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docProps/custom.xml" ContentType="application/vnd.openxmlformats-officedocument.custom-propertie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codeName="ThisWorkbook"/>
  <bookViews>
    <workbookView xWindow="-930" yWindow="2310" windowWidth="15195" windowHeight="8445"/>
  </bookViews>
  <sheets>
    <sheet name="TARIFICADOR" sheetId="1" r:id="rId1"/>
    <sheet name="TARIFICADOR ASESOR" sheetId="17" r:id="rId2"/>
    <sheet name="etiqueta energética" sheetId="15" r:id="rId3"/>
    <sheet name="OFERTA COMPRA" sheetId="10" state="hidden" r:id="rId4"/>
    <sheet name="Hoja3" sheetId="18" r:id="rId5"/>
    <sheet name="Hoja1" sheetId="19" r:id="rId6"/>
    <sheet name="Hoja2" sheetId="20" r:id="rId7"/>
  </sheets>
  <definedNames>
    <definedName name="_xlnm._FilterDatabase" localSheetId="3" hidden="1">'OFERTA COMPRA'!$A$1:$J$2330</definedName>
    <definedName name="_xlnm._FilterDatabase" localSheetId="0" hidden="1">TARIFICADOR!$A$16:$F$3462</definedName>
    <definedName name="_xlnm._FilterDatabase" localSheetId="1" hidden="1">'TARIFICADOR ASESOR'!$A$16:$F$3462</definedName>
    <definedName name="_xlnm.Print_Area" localSheetId="2">'etiqueta energética'!$A$1:$H$61</definedName>
  </definedNames>
  <calcPr calcId="125725"/>
</workbook>
</file>

<file path=xl/calcChain.xml><?xml version="1.0" encoding="utf-8"?>
<calcChain xmlns="http://schemas.openxmlformats.org/spreadsheetml/2006/main">
  <c r="U3" i="1"/>
  <c r="U6"/>
  <c r="U8"/>
  <c r="I17" s="1"/>
  <c r="N17" s="1"/>
  <c r="O17" s="1"/>
  <c r="J17"/>
  <c r="L17"/>
  <c r="M17"/>
  <c r="J18"/>
  <c r="L18"/>
  <c r="M18"/>
  <c r="J19"/>
  <c r="L19"/>
  <c r="M19"/>
  <c r="J20"/>
  <c r="L20"/>
  <c r="M20"/>
  <c r="J21"/>
  <c r="L21"/>
  <c r="M21"/>
  <c r="J22"/>
  <c r="L22"/>
  <c r="M22"/>
  <c r="J23"/>
  <c r="L23"/>
  <c r="M23"/>
  <c r="J24"/>
  <c r="L24"/>
  <c r="M24"/>
  <c r="J25"/>
  <c r="L25"/>
  <c r="M25"/>
  <c r="J26"/>
  <c r="L26"/>
  <c r="M26"/>
  <c r="J27"/>
  <c r="L27"/>
  <c r="M27"/>
  <c r="J28"/>
  <c r="L28"/>
  <c r="M28"/>
  <c r="J29"/>
  <c r="L29"/>
  <c r="M29"/>
  <c r="J30"/>
  <c r="L30"/>
  <c r="M30"/>
  <c r="J31"/>
  <c r="L31"/>
  <c r="M31"/>
  <c r="J32"/>
  <c r="L32"/>
  <c r="M32"/>
  <c r="J33"/>
  <c r="L33"/>
  <c r="M33"/>
  <c r="J34"/>
  <c r="L34"/>
  <c r="M34"/>
  <c r="J35"/>
  <c r="L35"/>
  <c r="M35"/>
  <c r="J36"/>
  <c r="L36"/>
  <c r="M36"/>
  <c r="J37"/>
  <c r="L37"/>
  <c r="M37"/>
  <c r="J38"/>
  <c r="L38"/>
  <c r="M38"/>
  <c r="J39"/>
  <c r="L39"/>
  <c r="M39"/>
  <c r="J40"/>
  <c r="L40"/>
  <c r="M40"/>
  <c r="J41"/>
  <c r="L41"/>
  <c r="M41"/>
  <c r="J42"/>
  <c r="L42"/>
  <c r="M42"/>
  <c r="J43"/>
  <c r="L43"/>
  <c r="M43"/>
  <c r="J44"/>
  <c r="L44"/>
  <c r="M44"/>
  <c r="I45"/>
  <c r="J45"/>
  <c r="L45"/>
  <c r="M45"/>
  <c r="I46"/>
  <c r="J46"/>
  <c r="L46"/>
  <c r="M46"/>
  <c r="I47"/>
  <c r="J47"/>
  <c r="L47"/>
  <c r="M47"/>
  <c r="I48"/>
  <c r="J48"/>
  <c r="L48"/>
  <c r="M48"/>
  <c r="I49"/>
  <c r="J49"/>
  <c r="L49"/>
  <c r="M49"/>
  <c r="I50"/>
  <c r="J50"/>
  <c r="L50"/>
  <c r="M50"/>
  <c r="I51"/>
  <c r="J51"/>
  <c r="L51"/>
  <c r="M51"/>
  <c r="I52"/>
  <c r="J52"/>
  <c r="L52"/>
  <c r="M52"/>
  <c r="I53"/>
  <c r="J53"/>
  <c r="L53"/>
  <c r="M53"/>
  <c r="I54"/>
  <c r="J54"/>
  <c r="L54"/>
  <c r="M54"/>
  <c r="I55"/>
  <c r="J55"/>
  <c r="L55"/>
  <c r="M55"/>
  <c r="I56"/>
  <c r="J56"/>
  <c r="L56"/>
  <c r="M56"/>
  <c r="I57"/>
  <c r="J57"/>
  <c r="L57"/>
  <c r="M57"/>
  <c r="I58"/>
  <c r="J58"/>
  <c r="L58"/>
  <c r="M58"/>
  <c r="I59"/>
  <c r="J59"/>
  <c r="L59"/>
  <c r="M59"/>
  <c r="I60"/>
  <c r="J60"/>
  <c r="L60"/>
  <c r="M60"/>
  <c r="I61"/>
  <c r="J61"/>
  <c r="L61"/>
  <c r="M61"/>
  <c r="I62"/>
  <c r="J62"/>
  <c r="L62"/>
  <c r="M62"/>
  <c r="I63"/>
  <c r="J63"/>
  <c r="L63"/>
  <c r="M63"/>
  <c r="I64"/>
  <c r="J64"/>
  <c r="L64"/>
  <c r="M64"/>
  <c r="I65"/>
  <c r="J65"/>
  <c r="L65"/>
  <c r="M65"/>
  <c r="I66"/>
  <c r="J66"/>
  <c r="L66"/>
  <c r="M66"/>
  <c r="I67"/>
  <c r="J67"/>
  <c r="L67"/>
  <c r="M67"/>
  <c r="I68"/>
  <c r="J68"/>
  <c r="L68"/>
  <c r="M68"/>
  <c r="I69"/>
  <c r="J69"/>
  <c r="L69"/>
  <c r="M69"/>
  <c r="I70"/>
  <c r="J70"/>
  <c r="L70"/>
  <c r="M70"/>
  <c r="I71"/>
  <c r="J71"/>
  <c r="L71"/>
  <c r="M71"/>
  <c r="I72"/>
  <c r="J72"/>
  <c r="L72"/>
  <c r="M72"/>
  <c r="I73"/>
  <c r="J73"/>
  <c r="L73"/>
  <c r="M73"/>
  <c r="I74"/>
  <c r="J74"/>
  <c r="L74"/>
  <c r="M74"/>
  <c r="I75"/>
  <c r="J75"/>
  <c r="L75"/>
  <c r="M75"/>
  <c r="I76"/>
  <c r="J76"/>
  <c r="L76"/>
  <c r="M76"/>
  <c r="I77"/>
  <c r="J77"/>
  <c r="L77"/>
  <c r="M77"/>
  <c r="I78"/>
  <c r="J78"/>
  <c r="L78"/>
  <c r="M78"/>
  <c r="I79"/>
  <c r="J79"/>
  <c r="L79"/>
  <c r="M79"/>
  <c r="I80"/>
  <c r="J80"/>
  <c r="L80"/>
  <c r="M80"/>
  <c r="I81"/>
  <c r="J81"/>
  <c r="L81"/>
  <c r="M81"/>
  <c r="I82"/>
  <c r="J82"/>
  <c r="L82"/>
  <c r="M82"/>
  <c r="I83"/>
  <c r="J83"/>
  <c r="L83"/>
  <c r="M83"/>
  <c r="I84"/>
  <c r="J84"/>
  <c r="L84"/>
  <c r="M84"/>
  <c r="I85"/>
  <c r="J85"/>
  <c r="L85"/>
  <c r="M85"/>
  <c r="I86"/>
  <c r="J86"/>
  <c r="L86"/>
  <c r="M86"/>
  <c r="I87"/>
  <c r="J87"/>
  <c r="L87"/>
  <c r="M87"/>
  <c r="I88"/>
  <c r="J88"/>
  <c r="L88"/>
  <c r="M88"/>
  <c r="I89"/>
  <c r="J89"/>
  <c r="L89"/>
  <c r="M89"/>
  <c r="I90"/>
  <c r="J90"/>
  <c r="L90"/>
  <c r="M90"/>
  <c r="I91"/>
  <c r="J91"/>
  <c r="L91"/>
  <c r="M91"/>
  <c r="I92"/>
  <c r="J92"/>
  <c r="L92"/>
  <c r="M92"/>
  <c r="I93"/>
  <c r="J93"/>
  <c r="L93"/>
  <c r="M93"/>
  <c r="I94"/>
  <c r="J94"/>
  <c r="L94"/>
  <c r="M94"/>
  <c r="I95"/>
  <c r="J95"/>
  <c r="L95"/>
  <c r="M95" s="1"/>
  <c r="N95" s="1"/>
  <c r="O95" s="1"/>
  <c r="I96"/>
  <c r="J96"/>
  <c r="L96"/>
  <c r="M96" s="1"/>
  <c r="N96" s="1"/>
  <c r="O96" s="1"/>
  <c r="I97"/>
  <c r="J97"/>
  <c r="L97"/>
  <c r="M97" s="1"/>
  <c r="N97" s="1"/>
  <c r="O97" s="1"/>
  <c r="I98"/>
  <c r="J98"/>
  <c r="L98"/>
  <c r="M98" s="1"/>
  <c r="N98" s="1"/>
  <c r="O98" s="1"/>
  <c r="I99"/>
  <c r="J99"/>
  <c r="L99"/>
  <c r="M99" s="1"/>
  <c r="N99" s="1"/>
  <c r="O99" s="1"/>
  <c r="I100"/>
  <c r="J100"/>
  <c r="L100"/>
  <c r="M100" s="1"/>
  <c r="N100" s="1"/>
  <c r="O100" s="1"/>
  <c r="I101"/>
  <c r="J101"/>
  <c r="L101"/>
  <c r="M101" s="1"/>
  <c r="N101" s="1"/>
  <c r="O101" s="1"/>
  <c r="I102"/>
  <c r="J102"/>
  <c r="L102"/>
  <c r="M102" s="1"/>
  <c r="N102" s="1"/>
  <c r="O102" s="1"/>
  <c r="I103"/>
  <c r="J103"/>
  <c r="L103"/>
  <c r="M103" s="1"/>
  <c r="N103" s="1"/>
  <c r="O103" s="1"/>
  <c r="I104"/>
  <c r="J104"/>
  <c r="L104"/>
  <c r="M104" s="1"/>
  <c r="N104" s="1"/>
  <c r="O104" s="1"/>
  <c r="I105"/>
  <c r="J105"/>
  <c r="L105"/>
  <c r="M105" s="1"/>
  <c r="N105" s="1"/>
  <c r="O105" s="1"/>
  <c r="I106"/>
  <c r="J106"/>
  <c r="L106"/>
  <c r="M106" s="1"/>
  <c r="N106" s="1"/>
  <c r="O106" s="1"/>
  <c r="I107"/>
  <c r="J107"/>
  <c r="L107"/>
  <c r="M107" s="1"/>
  <c r="N107" s="1"/>
  <c r="O107" s="1"/>
  <c r="I108"/>
  <c r="J108"/>
  <c r="L108"/>
  <c r="M108" s="1"/>
  <c r="N108" s="1"/>
  <c r="O108" s="1"/>
  <c r="I109"/>
  <c r="J109"/>
  <c r="L109"/>
  <c r="M109" s="1"/>
  <c r="N109" s="1"/>
  <c r="O109" s="1"/>
  <c r="I110"/>
  <c r="J110"/>
  <c r="L110"/>
  <c r="M110" s="1"/>
  <c r="N110" s="1"/>
  <c r="O110" s="1"/>
  <c r="I111"/>
  <c r="J111"/>
  <c r="L111"/>
  <c r="M111" s="1"/>
  <c r="N111" s="1"/>
  <c r="O111" s="1"/>
  <c r="I112"/>
  <c r="J112"/>
  <c r="L112"/>
  <c r="M112" s="1"/>
  <c r="N112" s="1"/>
  <c r="O112" s="1"/>
  <c r="I113"/>
  <c r="J113"/>
  <c r="L113"/>
  <c r="M113" s="1"/>
  <c r="N113" s="1"/>
  <c r="O113" s="1"/>
  <c r="I114"/>
  <c r="J114"/>
  <c r="L114"/>
  <c r="M114" s="1"/>
  <c r="N114" s="1"/>
  <c r="O114" s="1"/>
  <c r="I115"/>
  <c r="J115"/>
  <c r="L115"/>
  <c r="M115" s="1"/>
  <c r="N115" s="1"/>
  <c r="O115" s="1"/>
  <c r="I116"/>
  <c r="J116"/>
  <c r="L116"/>
  <c r="M116" s="1"/>
  <c r="N116" s="1"/>
  <c r="O116" s="1"/>
  <c r="I117"/>
  <c r="J117"/>
  <c r="L117"/>
  <c r="M117" s="1"/>
  <c r="N117" s="1"/>
  <c r="O117" s="1"/>
  <c r="I118"/>
  <c r="J118"/>
  <c r="L118"/>
  <c r="M118" s="1"/>
  <c r="N118" s="1"/>
  <c r="O118" s="1"/>
  <c r="I119"/>
  <c r="J119"/>
  <c r="L119"/>
  <c r="M119" s="1"/>
  <c r="N119" s="1"/>
  <c r="O119" s="1"/>
  <c r="I120"/>
  <c r="J120"/>
  <c r="L120"/>
  <c r="M120" s="1"/>
  <c r="N120" s="1"/>
  <c r="O120" s="1"/>
  <c r="I121"/>
  <c r="J121"/>
  <c r="L121"/>
  <c r="M121" s="1"/>
  <c r="N121" s="1"/>
  <c r="O121" s="1"/>
  <c r="I122"/>
  <c r="J122"/>
  <c r="L122"/>
  <c r="M122" s="1"/>
  <c r="N122" s="1"/>
  <c r="O122" s="1"/>
  <c r="I123"/>
  <c r="J123"/>
  <c r="L123"/>
  <c r="M123" s="1"/>
  <c r="N123" s="1"/>
  <c r="O123" s="1"/>
  <c r="I124"/>
  <c r="J124"/>
  <c r="L124"/>
  <c r="M124" s="1"/>
  <c r="N124" s="1"/>
  <c r="O124" s="1"/>
  <c r="I125"/>
  <c r="J125"/>
  <c r="L125"/>
  <c r="M125" s="1"/>
  <c r="N125" s="1"/>
  <c r="O125" s="1"/>
  <c r="I126"/>
  <c r="J126"/>
  <c r="L126"/>
  <c r="M126" s="1"/>
  <c r="N126" s="1"/>
  <c r="O126" s="1"/>
  <c r="I127"/>
  <c r="J127"/>
  <c r="L127"/>
  <c r="M127" s="1"/>
  <c r="N127" s="1"/>
  <c r="O127" s="1"/>
  <c r="I128"/>
  <c r="J128"/>
  <c r="L128"/>
  <c r="M128" s="1"/>
  <c r="N128" s="1"/>
  <c r="O128" s="1"/>
  <c r="I129"/>
  <c r="J129"/>
  <c r="L129"/>
  <c r="M129" s="1"/>
  <c r="N129" s="1"/>
  <c r="O129" s="1"/>
  <c r="I130"/>
  <c r="J130"/>
  <c r="L130"/>
  <c r="M130" s="1"/>
  <c r="N130" s="1"/>
  <c r="O130" s="1"/>
  <c r="I131"/>
  <c r="J131"/>
  <c r="L131"/>
  <c r="M131" s="1"/>
  <c r="N131" s="1"/>
  <c r="O131" s="1"/>
  <c r="I132"/>
  <c r="J132"/>
  <c r="L132"/>
  <c r="M132" s="1"/>
  <c r="N132" s="1"/>
  <c r="O132" s="1"/>
  <c r="I133"/>
  <c r="J133"/>
  <c r="L133"/>
  <c r="M133" s="1"/>
  <c r="N133" s="1"/>
  <c r="O133" s="1"/>
  <c r="I134"/>
  <c r="J134"/>
  <c r="L134"/>
  <c r="M134" s="1"/>
  <c r="N134" s="1"/>
  <c r="O134" s="1"/>
  <c r="I135"/>
  <c r="J135"/>
  <c r="L135"/>
  <c r="M135" s="1"/>
  <c r="N135" s="1"/>
  <c r="O135" s="1"/>
  <c r="I136"/>
  <c r="J136"/>
  <c r="L136"/>
  <c r="M136" s="1"/>
  <c r="N136" s="1"/>
  <c r="O136" s="1"/>
  <c r="I137"/>
  <c r="J137"/>
  <c r="L137"/>
  <c r="M137" s="1"/>
  <c r="N137" s="1"/>
  <c r="O137" s="1"/>
  <c r="I138"/>
  <c r="J138"/>
  <c r="L138"/>
  <c r="M138" s="1"/>
  <c r="N138" s="1"/>
  <c r="O138" s="1"/>
  <c r="I139"/>
  <c r="J139"/>
  <c r="L139"/>
  <c r="M139" s="1"/>
  <c r="N139" s="1"/>
  <c r="O139" s="1"/>
  <c r="I140"/>
  <c r="J140"/>
  <c r="L140"/>
  <c r="M140" s="1"/>
  <c r="N140" s="1"/>
  <c r="O140" s="1"/>
  <c r="I141"/>
  <c r="J141"/>
  <c r="L141"/>
  <c r="M141" s="1"/>
  <c r="N141" s="1"/>
  <c r="O141" s="1"/>
  <c r="I142"/>
  <c r="J142"/>
  <c r="L142"/>
  <c r="M142" s="1"/>
  <c r="N142" s="1"/>
  <c r="O142" s="1"/>
  <c r="I143"/>
  <c r="J143"/>
  <c r="L143"/>
  <c r="M143" s="1"/>
  <c r="N143" s="1"/>
  <c r="O143" s="1"/>
  <c r="I144"/>
  <c r="J144"/>
  <c r="L144"/>
  <c r="M144" s="1"/>
  <c r="N144" s="1"/>
  <c r="O144" s="1"/>
  <c r="I145"/>
  <c r="J145"/>
  <c r="L145"/>
  <c r="M145" s="1"/>
  <c r="N145" s="1"/>
  <c r="O145" s="1"/>
  <c r="I146"/>
  <c r="J146"/>
  <c r="L146"/>
  <c r="M146" s="1"/>
  <c r="N146" s="1"/>
  <c r="O146" s="1"/>
  <c r="I147"/>
  <c r="J147"/>
  <c r="L147"/>
  <c r="M147" s="1"/>
  <c r="N147" s="1"/>
  <c r="O147" s="1"/>
  <c r="I148"/>
  <c r="J148"/>
  <c r="L148"/>
  <c r="M148" s="1"/>
  <c r="N148" s="1"/>
  <c r="O148" s="1"/>
  <c r="I149"/>
  <c r="J149"/>
  <c r="L149"/>
  <c r="M149" s="1"/>
  <c r="N149" s="1"/>
  <c r="O149" s="1"/>
  <c r="I150"/>
  <c r="J150"/>
  <c r="L150"/>
  <c r="M150" s="1"/>
  <c r="N150" s="1"/>
  <c r="O150" s="1"/>
  <c r="I151"/>
  <c r="N151" s="1"/>
  <c r="O151" s="1"/>
  <c r="J151"/>
  <c r="L151"/>
  <c r="M151" s="1"/>
  <c r="I152"/>
  <c r="N152" s="1"/>
  <c r="O152" s="1"/>
  <c r="J152"/>
  <c r="L152"/>
  <c r="M152" s="1"/>
  <c r="I153"/>
  <c r="N153" s="1"/>
  <c r="O153" s="1"/>
  <c r="J153"/>
  <c r="L153"/>
  <c r="M153" s="1"/>
  <c r="I154"/>
  <c r="N154" s="1"/>
  <c r="O154" s="1"/>
  <c r="J154"/>
  <c r="L154"/>
  <c r="M154" s="1"/>
  <c r="I155"/>
  <c r="N155" s="1"/>
  <c r="O155" s="1"/>
  <c r="J155"/>
  <c r="L155"/>
  <c r="M155" s="1"/>
  <c r="I156"/>
  <c r="N156" s="1"/>
  <c r="O156" s="1"/>
  <c r="J156"/>
  <c r="L156"/>
  <c r="M156" s="1"/>
  <c r="I157"/>
  <c r="N157" s="1"/>
  <c r="O157" s="1"/>
  <c r="J157"/>
  <c r="L157"/>
  <c r="M157" s="1"/>
  <c r="I158"/>
  <c r="N158" s="1"/>
  <c r="O158" s="1"/>
  <c r="J158"/>
  <c r="L158"/>
  <c r="M158" s="1"/>
  <c r="I159"/>
  <c r="N159" s="1"/>
  <c r="O159" s="1"/>
  <c r="J159"/>
  <c r="L159"/>
  <c r="M159" s="1"/>
  <c r="I160"/>
  <c r="N160" s="1"/>
  <c r="O160" s="1"/>
  <c r="J160"/>
  <c r="L160"/>
  <c r="M160" s="1"/>
  <c r="I161"/>
  <c r="N161" s="1"/>
  <c r="O161" s="1"/>
  <c r="J161"/>
  <c r="L161"/>
  <c r="M161" s="1"/>
  <c r="I162"/>
  <c r="N162" s="1"/>
  <c r="O162" s="1"/>
  <c r="J162"/>
  <c r="L162"/>
  <c r="M162" s="1"/>
  <c r="I163"/>
  <c r="N163" s="1"/>
  <c r="O163" s="1"/>
  <c r="J163"/>
  <c r="L163"/>
  <c r="M163" s="1"/>
  <c r="I164"/>
  <c r="N164" s="1"/>
  <c r="O164" s="1"/>
  <c r="J164"/>
  <c r="L164"/>
  <c r="M164" s="1"/>
  <c r="I165"/>
  <c r="N165" s="1"/>
  <c r="O165" s="1"/>
  <c r="J165"/>
  <c r="L165"/>
  <c r="M165" s="1"/>
  <c r="I166"/>
  <c r="N166" s="1"/>
  <c r="O166" s="1"/>
  <c r="J166"/>
  <c r="L166"/>
  <c r="M166" s="1"/>
  <c r="I167"/>
  <c r="N167" s="1"/>
  <c r="O167" s="1"/>
  <c r="J167"/>
  <c r="L167"/>
  <c r="M167" s="1"/>
  <c r="I168"/>
  <c r="N168" s="1"/>
  <c r="O168" s="1"/>
  <c r="J168"/>
  <c r="L168"/>
  <c r="M168" s="1"/>
  <c r="I169"/>
  <c r="N169" s="1"/>
  <c r="O169" s="1"/>
  <c r="J169"/>
  <c r="L169"/>
  <c r="M169" s="1"/>
  <c r="I170"/>
  <c r="N170" s="1"/>
  <c r="O170" s="1"/>
  <c r="J170"/>
  <c r="L170"/>
  <c r="M170" s="1"/>
  <c r="I171"/>
  <c r="N171" s="1"/>
  <c r="O171" s="1"/>
  <c r="J171"/>
  <c r="L171"/>
  <c r="M171" s="1"/>
  <c r="I172"/>
  <c r="N172" s="1"/>
  <c r="O172" s="1"/>
  <c r="J172"/>
  <c r="L172"/>
  <c r="M172" s="1"/>
  <c r="I173"/>
  <c r="N173" s="1"/>
  <c r="O173" s="1"/>
  <c r="J173"/>
  <c r="L173"/>
  <c r="M173" s="1"/>
  <c r="I174"/>
  <c r="N174" s="1"/>
  <c r="O174" s="1"/>
  <c r="J174"/>
  <c r="L174"/>
  <c r="M174" s="1"/>
  <c r="I175"/>
  <c r="N175" s="1"/>
  <c r="O175" s="1"/>
  <c r="J175"/>
  <c r="L175"/>
  <c r="M175" s="1"/>
  <c r="I176"/>
  <c r="N176" s="1"/>
  <c r="O176" s="1"/>
  <c r="J176"/>
  <c r="L176"/>
  <c r="M176" s="1"/>
  <c r="I177"/>
  <c r="N177" s="1"/>
  <c r="O177" s="1"/>
  <c r="J177"/>
  <c r="L177"/>
  <c r="M177" s="1"/>
  <c r="I178"/>
  <c r="N178" s="1"/>
  <c r="O178" s="1"/>
  <c r="J178"/>
  <c r="L178"/>
  <c r="M178" s="1"/>
  <c r="I179"/>
  <c r="N179" s="1"/>
  <c r="O179" s="1"/>
  <c r="J179"/>
  <c r="L179"/>
  <c r="M179" s="1"/>
  <c r="I180"/>
  <c r="N180" s="1"/>
  <c r="O180" s="1"/>
  <c r="J180"/>
  <c r="L180"/>
  <c r="M180" s="1"/>
  <c r="I181"/>
  <c r="N181" s="1"/>
  <c r="O181" s="1"/>
  <c r="J181"/>
  <c r="L181"/>
  <c r="M181" s="1"/>
  <c r="I182"/>
  <c r="N182" s="1"/>
  <c r="O182" s="1"/>
  <c r="J182"/>
  <c r="L182"/>
  <c r="M182" s="1"/>
  <c r="I183"/>
  <c r="N183" s="1"/>
  <c r="O183" s="1"/>
  <c r="J183"/>
  <c r="L183"/>
  <c r="M183" s="1"/>
  <c r="I184"/>
  <c r="J184"/>
  <c r="L184"/>
  <c r="M184"/>
  <c r="I185"/>
  <c r="J185"/>
  <c r="L185"/>
  <c r="M185"/>
  <c r="I186"/>
  <c r="J186"/>
  <c r="L186"/>
  <c r="M186"/>
  <c r="I187"/>
  <c r="J187"/>
  <c r="L187"/>
  <c r="M187"/>
  <c r="I188"/>
  <c r="J188"/>
  <c r="L188"/>
  <c r="M188"/>
  <c r="I189"/>
  <c r="J189"/>
  <c r="L189"/>
  <c r="M189"/>
  <c r="I190"/>
  <c r="J190"/>
  <c r="L190"/>
  <c r="M190"/>
  <c r="I191"/>
  <c r="J191"/>
  <c r="L191"/>
  <c r="M191"/>
  <c r="I192"/>
  <c r="J192"/>
  <c r="L192"/>
  <c r="M192"/>
  <c r="I193"/>
  <c r="J193"/>
  <c r="L193"/>
  <c r="M193"/>
  <c r="I194"/>
  <c r="J194"/>
  <c r="L194"/>
  <c r="M194"/>
  <c r="I195"/>
  <c r="J195"/>
  <c r="L195"/>
  <c r="M195"/>
  <c r="I196"/>
  <c r="J196"/>
  <c r="L196"/>
  <c r="M196"/>
  <c r="I197"/>
  <c r="J197"/>
  <c r="L197"/>
  <c r="M197"/>
  <c r="I198"/>
  <c r="J198"/>
  <c r="L198"/>
  <c r="M198"/>
  <c r="I199"/>
  <c r="J199"/>
  <c r="L199"/>
  <c r="M199"/>
  <c r="I200"/>
  <c r="J200"/>
  <c r="L200"/>
  <c r="M200"/>
  <c r="I201"/>
  <c r="J201"/>
  <c r="L201"/>
  <c r="M201"/>
  <c r="I202"/>
  <c r="J202"/>
  <c r="L202"/>
  <c r="M202"/>
  <c r="I203"/>
  <c r="J203"/>
  <c r="L203"/>
  <c r="M203"/>
  <c r="I204"/>
  <c r="J204"/>
  <c r="L204"/>
  <c r="M204"/>
  <c r="I205"/>
  <c r="J205"/>
  <c r="L205"/>
  <c r="M205"/>
  <c r="I206"/>
  <c r="J206"/>
  <c r="L206"/>
  <c r="M206"/>
  <c r="I207"/>
  <c r="J207"/>
  <c r="L207"/>
  <c r="M207"/>
  <c r="I208"/>
  <c r="J208"/>
  <c r="L208"/>
  <c r="M208"/>
  <c r="I209"/>
  <c r="J209"/>
  <c r="L209"/>
  <c r="M209"/>
  <c r="I210"/>
  <c r="J210"/>
  <c r="L210"/>
  <c r="M210"/>
  <c r="I211"/>
  <c r="J211"/>
  <c r="L211"/>
  <c r="M211"/>
  <c r="I212"/>
  <c r="J212"/>
  <c r="L212"/>
  <c r="M212"/>
  <c r="I213"/>
  <c r="J213"/>
  <c r="L213"/>
  <c r="M213"/>
  <c r="I214"/>
  <c r="J214"/>
  <c r="L214"/>
  <c r="M214"/>
  <c r="I215"/>
  <c r="J215"/>
  <c r="L215"/>
  <c r="M215"/>
  <c r="I216"/>
  <c r="J216"/>
  <c r="L216"/>
  <c r="M216"/>
  <c r="I217"/>
  <c r="J217"/>
  <c r="L217"/>
  <c r="M217"/>
  <c r="I218"/>
  <c r="J218"/>
  <c r="L218"/>
  <c r="M218"/>
  <c r="I219"/>
  <c r="J219"/>
  <c r="L219"/>
  <c r="M219"/>
  <c r="I220"/>
  <c r="J220"/>
  <c r="L220"/>
  <c r="M220"/>
  <c r="I221"/>
  <c r="J221"/>
  <c r="L221"/>
  <c r="M221"/>
  <c r="I222"/>
  <c r="J222"/>
  <c r="L222"/>
  <c r="M222"/>
  <c r="I223"/>
  <c r="J223"/>
  <c r="L223"/>
  <c r="M223"/>
  <c r="I224"/>
  <c r="J224"/>
  <c r="L224"/>
  <c r="M224"/>
  <c r="I225"/>
  <c r="J225"/>
  <c r="L225"/>
  <c r="M225"/>
  <c r="I226"/>
  <c r="J226"/>
  <c r="L226"/>
  <c r="M226"/>
  <c r="I227"/>
  <c r="J227"/>
  <c r="L227"/>
  <c r="M227"/>
  <c r="I228"/>
  <c r="J228"/>
  <c r="L228"/>
  <c r="M228"/>
  <c r="I229"/>
  <c r="J229"/>
  <c r="L229"/>
  <c r="M229"/>
  <c r="I230"/>
  <c r="J230"/>
  <c r="L230"/>
  <c r="M230"/>
  <c r="I231"/>
  <c r="J231"/>
  <c r="L231"/>
  <c r="M231"/>
  <c r="I232"/>
  <c r="J232"/>
  <c r="L232"/>
  <c r="M232"/>
  <c r="I233"/>
  <c r="J233"/>
  <c r="L233"/>
  <c r="M233"/>
  <c r="I234"/>
  <c r="J234"/>
  <c r="L234"/>
  <c r="M234"/>
  <c r="I235"/>
  <c r="J235"/>
  <c r="L235"/>
  <c r="M235"/>
  <c r="I236"/>
  <c r="J236"/>
  <c r="L236"/>
  <c r="M236"/>
  <c r="I237"/>
  <c r="J237"/>
  <c r="L237"/>
  <c r="M237"/>
  <c r="I238"/>
  <c r="J238"/>
  <c r="L238"/>
  <c r="M238"/>
  <c r="I239"/>
  <c r="J239"/>
  <c r="L239"/>
  <c r="M239"/>
  <c r="I240"/>
  <c r="J240"/>
  <c r="L240"/>
  <c r="M240"/>
  <c r="I241"/>
  <c r="J241"/>
  <c r="L241"/>
  <c r="M241"/>
  <c r="I242"/>
  <c r="J242"/>
  <c r="L242"/>
  <c r="M242"/>
  <c r="I243"/>
  <c r="J243"/>
  <c r="L243"/>
  <c r="M243"/>
  <c r="I244"/>
  <c r="J244"/>
  <c r="L244"/>
  <c r="M244"/>
  <c r="I245"/>
  <c r="J245"/>
  <c r="L245"/>
  <c r="M245"/>
  <c r="I246"/>
  <c r="J246"/>
  <c r="L246"/>
  <c r="M246"/>
  <c r="I247"/>
  <c r="J247"/>
  <c r="L247"/>
  <c r="M247"/>
  <c r="I248"/>
  <c r="J248"/>
  <c r="L248"/>
  <c r="M248"/>
  <c r="I249"/>
  <c r="J249"/>
  <c r="L249"/>
  <c r="M249"/>
  <c r="I250"/>
  <c r="J250"/>
  <c r="L250"/>
  <c r="M250"/>
  <c r="I251"/>
  <c r="J251"/>
  <c r="L251"/>
  <c r="M251"/>
  <c r="I252"/>
  <c r="J252"/>
  <c r="L252"/>
  <c r="M252"/>
  <c r="I253"/>
  <c r="J253"/>
  <c r="L253"/>
  <c r="M253"/>
  <c r="I254"/>
  <c r="J254"/>
  <c r="L254"/>
  <c r="M254"/>
  <c r="I255"/>
  <c r="J255"/>
  <c r="L255"/>
  <c r="M255"/>
  <c r="I256"/>
  <c r="J256"/>
  <c r="L256"/>
  <c r="M256"/>
  <c r="I257"/>
  <c r="J257"/>
  <c r="L257"/>
  <c r="M257"/>
  <c r="I258"/>
  <c r="J258"/>
  <c r="L258"/>
  <c r="M258"/>
  <c r="I259"/>
  <c r="J259"/>
  <c r="L259"/>
  <c r="M259"/>
  <c r="I260"/>
  <c r="J260"/>
  <c r="L260"/>
  <c r="M260"/>
  <c r="I261"/>
  <c r="J261"/>
  <c r="L261"/>
  <c r="M261"/>
  <c r="I262"/>
  <c r="J262"/>
  <c r="L262"/>
  <c r="M262"/>
  <c r="I263"/>
  <c r="J263"/>
  <c r="L263"/>
  <c r="M263"/>
  <c r="I264"/>
  <c r="J264"/>
  <c r="L264"/>
  <c r="M264"/>
  <c r="I265"/>
  <c r="J265"/>
  <c r="L265"/>
  <c r="M265"/>
  <c r="I266"/>
  <c r="J266"/>
  <c r="L266"/>
  <c r="M266"/>
  <c r="I267"/>
  <c r="J267"/>
  <c r="L267"/>
  <c r="M267"/>
  <c r="I268"/>
  <c r="J268"/>
  <c r="L268"/>
  <c r="M268"/>
  <c r="I269"/>
  <c r="J269"/>
  <c r="L269"/>
  <c r="M269"/>
  <c r="I270"/>
  <c r="J270"/>
  <c r="L270"/>
  <c r="M270"/>
  <c r="I271"/>
  <c r="J271"/>
  <c r="L271"/>
  <c r="M271"/>
  <c r="I272"/>
  <c r="J272"/>
  <c r="L272"/>
  <c r="M272"/>
  <c r="I273"/>
  <c r="J273"/>
  <c r="L273"/>
  <c r="M273"/>
  <c r="I274"/>
  <c r="J274"/>
  <c r="L274"/>
  <c r="M274"/>
  <c r="I275"/>
  <c r="J275"/>
  <c r="L275"/>
  <c r="M275"/>
  <c r="I276"/>
  <c r="J276"/>
  <c r="L276"/>
  <c r="M276"/>
  <c r="I277"/>
  <c r="J277"/>
  <c r="L277"/>
  <c r="M277"/>
  <c r="I278"/>
  <c r="J278"/>
  <c r="L278"/>
  <c r="M278"/>
  <c r="I279"/>
  <c r="J279"/>
  <c r="L279"/>
  <c r="M279"/>
  <c r="I280"/>
  <c r="J280"/>
  <c r="L280"/>
  <c r="M280"/>
  <c r="I281"/>
  <c r="J281"/>
  <c r="L281"/>
  <c r="M281"/>
  <c r="I282"/>
  <c r="J282"/>
  <c r="L282"/>
  <c r="M282"/>
  <c r="I283"/>
  <c r="J283"/>
  <c r="L283"/>
  <c r="M283"/>
  <c r="I284"/>
  <c r="J284"/>
  <c r="L284"/>
  <c r="M284"/>
  <c r="I285"/>
  <c r="J285"/>
  <c r="L285"/>
  <c r="M285"/>
  <c r="I286"/>
  <c r="J286"/>
  <c r="L286"/>
  <c r="M286"/>
  <c r="I287"/>
  <c r="J287"/>
  <c r="L287"/>
  <c r="M287"/>
  <c r="I288"/>
  <c r="J288"/>
  <c r="L288"/>
  <c r="M288"/>
  <c r="I289"/>
  <c r="J289"/>
  <c r="L289"/>
  <c r="M289"/>
  <c r="I290"/>
  <c r="J290"/>
  <c r="L290"/>
  <c r="M290"/>
  <c r="I291"/>
  <c r="J291"/>
  <c r="L291"/>
  <c r="M291"/>
  <c r="N291"/>
  <c r="O291" s="1"/>
  <c r="I292"/>
  <c r="J292"/>
  <c r="L292"/>
  <c r="M292" s="1"/>
  <c r="N292" s="1"/>
  <c r="O292" s="1"/>
  <c r="I293"/>
  <c r="J293"/>
  <c r="L293"/>
  <c r="M293" s="1"/>
  <c r="N293" s="1"/>
  <c r="O293" s="1"/>
  <c r="I294"/>
  <c r="J294"/>
  <c r="L294"/>
  <c r="M294" s="1"/>
  <c r="N294" s="1"/>
  <c r="O294" s="1"/>
  <c r="I295"/>
  <c r="J295"/>
  <c r="L295"/>
  <c r="M295" s="1"/>
  <c r="N295" s="1"/>
  <c r="O295" s="1"/>
  <c r="I296"/>
  <c r="J296"/>
  <c r="L296"/>
  <c r="M296" s="1"/>
  <c r="N296" s="1"/>
  <c r="O296" s="1"/>
  <c r="I297"/>
  <c r="J297"/>
  <c r="L297"/>
  <c r="M297" s="1"/>
  <c r="N297" s="1"/>
  <c r="O297" s="1"/>
  <c r="I298"/>
  <c r="J298"/>
  <c r="L298"/>
  <c r="M298" s="1"/>
  <c r="N298" s="1"/>
  <c r="O298" s="1"/>
  <c r="I299"/>
  <c r="J299"/>
  <c r="L299"/>
  <c r="M299" s="1"/>
  <c r="N299" s="1"/>
  <c r="O299" s="1"/>
  <c r="I300"/>
  <c r="J300"/>
  <c r="L300"/>
  <c r="M300" s="1"/>
  <c r="N300" s="1"/>
  <c r="O300" s="1"/>
  <c r="I301"/>
  <c r="J301"/>
  <c r="L301"/>
  <c r="M301" s="1"/>
  <c r="N301" s="1"/>
  <c r="O301" s="1"/>
  <c r="I302"/>
  <c r="J302"/>
  <c r="L302"/>
  <c r="M302" s="1"/>
  <c r="N302" s="1"/>
  <c r="O302" s="1"/>
  <c r="I303"/>
  <c r="J303"/>
  <c r="L303"/>
  <c r="M303" s="1"/>
  <c r="N303" s="1"/>
  <c r="O303" s="1"/>
  <c r="I304"/>
  <c r="J304"/>
  <c r="L304"/>
  <c r="M304" s="1"/>
  <c r="N304" s="1"/>
  <c r="O304" s="1"/>
  <c r="I305"/>
  <c r="J305"/>
  <c r="L305"/>
  <c r="M305" s="1"/>
  <c r="N305" s="1"/>
  <c r="O305" s="1"/>
  <c r="I306"/>
  <c r="J306"/>
  <c r="L306"/>
  <c r="M306" s="1"/>
  <c r="N306" s="1"/>
  <c r="O306" s="1"/>
  <c r="I307"/>
  <c r="J307"/>
  <c r="L307"/>
  <c r="M307" s="1"/>
  <c r="N307" s="1"/>
  <c r="O307" s="1"/>
  <c r="I308"/>
  <c r="J308"/>
  <c r="L308"/>
  <c r="M308" s="1"/>
  <c r="N308" s="1"/>
  <c r="O308" s="1"/>
  <c r="I309"/>
  <c r="J309"/>
  <c r="L309"/>
  <c r="M309" s="1"/>
  <c r="N309" s="1"/>
  <c r="O309" s="1"/>
  <c r="I310"/>
  <c r="J310"/>
  <c r="L310"/>
  <c r="M310" s="1"/>
  <c r="N310" s="1"/>
  <c r="O310" s="1"/>
  <c r="I311"/>
  <c r="J311"/>
  <c r="L311"/>
  <c r="M311" s="1"/>
  <c r="N311" s="1"/>
  <c r="O311" s="1"/>
  <c r="I312"/>
  <c r="J312"/>
  <c r="L312"/>
  <c r="M312" s="1"/>
  <c r="N312" s="1"/>
  <c r="O312" s="1"/>
  <c r="I313"/>
  <c r="J313"/>
  <c r="L313"/>
  <c r="M313" s="1"/>
  <c r="N313" s="1"/>
  <c r="O313" s="1"/>
  <c r="I314"/>
  <c r="J314"/>
  <c r="L314"/>
  <c r="M314" s="1"/>
  <c r="N314" s="1"/>
  <c r="O314" s="1"/>
  <c r="I315"/>
  <c r="J315"/>
  <c r="L315"/>
  <c r="M315" s="1"/>
  <c r="N315" s="1"/>
  <c r="O315" s="1"/>
  <c r="I316"/>
  <c r="J316"/>
  <c r="L316"/>
  <c r="M316" s="1"/>
  <c r="N316" s="1"/>
  <c r="O316" s="1"/>
  <c r="I317"/>
  <c r="J317"/>
  <c r="L317"/>
  <c r="M317" s="1"/>
  <c r="N317" s="1"/>
  <c r="O317" s="1"/>
  <c r="I318"/>
  <c r="J318"/>
  <c r="L318"/>
  <c r="M318" s="1"/>
  <c r="N318" s="1"/>
  <c r="O318" s="1"/>
  <c r="I319"/>
  <c r="J319"/>
  <c r="L319"/>
  <c r="M319" s="1"/>
  <c r="N319" s="1"/>
  <c r="O319" s="1"/>
  <c r="I320"/>
  <c r="J320"/>
  <c r="L320"/>
  <c r="M320" s="1"/>
  <c r="N320" s="1"/>
  <c r="O320" s="1"/>
  <c r="I321"/>
  <c r="J321"/>
  <c r="L321"/>
  <c r="M321" s="1"/>
  <c r="N321" s="1"/>
  <c r="O321" s="1"/>
  <c r="I322"/>
  <c r="J322"/>
  <c r="L322"/>
  <c r="M322" s="1"/>
  <c r="N322" s="1"/>
  <c r="O322" s="1"/>
  <c r="I323"/>
  <c r="J323"/>
  <c r="L323"/>
  <c r="M323" s="1"/>
  <c r="N323" s="1"/>
  <c r="O323" s="1"/>
  <c r="I324"/>
  <c r="J324"/>
  <c r="L324"/>
  <c r="M324" s="1"/>
  <c r="N324" s="1"/>
  <c r="O324" s="1"/>
  <c r="I325"/>
  <c r="J325"/>
  <c r="L325"/>
  <c r="M325" s="1"/>
  <c r="N325" s="1"/>
  <c r="O325" s="1"/>
  <c r="I326"/>
  <c r="J326"/>
  <c r="L326"/>
  <c r="M326" s="1"/>
  <c r="N326" s="1"/>
  <c r="O326" s="1"/>
  <c r="I327"/>
  <c r="J327"/>
  <c r="L327"/>
  <c r="M327" s="1"/>
  <c r="N327" s="1"/>
  <c r="O327" s="1"/>
  <c r="I328"/>
  <c r="J328"/>
  <c r="L328"/>
  <c r="M328" s="1"/>
  <c r="N328" s="1"/>
  <c r="O328" s="1"/>
  <c r="I329"/>
  <c r="J329"/>
  <c r="L329"/>
  <c r="M329" s="1"/>
  <c r="N329" s="1"/>
  <c r="O329" s="1"/>
  <c r="I330"/>
  <c r="J330"/>
  <c r="L330"/>
  <c r="M330" s="1"/>
  <c r="N330" s="1"/>
  <c r="O330" s="1"/>
  <c r="I331"/>
  <c r="J331"/>
  <c r="L331"/>
  <c r="M331" s="1"/>
  <c r="N331" s="1"/>
  <c r="O331" s="1"/>
  <c r="I332"/>
  <c r="J332"/>
  <c r="L332"/>
  <c r="M332" s="1"/>
  <c r="N332" s="1"/>
  <c r="O332" s="1"/>
  <c r="I333"/>
  <c r="J333"/>
  <c r="L333"/>
  <c r="M333" s="1"/>
  <c r="N333" s="1"/>
  <c r="O333" s="1"/>
  <c r="I334"/>
  <c r="J334"/>
  <c r="L334"/>
  <c r="M334" s="1"/>
  <c r="N334" s="1"/>
  <c r="O334" s="1"/>
  <c r="I335"/>
  <c r="J335"/>
  <c r="L335"/>
  <c r="M335" s="1"/>
  <c r="N335" s="1"/>
  <c r="O335" s="1"/>
  <c r="I336"/>
  <c r="J336"/>
  <c r="L336"/>
  <c r="M336" s="1"/>
  <c r="N336" s="1"/>
  <c r="O336" s="1"/>
  <c r="I337"/>
  <c r="J337"/>
  <c r="L337"/>
  <c r="M337" s="1"/>
  <c r="N337" s="1"/>
  <c r="O337" s="1"/>
  <c r="I338"/>
  <c r="J338"/>
  <c r="L338"/>
  <c r="M338" s="1"/>
  <c r="N338" s="1"/>
  <c r="O338" s="1"/>
  <c r="I339"/>
  <c r="J339"/>
  <c r="L339"/>
  <c r="M339" s="1"/>
  <c r="N339" s="1"/>
  <c r="O339" s="1"/>
  <c r="I340"/>
  <c r="J340"/>
  <c r="L340"/>
  <c r="M340" s="1"/>
  <c r="N340" s="1"/>
  <c r="O340" s="1"/>
  <c r="I341"/>
  <c r="J341"/>
  <c r="L341"/>
  <c r="M341" s="1"/>
  <c r="N341" s="1"/>
  <c r="O341" s="1"/>
  <c r="I342"/>
  <c r="J342"/>
  <c r="L342"/>
  <c r="M342" s="1"/>
  <c r="N342" s="1"/>
  <c r="O342" s="1"/>
  <c r="I343"/>
  <c r="J343"/>
  <c r="L343"/>
  <c r="M343" s="1"/>
  <c r="N343" s="1"/>
  <c r="O343" s="1"/>
  <c r="I344"/>
  <c r="J344"/>
  <c r="L344"/>
  <c r="M344" s="1"/>
  <c r="N344" s="1"/>
  <c r="O344" s="1"/>
  <c r="I345"/>
  <c r="J345"/>
  <c r="L345"/>
  <c r="M345" s="1"/>
  <c r="N345" s="1"/>
  <c r="O345" s="1"/>
  <c r="I346"/>
  <c r="J346"/>
  <c r="L346"/>
  <c r="M346" s="1"/>
  <c r="N346" s="1"/>
  <c r="O346" s="1"/>
  <c r="I347"/>
  <c r="J347"/>
  <c r="L347"/>
  <c r="M347" s="1"/>
  <c r="N347" s="1"/>
  <c r="O347" s="1"/>
  <c r="I348"/>
  <c r="J348"/>
  <c r="L348"/>
  <c r="M348" s="1"/>
  <c r="N348" s="1"/>
  <c r="O348" s="1"/>
  <c r="I349"/>
  <c r="J349"/>
  <c r="L349"/>
  <c r="M349" s="1"/>
  <c r="N349" s="1"/>
  <c r="O349" s="1"/>
  <c r="I350"/>
  <c r="J350"/>
  <c r="L350"/>
  <c r="M350" s="1"/>
  <c r="N350" s="1"/>
  <c r="O350" s="1"/>
  <c r="I351"/>
  <c r="J351"/>
  <c r="L351"/>
  <c r="M351" s="1"/>
  <c r="N351" s="1"/>
  <c r="O351" s="1"/>
  <c r="I352"/>
  <c r="J352"/>
  <c r="L352"/>
  <c r="M352" s="1"/>
  <c r="N352" s="1"/>
  <c r="O352" s="1"/>
  <c r="I353"/>
  <c r="J353"/>
  <c r="L353"/>
  <c r="M353" s="1"/>
  <c r="N353" s="1"/>
  <c r="O353" s="1"/>
  <c r="I354"/>
  <c r="J354"/>
  <c r="L354"/>
  <c r="M354" s="1"/>
  <c r="N354" s="1"/>
  <c r="O354" s="1"/>
  <c r="I355"/>
  <c r="J355"/>
  <c r="L355"/>
  <c r="M355" s="1"/>
  <c r="N355" s="1"/>
  <c r="O355" s="1"/>
  <c r="I356"/>
  <c r="J356"/>
  <c r="L356"/>
  <c r="M356" s="1"/>
  <c r="N356" s="1"/>
  <c r="O356" s="1"/>
  <c r="I357"/>
  <c r="J357"/>
  <c r="L357"/>
  <c r="M357" s="1"/>
  <c r="N357" s="1"/>
  <c r="O357" s="1"/>
  <c r="I358"/>
  <c r="J358"/>
  <c r="L358"/>
  <c r="M358" s="1"/>
  <c r="N358" s="1"/>
  <c r="O358" s="1"/>
  <c r="I359"/>
  <c r="J359"/>
  <c r="L359"/>
  <c r="M359" s="1"/>
  <c r="N359" s="1"/>
  <c r="O359" s="1"/>
  <c r="I360"/>
  <c r="J360"/>
  <c r="L360"/>
  <c r="M360" s="1"/>
  <c r="N360" s="1"/>
  <c r="O360" s="1"/>
  <c r="I361"/>
  <c r="J361"/>
  <c r="L361"/>
  <c r="M361" s="1"/>
  <c r="N361" s="1"/>
  <c r="O361" s="1"/>
  <c r="I362"/>
  <c r="J362"/>
  <c r="L362"/>
  <c r="M362" s="1"/>
  <c r="N362" s="1"/>
  <c r="O362" s="1"/>
  <c r="I363"/>
  <c r="J363"/>
  <c r="L363"/>
  <c r="M363" s="1"/>
  <c r="N363" s="1"/>
  <c r="O363" s="1"/>
  <c r="I364"/>
  <c r="J364"/>
  <c r="L364"/>
  <c r="M364" s="1"/>
  <c r="N364" s="1"/>
  <c r="O364" s="1"/>
  <c r="I365"/>
  <c r="J365"/>
  <c r="L365"/>
  <c r="M365" s="1"/>
  <c r="N365" s="1"/>
  <c r="O365" s="1"/>
  <c r="I366"/>
  <c r="J366"/>
  <c r="L366"/>
  <c r="M366" s="1"/>
  <c r="N366" s="1"/>
  <c r="O366" s="1"/>
  <c r="I367"/>
  <c r="J367"/>
  <c r="L367"/>
  <c r="M367" s="1"/>
  <c r="N367" s="1"/>
  <c r="O367" s="1"/>
  <c r="I368"/>
  <c r="J368"/>
  <c r="L368"/>
  <c r="M368" s="1"/>
  <c r="N368" s="1"/>
  <c r="O368" s="1"/>
  <c r="I369"/>
  <c r="J369"/>
  <c r="L369"/>
  <c r="M369" s="1"/>
  <c r="N369" s="1"/>
  <c r="O369" s="1"/>
  <c r="I370"/>
  <c r="J370"/>
  <c r="L370"/>
  <c r="M370" s="1"/>
  <c r="N370" s="1"/>
  <c r="O370" s="1"/>
  <c r="I371"/>
  <c r="J371"/>
  <c r="L371"/>
  <c r="M371" s="1"/>
  <c r="N371" s="1"/>
  <c r="O371" s="1"/>
  <c r="I372"/>
  <c r="J372"/>
  <c r="L372"/>
  <c r="M372" s="1"/>
  <c r="N372" s="1"/>
  <c r="O372" s="1"/>
  <c r="I373"/>
  <c r="J373"/>
  <c r="L373"/>
  <c r="M373" s="1"/>
  <c r="N373" s="1"/>
  <c r="O373" s="1"/>
  <c r="I374"/>
  <c r="J374"/>
  <c r="L374"/>
  <c r="M374" s="1"/>
  <c r="N374" s="1"/>
  <c r="O374" s="1"/>
  <c r="I375"/>
  <c r="J375"/>
  <c r="L375"/>
  <c r="M375" s="1"/>
  <c r="N375" s="1"/>
  <c r="O375" s="1"/>
  <c r="I376"/>
  <c r="J376"/>
  <c r="L376"/>
  <c r="M376" s="1"/>
  <c r="N376" s="1"/>
  <c r="O376" s="1"/>
  <c r="I377"/>
  <c r="J377"/>
  <c r="L377"/>
  <c r="M377" s="1"/>
  <c r="N377" s="1"/>
  <c r="O377" s="1"/>
  <c r="I378"/>
  <c r="J378"/>
  <c r="L378"/>
  <c r="M378" s="1"/>
  <c r="N378" s="1"/>
  <c r="O378" s="1"/>
  <c r="I379"/>
  <c r="J379"/>
  <c r="L379"/>
  <c r="M379" s="1"/>
  <c r="N379" s="1"/>
  <c r="O379" s="1"/>
  <c r="I380"/>
  <c r="J380"/>
  <c r="L380"/>
  <c r="M380" s="1"/>
  <c r="N380" s="1"/>
  <c r="O380" s="1"/>
  <c r="I381"/>
  <c r="J381"/>
  <c r="L381"/>
  <c r="M381" s="1"/>
  <c r="N381" s="1"/>
  <c r="O381" s="1"/>
  <c r="I382"/>
  <c r="J382"/>
  <c r="L382"/>
  <c r="M382" s="1"/>
  <c r="N382" s="1"/>
  <c r="O382" s="1"/>
  <c r="I383"/>
  <c r="J383"/>
  <c r="L383"/>
  <c r="M383" s="1"/>
  <c r="N383" s="1"/>
  <c r="O383" s="1"/>
  <c r="I384"/>
  <c r="J384"/>
  <c r="L384"/>
  <c r="M384" s="1"/>
  <c r="N384" s="1"/>
  <c r="O384" s="1"/>
  <c r="I385"/>
  <c r="J385"/>
  <c r="L385"/>
  <c r="M385" s="1"/>
  <c r="N385" s="1"/>
  <c r="O385" s="1"/>
  <c r="I386"/>
  <c r="J386"/>
  <c r="L386"/>
  <c r="M386" s="1"/>
  <c r="N386" s="1"/>
  <c r="O386" s="1"/>
  <c r="I387"/>
  <c r="J387"/>
  <c r="L387"/>
  <c r="M387" s="1"/>
  <c r="N387" s="1"/>
  <c r="O387" s="1"/>
  <c r="I388"/>
  <c r="J388"/>
  <c r="L388"/>
  <c r="M388" s="1"/>
  <c r="N388" s="1"/>
  <c r="O388" s="1"/>
  <c r="I389"/>
  <c r="J389"/>
  <c r="L389"/>
  <c r="M389" s="1"/>
  <c r="N389" s="1"/>
  <c r="O389" s="1"/>
  <c r="I390"/>
  <c r="J390"/>
  <c r="L390"/>
  <c r="M390" s="1"/>
  <c r="N390" s="1"/>
  <c r="O390" s="1"/>
  <c r="I391"/>
  <c r="J391"/>
  <c r="L391"/>
  <c r="M391" s="1"/>
  <c r="N391" s="1"/>
  <c r="O391" s="1"/>
  <c r="I392"/>
  <c r="J392"/>
  <c r="L392"/>
  <c r="M392" s="1"/>
  <c r="N392" s="1"/>
  <c r="O392" s="1"/>
  <c r="I393"/>
  <c r="J393"/>
  <c r="L393"/>
  <c r="M393" s="1"/>
  <c r="N393" s="1"/>
  <c r="O393" s="1"/>
  <c r="I394"/>
  <c r="J394"/>
  <c r="L394"/>
  <c r="M394" s="1"/>
  <c r="N394" s="1"/>
  <c r="O394" s="1"/>
  <c r="I395"/>
  <c r="J395"/>
  <c r="L395"/>
  <c r="M395" s="1"/>
  <c r="N395" s="1"/>
  <c r="O395" s="1"/>
  <c r="I396"/>
  <c r="J396"/>
  <c r="L396"/>
  <c r="M396" s="1"/>
  <c r="N396" s="1"/>
  <c r="O396" s="1"/>
  <c r="I397"/>
  <c r="J397"/>
  <c r="L397"/>
  <c r="M397" s="1"/>
  <c r="N397" s="1"/>
  <c r="O397" s="1"/>
  <c r="I398"/>
  <c r="J398"/>
  <c r="L398"/>
  <c r="M398" s="1"/>
  <c r="N398" s="1"/>
  <c r="O398" s="1"/>
  <c r="I399"/>
  <c r="J399"/>
  <c r="L399"/>
  <c r="M399" s="1"/>
  <c r="N399" s="1"/>
  <c r="O399" s="1"/>
  <c r="I400"/>
  <c r="J400"/>
  <c r="L400"/>
  <c r="M400" s="1"/>
  <c r="N400" s="1"/>
  <c r="O400" s="1"/>
  <c r="I401"/>
  <c r="J401"/>
  <c r="L401"/>
  <c r="M401" s="1"/>
  <c r="N401" s="1"/>
  <c r="O401" s="1"/>
  <c r="I402"/>
  <c r="J402"/>
  <c r="L402"/>
  <c r="M402" s="1"/>
  <c r="N402" s="1"/>
  <c r="O402" s="1"/>
  <c r="I403"/>
  <c r="J403"/>
  <c r="L403"/>
  <c r="M403" s="1"/>
  <c r="N403" s="1"/>
  <c r="O403" s="1"/>
  <c r="I404"/>
  <c r="J404"/>
  <c r="L404"/>
  <c r="M404" s="1"/>
  <c r="N404" s="1"/>
  <c r="O404" s="1"/>
  <c r="I405"/>
  <c r="J405"/>
  <c r="L405"/>
  <c r="M405" s="1"/>
  <c r="N405" s="1"/>
  <c r="O405" s="1"/>
  <c r="I406"/>
  <c r="J406"/>
  <c r="L406"/>
  <c r="M406" s="1"/>
  <c r="N406" s="1"/>
  <c r="O406" s="1"/>
  <c r="I407"/>
  <c r="J407"/>
  <c r="L407"/>
  <c r="M407" s="1"/>
  <c r="N407" s="1"/>
  <c r="O407" s="1"/>
  <c r="I408"/>
  <c r="J408"/>
  <c r="L408"/>
  <c r="M408" s="1"/>
  <c r="N408" s="1"/>
  <c r="O408" s="1"/>
  <c r="I409"/>
  <c r="J409"/>
  <c r="L409"/>
  <c r="M409" s="1"/>
  <c r="N409" s="1"/>
  <c r="O409" s="1"/>
  <c r="I410"/>
  <c r="J410"/>
  <c r="L410"/>
  <c r="M410" s="1"/>
  <c r="N410" s="1"/>
  <c r="O410" s="1"/>
  <c r="I411"/>
  <c r="J411"/>
  <c r="L411"/>
  <c r="M411" s="1"/>
  <c r="N411" s="1"/>
  <c r="O411" s="1"/>
  <c r="I412"/>
  <c r="J412"/>
  <c r="L412"/>
  <c r="M412" s="1"/>
  <c r="N412" s="1"/>
  <c r="O412" s="1"/>
  <c r="I413"/>
  <c r="J413"/>
  <c r="L413"/>
  <c r="M413" s="1"/>
  <c r="N413" s="1"/>
  <c r="O413" s="1"/>
  <c r="I414"/>
  <c r="J414"/>
  <c r="L414"/>
  <c r="M414" s="1"/>
  <c r="N414" s="1"/>
  <c r="O414" s="1"/>
  <c r="I415"/>
  <c r="J415"/>
  <c r="L415"/>
  <c r="M415" s="1"/>
  <c r="N415" s="1"/>
  <c r="O415" s="1"/>
  <c r="I416"/>
  <c r="J416"/>
  <c r="L416"/>
  <c r="M416" s="1"/>
  <c r="N416" s="1"/>
  <c r="O416" s="1"/>
  <c r="I417"/>
  <c r="J417"/>
  <c r="L417"/>
  <c r="M417" s="1"/>
  <c r="N417" s="1"/>
  <c r="O417" s="1"/>
  <c r="I418"/>
  <c r="J418"/>
  <c r="L418"/>
  <c r="M418" s="1"/>
  <c r="N418" s="1"/>
  <c r="O418" s="1"/>
  <c r="I419"/>
  <c r="J419"/>
  <c r="L419"/>
  <c r="M419" s="1"/>
  <c r="N419" s="1"/>
  <c r="O419" s="1"/>
  <c r="I420"/>
  <c r="J420"/>
  <c r="L420"/>
  <c r="M420" s="1"/>
  <c r="N420" s="1"/>
  <c r="O420" s="1"/>
  <c r="I421"/>
  <c r="J421"/>
  <c r="L421"/>
  <c r="M421" s="1"/>
  <c r="N421" s="1"/>
  <c r="O421" s="1"/>
  <c r="I422"/>
  <c r="J422"/>
  <c r="L422"/>
  <c r="M422" s="1"/>
  <c r="N422" s="1"/>
  <c r="O422" s="1"/>
  <c r="I423"/>
  <c r="J423"/>
  <c r="L423"/>
  <c r="M423" s="1"/>
  <c r="N423" s="1"/>
  <c r="O423" s="1"/>
  <c r="I424"/>
  <c r="J424"/>
  <c r="L424"/>
  <c r="M424" s="1"/>
  <c r="N424" s="1"/>
  <c r="O424" s="1"/>
  <c r="I425"/>
  <c r="N425" s="1"/>
  <c r="O425" s="1"/>
  <c r="J425"/>
  <c r="L425"/>
  <c r="M425" s="1"/>
  <c r="I426"/>
  <c r="N426" s="1"/>
  <c r="O426" s="1"/>
  <c r="J426"/>
  <c r="L426"/>
  <c r="M426" s="1"/>
  <c r="I427"/>
  <c r="N427" s="1"/>
  <c r="O427" s="1"/>
  <c r="J427"/>
  <c r="L427"/>
  <c r="M427" s="1"/>
  <c r="I428"/>
  <c r="N428" s="1"/>
  <c r="O428" s="1"/>
  <c r="J428"/>
  <c r="L428"/>
  <c r="M428" s="1"/>
  <c r="I429"/>
  <c r="N429" s="1"/>
  <c r="O429" s="1"/>
  <c r="J429"/>
  <c r="L429"/>
  <c r="M429" s="1"/>
  <c r="I430"/>
  <c r="N430" s="1"/>
  <c r="O430" s="1"/>
  <c r="J430"/>
  <c r="L430"/>
  <c r="M430" s="1"/>
  <c r="I431"/>
  <c r="N431" s="1"/>
  <c r="O431" s="1"/>
  <c r="J431"/>
  <c r="L431"/>
  <c r="M431" s="1"/>
  <c r="I432"/>
  <c r="N432" s="1"/>
  <c r="O432" s="1"/>
  <c r="J432"/>
  <c r="L432"/>
  <c r="M432" s="1"/>
  <c r="I433"/>
  <c r="N433" s="1"/>
  <c r="O433" s="1"/>
  <c r="J433"/>
  <c r="L433"/>
  <c r="M433" s="1"/>
  <c r="I434"/>
  <c r="N434" s="1"/>
  <c r="O434" s="1"/>
  <c r="J434"/>
  <c r="L434"/>
  <c r="M434" s="1"/>
  <c r="I435"/>
  <c r="N435" s="1"/>
  <c r="O435" s="1"/>
  <c r="J435"/>
  <c r="L435"/>
  <c r="M435" s="1"/>
  <c r="I436"/>
  <c r="N436" s="1"/>
  <c r="O436" s="1"/>
  <c r="J436"/>
  <c r="L436"/>
  <c r="M436" s="1"/>
  <c r="I437"/>
  <c r="N437" s="1"/>
  <c r="O437" s="1"/>
  <c r="J437"/>
  <c r="L437"/>
  <c r="M437" s="1"/>
  <c r="I438"/>
  <c r="N438" s="1"/>
  <c r="O438" s="1"/>
  <c r="J438"/>
  <c r="L438"/>
  <c r="M438" s="1"/>
  <c r="I439"/>
  <c r="N439" s="1"/>
  <c r="O439" s="1"/>
  <c r="J439"/>
  <c r="L439"/>
  <c r="M439" s="1"/>
  <c r="I440"/>
  <c r="N440" s="1"/>
  <c r="O440" s="1"/>
  <c r="J440"/>
  <c r="L440"/>
  <c r="M440" s="1"/>
  <c r="I441"/>
  <c r="N441" s="1"/>
  <c r="O441" s="1"/>
  <c r="J441"/>
  <c r="L441"/>
  <c r="M441" s="1"/>
  <c r="I442"/>
  <c r="N442" s="1"/>
  <c r="O442" s="1"/>
  <c r="J442"/>
  <c r="L442"/>
  <c r="M442" s="1"/>
  <c r="I443"/>
  <c r="N443" s="1"/>
  <c r="O443" s="1"/>
  <c r="J443"/>
  <c r="L443"/>
  <c r="M443" s="1"/>
  <c r="I444"/>
  <c r="N444" s="1"/>
  <c r="O444" s="1"/>
  <c r="J444"/>
  <c r="L444"/>
  <c r="M444" s="1"/>
  <c r="I445"/>
  <c r="N445" s="1"/>
  <c r="O445" s="1"/>
  <c r="J445"/>
  <c r="L445"/>
  <c r="M445" s="1"/>
  <c r="I446"/>
  <c r="N446" s="1"/>
  <c r="O446" s="1"/>
  <c r="J446"/>
  <c r="L446"/>
  <c r="M446" s="1"/>
  <c r="I447"/>
  <c r="N447" s="1"/>
  <c r="O447" s="1"/>
  <c r="J447"/>
  <c r="L447"/>
  <c r="M447" s="1"/>
  <c r="I448"/>
  <c r="N448" s="1"/>
  <c r="O448" s="1"/>
  <c r="J448"/>
  <c r="L448"/>
  <c r="M448" s="1"/>
  <c r="I449"/>
  <c r="N449" s="1"/>
  <c r="O449" s="1"/>
  <c r="J449"/>
  <c r="L449"/>
  <c r="M449" s="1"/>
  <c r="I450"/>
  <c r="N450" s="1"/>
  <c r="O450" s="1"/>
  <c r="J450"/>
  <c r="L450"/>
  <c r="M450" s="1"/>
  <c r="I451"/>
  <c r="N451" s="1"/>
  <c r="O451" s="1"/>
  <c r="J451"/>
  <c r="L451"/>
  <c r="M451" s="1"/>
  <c r="I452"/>
  <c r="N452" s="1"/>
  <c r="O452" s="1"/>
  <c r="J452"/>
  <c r="L452"/>
  <c r="M452" s="1"/>
  <c r="I453"/>
  <c r="N453" s="1"/>
  <c r="O453" s="1"/>
  <c r="J453"/>
  <c r="L453"/>
  <c r="M453" s="1"/>
  <c r="I454"/>
  <c r="N454" s="1"/>
  <c r="O454" s="1"/>
  <c r="J454"/>
  <c r="L454"/>
  <c r="M454" s="1"/>
  <c r="I455"/>
  <c r="N455" s="1"/>
  <c r="O455" s="1"/>
  <c r="J455"/>
  <c r="L455"/>
  <c r="M455" s="1"/>
  <c r="I456"/>
  <c r="N456" s="1"/>
  <c r="O456" s="1"/>
  <c r="J456"/>
  <c r="L456"/>
  <c r="M456" s="1"/>
  <c r="I457"/>
  <c r="N457" s="1"/>
  <c r="O457" s="1"/>
  <c r="J457"/>
  <c r="L457"/>
  <c r="M457" s="1"/>
  <c r="I458"/>
  <c r="N458" s="1"/>
  <c r="O458" s="1"/>
  <c r="J458"/>
  <c r="L458"/>
  <c r="M458" s="1"/>
  <c r="I459"/>
  <c r="N459" s="1"/>
  <c r="O459" s="1"/>
  <c r="J459"/>
  <c r="L459"/>
  <c r="M459" s="1"/>
  <c r="I460"/>
  <c r="N460" s="1"/>
  <c r="O460" s="1"/>
  <c r="J460"/>
  <c r="L460"/>
  <c r="M460" s="1"/>
  <c r="I461"/>
  <c r="N461" s="1"/>
  <c r="O461" s="1"/>
  <c r="J461"/>
  <c r="L461"/>
  <c r="M461" s="1"/>
  <c r="I462"/>
  <c r="N462" s="1"/>
  <c r="O462" s="1"/>
  <c r="J462"/>
  <c r="L462"/>
  <c r="M462" s="1"/>
  <c r="I463"/>
  <c r="N463" s="1"/>
  <c r="O463" s="1"/>
  <c r="J463"/>
  <c r="L463"/>
  <c r="M463" s="1"/>
  <c r="I464"/>
  <c r="N464" s="1"/>
  <c r="O464" s="1"/>
  <c r="J464"/>
  <c r="L464"/>
  <c r="M464" s="1"/>
  <c r="I465"/>
  <c r="N465" s="1"/>
  <c r="O465" s="1"/>
  <c r="J465"/>
  <c r="L465"/>
  <c r="M465" s="1"/>
  <c r="I466"/>
  <c r="N466" s="1"/>
  <c r="O466" s="1"/>
  <c r="J466"/>
  <c r="L466"/>
  <c r="M466" s="1"/>
  <c r="I467"/>
  <c r="N467" s="1"/>
  <c r="O467" s="1"/>
  <c r="J467"/>
  <c r="L467"/>
  <c r="M467" s="1"/>
  <c r="I468"/>
  <c r="N468" s="1"/>
  <c r="O468" s="1"/>
  <c r="J468"/>
  <c r="L468"/>
  <c r="M468" s="1"/>
  <c r="I469"/>
  <c r="N469" s="1"/>
  <c r="O469" s="1"/>
  <c r="J469"/>
  <c r="L469"/>
  <c r="M469" s="1"/>
  <c r="I470"/>
  <c r="N470" s="1"/>
  <c r="O470" s="1"/>
  <c r="J470"/>
  <c r="L470"/>
  <c r="M470" s="1"/>
  <c r="I471"/>
  <c r="N471" s="1"/>
  <c r="O471" s="1"/>
  <c r="J471"/>
  <c r="L471"/>
  <c r="M471" s="1"/>
  <c r="I472"/>
  <c r="N472" s="1"/>
  <c r="O472" s="1"/>
  <c r="J472"/>
  <c r="L472"/>
  <c r="M472" s="1"/>
  <c r="I473"/>
  <c r="N473" s="1"/>
  <c r="O473" s="1"/>
  <c r="J473"/>
  <c r="L473"/>
  <c r="M473" s="1"/>
  <c r="I474"/>
  <c r="N474" s="1"/>
  <c r="O474" s="1"/>
  <c r="J474"/>
  <c r="L474"/>
  <c r="M474" s="1"/>
  <c r="I475"/>
  <c r="N475" s="1"/>
  <c r="O475" s="1"/>
  <c r="J475"/>
  <c r="L475"/>
  <c r="M475" s="1"/>
  <c r="I476"/>
  <c r="N476" s="1"/>
  <c r="O476" s="1"/>
  <c r="J476"/>
  <c r="L476"/>
  <c r="M476" s="1"/>
  <c r="I477"/>
  <c r="N477" s="1"/>
  <c r="O477" s="1"/>
  <c r="J477"/>
  <c r="L477"/>
  <c r="M477" s="1"/>
  <c r="I478"/>
  <c r="N478" s="1"/>
  <c r="O478" s="1"/>
  <c r="J478"/>
  <c r="L478"/>
  <c r="M478" s="1"/>
  <c r="I479"/>
  <c r="N479" s="1"/>
  <c r="O479" s="1"/>
  <c r="J479"/>
  <c r="L479"/>
  <c r="M479" s="1"/>
  <c r="I480"/>
  <c r="N480" s="1"/>
  <c r="O480" s="1"/>
  <c r="J480"/>
  <c r="L480"/>
  <c r="M480" s="1"/>
  <c r="I481"/>
  <c r="N481" s="1"/>
  <c r="O481" s="1"/>
  <c r="J481"/>
  <c r="L481"/>
  <c r="M481" s="1"/>
  <c r="I482"/>
  <c r="N482" s="1"/>
  <c r="O482" s="1"/>
  <c r="J482"/>
  <c r="L482"/>
  <c r="M482" s="1"/>
  <c r="I483"/>
  <c r="N483" s="1"/>
  <c r="O483" s="1"/>
  <c r="J483"/>
  <c r="L483"/>
  <c r="M483" s="1"/>
  <c r="I484"/>
  <c r="N484" s="1"/>
  <c r="O484" s="1"/>
  <c r="J484"/>
  <c r="L484"/>
  <c r="M484" s="1"/>
  <c r="I485"/>
  <c r="N485" s="1"/>
  <c r="O485" s="1"/>
  <c r="J485"/>
  <c r="L485"/>
  <c r="M485" s="1"/>
  <c r="I486"/>
  <c r="N486" s="1"/>
  <c r="O486" s="1"/>
  <c r="J486"/>
  <c r="L486"/>
  <c r="M486" s="1"/>
  <c r="I487"/>
  <c r="N487" s="1"/>
  <c r="O487" s="1"/>
  <c r="J487"/>
  <c r="L487"/>
  <c r="M487" s="1"/>
  <c r="I488"/>
  <c r="N488" s="1"/>
  <c r="O488" s="1"/>
  <c r="J488"/>
  <c r="L488"/>
  <c r="M488" s="1"/>
  <c r="I489"/>
  <c r="N489" s="1"/>
  <c r="O489" s="1"/>
  <c r="J489"/>
  <c r="L489"/>
  <c r="M489" s="1"/>
  <c r="I490"/>
  <c r="N490" s="1"/>
  <c r="O490" s="1"/>
  <c r="J490"/>
  <c r="L490"/>
  <c r="M490" s="1"/>
  <c r="I491"/>
  <c r="N491" s="1"/>
  <c r="O491" s="1"/>
  <c r="J491"/>
  <c r="L491"/>
  <c r="M491" s="1"/>
  <c r="I492"/>
  <c r="N492" s="1"/>
  <c r="O492" s="1"/>
  <c r="J492"/>
  <c r="L492"/>
  <c r="M492" s="1"/>
  <c r="I493"/>
  <c r="N493" s="1"/>
  <c r="O493" s="1"/>
  <c r="J493"/>
  <c r="L493"/>
  <c r="M493" s="1"/>
  <c r="I494"/>
  <c r="J494"/>
  <c r="L494"/>
  <c r="M494"/>
  <c r="I495"/>
  <c r="J495"/>
  <c r="L495"/>
  <c r="M495"/>
  <c r="I496"/>
  <c r="J496"/>
  <c r="L496"/>
  <c r="M496"/>
  <c r="I497"/>
  <c r="J497"/>
  <c r="L497"/>
  <c r="M497"/>
  <c r="I498"/>
  <c r="J498"/>
  <c r="L498"/>
  <c r="M498"/>
  <c r="I499"/>
  <c r="J499"/>
  <c r="L499"/>
  <c r="M499"/>
  <c r="I500"/>
  <c r="J500"/>
  <c r="L500"/>
  <c r="M500"/>
  <c r="I501"/>
  <c r="J501"/>
  <c r="L501"/>
  <c r="M501"/>
  <c r="I502"/>
  <c r="J502"/>
  <c r="L502"/>
  <c r="M502"/>
  <c r="I503"/>
  <c r="J503"/>
  <c r="L503"/>
  <c r="M503"/>
  <c r="I504"/>
  <c r="J504"/>
  <c r="L504"/>
  <c r="M504"/>
  <c r="I505"/>
  <c r="J505"/>
  <c r="L505"/>
  <c r="M505"/>
  <c r="I506"/>
  <c r="J506"/>
  <c r="L506"/>
  <c r="M506"/>
  <c r="I507"/>
  <c r="J507"/>
  <c r="L507"/>
  <c r="M507"/>
  <c r="I508"/>
  <c r="J508"/>
  <c r="L508"/>
  <c r="M508"/>
  <c r="I509"/>
  <c r="J509"/>
  <c r="L509"/>
  <c r="M509"/>
  <c r="I510"/>
  <c r="J510"/>
  <c r="L510"/>
  <c r="M510"/>
  <c r="I511"/>
  <c r="J511"/>
  <c r="L511"/>
  <c r="M511"/>
  <c r="I512"/>
  <c r="J512"/>
  <c r="L512"/>
  <c r="M512"/>
  <c r="I513"/>
  <c r="J513"/>
  <c r="L513"/>
  <c r="M513"/>
  <c r="I514"/>
  <c r="J514"/>
  <c r="L514"/>
  <c r="M514"/>
  <c r="I515"/>
  <c r="J515"/>
  <c r="L515"/>
  <c r="M515"/>
  <c r="I516"/>
  <c r="J516"/>
  <c r="L516"/>
  <c r="M516"/>
  <c r="I517"/>
  <c r="J517"/>
  <c r="L517"/>
  <c r="M517"/>
  <c r="I518"/>
  <c r="J518"/>
  <c r="L518"/>
  <c r="M518"/>
  <c r="I519"/>
  <c r="J519"/>
  <c r="L519"/>
  <c r="M519"/>
  <c r="I520"/>
  <c r="J520"/>
  <c r="L520"/>
  <c r="M520"/>
  <c r="I521"/>
  <c r="J521"/>
  <c r="L521"/>
  <c r="M521"/>
  <c r="I522"/>
  <c r="J522"/>
  <c r="L522"/>
  <c r="M522"/>
  <c r="I523"/>
  <c r="J523"/>
  <c r="L523"/>
  <c r="M523"/>
  <c r="I524"/>
  <c r="J524"/>
  <c r="L524"/>
  <c r="M524"/>
  <c r="I525"/>
  <c r="J525"/>
  <c r="L525"/>
  <c r="M525"/>
  <c r="I526"/>
  <c r="J526"/>
  <c r="L526"/>
  <c r="M526"/>
  <c r="I527"/>
  <c r="J527"/>
  <c r="L527"/>
  <c r="M527"/>
  <c r="I528"/>
  <c r="J528"/>
  <c r="L528"/>
  <c r="M528"/>
  <c r="I529"/>
  <c r="J529"/>
  <c r="L529"/>
  <c r="M529"/>
  <c r="I530"/>
  <c r="J530"/>
  <c r="L530"/>
  <c r="M530"/>
  <c r="I531"/>
  <c r="J531"/>
  <c r="L531"/>
  <c r="M531"/>
  <c r="I532"/>
  <c r="J532"/>
  <c r="L532"/>
  <c r="M532"/>
  <c r="I533"/>
  <c r="J533"/>
  <c r="L533"/>
  <c r="M533"/>
  <c r="I534"/>
  <c r="J534"/>
  <c r="L534"/>
  <c r="M534"/>
  <c r="I535"/>
  <c r="J535"/>
  <c r="L535"/>
  <c r="M535"/>
  <c r="I536"/>
  <c r="J536"/>
  <c r="L536"/>
  <c r="M536"/>
  <c r="I537"/>
  <c r="J537"/>
  <c r="L537"/>
  <c r="M537"/>
  <c r="I538"/>
  <c r="J538"/>
  <c r="L538"/>
  <c r="M538"/>
  <c r="I539"/>
  <c r="J539"/>
  <c r="L539"/>
  <c r="M539"/>
  <c r="I540"/>
  <c r="J540"/>
  <c r="L540"/>
  <c r="M540"/>
  <c r="I541"/>
  <c r="J541"/>
  <c r="L541"/>
  <c r="M541"/>
  <c r="I542"/>
  <c r="J542"/>
  <c r="L542"/>
  <c r="M542"/>
  <c r="I543"/>
  <c r="J543"/>
  <c r="L543"/>
  <c r="M543"/>
  <c r="I544"/>
  <c r="J544"/>
  <c r="L544"/>
  <c r="M544"/>
  <c r="I545"/>
  <c r="J545"/>
  <c r="L545"/>
  <c r="M545"/>
  <c r="I546"/>
  <c r="J546"/>
  <c r="L546"/>
  <c r="M546"/>
  <c r="I547"/>
  <c r="J547"/>
  <c r="L547"/>
  <c r="M547"/>
  <c r="I548"/>
  <c r="J548"/>
  <c r="L548"/>
  <c r="M548"/>
  <c r="I549"/>
  <c r="J549"/>
  <c r="L549"/>
  <c r="M549"/>
  <c r="I550"/>
  <c r="J550"/>
  <c r="L550"/>
  <c r="M550"/>
  <c r="I551"/>
  <c r="J551"/>
  <c r="L551"/>
  <c r="M551"/>
  <c r="I552"/>
  <c r="J552"/>
  <c r="L552"/>
  <c r="M552"/>
  <c r="I553"/>
  <c r="J553"/>
  <c r="L553"/>
  <c r="M553"/>
  <c r="I554"/>
  <c r="J554"/>
  <c r="L554"/>
  <c r="M554"/>
  <c r="I555"/>
  <c r="J555"/>
  <c r="L555"/>
  <c r="M555"/>
  <c r="I556"/>
  <c r="J556"/>
  <c r="L556"/>
  <c r="M556"/>
  <c r="I557"/>
  <c r="J557"/>
  <c r="L557"/>
  <c r="M557"/>
  <c r="I558"/>
  <c r="J558"/>
  <c r="L558"/>
  <c r="M558"/>
  <c r="I559"/>
  <c r="J559"/>
  <c r="L559"/>
  <c r="M559"/>
  <c r="I560"/>
  <c r="J560"/>
  <c r="L560"/>
  <c r="M560"/>
  <c r="I561"/>
  <c r="J561"/>
  <c r="L561"/>
  <c r="M561"/>
  <c r="I562"/>
  <c r="J562"/>
  <c r="L562"/>
  <c r="M562"/>
  <c r="I563"/>
  <c r="J563"/>
  <c r="L563"/>
  <c r="M563"/>
  <c r="I564"/>
  <c r="J564"/>
  <c r="L564"/>
  <c r="M564"/>
  <c r="I565"/>
  <c r="J565"/>
  <c r="L565"/>
  <c r="M565"/>
  <c r="I566"/>
  <c r="J566"/>
  <c r="L566"/>
  <c r="M566"/>
  <c r="I567"/>
  <c r="J567"/>
  <c r="L567"/>
  <c r="M567"/>
  <c r="I568"/>
  <c r="J568"/>
  <c r="L568"/>
  <c r="M568"/>
  <c r="I569"/>
  <c r="J569"/>
  <c r="L569"/>
  <c r="M569"/>
  <c r="I570"/>
  <c r="J570"/>
  <c r="L570"/>
  <c r="M570"/>
  <c r="I571"/>
  <c r="J571"/>
  <c r="L571"/>
  <c r="M571"/>
  <c r="I572"/>
  <c r="J572"/>
  <c r="L572"/>
  <c r="M572"/>
  <c r="I573"/>
  <c r="J573"/>
  <c r="L573"/>
  <c r="M573"/>
  <c r="I574"/>
  <c r="J574"/>
  <c r="L574"/>
  <c r="M574"/>
  <c r="I575"/>
  <c r="J575"/>
  <c r="L575"/>
  <c r="M575"/>
  <c r="I576"/>
  <c r="J576"/>
  <c r="L576"/>
  <c r="M576"/>
  <c r="I577"/>
  <c r="J577"/>
  <c r="L577"/>
  <c r="M577"/>
  <c r="I578"/>
  <c r="J578"/>
  <c r="L578"/>
  <c r="M578"/>
  <c r="I579"/>
  <c r="J579"/>
  <c r="L579"/>
  <c r="M579"/>
  <c r="I580"/>
  <c r="J580"/>
  <c r="L580"/>
  <c r="M580"/>
  <c r="I581"/>
  <c r="J581"/>
  <c r="L581"/>
  <c r="M581"/>
  <c r="I582"/>
  <c r="J582"/>
  <c r="L582"/>
  <c r="M582"/>
  <c r="I583"/>
  <c r="J583"/>
  <c r="L583"/>
  <c r="M583"/>
  <c r="I584"/>
  <c r="J584"/>
  <c r="L584"/>
  <c r="M584"/>
  <c r="I585"/>
  <c r="J585"/>
  <c r="L585"/>
  <c r="M585"/>
  <c r="I586"/>
  <c r="J586"/>
  <c r="L586"/>
  <c r="M586"/>
  <c r="I587"/>
  <c r="J587"/>
  <c r="L587"/>
  <c r="M587"/>
  <c r="I588"/>
  <c r="J588"/>
  <c r="L588"/>
  <c r="M588"/>
  <c r="I589"/>
  <c r="J589"/>
  <c r="L589"/>
  <c r="M589"/>
  <c r="I590"/>
  <c r="J590"/>
  <c r="L590"/>
  <c r="M590"/>
  <c r="I591"/>
  <c r="J591"/>
  <c r="L591"/>
  <c r="M591"/>
  <c r="I592"/>
  <c r="J592"/>
  <c r="L592"/>
  <c r="M592"/>
  <c r="I593"/>
  <c r="J593"/>
  <c r="L593"/>
  <c r="M593"/>
  <c r="I594"/>
  <c r="J594"/>
  <c r="L594"/>
  <c r="M594"/>
  <c r="I595"/>
  <c r="J595"/>
  <c r="L595"/>
  <c r="M595"/>
  <c r="I596"/>
  <c r="J596"/>
  <c r="L596"/>
  <c r="M596"/>
  <c r="I597"/>
  <c r="J597"/>
  <c r="L597"/>
  <c r="M597"/>
  <c r="I598"/>
  <c r="J598"/>
  <c r="L598"/>
  <c r="M598"/>
  <c r="I599"/>
  <c r="J599"/>
  <c r="L599"/>
  <c r="M599"/>
  <c r="I600"/>
  <c r="J600"/>
  <c r="L600"/>
  <c r="M600"/>
  <c r="I601"/>
  <c r="J601"/>
  <c r="L601"/>
  <c r="M601"/>
  <c r="I602"/>
  <c r="J602"/>
  <c r="L602"/>
  <c r="M602"/>
  <c r="I603"/>
  <c r="J603"/>
  <c r="L603"/>
  <c r="M603"/>
  <c r="I604"/>
  <c r="J604"/>
  <c r="L604"/>
  <c r="M604"/>
  <c r="I605"/>
  <c r="J605"/>
  <c r="L605"/>
  <c r="M605"/>
  <c r="I606"/>
  <c r="J606"/>
  <c r="L606"/>
  <c r="M606"/>
  <c r="I607"/>
  <c r="J607"/>
  <c r="L607"/>
  <c r="M607"/>
  <c r="I608"/>
  <c r="J608"/>
  <c r="L608"/>
  <c r="M608"/>
  <c r="I609"/>
  <c r="J609"/>
  <c r="L609"/>
  <c r="M609"/>
  <c r="I610"/>
  <c r="J610"/>
  <c r="L610"/>
  <c r="M610"/>
  <c r="I611"/>
  <c r="J611"/>
  <c r="L611"/>
  <c r="M611"/>
  <c r="I612"/>
  <c r="J612"/>
  <c r="L612"/>
  <c r="M612"/>
  <c r="I613"/>
  <c r="J613"/>
  <c r="L613"/>
  <c r="M613"/>
  <c r="I614"/>
  <c r="J614"/>
  <c r="L614"/>
  <c r="M614"/>
  <c r="I615"/>
  <c r="J615"/>
  <c r="L615"/>
  <c r="M615"/>
  <c r="I616"/>
  <c r="J616"/>
  <c r="L616"/>
  <c r="M616"/>
  <c r="I617"/>
  <c r="J617"/>
  <c r="L617"/>
  <c r="M617"/>
  <c r="I618"/>
  <c r="J618"/>
  <c r="L618"/>
  <c r="M618"/>
  <c r="I619"/>
  <c r="J619"/>
  <c r="L619"/>
  <c r="M619"/>
  <c r="I620"/>
  <c r="J620"/>
  <c r="L620"/>
  <c r="M620"/>
  <c r="I621"/>
  <c r="J621"/>
  <c r="L621"/>
  <c r="M621"/>
  <c r="I622"/>
  <c r="J622"/>
  <c r="L622"/>
  <c r="M622"/>
  <c r="I623"/>
  <c r="J623"/>
  <c r="L623"/>
  <c r="M623"/>
  <c r="I624"/>
  <c r="J624"/>
  <c r="L624"/>
  <c r="M624"/>
  <c r="I625"/>
  <c r="J625"/>
  <c r="L625"/>
  <c r="M625"/>
  <c r="I626"/>
  <c r="J626"/>
  <c r="L626"/>
  <c r="M626"/>
  <c r="I627"/>
  <c r="J627"/>
  <c r="L627"/>
  <c r="M627"/>
  <c r="I628"/>
  <c r="J628"/>
  <c r="L628"/>
  <c r="M628"/>
  <c r="I629"/>
  <c r="J629"/>
  <c r="L629"/>
  <c r="M629"/>
  <c r="I630"/>
  <c r="J630"/>
  <c r="L630"/>
  <c r="M630"/>
  <c r="I631"/>
  <c r="J631"/>
  <c r="L631"/>
  <c r="M631"/>
  <c r="I632"/>
  <c r="J632"/>
  <c r="L632"/>
  <c r="M632"/>
  <c r="I633"/>
  <c r="J633"/>
  <c r="L633"/>
  <c r="M633"/>
  <c r="I634"/>
  <c r="J634"/>
  <c r="L634"/>
  <c r="M634"/>
  <c r="I635"/>
  <c r="J635"/>
  <c r="L635"/>
  <c r="M635"/>
  <c r="I636"/>
  <c r="J636"/>
  <c r="L636"/>
  <c r="M636"/>
  <c r="I637"/>
  <c r="J637"/>
  <c r="L637"/>
  <c r="M637"/>
  <c r="I638"/>
  <c r="J638"/>
  <c r="L638"/>
  <c r="M638"/>
  <c r="I639"/>
  <c r="J639"/>
  <c r="L639"/>
  <c r="M639"/>
  <c r="I640"/>
  <c r="J640"/>
  <c r="L640"/>
  <c r="M640"/>
  <c r="I641"/>
  <c r="J641"/>
  <c r="L641"/>
  <c r="M641"/>
  <c r="I642"/>
  <c r="J642"/>
  <c r="L642"/>
  <c r="M642"/>
  <c r="I643"/>
  <c r="J643"/>
  <c r="L643"/>
  <c r="M643"/>
  <c r="I644"/>
  <c r="J644"/>
  <c r="L644"/>
  <c r="M644"/>
  <c r="I645"/>
  <c r="J645"/>
  <c r="L645"/>
  <c r="M645"/>
  <c r="I646"/>
  <c r="J646"/>
  <c r="L646"/>
  <c r="M646"/>
  <c r="I647"/>
  <c r="J647"/>
  <c r="L647"/>
  <c r="M647"/>
  <c r="I648"/>
  <c r="J648"/>
  <c r="L648"/>
  <c r="M648"/>
  <c r="I649"/>
  <c r="J649"/>
  <c r="L649"/>
  <c r="M649"/>
  <c r="I650"/>
  <c r="J650"/>
  <c r="L650"/>
  <c r="M650"/>
  <c r="I651"/>
  <c r="J651"/>
  <c r="L651"/>
  <c r="M651"/>
  <c r="I652"/>
  <c r="J652"/>
  <c r="L652"/>
  <c r="M652"/>
  <c r="I653"/>
  <c r="J653"/>
  <c r="L653"/>
  <c r="M653"/>
  <c r="I654"/>
  <c r="J654"/>
  <c r="L654"/>
  <c r="M654"/>
  <c r="I655"/>
  <c r="J655"/>
  <c r="L655"/>
  <c r="M655"/>
  <c r="I656"/>
  <c r="J656"/>
  <c r="L656"/>
  <c r="M656"/>
  <c r="I657"/>
  <c r="J657"/>
  <c r="L657"/>
  <c r="M657"/>
  <c r="I658"/>
  <c r="J658"/>
  <c r="L658"/>
  <c r="M658"/>
  <c r="I659"/>
  <c r="J659"/>
  <c r="L659"/>
  <c r="M659"/>
  <c r="I660"/>
  <c r="J660"/>
  <c r="L660"/>
  <c r="M660"/>
  <c r="I661"/>
  <c r="J661"/>
  <c r="L661"/>
  <c r="M661"/>
  <c r="I662"/>
  <c r="J662"/>
  <c r="L662"/>
  <c r="M662"/>
  <c r="I663"/>
  <c r="J663"/>
  <c r="L663"/>
  <c r="M663"/>
  <c r="I664"/>
  <c r="J664"/>
  <c r="L664"/>
  <c r="M664"/>
  <c r="I665"/>
  <c r="J665"/>
  <c r="L665"/>
  <c r="M665"/>
  <c r="I666"/>
  <c r="J666"/>
  <c r="L666"/>
  <c r="M666"/>
  <c r="I667"/>
  <c r="J667"/>
  <c r="L667"/>
  <c r="M667"/>
  <c r="I668"/>
  <c r="J668"/>
  <c r="L668"/>
  <c r="M668"/>
  <c r="I669"/>
  <c r="J669"/>
  <c r="L669"/>
  <c r="M669"/>
  <c r="I670"/>
  <c r="J670"/>
  <c r="L670"/>
  <c r="M670"/>
  <c r="I671"/>
  <c r="J671"/>
  <c r="L671"/>
  <c r="M671"/>
  <c r="I672"/>
  <c r="J672"/>
  <c r="L672"/>
  <c r="M672"/>
  <c r="I673"/>
  <c r="J673"/>
  <c r="L673"/>
  <c r="M673"/>
  <c r="I674"/>
  <c r="J674"/>
  <c r="L674"/>
  <c r="M674"/>
  <c r="I675"/>
  <c r="J675"/>
  <c r="L675"/>
  <c r="M675"/>
  <c r="I676"/>
  <c r="J676"/>
  <c r="L676"/>
  <c r="M676"/>
  <c r="I677"/>
  <c r="J677"/>
  <c r="L677"/>
  <c r="M677"/>
  <c r="I678"/>
  <c r="J678"/>
  <c r="L678"/>
  <c r="M678"/>
  <c r="I679"/>
  <c r="J679"/>
  <c r="L679"/>
  <c r="M679"/>
  <c r="I680"/>
  <c r="J680"/>
  <c r="L680"/>
  <c r="M680"/>
  <c r="I681"/>
  <c r="J681"/>
  <c r="L681"/>
  <c r="M681"/>
  <c r="I682"/>
  <c r="J682"/>
  <c r="L682"/>
  <c r="M682"/>
  <c r="I683"/>
  <c r="J683"/>
  <c r="L683"/>
  <c r="M683"/>
  <c r="I684"/>
  <c r="J684"/>
  <c r="L684"/>
  <c r="M684"/>
  <c r="I685"/>
  <c r="J685"/>
  <c r="L685"/>
  <c r="M685"/>
  <c r="I686"/>
  <c r="J686"/>
  <c r="L686"/>
  <c r="M686"/>
  <c r="I687"/>
  <c r="J687"/>
  <c r="L687"/>
  <c r="M687"/>
  <c r="I688"/>
  <c r="J688"/>
  <c r="L688"/>
  <c r="M688"/>
  <c r="I689"/>
  <c r="J689"/>
  <c r="L689"/>
  <c r="M689"/>
  <c r="I690"/>
  <c r="J690"/>
  <c r="L690"/>
  <c r="M690"/>
  <c r="I691"/>
  <c r="J691"/>
  <c r="L691"/>
  <c r="M691"/>
  <c r="I692"/>
  <c r="J692"/>
  <c r="L692"/>
  <c r="M692"/>
  <c r="I693"/>
  <c r="J693"/>
  <c r="L693"/>
  <c r="M693"/>
  <c r="I694"/>
  <c r="J694"/>
  <c r="L694"/>
  <c r="M694"/>
  <c r="I695"/>
  <c r="J695"/>
  <c r="L695"/>
  <c r="M695"/>
  <c r="I696"/>
  <c r="J696"/>
  <c r="L696"/>
  <c r="M696"/>
  <c r="N696"/>
  <c r="O696" s="1"/>
  <c r="I697"/>
  <c r="J697"/>
  <c r="L697"/>
  <c r="M697" s="1"/>
  <c r="N697" s="1"/>
  <c r="O697" s="1"/>
  <c r="I698"/>
  <c r="J698"/>
  <c r="L698"/>
  <c r="M698" s="1"/>
  <c r="N698" s="1"/>
  <c r="O698" s="1"/>
  <c r="I699"/>
  <c r="J699"/>
  <c r="L699"/>
  <c r="M699" s="1"/>
  <c r="N699" s="1"/>
  <c r="O699" s="1"/>
  <c r="I700"/>
  <c r="J700"/>
  <c r="L700"/>
  <c r="M700" s="1"/>
  <c r="N700" s="1"/>
  <c r="O700" s="1"/>
  <c r="I701"/>
  <c r="J701"/>
  <c r="L701"/>
  <c r="M701" s="1"/>
  <c r="N701" s="1"/>
  <c r="O701" s="1"/>
  <c r="I702"/>
  <c r="J702"/>
  <c r="L702"/>
  <c r="M702" s="1"/>
  <c r="N702" s="1"/>
  <c r="O702" s="1"/>
  <c r="I703"/>
  <c r="J703"/>
  <c r="L703"/>
  <c r="M703" s="1"/>
  <c r="N703" s="1"/>
  <c r="O703" s="1"/>
  <c r="I704"/>
  <c r="J704"/>
  <c r="L704"/>
  <c r="M704" s="1"/>
  <c r="N704" s="1"/>
  <c r="O704" s="1"/>
  <c r="I705"/>
  <c r="J705"/>
  <c r="L705"/>
  <c r="M705" s="1"/>
  <c r="N705" s="1"/>
  <c r="O705" s="1"/>
  <c r="I706"/>
  <c r="J706"/>
  <c r="L706"/>
  <c r="M706" s="1"/>
  <c r="N706" s="1"/>
  <c r="O706" s="1"/>
  <c r="I707"/>
  <c r="J707"/>
  <c r="L707"/>
  <c r="M707" s="1"/>
  <c r="N707" s="1"/>
  <c r="O707" s="1"/>
  <c r="I708"/>
  <c r="J708"/>
  <c r="L708"/>
  <c r="M708" s="1"/>
  <c r="N708" s="1"/>
  <c r="O708" s="1"/>
  <c r="I709"/>
  <c r="J709"/>
  <c r="L709"/>
  <c r="M709" s="1"/>
  <c r="N709" s="1"/>
  <c r="O709" s="1"/>
  <c r="I710"/>
  <c r="J710"/>
  <c r="L710"/>
  <c r="M710" s="1"/>
  <c r="N710" s="1"/>
  <c r="O710" s="1"/>
  <c r="I711"/>
  <c r="J711"/>
  <c r="L711"/>
  <c r="M711" s="1"/>
  <c r="N711" s="1"/>
  <c r="O711" s="1"/>
  <c r="I712"/>
  <c r="J712"/>
  <c r="L712"/>
  <c r="M712" s="1"/>
  <c r="N712" s="1"/>
  <c r="O712" s="1"/>
  <c r="I713"/>
  <c r="J713"/>
  <c r="L713"/>
  <c r="M713" s="1"/>
  <c r="N713" s="1"/>
  <c r="O713" s="1"/>
  <c r="I714"/>
  <c r="J714"/>
  <c r="L714"/>
  <c r="M714" s="1"/>
  <c r="N714" s="1"/>
  <c r="O714" s="1"/>
  <c r="I715"/>
  <c r="J715"/>
  <c r="L715"/>
  <c r="M715" s="1"/>
  <c r="N715" s="1"/>
  <c r="O715" s="1"/>
  <c r="I716"/>
  <c r="J716"/>
  <c r="L716"/>
  <c r="M716" s="1"/>
  <c r="N716" s="1"/>
  <c r="O716" s="1"/>
  <c r="I717"/>
  <c r="J717"/>
  <c r="L717"/>
  <c r="M717" s="1"/>
  <c r="N717" s="1"/>
  <c r="O717" s="1"/>
  <c r="I718"/>
  <c r="J718"/>
  <c r="L718"/>
  <c r="M718" s="1"/>
  <c r="N718" s="1"/>
  <c r="O718" s="1"/>
  <c r="I719"/>
  <c r="J719"/>
  <c r="L719"/>
  <c r="M719" s="1"/>
  <c r="N719" s="1"/>
  <c r="O719" s="1"/>
  <c r="I720"/>
  <c r="J720"/>
  <c r="L720"/>
  <c r="M720" s="1"/>
  <c r="N720" s="1"/>
  <c r="O720" s="1"/>
  <c r="I721"/>
  <c r="J721"/>
  <c r="L721"/>
  <c r="M721" s="1"/>
  <c r="N721" s="1"/>
  <c r="O721" s="1"/>
  <c r="I722"/>
  <c r="J722"/>
  <c r="L722"/>
  <c r="M722" s="1"/>
  <c r="N722" s="1"/>
  <c r="O722" s="1"/>
  <c r="I723"/>
  <c r="J723"/>
  <c r="L723"/>
  <c r="M723" s="1"/>
  <c r="N723" s="1"/>
  <c r="O723" s="1"/>
  <c r="I724"/>
  <c r="J724"/>
  <c r="L724"/>
  <c r="M724" s="1"/>
  <c r="N724" s="1"/>
  <c r="O724" s="1"/>
  <c r="I725"/>
  <c r="J725"/>
  <c r="L725"/>
  <c r="M725" s="1"/>
  <c r="N725" s="1"/>
  <c r="O725" s="1"/>
  <c r="I726"/>
  <c r="J726"/>
  <c r="L726"/>
  <c r="M726" s="1"/>
  <c r="N726" s="1"/>
  <c r="O726" s="1"/>
  <c r="I727"/>
  <c r="J727"/>
  <c r="L727"/>
  <c r="M727" s="1"/>
  <c r="N727" s="1"/>
  <c r="O727" s="1"/>
  <c r="I728"/>
  <c r="J728"/>
  <c r="L728"/>
  <c r="M728" s="1"/>
  <c r="N728" s="1"/>
  <c r="O728" s="1"/>
  <c r="I729"/>
  <c r="J729"/>
  <c r="L729"/>
  <c r="M729" s="1"/>
  <c r="N729" s="1"/>
  <c r="O729" s="1"/>
  <c r="I730"/>
  <c r="J730"/>
  <c r="L730"/>
  <c r="M730" s="1"/>
  <c r="N730" s="1"/>
  <c r="O730" s="1"/>
  <c r="I731"/>
  <c r="J731"/>
  <c r="L731"/>
  <c r="M731" s="1"/>
  <c r="N731" s="1"/>
  <c r="O731" s="1"/>
  <c r="I732"/>
  <c r="J732"/>
  <c r="L732"/>
  <c r="M732" s="1"/>
  <c r="N732" s="1"/>
  <c r="O732" s="1"/>
  <c r="I733"/>
  <c r="J733"/>
  <c r="L733"/>
  <c r="M733" s="1"/>
  <c r="N733" s="1"/>
  <c r="O733" s="1"/>
  <c r="I734"/>
  <c r="J734"/>
  <c r="L734"/>
  <c r="M734" s="1"/>
  <c r="N734" s="1"/>
  <c r="O734" s="1"/>
  <c r="I735"/>
  <c r="J735"/>
  <c r="L735"/>
  <c r="M735" s="1"/>
  <c r="N735" s="1"/>
  <c r="O735" s="1"/>
  <c r="I736"/>
  <c r="J736"/>
  <c r="L736"/>
  <c r="M736" s="1"/>
  <c r="N736" s="1"/>
  <c r="O736" s="1"/>
  <c r="I737"/>
  <c r="J737"/>
  <c r="L737"/>
  <c r="M737" s="1"/>
  <c r="N737" s="1"/>
  <c r="O737" s="1"/>
  <c r="I738"/>
  <c r="J738"/>
  <c r="L738"/>
  <c r="M738" s="1"/>
  <c r="N738" s="1"/>
  <c r="O738" s="1"/>
  <c r="I739"/>
  <c r="J739"/>
  <c r="L739"/>
  <c r="M739" s="1"/>
  <c r="N739" s="1"/>
  <c r="O739" s="1"/>
  <c r="I740"/>
  <c r="J740"/>
  <c r="L740"/>
  <c r="M740" s="1"/>
  <c r="N740" s="1"/>
  <c r="O740" s="1"/>
  <c r="I741"/>
  <c r="J741"/>
  <c r="L741"/>
  <c r="M741" s="1"/>
  <c r="N741" s="1"/>
  <c r="O741" s="1"/>
  <c r="I742"/>
  <c r="J742"/>
  <c r="L742"/>
  <c r="M742" s="1"/>
  <c r="N742" s="1"/>
  <c r="O742" s="1"/>
  <c r="I743"/>
  <c r="J743"/>
  <c r="L743"/>
  <c r="M743" s="1"/>
  <c r="N743" s="1"/>
  <c r="O743" s="1"/>
  <c r="I744"/>
  <c r="J744"/>
  <c r="L744"/>
  <c r="M744" s="1"/>
  <c r="N744" s="1"/>
  <c r="O744" s="1"/>
  <c r="I745"/>
  <c r="J745"/>
  <c r="L745"/>
  <c r="M745" s="1"/>
  <c r="N745" s="1"/>
  <c r="O745" s="1"/>
  <c r="I746"/>
  <c r="J746"/>
  <c r="L746"/>
  <c r="M746" s="1"/>
  <c r="N746" s="1"/>
  <c r="O746" s="1"/>
  <c r="I747"/>
  <c r="J747"/>
  <c r="L747"/>
  <c r="M747" s="1"/>
  <c r="N747" s="1"/>
  <c r="O747" s="1"/>
  <c r="I748"/>
  <c r="J748"/>
  <c r="L748"/>
  <c r="M748" s="1"/>
  <c r="N748" s="1"/>
  <c r="O748" s="1"/>
  <c r="I749"/>
  <c r="J749"/>
  <c r="L749"/>
  <c r="M749" s="1"/>
  <c r="N749" s="1"/>
  <c r="O749" s="1"/>
  <c r="I750"/>
  <c r="J750"/>
  <c r="L750"/>
  <c r="M750" s="1"/>
  <c r="N750" s="1"/>
  <c r="O750" s="1"/>
  <c r="I751"/>
  <c r="N751" s="1"/>
  <c r="O751" s="1"/>
  <c r="J751"/>
  <c r="L751"/>
  <c r="M751" s="1"/>
  <c r="I752"/>
  <c r="N752" s="1"/>
  <c r="O752" s="1"/>
  <c r="J752"/>
  <c r="L752"/>
  <c r="M752" s="1"/>
  <c r="I753"/>
  <c r="N753" s="1"/>
  <c r="O753" s="1"/>
  <c r="J753"/>
  <c r="L753"/>
  <c r="M753" s="1"/>
  <c r="I754"/>
  <c r="N754" s="1"/>
  <c r="O754" s="1"/>
  <c r="J754"/>
  <c r="L754"/>
  <c r="M754" s="1"/>
  <c r="I755"/>
  <c r="N755" s="1"/>
  <c r="O755" s="1"/>
  <c r="J755"/>
  <c r="L755"/>
  <c r="M755" s="1"/>
  <c r="I756"/>
  <c r="N756" s="1"/>
  <c r="O756" s="1"/>
  <c r="J756"/>
  <c r="L756"/>
  <c r="M756" s="1"/>
  <c r="I757"/>
  <c r="N757" s="1"/>
  <c r="O757" s="1"/>
  <c r="J757"/>
  <c r="L757"/>
  <c r="M757" s="1"/>
  <c r="I758"/>
  <c r="N758" s="1"/>
  <c r="O758" s="1"/>
  <c r="J758"/>
  <c r="L758"/>
  <c r="M758" s="1"/>
  <c r="I759"/>
  <c r="N759" s="1"/>
  <c r="O759" s="1"/>
  <c r="J759"/>
  <c r="L759"/>
  <c r="M759" s="1"/>
  <c r="I760"/>
  <c r="N760" s="1"/>
  <c r="O760" s="1"/>
  <c r="J760"/>
  <c r="L760"/>
  <c r="M760" s="1"/>
  <c r="I761"/>
  <c r="N761" s="1"/>
  <c r="O761" s="1"/>
  <c r="J761"/>
  <c r="L761"/>
  <c r="M761" s="1"/>
  <c r="I762"/>
  <c r="N762" s="1"/>
  <c r="O762" s="1"/>
  <c r="J762"/>
  <c r="L762"/>
  <c r="M762" s="1"/>
  <c r="I763"/>
  <c r="N763" s="1"/>
  <c r="O763" s="1"/>
  <c r="J763"/>
  <c r="L763"/>
  <c r="M763" s="1"/>
  <c r="I764"/>
  <c r="N764" s="1"/>
  <c r="O764" s="1"/>
  <c r="J764"/>
  <c r="L764"/>
  <c r="M764" s="1"/>
  <c r="I765"/>
  <c r="N765" s="1"/>
  <c r="O765" s="1"/>
  <c r="J765"/>
  <c r="L765"/>
  <c r="M765" s="1"/>
  <c r="I766"/>
  <c r="N766" s="1"/>
  <c r="O766" s="1"/>
  <c r="J766"/>
  <c r="L766"/>
  <c r="M766" s="1"/>
  <c r="I767"/>
  <c r="N767" s="1"/>
  <c r="O767" s="1"/>
  <c r="J767"/>
  <c r="L767"/>
  <c r="M767" s="1"/>
  <c r="I768"/>
  <c r="N768" s="1"/>
  <c r="O768" s="1"/>
  <c r="J768"/>
  <c r="L768"/>
  <c r="M768" s="1"/>
  <c r="I769"/>
  <c r="N769" s="1"/>
  <c r="O769" s="1"/>
  <c r="J769"/>
  <c r="L769"/>
  <c r="M769" s="1"/>
  <c r="I770"/>
  <c r="N770" s="1"/>
  <c r="O770" s="1"/>
  <c r="J770"/>
  <c r="L770"/>
  <c r="M770" s="1"/>
  <c r="I771"/>
  <c r="N771" s="1"/>
  <c r="O771" s="1"/>
  <c r="J771"/>
  <c r="L771"/>
  <c r="M771" s="1"/>
  <c r="I772"/>
  <c r="N772" s="1"/>
  <c r="O772" s="1"/>
  <c r="J772"/>
  <c r="L772"/>
  <c r="M772" s="1"/>
  <c r="I773"/>
  <c r="N773" s="1"/>
  <c r="O773" s="1"/>
  <c r="J773"/>
  <c r="L773"/>
  <c r="M773" s="1"/>
  <c r="I774"/>
  <c r="N774" s="1"/>
  <c r="O774" s="1"/>
  <c r="J774"/>
  <c r="L774"/>
  <c r="M774" s="1"/>
  <c r="I775"/>
  <c r="N775" s="1"/>
  <c r="O775" s="1"/>
  <c r="J775"/>
  <c r="L775"/>
  <c r="M775" s="1"/>
  <c r="I776"/>
  <c r="N776" s="1"/>
  <c r="O776" s="1"/>
  <c r="J776"/>
  <c r="L776"/>
  <c r="M776" s="1"/>
  <c r="I777"/>
  <c r="N777" s="1"/>
  <c r="O777" s="1"/>
  <c r="J777"/>
  <c r="L777"/>
  <c r="M777" s="1"/>
  <c r="I778"/>
  <c r="N778" s="1"/>
  <c r="O778" s="1"/>
  <c r="J778"/>
  <c r="L778"/>
  <c r="M778" s="1"/>
  <c r="I779"/>
  <c r="N779" s="1"/>
  <c r="O779" s="1"/>
  <c r="J779"/>
  <c r="L779"/>
  <c r="M779" s="1"/>
  <c r="I780"/>
  <c r="J780"/>
  <c r="L780"/>
  <c r="M780" s="1"/>
  <c r="N780" s="1"/>
  <c r="O780" s="1"/>
  <c r="I781"/>
  <c r="J781"/>
  <c r="L781"/>
  <c r="M781" s="1"/>
  <c r="N781" s="1"/>
  <c r="O781" s="1"/>
  <c r="I782"/>
  <c r="J782"/>
  <c r="L782"/>
  <c r="M782" s="1"/>
  <c r="N782" s="1"/>
  <c r="O782" s="1"/>
  <c r="I783"/>
  <c r="J783"/>
  <c r="L783"/>
  <c r="M783" s="1"/>
  <c r="N783" s="1"/>
  <c r="O783" s="1"/>
  <c r="I784"/>
  <c r="J784"/>
  <c r="L784"/>
  <c r="M784" s="1"/>
  <c r="N784" s="1"/>
  <c r="O784" s="1"/>
  <c r="I785"/>
  <c r="J785"/>
  <c r="L785"/>
  <c r="M785" s="1"/>
  <c r="N785" s="1"/>
  <c r="O785" s="1"/>
  <c r="I786"/>
  <c r="J786"/>
  <c r="L786"/>
  <c r="M786" s="1"/>
  <c r="N786" s="1"/>
  <c r="O786" s="1"/>
  <c r="I787"/>
  <c r="J787"/>
  <c r="L787"/>
  <c r="M787" s="1"/>
  <c r="N787" s="1"/>
  <c r="O787" s="1"/>
  <c r="I788"/>
  <c r="J788"/>
  <c r="L788"/>
  <c r="M788" s="1"/>
  <c r="N788" s="1"/>
  <c r="O788" s="1"/>
  <c r="I789"/>
  <c r="J789"/>
  <c r="L789"/>
  <c r="M789" s="1"/>
  <c r="N789" s="1"/>
  <c r="O789" s="1"/>
  <c r="I790"/>
  <c r="J790"/>
  <c r="L790"/>
  <c r="M790" s="1"/>
  <c r="N790" s="1"/>
  <c r="O790" s="1"/>
  <c r="I791"/>
  <c r="J791"/>
  <c r="L791"/>
  <c r="M791" s="1"/>
  <c r="N791" s="1"/>
  <c r="O791" s="1"/>
  <c r="I792"/>
  <c r="J792"/>
  <c r="L792"/>
  <c r="M792" s="1"/>
  <c r="N792" s="1"/>
  <c r="O792" s="1"/>
  <c r="I793"/>
  <c r="J793"/>
  <c r="L793"/>
  <c r="M793" s="1"/>
  <c r="N793" s="1"/>
  <c r="O793" s="1"/>
  <c r="I794"/>
  <c r="J794"/>
  <c r="L794"/>
  <c r="M794" s="1"/>
  <c r="N794" s="1"/>
  <c r="O794" s="1"/>
  <c r="I795"/>
  <c r="J795"/>
  <c r="L795"/>
  <c r="M795" s="1"/>
  <c r="N795" s="1"/>
  <c r="O795" s="1"/>
  <c r="I796"/>
  <c r="J796"/>
  <c r="L796"/>
  <c r="M796" s="1"/>
  <c r="N796" s="1"/>
  <c r="O796" s="1"/>
  <c r="I797"/>
  <c r="J797"/>
  <c r="L797"/>
  <c r="M797" s="1"/>
  <c r="N797" s="1"/>
  <c r="O797" s="1"/>
  <c r="I798"/>
  <c r="J798"/>
  <c r="L798"/>
  <c r="M798" s="1"/>
  <c r="N798" s="1"/>
  <c r="O798" s="1"/>
  <c r="I799"/>
  <c r="J799"/>
  <c r="L799"/>
  <c r="M799" s="1"/>
  <c r="N799" s="1"/>
  <c r="O799" s="1"/>
  <c r="I800"/>
  <c r="J800"/>
  <c r="L800"/>
  <c r="M800" s="1"/>
  <c r="N800" s="1"/>
  <c r="O800" s="1"/>
  <c r="I801"/>
  <c r="J801"/>
  <c r="L801"/>
  <c r="M801" s="1"/>
  <c r="N801" s="1"/>
  <c r="O801" s="1"/>
  <c r="I802"/>
  <c r="N802" s="1"/>
  <c r="O802" s="1"/>
  <c r="J802"/>
  <c r="L802"/>
  <c r="M802" s="1"/>
  <c r="I803"/>
  <c r="N803" s="1"/>
  <c r="O803" s="1"/>
  <c r="J803"/>
  <c r="L803"/>
  <c r="M803" s="1"/>
  <c r="I804"/>
  <c r="N804" s="1"/>
  <c r="O804" s="1"/>
  <c r="J804"/>
  <c r="L804"/>
  <c r="M804" s="1"/>
  <c r="I805"/>
  <c r="N805" s="1"/>
  <c r="O805" s="1"/>
  <c r="J805"/>
  <c r="L805"/>
  <c r="M805" s="1"/>
  <c r="I806"/>
  <c r="N806" s="1"/>
  <c r="O806" s="1"/>
  <c r="J806"/>
  <c r="L806"/>
  <c r="M806" s="1"/>
  <c r="I807"/>
  <c r="N807" s="1"/>
  <c r="O807" s="1"/>
  <c r="J807"/>
  <c r="L807"/>
  <c r="M807" s="1"/>
  <c r="I808"/>
  <c r="N808" s="1"/>
  <c r="O808" s="1"/>
  <c r="J808"/>
  <c r="L808"/>
  <c r="M808" s="1"/>
  <c r="I809"/>
  <c r="N809" s="1"/>
  <c r="O809" s="1"/>
  <c r="J809"/>
  <c r="L809"/>
  <c r="M809" s="1"/>
  <c r="I810"/>
  <c r="N810" s="1"/>
  <c r="O810" s="1"/>
  <c r="J810"/>
  <c r="L810"/>
  <c r="M810" s="1"/>
  <c r="I811"/>
  <c r="N811" s="1"/>
  <c r="O811" s="1"/>
  <c r="J811"/>
  <c r="L811"/>
  <c r="M811" s="1"/>
  <c r="I812"/>
  <c r="N812" s="1"/>
  <c r="O812" s="1"/>
  <c r="J812"/>
  <c r="L812"/>
  <c r="M812" s="1"/>
  <c r="I813"/>
  <c r="N813" s="1"/>
  <c r="O813" s="1"/>
  <c r="J813"/>
  <c r="L813"/>
  <c r="M813" s="1"/>
  <c r="I814"/>
  <c r="N814" s="1"/>
  <c r="O814" s="1"/>
  <c r="J814"/>
  <c r="L814"/>
  <c r="M814" s="1"/>
  <c r="I815"/>
  <c r="N815" s="1"/>
  <c r="O815" s="1"/>
  <c r="J815"/>
  <c r="L815"/>
  <c r="M815" s="1"/>
  <c r="I816"/>
  <c r="N816" s="1"/>
  <c r="O816" s="1"/>
  <c r="J816"/>
  <c r="L816"/>
  <c r="M816" s="1"/>
  <c r="I817"/>
  <c r="N817" s="1"/>
  <c r="O817" s="1"/>
  <c r="J817"/>
  <c r="L817"/>
  <c r="M817" s="1"/>
  <c r="I818"/>
  <c r="N818" s="1"/>
  <c r="O818" s="1"/>
  <c r="J818"/>
  <c r="L818"/>
  <c r="M818" s="1"/>
  <c r="I819"/>
  <c r="N819" s="1"/>
  <c r="O819" s="1"/>
  <c r="J819"/>
  <c r="L819"/>
  <c r="M819" s="1"/>
  <c r="I820"/>
  <c r="N820" s="1"/>
  <c r="O820" s="1"/>
  <c r="J820"/>
  <c r="L820"/>
  <c r="M820" s="1"/>
  <c r="I821"/>
  <c r="N821" s="1"/>
  <c r="O821" s="1"/>
  <c r="J821"/>
  <c r="L821"/>
  <c r="M821" s="1"/>
  <c r="I822"/>
  <c r="N822" s="1"/>
  <c r="O822" s="1"/>
  <c r="J822"/>
  <c r="L822"/>
  <c r="M822" s="1"/>
  <c r="I823"/>
  <c r="N823" s="1"/>
  <c r="O823" s="1"/>
  <c r="J823"/>
  <c r="L823"/>
  <c r="M823" s="1"/>
  <c r="I824"/>
  <c r="N824" s="1"/>
  <c r="O824" s="1"/>
  <c r="J824"/>
  <c r="L824"/>
  <c r="M824" s="1"/>
  <c r="I825"/>
  <c r="N825" s="1"/>
  <c r="O825" s="1"/>
  <c r="J825"/>
  <c r="L825"/>
  <c r="M825" s="1"/>
  <c r="I826"/>
  <c r="N826" s="1"/>
  <c r="O826" s="1"/>
  <c r="J826"/>
  <c r="L826"/>
  <c r="M826" s="1"/>
  <c r="I827"/>
  <c r="N827" s="1"/>
  <c r="O827" s="1"/>
  <c r="J827"/>
  <c r="L827"/>
  <c r="M827" s="1"/>
  <c r="I828"/>
  <c r="N828" s="1"/>
  <c r="O828" s="1"/>
  <c r="J828"/>
  <c r="L828"/>
  <c r="M828" s="1"/>
  <c r="I829"/>
  <c r="N829" s="1"/>
  <c r="O829" s="1"/>
  <c r="J829"/>
  <c r="L829"/>
  <c r="M829" s="1"/>
  <c r="I830"/>
  <c r="N830" s="1"/>
  <c r="O830" s="1"/>
  <c r="J830"/>
  <c r="L830"/>
  <c r="M830" s="1"/>
  <c r="I831"/>
  <c r="N831" s="1"/>
  <c r="O831" s="1"/>
  <c r="J831"/>
  <c r="L831"/>
  <c r="M831" s="1"/>
  <c r="I832"/>
  <c r="N832" s="1"/>
  <c r="O832" s="1"/>
  <c r="J832"/>
  <c r="L832"/>
  <c r="M832" s="1"/>
  <c r="I833"/>
  <c r="N833" s="1"/>
  <c r="O833" s="1"/>
  <c r="J833"/>
  <c r="L833"/>
  <c r="M833" s="1"/>
  <c r="I834"/>
  <c r="N834" s="1"/>
  <c r="O834" s="1"/>
  <c r="J834"/>
  <c r="L834"/>
  <c r="M834" s="1"/>
  <c r="I835"/>
  <c r="N835" s="1"/>
  <c r="O835" s="1"/>
  <c r="J835"/>
  <c r="L835"/>
  <c r="M835" s="1"/>
  <c r="I836"/>
  <c r="N836" s="1"/>
  <c r="O836" s="1"/>
  <c r="J836"/>
  <c r="L836"/>
  <c r="M836" s="1"/>
  <c r="I837"/>
  <c r="N837" s="1"/>
  <c r="O837" s="1"/>
  <c r="J837"/>
  <c r="L837"/>
  <c r="M837" s="1"/>
  <c r="I838"/>
  <c r="N838" s="1"/>
  <c r="O838" s="1"/>
  <c r="J838"/>
  <c r="L838"/>
  <c r="M838" s="1"/>
  <c r="I839"/>
  <c r="N839" s="1"/>
  <c r="O839" s="1"/>
  <c r="J839"/>
  <c r="L839"/>
  <c r="M839" s="1"/>
  <c r="I840"/>
  <c r="N840" s="1"/>
  <c r="O840" s="1"/>
  <c r="J840"/>
  <c r="L840"/>
  <c r="M840" s="1"/>
  <c r="I841"/>
  <c r="N841" s="1"/>
  <c r="O841" s="1"/>
  <c r="J841"/>
  <c r="L841"/>
  <c r="M841" s="1"/>
  <c r="I842"/>
  <c r="N842" s="1"/>
  <c r="O842" s="1"/>
  <c r="J842"/>
  <c r="L842"/>
  <c r="M842" s="1"/>
  <c r="I843"/>
  <c r="N843" s="1"/>
  <c r="O843" s="1"/>
  <c r="J843"/>
  <c r="L843"/>
  <c r="M843" s="1"/>
  <c r="I844"/>
  <c r="N844" s="1"/>
  <c r="O844" s="1"/>
  <c r="J844"/>
  <c r="L844"/>
  <c r="M844" s="1"/>
  <c r="I845"/>
  <c r="N845" s="1"/>
  <c r="O845" s="1"/>
  <c r="J845"/>
  <c r="L845"/>
  <c r="M845" s="1"/>
  <c r="I846"/>
  <c r="N846" s="1"/>
  <c r="O846" s="1"/>
  <c r="J846"/>
  <c r="L846"/>
  <c r="M846" s="1"/>
  <c r="I847"/>
  <c r="N847" s="1"/>
  <c r="O847" s="1"/>
  <c r="J847"/>
  <c r="L847"/>
  <c r="M847" s="1"/>
  <c r="I848"/>
  <c r="N848" s="1"/>
  <c r="O848" s="1"/>
  <c r="J848"/>
  <c r="L848"/>
  <c r="M848" s="1"/>
  <c r="I849"/>
  <c r="N849" s="1"/>
  <c r="O849" s="1"/>
  <c r="J849"/>
  <c r="L849"/>
  <c r="M849" s="1"/>
  <c r="I850"/>
  <c r="N850" s="1"/>
  <c r="O850" s="1"/>
  <c r="J850"/>
  <c r="L850"/>
  <c r="M850" s="1"/>
  <c r="I851"/>
  <c r="N851" s="1"/>
  <c r="O851" s="1"/>
  <c r="J851"/>
  <c r="L851"/>
  <c r="M851" s="1"/>
  <c r="I852"/>
  <c r="N852" s="1"/>
  <c r="O852" s="1"/>
  <c r="J852"/>
  <c r="L852"/>
  <c r="M852" s="1"/>
  <c r="I853"/>
  <c r="N853" s="1"/>
  <c r="O853" s="1"/>
  <c r="J853"/>
  <c r="L853"/>
  <c r="M853" s="1"/>
  <c r="I854"/>
  <c r="N854" s="1"/>
  <c r="O854" s="1"/>
  <c r="J854"/>
  <c r="L854"/>
  <c r="M854" s="1"/>
  <c r="I855"/>
  <c r="N855" s="1"/>
  <c r="O855" s="1"/>
  <c r="J855"/>
  <c r="L855"/>
  <c r="M855" s="1"/>
  <c r="I856"/>
  <c r="N856" s="1"/>
  <c r="O856" s="1"/>
  <c r="J856"/>
  <c r="L856"/>
  <c r="M856" s="1"/>
  <c r="I857"/>
  <c r="N857" s="1"/>
  <c r="O857" s="1"/>
  <c r="J857"/>
  <c r="L857"/>
  <c r="M857" s="1"/>
  <c r="I858"/>
  <c r="N858" s="1"/>
  <c r="O858" s="1"/>
  <c r="J858"/>
  <c r="L858"/>
  <c r="M858" s="1"/>
  <c r="I859"/>
  <c r="N859" s="1"/>
  <c r="O859" s="1"/>
  <c r="J859"/>
  <c r="L859"/>
  <c r="M859" s="1"/>
  <c r="I860"/>
  <c r="N860" s="1"/>
  <c r="O860" s="1"/>
  <c r="J860"/>
  <c r="L860"/>
  <c r="M860" s="1"/>
  <c r="I861"/>
  <c r="N861" s="1"/>
  <c r="O861" s="1"/>
  <c r="J861"/>
  <c r="L861"/>
  <c r="M861" s="1"/>
  <c r="I862"/>
  <c r="N862" s="1"/>
  <c r="O862" s="1"/>
  <c r="J862"/>
  <c r="L862"/>
  <c r="M862" s="1"/>
  <c r="I863"/>
  <c r="N863" s="1"/>
  <c r="O863" s="1"/>
  <c r="J863"/>
  <c r="L863"/>
  <c r="M863" s="1"/>
  <c r="I864"/>
  <c r="N864" s="1"/>
  <c r="O864" s="1"/>
  <c r="J864"/>
  <c r="L864"/>
  <c r="M864" s="1"/>
  <c r="I865"/>
  <c r="N865" s="1"/>
  <c r="O865" s="1"/>
  <c r="J865"/>
  <c r="L865"/>
  <c r="M865" s="1"/>
  <c r="I866"/>
  <c r="N866" s="1"/>
  <c r="O866" s="1"/>
  <c r="J866"/>
  <c r="L866"/>
  <c r="M866" s="1"/>
  <c r="I867"/>
  <c r="N867" s="1"/>
  <c r="O867" s="1"/>
  <c r="J867"/>
  <c r="L867"/>
  <c r="M867" s="1"/>
  <c r="I868"/>
  <c r="N868" s="1"/>
  <c r="O868" s="1"/>
  <c r="J868"/>
  <c r="L868"/>
  <c r="M868" s="1"/>
  <c r="I869"/>
  <c r="N869" s="1"/>
  <c r="O869" s="1"/>
  <c r="J869"/>
  <c r="L869"/>
  <c r="M869" s="1"/>
  <c r="I870"/>
  <c r="N870" s="1"/>
  <c r="O870" s="1"/>
  <c r="J870"/>
  <c r="L870"/>
  <c r="M870" s="1"/>
  <c r="I871"/>
  <c r="N871" s="1"/>
  <c r="O871" s="1"/>
  <c r="J871"/>
  <c r="L871"/>
  <c r="M871" s="1"/>
  <c r="I872"/>
  <c r="N872" s="1"/>
  <c r="O872" s="1"/>
  <c r="J872"/>
  <c r="L872"/>
  <c r="M872" s="1"/>
  <c r="I873"/>
  <c r="N873" s="1"/>
  <c r="O873" s="1"/>
  <c r="J873"/>
  <c r="L873"/>
  <c r="M873" s="1"/>
  <c r="I874"/>
  <c r="N874" s="1"/>
  <c r="O874" s="1"/>
  <c r="J874"/>
  <c r="L874"/>
  <c r="M874" s="1"/>
  <c r="I875"/>
  <c r="N875" s="1"/>
  <c r="O875" s="1"/>
  <c r="J875"/>
  <c r="L875"/>
  <c r="M875" s="1"/>
  <c r="I876"/>
  <c r="N876" s="1"/>
  <c r="O876" s="1"/>
  <c r="J876"/>
  <c r="L876"/>
  <c r="M876" s="1"/>
  <c r="I877"/>
  <c r="N877" s="1"/>
  <c r="O877" s="1"/>
  <c r="J877"/>
  <c r="L877"/>
  <c r="M877" s="1"/>
  <c r="I878"/>
  <c r="N878" s="1"/>
  <c r="O878" s="1"/>
  <c r="J878"/>
  <c r="L878"/>
  <c r="M878" s="1"/>
  <c r="I879"/>
  <c r="N879" s="1"/>
  <c r="O879" s="1"/>
  <c r="J879"/>
  <c r="L879"/>
  <c r="M879" s="1"/>
  <c r="I880"/>
  <c r="N880" s="1"/>
  <c r="O880" s="1"/>
  <c r="J880"/>
  <c r="L880"/>
  <c r="M880" s="1"/>
  <c r="I881"/>
  <c r="N881" s="1"/>
  <c r="O881" s="1"/>
  <c r="J881"/>
  <c r="L881"/>
  <c r="M881" s="1"/>
  <c r="I882"/>
  <c r="N882" s="1"/>
  <c r="O882" s="1"/>
  <c r="J882"/>
  <c r="L882"/>
  <c r="M882" s="1"/>
  <c r="I883"/>
  <c r="N883" s="1"/>
  <c r="O883" s="1"/>
  <c r="J883"/>
  <c r="L883"/>
  <c r="M883" s="1"/>
  <c r="I884"/>
  <c r="N884" s="1"/>
  <c r="O884" s="1"/>
  <c r="J884"/>
  <c r="L884"/>
  <c r="M884" s="1"/>
  <c r="I885"/>
  <c r="N885" s="1"/>
  <c r="O885" s="1"/>
  <c r="J885"/>
  <c r="L885"/>
  <c r="M885" s="1"/>
  <c r="I886"/>
  <c r="N886" s="1"/>
  <c r="O886" s="1"/>
  <c r="J886"/>
  <c r="L886"/>
  <c r="M886" s="1"/>
  <c r="I887"/>
  <c r="N887" s="1"/>
  <c r="O887" s="1"/>
  <c r="J887"/>
  <c r="L887"/>
  <c r="M887" s="1"/>
  <c r="I888"/>
  <c r="N888" s="1"/>
  <c r="O888" s="1"/>
  <c r="J888"/>
  <c r="L888"/>
  <c r="M888" s="1"/>
  <c r="I889"/>
  <c r="N889" s="1"/>
  <c r="O889" s="1"/>
  <c r="J889"/>
  <c r="L889"/>
  <c r="M889" s="1"/>
  <c r="I890"/>
  <c r="N890" s="1"/>
  <c r="O890" s="1"/>
  <c r="J890"/>
  <c r="L890"/>
  <c r="M890" s="1"/>
  <c r="I891"/>
  <c r="N891" s="1"/>
  <c r="O891" s="1"/>
  <c r="J891"/>
  <c r="L891"/>
  <c r="M891" s="1"/>
  <c r="I892"/>
  <c r="N892" s="1"/>
  <c r="O892" s="1"/>
  <c r="J892"/>
  <c r="L892"/>
  <c r="M892" s="1"/>
  <c r="I893"/>
  <c r="N893" s="1"/>
  <c r="O893" s="1"/>
  <c r="J893"/>
  <c r="L893"/>
  <c r="M893" s="1"/>
  <c r="I894"/>
  <c r="N894" s="1"/>
  <c r="O894" s="1"/>
  <c r="J894"/>
  <c r="L894"/>
  <c r="M894" s="1"/>
  <c r="I895"/>
  <c r="N895" s="1"/>
  <c r="O895" s="1"/>
  <c r="J895"/>
  <c r="L895"/>
  <c r="M895" s="1"/>
  <c r="I896"/>
  <c r="N896" s="1"/>
  <c r="O896" s="1"/>
  <c r="J896"/>
  <c r="L896"/>
  <c r="M896" s="1"/>
  <c r="I897"/>
  <c r="N897" s="1"/>
  <c r="O897" s="1"/>
  <c r="J897"/>
  <c r="L897"/>
  <c r="M897" s="1"/>
  <c r="I898"/>
  <c r="N898" s="1"/>
  <c r="O898" s="1"/>
  <c r="J898"/>
  <c r="L898"/>
  <c r="M898" s="1"/>
  <c r="I899"/>
  <c r="N899" s="1"/>
  <c r="O899" s="1"/>
  <c r="J899"/>
  <c r="L899"/>
  <c r="M899" s="1"/>
  <c r="I900"/>
  <c r="N900" s="1"/>
  <c r="O900" s="1"/>
  <c r="J900"/>
  <c r="L900"/>
  <c r="M900" s="1"/>
  <c r="I901"/>
  <c r="N901" s="1"/>
  <c r="O901" s="1"/>
  <c r="J901"/>
  <c r="L901"/>
  <c r="M901" s="1"/>
  <c r="I902"/>
  <c r="N902" s="1"/>
  <c r="O902" s="1"/>
  <c r="J902"/>
  <c r="L902"/>
  <c r="M902" s="1"/>
  <c r="I903"/>
  <c r="N903" s="1"/>
  <c r="O903" s="1"/>
  <c r="J903"/>
  <c r="L903"/>
  <c r="M903" s="1"/>
  <c r="I904"/>
  <c r="N904" s="1"/>
  <c r="O904" s="1"/>
  <c r="J904"/>
  <c r="L904"/>
  <c r="M904" s="1"/>
  <c r="I905"/>
  <c r="N905" s="1"/>
  <c r="O905" s="1"/>
  <c r="J905"/>
  <c r="L905"/>
  <c r="M905" s="1"/>
  <c r="I906"/>
  <c r="N906" s="1"/>
  <c r="O906" s="1"/>
  <c r="J906"/>
  <c r="L906"/>
  <c r="M906" s="1"/>
  <c r="I907"/>
  <c r="N907" s="1"/>
  <c r="O907" s="1"/>
  <c r="J907"/>
  <c r="L907"/>
  <c r="M907" s="1"/>
  <c r="I908"/>
  <c r="N908" s="1"/>
  <c r="O908" s="1"/>
  <c r="J908"/>
  <c r="L908"/>
  <c r="M908" s="1"/>
  <c r="I909"/>
  <c r="N909" s="1"/>
  <c r="O909" s="1"/>
  <c r="J909"/>
  <c r="L909"/>
  <c r="M909" s="1"/>
  <c r="I910"/>
  <c r="N910" s="1"/>
  <c r="O910" s="1"/>
  <c r="J910"/>
  <c r="L910"/>
  <c r="M910" s="1"/>
  <c r="I911"/>
  <c r="N911" s="1"/>
  <c r="O911" s="1"/>
  <c r="J911"/>
  <c r="L911"/>
  <c r="M911" s="1"/>
  <c r="I912"/>
  <c r="N912" s="1"/>
  <c r="O912" s="1"/>
  <c r="J912"/>
  <c r="L912"/>
  <c r="M912" s="1"/>
  <c r="I913"/>
  <c r="N913" s="1"/>
  <c r="O913" s="1"/>
  <c r="J913"/>
  <c r="L913"/>
  <c r="M913" s="1"/>
  <c r="I914"/>
  <c r="N914" s="1"/>
  <c r="O914" s="1"/>
  <c r="J914"/>
  <c r="L914"/>
  <c r="M914" s="1"/>
  <c r="I915"/>
  <c r="N915" s="1"/>
  <c r="O915" s="1"/>
  <c r="J915"/>
  <c r="L915"/>
  <c r="M915" s="1"/>
  <c r="I916"/>
  <c r="N916" s="1"/>
  <c r="O916" s="1"/>
  <c r="J916"/>
  <c r="L916"/>
  <c r="M916" s="1"/>
  <c r="I917"/>
  <c r="N917" s="1"/>
  <c r="O917" s="1"/>
  <c r="J917"/>
  <c r="L917"/>
  <c r="M917" s="1"/>
  <c r="I918"/>
  <c r="N918" s="1"/>
  <c r="O918" s="1"/>
  <c r="J918"/>
  <c r="L918"/>
  <c r="M918" s="1"/>
  <c r="I919"/>
  <c r="N919" s="1"/>
  <c r="O919" s="1"/>
  <c r="J919"/>
  <c r="L919"/>
  <c r="M919" s="1"/>
  <c r="I920"/>
  <c r="N920" s="1"/>
  <c r="O920" s="1"/>
  <c r="J920"/>
  <c r="L920"/>
  <c r="M920" s="1"/>
  <c r="I921"/>
  <c r="N921" s="1"/>
  <c r="O921" s="1"/>
  <c r="J921"/>
  <c r="L921"/>
  <c r="M921" s="1"/>
  <c r="I922"/>
  <c r="N922" s="1"/>
  <c r="O922" s="1"/>
  <c r="J922"/>
  <c r="L922"/>
  <c r="M922" s="1"/>
  <c r="I923"/>
  <c r="N923" s="1"/>
  <c r="O923" s="1"/>
  <c r="J923"/>
  <c r="L923"/>
  <c r="M923" s="1"/>
  <c r="I924"/>
  <c r="N924" s="1"/>
  <c r="O924" s="1"/>
  <c r="J924"/>
  <c r="L924"/>
  <c r="M924" s="1"/>
  <c r="I925"/>
  <c r="N925" s="1"/>
  <c r="O925" s="1"/>
  <c r="J925"/>
  <c r="L925"/>
  <c r="M925" s="1"/>
  <c r="I926"/>
  <c r="N926" s="1"/>
  <c r="O926" s="1"/>
  <c r="J926"/>
  <c r="L926"/>
  <c r="M926" s="1"/>
  <c r="I927"/>
  <c r="N927" s="1"/>
  <c r="O927" s="1"/>
  <c r="J927"/>
  <c r="L927"/>
  <c r="M927" s="1"/>
  <c r="I928"/>
  <c r="N928" s="1"/>
  <c r="O928" s="1"/>
  <c r="J928"/>
  <c r="L928"/>
  <c r="M928" s="1"/>
  <c r="I929"/>
  <c r="N929" s="1"/>
  <c r="O929" s="1"/>
  <c r="J929"/>
  <c r="L929"/>
  <c r="M929" s="1"/>
  <c r="I930"/>
  <c r="N930" s="1"/>
  <c r="O930" s="1"/>
  <c r="J930"/>
  <c r="L930"/>
  <c r="M930" s="1"/>
  <c r="I931"/>
  <c r="N931" s="1"/>
  <c r="O931" s="1"/>
  <c r="J931"/>
  <c r="L931"/>
  <c r="M931" s="1"/>
  <c r="I932"/>
  <c r="N932" s="1"/>
  <c r="O932" s="1"/>
  <c r="J932"/>
  <c r="L932"/>
  <c r="M932" s="1"/>
  <c r="I933"/>
  <c r="N933" s="1"/>
  <c r="O933" s="1"/>
  <c r="J933"/>
  <c r="L933"/>
  <c r="M933" s="1"/>
  <c r="I934"/>
  <c r="N934" s="1"/>
  <c r="O934" s="1"/>
  <c r="J934"/>
  <c r="L934"/>
  <c r="M934" s="1"/>
  <c r="I935"/>
  <c r="N935" s="1"/>
  <c r="O935" s="1"/>
  <c r="J935"/>
  <c r="L935"/>
  <c r="M935" s="1"/>
  <c r="I936"/>
  <c r="N936" s="1"/>
  <c r="O936" s="1"/>
  <c r="J936"/>
  <c r="L936"/>
  <c r="M936" s="1"/>
  <c r="I937"/>
  <c r="N937" s="1"/>
  <c r="O937" s="1"/>
  <c r="J937"/>
  <c r="L937"/>
  <c r="M937" s="1"/>
  <c r="I938"/>
  <c r="N938" s="1"/>
  <c r="O938" s="1"/>
  <c r="J938"/>
  <c r="L938"/>
  <c r="M938" s="1"/>
  <c r="I939"/>
  <c r="N939" s="1"/>
  <c r="O939" s="1"/>
  <c r="J939"/>
  <c r="L939"/>
  <c r="M939" s="1"/>
  <c r="I940"/>
  <c r="N940" s="1"/>
  <c r="O940" s="1"/>
  <c r="J940"/>
  <c r="L940"/>
  <c r="M940" s="1"/>
  <c r="I941"/>
  <c r="N941" s="1"/>
  <c r="O941" s="1"/>
  <c r="J941"/>
  <c r="L941"/>
  <c r="M941" s="1"/>
  <c r="I942"/>
  <c r="N942" s="1"/>
  <c r="O942" s="1"/>
  <c r="J942"/>
  <c r="L942"/>
  <c r="M942" s="1"/>
  <c r="I943"/>
  <c r="N943" s="1"/>
  <c r="O943" s="1"/>
  <c r="J943"/>
  <c r="L943"/>
  <c r="M943" s="1"/>
  <c r="I944"/>
  <c r="N944" s="1"/>
  <c r="O944" s="1"/>
  <c r="J944"/>
  <c r="L944"/>
  <c r="M944" s="1"/>
  <c r="I945"/>
  <c r="N945" s="1"/>
  <c r="O945" s="1"/>
  <c r="J945"/>
  <c r="L945"/>
  <c r="M945" s="1"/>
  <c r="I946"/>
  <c r="N946" s="1"/>
  <c r="O946" s="1"/>
  <c r="J946"/>
  <c r="L946"/>
  <c r="M946" s="1"/>
  <c r="I947"/>
  <c r="N947" s="1"/>
  <c r="O947" s="1"/>
  <c r="J947"/>
  <c r="L947"/>
  <c r="M947" s="1"/>
  <c r="I948"/>
  <c r="N948" s="1"/>
  <c r="O948" s="1"/>
  <c r="J948"/>
  <c r="L948"/>
  <c r="M948" s="1"/>
  <c r="I949"/>
  <c r="N949" s="1"/>
  <c r="O949" s="1"/>
  <c r="J949"/>
  <c r="L949"/>
  <c r="M949" s="1"/>
  <c r="I950"/>
  <c r="N950" s="1"/>
  <c r="O950" s="1"/>
  <c r="J950"/>
  <c r="L950"/>
  <c r="M950" s="1"/>
  <c r="I951"/>
  <c r="N951" s="1"/>
  <c r="O951" s="1"/>
  <c r="J951"/>
  <c r="L951"/>
  <c r="M951" s="1"/>
  <c r="I952"/>
  <c r="N952" s="1"/>
  <c r="O952" s="1"/>
  <c r="J952"/>
  <c r="L952"/>
  <c r="M952" s="1"/>
  <c r="I953"/>
  <c r="N953" s="1"/>
  <c r="O953" s="1"/>
  <c r="J953"/>
  <c r="L953"/>
  <c r="M953" s="1"/>
  <c r="I954"/>
  <c r="N954" s="1"/>
  <c r="O954" s="1"/>
  <c r="J954"/>
  <c r="L954"/>
  <c r="M954" s="1"/>
  <c r="I955"/>
  <c r="N955" s="1"/>
  <c r="O955" s="1"/>
  <c r="J955"/>
  <c r="L955"/>
  <c r="M955" s="1"/>
  <c r="I956"/>
  <c r="N956" s="1"/>
  <c r="O956" s="1"/>
  <c r="J956"/>
  <c r="L956"/>
  <c r="M956" s="1"/>
  <c r="I957"/>
  <c r="N957" s="1"/>
  <c r="O957" s="1"/>
  <c r="J957"/>
  <c r="L957"/>
  <c r="M957" s="1"/>
  <c r="I958"/>
  <c r="N958" s="1"/>
  <c r="O958" s="1"/>
  <c r="J958"/>
  <c r="L958"/>
  <c r="M958" s="1"/>
  <c r="I959"/>
  <c r="N959" s="1"/>
  <c r="O959" s="1"/>
  <c r="J959"/>
  <c r="L959"/>
  <c r="M959" s="1"/>
  <c r="I960"/>
  <c r="N960" s="1"/>
  <c r="O960" s="1"/>
  <c r="J960"/>
  <c r="L960"/>
  <c r="M960" s="1"/>
  <c r="I961"/>
  <c r="N961" s="1"/>
  <c r="O961" s="1"/>
  <c r="J961"/>
  <c r="L961"/>
  <c r="M961" s="1"/>
  <c r="I962"/>
  <c r="N962" s="1"/>
  <c r="O962" s="1"/>
  <c r="J962"/>
  <c r="L962"/>
  <c r="M962" s="1"/>
  <c r="I963"/>
  <c r="N963" s="1"/>
  <c r="O963" s="1"/>
  <c r="J963"/>
  <c r="L963"/>
  <c r="M963" s="1"/>
  <c r="I964"/>
  <c r="N964" s="1"/>
  <c r="O964" s="1"/>
  <c r="J964"/>
  <c r="L964"/>
  <c r="M964" s="1"/>
  <c r="I965"/>
  <c r="N965" s="1"/>
  <c r="O965" s="1"/>
  <c r="J965"/>
  <c r="L965"/>
  <c r="M965" s="1"/>
  <c r="I966"/>
  <c r="N966" s="1"/>
  <c r="O966" s="1"/>
  <c r="J966"/>
  <c r="L966"/>
  <c r="M966" s="1"/>
  <c r="I967"/>
  <c r="N967" s="1"/>
  <c r="O967" s="1"/>
  <c r="J967"/>
  <c r="L967"/>
  <c r="M967" s="1"/>
  <c r="I968"/>
  <c r="N968" s="1"/>
  <c r="O968" s="1"/>
  <c r="J968"/>
  <c r="L968"/>
  <c r="M968" s="1"/>
  <c r="I969"/>
  <c r="N969" s="1"/>
  <c r="O969" s="1"/>
  <c r="J969"/>
  <c r="L969"/>
  <c r="M969" s="1"/>
  <c r="I970"/>
  <c r="N970" s="1"/>
  <c r="O970" s="1"/>
  <c r="J970"/>
  <c r="L970"/>
  <c r="M970" s="1"/>
  <c r="I971"/>
  <c r="N971" s="1"/>
  <c r="O971" s="1"/>
  <c r="J971"/>
  <c r="L971"/>
  <c r="M971" s="1"/>
  <c r="I972"/>
  <c r="N972" s="1"/>
  <c r="O972" s="1"/>
  <c r="J972"/>
  <c r="L972"/>
  <c r="M972" s="1"/>
  <c r="I973"/>
  <c r="N973" s="1"/>
  <c r="O973" s="1"/>
  <c r="J973"/>
  <c r="L973"/>
  <c r="M973" s="1"/>
  <c r="I974"/>
  <c r="N974" s="1"/>
  <c r="O974" s="1"/>
  <c r="J974"/>
  <c r="L974"/>
  <c r="M974" s="1"/>
  <c r="I975"/>
  <c r="N975" s="1"/>
  <c r="O975" s="1"/>
  <c r="J975"/>
  <c r="L975"/>
  <c r="M975" s="1"/>
  <c r="I976"/>
  <c r="N976" s="1"/>
  <c r="O976" s="1"/>
  <c r="J976"/>
  <c r="L976"/>
  <c r="M976" s="1"/>
  <c r="I977"/>
  <c r="N977" s="1"/>
  <c r="O977" s="1"/>
  <c r="J977"/>
  <c r="L977"/>
  <c r="M977" s="1"/>
  <c r="I978"/>
  <c r="N978" s="1"/>
  <c r="O978" s="1"/>
  <c r="J978"/>
  <c r="L978"/>
  <c r="M978" s="1"/>
  <c r="I979"/>
  <c r="N979" s="1"/>
  <c r="O979" s="1"/>
  <c r="J979"/>
  <c r="L979"/>
  <c r="M979" s="1"/>
  <c r="I980"/>
  <c r="N980" s="1"/>
  <c r="O980" s="1"/>
  <c r="J980"/>
  <c r="L980"/>
  <c r="M980" s="1"/>
  <c r="I981"/>
  <c r="N981" s="1"/>
  <c r="O981" s="1"/>
  <c r="J981"/>
  <c r="L981"/>
  <c r="M981" s="1"/>
  <c r="I982"/>
  <c r="N982" s="1"/>
  <c r="O982" s="1"/>
  <c r="J982"/>
  <c r="L982"/>
  <c r="M982" s="1"/>
  <c r="I983"/>
  <c r="N983" s="1"/>
  <c r="O983" s="1"/>
  <c r="J983"/>
  <c r="L983"/>
  <c r="M983" s="1"/>
  <c r="I984"/>
  <c r="N984" s="1"/>
  <c r="O984" s="1"/>
  <c r="J984"/>
  <c r="L984"/>
  <c r="M984" s="1"/>
  <c r="I985"/>
  <c r="N985" s="1"/>
  <c r="O985" s="1"/>
  <c r="J985"/>
  <c r="L985"/>
  <c r="M985" s="1"/>
  <c r="I986"/>
  <c r="N986" s="1"/>
  <c r="O986" s="1"/>
  <c r="J986"/>
  <c r="L986"/>
  <c r="M986" s="1"/>
  <c r="I987"/>
  <c r="N987" s="1"/>
  <c r="O987" s="1"/>
  <c r="J987"/>
  <c r="L987"/>
  <c r="M987" s="1"/>
  <c r="I988"/>
  <c r="N988" s="1"/>
  <c r="O988" s="1"/>
  <c r="J988"/>
  <c r="L988"/>
  <c r="M988" s="1"/>
  <c r="I989"/>
  <c r="N989" s="1"/>
  <c r="O989" s="1"/>
  <c r="J989"/>
  <c r="L989"/>
  <c r="M989" s="1"/>
  <c r="I990"/>
  <c r="N990" s="1"/>
  <c r="O990" s="1"/>
  <c r="J990"/>
  <c r="L990"/>
  <c r="M990" s="1"/>
  <c r="I991"/>
  <c r="N991" s="1"/>
  <c r="O991" s="1"/>
  <c r="J991"/>
  <c r="L991"/>
  <c r="M991" s="1"/>
  <c r="I992"/>
  <c r="N992" s="1"/>
  <c r="O992" s="1"/>
  <c r="J992"/>
  <c r="L992"/>
  <c r="M992" s="1"/>
  <c r="I993"/>
  <c r="N993" s="1"/>
  <c r="O993" s="1"/>
  <c r="J993"/>
  <c r="L993"/>
  <c r="M993" s="1"/>
  <c r="I994"/>
  <c r="N994" s="1"/>
  <c r="O994" s="1"/>
  <c r="J994"/>
  <c r="L994"/>
  <c r="M994" s="1"/>
  <c r="I995"/>
  <c r="N995" s="1"/>
  <c r="O995" s="1"/>
  <c r="J995"/>
  <c r="L995"/>
  <c r="M995" s="1"/>
  <c r="I996"/>
  <c r="N996" s="1"/>
  <c r="O996" s="1"/>
  <c r="J996"/>
  <c r="L996"/>
  <c r="M996" s="1"/>
  <c r="I997"/>
  <c r="N997" s="1"/>
  <c r="O997" s="1"/>
  <c r="J997"/>
  <c r="L997"/>
  <c r="M997" s="1"/>
  <c r="I998"/>
  <c r="N998" s="1"/>
  <c r="O998" s="1"/>
  <c r="J998"/>
  <c r="L998"/>
  <c r="M998" s="1"/>
  <c r="I999"/>
  <c r="N999" s="1"/>
  <c r="O999" s="1"/>
  <c r="J999"/>
  <c r="L999"/>
  <c r="M999" s="1"/>
  <c r="I1000"/>
  <c r="N1000" s="1"/>
  <c r="O1000" s="1"/>
  <c r="J1000"/>
  <c r="L1000"/>
  <c r="M1000" s="1"/>
  <c r="I1001"/>
  <c r="N1001" s="1"/>
  <c r="O1001" s="1"/>
  <c r="J1001"/>
  <c r="L1001"/>
  <c r="M1001" s="1"/>
  <c r="I1002"/>
  <c r="N1002" s="1"/>
  <c r="O1002" s="1"/>
  <c r="J1002"/>
  <c r="L1002"/>
  <c r="M1002" s="1"/>
  <c r="I1003"/>
  <c r="N1003" s="1"/>
  <c r="O1003" s="1"/>
  <c r="J1003"/>
  <c r="L1003"/>
  <c r="M1003" s="1"/>
  <c r="I1004"/>
  <c r="N1004" s="1"/>
  <c r="O1004" s="1"/>
  <c r="J1004"/>
  <c r="L1004"/>
  <c r="M1004" s="1"/>
  <c r="I1005"/>
  <c r="N1005" s="1"/>
  <c r="O1005" s="1"/>
  <c r="J1005"/>
  <c r="L1005"/>
  <c r="M1005" s="1"/>
  <c r="I1006"/>
  <c r="N1006" s="1"/>
  <c r="O1006" s="1"/>
  <c r="J1006"/>
  <c r="L1006"/>
  <c r="M1006" s="1"/>
  <c r="I1007"/>
  <c r="N1007" s="1"/>
  <c r="O1007" s="1"/>
  <c r="J1007"/>
  <c r="L1007"/>
  <c r="M1007" s="1"/>
  <c r="I1008"/>
  <c r="N1008" s="1"/>
  <c r="O1008" s="1"/>
  <c r="J1008"/>
  <c r="L1008"/>
  <c r="M1008" s="1"/>
  <c r="I1009"/>
  <c r="N1009" s="1"/>
  <c r="O1009" s="1"/>
  <c r="J1009"/>
  <c r="L1009"/>
  <c r="M1009" s="1"/>
  <c r="I1010"/>
  <c r="N1010" s="1"/>
  <c r="O1010" s="1"/>
  <c r="J1010"/>
  <c r="L1010"/>
  <c r="M1010" s="1"/>
  <c r="I1011"/>
  <c r="N1011" s="1"/>
  <c r="O1011" s="1"/>
  <c r="J1011"/>
  <c r="L1011"/>
  <c r="M1011" s="1"/>
  <c r="I1012"/>
  <c r="N1012" s="1"/>
  <c r="O1012" s="1"/>
  <c r="J1012"/>
  <c r="L1012"/>
  <c r="M1012" s="1"/>
  <c r="I1013"/>
  <c r="N1013" s="1"/>
  <c r="O1013" s="1"/>
  <c r="J1013"/>
  <c r="L1013"/>
  <c r="M1013" s="1"/>
  <c r="I1014"/>
  <c r="N1014" s="1"/>
  <c r="O1014" s="1"/>
  <c r="J1014"/>
  <c r="L1014"/>
  <c r="M1014" s="1"/>
  <c r="I1015"/>
  <c r="N1015" s="1"/>
  <c r="O1015" s="1"/>
  <c r="J1015"/>
  <c r="L1015"/>
  <c r="M1015" s="1"/>
  <c r="I1016"/>
  <c r="N1016" s="1"/>
  <c r="O1016" s="1"/>
  <c r="J1016"/>
  <c r="L1016"/>
  <c r="M1016" s="1"/>
  <c r="I1017"/>
  <c r="N1017" s="1"/>
  <c r="O1017" s="1"/>
  <c r="J1017"/>
  <c r="L1017"/>
  <c r="M1017" s="1"/>
  <c r="I1018"/>
  <c r="N1018" s="1"/>
  <c r="O1018" s="1"/>
  <c r="J1018"/>
  <c r="L1018"/>
  <c r="M1018" s="1"/>
  <c r="I1019"/>
  <c r="N1019" s="1"/>
  <c r="O1019" s="1"/>
  <c r="J1019"/>
  <c r="L1019"/>
  <c r="M1019" s="1"/>
  <c r="I1020"/>
  <c r="N1020" s="1"/>
  <c r="O1020" s="1"/>
  <c r="J1020"/>
  <c r="L1020"/>
  <c r="M1020" s="1"/>
  <c r="I1021"/>
  <c r="N1021" s="1"/>
  <c r="O1021" s="1"/>
  <c r="J1021"/>
  <c r="L1021"/>
  <c r="M1021" s="1"/>
  <c r="I1022"/>
  <c r="J1022"/>
  <c r="L1022"/>
  <c r="M1022"/>
  <c r="I1023"/>
  <c r="J1023"/>
  <c r="L1023"/>
  <c r="M1023"/>
  <c r="I1024"/>
  <c r="J1024"/>
  <c r="L1024"/>
  <c r="M1024"/>
  <c r="I1025"/>
  <c r="J1025"/>
  <c r="L1025"/>
  <c r="M1025"/>
  <c r="I1026"/>
  <c r="J1026"/>
  <c r="L1026"/>
  <c r="M1026"/>
  <c r="I1027"/>
  <c r="J1027"/>
  <c r="L1027"/>
  <c r="M1027"/>
  <c r="I1028"/>
  <c r="J1028"/>
  <c r="L1028"/>
  <c r="M1028"/>
  <c r="I1029"/>
  <c r="J1029"/>
  <c r="L1029"/>
  <c r="M1029"/>
  <c r="I1030"/>
  <c r="J1030"/>
  <c r="L1030"/>
  <c r="M1030"/>
  <c r="I1031"/>
  <c r="J1031"/>
  <c r="L1031"/>
  <c r="M1031"/>
  <c r="I1032"/>
  <c r="J1032"/>
  <c r="L1032"/>
  <c r="M1032"/>
  <c r="I1033"/>
  <c r="J1033"/>
  <c r="L1033"/>
  <c r="M1033"/>
  <c r="I1034"/>
  <c r="J1034"/>
  <c r="L1034"/>
  <c r="M1034"/>
  <c r="I1035"/>
  <c r="J1035"/>
  <c r="L1035"/>
  <c r="M1035"/>
  <c r="I1036"/>
  <c r="J1036"/>
  <c r="L1036"/>
  <c r="M1036"/>
  <c r="I1037"/>
  <c r="J1037"/>
  <c r="L1037"/>
  <c r="M1037"/>
  <c r="I1038"/>
  <c r="J1038"/>
  <c r="L1038"/>
  <c r="M1038"/>
  <c r="I1039"/>
  <c r="J1039"/>
  <c r="L1039"/>
  <c r="M1039"/>
  <c r="I1040"/>
  <c r="J1040"/>
  <c r="L1040"/>
  <c r="M1040"/>
  <c r="I1041"/>
  <c r="J1041"/>
  <c r="L1041"/>
  <c r="M1041"/>
  <c r="I1042"/>
  <c r="J1042"/>
  <c r="L1042"/>
  <c r="M1042"/>
  <c r="I1043"/>
  <c r="J1043"/>
  <c r="L1043"/>
  <c r="M1043"/>
  <c r="I1044"/>
  <c r="J1044"/>
  <c r="L1044"/>
  <c r="M1044"/>
  <c r="I1045"/>
  <c r="J1045"/>
  <c r="L1045"/>
  <c r="M1045"/>
  <c r="I1046"/>
  <c r="J1046"/>
  <c r="L1046"/>
  <c r="M1046"/>
  <c r="I1047"/>
  <c r="J1047"/>
  <c r="L1047"/>
  <c r="M1047"/>
  <c r="I1048"/>
  <c r="J1048"/>
  <c r="L1048"/>
  <c r="M1048"/>
  <c r="I1049"/>
  <c r="J1049"/>
  <c r="L1049"/>
  <c r="M1049"/>
  <c r="I1050"/>
  <c r="J1050"/>
  <c r="L1050"/>
  <c r="M1050"/>
  <c r="I1051"/>
  <c r="J1051"/>
  <c r="L1051"/>
  <c r="M1051"/>
  <c r="I1052"/>
  <c r="J1052"/>
  <c r="L1052"/>
  <c r="M1052"/>
  <c r="I1053"/>
  <c r="J1053"/>
  <c r="L1053"/>
  <c r="M1053"/>
  <c r="I1054"/>
  <c r="J1054"/>
  <c r="L1054"/>
  <c r="M1054"/>
  <c r="I1055"/>
  <c r="J1055"/>
  <c r="L1055"/>
  <c r="M1055"/>
  <c r="I1056"/>
  <c r="J1056"/>
  <c r="L1056"/>
  <c r="M1056"/>
  <c r="I1057"/>
  <c r="J1057"/>
  <c r="L1057"/>
  <c r="M1057"/>
  <c r="I1058"/>
  <c r="J1058"/>
  <c r="L1058"/>
  <c r="M1058"/>
  <c r="I1059"/>
  <c r="J1059"/>
  <c r="L1059"/>
  <c r="M1059"/>
  <c r="I1060"/>
  <c r="J1060"/>
  <c r="L1060"/>
  <c r="M1060"/>
  <c r="I1061"/>
  <c r="J1061"/>
  <c r="L1061"/>
  <c r="M1061"/>
  <c r="I1062"/>
  <c r="J1062"/>
  <c r="L1062"/>
  <c r="M1062"/>
  <c r="I1063"/>
  <c r="J1063"/>
  <c r="L1063"/>
  <c r="M1063"/>
  <c r="I1064"/>
  <c r="J1064"/>
  <c r="L1064"/>
  <c r="M1064"/>
  <c r="I1065"/>
  <c r="J1065"/>
  <c r="L1065"/>
  <c r="M1065"/>
  <c r="I1066"/>
  <c r="J1066"/>
  <c r="L1066"/>
  <c r="M1066"/>
  <c r="I1067"/>
  <c r="J1067"/>
  <c r="L1067"/>
  <c r="M1067"/>
  <c r="I1068"/>
  <c r="J1068"/>
  <c r="L1068"/>
  <c r="M1068"/>
  <c r="I1069"/>
  <c r="J1069"/>
  <c r="L1069"/>
  <c r="M1069"/>
  <c r="I1070"/>
  <c r="J1070"/>
  <c r="L1070"/>
  <c r="M1070"/>
  <c r="I1071"/>
  <c r="J1071"/>
  <c r="L1071"/>
  <c r="M1071"/>
  <c r="I1072"/>
  <c r="J1072"/>
  <c r="L1072"/>
  <c r="M1072"/>
  <c r="I1073"/>
  <c r="J1073"/>
  <c r="L1073"/>
  <c r="M1073"/>
  <c r="I1074"/>
  <c r="J1074"/>
  <c r="L1074"/>
  <c r="M1074"/>
  <c r="I1075"/>
  <c r="J1075"/>
  <c r="L1075"/>
  <c r="M1075"/>
  <c r="I1076"/>
  <c r="J1076"/>
  <c r="L1076"/>
  <c r="M1076"/>
  <c r="I1077"/>
  <c r="J1077"/>
  <c r="L1077"/>
  <c r="M1077"/>
  <c r="I1078"/>
  <c r="J1078"/>
  <c r="L1078"/>
  <c r="M1078"/>
  <c r="I1079"/>
  <c r="J1079"/>
  <c r="L1079"/>
  <c r="M1079"/>
  <c r="I1080"/>
  <c r="J1080"/>
  <c r="L1080"/>
  <c r="M1080"/>
  <c r="I1081"/>
  <c r="J1081"/>
  <c r="L1081"/>
  <c r="M1081"/>
  <c r="I1082"/>
  <c r="J1082"/>
  <c r="L1082"/>
  <c r="M1082"/>
  <c r="I1083"/>
  <c r="J1083"/>
  <c r="L1083"/>
  <c r="M1083"/>
  <c r="I1084"/>
  <c r="J1084"/>
  <c r="L1084"/>
  <c r="M1084"/>
  <c r="I1085"/>
  <c r="J1085"/>
  <c r="L1085"/>
  <c r="M1085"/>
  <c r="I1086"/>
  <c r="J1086"/>
  <c r="L1086"/>
  <c r="M1086"/>
  <c r="I1087"/>
  <c r="J1087"/>
  <c r="L1087"/>
  <c r="M1087"/>
  <c r="I1088"/>
  <c r="J1088"/>
  <c r="L1088"/>
  <c r="M1088"/>
  <c r="I1089"/>
  <c r="J1089"/>
  <c r="L1089"/>
  <c r="M1089"/>
  <c r="I1090"/>
  <c r="J1090"/>
  <c r="L1090"/>
  <c r="M1090"/>
  <c r="I1091"/>
  <c r="J1091"/>
  <c r="L1091"/>
  <c r="M1091"/>
  <c r="I1092"/>
  <c r="J1092"/>
  <c r="L1092"/>
  <c r="M1092"/>
  <c r="I1093"/>
  <c r="J1093"/>
  <c r="L1093"/>
  <c r="M1093"/>
  <c r="I1094"/>
  <c r="J1094"/>
  <c r="L1094"/>
  <c r="M1094"/>
  <c r="I1095"/>
  <c r="J1095"/>
  <c r="L1095"/>
  <c r="M1095"/>
  <c r="I1096"/>
  <c r="J1096"/>
  <c r="L1096"/>
  <c r="M1096"/>
  <c r="I1097"/>
  <c r="J1097"/>
  <c r="L1097"/>
  <c r="M1097"/>
  <c r="I1098"/>
  <c r="J1098"/>
  <c r="L1098"/>
  <c r="M1098"/>
  <c r="I1099"/>
  <c r="J1099"/>
  <c r="L1099"/>
  <c r="M1099"/>
  <c r="I1100"/>
  <c r="J1100"/>
  <c r="L1100"/>
  <c r="M1100"/>
  <c r="I1101"/>
  <c r="J1101"/>
  <c r="L1101"/>
  <c r="M1101"/>
  <c r="I1102"/>
  <c r="J1102"/>
  <c r="L1102"/>
  <c r="M1102"/>
  <c r="I1103"/>
  <c r="J1103"/>
  <c r="L1103"/>
  <c r="M1103"/>
  <c r="I1104"/>
  <c r="J1104"/>
  <c r="L1104"/>
  <c r="M1104"/>
  <c r="I1105"/>
  <c r="J1105"/>
  <c r="L1105"/>
  <c r="M1105"/>
  <c r="I1106"/>
  <c r="J1106"/>
  <c r="L1106"/>
  <c r="M1106"/>
  <c r="I1107"/>
  <c r="J1107"/>
  <c r="L1107"/>
  <c r="M1107"/>
  <c r="I1108"/>
  <c r="J1108"/>
  <c r="L1108"/>
  <c r="M1108"/>
  <c r="I1109"/>
  <c r="J1109"/>
  <c r="L1109"/>
  <c r="M1109"/>
  <c r="I1110"/>
  <c r="J1110"/>
  <c r="L1110"/>
  <c r="M1110"/>
  <c r="I1111"/>
  <c r="J1111"/>
  <c r="L1111"/>
  <c r="M1111"/>
  <c r="I1112"/>
  <c r="J1112"/>
  <c r="L1112"/>
  <c r="M1112"/>
  <c r="I1113"/>
  <c r="J1113"/>
  <c r="L1113"/>
  <c r="M1113"/>
  <c r="I1114"/>
  <c r="J1114"/>
  <c r="L1114"/>
  <c r="M1114"/>
  <c r="I1115"/>
  <c r="J1115"/>
  <c r="L1115"/>
  <c r="M1115"/>
  <c r="I1116"/>
  <c r="J1116"/>
  <c r="L1116"/>
  <c r="M1116"/>
  <c r="I1117"/>
  <c r="J1117"/>
  <c r="L1117"/>
  <c r="M1117"/>
  <c r="I1118"/>
  <c r="J1118"/>
  <c r="L1118"/>
  <c r="M1118"/>
  <c r="I1119"/>
  <c r="J1119"/>
  <c r="L1119"/>
  <c r="M1119"/>
  <c r="I1120"/>
  <c r="J1120"/>
  <c r="L1120"/>
  <c r="M1120"/>
  <c r="I1121"/>
  <c r="J1121"/>
  <c r="L1121"/>
  <c r="M1121"/>
  <c r="I1122"/>
  <c r="J1122"/>
  <c r="L1122"/>
  <c r="M1122"/>
  <c r="I1123"/>
  <c r="J1123"/>
  <c r="L1123"/>
  <c r="M1123"/>
  <c r="I1124"/>
  <c r="J1124"/>
  <c r="L1124"/>
  <c r="M1124"/>
  <c r="I1125"/>
  <c r="J1125"/>
  <c r="L1125"/>
  <c r="M1125"/>
  <c r="I1126"/>
  <c r="J1126"/>
  <c r="L1126"/>
  <c r="M1126"/>
  <c r="I1127"/>
  <c r="J1127"/>
  <c r="L1127"/>
  <c r="M1127"/>
  <c r="I1128"/>
  <c r="J1128"/>
  <c r="L1128"/>
  <c r="M1128"/>
  <c r="I1129"/>
  <c r="J1129"/>
  <c r="L1129"/>
  <c r="M1129"/>
  <c r="I1130"/>
  <c r="J1130"/>
  <c r="L1130"/>
  <c r="M1130"/>
  <c r="I1131"/>
  <c r="J1131"/>
  <c r="L1131"/>
  <c r="M1131"/>
  <c r="I1132"/>
  <c r="J1132"/>
  <c r="L1132"/>
  <c r="M1132"/>
  <c r="I1133"/>
  <c r="J1133"/>
  <c r="L1133"/>
  <c r="M1133"/>
  <c r="I1134"/>
  <c r="J1134"/>
  <c r="L1134"/>
  <c r="M1134"/>
  <c r="I1135"/>
  <c r="J1135"/>
  <c r="L1135"/>
  <c r="M1135"/>
  <c r="I1136"/>
  <c r="J1136"/>
  <c r="L1136"/>
  <c r="M1136"/>
  <c r="I1137"/>
  <c r="J1137"/>
  <c r="L1137"/>
  <c r="M1137"/>
  <c r="I1138"/>
  <c r="J1138"/>
  <c r="L1138"/>
  <c r="M1138"/>
  <c r="I1139"/>
  <c r="J1139"/>
  <c r="L1139"/>
  <c r="M1139"/>
  <c r="I1140"/>
  <c r="J1140"/>
  <c r="L1140"/>
  <c r="M1140"/>
  <c r="I1141"/>
  <c r="J1141"/>
  <c r="L1141"/>
  <c r="M1141"/>
  <c r="I1142"/>
  <c r="J1142"/>
  <c r="L1142"/>
  <c r="M1142"/>
  <c r="I1143"/>
  <c r="J1143"/>
  <c r="L1143"/>
  <c r="M1143"/>
  <c r="I1144"/>
  <c r="J1144"/>
  <c r="L1144"/>
  <c r="M1144"/>
  <c r="I1145"/>
  <c r="J1145"/>
  <c r="L1145"/>
  <c r="M1145"/>
  <c r="I1146"/>
  <c r="J1146"/>
  <c r="L1146"/>
  <c r="M1146"/>
  <c r="I1147"/>
  <c r="J1147"/>
  <c r="L1147"/>
  <c r="M1147"/>
  <c r="I1148"/>
  <c r="J1148"/>
  <c r="L1148"/>
  <c r="M1148"/>
  <c r="I1149"/>
  <c r="J1149"/>
  <c r="L1149"/>
  <c r="M1149"/>
  <c r="I1150"/>
  <c r="J1150"/>
  <c r="L1150"/>
  <c r="M1150"/>
  <c r="I1151"/>
  <c r="J1151"/>
  <c r="L1151"/>
  <c r="M1151"/>
  <c r="I1152"/>
  <c r="J1152"/>
  <c r="L1152"/>
  <c r="M1152"/>
  <c r="I1153"/>
  <c r="J1153"/>
  <c r="L1153"/>
  <c r="M1153"/>
  <c r="I1154"/>
  <c r="J1154"/>
  <c r="L1154"/>
  <c r="M1154"/>
  <c r="I1155"/>
  <c r="J1155"/>
  <c r="L1155"/>
  <c r="M1155"/>
  <c r="I1156"/>
  <c r="J1156"/>
  <c r="L1156"/>
  <c r="M1156"/>
  <c r="I1157"/>
  <c r="J1157"/>
  <c r="L1157"/>
  <c r="M1157"/>
  <c r="I1158"/>
  <c r="J1158"/>
  <c r="L1158"/>
  <c r="M1158"/>
  <c r="I1159"/>
  <c r="J1159"/>
  <c r="L1159"/>
  <c r="M1159"/>
  <c r="I1160"/>
  <c r="J1160"/>
  <c r="L1160"/>
  <c r="M1160"/>
  <c r="I1161"/>
  <c r="J1161"/>
  <c r="L1161"/>
  <c r="M1161"/>
  <c r="I1162"/>
  <c r="J1162"/>
  <c r="L1162"/>
  <c r="M1162"/>
  <c r="I1163"/>
  <c r="J1163"/>
  <c r="L1163"/>
  <c r="M1163"/>
  <c r="I1164"/>
  <c r="J1164"/>
  <c r="L1164"/>
  <c r="M1164"/>
  <c r="I1165"/>
  <c r="J1165"/>
  <c r="L1165"/>
  <c r="M1165"/>
  <c r="I1166"/>
  <c r="J1166"/>
  <c r="L1166"/>
  <c r="M1166"/>
  <c r="I1167"/>
  <c r="J1167"/>
  <c r="L1167"/>
  <c r="M1167"/>
  <c r="I1168"/>
  <c r="J1168"/>
  <c r="L1168"/>
  <c r="M1168"/>
  <c r="I1169"/>
  <c r="J1169"/>
  <c r="L1169"/>
  <c r="M1169"/>
  <c r="I1170"/>
  <c r="J1170"/>
  <c r="L1170"/>
  <c r="M1170"/>
  <c r="I1171"/>
  <c r="J1171"/>
  <c r="L1171"/>
  <c r="M1171"/>
  <c r="I1172"/>
  <c r="J1172"/>
  <c r="L1172"/>
  <c r="M1172"/>
  <c r="I1173"/>
  <c r="J1173"/>
  <c r="L1173"/>
  <c r="M1173"/>
  <c r="I1174"/>
  <c r="J1174"/>
  <c r="L1174"/>
  <c r="M1174"/>
  <c r="I1175"/>
  <c r="J1175"/>
  <c r="L1175"/>
  <c r="M1175"/>
  <c r="I1176"/>
  <c r="J1176"/>
  <c r="L1176"/>
  <c r="M1176"/>
  <c r="I1177"/>
  <c r="J1177"/>
  <c r="L1177"/>
  <c r="M1177"/>
  <c r="I1178"/>
  <c r="J1178"/>
  <c r="L1178"/>
  <c r="M1178"/>
  <c r="I1179"/>
  <c r="J1179"/>
  <c r="L1179"/>
  <c r="M1179"/>
  <c r="I1180"/>
  <c r="J1180"/>
  <c r="L1180"/>
  <c r="M1180"/>
  <c r="I1181"/>
  <c r="J1181"/>
  <c r="L1181"/>
  <c r="M1181"/>
  <c r="I1182"/>
  <c r="J1182"/>
  <c r="L1182"/>
  <c r="M1182"/>
  <c r="I1183"/>
  <c r="J1183"/>
  <c r="L1183"/>
  <c r="M1183"/>
  <c r="I1184"/>
  <c r="J1184"/>
  <c r="L1184"/>
  <c r="M1184"/>
  <c r="I1185"/>
  <c r="J1185"/>
  <c r="L1185"/>
  <c r="M1185"/>
  <c r="I1186"/>
  <c r="J1186"/>
  <c r="L1186"/>
  <c r="M1186"/>
  <c r="I1187"/>
  <c r="J1187"/>
  <c r="L1187"/>
  <c r="M1187"/>
  <c r="I1188"/>
  <c r="J1188"/>
  <c r="L1188"/>
  <c r="M1188"/>
  <c r="I1189"/>
  <c r="J1189"/>
  <c r="L1189"/>
  <c r="M1189"/>
  <c r="I1190"/>
  <c r="J1190"/>
  <c r="L1190"/>
  <c r="M1190"/>
  <c r="I1191"/>
  <c r="J1191"/>
  <c r="L1191"/>
  <c r="M1191"/>
  <c r="I1192"/>
  <c r="J1192"/>
  <c r="L1192"/>
  <c r="M1192"/>
  <c r="I1193"/>
  <c r="J1193"/>
  <c r="L1193"/>
  <c r="M1193"/>
  <c r="I1194"/>
  <c r="J1194"/>
  <c r="L1194"/>
  <c r="M1194"/>
  <c r="I1195"/>
  <c r="J1195"/>
  <c r="L1195"/>
  <c r="M1195"/>
  <c r="I1196"/>
  <c r="J1196"/>
  <c r="L1196"/>
  <c r="M1196"/>
  <c r="I1197"/>
  <c r="J1197"/>
  <c r="L1197"/>
  <c r="M1197"/>
  <c r="I1198"/>
  <c r="J1198"/>
  <c r="L1198"/>
  <c r="M1198"/>
  <c r="I1199"/>
  <c r="J1199"/>
  <c r="L1199"/>
  <c r="M1199"/>
  <c r="I1200"/>
  <c r="J1200"/>
  <c r="L1200"/>
  <c r="M1200"/>
  <c r="I1201"/>
  <c r="J1201"/>
  <c r="L1201"/>
  <c r="M1201"/>
  <c r="I1202"/>
  <c r="J1202"/>
  <c r="L1202"/>
  <c r="M1202"/>
  <c r="I1203"/>
  <c r="J1203"/>
  <c r="L1203"/>
  <c r="M1203"/>
  <c r="I1204"/>
  <c r="J1204"/>
  <c r="L1204"/>
  <c r="M1204"/>
  <c r="I1205"/>
  <c r="J1205"/>
  <c r="L1205"/>
  <c r="M1205"/>
  <c r="I1206"/>
  <c r="J1206"/>
  <c r="L1206"/>
  <c r="M1206"/>
  <c r="I1207"/>
  <c r="J1207"/>
  <c r="L1207"/>
  <c r="M1207"/>
  <c r="I1208"/>
  <c r="J1208"/>
  <c r="L1208"/>
  <c r="M1208"/>
  <c r="I1209"/>
  <c r="J1209"/>
  <c r="L1209"/>
  <c r="M1209"/>
  <c r="I1210"/>
  <c r="J1210"/>
  <c r="L1210"/>
  <c r="M1210"/>
  <c r="I1211"/>
  <c r="J1211"/>
  <c r="L1211"/>
  <c r="M1211"/>
  <c r="I1212"/>
  <c r="J1212"/>
  <c r="L1212"/>
  <c r="M1212"/>
  <c r="I1213"/>
  <c r="J1213"/>
  <c r="L1213"/>
  <c r="M1213"/>
  <c r="I1214"/>
  <c r="J1214"/>
  <c r="L1214"/>
  <c r="M1214"/>
  <c r="I1215"/>
  <c r="J1215"/>
  <c r="L1215"/>
  <c r="M1215"/>
  <c r="I1216"/>
  <c r="J1216"/>
  <c r="L1216"/>
  <c r="M1216"/>
  <c r="I1217"/>
  <c r="J1217"/>
  <c r="L1217"/>
  <c r="M1217"/>
  <c r="I1218"/>
  <c r="J1218"/>
  <c r="L1218"/>
  <c r="M1218"/>
  <c r="I1219"/>
  <c r="J1219"/>
  <c r="L1219"/>
  <c r="M1219"/>
  <c r="I1220"/>
  <c r="J1220"/>
  <c r="L1220"/>
  <c r="M1220"/>
  <c r="I1221"/>
  <c r="J1221"/>
  <c r="L1221"/>
  <c r="M1221"/>
  <c r="I1222"/>
  <c r="J1222"/>
  <c r="L1222"/>
  <c r="M1222"/>
  <c r="I1223"/>
  <c r="J1223"/>
  <c r="L1223"/>
  <c r="M1223"/>
  <c r="I1224"/>
  <c r="J1224"/>
  <c r="L1224"/>
  <c r="M1224"/>
  <c r="I1225"/>
  <c r="J1225"/>
  <c r="L1225"/>
  <c r="M1225"/>
  <c r="I1226"/>
  <c r="J1226"/>
  <c r="L1226"/>
  <c r="M1226"/>
  <c r="I1227"/>
  <c r="J1227"/>
  <c r="L1227"/>
  <c r="M1227"/>
  <c r="I1228"/>
  <c r="J1228"/>
  <c r="L1228"/>
  <c r="M1228"/>
  <c r="I1229"/>
  <c r="J1229"/>
  <c r="L1229"/>
  <c r="M1229"/>
  <c r="I1230"/>
  <c r="J1230"/>
  <c r="L1230"/>
  <c r="M1230"/>
  <c r="I1231"/>
  <c r="J1231"/>
  <c r="L1231"/>
  <c r="M1231"/>
  <c r="I1232"/>
  <c r="J1232"/>
  <c r="L1232"/>
  <c r="M1232"/>
  <c r="I1233"/>
  <c r="J1233"/>
  <c r="L1233"/>
  <c r="M1233"/>
  <c r="I1234"/>
  <c r="J1234"/>
  <c r="L1234"/>
  <c r="M1234"/>
  <c r="I1235"/>
  <c r="J1235"/>
  <c r="L1235"/>
  <c r="M1235"/>
  <c r="I1236"/>
  <c r="J1236"/>
  <c r="L1236"/>
  <c r="M1236"/>
  <c r="I1237"/>
  <c r="J1237"/>
  <c r="L1237"/>
  <c r="M1237"/>
  <c r="I1238"/>
  <c r="J1238"/>
  <c r="L1238"/>
  <c r="M1238"/>
  <c r="I1239"/>
  <c r="J1239"/>
  <c r="L1239"/>
  <c r="M1239"/>
  <c r="I1240"/>
  <c r="J1240"/>
  <c r="L1240"/>
  <c r="M1240"/>
  <c r="I1241"/>
  <c r="J1241"/>
  <c r="L1241"/>
  <c r="M1241"/>
  <c r="I1242"/>
  <c r="J1242"/>
  <c r="L1242"/>
  <c r="M1242"/>
  <c r="I1243"/>
  <c r="J1243"/>
  <c r="L1243"/>
  <c r="M1243"/>
  <c r="I1244"/>
  <c r="J1244"/>
  <c r="L1244"/>
  <c r="M1244"/>
  <c r="I1245"/>
  <c r="J1245"/>
  <c r="L1245"/>
  <c r="M1245"/>
  <c r="I1246"/>
  <c r="J1246"/>
  <c r="L1246"/>
  <c r="M1246"/>
  <c r="I1247"/>
  <c r="J1247"/>
  <c r="L1247"/>
  <c r="M1247"/>
  <c r="I1248"/>
  <c r="J1248"/>
  <c r="L1248"/>
  <c r="M1248"/>
  <c r="I1249"/>
  <c r="J1249"/>
  <c r="L1249"/>
  <c r="M1249"/>
  <c r="I1250"/>
  <c r="J1250"/>
  <c r="L1250"/>
  <c r="M1250"/>
  <c r="I1251"/>
  <c r="J1251"/>
  <c r="L1251"/>
  <c r="M1251"/>
  <c r="I1252"/>
  <c r="J1252"/>
  <c r="L1252"/>
  <c r="M1252"/>
  <c r="I1253"/>
  <c r="J1253"/>
  <c r="L1253"/>
  <c r="M1253"/>
  <c r="I1254"/>
  <c r="J1254"/>
  <c r="L1254"/>
  <c r="M1254"/>
  <c r="I1255"/>
  <c r="J1255"/>
  <c r="L1255"/>
  <c r="M1255"/>
  <c r="I1256"/>
  <c r="J1256"/>
  <c r="L1256"/>
  <c r="M1256"/>
  <c r="I1257"/>
  <c r="J1257"/>
  <c r="L1257"/>
  <c r="M1257"/>
  <c r="I1258"/>
  <c r="J1258"/>
  <c r="L1258"/>
  <c r="M1258"/>
  <c r="I1259"/>
  <c r="J1259"/>
  <c r="L1259"/>
  <c r="M1259"/>
  <c r="I1260"/>
  <c r="J1260"/>
  <c r="L1260"/>
  <c r="M1260"/>
  <c r="I1261"/>
  <c r="J1261"/>
  <c r="L1261"/>
  <c r="M1261"/>
  <c r="I1262"/>
  <c r="J1262"/>
  <c r="L1262"/>
  <c r="M1262"/>
  <c r="I1263"/>
  <c r="J1263"/>
  <c r="L1263"/>
  <c r="M1263"/>
  <c r="I1264"/>
  <c r="J1264"/>
  <c r="L1264"/>
  <c r="M1264"/>
  <c r="I1265"/>
  <c r="J1265"/>
  <c r="L1265"/>
  <c r="M1265"/>
  <c r="I1266"/>
  <c r="J1266"/>
  <c r="L1266"/>
  <c r="M1266"/>
  <c r="I1267"/>
  <c r="J1267"/>
  <c r="L1267"/>
  <c r="M1267"/>
  <c r="I1268"/>
  <c r="J1268"/>
  <c r="L1268"/>
  <c r="M1268"/>
  <c r="I1269"/>
  <c r="J1269"/>
  <c r="L1269"/>
  <c r="M1269"/>
  <c r="I1270"/>
  <c r="J1270"/>
  <c r="L1270"/>
  <c r="M1270"/>
  <c r="I1271"/>
  <c r="J1271"/>
  <c r="L1271"/>
  <c r="M1271"/>
  <c r="I1272"/>
  <c r="J1272"/>
  <c r="L1272"/>
  <c r="M1272"/>
  <c r="I1273"/>
  <c r="J1273"/>
  <c r="L1273"/>
  <c r="M1273"/>
  <c r="I1274"/>
  <c r="J1274"/>
  <c r="L1274"/>
  <c r="M1274"/>
  <c r="I1275"/>
  <c r="J1275"/>
  <c r="L1275"/>
  <c r="M1275"/>
  <c r="I1276"/>
  <c r="J1276"/>
  <c r="L1276"/>
  <c r="M1276"/>
  <c r="I1277"/>
  <c r="J1277"/>
  <c r="L1277"/>
  <c r="M1277"/>
  <c r="I1278"/>
  <c r="J1278"/>
  <c r="L1278"/>
  <c r="M1278"/>
  <c r="I1279"/>
  <c r="J1279"/>
  <c r="L1279"/>
  <c r="M1279"/>
  <c r="I1280"/>
  <c r="J1280"/>
  <c r="L1280"/>
  <c r="M1280"/>
  <c r="I1281"/>
  <c r="J1281"/>
  <c r="L1281"/>
  <c r="M1281"/>
  <c r="I1282"/>
  <c r="J1282"/>
  <c r="L1282"/>
  <c r="M1282"/>
  <c r="I1283"/>
  <c r="J1283"/>
  <c r="L1283"/>
  <c r="M1283"/>
  <c r="I1284"/>
  <c r="J1284"/>
  <c r="L1284"/>
  <c r="M1284"/>
  <c r="I1285"/>
  <c r="J1285"/>
  <c r="L1285"/>
  <c r="M1285"/>
  <c r="I1286"/>
  <c r="J1286"/>
  <c r="L1286"/>
  <c r="M1286"/>
  <c r="I1287"/>
  <c r="J1287"/>
  <c r="L1287"/>
  <c r="M1287"/>
  <c r="I1288"/>
  <c r="J1288"/>
  <c r="L1288"/>
  <c r="M1288"/>
  <c r="I1289"/>
  <c r="J1289"/>
  <c r="L1289"/>
  <c r="M1289"/>
  <c r="I1290"/>
  <c r="J1290"/>
  <c r="L1290"/>
  <c r="M1290"/>
  <c r="I1291"/>
  <c r="J1291"/>
  <c r="L1291"/>
  <c r="M1291"/>
  <c r="I1292"/>
  <c r="J1292"/>
  <c r="L1292"/>
  <c r="M1292"/>
  <c r="I1293"/>
  <c r="J1293"/>
  <c r="L1293"/>
  <c r="M1293"/>
  <c r="I1294"/>
  <c r="J1294"/>
  <c r="L1294"/>
  <c r="M1294"/>
  <c r="I1295"/>
  <c r="J1295"/>
  <c r="L1295"/>
  <c r="M1295"/>
  <c r="I1296"/>
  <c r="J1296"/>
  <c r="L1296"/>
  <c r="M1296"/>
  <c r="I1297"/>
  <c r="J1297"/>
  <c r="L1297"/>
  <c r="M1297"/>
  <c r="I1298"/>
  <c r="J1298"/>
  <c r="L1298"/>
  <c r="M1298"/>
  <c r="I1299"/>
  <c r="J1299"/>
  <c r="L1299"/>
  <c r="M1299"/>
  <c r="I1300"/>
  <c r="J1300"/>
  <c r="L1300"/>
  <c r="M1300"/>
  <c r="I1301"/>
  <c r="J1301"/>
  <c r="L1301"/>
  <c r="M1301"/>
  <c r="I1302"/>
  <c r="J1302"/>
  <c r="L1302"/>
  <c r="M1302"/>
  <c r="I1303"/>
  <c r="J1303"/>
  <c r="L1303"/>
  <c r="M1303"/>
  <c r="I1304"/>
  <c r="J1304"/>
  <c r="L1304"/>
  <c r="M1304"/>
  <c r="I1305"/>
  <c r="J1305"/>
  <c r="L1305"/>
  <c r="M1305"/>
  <c r="I1306"/>
  <c r="J1306"/>
  <c r="L1306"/>
  <c r="M1306"/>
  <c r="I1307"/>
  <c r="J1307"/>
  <c r="L1307"/>
  <c r="M1307"/>
  <c r="I1308"/>
  <c r="J1308"/>
  <c r="L1308"/>
  <c r="M1308"/>
  <c r="I1309"/>
  <c r="J1309"/>
  <c r="L1309"/>
  <c r="M1309"/>
  <c r="I1310"/>
  <c r="J1310"/>
  <c r="L1310"/>
  <c r="M1310"/>
  <c r="I1311"/>
  <c r="J1311"/>
  <c r="L1311"/>
  <c r="M1311"/>
  <c r="I1312"/>
  <c r="J1312"/>
  <c r="L1312"/>
  <c r="M1312"/>
  <c r="I1313"/>
  <c r="J1313"/>
  <c r="L1313"/>
  <c r="M1313"/>
  <c r="I1314"/>
  <c r="J1314"/>
  <c r="L1314"/>
  <c r="M1314"/>
  <c r="I1315"/>
  <c r="J1315"/>
  <c r="L1315"/>
  <c r="M1315"/>
  <c r="I1316"/>
  <c r="J1316"/>
  <c r="L1316"/>
  <c r="M1316"/>
  <c r="I1317"/>
  <c r="J1317"/>
  <c r="L1317"/>
  <c r="M1317"/>
  <c r="I1318"/>
  <c r="J1318"/>
  <c r="L1318"/>
  <c r="M1318"/>
  <c r="I1319"/>
  <c r="J1319"/>
  <c r="L1319"/>
  <c r="M1319"/>
  <c r="I1320"/>
  <c r="J1320"/>
  <c r="L1320"/>
  <c r="M1320"/>
  <c r="I1321"/>
  <c r="J1321"/>
  <c r="L1321"/>
  <c r="M1321"/>
  <c r="I1322"/>
  <c r="J1322"/>
  <c r="L1322"/>
  <c r="M1322"/>
  <c r="I1323"/>
  <c r="J1323"/>
  <c r="L1323"/>
  <c r="M1323"/>
  <c r="I1324"/>
  <c r="J1324"/>
  <c r="L1324"/>
  <c r="M1324"/>
  <c r="I1325"/>
  <c r="J1325"/>
  <c r="L1325"/>
  <c r="M1325"/>
  <c r="I1326"/>
  <c r="J1326"/>
  <c r="L1326"/>
  <c r="M1326"/>
  <c r="I1327"/>
  <c r="J1327"/>
  <c r="L1327"/>
  <c r="M1327"/>
  <c r="I1328"/>
  <c r="J1328"/>
  <c r="L1328"/>
  <c r="M1328"/>
  <c r="I1329"/>
  <c r="J1329"/>
  <c r="L1329"/>
  <c r="M1329"/>
  <c r="I1330"/>
  <c r="J1330"/>
  <c r="L1330"/>
  <c r="M1330"/>
  <c r="I1331"/>
  <c r="J1331"/>
  <c r="L1331"/>
  <c r="M1331"/>
  <c r="I1332"/>
  <c r="J1332"/>
  <c r="L1332"/>
  <c r="M1332"/>
  <c r="I1333"/>
  <c r="J1333"/>
  <c r="L1333"/>
  <c r="M1333"/>
  <c r="I1334"/>
  <c r="J1334"/>
  <c r="L1334"/>
  <c r="M1334"/>
  <c r="I1335"/>
  <c r="J1335"/>
  <c r="L1335"/>
  <c r="M1335"/>
  <c r="I1336"/>
  <c r="J1336"/>
  <c r="L1336"/>
  <c r="M1336"/>
  <c r="I1337"/>
  <c r="J1337"/>
  <c r="L1337"/>
  <c r="M1337"/>
  <c r="I1338"/>
  <c r="J1338"/>
  <c r="L1338"/>
  <c r="M1338"/>
  <c r="I1339"/>
  <c r="J1339"/>
  <c r="L1339"/>
  <c r="M1339"/>
  <c r="I1340"/>
  <c r="J1340"/>
  <c r="L1340"/>
  <c r="M1340"/>
  <c r="I1341"/>
  <c r="J1341"/>
  <c r="L1341"/>
  <c r="M1341"/>
  <c r="I1342"/>
  <c r="J1342"/>
  <c r="L1342"/>
  <c r="M1342"/>
  <c r="I1343"/>
  <c r="J1343"/>
  <c r="L1343"/>
  <c r="M1343"/>
  <c r="I1344"/>
  <c r="J1344"/>
  <c r="L1344"/>
  <c r="M1344"/>
  <c r="I1345"/>
  <c r="J1345"/>
  <c r="L1345"/>
  <c r="M1345"/>
  <c r="I1346"/>
  <c r="J1346"/>
  <c r="L1346"/>
  <c r="M1346"/>
  <c r="I1347"/>
  <c r="J1347"/>
  <c r="L1347"/>
  <c r="M1347"/>
  <c r="I1348"/>
  <c r="J1348"/>
  <c r="L1348"/>
  <c r="M1348"/>
  <c r="I1349"/>
  <c r="J1349"/>
  <c r="L1349"/>
  <c r="M1349"/>
  <c r="I1350"/>
  <c r="J1350"/>
  <c r="L1350"/>
  <c r="M1350"/>
  <c r="I1351"/>
  <c r="J1351"/>
  <c r="L1351"/>
  <c r="M1351"/>
  <c r="I1352"/>
  <c r="J1352"/>
  <c r="L1352"/>
  <c r="M1352"/>
  <c r="I1353"/>
  <c r="J1353"/>
  <c r="L1353"/>
  <c r="M1353"/>
  <c r="I1354"/>
  <c r="J1354"/>
  <c r="L1354"/>
  <c r="M1354"/>
  <c r="I1355"/>
  <c r="J1355"/>
  <c r="L1355"/>
  <c r="M1355"/>
  <c r="I1356"/>
  <c r="J1356"/>
  <c r="L1356"/>
  <c r="M1356"/>
  <c r="I1357"/>
  <c r="J1357"/>
  <c r="L1357"/>
  <c r="M1357"/>
  <c r="I1358"/>
  <c r="J1358"/>
  <c r="L1358"/>
  <c r="M1358"/>
  <c r="I1359"/>
  <c r="J1359"/>
  <c r="L1359"/>
  <c r="M1359"/>
  <c r="I1360"/>
  <c r="J1360"/>
  <c r="L1360"/>
  <c r="M1360"/>
  <c r="I1361"/>
  <c r="J1361"/>
  <c r="L1361"/>
  <c r="M1361"/>
  <c r="I1362"/>
  <c r="J1362"/>
  <c r="L1362"/>
  <c r="M1362"/>
  <c r="I1363"/>
  <c r="J1363"/>
  <c r="L1363"/>
  <c r="M1363"/>
  <c r="I1364"/>
  <c r="J1364"/>
  <c r="L1364"/>
  <c r="M1364"/>
  <c r="I1365"/>
  <c r="J1365"/>
  <c r="L1365"/>
  <c r="M1365"/>
  <c r="I1366"/>
  <c r="J1366"/>
  <c r="L1366"/>
  <c r="M1366"/>
  <c r="I1367"/>
  <c r="J1367"/>
  <c r="L1367"/>
  <c r="M1367"/>
  <c r="I1368"/>
  <c r="J1368"/>
  <c r="L1368"/>
  <c r="M1368"/>
  <c r="I1369"/>
  <c r="J1369"/>
  <c r="L1369"/>
  <c r="M1369"/>
  <c r="I1370"/>
  <c r="J1370"/>
  <c r="L1370"/>
  <c r="M1370"/>
  <c r="I1371"/>
  <c r="J1371"/>
  <c r="L1371"/>
  <c r="M1371"/>
  <c r="I1372"/>
  <c r="J1372"/>
  <c r="L1372"/>
  <c r="M1372"/>
  <c r="I1373"/>
  <c r="J1373"/>
  <c r="L1373"/>
  <c r="M1373"/>
  <c r="I1374"/>
  <c r="J1374"/>
  <c r="L1374"/>
  <c r="M1374"/>
  <c r="I1375"/>
  <c r="J1375"/>
  <c r="L1375"/>
  <c r="M1375"/>
  <c r="I1376"/>
  <c r="J1376"/>
  <c r="L1376"/>
  <c r="M1376"/>
  <c r="I1377"/>
  <c r="J1377"/>
  <c r="L1377"/>
  <c r="M1377"/>
  <c r="I1378"/>
  <c r="J1378"/>
  <c r="L1378"/>
  <c r="M1378"/>
  <c r="I1379"/>
  <c r="J1379"/>
  <c r="L1379"/>
  <c r="M1379"/>
  <c r="I1380"/>
  <c r="J1380"/>
  <c r="L1380"/>
  <c r="M1380"/>
  <c r="I1381"/>
  <c r="J1381"/>
  <c r="L1381"/>
  <c r="M1381"/>
  <c r="I1382"/>
  <c r="J1382"/>
  <c r="L1382"/>
  <c r="M1382"/>
  <c r="I1383"/>
  <c r="J1383"/>
  <c r="L1383"/>
  <c r="M1383"/>
  <c r="I1384"/>
  <c r="J1384"/>
  <c r="L1384"/>
  <c r="M1384"/>
  <c r="I1385"/>
  <c r="J1385"/>
  <c r="L1385"/>
  <c r="M1385"/>
  <c r="I1386"/>
  <c r="J1386"/>
  <c r="L1386"/>
  <c r="M1386"/>
  <c r="I1387"/>
  <c r="J1387"/>
  <c r="L1387"/>
  <c r="M1387"/>
  <c r="I1388"/>
  <c r="J1388"/>
  <c r="L1388"/>
  <c r="M1388"/>
  <c r="I1389"/>
  <c r="J1389"/>
  <c r="L1389"/>
  <c r="M1389"/>
  <c r="I1390"/>
  <c r="J1390"/>
  <c r="L1390"/>
  <c r="M1390"/>
  <c r="I1391"/>
  <c r="J1391"/>
  <c r="L1391"/>
  <c r="M1391"/>
  <c r="I1392"/>
  <c r="J1392"/>
  <c r="L1392"/>
  <c r="M1392"/>
  <c r="I1393"/>
  <c r="J1393"/>
  <c r="L1393"/>
  <c r="M1393"/>
  <c r="I1394"/>
  <c r="J1394"/>
  <c r="L1394"/>
  <c r="M1394"/>
  <c r="I1395"/>
  <c r="J1395"/>
  <c r="L1395"/>
  <c r="M1395"/>
  <c r="I1396"/>
  <c r="J1396"/>
  <c r="L1396"/>
  <c r="M1396"/>
  <c r="I1397"/>
  <c r="J1397"/>
  <c r="L1397"/>
  <c r="M1397"/>
  <c r="I1398"/>
  <c r="J1398"/>
  <c r="L1398"/>
  <c r="M1398"/>
  <c r="I1399"/>
  <c r="J1399"/>
  <c r="L1399"/>
  <c r="M1399"/>
  <c r="I1400"/>
  <c r="J1400"/>
  <c r="L1400"/>
  <c r="M1400"/>
  <c r="I1401"/>
  <c r="J1401"/>
  <c r="L1401"/>
  <c r="M1401"/>
  <c r="I1402"/>
  <c r="J1402"/>
  <c r="L1402"/>
  <c r="M1402"/>
  <c r="I1403"/>
  <c r="J1403"/>
  <c r="L1403"/>
  <c r="M1403"/>
  <c r="I1404"/>
  <c r="J1404"/>
  <c r="L1404"/>
  <c r="M1404"/>
  <c r="I1405"/>
  <c r="J1405"/>
  <c r="L1405"/>
  <c r="M1405"/>
  <c r="I1406"/>
  <c r="J1406"/>
  <c r="L1406"/>
  <c r="M1406"/>
  <c r="I1407"/>
  <c r="J1407"/>
  <c r="L1407"/>
  <c r="M1407"/>
  <c r="I1408"/>
  <c r="J1408"/>
  <c r="L1408"/>
  <c r="M1408"/>
  <c r="I1409"/>
  <c r="J1409"/>
  <c r="L1409"/>
  <c r="M1409"/>
  <c r="I1410"/>
  <c r="J1410"/>
  <c r="L1410"/>
  <c r="M1410"/>
  <c r="I1411"/>
  <c r="J1411"/>
  <c r="L1411"/>
  <c r="M1411"/>
  <c r="I1412"/>
  <c r="J1412"/>
  <c r="L1412"/>
  <c r="M1412"/>
  <c r="I1413"/>
  <c r="J1413"/>
  <c r="L1413"/>
  <c r="M1413"/>
  <c r="I1414"/>
  <c r="J1414"/>
  <c r="L1414"/>
  <c r="M1414"/>
  <c r="I1415"/>
  <c r="J1415"/>
  <c r="L1415"/>
  <c r="M1415"/>
  <c r="I1416"/>
  <c r="J1416"/>
  <c r="L1416"/>
  <c r="M1416"/>
  <c r="I1417"/>
  <c r="J1417"/>
  <c r="L1417"/>
  <c r="M1417"/>
  <c r="I1418"/>
  <c r="J1418"/>
  <c r="L1418"/>
  <c r="M1418"/>
  <c r="I1419"/>
  <c r="J1419"/>
  <c r="L1419"/>
  <c r="M1419"/>
  <c r="I1420"/>
  <c r="J1420"/>
  <c r="L1420"/>
  <c r="M1420"/>
  <c r="I1421"/>
  <c r="J1421"/>
  <c r="L1421"/>
  <c r="M1421"/>
  <c r="I1422"/>
  <c r="J1422"/>
  <c r="L1422"/>
  <c r="M1422"/>
  <c r="I1423"/>
  <c r="J1423"/>
  <c r="L1423"/>
  <c r="M1423"/>
  <c r="I1424"/>
  <c r="J1424"/>
  <c r="L1424"/>
  <c r="M1424"/>
  <c r="I1425"/>
  <c r="J1425"/>
  <c r="L1425"/>
  <c r="M1425"/>
  <c r="I1426"/>
  <c r="J1426"/>
  <c r="L1426"/>
  <c r="M1426"/>
  <c r="I1427"/>
  <c r="J1427"/>
  <c r="L1427"/>
  <c r="M1427"/>
  <c r="I1428"/>
  <c r="J1428"/>
  <c r="L1428"/>
  <c r="M1428"/>
  <c r="I1429"/>
  <c r="J1429"/>
  <c r="L1429"/>
  <c r="M1429"/>
  <c r="I1430"/>
  <c r="J1430"/>
  <c r="L1430"/>
  <c r="M1430"/>
  <c r="I1431"/>
  <c r="J1431"/>
  <c r="L1431"/>
  <c r="M1431"/>
  <c r="I1432"/>
  <c r="J1432"/>
  <c r="L1432"/>
  <c r="M1432"/>
  <c r="I1433"/>
  <c r="J1433"/>
  <c r="L1433"/>
  <c r="M1433"/>
  <c r="I1434"/>
  <c r="J1434"/>
  <c r="L1434"/>
  <c r="M1434"/>
  <c r="I1435"/>
  <c r="J1435"/>
  <c r="L1435"/>
  <c r="M1435"/>
  <c r="I1436"/>
  <c r="J1436"/>
  <c r="L1436"/>
  <c r="M1436"/>
  <c r="I1437"/>
  <c r="J1437"/>
  <c r="L1437"/>
  <c r="M1437"/>
  <c r="I1438"/>
  <c r="J1438"/>
  <c r="L1438"/>
  <c r="M1438"/>
  <c r="I1439"/>
  <c r="J1439"/>
  <c r="L1439"/>
  <c r="M1439"/>
  <c r="I1440"/>
  <c r="J1440"/>
  <c r="L1440"/>
  <c r="M1440"/>
  <c r="I1441"/>
  <c r="J1441"/>
  <c r="L1441"/>
  <c r="M1441"/>
  <c r="I1442"/>
  <c r="J1442"/>
  <c r="L1442"/>
  <c r="M1442"/>
  <c r="I1443"/>
  <c r="J1443"/>
  <c r="L1443"/>
  <c r="M1443"/>
  <c r="I1444"/>
  <c r="J1444"/>
  <c r="L1444"/>
  <c r="M1444"/>
  <c r="I1445"/>
  <c r="J1445"/>
  <c r="L1445"/>
  <c r="M1445"/>
  <c r="I1446"/>
  <c r="J1446"/>
  <c r="L1446"/>
  <c r="M1446"/>
  <c r="I1447"/>
  <c r="J1447"/>
  <c r="L1447"/>
  <c r="M1447"/>
  <c r="I1448"/>
  <c r="J1448"/>
  <c r="L1448"/>
  <c r="M1448"/>
  <c r="I1449"/>
  <c r="J1449"/>
  <c r="L1449"/>
  <c r="M1449"/>
  <c r="I1450"/>
  <c r="J1450"/>
  <c r="L1450"/>
  <c r="M1450"/>
  <c r="I1451"/>
  <c r="J1451"/>
  <c r="L1451"/>
  <c r="M1451"/>
  <c r="I1452"/>
  <c r="J1452"/>
  <c r="L1452"/>
  <c r="M1452"/>
  <c r="I1453"/>
  <c r="J1453"/>
  <c r="L1453"/>
  <c r="M1453"/>
  <c r="I1454"/>
  <c r="J1454"/>
  <c r="L1454"/>
  <c r="M1454"/>
  <c r="N1454"/>
  <c r="O1454" s="1"/>
  <c r="I1455"/>
  <c r="J1455"/>
  <c r="L1455"/>
  <c r="M1455" s="1"/>
  <c r="N1455" s="1"/>
  <c r="O1455" s="1"/>
  <c r="I1456"/>
  <c r="J1456"/>
  <c r="L1456"/>
  <c r="M1456" s="1"/>
  <c r="N1456" s="1"/>
  <c r="O1456" s="1"/>
  <c r="I1457"/>
  <c r="J1457"/>
  <c r="L1457"/>
  <c r="M1457" s="1"/>
  <c r="N1457" s="1"/>
  <c r="O1457" s="1"/>
  <c r="I1458"/>
  <c r="J1458"/>
  <c r="L1458"/>
  <c r="M1458" s="1"/>
  <c r="N1458" s="1"/>
  <c r="O1458" s="1"/>
  <c r="I1459"/>
  <c r="J1459"/>
  <c r="L1459"/>
  <c r="M1459" s="1"/>
  <c r="N1459" s="1"/>
  <c r="O1459" s="1"/>
  <c r="I1460"/>
  <c r="J1460"/>
  <c r="L1460"/>
  <c r="M1460" s="1"/>
  <c r="N1460" s="1"/>
  <c r="O1460" s="1"/>
  <c r="I1461"/>
  <c r="J1461"/>
  <c r="L1461"/>
  <c r="M1461" s="1"/>
  <c r="N1461" s="1"/>
  <c r="O1461" s="1"/>
  <c r="I1462"/>
  <c r="J1462"/>
  <c r="L1462"/>
  <c r="M1462" s="1"/>
  <c r="N1462" s="1"/>
  <c r="O1462" s="1"/>
  <c r="I1463"/>
  <c r="J1463"/>
  <c r="L1463"/>
  <c r="M1463" s="1"/>
  <c r="N1463" s="1"/>
  <c r="O1463" s="1"/>
  <c r="I1464"/>
  <c r="J1464"/>
  <c r="L1464"/>
  <c r="M1464" s="1"/>
  <c r="N1464" s="1"/>
  <c r="O1464" s="1"/>
  <c r="I1465"/>
  <c r="J1465"/>
  <c r="L1465"/>
  <c r="M1465" s="1"/>
  <c r="N1465" s="1"/>
  <c r="O1465" s="1"/>
  <c r="I1466"/>
  <c r="J1466"/>
  <c r="L1466"/>
  <c r="M1466" s="1"/>
  <c r="N1466" s="1"/>
  <c r="O1466" s="1"/>
  <c r="I1467"/>
  <c r="J1467"/>
  <c r="L1467"/>
  <c r="M1467" s="1"/>
  <c r="N1467" s="1"/>
  <c r="O1467" s="1"/>
  <c r="I1468"/>
  <c r="J1468"/>
  <c r="L1468"/>
  <c r="M1468" s="1"/>
  <c r="N1468" s="1"/>
  <c r="O1468" s="1"/>
  <c r="I1469"/>
  <c r="J1469"/>
  <c r="L1469"/>
  <c r="M1469" s="1"/>
  <c r="N1469" s="1"/>
  <c r="O1469" s="1"/>
  <c r="I1470"/>
  <c r="J1470"/>
  <c r="L1470"/>
  <c r="M1470" s="1"/>
  <c r="N1470" s="1"/>
  <c r="O1470" s="1"/>
  <c r="I1471"/>
  <c r="J1471"/>
  <c r="L1471"/>
  <c r="M1471" s="1"/>
  <c r="N1471" s="1"/>
  <c r="O1471" s="1"/>
  <c r="I1472"/>
  <c r="J1472"/>
  <c r="L1472"/>
  <c r="M1472" s="1"/>
  <c r="N1472" s="1"/>
  <c r="O1472" s="1"/>
  <c r="I1473"/>
  <c r="J1473"/>
  <c r="L1473"/>
  <c r="M1473" s="1"/>
  <c r="N1473" s="1"/>
  <c r="O1473" s="1"/>
  <c r="I1474"/>
  <c r="J1474"/>
  <c r="L1474"/>
  <c r="M1474" s="1"/>
  <c r="N1474" s="1"/>
  <c r="O1474" s="1"/>
  <c r="I1475"/>
  <c r="J1475"/>
  <c r="L1475"/>
  <c r="M1475" s="1"/>
  <c r="N1475" s="1"/>
  <c r="O1475" s="1"/>
  <c r="I1476"/>
  <c r="J1476"/>
  <c r="L1476"/>
  <c r="M1476" s="1"/>
  <c r="N1476" s="1"/>
  <c r="O1476" s="1"/>
  <c r="I1477"/>
  <c r="J1477"/>
  <c r="L1477"/>
  <c r="M1477" s="1"/>
  <c r="N1477" s="1"/>
  <c r="O1477" s="1"/>
  <c r="I1478"/>
  <c r="J1478"/>
  <c r="L1478"/>
  <c r="M1478" s="1"/>
  <c r="N1478" s="1"/>
  <c r="O1478" s="1"/>
  <c r="I1479"/>
  <c r="J1479"/>
  <c r="L1479"/>
  <c r="M1479" s="1"/>
  <c r="N1479" s="1"/>
  <c r="O1479" s="1"/>
  <c r="I1480"/>
  <c r="J1480"/>
  <c r="L1480"/>
  <c r="M1480" s="1"/>
  <c r="N1480" s="1"/>
  <c r="O1480" s="1"/>
  <c r="I1481"/>
  <c r="J1481"/>
  <c r="L1481"/>
  <c r="M1481" s="1"/>
  <c r="N1481" s="1"/>
  <c r="O1481" s="1"/>
  <c r="I1482"/>
  <c r="J1482"/>
  <c r="L1482"/>
  <c r="M1482" s="1"/>
  <c r="N1482" s="1"/>
  <c r="O1482" s="1"/>
  <c r="I1483"/>
  <c r="J1483"/>
  <c r="L1483"/>
  <c r="M1483" s="1"/>
  <c r="N1483" s="1"/>
  <c r="O1483" s="1"/>
  <c r="I1484"/>
  <c r="J1484"/>
  <c r="L1484"/>
  <c r="M1484" s="1"/>
  <c r="N1484" s="1"/>
  <c r="O1484" s="1"/>
  <c r="I1485"/>
  <c r="J1485"/>
  <c r="L1485"/>
  <c r="M1485" s="1"/>
  <c r="N1485" s="1"/>
  <c r="O1485" s="1"/>
  <c r="I1486"/>
  <c r="J1486"/>
  <c r="L1486"/>
  <c r="M1486" s="1"/>
  <c r="N1486" s="1"/>
  <c r="O1486" s="1"/>
  <c r="I1487"/>
  <c r="J1487"/>
  <c r="L1487"/>
  <c r="M1487" s="1"/>
  <c r="N1487" s="1"/>
  <c r="O1487" s="1"/>
  <c r="I1488"/>
  <c r="J1488"/>
  <c r="L1488"/>
  <c r="M1488" s="1"/>
  <c r="N1488" s="1"/>
  <c r="O1488" s="1"/>
  <c r="I1489"/>
  <c r="J1489"/>
  <c r="L1489"/>
  <c r="M1489" s="1"/>
  <c r="N1489" s="1"/>
  <c r="O1489" s="1"/>
  <c r="I1490"/>
  <c r="J1490"/>
  <c r="L1490"/>
  <c r="M1490" s="1"/>
  <c r="N1490" s="1"/>
  <c r="O1490" s="1"/>
  <c r="I1491"/>
  <c r="J1491"/>
  <c r="L1491"/>
  <c r="M1491" s="1"/>
  <c r="N1491" s="1"/>
  <c r="O1491" s="1"/>
  <c r="I1492"/>
  <c r="J1492"/>
  <c r="L1492"/>
  <c r="M1492" s="1"/>
  <c r="N1492" s="1"/>
  <c r="O1492" s="1"/>
  <c r="I1493"/>
  <c r="J1493"/>
  <c r="L1493"/>
  <c r="M1493" s="1"/>
  <c r="N1493" s="1"/>
  <c r="O1493" s="1"/>
  <c r="I1494"/>
  <c r="J1494"/>
  <c r="L1494"/>
  <c r="M1494" s="1"/>
  <c r="N1494" s="1"/>
  <c r="O1494" s="1"/>
  <c r="I1495"/>
  <c r="J1495"/>
  <c r="L1495"/>
  <c r="M1495" s="1"/>
  <c r="N1495" s="1"/>
  <c r="O1495" s="1"/>
  <c r="I1496"/>
  <c r="J1496"/>
  <c r="L1496"/>
  <c r="M1496" s="1"/>
  <c r="N1496" s="1"/>
  <c r="O1496" s="1"/>
  <c r="I1497"/>
  <c r="J1497"/>
  <c r="L1497"/>
  <c r="M1497" s="1"/>
  <c r="N1497" s="1"/>
  <c r="O1497" s="1"/>
  <c r="I1498"/>
  <c r="J1498"/>
  <c r="L1498"/>
  <c r="M1498" s="1"/>
  <c r="N1498" s="1"/>
  <c r="O1498" s="1"/>
  <c r="I1499"/>
  <c r="J1499"/>
  <c r="L1499"/>
  <c r="M1499" s="1"/>
  <c r="N1499" s="1"/>
  <c r="O1499" s="1"/>
  <c r="I1500"/>
  <c r="J1500"/>
  <c r="L1500"/>
  <c r="M1500" s="1"/>
  <c r="N1500" s="1"/>
  <c r="O1500" s="1"/>
  <c r="I1501"/>
  <c r="J1501"/>
  <c r="L1501"/>
  <c r="M1501" s="1"/>
  <c r="N1501" s="1"/>
  <c r="O1501" s="1"/>
  <c r="I1502"/>
  <c r="J1502"/>
  <c r="L1502"/>
  <c r="M1502" s="1"/>
  <c r="N1502" s="1"/>
  <c r="O1502" s="1"/>
  <c r="I1503"/>
  <c r="J1503"/>
  <c r="L1503"/>
  <c r="M1503" s="1"/>
  <c r="N1503" s="1"/>
  <c r="O1503" s="1"/>
  <c r="I1504"/>
  <c r="J1504"/>
  <c r="L1504"/>
  <c r="M1504" s="1"/>
  <c r="N1504" s="1"/>
  <c r="O1504" s="1"/>
  <c r="I1505"/>
  <c r="J1505"/>
  <c r="L1505"/>
  <c r="M1505" s="1"/>
  <c r="N1505" s="1"/>
  <c r="O1505" s="1"/>
  <c r="I1506"/>
  <c r="J1506"/>
  <c r="L1506"/>
  <c r="M1506" s="1"/>
  <c r="N1506" s="1"/>
  <c r="O1506" s="1"/>
  <c r="I1507"/>
  <c r="J1507"/>
  <c r="L1507"/>
  <c r="M1507" s="1"/>
  <c r="N1507" s="1"/>
  <c r="O1507" s="1"/>
  <c r="I1508"/>
  <c r="J1508"/>
  <c r="L1508"/>
  <c r="M1508" s="1"/>
  <c r="N1508" s="1"/>
  <c r="O1508" s="1"/>
  <c r="I1509"/>
  <c r="J1509"/>
  <c r="L1509"/>
  <c r="M1509" s="1"/>
  <c r="N1509" s="1"/>
  <c r="O1509" s="1"/>
  <c r="I1510"/>
  <c r="J1510"/>
  <c r="L1510"/>
  <c r="M1510" s="1"/>
  <c r="N1510" s="1"/>
  <c r="O1510" s="1"/>
  <c r="I1511"/>
  <c r="J1511"/>
  <c r="L1511"/>
  <c r="M1511" s="1"/>
  <c r="N1511" s="1"/>
  <c r="O1511" s="1"/>
  <c r="I1512"/>
  <c r="J1512"/>
  <c r="L1512"/>
  <c r="M1512" s="1"/>
  <c r="N1512" s="1"/>
  <c r="O1512" s="1"/>
  <c r="I1513"/>
  <c r="J1513"/>
  <c r="L1513"/>
  <c r="M1513" s="1"/>
  <c r="N1513" s="1"/>
  <c r="O1513" s="1"/>
  <c r="I1514"/>
  <c r="J1514"/>
  <c r="L1514"/>
  <c r="M1514" s="1"/>
  <c r="N1514" s="1"/>
  <c r="O1514" s="1"/>
  <c r="I1515"/>
  <c r="J1515"/>
  <c r="L1515"/>
  <c r="M1515" s="1"/>
  <c r="N1515" s="1"/>
  <c r="O1515" s="1"/>
  <c r="I1516"/>
  <c r="J1516"/>
  <c r="L1516"/>
  <c r="M1516" s="1"/>
  <c r="N1516" s="1"/>
  <c r="O1516" s="1"/>
  <c r="I1517"/>
  <c r="J1517"/>
  <c r="L1517"/>
  <c r="M1517" s="1"/>
  <c r="N1517" s="1"/>
  <c r="O1517" s="1"/>
  <c r="I1518"/>
  <c r="J1518"/>
  <c r="L1518"/>
  <c r="M1518" s="1"/>
  <c r="N1518" s="1"/>
  <c r="O1518" s="1"/>
  <c r="I1519"/>
  <c r="J1519"/>
  <c r="L1519"/>
  <c r="M1519" s="1"/>
  <c r="N1519" s="1"/>
  <c r="O1519" s="1"/>
  <c r="I1520"/>
  <c r="J1520"/>
  <c r="L1520"/>
  <c r="M1520" s="1"/>
  <c r="N1520" s="1"/>
  <c r="O1520" s="1"/>
  <c r="I1521"/>
  <c r="J1521"/>
  <c r="L1521"/>
  <c r="M1521" s="1"/>
  <c r="N1521" s="1"/>
  <c r="O1521" s="1"/>
  <c r="I1522"/>
  <c r="J1522"/>
  <c r="L1522"/>
  <c r="M1522" s="1"/>
  <c r="N1522" s="1"/>
  <c r="O1522" s="1"/>
  <c r="I1523"/>
  <c r="J1523"/>
  <c r="L1523"/>
  <c r="M1523" s="1"/>
  <c r="N1523" s="1"/>
  <c r="O1523" s="1"/>
  <c r="I1524"/>
  <c r="J1524"/>
  <c r="L1524"/>
  <c r="M1524" s="1"/>
  <c r="N1524" s="1"/>
  <c r="O1524" s="1"/>
  <c r="I1525"/>
  <c r="J1525"/>
  <c r="L1525"/>
  <c r="M1525" s="1"/>
  <c r="N1525" s="1"/>
  <c r="O1525" s="1"/>
  <c r="I1526"/>
  <c r="J1526"/>
  <c r="L1526"/>
  <c r="M1526" s="1"/>
  <c r="N1526" s="1"/>
  <c r="O1526" s="1"/>
  <c r="I1527"/>
  <c r="J1527"/>
  <c r="L1527"/>
  <c r="M1527" s="1"/>
  <c r="N1527" s="1"/>
  <c r="O1527" s="1"/>
  <c r="I1528"/>
  <c r="J1528"/>
  <c r="L1528"/>
  <c r="M1528" s="1"/>
  <c r="N1528" s="1"/>
  <c r="O1528" s="1"/>
  <c r="I1529"/>
  <c r="J1529"/>
  <c r="L1529"/>
  <c r="M1529" s="1"/>
  <c r="N1529" s="1"/>
  <c r="O1529" s="1"/>
  <c r="I1530"/>
  <c r="J1530"/>
  <c r="L1530"/>
  <c r="M1530" s="1"/>
  <c r="N1530" s="1"/>
  <c r="O1530" s="1"/>
  <c r="I1531"/>
  <c r="J1531"/>
  <c r="L1531"/>
  <c r="M1531" s="1"/>
  <c r="N1531" s="1"/>
  <c r="O1531" s="1"/>
  <c r="I1532"/>
  <c r="J1532"/>
  <c r="L1532"/>
  <c r="M1532" s="1"/>
  <c r="N1532" s="1"/>
  <c r="O1532" s="1"/>
  <c r="I1533"/>
  <c r="J1533"/>
  <c r="L1533"/>
  <c r="M1533" s="1"/>
  <c r="N1533" s="1"/>
  <c r="O1533" s="1"/>
  <c r="I1534"/>
  <c r="J1534"/>
  <c r="L1534"/>
  <c r="M1534" s="1"/>
  <c r="N1534" s="1"/>
  <c r="O1534" s="1"/>
  <c r="I1535"/>
  <c r="J1535"/>
  <c r="L1535"/>
  <c r="M1535" s="1"/>
  <c r="N1535" s="1"/>
  <c r="O1535" s="1"/>
  <c r="I1536"/>
  <c r="J1536"/>
  <c r="L1536"/>
  <c r="M1536" s="1"/>
  <c r="N1536" s="1"/>
  <c r="O1536" s="1"/>
  <c r="I1537"/>
  <c r="J1537"/>
  <c r="L1537"/>
  <c r="M1537" s="1"/>
  <c r="N1537" s="1"/>
  <c r="O1537" s="1"/>
  <c r="I1538"/>
  <c r="J1538"/>
  <c r="L1538"/>
  <c r="M1538" s="1"/>
  <c r="N1538" s="1"/>
  <c r="O1538" s="1"/>
  <c r="I1539"/>
  <c r="J1539"/>
  <c r="L1539"/>
  <c r="M1539" s="1"/>
  <c r="N1539" s="1"/>
  <c r="O1539" s="1"/>
  <c r="I1540"/>
  <c r="J1540"/>
  <c r="L1540"/>
  <c r="M1540" s="1"/>
  <c r="N1540" s="1"/>
  <c r="O1540" s="1"/>
  <c r="I1541"/>
  <c r="J1541"/>
  <c r="L1541"/>
  <c r="M1541" s="1"/>
  <c r="N1541" s="1"/>
  <c r="O1541" s="1"/>
  <c r="I1542"/>
  <c r="J1542"/>
  <c r="L1542"/>
  <c r="M1542" s="1"/>
  <c r="N1542" s="1"/>
  <c r="O1542" s="1"/>
  <c r="I1543"/>
  <c r="J1543"/>
  <c r="L1543"/>
  <c r="M1543" s="1"/>
  <c r="N1543" s="1"/>
  <c r="O1543" s="1"/>
  <c r="I1544"/>
  <c r="J1544"/>
  <c r="L1544"/>
  <c r="M1544" s="1"/>
  <c r="N1544" s="1"/>
  <c r="O1544" s="1"/>
  <c r="I1545"/>
  <c r="J1545"/>
  <c r="L1545"/>
  <c r="M1545" s="1"/>
  <c r="N1545" s="1"/>
  <c r="O1545" s="1"/>
  <c r="I1546"/>
  <c r="J1546"/>
  <c r="L1546"/>
  <c r="M1546" s="1"/>
  <c r="N1546" s="1"/>
  <c r="O1546" s="1"/>
  <c r="I1547"/>
  <c r="J1547"/>
  <c r="L1547"/>
  <c r="M1547" s="1"/>
  <c r="N1547" s="1"/>
  <c r="O1547" s="1"/>
  <c r="I1548"/>
  <c r="J1548"/>
  <c r="L1548"/>
  <c r="M1548" s="1"/>
  <c r="N1548" s="1"/>
  <c r="O1548" s="1"/>
  <c r="I1549"/>
  <c r="J1549"/>
  <c r="L1549"/>
  <c r="M1549" s="1"/>
  <c r="N1549" s="1"/>
  <c r="O1549" s="1"/>
  <c r="I1550"/>
  <c r="J1550"/>
  <c r="L1550"/>
  <c r="M1550" s="1"/>
  <c r="N1550" s="1"/>
  <c r="O1550" s="1"/>
  <c r="I1551"/>
  <c r="J1551"/>
  <c r="L1551"/>
  <c r="M1551" s="1"/>
  <c r="N1551" s="1"/>
  <c r="O1551" s="1"/>
  <c r="I1552"/>
  <c r="J1552"/>
  <c r="L1552"/>
  <c r="M1552" s="1"/>
  <c r="N1552" s="1"/>
  <c r="O1552" s="1"/>
  <c r="I1553"/>
  <c r="J1553"/>
  <c r="L1553"/>
  <c r="M1553" s="1"/>
  <c r="N1553" s="1"/>
  <c r="O1553" s="1"/>
  <c r="I1554"/>
  <c r="J1554"/>
  <c r="L1554"/>
  <c r="M1554" s="1"/>
  <c r="N1554" s="1"/>
  <c r="O1554" s="1"/>
  <c r="I1555"/>
  <c r="J1555"/>
  <c r="L1555"/>
  <c r="M1555" s="1"/>
  <c r="N1555" s="1"/>
  <c r="O1555" s="1"/>
  <c r="I1556"/>
  <c r="J1556"/>
  <c r="L1556"/>
  <c r="M1556" s="1"/>
  <c r="N1556" s="1"/>
  <c r="O1556" s="1"/>
  <c r="I1557"/>
  <c r="J1557"/>
  <c r="L1557"/>
  <c r="M1557" s="1"/>
  <c r="N1557" s="1"/>
  <c r="O1557" s="1"/>
  <c r="I1558"/>
  <c r="J1558"/>
  <c r="L1558"/>
  <c r="M1558" s="1"/>
  <c r="N1558" s="1"/>
  <c r="O1558" s="1"/>
  <c r="I1559"/>
  <c r="J1559"/>
  <c r="L1559"/>
  <c r="M1559" s="1"/>
  <c r="N1559" s="1"/>
  <c r="O1559" s="1"/>
  <c r="I1560"/>
  <c r="J1560"/>
  <c r="L1560"/>
  <c r="M1560" s="1"/>
  <c r="N1560" s="1"/>
  <c r="O1560" s="1"/>
  <c r="I1561"/>
  <c r="J1561"/>
  <c r="L1561"/>
  <c r="M1561" s="1"/>
  <c r="N1561" s="1"/>
  <c r="O1561" s="1"/>
  <c r="I1562"/>
  <c r="J1562"/>
  <c r="L1562"/>
  <c r="M1562" s="1"/>
  <c r="N1562" s="1"/>
  <c r="O1562" s="1"/>
  <c r="I1563"/>
  <c r="J1563"/>
  <c r="L1563"/>
  <c r="M1563" s="1"/>
  <c r="N1563" s="1"/>
  <c r="O1563" s="1"/>
  <c r="I1564"/>
  <c r="J1564"/>
  <c r="L1564"/>
  <c r="M1564" s="1"/>
  <c r="N1564" s="1"/>
  <c r="O1564" s="1"/>
  <c r="I1565"/>
  <c r="J1565"/>
  <c r="L1565"/>
  <c r="M1565" s="1"/>
  <c r="N1565" s="1"/>
  <c r="O1565" s="1"/>
  <c r="I1566"/>
  <c r="J1566"/>
  <c r="L1566"/>
  <c r="M1566" s="1"/>
  <c r="N1566" s="1"/>
  <c r="O1566" s="1"/>
  <c r="I1567"/>
  <c r="J1567"/>
  <c r="L1567"/>
  <c r="M1567" s="1"/>
  <c r="N1567" s="1"/>
  <c r="O1567" s="1"/>
  <c r="I1568"/>
  <c r="J1568"/>
  <c r="L1568"/>
  <c r="M1568" s="1"/>
  <c r="N1568" s="1"/>
  <c r="O1568" s="1"/>
  <c r="I1569"/>
  <c r="J1569"/>
  <c r="L1569"/>
  <c r="M1569" s="1"/>
  <c r="N1569" s="1"/>
  <c r="O1569" s="1"/>
  <c r="I1570"/>
  <c r="J1570"/>
  <c r="L1570"/>
  <c r="M1570" s="1"/>
  <c r="N1570" s="1"/>
  <c r="O1570" s="1"/>
  <c r="I1571"/>
  <c r="J1571"/>
  <c r="L1571"/>
  <c r="M1571" s="1"/>
  <c r="N1571" s="1"/>
  <c r="O1571" s="1"/>
  <c r="I1572"/>
  <c r="J1572"/>
  <c r="L1572"/>
  <c r="M1572" s="1"/>
  <c r="N1572" s="1"/>
  <c r="O1572" s="1"/>
  <c r="I1573"/>
  <c r="J1573"/>
  <c r="L1573"/>
  <c r="M1573" s="1"/>
  <c r="N1573" s="1"/>
  <c r="O1573" s="1"/>
  <c r="I1574"/>
  <c r="J1574"/>
  <c r="L1574"/>
  <c r="M1574" s="1"/>
  <c r="N1574" s="1"/>
  <c r="O1574" s="1"/>
  <c r="I1575"/>
  <c r="J1575"/>
  <c r="L1575"/>
  <c r="M1575" s="1"/>
  <c r="N1575" s="1"/>
  <c r="O1575" s="1"/>
  <c r="I1576"/>
  <c r="J1576"/>
  <c r="L1576"/>
  <c r="M1576" s="1"/>
  <c r="N1576" s="1"/>
  <c r="O1576" s="1"/>
  <c r="I1577"/>
  <c r="J1577"/>
  <c r="L1577"/>
  <c r="M1577" s="1"/>
  <c r="N1577" s="1"/>
  <c r="O1577" s="1"/>
  <c r="I1578"/>
  <c r="J1578"/>
  <c r="L1578"/>
  <c r="M1578" s="1"/>
  <c r="N1578" s="1"/>
  <c r="O1578" s="1"/>
  <c r="I1579"/>
  <c r="J1579"/>
  <c r="L1579"/>
  <c r="M1579" s="1"/>
  <c r="N1579" s="1"/>
  <c r="O1579" s="1"/>
  <c r="I1580"/>
  <c r="J1580"/>
  <c r="L1580"/>
  <c r="M1580" s="1"/>
  <c r="N1580" s="1"/>
  <c r="O1580" s="1"/>
  <c r="I1581"/>
  <c r="J1581"/>
  <c r="L1581"/>
  <c r="M1581" s="1"/>
  <c r="N1581" s="1"/>
  <c r="O1581" s="1"/>
  <c r="I1582"/>
  <c r="J1582"/>
  <c r="L1582"/>
  <c r="M1582" s="1"/>
  <c r="N1582" s="1"/>
  <c r="O1582" s="1"/>
  <c r="I1583"/>
  <c r="J1583"/>
  <c r="L1583"/>
  <c r="M1583" s="1"/>
  <c r="N1583" s="1"/>
  <c r="O1583" s="1"/>
  <c r="I1584"/>
  <c r="J1584"/>
  <c r="L1584"/>
  <c r="M1584" s="1"/>
  <c r="N1584" s="1"/>
  <c r="O1584" s="1"/>
  <c r="I1585"/>
  <c r="J1585"/>
  <c r="L1585"/>
  <c r="M1585" s="1"/>
  <c r="N1585" s="1"/>
  <c r="O1585" s="1"/>
  <c r="I1586"/>
  <c r="J1586"/>
  <c r="L1586"/>
  <c r="M1586" s="1"/>
  <c r="N1586" s="1"/>
  <c r="O1586" s="1"/>
  <c r="I1587"/>
  <c r="J1587"/>
  <c r="L1587"/>
  <c r="M1587" s="1"/>
  <c r="N1587" s="1"/>
  <c r="O1587" s="1"/>
  <c r="I1588"/>
  <c r="J1588"/>
  <c r="L1588"/>
  <c r="M1588" s="1"/>
  <c r="N1588" s="1"/>
  <c r="O1588" s="1"/>
  <c r="I1589"/>
  <c r="J1589"/>
  <c r="L1589"/>
  <c r="M1589" s="1"/>
  <c r="N1589" s="1"/>
  <c r="O1589" s="1"/>
  <c r="I1590"/>
  <c r="J1590"/>
  <c r="L1590"/>
  <c r="M1590" s="1"/>
  <c r="N1590" s="1"/>
  <c r="O1590" s="1"/>
  <c r="I1591"/>
  <c r="J1591"/>
  <c r="L1591"/>
  <c r="M1591" s="1"/>
  <c r="N1591" s="1"/>
  <c r="O1591" s="1"/>
  <c r="I1592"/>
  <c r="J1592"/>
  <c r="L1592"/>
  <c r="M1592" s="1"/>
  <c r="N1592" s="1"/>
  <c r="O1592" s="1"/>
  <c r="I1593"/>
  <c r="J1593"/>
  <c r="L1593"/>
  <c r="M1593" s="1"/>
  <c r="N1593" s="1"/>
  <c r="O1593" s="1"/>
  <c r="I1594"/>
  <c r="J1594"/>
  <c r="L1594"/>
  <c r="M1594" s="1"/>
  <c r="N1594" s="1"/>
  <c r="O1594" s="1"/>
  <c r="I1595"/>
  <c r="J1595"/>
  <c r="L1595"/>
  <c r="M1595" s="1"/>
  <c r="N1595" s="1"/>
  <c r="O1595" s="1"/>
  <c r="I1596"/>
  <c r="J1596"/>
  <c r="L1596"/>
  <c r="M1596" s="1"/>
  <c r="N1596" s="1"/>
  <c r="O1596" s="1"/>
  <c r="I1597"/>
  <c r="J1597"/>
  <c r="L1597"/>
  <c r="M1597" s="1"/>
  <c r="N1597" s="1"/>
  <c r="O1597" s="1"/>
  <c r="I1598"/>
  <c r="J1598"/>
  <c r="L1598"/>
  <c r="M1598" s="1"/>
  <c r="N1598" s="1"/>
  <c r="O1598" s="1"/>
  <c r="I1599"/>
  <c r="J1599"/>
  <c r="L1599"/>
  <c r="M1599" s="1"/>
  <c r="N1599" s="1"/>
  <c r="O1599" s="1"/>
  <c r="I1600"/>
  <c r="J1600"/>
  <c r="L1600"/>
  <c r="M1600" s="1"/>
  <c r="N1600" s="1"/>
  <c r="O1600" s="1"/>
  <c r="I1601"/>
  <c r="J1601"/>
  <c r="L1601"/>
  <c r="M1601" s="1"/>
  <c r="N1601" s="1"/>
  <c r="O1601" s="1"/>
  <c r="I1602"/>
  <c r="J1602"/>
  <c r="L1602"/>
  <c r="M1602" s="1"/>
  <c r="N1602" s="1"/>
  <c r="O1602" s="1"/>
  <c r="I1603"/>
  <c r="J1603"/>
  <c r="L1603"/>
  <c r="M1603" s="1"/>
  <c r="N1603" s="1"/>
  <c r="O1603" s="1"/>
  <c r="I1604"/>
  <c r="J1604"/>
  <c r="L1604"/>
  <c r="M1604" s="1"/>
  <c r="N1604" s="1"/>
  <c r="O1604" s="1"/>
  <c r="I1605"/>
  <c r="J1605"/>
  <c r="L1605"/>
  <c r="M1605" s="1"/>
  <c r="N1605" s="1"/>
  <c r="O1605" s="1"/>
  <c r="I1606"/>
  <c r="J1606"/>
  <c r="L1606"/>
  <c r="M1606" s="1"/>
  <c r="N1606" s="1"/>
  <c r="O1606" s="1"/>
  <c r="I1607"/>
  <c r="J1607"/>
  <c r="L1607"/>
  <c r="M1607" s="1"/>
  <c r="N1607" s="1"/>
  <c r="O1607" s="1"/>
  <c r="I1608"/>
  <c r="J1608"/>
  <c r="L1608"/>
  <c r="M1608" s="1"/>
  <c r="N1608" s="1"/>
  <c r="O1608" s="1"/>
  <c r="I1609"/>
  <c r="J1609"/>
  <c r="L1609"/>
  <c r="M1609" s="1"/>
  <c r="N1609" s="1"/>
  <c r="O1609" s="1"/>
  <c r="I1610"/>
  <c r="J1610"/>
  <c r="L1610"/>
  <c r="M1610" s="1"/>
  <c r="N1610" s="1"/>
  <c r="O1610" s="1"/>
  <c r="I1611"/>
  <c r="J1611"/>
  <c r="L1611"/>
  <c r="M1611" s="1"/>
  <c r="N1611" s="1"/>
  <c r="O1611" s="1"/>
  <c r="I1612"/>
  <c r="J1612"/>
  <c r="L1612"/>
  <c r="M1612" s="1"/>
  <c r="N1612" s="1"/>
  <c r="O1612" s="1"/>
  <c r="I1613"/>
  <c r="J1613"/>
  <c r="L1613"/>
  <c r="M1613" s="1"/>
  <c r="N1613" s="1"/>
  <c r="O1613" s="1"/>
  <c r="I1614"/>
  <c r="J1614"/>
  <c r="L1614"/>
  <c r="M1614" s="1"/>
  <c r="N1614" s="1"/>
  <c r="O1614" s="1"/>
  <c r="I1615"/>
  <c r="J1615"/>
  <c r="L1615"/>
  <c r="M1615" s="1"/>
  <c r="N1615" s="1"/>
  <c r="O1615" s="1"/>
  <c r="I1616"/>
  <c r="J1616"/>
  <c r="L1616"/>
  <c r="M1616" s="1"/>
  <c r="N1616" s="1"/>
  <c r="O1616" s="1"/>
  <c r="I1617"/>
  <c r="J1617"/>
  <c r="L1617"/>
  <c r="M1617" s="1"/>
  <c r="N1617" s="1"/>
  <c r="O1617" s="1"/>
  <c r="I1618"/>
  <c r="J1618"/>
  <c r="L1618"/>
  <c r="M1618" s="1"/>
  <c r="N1618" s="1"/>
  <c r="O1618" s="1"/>
  <c r="I1619"/>
  <c r="J1619"/>
  <c r="L1619"/>
  <c r="M1619" s="1"/>
  <c r="N1619" s="1"/>
  <c r="O1619" s="1"/>
  <c r="I1620"/>
  <c r="J1620"/>
  <c r="L1620"/>
  <c r="M1620" s="1"/>
  <c r="N1620" s="1"/>
  <c r="O1620" s="1"/>
  <c r="I1621"/>
  <c r="J1621"/>
  <c r="L1621"/>
  <c r="M1621" s="1"/>
  <c r="N1621" s="1"/>
  <c r="O1621" s="1"/>
  <c r="I1622"/>
  <c r="J1622"/>
  <c r="L1622"/>
  <c r="M1622" s="1"/>
  <c r="N1622" s="1"/>
  <c r="O1622" s="1"/>
  <c r="I1623"/>
  <c r="J1623"/>
  <c r="L1623"/>
  <c r="M1623" s="1"/>
  <c r="N1623" s="1"/>
  <c r="O1623" s="1"/>
  <c r="I1624"/>
  <c r="J1624"/>
  <c r="L1624"/>
  <c r="M1624" s="1"/>
  <c r="N1624" s="1"/>
  <c r="O1624" s="1"/>
  <c r="I1625"/>
  <c r="J1625"/>
  <c r="L1625"/>
  <c r="M1625" s="1"/>
  <c r="N1625" s="1"/>
  <c r="O1625" s="1"/>
  <c r="I1626"/>
  <c r="J1626"/>
  <c r="L1626"/>
  <c r="M1626" s="1"/>
  <c r="N1626" s="1"/>
  <c r="O1626" s="1"/>
  <c r="I1627"/>
  <c r="J1627"/>
  <c r="L1627"/>
  <c r="M1627" s="1"/>
  <c r="N1627" s="1"/>
  <c r="O1627" s="1"/>
  <c r="I1628"/>
  <c r="J1628"/>
  <c r="L1628"/>
  <c r="M1628" s="1"/>
  <c r="N1628" s="1"/>
  <c r="O1628" s="1"/>
  <c r="I1629"/>
  <c r="J1629"/>
  <c r="L1629"/>
  <c r="M1629" s="1"/>
  <c r="N1629" s="1"/>
  <c r="O1629" s="1"/>
  <c r="I1630"/>
  <c r="J1630"/>
  <c r="L1630"/>
  <c r="M1630" s="1"/>
  <c r="N1630" s="1"/>
  <c r="O1630" s="1"/>
  <c r="I1631"/>
  <c r="J1631"/>
  <c r="L1631"/>
  <c r="M1631" s="1"/>
  <c r="N1631" s="1"/>
  <c r="O1631" s="1"/>
  <c r="I1632"/>
  <c r="J1632"/>
  <c r="L1632"/>
  <c r="M1632" s="1"/>
  <c r="N1632" s="1"/>
  <c r="O1632" s="1"/>
  <c r="I1633"/>
  <c r="J1633"/>
  <c r="L1633"/>
  <c r="M1633" s="1"/>
  <c r="N1633" s="1"/>
  <c r="O1633" s="1"/>
  <c r="I1634"/>
  <c r="J1634"/>
  <c r="L1634"/>
  <c r="M1634" s="1"/>
  <c r="N1634" s="1"/>
  <c r="O1634" s="1"/>
  <c r="I1635"/>
  <c r="J1635"/>
  <c r="L1635"/>
  <c r="M1635" s="1"/>
  <c r="N1635" s="1"/>
  <c r="O1635" s="1"/>
  <c r="I1636"/>
  <c r="J1636"/>
  <c r="L1636"/>
  <c r="M1636" s="1"/>
  <c r="N1636" s="1"/>
  <c r="O1636" s="1"/>
  <c r="I1637"/>
  <c r="J1637"/>
  <c r="L1637"/>
  <c r="M1637" s="1"/>
  <c r="N1637" s="1"/>
  <c r="O1637" s="1"/>
  <c r="I1638"/>
  <c r="J1638"/>
  <c r="L1638"/>
  <c r="M1638" s="1"/>
  <c r="N1638" s="1"/>
  <c r="O1638" s="1"/>
  <c r="I1639"/>
  <c r="J1639"/>
  <c r="L1639"/>
  <c r="M1639" s="1"/>
  <c r="N1639" s="1"/>
  <c r="O1639" s="1"/>
  <c r="I1640"/>
  <c r="J1640"/>
  <c r="L1640"/>
  <c r="M1640" s="1"/>
  <c r="N1640" s="1"/>
  <c r="O1640" s="1"/>
  <c r="I1641"/>
  <c r="J1641"/>
  <c r="L1641"/>
  <c r="M1641" s="1"/>
  <c r="N1641" s="1"/>
  <c r="O1641" s="1"/>
  <c r="I1642"/>
  <c r="J1642"/>
  <c r="L1642"/>
  <c r="M1642" s="1"/>
  <c r="N1642" s="1"/>
  <c r="O1642" s="1"/>
  <c r="I1643"/>
  <c r="J1643"/>
  <c r="L1643"/>
  <c r="M1643" s="1"/>
  <c r="N1643" s="1"/>
  <c r="O1643" s="1"/>
  <c r="I1644"/>
  <c r="N1644" s="1"/>
  <c r="O1644" s="1"/>
  <c r="J1644"/>
  <c r="L1644"/>
  <c r="M1644" s="1"/>
  <c r="I1645"/>
  <c r="N1645" s="1"/>
  <c r="O1645" s="1"/>
  <c r="J1645"/>
  <c r="L1645"/>
  <c r="M1645" s="1"/>
  <c r="I1646"/>
  <c r="N1646" s="1"/>
  <c r="O1646" s="1"/>
  <c r="J1646"/>
  <c r="L1646"/>
  <c r="M1646" s="1"/>
  <c r="I1647"/>
  <c r="N1647" s="1"/>
  <c r="O1647" s="1"/>
  <c r="J1647"/>
  <c r="L1647"/>
  <c r="M1647" s="1"/>
  <c r="I1648"/>
  <c r="N1648" s="1"/>
  <c r="O1648" s="1"/>
  <c r="J1648"/>
  <c r="L1648"/>
  <c r="M1648" s="1"/>
  <c r="I1649"/>
  <c r="N1649" s="1"/>
  <c r="O1649" s="1"/>
  <c r="J1649"/>
  <c r="L1649"/>
  <c r="M1649" s="1"/>
  <c r="I1650"/>
  <c r="N1650" s="1"/>
  <c r="O1650" s="1"/>
  <c r="J1650"/>
  <c r="L1650"/>
  <c r="M1650" s="1"/>
  <c r="I1651"/>
  <c r="N1651" s="1"/>
  <c r="O1651" s="1"/>
  <c r="J1651"/>
  <c r="L1651"/>
  <c r="M1651" s="1"/>
  <c r="I1652"/>
  <c r="N1652" s="1"/>
  <c r="O1652" s="1"/>
  <c r="J1652"/>
  <c r="L1652"/>
  <c r="M1652" s="1"/>
  <c r="I1653"/>
  <c r="N1653" s="1"/>
  <c r="O1653" s="1"/>
  <c r="J1653"/>
  <c r="L1653"/>
  <c r="M1653" s="1"/>
  <c r="I1654"/>
  <c r="N1654" s="1"/>
  <c r="O1654" s="1"/>
  <c r="J1654"/>
  <c r="L1654"/>
  <c r="M1654" s="1"/>
  <c r="I1655"/>
  <c r="N1655" s="1"/>
  <c r="O1655" s="1"/>
  <c r="J1655"/>
  <c r="L1655"/>
  <c r="M1655" s="1"/>
  <c r="I1656"/>
  <c r="N1656" s="1"/>
  <c r="O1656" s="1"/>
  <c r="J1656"/>
  <c r="L1656"/>
  <c r="M1656" s="1"/>
  <c r="I1657"/>
  <c r="N1657" s="1"/>
  <c r="O1657" s="1"/>
  <c r="J1657"/>
  <c r="L1657"/>
  <c r="M1657" s="1"/>
  <c r="I1658"/>
  <c r="N1658" s="1"/>
  <c r="O1658" s="1"/>
  <c r="J1658"/>
  <c r="L1658"/>
  <c r="M1658" s="1"/>
  <c r="I1659"/>
  <c r="N1659" s="1"/>
  <c r="O1659" s="1"/>
  <c r="J1659"/>
  <c r="L1659"/>
  <c r="M1659" s="1"/>
  <c r="I1660"/>
  <c r="N1660" s="1"/>
  <c r="O1660" s="1"/>
  <c r="J1660"/>
  <c r="L1660"/>
  <c r="M1660" s="1"/>
  <c r="I1661"/>
  <c r="N1661" s="1"/>
  <c r="O1661" s="1"/>
  <c r="J1661"/>
  <c r="L1661"/>
  <c r="M1661" s="1"/>
  <c r="I1662"/>
  <c r="N1662" s="1"/>
  <c r="O1662" s="1"/>
  <c r="J1662"/>
  <c r="L1662"/>
  <c r="M1662" s="1"/>
  <c r="I1663"/>
  <c r="N1663" s="1"/>
  <c r="O1663" s="1"/>
  <c r="J1663"/>
  <c r="L1663"/>
  <c r="M1663" s="1"/>
  <c r="I1664"/>
  <c r="N1664" s="1"/>
  <c r="O1664" s="1"/>
  <c r="J1664"/>
  <c r="L1664"/>
  <c r="M1664" s="1"/>
  <c r="I1665"/>
  <c r="N1665" s="1"/>
  <c r="O1665" s="1"/>
  <c r="J1665"/>
  <c r="L1665"/>
  <c r="M1665" s="1"/>
  <c r="I1666"/>
  <c r="N1666" s="1"/>
  <c r="O1666" s="1"/>
  <c r="J1666"/>
  <c r="L1666"/>
  <c r="M1666" s="1"/>
  <c r="I1667"/>
  <c r="N1667" s="1"/>
  <c r="O1667" s="1"/>
  <c r="J1667"/>
  <c r="L1667"/>
  <c r="M1667" s="1"/>
  <c r="I1668"/>
  <c r="N1668" s="1"/>
  <c r="O1668" s="1"/>
  <c r="J1668"/>
  <c r="L1668"/>
  <c r="M1668" s="1"/>
  <c r="I1669"/>
  <c r="N1669" s="1"/>
  <c r="O1669" s="1"/>
  <c r="J1669"/>
  <c r="L1669"/>
  <c r="M1669" s="1"/>
  <c r="I1670"/>
  <c r="N1670" s="1"/>
  <c r="O1670" s="1"/>
  <c r="J1670"/>
  <c r="L1670"/>
  <c r="M1670" s="1"/>
  <c r="I1671"/>
  <c r="N1671" s="1"/>
  <c r="O1671" s="1"/>
  <c r="J1671"/>
  <c r="L1671"/>
  <c r="M1671" s="1"/>
  <c r="I1672"/>
  <c r="N1672" s="1"/>
  <c r="O1672" s="1"/>
  <c r="J1672"/>
  <c r="L1672"/>
  <c r="M1672" s="1"/>
  <c r="I1673"/>
  <c r="N1673" s="1"/>
  <c r="O1673" s="1"/>
  <c r="J1673"/>
  <c r="L1673"/>
  <c r="M1673" s="1"/>
  <c r="I1674"/>
  <c r="N1674" s="1"/>
  <c r="O1674" s="1"/>
  <c r="J1674"/>
  <c r="L1674"/>
  <c r="M1674" s="1"/>
  <c r="I1675"/>
  <c r="N1675" s="1"/>
  <c r="O1675" s="1"/>
  <c r="J1675"/>
  <c r="L1675"/>
  <c r="M1675" s="1"/>
  <c r="I1676"/>
  <c r="N1676" s="1"/>
  <c r="O1676" s="1"/>
  <c r="J1676"/>
  <c r="L1676"/>
  <c r="M1676" s="1"/>
  <c r="I1677"/>
  <c r="N1677" s="1"/>
  <c r="O1677" s="1"/>
  <c r="J1677"/>
  <c r="L1677"/>
  <c r="M1677" s="1"/>
  <c r="I1678"/>
  <c r="N1678" s="1"/>
  <c r="O1678" s="1"/>
  <c r="J1678"/>
  <c r="L1678"/>
  <c r="M1678" s="1"/>
  <c r="I1679"/>
  <c r="N1679" s="1"/>
  <c r="O1679" s="1"/>
  <c r="J1679"/>
  <c r="L1679"/>
  <c r="M1679" s="1"/>
  <c r="I1680"/>
  <c r="N1680" s="1"/>
  <c r="O1680" s="1"/>
  <c r="J1680"/>
  <c r="L1680"/>
  <c r="M1680" s="1"/>
  <c r="I1681"/>
  <c r="N1681" s="1"/>
  <c r="O1681" s="1"/>
  <c r="J1681"/>
  <c r="L1681"/>
  <c r="M1681" s="1"/>
  <c r="I1682"/>
  <c r="N1682" s="1"/>
  <c r="O1682" s="1"/>
  <c r="J1682"/>
  <c r="L1682"/>
  <c r="M1682" s="1"/>
  <c r="I1683"/>
  <c r="N1683" s="1"/>
  <c r="O1683" s="1"/>
  <c r="J1683"/>
  <c r="L1683"/>
  <c r="M1683" s="1"/>
  <c r="I1684"/>
  <c r="N1684" s="1"/>
  <c r="O1684" s="1"/>
  <c r="J1684"/>
  <c r="L1684"/>
  <c r="M1684" s="1"/>
  <c r="I1685"/>
  <c r="N1685" s="1"/>
  <c r="O1685" s="1"/>
  <c r="J1685"/>
  <c r="L1685"/>
  <c r="M1685" s="1"/>
  <c r="I1686"/>
  <c r="N1686" s="1"/>
  <c r="O1686" s="1"/>
  <c r="J1686"/>
  <c r="L1686"/>
  <c r="M1686" s="1"/>
  <c r="I1687"/>
  <c r="N1687" s="1"/>
  <c r="O1687" s="1"/>
  <c r="J1687"/>
  <c r="L1687"/>
  <c r="M1687" s="1"/>
  <c r="I1688"/>
  <c r="N1688" s="1"/>
  <c r="O1688" s="1"/>
  <c r="J1688"/>
  <c r="L1688"/>
  <c r="M1688" s="1"/>
  <c r="I1689"/>
  <c r="N1689" s="1"/>
  <c r="O1689" s="1"/>
  <c r="J1689"/>
  <c r="L1689"/>
  <c r="M1689" s="1"/>
  <c r="I1690"/>
  <c r="N1690" s="1"/>
  <c r="O1690" s="1"/>
  <c r="J1690"/>
  <c r="L1690"/>
  <c r="M1690" s="1"/>
  <c r="I1691"/>
  <c r="N1691" s="1"/>
  <c r="O1691" s="1"/>
  <c r="J1691"/>
  <c r="L1691"/>
  <c r="M1691" s="1"/>
  <c r="I1692"/>
  <c r="N1692" s="1"/>
  <c r="O1692" s="1"/>
  <c r="J1692"/>
  <c r="L1692"/>
  <c r="M1692" s="1"/>
  <c r="I1693"/>
  <c r="N1693" s="1"/>
  <c r="O1693" s="1"/>
  <c r="J1693"/>
  <c r="L1693"/>
  <c r="M1693" s="1"/>
  <c r="I1694"/>
  <c r="N1694" s="1"/>
  <c r="O1694" s="1"/>
  <c r="J1694"/>
  <c r="L1694"/>
  <c r="M1694" s="1"/>
  <c r="I1695"/>
  <c r="N1695" s="1"/>
  <c r="O1695" s="1"/>
  <c r="J1695"/>
  <c r="L1695"/>
  <c r="M1695" s="1"/>
  <c r="I1696"/>
  <c r="N1696" s="1"/>
  <c r="O1696" s="1"/>
  <c r="J1696"/>
  <c r="L1696"/>
  <c r="M1696" s="1"/>
  <c r="I1697"/>
  <c r="N1697" s="1"/>
  <c r="O1697" s="1"/>
  <c r="J1697"/>
  <c r="L1697"/>
  <c r="M1697" s="1"/>
  <c r="I1698"/>
  <c r="N1698" s="1"/>
  <c r="O1698" s="1"/>
  <c r="J1698"/>
  <c r="L1698"/>
  <c r="M1698" s="1"/>
  <c r="I1699"/>
  <c r="N1699" s="1"/>
  <c r="O1699" s="1"/>
  <c r="J1699"/>
  <c r="L1699"/>
  <c r="M1699" s="1"/>
  <c r="I1700"/>
  <c r="N1700" s="1"/>
  <c r="O1700" s="1"/>
  <c r="J1700"/>
  <c r="L1700"/>
  <c r="M1700" s="1"/>
  <c r="I1701"/>
  <c r="N1701" s="1"/>
  <c r="O1701" s="1"/>
  <c r="J1701"/>
  <c r="L1701"/>
  <c r="M1701" s="1"/>
  <c r="I1702"/>
  <c r="N1702" s="1"/>
  <c r="O1702" s="1"/>
  <c r="J1702"/>
  <c r="L1702"/>
  <c r="M1702" s="1"/>
  <c r="I1703"/>
  <c r="N1703" s="1"/>
  <c r="O1703" s="1"/>
  <c r="J1703"/>
  <c r="L1703"/>
  <c r="M1703" s="1"/>
  <c r="I1704"/>
  <c r="N1704" s="1"/>
  <c r="O1704" s="1"/>
  <c r="J1704"/>
  <c r="L1704"/>
  <c r="M1704" s="1"/>
  <c r="I1705"/>
  <c r="N1705" s="1"/>
  <c r="O1705" s="1"/>
  <c r="J1705"/>
  <c r="L1705"/>
  <c r="M1705" s="1"/>
  <c r="I1706"/>
  <c r="N1706" s="1"/>
  <c r="O1706" s="1"/>
  <c r="J1706"/>
  <c r="L1706"/>
  <c r="M1706" s="1"/>
  <c r="I1707"/>
  <c r="N1707" s="1"/>
  <c r="O1707" s="1"/>
  <c r="J1707"/>
  <c r="L1707"/>
  <c r="M1707" s="1"/>
  <c r="I1708"/>
  <c r="N1708" s="1"/>
  <c r="O1708" s="1"/>
  <c r="J1708"/>
  <c r="L1708"/>
  <c r="M1708" s="1"/>
  <c r="I1709"/>
  <c r="N1709" s="1"/>
  <c r="O1709" s="1"/>
  <c r="J1709"/>
  <c r="L1709"/>
  <c r="M1709" s="1"/>
  <c r="I1710"/>
  <c r="N1710" s="1"/>
  <c r="O1710" s="1"/>
  <c r="J1710"/>
  <c r="L1710"/>
  <c r="M1710" s="1"/>
  <c r="I1711"/>
  <c r="N1711" s="1"/>
  <c r="O1711" s="1"/>
  <c r="J1711"/>
  <c r="L1711"/>
  <c r="M1711" s="1"/>
  <c r="I1712"/>
  <c r="N1712" s="1"/>
  <c r="O1712" s="1"/>
  <c r="J1712"/>
  <c r="L1712"/>
  <c r="M1712" s="1"/>
  <c r="I1713"/>
  <c r="N1713" s="1"/>
  <c r="O1713" s="1"/>
  <c r="J1713"/>
  <c r="L1713"/>
  <c r="M1713" s="1"/>
  <c r="I1714"/>
  <c r="N1714" s="1"/>
  <c r="O1714" s="1"/>
  <c r="J1714"/>
  <c r="L1714"/>
  <c r="M1714" s="1"/>
  <c r="I1715"/>
  <c r="N1715" s="1"/>
  <c r="O1715" s="1"/>
  <c r="J1715"/>
  <c r="L1715"/>
  <c r="M1715" s="1"/>
  <c r="I1716"/>
  <c r="N1716" s="1"/>
  <c r="O1716" s="1"/>
  <c r="J1716"/>
  <c r="L1716"/>
  <c r="M1716" s="1"/>
  <c r="I1717"/>
  <c r="N1717" s="1"/>
  <c r="O1717" s="1"/>
  <c r="J1717"/>
  <c r="L1717"/>
  <c r="M1717" s="1"/>
  <c r="I1718"/>
  <c r="N1718" s="1"/>
  <c r="O1718" s="1"/>
  <c r="J1718"/>
  <c r="L1718"/>
  <c r="M1718" s="1"/>
  <c r="I1719"/>
  <c r="N1719" s="1"/>
  <c r="O1719" s="1"/>
  <c r="J1719"/>
  <c r="L1719"/>
  <c r="M1719" s="1"/>
  <c r="I1720"/>
  <c r="N1720" s="1"/>
  <c r="O1720" s="1"/>
  <c r="J1720"/>
  <c r="L1720"/>
  <c r="M1720" s="1"/>
  <c r="I1721"/>
  <c r="N1721" s="1"/>
  <c r="O1721" s="1"/>
  <c r="J1721"/>
  <c r="L1721"/>
  <c r="M1721" s="1"/>
  <c r="I1722"/>
  <c r="N1722" s="1"/>
  <c r="O1722" s="1"/>
  <c r="J1722"/>
  <c r="L1722"/>
  <c r="M1722" s="1"/>
  <c r="I1723"/>
  <c r="N1723" s="1"/>
  <c r="O1723" s="1"/>
  <c r="J1723"/>
  <c r="L1723"/>
  <c r="M1723" s="1"/>
  <c r="I1724"/>
  <c r="N1724" s="1"/>
  <c r="O1724" s="1"/>
  <c r="J1724"/>
  <c r="L1724"/>
  <c r="M1724" s="1"/>
  <c r="I1725"/>
  <c r="N1725" s="1"/>
  <c r="O1725" s="1"/>
  <c r="J1725"/>
  <c r="L1725"/>
  <c r="M1725" s="1"/>
  <c r="I1726"/>
  <c r="N1726" s="1"/>
  <c r="O1726" s="1"/>
  <c r="J1726"/>
  <c r="L1726"/>
  <c r="M1726" s="1"/>
  <c r="I1727"/>
  <c r="N1727" s="1"/>
  <c r="O1727" s="1"/>
  <c r="J1727"/>
  <c r="L1727"/>
  <c r="M1727" s="1"/>
  <c r="I1728"/>
  <c r="N1728" s="1"/>
  <c r="O1728" s="1"/>
  <c r="J1728"/>
  <c r="L1728"/>
  <c r="M1728" s="1"/>
  <c r="I1729"/>
  <c r="N1729" s="1"/>
  <c r="O1729" s="1"/>
  <c r="J1729"/>
  <c r="L1729"/>
  <c r="M1729" s="1"/>
  <c r="I1730"/>
  <c r="N1730" s="1"/>
  <c r="O1730" s="1"/>
  <c r="J1730"/>
  <c r="L1730"/>
  <c r="M1730" s="1"/>
  <c r="I1731"/>
  <c r="N1731" s="1"/>
  <c r="O1731" s="1"/>
  <c r="J1731"/>
  <c r="L1731"/>
  <c r="M1731" s="1"/>
  <c r="I1732"/>
  <c r="N1732" s="1"/>
  <c r="O1732" s="1"/>
  <c r="J1732"/>
  <c r="L1732"/>
  <c r="M1732" s="1"/>
  <c r="I1733"/>
  <c r="N1733" s="1"/>
  <c r="O1733" s="1"/>
  <c r="J1733"/>
  <c r="L1733"/>
  <c r="M1733" s="1"/>
  <c r="I1734"/>
  <c r="N1734" s="1"/>
  <c r="O1734" s="1"/>
  <c r="J1734"/>
  <c r="L1734"/>
  <c r="M1734" s="1"/>
  <c r="I1735"/>
  <c r="N1735" s="1"/>
  <c r="O1735" s="1"/>
  <c r="J1735"/>
  <c r="L1735"/>
  <c r="M1735" s="1"/>
  <c r="I1736"/>
  <c r="N1736" s="1"/>
  <c r="O1736" s="1"/>
  <c r="J1736"/>
  <c r="L1736"/>
  <c r="M1736" s="1"/>
  <c r="I1737"/>
  <c r="N1737" s="1"/>
  <c r="O1737" s="1"/>
  <c r="J1737"/>
  <c r="L1737"/>
  <c r="M1737" s="1"/>
  <c r="I1738"/>
  <c r="N1738" s="1"/>
  <c r="O1738" s="1"/>
  <c r="J1738"/>
  <c r="L1738"/>
  <c r="M1738" s="1"/>
  <c r="I1739"/>
  <c r="N1739" s="1"/>
  <c r="O1739" s="1"/>
  <c r="J1739"/>
  <c r="L1739"/>
  <c r="M1739" s="1"/>
  <c r="I1740"/>
  <c r="N1740" s="1"/>
  <c r="O1740" s="1"/>
  <c r="J1740"/>
  <c r="L1740"/>
  <c r="M1740" s="1"/>
  <c r="I1741"/>
  <c r="N1741" s="1"/>
  <c r="O1741" s="1"/>
  <c r="J1741"/>
  <c r="L1741"/>
  <c r="M1741" s="1"/>
  <c r="I1742"/>
  <c r="N1742" s="1"/>
  <c r="O1742" s="1"/>
  <c r="J1742"/>
  <c r="L1742"/>
  <c r="M1742" s="1"/>
  <c r="I1743"/>
  <c r="N1743" s="1"/>
  <c r="O1743" s="1"/>
  <c r="J1743"/>
  <c r="L1743"/>
  <c r="M1743" s="1"/>
  <c r="I1744"/>
  <c r="N1744" s="1"/>
  <c r="O1744" s="1"/>
  <c r="J1744"/>
  <c r="L1744"/>
  <c r="M1744" s="1"/>
  <c r="I1745"/>
  <c r="N1745" s="1"/>
  <c r="O1745" s="1"/>
  <c r="J1745"/>
  <c r="L1745"/>
  <c r="M1745" s="1"/>
  <c r="I1746"/>
  <c r="N1746" s="1"/>
  <c r="O1746" s="1"/>
  <c r="J1746"/>
  <c r="L1746"/>
  <c r="M1746" s="1"/>
  <c r="I1747"/>
  <c r="N1747" s="1"/>
  <c r="O1747" s="1"/>
  <c r="J1747"/>
  <c r="L1747"/>
  <c r="M1747" s="1"/>
  <c r="I1748"/>
  <c r="N1748" s="1"/>
  <c r="O1748" s="1"/>
  <c r="J1748"/>
  <c r="L1748"/>
  <c r="M1748" s="1"/>
  <c r="I1749"/>
  <c r="N1749" s="1"/>
  <c r="O1749" s="1"/>
  <c r="J1749"/>
  <c r="L1749"/>
  <c r="M1749" s="1"/>
  <c r="I1750"/>
  <c r="J1750"/>
  <c r="L1750"/>
  <c r="M1750"/>
  <c r="I1751"/>
  <c r="J1751"/>
  <c r="L1751"/>
  <c r="M1751"/>
  <c r="I1752"/>
  <c r="J1752"/>
  <c r="L1752"/>
  <c r="M1752"/>
  <c r="I1753"/>
  <c r="J1753"/>
  <c r="L1753"/>
  <c r="M1753"/>
  <c r="I1754"/>
  <c r="J1754"/>
  <c r="L1754"/>
  <c r="M1754"/>
  <c r="I1755"/>
  <c r="J1755"/>
  <c r="L1755"/>
  <c r="M1755"/>
  <c r="I1756"/>
  <c r="J1756"/>
  <c r="L1756"/>
  <c r="M1756"/>
  <c r="I1757"/>
  <c r="J1757"/>
  <c r="L1757"/>
  <c r="M1757"/>
  <c r="I1758"/>
  <c r="J1758"/>
  <c r="L1758"/>
  <c r="M1758"/>
  <c r="I1759"/>
  <c r="J1759"/>
  <c r="L1759"/>
  <c r="M1759"/>
  <c r="I1760"/>
  <c r="J1760"/>
  <c r="L1760"/>
  <c r="M1760"/>
  <c r="I1761"/>
  <c r="J1761"/>
  <c r="L1761"/>
  <c r="M1761"/>
  <c r="I1762"/>
  <c r="J1762"/>
  <c r="L1762"/>
  <c r="M1762"/>
  <c r="I1763"/>
  <c r="J1763"/>
  <c r="L1763"/>
  <c r="M1763"/>
  <c r="I1764"/>
  <c r="J1764"/>
  <c r="L1764"/>
  <c r="M1764"/>
  <c r="I1765"/>
  <c r="J1765"/>
  <c r="L1765"/>
  <c r="M1765"/>
  <c r="I1766"/>
  <c r="J1766"/>
  <c r="L1766"/>
  <c r="M1766"/>
  <c r="I1767"/>
  <c r="J1767"/>
  <c r="L1767"/>
  <c r="M1767"/>
  <c r="I1768"/>
  <c r="J1768"/>
  <c r="L1768"/>
  <c r="M1768"/>
  <c r="I1769"/>
  <c r="J1769"/>
  <c r="L1769"/>
  <c r="M1769"/>
  <c r="I1770"/>
  <c r="J1770"/>
  <c r="L1770"/>
  <c r="M1770"/>
  <c r="I1771"/>
  <c r="J1771"/>
  <c r="L1771"/>
  <c r="M1771"/>
  <c r="I1772"/>
  <c r="J1772"/>
  <c r="L1772"/>
  <c r="M1772"/>
  <c r="I1773"/>
  <c r="J1773"/>
  <c r="L1773"/>
  <c r="M1773"/>
  <c r="I1774"/>
  <c r="J1774"/>
  <c r="L1774"/>
  <c r="M1774"/>
  <c r="I1775"/>
  <c r="J1775"/>
  <c r="L1775"/>
  <c r="M1775"/>
  <c r="I1776"/>
  <c r="J1776"/>
  <c r="L1776"/>
  <c r="M1776"/>
  <c r="I1777"/>
  <c r="J1777"/>
  <c r="L1777"/>
  <c r="M1777"/>
  <c r="I1778"/>
  <c r="J1778"/>
  <c r="L1778"/>
  <c r="M1778"/>
  <c r="I1779"/>
  <c r="J1779"/>
  <c r="L1779"/>
  <c r="M1779"/>
  <c r="I1780"/>
  <c r="J1780"/>
  <c r="L1780"/>
  <c r="M1780"/>
  <c r="I1781"/>
  <c r="J1781"/>
  <c r="L1781"/>
  <c r="M1781"/>
  <c r="I1782"/>
  <c r="J1782"/>
  <c r="L1782"/>
  <c r="M1782"/>
  <c r="I1783"/>
  <c r="J1783"/>
  <c r="L1783"/>
  <c r="M1783"/>
  <c r="I1784"/>
  <c r="J1784"/>
  <c r="L1784"/>
  <c r="M1784"/>
  <c r="I1785"/>
  <c r="J1785"/>
  <c r="L1785"/>
  <c r="M1785"/>
  <c r="I1786"/>
  <c r="J1786"/>
  <c r="L1786"/>
  <c r="M1786"/>
  <c r="I1787"/>
  <c r="J1787"/>
  <c r="L1787"/>
  <c r="M1787"/>
  <c r="I1788"/>
  <c r="J1788"/>
  <c r="L1788"/>
  <c r="M1788"/>
  <c r="I1789"/>
  <c r="J1789"/>
  <c r="L1789"/>
  <c r="M1789"/>
  <c r="I1790"/>
  <c r="J1790"/>
  <c r="L1790"/>
  <c r="M1790"/>
  <c r="I1791"/>
  <c r="J1791"/>
  <c r="L1791"/>
  <c r="M1791"/>
  <c r="I1792"/>
  <c r="J1792"/>
  <c r="L1792"/>
  <c r="M1792"/>
  <c r="I1793"/>
  <c r="J1793"/>
  <c r="L1793"/>
  <c r="M1793"/>
  <c r="I1794"/>
  <c r="J1794"/>
  <c r="L1794"/>
  <c r="M1794"/>
  <c r="I1795"/>
  <c r="J1795"/>
  <c r="L1795"/>
  <c r="M1795"/>
  <c r="I1796"/>
  <c r="J1796"/>
  <c r="L1796"/>
  <c r="M1796"/>
  <c r="I1797"/>
  <c r="J1797"/>
  <c r="L1797"/>
  <c r="M1797"/>
  <c r="I1798"/>
  <c r="J1798"/>
  <c r="L1798"/>
  <c r="M1798"/>
  <c r="I1799"/>
  <c r="J1799"/>
  <c r="L1799"/>
  <c r="M1799"/>
  <c r="I1800"/>
  <c r="J1800"/>
  <c r="L1800"/>
  <c r="M1800"/>
  <c r="I1801"/>
  <c r="J1801"/>
  <c r="L1801"/>
  <c r="M1801"/>
  <c r="I1802"/>
  <c r="J1802"/>
  <c r="L1802"/>
  <c r="M1802"/>
  <c r="I1803"/>
  <c r="J1803"/>
  <c r="L1803"/>
  <c r="M1803"/>
  <c r="I1804"/>
  <c r="J1804"/>
  <c r="L1804"/>
  <c r="M1804"/>
  <c r="I1805"/>
  <c r="J1805"/>
  <c r="L1805"/>
  <c r="M1805"/>
  <c r="I1806"/>
  <c r="J1806"/>
  <c r="L1806"/>
  <c r="M1806"/>
  <c r="I1807"/>
  <c r="J1807"/>
  <c r="L1807"/>
  <c r="M1807"/>
  <c r="I1808"/>
  <c r="J1808"/>
  <c r="L1808"/>
  <c r="M1808"/>
  <c r="I1809"/>
  <c r="J1809"/>
  <c r="L1809"/>
  <c r="M1809"/>
  <c r="I1810"/>
  <c r="J1810"/>
  <c r="L1810"/>
  <c r="M1810"/>
  <c r="I1811"/>
  <c r="J1811"/>
  <c r="L1811"/>
  <c r="M1811"/>
  <c r="I1812"/>
  <c r="J1812"/>
  <c r="L1812"/>
  <c r="M1812"/>
  <c r="I1813"/>
  <c r="J1813"/>
  <c r="L1813"/>
  <c r="M1813"/>
  <c r="I1814"/>
  <c r="J1814"/>
  <c r="L1814"/>
  <c r="M1814"/>
  <c r="I1815"/>
  <c r="J1815"/>
  <c r="L1815"/>
  <c r="M1815"/>
  <c r="I1816"/>
  <c r="J1816"/>
  <c r="L1816"/>
  <c r="M1816"/>
  <c r="I1817"/>
  <c r="J1817"/>
  <c r="L1817"/>
  <c r="M1817"/>
  <c r="I1818"/>
  <c r="J1818"/>
  <c r="L1818"/>
  <c r="M1818"/>
  <c r="I1819"/>
  <c r="J1819"/>
  <c r="L1819"/>
  <c r="M1819"/>
  <c r="I1820"/>
  <c r="J1820"/>
  <c r="L1820"/>
  <c r="M1820"/>
  <c r="I1821"/>
  <c r="J1821"/>
  <c r="L1821"/>
  <c r="M1821"/>
  <c r="I1822"/>
  <c r="J1822"/>
  <c r="L1822"/>
  <c r="M1822"/>
  <c r="I1823"/>
  <c r="J1823"/>
  <c r="L1823"/>
  <c r="M1823"/>
  <c r="I1824"/>
  <c r="J1824"/>
  <c r="L1824"/>
  <c r="M1824"/>
  <c r="I1825"/>
  <c r="J1825"/>
  <c r="L1825"/>
  <c r="M1825"/>
  <c r="I1826"/>
  <c r="J1826"/>
  <c r="L1826"/>
  <c r="M1826"/>
  <c r="I1827"/>
  <c r="J1827"/>
  <c r="L1827"/>
  <c r="M1827"/>
  <c r="I1828"/>
  <c r="J1828"/>
  <c r="L1828"/>
  <c r="M1828"/>
  <c r="I1829"/>
  <c r="J1829"/>
  <c r="L1829"/>
  <c r="M1829"/>
  <c r="I1830"/>
  <c r="J1830"/>
  <c r="L1830"/>
  <c r="M1830"/>
  <c r="I1831"/>
  <c r="J1831"/>
  <c r="L1831"/>
  <c r="M1831"/>
  <c r="I1832"/>
  <c r="J1832"/>
  <c r="L1832"/>
  <c r="M1832"/>
  <c r="I1833"/>
  <c r="J1833"/>
  <c r="L1833"/>
  <c r="M1833"/>
  <c r="I1834"/>
  <c r="J1834"/>
  <c r="L1834"/>
  <c r="M1834"/>
  <c r="I1835"/>
  <c r="J1835"/>
  <c r="L1835"/>
  <c r="M1835"/>
  <c r="I1836"/>
  <c r="J1836"/>
  <c r="L1836"/>
  <c r="M1836"/>
  <c r="I1837"/>
  <c r="J1837"/>
  <c r="L1837"/>
  <c r="M1837"/>
  <c r="I1838"/>
  <c r="J1838"/>
  <c r="L1838"/>
  <c r="M1838"/>
  <c r="I1839"/>
  <c r="J1839"/>
  <c r="L1839"/>
  <c r="M1839"/>
  <c r="I1840"/>
  <c r="J1840"/>
  <c r="L1840"/>
  <c r="M1840"/>
  <c r="I1841"/>
  <c r="J1841"/>
  <c r="L1841"/>
  <c r="M1841"/>
  <c r="I1842"/>
  <c r="J1842"/>
  <c r="L1842"/>
  <c r="M1842"/>
  <c r="I1843"/>
  <c r="J1843"/>
  <c r="L1843"/>
  <c r="M1843"/>
  <c r="I1844"/>
  <c r="J1844"/>
  <c r="L1844"/>
  <c r="M1844"/>
  <c r="I1845"/>
  <c r="J1845"/>
  <c r="L1845"/>
  <c r="M1845"/>
  <c r="I1846"/>
  <c r="J1846"/>
  <c r="L1846"/>
  <c r="M1846"/>
  <c r="I1847"/>
  <c r="J1847"/>
  <c r="L1847"/>
  <c r="M1847"/>
  <c r="I1848"/>
  <c r="J1848"/>
  <c r="L1848"/>
  <c r="M1848"/>
  <c r="I1849"/>
  <c r="J1849"/>
  <c r="L1849"/>
  <c r="M1849"/>
  <c r="I1850"/>
  <c r="J1850"/>
  <c r="L1850"/>
  <c r="M1850"/>
  <c r="I1851"/>
  <c r="J1851"/>
  <c r="L1851"/>
  <c r="M1851"/>
  <c r="I1852"/>
  <c r="J1852"/>
  <c r="L1852"/>
  <c r="M1852"/>
  <c r="I1853"/>
  <c r="J1853"/>
  <c r="L1853"/>
  <c r="M1853"/>
  <c r="I1854"/>
  <c r="J1854"/>
  <c r="L1854"/>
  <c r="M1854"/>
  <c r="I1855"/>
  <c r="J1855"/>
  <c r="L1855"/>
  <c r="M1855"/>
  <c r="I1856"/>
  <c r="J1856"/>
  <c r="L1856"/>
  <c r="M1856"/>
  <c r="I1857"/>
  <c r="J1857"/>
  <c r="L1857"/>
  <c r="M1857"/>
  <c r="I1858"/>
  <c r="J1858"/>
  <c r="L1858"/>
  <c r="M1858"/>
  <c r="I1859"/>
  <c r="J1859"/>
  <c r="L1859"/>
  <c r="M1859"/>
  <c r="I1860"/>
  <c r="J1860"/>
  <c r="L1860"/>
  <c r="M1860"/>
  <c r="I1861"/>
  <c r="J1861"/>
  <c r="L1861"/>
  <c r="M1861"/>
  <c r="I1862"/>
  <c r="J1862"/>
  <c r="L1862"/>
  <c r="M1862"/>
  <c r="I1863"/>
  <c r="J1863"/>
  <c r="L1863"/>
  <c r="M1863"/>
  <c r="I1864"/>
  <c r="J1864"/>
  <c r="L1864"/>
  <c r="M1864"/>
  <c r="I1865"/>
  <c r="J1865"/>
  <c r="L1865"/>
  <c r="M1865"/>
  <c r="I1866"/>
  <c r="J1866"/>
  <c r="L1866"/>
  <c r="M1866"/>
  <c r="I1867"/>
  <c r="J1867"/>
  <c r="L1867"/>
  <c r="M1867"/>
  <c r="I1868"/>
  <c r="J1868"/>
  <c r="L1868"/>
  <c r="M1868"/>
  <c r="I1869"/>
  <c r="J1869"/>
  <c r="L1869"/>
  <c r="M1869"/>
  <c r="I1870"/>
  <c r="J1870"/>
  <c r="L1870"/>
  <c r="M1870"/>
  <c r="I1871"/>
  <c r="J1871"/>
  <c r="L1871"/>
  <c r="M1871"/>
  <c r="I1872"/>
  <c r="J1872"/>
  <c r="L1872"/>
  <c r="M1872"/>
  <c r="I1873"/>
  <c r="J1873"/>
  <c r="L1873"/>
  <c r="M1873"/>
  <c r="I1874"/>
  <c r="J1874"/>
  <c r="L1874"/>
  <c r="M1874"/>
  <c r="I1875"/>
  <c r="J1875"/>
  <c r="L1875"/>
  <c r="M1875"/>
  <c r="I1876"/>
  <c r="J1876"/>
  <c r="L1876"/>
  <c r="M1876"/>
  <c r="I1877"/>
  <c r="J1877"/>
  <c r="L1877"/>
  <c r="M1877"/>
  <c r="I1878"/>
  <c r="J1878"/>
  <c r="L1878"/>
  <c r="M1878"/>
  <c r="I1879"/>
  <c r="J1879"/>
  <c r="L1879"/>
  <c r="M1879"/>
  <c r="I1880"/>
  <c r="J1880"/>
  <c r="L1880"/>
  <c r="M1880"/>
  <c r="I1881"/>
  <c r="J1881"/>
  <c r="L1881"/>
  <c r="M1881"/>
  <c r="I1882"/>
  <c r="J1882"/>
  <c r="L1882"/>
  <c r="M1882"/>
  <c r="I1883"/>
  <c r="J1883"/>
  <c r="L1883"/>
  <c r="M1883"/>
  <c r="I1884"/>
  <c r="J1884"/>
  <c r="L1884"/>
  <c r="M1884"/>
  <c r="I1885"/>
  <c r="J1885"/>
  <c r="L1885"/>
  <c r="M1885"/>
  <c r="I1886"/>
  <c r="J1886"/>
  <c r="L1886"/>
  <c r="M1886"/>
  <c r="I1887"/>
  <c r="J1887"/>
  <c r="L1887"/>
  <c r="M1887"/>
  <c r="I1888"/>
  <c r="J1888"/>
  <c r="L1888"/>
  <c r="M1888"/>
  <c r="I1889"/>
  <c r="J1889"/>
  <c r="L1889"/>
  <c r="M1889"/>
  <c r="I1890"/>
  <c r="J1890"/>
  <c r="L1890"/>
  <c r="M1890"/>
  <c r="I1891"/>
  <c r="J1891"/>
  <c r="L1891"/>
  <c r="M1891"/>
  <c r="I1892"/>
  <c r="J1892"/>
  <c r="L1892"/>
  <c r="M1892"/>
  <c r="I1893"/>
  <c r="J1893"/>
  <c r="L1893"/>
  <c r="M1893"/>
  <c r="I1894"/>
  <c r="J1894"/>
  <c r="L1894"/>
  <c r="M1894"/>
  <c r="I1895"/>
  <c r="J1895"/>
  <c r="L1895"/>
  <c r="M1895"/>
  <c r="I1896"/>
  <c r="J1896"/>
  <c r="L1896"/>
  <c r="M1896"/>
  <c r="I1897"/>
  <c r="J1897"/>
  <c r="L1897"/>
  <c r="M1897"/>
  <c r="I1898"/>
  <c r="J1898"/>
  <c r="L1898"/>
  <c r="M1898"/>
  <c r="I1899"/>
  <c r="J1899"/>
  <c r="L1899"/>
  <c r="M1899"/>
  <c r="I1900"/>
  <c r="J1900"/>
  <c r="L1900"/>
  <c r="M1900"/>
  <c r="I1901"/>
  <c r="J1901"/>
  <c r="L1901"/>
  <c r="M1901"/>
  <c r="I1902"/>
  <c r="J1902"/>
  <c r="L1902"/>
  <c r="M1902"/>
  <c r="I1903"/>
  <c r="J1903"/>
  <c r="L1903"/>
  <c r="M1903"/>
  <c r="I1904"/>
  <c r="J1904"/>
  <c r="L1904"/>
  <c r="M1904"/>
  <c r="I1905"/>
  <c r="J1905"/>
  <c r="L1905"/>
  <c r="M1905"/>
  <c r="I1906"/>
  <c r="J1906"/>
  <c r="L1906"/>
  <c r="M1906"/>
  <c r="I1907"/>
  <c r="J1907"/>
  <c r="L1907"/>
  <c r="M1907"/>
  <c r="I1908"/>
  <c r="J1908"/>
  <c r="L1908"/>
  <c r="M1908"/>
  <c r="I1909"/>
  <c r="J1909"/>
  <c r="L1909"/>
  <c r="M1909"/>
  <c r="I1910"/>
  <c r="J1910"/>
  <c r="L1910"/>
  <c r="M1910"/>
  <c r="I1911"/>
  <c r="J1911"/>
  <c r="L1911"/>
  <c r="M1911"/>
  <c r="I1912"/>
  <c r="J1912"/>
  <c r="L1912"/>
  <c r="M1912"/>
  <c r="I1913"/>
  <c r="J1913"/>
  <c r="L1913"/>
  <c r="M1913"/>
  <c r="I1914"/>
  <c r="J1914"/>
  <c r="L1914"/>
  <c r="M1914"/>
  <c r="I1915"/>
  <c r="J1915"/>
  <c r="L1915"/>
  <c r="M1915"/>
  <c r="I1916"/>
  <c r="J1916"/>
  <c r="L1916"/>
  <c r="M1916"/>
  <c r="I1917"/>
  <c r="J1917"/>
  <c r="L1917"/>
  <c r="M1917"/>
  <c r="I1918"/>
  <c r="J1918"/>
  <c r="L1918"/>
  <c r="M1918"/>
  <c r="I1919"/>
  <c r="J1919"/>
  <c r="L1919"/>
  <c r="M1919"/>
  <c r="I1920"/>
  <c r="J1920"/>
  <c r="L1920"/>
  <c r="M1920"/>
  <c r="I1921"/>
  <c r="J1921"/>
  <c r="L1921"/>
  <c r="M1921"/>
  <c r="I1922"/>
  <c r="J1922"/>
  <c r="L1922"/>
  <c r="M1922"/>
  <c r="I1923"/>
  <c r="J1923"/>
  <c r="L1923"/>
  <c r="M1923"/>
  <c r="I1924"/>
  <c r="J1924"/>
  <c r="L1924"/>
  <c r="M1924"/>
  <c r="I1925"/>
  <c r="J1925"/>
  <c r="L1925"/>
  <c r="M1925"/>
  <c r="I1926"/>
  <c r="J1926"/>
  <c r="L1926"/>
  <c r="M1926"/>
  <c r="I1927"/>
  <c r="J1927"/>
  <c r="L1927"/>
  <c r="M1927"/>
  <c r="I1928"/>
  <c r="J1928"/>
  <c r="L1928"/>
  <c r="M1928"/>
  <c r="I1929"/>
  <c r="J1929"/>
  <c r="L1929"/>
  <c r="M1929"/>
  <c r="I1930"/>
  <c r="J1930"/>
  <c r="L1930"/>
  <c r="M1930"/>
  <c r="I1931"/>
  <c r="J1931"/>
  <c r="L1931"/>
  <c r="M1931"/>
  <c r="I1932"/>
  <c r="J1932"/>
  <c r="L1932"/>
  <c r="M1932"/>
  <c r="I1933"/>
  <c r="J1933"/>
  <c r="L1933"/>
  <c r="M1933"/>
  <c r="I1934"/>
  <c r="J1934"/>
  <c r="L1934"/>
  <c r="M1934"/>
  <c r="I1935"/>
  <c r="J1935"/>
  <c r="L1935"/>
  <c r="M1935"/>
  <c r="I1936"/>
  <c r="J1936"/>
  <c r="L1936"/>
  <c r="M1936"/>
  <c r="I1937"/>
  <c r="J1937"/>
  <c r="L1937"/>
  <c r="M1937"/>
  <c r="I1938"/>
  <c r="J1938"/>
  <c r="L1938"/>
  <c r="M1938"/>
  <c r="I1939"/>
  <c r="J1939"/>
  <c r="L1939"/>
  <c r="M1939"/>
  <c r="I1940"/>
  <c r="J1940"/>
  <c r="L1940"/>
  <c r="M1940"/>
  <c r="I1941"/>
  <c r="J1941"/>
  <c r="L1941"/>
  <c r="M1941"/>
  <c r="I1942"/>
  <c r="J1942"/>
  <c r="L1942"/>
  <c r="M1942"/>
  <c r="I1943"/>
  <c r="J1943"/>
  <c r="L1943"/>
  <c r="M1943"/>
  <c r="I1944"/>
  <c r="J1944"/>
  <c r="L1944"/>
  <c r="M1944"/>
  <c r="I1945"/>
  <c r="J1945"/>
  <c r="L1945"/>
  <c r="M1945"/>
  <c r="I1946"/>
  <c r="J1946"/>
  <c r="L1946"/>
  <c r="M1946"/>
  <c r="I1947"/>
  <c r="J1947"/>
  <c r="L1947"/>
  <c r="M1947"/>
  <c r="I1948"/>
  <c r="J1948"/>
  <c r="L1948"/>
  <c r="M1948"/>
  <c r="I1949"/>
  <c r="J1949"/>
  <c r="L1949"/>
  <c r="M1949"/>
  <c r="I1950"/>
  <c r="J1950"/>
  <c r="L1950"/>
  <c r="M1950"/>
  <c r="I1951"/>
  <c r="J1951"/>
  <c r="L1951"/>
  <c r="M1951"/>
  <c r="I1952"/>
  <c r="J1952"/>
  <c r="L1952"/>
  <c r="M1952"/>
  <c r="I1953"/>
  <c r="J1953"/>
  <c r="L1953"/>
  <c r="M1953"/>
  <c r="I1954"/>
  <c r="J1954"/>
  <c r="L1954"/>
  <c r="M1954"/>
  <c r="I1955"/>
  <c r="J1955"/>
  <c r="L1955"/>
  <c r="M1955"/>
  <c r="I1956"/>
  <c r="J1956"/>
  <c r="L1956"/>
  <c r="M1956"/>
  <c r="I1957"/>
  <c r="J1957"/>
  <c r="L1957"/>
  <c r="M1957"/>
  <c r="I1958"/>
  <c r="J1958"/>
  <c r="L1958"/>
  <c r="M1958"/>
  <c r="I1959"/>
  <c r="J1959"/>
  <c r="L1959"/>
  <c r="M1959"/>
  <c r="I1960"/>
  <c r="J1960"/>
  <c r="L1960"/>
  <c r="M1960"/>
  <c r="I1961"/>
  <c r="J1961"/>
  <c r="L1961"/>
  <c r="M1961"/>
  <c r="I1962"/>
  <c r="J1962"/>
  <c r="L1962"/>
  <c r="M1962"/>
  <c r="I1963"/>
  <c r="J1963"/>
  <c r="L1963"/>
  <c r="M1963"/>
  <c r="I1964"/>
  <c r="J1964"/>
  <c r="L1964"/>
  <c r="M1964"/>
  <c r="I1965"/>
  <c r="J1965"/>
  <c r="L1965"/>
  <c r="M1965"/>
  <c r="I1966"/>
  <c r="J1966"/>
  <c r="L1966"/>
  <c r="M1966"/>
  <c r="I1967"/>
  <c r="J1967"/>
  <c r="L1967"/>
  <c r="M1967"/>
  <c r="I1968"/>
  <c r="J1968"/>
  <c r="L1968"/>
  <c r="M1968"/>
  <c r="I1969"/>
  <c r="J1969"/>
  <c r="L1969"/>
  <c r="M1969"/>
  <c r="I1970"/>
  <c r="J1970"/>
  <c r="L1970"/>
  <c r="M1970"/>
  <c r="I1971"/>
  <c r="J1971"/>
  <c r="L1971"/>
  <c r="M1971"/>
  <c r="I1972"/>
  <c r="J1972"/>
  <c r="L1972"/>
  <c r="M1972"/>
  <c r="I1973"/>
  <c r="J1973"/>
  <c r="L1973"/>
  <c r="M1973"/>
  <c r="I1974"/>
  <c r="J1974"/>
  <c r="L1974"/>
  <c r="M1974"/>
  <c r="I1975"/>
  <c r="J1975"/>
  <c r="L1975"/>
  <c r="M1975"/>
  <c r="I1976"/>
  <c r="J1976"/>
  <c r="L1976"/>
  <c r="M1976"/>
  <c r="I1977"/>
  <c r="J1977"/>
  <c r="L1977"/>
  <c r="M1977"/>
  <c r="I1978"/>
  <c r="J1978"/>
  <c r="L1978"/>
  <c r="M1978"/>
  <c r="I1979"/>
  <c r="J1979"/>
  <c r="L1979"/>
  <c r="M1979"/>
  <c r="I1980"/>
  <c r="J1980"/>
  <c r="L1980"/>
  <c r="M1980"/>
  <c r="I1981"/>
  <c r="J1981"/>
  <c r="L1981"/>
  <c r="M1981"/>
  <c r="I1982"/>
  <c r="J1982"/>
  <c r="L1982"/>
  <c r="M1982"/>
  <c r="I1983"/>
  <c r="J1983"/>
  <c r="L1983"/>
  <c r="M1983"/>
  <c r="I1984"/>
  <c r="J1984"/>
  <c r="L1984"/>
  <c r="M1984"/>
  <c r="I1985"/>
  <c r="J1985"/>
  <c r="L1985"/>
  <c r="M1985"/>
  <c r="I1986"/>
  <c r="J1986"/>
  <c r="L1986"/>
  <c r="M1986"/>
  <c r="I1987"/>
  <c r="J1987"/>
  <c r="L1987"/>
  <c r="M1987"/>
  <c r="I1988"/>
  <c r="J1988"/>
  <c r="L1988"/>
  <c r="M1988"/>
  <c r="I1989"/>
  <c r="J1989"/>
  <c r="L1989"/>
  <c r="M1989"/>
  <c r="I1990"/>
  <c r="J1990"/>
  <c r="L1990"/>
  <c r="M1990"/>
  <c r="I1991"/>
  <c r="J1991"/>
  <c r="L1991"/>
  <c r="M1991"/>
  <c r="I1992"/>
  <c r="J1992"/>
  <c r="L1992"/>
  <c r="M1992"/>
  <c r="I1993"/>
  <c r="J1993"/>
  <c r="L1993"/>
  <c r="M1993"/>
  <c r="I1994"/>
  <c r="J1994"/>
  <c r="L1994"/>
  <c r="M1994"/>
  <c r="I1995"/>
  <c r="J1995"/>
  <c r="L1995"/>
  <c r="M1995"/>
  <c r="I1996"/>
  <c r="J1996"/>
  <c r="L1996"/>
  <c r="M1996"/>
  <c r="I1997"/>
  <c r="J1997"/>
  <c r="L1997"/>
  <c r="M1997"/>
  <c r="I1998"/>
  <c r="J1998"/>
  <c r="L1998"/>
  <c r="M1998"/>
  <c r="I1999"/>
  <c r="J1999"/>
  <c r="L1999"/>
  <c r="M1999"/>
  <c r="I2000"/>
  <c r="J2000"/>
  <c r="L2000"/>
  <c r="M2000"/>
  <c r="I2001"/>
  <c r="J2001"/>
  <c r="L2001"/>
  <c r="M2001"/>
  <c r="I2002"/>
  <c r="J2002"/>
  <c r="L2002"/>
  <c r="M2002"/>
  <c r="I2003"/>
  <c r="J2003"/>
  <c r="L2003"/>
  <c r="M2003"/>
  <c r="I2004"/>
  <c r="J2004"/>
  <c r="L2004"/>
  <c r="M2004"/>
  <c r="I2005"/>
  <c r="J2005"/>
  <c r="L2005"/>
  <c r="M2005"/>
  <c r="I2006"/>
  <c r="J2006"/>
  <c r="L2006"/>
  <c r="M2006"/>
  <c r="I2007"/>
  <c r="J2007"/>
  <c r="L2007"/>
  <c r="M2007"/>
  <c r="I2008"/>
  <c r="J2008"/>
  <c r="L2008"/>
  <c r="M2008"/>
  <c r="I2009"/>
  <c r="J2009"/>
  <c r="L2009"/>
  <c r="M2009"/>
  <c r="I2010"/>
  <c r="J2010"/>
  <c r="L2010"/>
  <c r="M2010"/>
  <c r="I2011"/>
  <c r="J2011"/>
  <c r="L2011"/>
  <c r="M2011"/>
  <c r="I2012"/>
  <c r="J2012"/>
  <c r="L2012"/>
  <c r="M2012"/>
  <c r="I2013"/>
  <c r="J2013"/>
  <c r="L2013"/>
  <c r="M2013"/>
  <c r="I2014"/>
  <c r="J2014"/>
  <c r="L2014"/>
  <c r="M2014"/>
  <c r="I2015"/>
  <c r="J2015"/>
  <c r="L2015"/>
  <c r="M2015"/>
  <c r="I2016"/>
  <c r="J2016"/>
  <c r="L2016"/>
  <c r="M2016"/>
  <c r="I2017"/>
  <c r="J2017"/>
  <c r="L2017"/>
  <c r="M2017"/>
  <c r="I2018"/>
  <c r="J2018"/>
  <c r="L2018"/>
  <c r="M2018"/>
  <c r="I2019"/>
  <c r="J2019"/>
  <c r="L2019"/>
  <c r="M2019"/>
  <c r="I2020"/>
  <c r="J2020"/>
  <c r="L2020"/>
  <c r="M2020"/>
  <c r="I2021"/>
  <c r="J2021"/>
  <c r="L2021"/>
  <c r="M2021"/>
  <c r="I2022"/>
  <c r="J2022"/>
  <c r="L2022"/>
  <c r="M2022"/>
  <c r="I2023"/>
  <c r="J2023"/>
  <c r="L2023"/>
  <c r="M2023"/>
  <c r="I2024"/>
  <c r="J2024"/>
  <c r="L2024"/>
  <c r="M2024"/>
  <c r="I2025"/>
  <c r="J2025"/>
  <c r="L2025"/>
  <c r="M2025"/>
  <c r="I2026"/>
  <c r="J2026"/>
  <c r="L2026"/>
  <c r="M2026"/>
  <c r="I2027"/>
  <c r="J2027"/>
  <c r="L2027"/>
  <c r="M2027"/>
  <c r="I2028"/>
  <c r="J2028"/>
  <c r="L2028"/>
  <c r="M2028"/>
  <c r="I2029"/>
  <c r="J2029"/>
  <c r="L2029"/>
  <c r="M2029"/>
  <c r="I2030"/>
  <c r="J2030"/>
  <c r="L2030"/>
  <c r="M2030"/>
  <c r="I2031"/>
  <c r="J2031"/>
  <c r="L2031"/>
  <c r="M2031"/>
  <c r="I2032"/>
  <c r="J2032"/>
  <c r="L2032"/>
  <c r="M2032"/>
  <c r="I2033"/>
  <c r="J2033"/>
  <c r="L2033"/>
  <c r="M2033"/>
  <c r="I2034"/>
  <c r="J2034"/>
  <c r="L2034"/>
  <c r="M2034"/>
  <c r="I2035"/>
  <c r="J2035"/>
  <c r="L2035"/>
  <c r="M2035"/>
  <c r="I2036"/>
  <c r="J2036"/>
  <c r="L2036"/>
  <c r="M2036"/>
  <c r="I2037"/>
  <c r="J2037"/>
  <c r="L2037"/>
  <c r="M2037"/>
  <c r="I2038"/>
  <c r="J2038"/>
  <c r="L2038"/>
  <c r="M2038"/>
  <c r="I2039"/>
  <c r="J2039"/>
  <c r="L2039"/>
  <c r="M2039"/>
  <c r="I2040"/>
  <c r="J2040"/>
  <c r="L2040"/>
  <c r="M2040"/>
  <c r="I2041"/>
  <c r="J2041"/>
  <c r="L2041"/>
  <c r="M2041"/>
  <c r="I2042"/>
  <c r="J2042"/>
  <c r="L2042"/>
  <c r="M2042"/>
  <c r="I2043"/>
  <c r="J2043"/>
  <c r="L2043"/>
  <c r="M2043"/>
  <c r="I2044"/>
  <c r="J2044"/>
  <c r="L2044"/>
  <c r="M2044"/>
  <c r="I2045"/>
  <c r="J2045"/>
  <c r="L2045"/>
  <c r="M2045"/>
  <c r="I2046"/>
  <c r="J2046"/>
  <c r="L2046"/>
  <c r="M2046"/>
  <c r="I2047"/>
  <c r="J2047"/>
  <c r="L2047"/>
  <c r="M2047"/>
  <c r="I2048"/>
  <c r="J2048"/>
  <c r="L2048"/>
  <c r="M2048"/>
  <c r="I2049"/>
  <c r="J2049"/>
  <c r="L2049"/>
  <c r="M2049"/>
  <c r="I2050"/>
  <c r="J2050"/>
  <c r="L2050"/>
  <c r="M2050"/>
  <c r="I2051"/>
  <c r="J2051"/>
  <c r="L2051"/>
  <c r="M2051"/>
  <c r="I2052"/>
  <c r="J2052"/>
  <c r="L2052"/>
  <c r="M2052"/>
  <c r="I2053"/>
  <c r="J2053"/>
  <c r="L2053"/>
  <c r="M2053"/>
  <c r="I2054"/>
  <c r="J2054"/>
  <c r="L2054"/>
  <c r="M2054"/>
  <c r="I2055"/>
  <c r="J2055"/>
  <c r="L2055"/>
  <c r="M2055"/>
  <c r="I2056"/>
  <c r="J2056"/>
  <c r="L2056"/>
  <c r="M2056"/>
  <c r="I2057"/>
  <c r="J2057"/>
  <c r="L2057"/>
  <c r="M2057"/>
  <c r="I2058"/>
  <c r="J2058"/>
  <c r="L2058"/>
  <c r="M2058"/>
  <c r="I2059"/>
  <c r="J2059"/>
  <c r="L2059"/>
  <c r="M2059"/>
  <c r="I2060"/>
  <c r="J2060"/>
  <c r="L2060"/>
  <c r="M2060"/>
  <c r="I2061"/>
  <c r="J2061"/>
  <c r="L2061"/>
  <c r="M2061"/>
  <c r="I2062"/>
  <c r="J2062"/>
  <c r="L2062"/>
  <c r="M2062"/>
  <c r="I2063"/>
  <c r="J2063"/>
  <c r="L2063"/>
  <c r="M2063"/>
  <c r="I2064"/>
  <c r="J2064"/>
  <c r="L2064"/>
  <c r="M2064"/>
  <c r="I2065"/>
  <c r="J2065"/>
  <c r="L2065"/>
  <c r="M2065"/>
  <c r="I2066"/>
  <c r="J2066"/>
  <c r="L2066"/>
  <c r="M2066"/>
  <c r="I2067"/>
  <c r="J2067"/>
  <c r="L2067"/>
  <c r="M2067"/>
  <c r="I2068"/>
  <c r="J2068"/>
  <c r="L2068"/>
  <c r="M2068"/>
  <c r="I2069"/>
  <c r="J2069"/>
  <c r="L2069"/>
  <c r="M2069"/>
  <c r="I2070"/>
  <c r="J2070"/>
  <c r="L2070"/>
  <c r="M2070"/>
  <c r="I2071"/>
  <c r="J2071"/>
  <c r="L2071"/>
  <c r="M2071"/>
  <c r="I2072"/>
  <c r="J2072"/>
  <c r="L2072"/>
  <c r="M2072"/>
  <c r="I2073"/>
  <c r="J2073"/>
  <c r="L2073"/>
  <c r="M2073"/>
  <c r="I2074"/>
  <c r="J2074"/>
  <c r="L2074"/>
  <c r="M2074"/>
  <c r="I2075"/>
  <c r="J2075"/>
  <c r="L2075"/>
  <c r="M2075"/>
  <c r="I2076"/>
  <c r="J2076"/>
  <c r="L2076"/>
  <c r="M2076"/>
  <c r="I2077"/>
  <c r="J2077"/>
  <c r="L2077"/>
  <c r="M2077"/>
  <c r="I2078"/>
  <c r="J2078"/>
  <c r="L2078"/>
  <c r="M2078"/>
  <c r="I2079"/>
  <c r="J2079"/>
  <c r="L2079"/>
  <c r="M2079"/>
  <c r="I2080"/>
  <c r="J2080"/>
  <c r="L2080"/>
  <c r="M2080"/>
  <c r="I2081"/>
  <c r="J2081"/>
  <c r="L2081"/>
  <c r="M2081"/>
  <c r="I2082"/>
  <c r="J2082"/>
  <c r="L2082"/>
  <c r="M2082"/>
  <c r="I2083"/>
  <c r="J2083"/>
  <c r="L2083"/>
  <c r="M2083"/>
  <c r="I2084"/>
  <c r="J2084"/>
  <c r="L2084"/>
  <c r="M2084"/>
  <c r="I2085"/>
  <c r="J2085"/>
  <c r="L2085"/>
  <c r="M2085"/>
  <c r="I2086"/>
  <c r="J2086"/>
  <c r="L2086"/>
  <c r="M2086"/>
  <c r="I2087"/>
  <c r="J2087"/>
  <c r="L2087"/>
  <c r="M2087"/>
  <c r="I2088"/>
  <c r="J2088"/>
  <c r="L2088"/>
  <c r="M2088"/>
  <c r="I2089"/>
  <c r="J2089"/>
  <c r="L2089"/>
  <c r="M2089"/>
  <c r="I2090"/>
  <c r="J2090"/>
  <c r="L2090"/>
  <c r="M2090"/>
  <c r="I2091"/>
  <c r="J2091"/>
  <c r="L2091"/>
  <c r="M2091"/>
  <c r="I2092"/>
  <c r="J2092"/>
  <c r="L2092"/>
  <c r="M2092"/>
  <c r="I2093"/>
  <c r="J2093"/>
  <c r="L2093"/>
  <c r="M2093"/>
  <c r="I2094"/>
  <c r="J2094"/>
  <c r="L2094"/>
  <c r="M2094"/>
  <c r="I2095"/>
  <c r="J2095"/>
  <c r="L2095"/>
  <c r="M2095"/>
  <c r="I2096"/>
  <c r="J2096"/>
  <c r="L2096"/>
  <c r="M2096"/>
  <c r="I2097"/>
  <c r="J2097"/>
  <c r="L2097"/>
  <c r="M2097"/>
  <c r="I2098"/>
  <c r="J2098"/>
  <c r="L2098"/>
  <c r="M2098"/>
  <c r="I2099"/>
  <c r="J2099"/>
  <c r="L2099"/>
  <c r="M2099"/>
  <c r="I2100"/>
  <c r="J2100"/>
  <c r="L2100"/>
  <c r="M2100"/>
  <c r="I2101"/>
  <c r="J2101"/>
  <c r="L2101"/>
  <c r="M2101"/>
  <c r="I2102"/>
  <c r="J2102"/>
  <c r="L2102"/>
  <c r="M2102"/>
  <c r="I2103"/>
  <c r="J2103"/>
  <c r="L2103"/>
  <c r="M2103"/>
  <c r="I2104"/>
  <c r="J2104"/>
  <c r="L2104"/>
  <c r="M2104"/>
  <c r="I2105"/>
  <c r="J2105"/>
  <c r="L2105"/>
  <c r="M2105"/>
  <c r="I2106"/>
  <c r="J2106"/>
  <c r="L2106"/>
  <c r="M2106"/>
  <c r="I2107"/>
  <c r="J2107"/>
  <c r="L2107"/>
  <c r="M2107"/>
  <c r="I2108"/>
  <c r="J2108"/>
  <c r="L2108"/>
  <c r="M2108"/>
  <c r="I2109"/>
  <c r="J2109"/>
  <c r="L2109"/>
  <c r="M2109"/>
  <c r="I2110"/>
  <c r="J2110"/>
  <c r="L2110"/>
  <c r="M2110"/>
  <c r="I2111"/>
  <c r="J2111"/>
  <c r="L2111"/>
  <c r="M2111"/>
  <c r="I2112"/>
  <c r="J2112"/>
  <c r="L2112"/>
  <c r="M2112"/>
  <c r="I2113"/>
  <c r="J2113"/>
  <c r="L2113"/>
  <c r="M2113"/>
  <c r="I2114"/>
  <c r="J2114"/>
  <c r="L2114"/>
  <c r="M2114"/>
  <c r="I2115"/>
  <c r="J2115"/>
  <c r="L2115"/>
  <c r="M2115"/>
  <c r="I2116"/>
  <c r="J2116"/>
  <c r="L2116"/>
  <c r="M2116"/>
  <c r="I2117"/>
  <c r="J2117"/>
  <c r="L2117"/>
  <c r="M2117"/>
  <c r="I2118"/>
  <c r="J2118"/>
  <c r="L2118"/>
  <c r="M2118"/>
  <c r="I2119"/>
  <c r="J2119"/>
  <c r="L2119"/>
  <c r="M2119"/>
  <c r="I2120"/>
  <c r="J2120"/>
  <c r="L2120"/>
  <c r="M2120"/>
  <c r="I2121"/>
  <c r="J2121"/>
  <c r="L2121"/>
  <c r="M2121"/>
  <c r="I2122"/>
  <c r="J2122"/>
  <c r="L2122"/>
  <c r="M2122"/>
  <c r="I2123"/>
  <c r="J2123"/>
  <c r="L2123"/>
  <c r="M2123"/>
  <c r="I2124"/>
  <c r="J2124"/>
  <c r="L2124"/>
  <c r="M2124"/>
  <c r="I2125"/>
  <c r="J2125"/>
  <c r="L2125"/>
  <c r="M2125"/>
  <c r="I2126"/>
  <c r="J2126"/>
  <c r="L2126"/>
  <c r="M2126"/>
  <c r="I2127"/>
  <c r="J2127"/>
  <c r="L2127"/>
  <c r="M2127"/>
  <c r="I2128"/>
  <c r="J2128"/>
  <c r="L2128"/>
  <c r="M2128"/>
  <c r="I2129"/>
  <c r="J2129"/>
  <c r="L2129"/>
  <c r="M2129"/>
  <c r="I2130"/>
  <c r="J2130"/>
  <c r="L2130"/>
  <c r="M2130"/>
  <c r="I2131"/>
  <c r="J2131"/>
  <c r="L2131"/>
  <c r="M2131"/>
  <c r="I2132"/>
  <c r="J2132"/>
  <c r="L2132"/>
  <c r="M2132"/>
  <c r="I2133"/>
  <c r="J2133"/>
  <c r="L2133"/>
  <c r="M2133"/>
  <c r="I2134"/>
  <c r="J2134"/>
  <c r="L2134"/>
  <c r="M2134"/>
  <c r="I2135"/>
  <c r="J2135"/>
  <c r="L2135"/>
  <c r="M2135"/>
  <c r="I2136"/>
  <c r="J2136"/>
  <c r="L2136"/>
  <c r="M2136"/>
  <c r="I2137"/>
  <c r="J2137"/>
  <c r="L2137"/>
  <c r="M2137"/>
  <c r="I2138"/>
  <c r="J2138"/>
  <c r="L2138"/>
  <c r="M2138"/>
  <c r="I2139"/>
  <c r="J2139"/>
  <c r="L2139"/>
  <c r="M2139"/>
  <c r="I2140"/>
  <c r="J2140"/>
  <c r="L2140"/>
  <c r="M2140"/>
  <c r="I2141"/>
  <c r="J2141"/>
  <c r="L2141"/>
  <c r="M2141"/>
  <c r="I2142"/>
  <c r="J2142"/>
  <c r="L2142"/>
  <c r="M2142"/>
  <c r="I2143"/>
  <c r="J2143"/>
  <c r="L2143"/>
  <c r="M2143"/>
  <c r="I2144"/>
  <c r="J2144"/>
  <c r="L2144"/>
  <c r="M2144"/>
  <c r="I2145"/>
  <c r="J2145"/>
  <c r="L2145"/>
  <c r="M2145"/>
  <c r="I2146"/>
  <c r="J2146"/>
  <c r="L2146"/>
  <c r="M2146"/>
  <c r="I2147"/>
  <c r="J2147"/>
  <c r="L2147"/>
  <c r="M2147"/>
  <c r="I2148"/>
  <c r="J2148"/>
  <c r="L2148"/>
  <c r="M2148"/>
  <c r="I2149"/>
  <c r="J2149"/>
  <c r="L2149"/>
  <c r="M2149"/>
  <c r="I2150"/>
  <c r="J2150"/>
  <c r="L2150"/>
  <c r="M2150"/>
  <c r="I2151"/>
  <c r="J2151"/>
  <c r="L2151"/>
  <c r="M2151"/>
  <c r="I2152"/>
  <c r="J2152"/>
  <c r="L2152"/>
  <c r="M2152"/>
  <c r="I2153"/>
  <c r="J2153"/>
  <c r="L2153"/>
  <c r="M2153"/>
  <c r="I2154"/>
  <c r="J2154"/>
  <c r="L2154"/>
  <c r="M2154"/>
  <c r="I2155"/>
  <c r="J2155"/>
  <c r="L2155"/>
  <c r="M2155"/>
  <c r="I2156"/>
  <c r="J2156"/>
  <c r="L2156"/>
  <c r="M2156"/>
  <c r="I2157"/>
  <c r="J2157"/>
  <c r="L2157"/>
  <c r="M2157"/>
  <c r="I2158"/>
  <c r="J2158"/>
  <c r="L2158"/>
  <c r="M2158"/>
  <c r="I2159"/>
  <c r="J2159"/>
  <c r="L2159"/>
  <c r="M2159"/>
  <c r="I2160"/>
  <c r="J2160"/>
  <c r="L2160"/>
  <c r="M2160"/>
  <c r="I2161"/>
  <c r="J2161"/>
  <c r="L2161"/>
  <c r="M2161"/>
  <c r="I2162"/>
  <c r="J2162"/>
  <c r="L2162"/>
  <c r="M2162"/>
  <c r="I2163"/>
  <c r="J2163"/>
  <c r="L2163"/>
  <c r="M2163"/>
  <c r="I2164"/>
  <c r="J2164"/>
  <c r="L2164"/>
  <c r="M2164"/>
  <c r="I2165"/>
  <c r="J2165"/>
  <c r="L2165"/>
  <c r="M2165"/>
  <c r="I2166"/>
  <c r="J2166"/>
  <c r="L2166"/>
  <c r="M2166"/>
  <c r="I2167"/>
  <c r="J2167"/>
  <c r="L2167"/>
  <c r="M2167"/>
  <c r="I2168"/>
  <c r="J2168"/>
  <c r="L2168"/>
  <c r="M2168"/>
  <c r="I2169"/>
  <c r="J2169"/>
  <c r="L2169"/>
  <c r="M2169"/>
  <c r="I2170"/>
  <c r="J2170"/>
  <c r="L2170"/>
  <c r="M2170"/>
  <c r="I2171"/>
  <c r="J2171"/>
  <c r="L2171"/>
  <c r="M2171"/>
  <c r="I2172"/>
  <c r="J2172"/>
  <c r="L2172"/>
  <c r="M2172"/>
  <c r="I2173"/>
  <c r="J2173"/>
  <c r="L2173"/>
  <c r="M2173"/>
  <c r="I2174"/>
  <c r="J2174"/>
  <c r="L2174"/>
  <c r="M2174"/>
  <c r="I2175"/>
  <c r="J2175"/>
  <c r="L2175"/>
  <c r="M2175"/>
  <c r="I2176"/>
  <c r="J2176"/>
  <c r="L2176"/>
  <c r="M2176"/>
  <c r="I2177"/>
  <c r="J2177"/>
  <c r="L2177"/>
  <c r="M2177"/>
  <c r="I2178"/>
  <c r="J2178"/>
  <c r="L2178"/>
  <c r="M2178"/>
  <c r="I2179"/>
  <c r="J2179"/>
  <c r="L2179"/>
  <c r="M2179"/>
  <c r="I2180"/>
  <c r="J2180"/>
  <c r="L2180"/>
  <c r="M2180"/>
  <c r="I2181"/>
  <c r="J2181"/>
  <c r="L2181"/>
  <c r="M2181"/>
  <c r="I2182"/>
  <c r="J2182"/>
  <c r="L2182"/>
  <c r="M2182"/>
  <c r="I2183"/>
  <c r="J2183"/>
  <c r="L2183"/>
  <c r="M2183"/>
  <c r="I2184"/>
  <c r="J2184"/>
  <c r="L2184"/>
  <c r="M2184"/>
  <c r="I2185"/>
  <c r="J2185"/>
  <c r="L2185"/>
  <c r="M2185"/>
  <c r="I2186"/>
  <c r="J2186"/>
  <c r="L2186"/>
  <c r="M2186"/>
  <c r="I2187"/>
  <c r="J2187"/>
  <c r="L2187"/>
  <c r="M2187"/>
  <c r="I2188"/>
  <c r="J2188"/>
  <c r="L2188"/>
  <c r="M2188"/>
  <c r="I2189"/>
  <c r="J2189"/>
  <c r="L2189"/>
  <c r="M2189"/>
  <c r="I2190"/>
  <c r="J2190"/>
  <c r="L2190"/>
  <c r="M2190"/>
  <c r="I2191"/>
  <c r="J2191"/>
  <c r="L2191"/>
  <c r="M2191"/>
  <c r="I2192"/>
  <c r="J2192"/>
  <c r="L2192"/>
  <c r="M2192"/>
  <c r="I2193"/>
  <c r="J2193"/>
  <c r="L2193"/>
  <c r="M2193"/>
  <c r="I2194"/>
  <c r="J2194"/>
  <c r="L2194"/>
  <c r="M2194"/>
  <c r="I2195"/>
  <c r="J2195"/>
  <c r="L2195"/>
  <c r="M2195"/>
  <c r="I2196"/>
  <c r="J2196"/>
  <c r="L2196"/>
  <c r="M2196"/>
  <c r="I2197"/>
  <c r="J2197"/>
  <c r="L2197"/>
  <c r="M2197"/>
  <c r="I2198"/>
  <c r="J2198"/>
  <c r="L2198"/>
  <c r="M2198"/>
  <c r="I2199"/>
  <c r="J2199"/>
  <c r="L2199"/>
  <c r="M2199"/>
  <c r="I2200"/>
  <c r="J2200"/>
  <c r="L2200"/>
  <c r="M2200"/>
  <c r="I2201"/>
  <c r="J2201"/>
  <c r="L2201"/>
  <c r="M2201"/>
  <c r="I2202"/>
  <c r="J2202"/>
  <c r="L2202"/>
  <c r="M2202"/>
  <c r="I2203"/>
  <c r="J2203"/>
  <c r="L2203"/>
  <c r="M2203"/>
  <c r="I2204"/>
  <c r="J2204"/>
  <c r="L2204"/>
  <c r="M2204"/>
  <c r="I2205"/>
  <c r="J2205"/>
  <c r="L2205"/>
  <c r="M2205"/>
  <c r="I2206"/>
  <c r="J2206"/>
  <c r="L2206"/>
  <c r="M2206"/>
  <c r="I2207"/>
  <c r="J2207"/>
  <c r="L2207"/>
  <c r="M2207"/>
  <c r="I2208"/>
  <c r="J2208"/>
  <c r="L2208"/>
  <c r="M2208"/>
  <c r="I2209"/>
  <c r="J2209"/>
  <c r="L2209"/>
  <c r="M2209"/>
  <c r="I2210"/>
  <c r="J2210"/>
  <c r="L2210"/>
  <c r="M2210"/>
  <c r="I2211"/>
  <c r="J2211"/>
  <c r="L2211"/>
  <c r="M2211"/>
  <c r="I2212"/>
  <c r="J2212"/>
  <c r="L2212"/>
  <c r="M2212"/>
  <c r="I2213"/>
  <c r="J2213"/>
  <c r="L2213"/>
  <c r="M2213"/>
  <c r="I2214"/>
  <c r="J2214"/>
  <c r="L2214"/>
  <c r="M2214"/>
  <c r="I2215"/>
  <c r="J2215"/>
  <c r="L2215"/>
  <c r="M2215"/>
  <c r="I2216"/>
  <c r="J2216"/>
  <c r="L2216"/>
  <c r="M2216"/>
  <c r="I2217"/>
  <c r="J2217"/>
  <c r="L2217"/>
  <c r="M2217"/>
  <c r="I2218"/>
  <c r="J2218"/>
  <c r="L2218"/>
  <c r="M2218"/>
  <c r="I2219"/>
  <c r="J2219"/>
  <c r="L2219"/>
  <c r="M2219"/>
  <c r="I2220"/>
  <c r="J2220"/>
  <c r="L2220"/>
  <c r="M2220"/>
  <c r="I2221"/>
  <c r="J2221"/>
  <c r="L2221"/>
  <c r="M2221"/>
  <c r="I2222"/>
  <c r="J2222"/>
  <c r="L2222"/>
  <c r="M2222"/>
  <c r="I2223"/>
  <c r="J2223"/>
  <c r="L2223"/>
  <c r="M2223"/>
  <c r="I2224"/>
  <c r="J2224"/>
  <c r="L2224"/>
  <c r="M2224"/>
  <c r="I2225"/>
  <c r="J2225"/>
  <c r="L2225"/>
  <c r="M2225"/>
  <c r="I2226"/>
  <c r="J2226"/>
  <c r="L2226"/>
  <c r="M2226"/>
  <c r="I2227"/>
  <c r="J2227"/>
  <c r="L2227"/>
  <c r="M2227"/>
  <c r="I2228"/>
  <c r="J2228"/>
  <c r="L2228"/>
  <c r="M2228"/>
  <c r="I2229"/>
  <c r="J2229"/>
  <c r="L2229"/>
  <c r="M2229"/>
  <c r="I2230"/>
  <c r="J2230"/>
  <c r="L2230"/>
  <c r="M2230"/>
  <c r="I2231"/>
  <c r="J2231"/>
  <c r="L2231"/>
  <c r="M2231"/>
  <c r="I2232"/>
  <c r="J2232"/>
  <c r="L2232"/>
  <c r="M2232"/>
  <c r="I2233"/>
  <c r="J2233"/>
  <c r="L2233"/>
  <c r="M2233"/>
  <c r="I2234"/>
  <c r="J2234"/>
  <c r="L2234"/>
  <c r="M2234"/>
  <c r="I2235"/>
  <c r="J2235"/>
  <c r="L2235"/>
  <c r="M2235"/>
  <c r="I2236"/>
  <c r="J2236"/>
  <c r="L2236"/>
  <c r="M2236"/>
  <c r="I2237"/>
  <c r="J2237"/>
  <c r="L2237"/>
  <c r="M2237"/>
  <c r="I2238"/>
  <c r="J2238"/>
  <c r="L2238"/>
  <c r="M2238"/>
  <c r="I2239"/>
  <c r="J2239"/>
  <c r="L2239"/>
  <c r="M2239"/>
  <c r="I2240"/>
  <c r="J2240"/>
  <c r="L2240"/>
  <c r="M2240"/>
  <c r="I2241"/>
  <c r="J2241"/>
  <c r="L2241"/>
  <c r="M2241"/>
  <c r="I2242"/>
  <c r="J2242"/>
  <c r="L2242"/>
  <c r="M2242"/>
  <c r="I2243"/>
  <c r="J2243"/>
  <c r="L2243"/>
  <c r="M2243"/>
  <c r="I2244"/>
  <c r="J2244"/>
  <c r="L2244"/>
  <c r="M2244"/>
  <c r="I2245"/>
  <c r="J2245"/>
  <c r="L2245"/>
  <c r="M2245"/>
  <c r="I2246"/>
  <c r="J2246"/>
  <c r="L2246"/>
  <c r="M2246"/>
  <c r="I2247"/>
  <c r="J2247"/>
  <c r="L2247"/>
  <c r="M2247"/>
  <c r="I2248"/>
  <c r="J2248"/>
  <c r="L2248"/>
  <c r="M2248"/>
  <c r="I2249"/>
  <c r="J2249"/>
  <c r="L2249"/>
  <c r="M2249"/>
  <c r="I2250"/>
  <c r="J2250"/>
  <c r="L2250"/>
  <c r="M2250"/>
  <c r="I2251"/>
  <c r="J2251"/>
  <c r="L2251"/>
  <c r="M2251"/>
  <c r="I2252"/>
  <c r="J2252"/>
  <c r="L2252"/>
  <c r="M2252"/>
  <c r="I2253"/>
  <c r="J2253"/>
  <c r="L2253"/>
  <c r="M2253"/>
  <c r="I2254"/>
  <c r="J2254"/>
  <c r="L2254"/>
  <c r="M2254"/>
  <c r="I2255"/>
  <c r="J2255"/>
  <c r="L2255"/>
  <c r="M2255"/>
  <c r="I2256"/>
  <c r="J2256"/>
  <c r="L2256"/>
  <c r="M2256"/>
  <c r="I2257"/>
  <c r="J2257"/>
  <c r="L2257"/>
  <c r="M2257"/>
  <c r="I2258"/>
  <c r="J2258"/>
  <c r="L2258"/>
  <c r="M2258"/>
  <c r="I2259"/>
  <c r="J2259"/>
  <c r="L2259"/>
  <c r="M2259"/>
  <c r="I2260"/>
  <c r="J2260"/>
  <c r="L2260"/>
  <c r="M2260"/>
  <c r="I2261"/>
  <c r="J2261"/>
  <c r="L2261"/>
  <c r="M2261"/>
  <c r="I2262"/>
  <c r="J2262"/>
  <c r="L2262"/>
  <c r="M2262"/>
  <c r="I2263"/>
  <c r="J2263"/>
  <c r="L2263"/>
  <c r="M2263"/>
  <c r="I2264"/>
  <c r="J2264"/>
  <c r="L2264"/>
  <c r="M2264"/>
  <c r="I2265"/>
  <c r="J2265"/>
  <c r="L2265"/>
  <c r="M2265"/>
  <c r="I2266"/>
  <c r="J2266"/>
  <c r="L2266"/>
  <c r="M2266"/>
  <c r="I2267"/>
  <c r="J2267"/>
  <c r="L2267"/>
  <c r="M2267"/>
  <c r="I2268"/>
  <c r="J2268"/>
  <c r="L2268"/>
  <c r="M2268"/>
  <c r="I2269"/>
  <c r="J2269"/>
  <c r="L2269"/>
  <c r="M2269"/>
  <c r="I2270"/>
  <c r="J2270"/>
  <c r="L2270"/>
  <c r="M2270"/>
  <c r="I2271"/>
  <c r="J2271"/>
  <c r="L2271"/>
  <c r="M2271"/>
  <c r="I2272"/>
  <c r="J2272"/>
  <c r="L2272"/>
  <c r="M2272"/>
  <c r="I2273"/>
  <c r="J2273"/>
  <c r="L2273"/>
  <c r="M2273"/>
  <c r="I2274"/>
  <c r="J2274"/>
  <c r="L2274"/>
  <c r="M2274"/>
  <c r="I2275"/>
  <c r="J2275"/>
  <c r="L2275"/>
  <c r="M2275"/>
  <c r="I2276"/>
  <c r="J2276"/>
  <c r="L2276"/>
  <c r="M2276"/>
  <c r="I2277"/>
  <c r="J2277"/>
  <c r="L2277"/>
  <c r="M2277"/>
  <c r="I2278"/>
  <c r="J2278"/>
  <c r="L2278"/>
  <c r="M2278"/>
  <c r="I2279"/>
  <c r="J2279"/>
  <c r="L2279"/>
  <c r="M2279"/>
  <c r="I2280"/>
  <c r="J2280"/>
  <c r="L2280"/>
  <c r="M2280"/>
  <c r="I2281"/>
  <c r="J2281"/>
  <c r="L2281"/>
  <c r="M2281"/>
  <c r="I2282"/>
  <c r="J2282"/>
  <c r="L2282"/>
  <c r="M2282"/>
  <c r="I2283"/>
  <c r="J2283"/>
  <c r="L2283"/>
  <c r="M2283"/>
  <c r="I2284"/>
  <c r="J2284"/>
  <c r="L2284"/>
  <c r="M2284"/>
  <c r="I2285"/>
  <c r="J2285"/>
  <c r="L2285"/>
  <c r="M2285"/>
  <c r="I2286"/>
  <c r="J2286"/>
  <c r="L2286"/>
  <c r="M2286"/>
  <c r="I2287"/>
  <c r="J2287"/>
  <c r="L2287"/>
  <c r="M2287"/>
  <c r="I2288"/>
  <c r="J2288"/>
  <c r="L2288"/>
  <c r="M2288"/>
  <c r="I2289"/>
  <c r="J2289"/>
  <c r="L2289"/>
  <c r="M2289"/>
  <c r="I2290"/>
  <c r="J2290"/>
  <c r="L2290"/>
  <c r="M2290"/>
  <c r="I2291"/>
  <c r="J2291"/>
  <c r="L2291"/>
  <c r="M2291"/>
  <c r="I2292"/>
  <c r="J2292"/>
  <c r="L2292"/>
  <c r="M2292"/>
  <c r="I2293"/>
  <c r="J2293"/>
  <c r="L2293"/>
  <c r="M2293"/>
  <c r="I2294"/>
  <c r="J2294"/>
  <c r="L2294"/>
  <c r="M2294"/>
  <c r="I2295"/>
  <c r="J2295"/>
  <c r="L2295"/>
  <c r="M2295"/>
  <c r="I2296"/>
  <c r="J2296"/>
  <c r="L2296"/>
  <c r="M2296"/>
  <c r="I2297"/>
  <c r="J2297"/>
  <c r="L2297"/>
  <c r="M2297"/>
  <c r="I2298"/>
  <c r="J2298"/>
  <c r="L2298"/>
  <c r="M2298"/>
  <c r="I2299"/>
  <c r="J2299"/>
  <c r="L2299"/>
  <c r="M2299"/>
  <c r="I2300"/>
  <c r="J2300"/>
  <c r="L2300"/>
  <c r="M2300"/>
  <c r="I2301"/>
  <c r="J2301"/>
  <c r="L2301"/>
  <c r="M2301"/>
  <c r="I2302"/>
  <c r="J2302"/>
  <c r="L2302"/>
  <c r="M2302"/>
  <c r="I2303"/>
  <c r="J2303"/>
  <c r="L2303"/>
  <c r="M2303"/>
  <c r="I2304"/>
  <c r="J2304"/>
  <c r="L2304"/>
  <c r="M2304"/>
  <c r="I2305"/>
  <c r="J2305"/>
  <c r="L2305"/>
  <c r="M2305"/>
  <c r="I2306"/>
  <c r="J2306"/>
  <c r="L2306"/>
  <c r="M2306"/>
  <c r="I2307"/>
  <c r="J2307"/>
  <c r="L2307"/>
  <c r="M2307"/>
  <c r="I2308"/>
  <c r="J2308"/>
  <c r="L2308"/>
  <c r="M2308"/>
  <c r="I2309"/>
  <c r="J2309"/>
  <c r="L2309"/>
  <c r="M2309"/>
  <c r="I2310"/>
  <c r="J2310"/>
  <c r="L2310"/>
  <c r="M2310"/>
  <c r="I2311"/>
  <c r="J2311"/>
  <c r="L2311"/>
  <c r="M2311"/>
  <c r="I2312"/>
  <c r="J2312"/>
  <c r="L2312"/>
  <c r="M2312"/>
  <c r="I2313"/>
  <c r="J2313"/>
  <c r="L2313"/>
  <c r="M2313"/>
  <c r="I2314"/>
  <c r="J2314"/>
  <c r="L2314"/>
  <c r="M2314"/>
  <c r="I2315"/>
  <c r="J2315"/>
  <c r="L2315"/>
  <c r="M2315"/>
  <c r="I2316"/>
  <c r="J2316"/>
  <c r="L2316"/>
  <c r="M2316"/>
  <c r="I2317"/>
  <c r="J2317"/>
  <c r="L2317"/>
  <c r="M2317"/>
  <c r="I2318"/>
  <c r="J2318"/>
  <c r="L2318"/>
  <c r="M2318"/>
  <c r="I2319"/>
  <c r="J2319"/>
  <c r="L2319"/>
  <c r="M2319"/>
  <c r="I2320"/>
  <c r="J2320"/>
  <c r="L2320"/>
  <c r="M2320"/>
  <c r="I2321"/>
  <c r="J2321"/>
  <c r="L2321"/>
  <c r="M2321"/>
  <c r="I2322"/>
  <c r="J2322"/>
  <c r="L2322"/>
  <c r="M2322"/>
  <c r="I2323"/>
  <c r="J2323"/>
  <c r="L2323"/>
  <c r="M2323"/>
  <c r="I2324"/>
  <c r="J2324"/>
  <c r="L2324"/>
  <c r="M2324"/>
  <c r="I2325"/>
  <c r="J2325"/>
  <c r="L2325"/>
  <c r="M2325"/>
  <c r="I2326"/>
  <c r="J2326"/>
  <c r="L2326"/>
  <c r="M2326"/>
  <c r="I2327"/>
  <c r="J2327"/>
  <c r="L2327"/>
  <c r="M2327"/>
  <c r="I2328"/>
  <c r="J2328"/>
  <c r="L2328"/>
  <c r="M2328"/>
  <c r="I2329"/>
  <c r="J2329"/>
  <c r="L2329"/>
  <c r="M2329"/>
  <c r="I2330"/>
  <c r="J2330"/>
  <c r="L2330"/>
  <c r="M2330"/>
  <c r="I2331"/>
  <c r="J2331"/>
  <c r="L2331"/>
  <c r="M2331"/>
  <c r="I2332"/>
  <c r="J2332"/>
  <c r="L2332"/>
  <c r="M2332"/>
  <c r="I2333"/>
  <c r="J2333"/>
  <c r="L2333"/>
  <c r="M2333"/>
  <c r="I2334"/>
  <c r="J2334"/>
  <c r="L2334"/>
  <c r="M2334"/>
  <c r="I2335"/>
  <c r="J2335"/>
  <c r="L2335"/>
  <c r="M2335"/>
  <c r="I2336"/>
  <c r="J2336"/>
  <c r="L2336"/>
  <c r="M2336"/>
  <c r="I2337"/>
  <c r="J2337"/>
  <c r="L2337"/>
  <c r="M2337"/>
  <c r="I2338"/>
  <c r="J2338"/>
  <c r="L2338"/>
  <c r="M2338"/>
  <c r="I2339"/>
  <c r="J2339"/>
  <c r="L2339"/>
  <c r="M2339"/>
  <c r="I2340"/>
  <c r="J2340"/>
  <c r="L2340"/>
  <c r="M2340"/>
  <c r="I2341"/>
  <c r="J2341"/>
  <c r="L2341"/>
  <c r="M2341"/>
  <c r="I2342"/>
  <c r="J2342"/>
  <c r="L2342"/>
  <c r="M2342"/>
  <c r="I2343"/>
  <c r="J2343"/>
  <c r="L2343"/>
  <c r="M2343"/>
  <c r="I2344"/>
  <c r="J2344"/>
  <c r="L2344"/>
  <c r="M2344"/>
  <c r="I2345"/>
  <c r="J2345"/>
  <c r="L2345"/>
  <c r="M2345"/>
  <c r="I2346"/>
  <c r="J2346"/>
  <c r="L2346"/>
  <c r="M2346"/>
  <c r="I2347"/>
  <c r="J2347"/>
  <c r="L2347"/>
  <c r="M2347"/>
  <c r="I2348"/>
  <c r="J2348"/>
  <c r="L2348"/>
  <c r="M2348"/>
  <c r="I2349"/>
  <c r="J2349"/>
  <c r="L2349"/>
  <c r="M2349"/>
  <c r="I2350"/>
  <c r="J2350"/>
  <c r="L2350"/>
  <c r="M2350"/>
  <c r="I2351"/>
  <c r="J2351"/>
  <c r="L2351"/>
  <c r="M2351"/>
  <c r="I2352"/>
  <c r="J2352"/>
  <c r="L2352"/>
  <c r="M2352"/>
  <c r="I2353"/>
  <c r="J2353"/>
  <c r="L2353"/>
  <c r="M2353"/>
  <c r="I2354"/>
  <c r="J2354"/>
  <c r="L2354"/>
  <c r="M2354"/>
  <c r="I2355"/>
  <c r="J2355"/>
  <c r="L2355"/>
  <c r="M2355"/>
  <c r="I2356"/>
  <c r="J2356"/>
  <c r="L2356"/>
  <c r="M2356"/>
  <c r="I2357"/>
  <c r="J2357"/>
  <c r="L2357"/>
  <c r="M2357"/>
  <c r="I2358"/>
  <c r="J2358"/>
  <c r="L2358"/>
  <c r="M2358"/>
  <c r="I2359"/>
  <c r="J2359"/>
  <c r="L2359"/>
  <c r="M2359"/>
  <c r="I2360"/>
  <c r="J2360"/>
  <c r="L2360"/>
  <c r="M2360"/>
  <c r="I2361"/>
  <c r="J2361"/>
  <c r="L2361"/>
  <c r="M2361"/>
  <c r="I2362"/>
  <c r="J2362"/>
  <c r="L2362"/>
  <c r="M2362"/>
  <c r="I2363"/>
  <c r="J2363"/>
  <c r="L2363"/>
  <c r="M2363"/>
  <c r="I2364"/>
  <c r="J2364"/>
  <c r="L2364"/>
  <c r="M2364"/>
  <c r="I2365"/>
  <c r="J2365"/>
  <c r="L2365"/>
  <c r="M2365"/>
  <c r="I2366"/>
  <c r="J2366"/>
  <c r="L2366"/>
  <c r="M2366"/>
  <c r="I2367"/>
  <c r="J2367"/>
  <c r="L2367"/>
  <c r="M2367"/>
  <c r="I2368"/>
  <c r="J2368"/>
  <c r="L2368"/>
  <c r="M2368"/>
  <c r="I2369"/>
  <c r="J2369"/>
  <c r="L2369"/>
  <c r="M2369"/>
  <c r="I2370"/>
  <c r="J2370"/>
  <c r="L2370"/>
  <c r="M2370"/>
  <c r="I2371"/>
  <c r="J2371"/>
  <c r="L2371"/>
  <c r="M2371"/>
  <c r="I2372"/>
  <c r="J2372"/>
  <c r="L2372"/>
  <c r="M2372"/>
  <c r="I2373"/>
  <c r="J2373"/>
  <c r="L2373"/>
  <c r="M2373"/>
  <c r="I2374"/>
  <c r="J2374"/>
  <c r="L2374"/>
  <c r="M2374"/>
  <c r="I2375"/>
  <c r="J2375"/>
  <c r="L2375"/>
  <c r="M2375"/>
  <c r="I2376"/>
  <c r="J2376"/>
  <c r="L2376"/>
  <c r="M2376"/>
  <c r="I2377"/>
  <c r="J2377"/>
  <c r="L2377"/>
  <c r="M2377"/>
  <c r="I2378"/>
  <c r="J2378"/>
  <c r="L2378"/>
  <c r="M2378"/>
  <c r="I2379"/>
  <c r="J2379"/>
  <c r="L2379"/>
  <c r="M2379"/>
  <c r="I2380"/>
  <c r="J2380"/>
  <c r="L2380"/>
  <c r="M2380"/>
  <c r="I2381"/>
  <c r="J2381"/>
  <c r="L2381"/>
  <c r="M2381"/>
  <c r="I2382"/>
  <c r="J2382"/>
  <c r="L2382"/>
  <c r="M2382"/>
  <c r="I2383"/>
  <c r="J2383"/>
  <c r="L2383"/>
  <c r="M2383"/>
  <c r="I2384"/>
  <c r="J2384"/>
  <c r="L2384"/>
  <c r="M2384"/>
  <c r="I2385"/>
  <c r="J2385"/>
  <c r="L2385"/>
  <c r="M2385"/>
  <c r="I2386"/>
  <c r="J2386"/>
  <c r="L2386"/>
  <c r="M2386"/>
  <c r="I2387"/>
  <c r="J2387"/>
  <c r="L2387"/>
  <c r="M2387"/>
  <c r="I2388"/>
  <c r="J2388"/>
  <c r="L2388"/>
  <c r="M2388"/>
  <c r="I2389"/>
  <c r="J2389"/>
  <c r="L2389"/>
  <c r="M2389"/>
  <c r="I2390"/>
  <c r="J2390"/>
  <c r="L2390"/>
  <c r="M2390"/>
  <c r="I2391"/>
  <c r="J2391"/>
  <c r="L2391"/>
  <c r="M2391"/>
  <c r="I2392"/>
  <c r="J2392"/>
  <c r="L2392"/>
  <c r="M2392"/>
  <c r="I2393"/>
  <c r="J2393"/>
  <c r="L2393"/>
  <c r="M2393"/>
  <c r="I2394"/>
  <c r="J2394"/>
  <c r="L2394"/>
  <c r="M2394"/>
  <c r="I2395"/>
  <c r="J2395"/>
  <c r="L2395"/>
  <c r="M2395"/>
  <c r="I2396"/>
  <c r="J2396"/>
  <c r="L2396"/>
  <c r="M2396"/>
  <c r="I2397"/>
  <c r="J2397"/>
  <c r="L2397"/>
  <c r="M2397"/>
  <c r="I2398"/>
  <c r="J2398"/>
  <c r="L2398"/>
  <c r="M2398"/>
  <c r="I2399"/>
  <c r="J2399"/>
  <c r="L2399"/>
  <c r="M2399"/>
  <c r="I2400"/>
  <c r="J2400"/>
  <c r="L2400"/>
  <c r="M2400"/>
  <c r="I2401"/>
  <c r="J2401"/>
  <c r="L2401"/>
  <c r="M2401"/>
  <c r="I2402"/>
  <c r="J2402"/>
  <c r="L2402"/>
  <c r="M2402"/>
  <c r="I2403"/>
  <c r="J2403"/>
  <c r="L2403"/>
  <c r="M2403"/>
  <c r="I2404"/>
  <c r="J2404"/>
  <c r="L2404"/>
  <c r="M2404"/>
  <c r="I2405"/>
  <c r="J2405"/>
  <c r="L2405"/>
  <c r="M2405"/>
  <c r="I2406"/>
  <c r="J2406"/>
  <c r="L2406"/>
  <c r="M2406"/>
  <c r="I2407"/>
  <c r="J2407"/>
  <c r="L2407"/>
  <c r="M2407"/>
  <c r="I2408"/>
  <c r="J2408"/>
  <c r="L2408"/>
  <c r="M2408"/>
  <c r="I2409"/>
  <c r="J2409"/>
  <c r="L2409"/>
  <c r="M2409"/>
  <c r="I2410"/>
  <c r="J2410"/>
  <c r="L2410"/>
  <c r="M2410"/>
  <c r="I2411"/>
  <c r="J2411"/>
  <c r="L2411"/>
  <c r="M2411"/>
  <c r="I2412"/>
  <c r="J2412"/>
  <c r="L2412"/>
  <c r="M2412"/>
  <c r="I2413"/>
  <c r="J2413"/>
  <c r="L2413"/>
  <c r="M2413"/>
  <c r="I2414"/>
  <c r="J2414"/>
  <c r="L2414"/>
  <c r="M2414"/>
  <c r="I2415"/>
  <c r="J2415"/>
  <c r="L2415"/>
  <c r="M2415"/>
  <c r="I2416"/>
  <c r="J2416"/>
  <c r="L2416"/>
  <c r="M2416"/>
  <c r="I2417"/>
  <c r="J2417"/>
  <c r="L2417"/>
  <c r="M2417"/>
  <c r="I2418"/>
  <c r="J2418"/>
  <c r="L2418"/>
  <c r="M2418"/>
  <c r="I2419"/>
  <c r="J2419"/>
  <c r="L2419"/>
  <c r="M2419"/>
  <c r="I2420"/>
  <c r="J2420"/>
  <c r="L2420"/>
  <c r="M2420"/>
  <c r="I2421"/>
  <c r="J2421"/>
  <c r="L2421"/>
  <c r="M2421"/>
  <c r="I2422"/>
  <c r="J2422"/>
  <c r="L2422"/>
  <c r="M2422"/>
  <c r="I2423"/>
  <c r="J2423"/>
  <c r="L2423"/>
  <c r="M2423"/>
  <c r="I2424"/>
  <c r="J2424"/>
  <c r="L2424"/>
  <c r="M2424"/>
  <c r="I2425"/>
  <c r="J2425"/>
  <c r="L2425"/>
  <c r="M2425"/>
  <c r="I2426"/>
  <c r="J2426"/>
  <c r="L2426"/>
  <c r="M2426"/>
  <c r="I2427"/>
  <c r="J2427"/>
  <c r="L2427"/>
  <c r="M2427"/>
  <c r="I2428"/>
  <c r="J2428"/>
  <c r="L2428"/>
  <c r="M2428"/>
  <c r="I2429"/>
  <c r="J2429"/>
  <c r="L2429"/>
  <c r="M2429"/>
  <c r="I2430"/>
  <c r="J2430"/>
  <c r="L2430"/>
  <c r="M2430"/>
  <c r="I2431"/>
  <c r="J2431"/>
  <c r="L2431"/>
  <c r="M2431"/>
  <c r="I2432"/>
  <c r="J2432"/>
  <c r="L2432"/>
  <c r="M2432"/>
  <c r="I2433"/>
  <c r="J2433"/>
  <c r="L2433"/>
  <c r="M2433"/>
  <c r="I2434"/>
  <c r="J2434"/>
  <c r="L2434"/>
  <c r="M2434"/>
  <c r="I2435"/>
  <c r="J2435"/>
  <c r="L2435"/>
  <c r="M2435"/>
  <c r="I2436"/>
  <c r="J2436"/>
  <c r="L2436"/>
  <c r="M2436"/>
  <c r="I2437"/>
  <c r="J2437"/>
  <c r="L2437"/>
  <c r="M2437"/>
  <c r="I2438"/>
  <c r="J2438"/>
  <c r="L2438"/>
  <c r="M2438"/>
  <c r="I2439"/>
  <c r="J2439"/>
  <c r="L2439"/>
  <c r="M2439"/>
  <c r="I2440"/>
  <c r="J2440"/>
  <c r="L2440"/>
  <c r="M2440"/>
  <c r="I2441"/>
  <c r="J2441"/>
  <c r="L2441"/>
  <c r="M2441"/>
  <c r="I2442"/>
  <c r="J2442"/>
  <c r="L2442"/>
  <c r="M2442"/>
  <c r="I2443"/>
  <c r="J2443"/>
  <c r="L2443"/>
  <c r="M2443"/>
  <c r="I2444"/>
  <c r="J2444"/>
  <c r="L2444"/>
  <c r="M2444"/>
  <c r="I2445"/>
  <c r="J2445"/>
  <c r="L2445"/>
  <c r="M2445"/>
  <c r="I2446"/>
  <c r="J2446"/>
  <c r="L2446"/>
  <c r="M2446"/>
  <c r="I2447"/>
  <c r="J2447"/>
  <c r="L2447"/>
  <c r="M2447"/>
  <c r="I2448"/>
  <c r="J2448"/>
  <c r="L2448"/>
  <c r="M2448"/>
  <c r="I2449"/>
  <c r="J2449"/>
  <c r="L2449"/>
  <c r="M2449"/>
  <c r="I2450"/>
  <c r="J2450"/>
  <c r="L2450"/>
  <c r="M2450"/>
  <c r="I2451"/>
  <c r="J2451"/>
  <c r="L2451"/>
  <c r="M2451"/>
  <c r="I2452"/>
  <c r="J2452"/>
  <c r="L2452"/>
  <c r="M2452"/>
  <c r="I2453"/>
  <c r="J2453"/>
  <c r="L2453"/>
  <c r="M2453"/>
  <c r="I2454"/>
  <c r="J2454"/>
  <c r="L2454"/>
  <c r="M2454"/>
  <c r="I2455"/>
  <c r="J2455"/>
  <c r="L2455"/>
  <c r="M2455"/>
  <c r="I2456"/>
  <c r="J2456"/>
  <c r="L2456"/>
  <c r="M2456"/>
  <c r="I2457"/>
  <c r="J2457"/>
  <c r="L2457"/>
  <c r="M2457"/>
  <c r="I2458"/>
  <c r="J2458"/>
  <c r="L2458"/>
  <c r="M2458"/>
  <c r="I2459"/>
  <c r="J2459"/>
  <c r="L2459"/>
  <c r="M2459"/>
  <c r="I2460"/>
  <c r="J2460"/>
  <c r="L2460"/>
  <c r="M2460"/>
  <c r="I2461"/>
  <c r="J2461"/>
  <c r="L2461"/>
  <c r="M2461"/>
  <c r="I2462"/>
  <c r="J2462"/>
  <c r="L2462"/>
  <c r="M2462"/>
  <c r="I2463"/>
  <c r="J2463"/>
  <c r="L2463"/>
  <c r="M2463"/>
  <c r="I2464"/>
  <c r="J2464"/>
  <c r="L2464"/>
  <c r="M2464"/>
  <c r="I2465"/>
  <c r="J2465"/>
  <c r="L2465"/>
  <c r="M2465"/>
  <c r="I2466"/>
  <c r="J2466"/>
  <c r="L2466"/>
  <c r="M2466"/>
  <c r="I2467"/>
  <c r="J2467"/>
  <c r="L2467"/>
  <c r="M2467"/>
  <c r="I2468"/>
  <c r="J2468"/>
  <c r="L2468"/>
  <c r="M2468"/>
  <c r="I2469"/>
  <c r="J2469"/>
  <c r="L2469"/>
  <c r="M2469"/>
  <c r="I2470"/>
  <c r="J2470"/>
  <c r="L2470"/>
  <c r="M2470"/>
  <c r="I2471"/>
  <c r="J2471"/>
  <c r="L2471"/>
  <c r="M2471"/>
  <c r="I2472"/>
  <c r="J2472"/>
  <c r="L2472"/>
  <c r="M2472"/>
  <c r="I2473"/>
  <c r="J2473"/>
  <c r="L2473"/>
  <c r="M2473"/>
  <c r="I2474"/>
  <c r="J2474"/>
  <c r="L2474"/>
  <c r="M2474"/>
  <c r="I2475"/>
  <c r="J2475"/>
  <c r="L2475"/>
  <c r="M2475"/>
  <c r="I2476"/>
  <c r="J2476"/>
  <c r="L2476"/>
  <c r="M2476"/>
  <c r="I2477"/>
  <c r="J2477"/>
  <c r="L2477"/>
  <c r="M2477"/>
  <c r="I2478"/>
  <c r="J2478"/>
  <c r="L2478"/>
  <c r="M2478"/>
  <c r="I2479"/>
  <c r="J2479"/>
  <c r="L2479"/>
  <c r="M2479"/>
  <c r="I2480"/>
  <c r="J2480"/>
  <c r="L2480"/>
  <c r="M2480"/>
  <c r="I2481"/>
  <c r="J2481"/>
  <c r="L2481"/>
  <c r="M2481"/>
  <c r="I2482"/>
  <c r="J2482"/>
  <c r="L2482"/>
  <c r="M2482"/>
  <c r="I2483"/>
  <c r="J2483"/>
  <c r="L2483"/>
  <c r="M2483"/>
  <c r="I2484"/>
  <c r="J2484"/>
  <c r="L2484"/>
  <c r="M2484"/>
  <c r="I2485"/>
  <c r="J2485"/>
  <c r="L2485"/>
  <c r="M2485"/>
  <c r="I2486"/>
  <c r="J2486"/>
  <c r="L2486"/>
  <c r="M2486"/>
  <c r="I2487"/>
  <c r="J2487"/>
  <c r="L2487"/>
  <c r="M2487"/>
  <c r="I2488"/>
  <c r="J2488"/>
  <c r="L2488"/>
  <c r="M2488"/>
  <c r="I2489"/>
  <c r="J2489"/>
  <c r="L2489"/>
  <c r="M2489"/>
  <c r="I2490"/>
  <c r="J2490"/>
  <c r="L2490"/>
  <c r="M2490"/>
  <c r="I2491"/>
  <c r="J2491"/>
  <c r="L2491"/>
  <c r="M2491"/>
  <c r="I2492"/>
  <c r="J2492"/>
  <c r="L2492"/>
  <c r="M2492"/>
  <c r="I2493"/>
  <c r="J2493"/>
  <c r="L2493"/>
  <c r="M2493"/>
  <c r="I2494"/>
  <c r="J2494"/>
  <c r="L2494"/>
  <c r="M2494"/>
  <c r="I2495"/>
  <c r="J2495"/>
  <c r="L2495"/>
  <c r="M2495"/>
  <c r="I2496"/>
  <c r="J2496"/>
  <c r="L2496"/>
  <c r="M2496"/>
  <c r="I2497"/>
  <c r="J2497"/>
  <c r="L2497"/>
  <c r="M2497"/>
  <c r="I2498"/>
  <c r="J2498"/>
  <c r="L2498"/>
  <c r="M2498"/>
  <c r="I2499"/>
  <c r="J2499"/>
  <c r="L2499"/>
  <c r="M2499"/>
  <c r="I2500"/>
  <c r="J2500"/>
  <c r="L2500"/>
  <c r="M2500"/>
  <c r="I2501"/>
  <c r="J2501"/>
  <c r="L2501"/>
  <c r="M2501" s="1"/>
  <c r="N2501" s="1"/>
  <c r="O2501" s="1"/>
  <c r="I2502"/>
  <c r="J2502"/>
  <c r="L2502"/>
  <c r="M2502" s="1"/>
  <c r="N2502" s="1"/>
  <c r="O2502" s="1"/>
  <c r="I2503"/>
  <c r="J2503"/>
  <c r="L2503"/>
  <c r="M2503" s="1"/>
  <c r="N2503" s="1"/>
  <c r="O2503" s="1"/>
  <c r="I2504"/>
  <c r="J2504"/>
  <c r="L2504"/>
  <c r="M2504" s="1"/>
  <c r="N2504" s="1"/>
  <c r="O2504" s="1"/>
  <c r="I2505"/>
  <c r="J2505"/>
  <c r="L2505"/>
  <c r="M2505" s="1"/>
  <c r="N2505" s="1"/>
  <c r="O2505" s="1"/>
  <c r="I2506"/>
  <c r="J2506"/>
  <c r="L2506"/>
  <c r="M2506" s="1"/>
  <c r="N2506" s="1"/>
  <c r="O2506" s="1"/>
  <c r="I2507"/>
  <c r="J2507"/>
  <c r="L2507"/>
  <c r="M2507" s="1"/>
  <c r="N2507" s="1"/>
  <c r="O2507" s="1"/>
  <c r="I2508"/>
  <c r="J2508"/>
  <c r="L2508"/>
  <c r="M2508" s="1"/>
  <c r="N2508" s="1"/>
  <c r="O2508" s="1"/>
  <c r="I2509"/>
  <c r="J2509"/>
  <c r="L2509"/>
  <c r="M2509" s="1"/>
  <c r="N2509" s="1"/>
  <c r="O2509" s="1"/>
  <c r="I2510"/>
  <c r="J2510"/>
  <c r="L2510"/>
  <c r="M2510" s="1"/>
  <c r="N2510" s="1"/>
  <c r="O2510" s="1"/>
  <c r="I2511"/>
  <c r="J2511"/>
  <c r="L2511"/>
  <c r="M2511" s="1"/>
  <c r="N2511" s="1"/>
  <c r="O2511" s="1"/>
  <c r="I2512"/>
  <c r="J2512"/>
  <c r="L2512"/>
  <c r="M2512" s="1"/>
  <c r="N2512" s="1"/>
  <c r="O2512" s="1"/>
  <c r="I2513"/>
  <c r="J2513"/>
  <c r="L2513"/>
  <c r="M2513" s="1"/>
  <c r="N2513" s="1"/>
  <c r="O2513" s="1"/>
  <c r="I2514"/>
  <c r="J2514"/>
  <c r="L2514"/>
  <c r="M2514" s="1"/>
  <c r="N2514" s="1"/>
  <c r="O2514" s="1"/>
  <c r="I2515"/>
  <c r="J2515"/>
  <c r="L2515"/>
  <c r="M2515" s="1"/>
  <c r="N2515" s="1"/>
  <c r="O2515" s="1"/>
  <c r="I2516"/>
  <c r="J2516"/>
  <c r="L2516"/>
  <c r="M2516" s="1"/>
  <c r="N2516" s="1"/>
  <c r="O2516" s="1"/>
  <c r="I2517"/>
  <c r="J2517"/>
  <c r="L2517"/>
  <c r="M2517" s="1"/>
  <c r="N2517" s="1"/>
  <c r="O2517" s="1"/>
  <c r="I2518"/>
  <c r="J2518"/>
  <c r="L2518"/>
  <c r="M2518" s="1"/>
  <c r="N2518" s="1"/>
  <c r="O2518" s="1"/>
  <c r="I2519"/>
  <c r="J2519"/>
  <c r="L2519"/>
  <c r="M2519" s="1"/>
  <c r="N2519" s="1"/>
  <c r="O2519" s="1"/>
  <c r="I2520"/>
  <c r="J2520"/>
  <c r="L2520"/>
  <c r="M2520" s="1"/>
  <c r="N2520" s="1"/>
  <c r="O2520" s="1"/>
  <c r="I2521"/>
  <c r="J2521"/>
  <c r="L2521"/>
  <c r="M2521" s="1"/>
  <c r="N2521" s="1"/>
  <c r="O2521" s="1"/>
  <c r="I2522"/>
  <c r="J2522"/>
  <c r="L2522"/>
  <c r="M2522" s="1"/>
  <c r="N2522" s="1"/>
  <c r="O2522" s="1"/>
  <c r="I2523"/>
  <c r="J2523"/>
  <c r="L2523"/>
  <c r="M2523" s="1"/>
  <c r="N2523" s="1"/>
  <c r="O2523" s="1"/>
  <c r="I2524"/>
  <c r="J2524"/>
  <c r="L2524"/>
  <c r="M2524" s="1"/>
  <c r="N2524" s="1"/>
  <c r="O2524" s="1"/>
  <c r="I2525"/>
  <c r="J2525"/>
  <c r="L2525"/>
  <c r="M2525" s="1"/>
  <c r="N2525" s="1"/>
  <c r="O2525" s="1"/>
  <c r="I2526"/>
  <c r="J2526"/>
  <c r="L2526"/>
  <c r="M2526" s="1"/>
  <c r="N2526" s="1"/>
  <c r="O2526" s="1"/>
  <c r="I2527"/>
  <c r="J2527"/>
  <c r="L2527"/>
  <c r="M2527" s="1"/>
  <c r="N2527" s="1"/>
  <c r="O2527" s="1"/>
  <c r="I2528"/>
  <c r="J2528"/>
  <c r="L2528"/>
  <c r="M2528" s="1"/>
  <c r="N2528" s="1"/>
  <c r="O2528" s="1"/>
  <c r="I2529"/>
  <c r="J2529"/>
  <c r="L2529"/>
  <c r="M2529" s="1"/>
  <c r="N2529" s="1"/>
  <c r="O2529" s="1"/>
  <c r="I2530"/>
  <c r="J2530"/>
  <c r="L2530"/>
  <c r="M2530" s="1"/>
  <c r="N2530" s="1"/>
  <c r="O2530" s="1"/>
  <c r="I2531"/>
  <c r="J2531"/>
  <c r="L2531"/>
  <c r="M2531" s="1"/>
  <c r="N2531" s="1"/>
  <c r="O2531" s="1"/>
  <c r="I2532"/>
  <c r="J2532"/>
  <c r="L2532"/>
  <c r="M2532" s="1"/>
  <c r="N2532" s="1"/>
  <c r="O2532" s="1"/>
  <c r="I2533"/>
  <c r="J2533"/>
  <c r="L2533"/>
  <c r="M2533" s="1"/>
  <c r="N2533" s="1"/>
  <c r="O2533" s="1"/>
  <c r="I2534"/>
  <c r="J2534"/>
  <c r="L2534"/>
  <c r="M2534" s="1"/>
  <c r="N2534" s="1"/>
  <c r="O2534" s="1"/>
  <c r="I2535"/>
  <c r="J2535"/>
  <c r="L2535"/>
  <c r="M2535" s="1"/>
  <c r="N2535" s="1"/>
  <c r="O2535" s="1"/>
  <c r="I2536"/>
  <c r="J2536"/>
  <c r="L2536"/>
  <c r="M2536" s="1"/>
  <c r="N2536" s="1"/>
  <c r="O2536" s="1"/>
  <c r="I2537"/>
  <c r="J2537"/>
  <c r="L2537"/>
  <c r="M2537" s="1"/>
  <c r="N2537" s="1"/>
  <c r="O2537" s="1"/>
  <c r="I2538"/>
  <c r="J2538"/>
  <c r="L2538"/>
  <c r="M2538" s="1"/>
  <c r="N2538" s="1"/>
  <c r="O2538" s="1"/>
  <c r="I2539"/>
  <c r="J2539"/>
  <c r="L2539"/>
  <c r="M2539" s="1"/>
  <c r="N2539" s="1"/>
  <c r="O2539" s="1"/>
  <c r="I2540"/>
  <c r="J2540"/>
  <c r="L2540"/>
  <c r="M2540" s="1"/>
  <c r="N2540" s="1"/>
  <c r="O2540" s="1"/>
  <c r="I2541"/>
  <c r="J2541"/>
  <c r="L2541"/>
  <c r="M2541" s="1"/>
  <c r="N2541" s="1"/>
  <c r="O2541" s="1"/>
  <c r="I2542"/>
  <c r="J2542"/>
  <c r="L2542"/>
  <c r="M2542" s="1"/>
  <c r="N2542" s="1"/>
  <c r="O2542" s="1"/>
  <c r="I2543"/>
  <c r="J2543"/>
  <c r="L2543"/>
  <c r="M2543" s="1"/>
  <c r="N2543" s="1"/>
  <c r="O2543" s="1"/>
  <c r="I2544"/>
  <c r="J2544"/>
  <c r="L2544"/>
  <c r="M2544" s="1"/>
  <c r="N2544" s="1"/>
  <c r="O2544" s="1"/>
  <c r="I2545"/>
  <c r="J2545"/>
  <c r="L2545"/>
  <c r="M2545" s="1"/>
  <c r="N2545" s="1"/>
  <c r="O2545" s="1"/>
  <c r="I2546"/>
  <c r="J2546"/>
  <c r="L2546"/>
  <c r="M2546" s="1"/>
  <c r="N2546" s="1"/>
  <c r="O2546" s="1"/>
  <c r="I2547"/>
  <c r="J2547"/>
  <c r="L2547"/>
  <c r="M2547" s="1"/>
  <c r="N2547" s="1"/>
  <c r="O2547" s="1"/>
  <c r="I2548"/>
  <c r="J2548"/>
  <c r="L2548"/>
  <c r="M2548" s="1"/>
  <c r="N2548" s="1"/>
  <c r="O2548" s="1"/>
  <c r="I2549"/>
  <c r="J2549"/>
  <c r="L2549"/>
  <c r="M2549" s="1"/>
  <c r="N2549" s="1"/>
  <c r="O2549" s="1"/>
  <c r="I2550"/>
  <c r="J2550"/>
  <c r="L2550"/>
  <c r="M2550" s="1"/>
  <c r="N2550" s="1"/>
  <c r="O2550" s="1"/>
  <c r="I2551"/>
  <c r="J2551"/>
  <c r="L2551"/>
  <c r="M2551" s="1"/>
  <c r="N2551" s="1"/>
  <c r="O2551" s="1"/>
  <c r="I2552"/>
  <c r="J2552"/>
  <c r="L2552"/>
  <c r="M2552" s="1"/>
  <c r="N2552" s="1"/>
  <c r="O2552" s="1"/>
  <c r="I2553"/>
  <c r="J2553"/>
  <c r="L2553"/>
  <c r="M2553" s="1"/>
  <c r="N2553" s="1"/>
  <c r="O2553" s="1"/>
  <c r="I2554"/>
  <c r="J2554"/>
  <c r="L2554"/>
  <c r="M2554" s="1"/>
  <c r="N2554" s="1"/>
  <c r="O2554" s="1"/>
  <c r="I2555"/>
  <c r="J2555"/>
  <c r="L2555"/>
  <c r="M2555" s="1"/>
  <c r="N2555" s="1"/>
  <c r="O2555" s="1"/>
  <c r="I2556"/>
  <c r="J2556"/>
  <c r="L2556"/>
  <c r="M2556" s="1"/>
  <c r="N2556" s="1"/>
  <c r="O2556" s="1"/>
  <c r="I2557"/>
  <c r="J2557"/>
  <c r="L2557"/>
  <c r="M2557" s="1"/>
  <c r="N2557" s="1"/>
  <c r="O2557" s="1"/>
  <c r="I2558"/>
  <c r="J2558"/>
  <c r="L2558"/>
  <c r="M2558" s="1"/>
  <c r="N2558" s="1"/>
  <c r="O2558" s="1"/>
  <c r="I2559"/>
  <c r="J2559"/>
  <c r="L2559"/>
  <c r="M2559" s="1"/>
  <c r="N2559" s="1"/>
  <c r="O2559" s="1"/>
  <c r="I2560"/>
  <c r="J2560"/>
  <c r="L2560"/>
  <c r="M2560" s="1"/>
  <c r="N2560" s="1"/>
  <c r="O2560" s="1"/>
  <c r="I2561"/>
  <c r="J2561"/>
  <c r="L2561"/>
  <c r="M2561" s="1"/>
  <c r="N2561" s="1"/>
  <c r="O2561" s="1"/>
  <c r="I2562"/>
  <c r="J2562"/>
  <c r="L2562"/>
  <c r="M2562" s="1"/>
  <c r="N2562" s="1"/>
  <c r="O2562" s="1"/>
  <c r="I2563"/>
  <c r="J2563"/>
  <c r="L2563"/>
  <c r="M2563" s="1"/>
  <c r="N2563" s="1"/>
  <c r="O2563" s="1"/>
  <c r="I2564"/>
  <c r="J2564"/>
  <c r="L2564"/>
  <c r="M2564" s="1"/>
  <c r="N2564" s="1"/>
  <c r="O2564" s="1"/>
  <c r="I2565"/>
  <c r="J2565"/>
  <c r="L2565"/>
  <c r="M2565" s="1"/>
  <c r="N2565" s="1"/>
  <c r="O2565" s="1"/>
  <c r="I2566"/>
  <c r="J2566"/>
  <c r="L2566"/>
  <c r="M2566" s="1"/>
  <c r="N2566" s="1"/>
  <c r="O2566" s="1"/>
  <c r="I2567"/>
  <c r="J2567"/>
  <c r="L2567"/>
  <c r="M2567" s="1"/>
  <c r="N2567" s="1"/>
  <c r="O2567" s="1"/>
  <c r="I2568"/>
  <c r="J2568"/>
  <c r="L2568"/>
  <c r="M2568" s="1"/>
  <c r="N2568" s="1"/>
  <c r="O2568" s="1"/>
  <c r="I2569"/>
  <c r="J2569"/>
  <c r="L2569"/>
  <c r="M2569" s="1"/>
  <c r="N2569" s="1"/>
  <c r="O2569" s="1"/>
  <c r="I2570"/>
  <c r="J2570"/>
  <c r="L2570"/>
  <c r="M2570" s="1"/>
  <c r="N2570" s="1"/>
  <c r="O2570" s="1"/>
  <c r="I2571"/>
  <c r="J2571"/>
  <c r="L2571"/>
  <c r="M2571" s="1"/>
  <c r="N2571" s="1"/>
  <c r="O2571" s="1"/>
  <c r="I2572"/>
  <c r="J2572"/>
  <c r="L2572"/>
  <c r="M2572" s="1"/>
  <c r="N2572" s="1"/>
  <c r="O2572" s="1"/>
  <c r="I2573"/>
  <c r="J2573"/>
  <c r="L2573"/>
  <c r="M2573" s="1"/>
  <c r="N2573" s="1"/>
  <c r="O2573" s="1"/>
  <c r="I2574"/>
  <c r="J2574"/>
  <c r="L2574"/>
  <c r="M2574" s="1"/>
  <c r="N2574" s="1"/>
  <c r="O2574" s="1"/>
  <c r="I2575"/>
  <c r="J2575"/>
  <c r="L2575"/>
  <c r="M2575" s="1"/>
  <c r="N2575" s="1"/>
  <c r="O2575" s="1"/>
  <c r="I2576"/>
  <c r="J2576"/>
  <c r="L2576"/>
  <c r="M2576" s="1"/>
  <c r="N2576" s="1"/>
  <c r="O2576" s="1"/>
  <c r="I2577"/>
  <c r="J2577"/>
  <c r="L2577"/>
  <c r="M2577" s="1"/>
  <c r="N2577" s="1"/>
  <c r="O2577" s="1"/>
  <c r="I2578"/>
  <c r="J2578"/>
  <c r="L2578"/>
  <c r="M2578" s="1"/>
  <c r="N2578" s="1"/>
  <c r="O2578" s="1"/>
  <c r="I2579"/>
  <c r="J2579"/>
  <c r="L2579"/>
  <c r="M2579" s="1"/>
  <c r="N2579" s="1"/>
  <c r="O2579" s="1"/>
  <c r="I2580"/>
  <c r="J2580"/>
  <c r="L2580"/>
  <c r="M2580" s="1"/>
  <c r="N2580" s="1"/>
  <c r="O2580" s="1"/>
  <c r="I2581"/>
  <c r="J2581"/>
  <c r="L2581"/>
  <c r="M2581" s="1"/>
  <c r="N2581" s="1"/>
  <c r="O2581" s="1"/>
  <c r="I2582"/>
  <c r="J2582"/>
  <c r="L2582"/>
  <c r="M2582" s="1"/>
  <c r="N2582" s="1"/>
  <c r="O2582" s="1"/>
  <c r="I2583"/>
  <c r="J2583"/>
  <c r="L2583"/>
  <c r="M2583" s="1"/>
  <c r="N2583" s="1"/>
  <c r="O2583" s="1"/>
  <c r="I2584"/>
  <c r="J2584"/>
  <c r="L2584"/>
  <c r="M2584" s="1"/>
  <c r="N2584" s="1"/>
  <c r="O2584" s="1"/>
  <c r="I2585"/>
  <c r="J2585"/>
  <c r="L2585"/>
  <c r="M2585" s="1"/>
  <c r="N2585" s="1"/>
  <c r="O2585" s="1"/>
  <c r="I2586"/>
  <c r="J2586"/>
  <c r="L2586"/>
  <c r="M2586" s="1"/>
  <c r="N2586" s="1"/>
  <c r="O2586" s="1"/>
  <c r="I2587"/>
  <c r="J2587"/>
  <c r="L2587"/>
  <c r="M2587" s="1"/>
  <c r="N2587" s="1"/>
  <c r="O2587" s="1"/>
  <c r="I2588"/>
  <c r="J2588"/>
  <c r="L2588"/>
  <c r="M2588" s="1"/>
  <c r="N2588" s="1"/>
  <c r="O2588" s="1"/>
  <c r="I2589"/>
  <c r="J2589"/>
  <c r="L2589"/>
  <c r="M2589" s="1"/>
  <c r="N2589" s="1"/>
  <c r="O2589" s="1"/>
  <c r="I2590"/>
  <c r="J2590"/>
  <c r="L2590"/>
  <c r="M2590" s="1"/>
  <c r="N2590" s="1"/>
  <c r="O2590" s="1"/>
  <c r="I2591"/>
  <c r="J2591"/>
  <c r="L2591"/>
  <c r="M2591" s="1"/>
  <c r="N2591" s="1"/>
  <c r="O2591" s="1"/>
  <c r="I2592"/>
  <c r="J2592"/>
  <c r="L2592"/>
  <c r="M2592" s="1"/>
  <c r="N2592" s="1"/>
  <c r="O2592" s="1"/>
  <c r="I2593"/>
  <c r="J2593"/>
  <c r="L2593"/>
  <c r="M2593" s="1"/>
  <c r="N2593" s="1"/>
  <c r="O2593" s="1"/>
  <c r="I2594"/>
  <c r="J2594"/>
  <c r="L2594"/>
  <c r="M2594" s="1"/>
  <c r="N2594" s="1"/>
  <c r="O2594" s="1"/>
  <c r="I2595"/>
  <c r="J2595"/>
  <c r="L2595"/>
  <c r="M2595" s="1"/>
  <c r="N2595" s="1"/>
  <c r="O2595" s="1"/>
  <c r="I2596"/>
  <c r="J2596"/>
  <c r="L2596"/>
  <c r="M2596" s="1"/>
  <c r="N2596" s="1"/>
  <c r="O2596" s="1"/>
  <c r="I2597"/>
  <c r="J2597"/>
  <c r="L2597"/>
  <c r="M2597" s="1"/>
  <c r="N2597" s="1"/>
  <c r="O2597" s="1"/>
  <c r="I2598"/>
  <c r="J2598"/>
  <c r="L2598"/>
  <c r="M2598" s="1"/>
  <c r="N2598" s="1"/>
  <c r="O2598" s="1"/>
  <c r="I2599"/>
  <c r="J2599"/>
  <c r="L2599"/>
  <c r="M2599" s="1"/>
  <c r="N2599" s="1"/>
  <c r="O2599" s="1"/>
  <c r="I2600"/>
  <c r="J2600"/>
  <c r="L2600"/>
  <c r="M2600" s="1"/>
  <c r="N2600" s="1"/>
  <c r="O2600" s="1"/>
  <c r="I2601"/>
  <c r="J2601"/>
  <c r="L2601"/>
  <c r="M2601" s="1"/>
  <c r="N2601" s="1"/>
  <c r="O2601" s="1"/>
  <c r="I2602"/>
  <c r="J2602"/>
  <c r="L2602"/>
  <c r="M2602" s="1"/>
  <c r="N2602" s="1"/>
  <c r="O2602" s="1"/>
  <c r="I2603"/>
  <c r="J2603"/>
  <c r="L2603"/>
  <c r="M2603" s="1"/>
  <c r="N2603" s="1"/>
  <c r="O2603" s="1"/>
  <c r="I2604"/>
  <c r="J2604"/>
  <c r="L2604"/>
  <c r="M2604" s="1"/>
  <c r="N2604" s="1"/>
  <c r="O2604" s="1"/>
  <c r="I2605"/>
  <c r="J2605"/>
  <c r="L2605"/>
  <c r="M2605" s="1"/>
  <c r="N2605" s="1"/>
  <c r="O2605" s="1"/>
  <c r="I2606"/>
  <c r="J2606"/>
  <c r="L2606"/>
  <c r="M2606" s="1"/>
  <c r="N2606" s="1"/>
  <c r="O2606" s="1"/>
  <c r="I2607"/>
  <c r="J2607"/>
  <c r="L2607"/>
  <c r="M2607" s="1"/>
  <c r="N2607" s="1"/>
  <c r="O2607" s="1"/>
  <c r="I2608"/>
  <c r="J2608"/>
  <c r="L2608"/>
  <c r="M2608" s="1"/>
  <c r="N2608" s="1"/>
  <c r="O2608" s="1"/>
  <c r="I2609"/>
  <c r="J2609"/>
  <c r="L2609"/>
  <c r="M2609" s="1"/>
  <c r="N2609" s="1"/>
  <c r="O2609" s="1"/>
  <c r="I2610"/>
  <c r="J2610"/>
  <c r="L2610"/>
  <c r="M2610" s="1"/>
  <c r="N2610" s="1"/>
  <c r="O2610" s="1"/>
  <c r="I2611"/>
  <c r="J2611"/>
  <c r="L2611"/>
  <c r="M2611" s="1"/>
  <c r="N2611" s="1"/>
  <c r="O2611" s="1"/>
  <c r="I2612"/>
  <c r="J2612"/>
  <c r="L2612"/>
  <c r="M2612" s="1"/>
  <c r="N2612" s="1"/>
  <c r="O2612" s="1"/>
  <c r="I2613"/>
  <c r="J2613"/>
  <c r="L2613"/>
  <c r="M2613" s="1"/>
  <c r="N2613" s="1"/>
  <c r="O2613" s="1"/>
  <c r="I2614"/>
  <c r="J2614"/>
  <c r="L2614"/>
  <c r="M2614" s="1"/>
  <c r="N2614" s="1"/>
  <c r="O2614" s="1"/>
  <c r="I2615"/>
  <c r="J2615"/>
  <c r="L2615"/>
  <c r="M2615" s="1"/>
  <c r="N2615" s="1"/>
  <c r="O2615" s="1"/>
  <c r="I2616"/>
  <c r="J2616"/>
  <c r="L2616"/>
  <c r="M2616" s="1"/>
  <c r="N2616" s="1"/>
  <c r="O2616" s="1"/>
  <c r="I2617"/>
  <c r="J2617"/>
  <c r="L2617"/>
  <c r="M2617" s="1"/>
  <c r="N2617" s="1"/>
  <c r="O2617" s="1"/>
  <c r="I2618"/>
  <c r="J2618"/>
  <c r="L2618"/>
  <c r="M2618" s="1"/>
  <c r="N2618" s="1"/>
  <c r="O2618" s="1"/>
  <c r="I2619"/>
  <c r="J2619"/>
  <c r="L2619"/>
  <c r="M2619" s="1"/>
  <c r="N2619" s="1"/>
  <c r="O2619" s="1"/>
  <c r="I2620"/>
  <c r="J2620"/>
  <c r="L2620"/>
  <c r="M2620" s="1"/>
  <c r="N2620" s="1"/>
  <c r="O2620" s="1"/>
  <c r="I2621"/>
  <c r="J2621"/>
  <c r="L2621"/>
  <c r="M2621" s="1"/>
  <c r="N2621" s="1"/>
  <c r="O2621" s="1"/>
  <c r="I2622"/>
  <c r="J2622"/>
  <c r="L2622"/>
  <c r="M2622" s="1"/>
  <c r="N2622" s="1"/>
  <c r="O2622" s="1"/>
  <c r="I2623"/>
  <c r="J2623"/>
  <c r="L2623"/>
  <c r="M2623" s="1"/>
  <c r="N2623" s="1"/>
  <c r="O2623" s="1"/>
  <c r="I2624"/>
  <c r="J2624"/>
  <c r="L2624"/>
  <c r="M2624" s="1"/>
  <c r="N2624" s="1"/>
  <c r="O2624" s="1"/>
  <c r="I2625"/>
  <c r="J2625"/>
  <c r="L2625"/>
  <c r="M2625" s="1"/>
  <c r="N2625" s="1"/>
  <c r="O2625" s="1"/>
  <c r="I2626"/>
  <c r="J2626"/>
  <c r="L2626"/>
  <c r="M2626" s="1"/>
  <c r="N2626" s="1"/>
  <c r="O2626" s="1"/>
  <c r="I2627"/>
  <c r="J2627"/>
  <c r="L2627"/>
  <c r="M2627" s="1"/>
  <c r="N2627" s="1"/>
  <c r="O2627" s="1"/>
  <c r="I2628"/>
  <c r="J2628"/>
  <c r="L2628"/>
  <c r="M2628" s="1"/>
  <c r="N2628" s="1"/>
  <c r="O2628" s="1"/>
  <c r="I2629"/>
  <c r="J2629"/>
  <c r="L2629"/>
  <c r="M2629" s="1"/>
  <c r="N2629" s="1"/>
  <c r="O2629" s="1"/>
  <c r="I2630"/>
  <c r="J2630"/>
  <c r="L2630"/>
  <c r="M2630" s="1"/>
  <c r="N2630" s="1"/>
  <c r="O2630" s="1"/>
  <c r="I2631"/>
  <c r="J2631"/>
  <c r="L2631"/>
  <c r="M2631" s="1"/>
  <c r="N2631" s="1"/>
  <c r="O2631" s="1"/>
  <c r="I2632"/>
  <c r="J2632"/>
  <c r="L2632"/>
  <c r="M2632" s="1"/>
  <c r="N2632" s="1"/>
  <c r="O2632" s="1"/>
  <c r="I2633"/>
  <c r="J2633"/>
  <c r="L2633"/>
  <c r="M2633" s="1"/>
  <c r="N2633" s="1"/>
  <c r="O2633" s="1"/>
  <c r="I2634"/>
  <c r="J2634"/>
  <c r="L2634"/>
  <c r="M2634" s="1"/>
  <c r="N2634" s="1"/>
  <c r="O2634" s="1"/>
  <c r="I2635"/>
  <c r="J2635"/>
  <c r="L2635"/>
  <c r="M2635" s="1"/>
  <c r="N2635" s="1"/>
  <c r="O2635" s="1"/>
  <c r="I2636"/>
  <c r="J2636"/>
  <c r="L2636"/>
  <c r="M2636" s="1"/>
  <c r="N2636" s="1"/>
  <c r="O2636" s="1"/>
  <c r="I2637"/>
  <c r="J2637"/>
  <c r="L2637"/>
  <c r="M2637" s="1"/>
  <c r="N2637" s="1"/>
  <c r="O2637" s="1"/>
  <c r="I2638"/>
  <c r="J2638"/>
  <c r="L2638"/>
  <c r="M2638" s="1"/>
  <c r="N2638" s="1"/>
  <c r="O2638" s="1"/>
  <c r="I2639"/>
  <c r="J2639"/>
  <c r="L2639"/>
  <c r="M2639" s="1"/>
  <c r="N2639" s="1"/>
  <c r="O2639" s="1"/>
  <c r="I2640"/>
  <c r="J2640"/>
  <c r="L2640"/>
  <c r="M2640" s="1"/>
  <c r="N2640" s="1"/>
  <c r="O2640" s="1"/>
  <c r="I2641"/>
  <c r="J2641"/>
  <c r="L2641"/>
  <c r="M2641" s="1"/>
  <c r="N2641" s="1"/>
  <c r="O2641" s="1"/>
  <c r="I2642"/>
  <c r="J2642"/>
  <c r="L2642"/>
  <c r="M2642" s="1"/>
  <c r="N2642" s="1"/>
  <c r="O2642" s="1"/>
  <c r="I2643"/>
  <c r="J2643"/>
  <c r="L2643"/>
  <c r="M2643" s="1"/>
  <c r="N2643" s="1"/>
  <c r="O2643" s="1"/>
  <c r="I2644"/>
  <c r="J2644"/>
  <c r="L2644"/>
  <c r="M2644" s="1"/>
  <c r="N2644" s="1"/>
  <c r="O2644" s="1"/>
  <c r="I2645"/>
  <c r="J2645"/>
  <c r="L2645"/>
  <c r="M2645" s="1"/>
  <c r="N2645" s="1"/>
  <c r="O2645" s="1"/>
  <c r="I2646"/>
  <c r="J2646"/>
  <c r="L2646"/>
  <c r="M2646" s="1"/>
  <c r="N2646" s="1"/>
  <c r="O2646" s="1"/>
  <c r="I2647"/>
  <c r="J2647"/>
  <c r="L2647"/>
  <c r="M2647" s="1"/>
  <c r="N2647" s="1"/>
  <c r="O2647" s="1"/>
  <c r="I2648"/>
  <c r="J2648"/>
  <c r="L2648"/>
  <c r="M2648" s="1"/>
  <c r="N2648" s="1"/>
  <c r="O2648" s="1"/>
  <c r="I2649"/>
  <c r="J2649"/>
  <c r="L2649"/>
  <c r="M2649" s="1"/>
  <c r="N2649" s="1"/>
  <c r="O2649" s="1"/>
  <c r="I2650"/>
  <c r="J2650"/>
  <c r="L2650"/>
  <c r="M2650" s="1"/>
  <c r="N2650" s="1"/>
  <c r="O2650" s="1"/>
  <c r="I2651"/>
  <c r="J2651"/>
  <c r="L2651"/>
  <c r="M2651" s="1"/>
  <c r="N2651" s="1"/>
  <c r="O2651" s="1"/>
  <c r="I2652"/>
  <c r="J2652"/>
  <c r="L2652"/>
  <c r="M2652" s="1"/>
  <c r="N2652" s="1"/>
  <c r="O2652" s="1"/>
  <c r="I2653"/>
  <c r="J2653"/>
  <c r="L2653"/>
  <c r="M2653" s="1"/>
  <c r="N2653" s="1"/>
  <c r="O2653" s="1"/>
  <c r="I2654"/>
  <c r="J2654"/>
  <c r="L2654"/>
  <c r="M2654" s="1"/>
  <c r="N2654" s="1"/>
  <c r="O2654" s="1"/>
  <c r="I2655"/>
  <c r="J2655"/>
  <c r="L2655"/>
  <c r="M2655" s="1"/>
  <c r="N2655" s="1"/>
  <c r="O2655" s="1"/>
  <c r="I2656"/>
  <c r="J2656"/>
  <c r="L2656"/>
  <c r="M2656" s="1"/>
  <c r="N2656" s="1"/>
  <c r="O2656" s="1"/>
  <c r="I2657"/>
  <c r="J2657"/>
  <c r="L2657"/>
  <c r="M2657" s="1"/>
  <c r="N2657" s="1"/>
  <c r="O2657" s="1"/>
  <c r="I2658"/>
  <c r="J2658"/>
  <c r="L2658"/>
  <c r="M2658" s="1"/>
  <c r="N2658" s="1"/>
  <c r="O2658" s="1"/>
  <c r="I2659"/>
  <c r="J2659"/>
  <c r="L2659"/>
  <c r="M2659" s="1"/>
  <c r="N2659" s="1"/>
  <c r="O2659" s="1"/>
  <c r="I2660"/>
  <c r="J2660"/>
  <c r="L2660"/>
  <c r="M2660" s="1"/>
  <c r="N2660" s="1"/>
  <c r="O2660" s="1"/>
  <c r="I2661"/>
  <c r="J2661"/>
  <c r="L2661"/>
  <c r="M2661" s="1"/>
  <c r="N2661" s="1"/>
  <c r="O2661" s="1"/>
  <c r="I2662"/>
  <c r="J2662"/>
  <c r="L2662"/>
  <c r="M2662" s="1"/>
  <c r="N2662" s="1"/>
  <c r="O2662" s="1"/>
  <c r="I2663"/>
  <c r="J2663"/>
  <c r="L2663"/>
  <c r="M2663" s="1"/>
  <c r="N2663" s="1"/>
  <c r="O2663" s="1"/>
  <c r="I2664"/>
  <c r="J2664"/>
  <c r="L2664"/>
  <c r="M2664" s="1"/>
  <c r="N2664" s="1"/>
  <c r="O2664" s="1"/>
  <c r="I2665"/>
  <c r="J2665"/>
  <c r="L2665"/>
  <c r="M2665" s="1"/>
  <c r="N2665" s="1"/>
  <c r="O2665" s="1"/>
  <c r="I2666"/>
  <c r="J2666"/>
  <c r="L2666"/>
  <c r="M2666" s="1"/>
  <c r="N2666" s="1"/>
  <c r="O2666" s="1"/>
  <c r="I2667"/>
  <c r="J2667"/>
  <c r="L2667"/>
  <c r="M2667" s="1"/>
  <c r="N2667" s="1"/>
  <c r="O2667" s="1"/>
  <c r="I2668"/>
  <c r="J2668"/>
  <c r="L2668"/>
  <c r="M2668" s="1"/>
  <c r="N2668" s="1"/>
  <c r="O2668" s="1"/>
  <c r="I2669"/>
  <c r="J2669"/>
  <c r="L2669"/>
  <c r="M2669" s="1"/>
  <c r="N2669" s="1"/>
  <c r="O2669" s="1"/>
  <c r="I2670"/>
  <c r="J2670"/>
  <c r="L2670"/>
  <c r="M2670" s="1"/>
  <c r="N2670" s="1"/>
  <c r="O2670" s="1"/>
  <c r="I2671"/>
  <c r="J2671"/>
  <c r="L2671"/>
  <c r="M2671" s="1"/>
  <c r="N2671" s="1"/>
  <c r="O2671" s="1"/>
  <c r="I2672"/>
  <c r="J2672"/>
  <c r="L2672"/>
  <c r="M2672" s="1"/>
  <c r="N2672" s="1"/>
  <c r="O2672" s="1"/>
  <c r="I2673"/>
  <c r="J2673"/>
  <c r="L2673"/>
  <c r="M2673" s="1"/>
  <c r="N2673" s="1"/>
  <c r="O2673" s="1"/>
  <c r="I2674"/>
  <c r="J2674"/>
  <c r="L2674"/>
  <c r="M2674" s="1"/>
  <c r="N2674" s="1"/>
  <c r="O2674" s="1"/>
  <c r="I2675"/>
  <c r="J2675"/>
  <c r="L2675"/>
  <c r="M2675" s="1"/>
  <c r="N2675" s="1"/>
  <c r="O2675" s="1"/>
  <c r="I2676"/>
  <c r="J2676"/>
  <c r="L2676"/>
  <c r="M2676" s="1"/>
  <c r="N2676" s="1"/>
  <c r="O2676" s="1"/>
  <c r="I2677"/>
  <c r="J2677"/>
  <c r="L2677"/>
  <c r="M2677" s="1"/>
  <c r="N2677" s="1"/>
  <c r="O2677" s="1"/>
  <c r="I2678"/>
  <c r="J2678"/>
  <c r="L2678"/>
  <c r="M2678" s="1"/>
  <c r="N2678" s="1"/>
  <c r="O2678" s="1"/>
  <c r="I2679"/>
  <c r="J2679"/>
  <c r="L2679"/>
  <c r="M2679" s="1"/>
  <c r="N2679" s="1"/>
  <c r="O2679" s="1"/>
  <c r="I2680"/>
  <c r="J2680"/>
  <c r="L2680"/>
  <c r="M2680" s="1"/>
  <c r="N2680" s="1"/>
  <c r="O2680" s="1"/>
  <c r="I2681"/>
  <c r="J2681"/>
  <c r="L2681"/>
  <c r="M2681" s="1"/>
  <c r="N2681" s="1"/>
  <c r="O2681" s="1"/>
  <c r="I2682"/>
  <c r="J2682"/>
  <c r="L2682"/>
  <c r="M2682" s="1"/>
  <c r="N2682" s="1"/>
  <c r="O2682" s="1"/>
  <c r="I2683"/>
  <c r="J2683"/>
  <c r="L2683"/>
  <c r="M2683" s="1"/>
  <c r="N2683" s="1"/>
  <c r="O2683" s="1"/>
  <c r="I2684"/>
  <c r="J2684"/>
  <c r="L2684"/>
  <c r="M2684" s="1"/>
  <c r="N2684" s="1"/>
  <c r="O2684" s="1"/>
  <c r="I2685"/>
  <c r="J2685"/>
  <c r="L2685"/>
  <c r="M2685" s="1"/>
  <c r="N2685" s="1"/>
  <c r="O2685" s="1"/>
  <c r="I2686"/>
  <c r="J2686"/>
  <c r="L2686"/>
  <c r="M2686" s="1"/>
  <c r="N2686" s="1"/>
  <c r="O2686" s="1"/>
  <c r="I2687"/>
  <c r="J2687"/>
  <c r="L2687"/>
  <c r="M2687" s="1"/>
  <c r="N2687" s="1"/>
  <c r="O2687" s="1"/>
  <c r="I2688"/>
  <c r="J2688"/>
  <c r="L2688"/>
  <c r="M2688" s="1"/>
  <c r="N2688" s="1"/>
  <c r="O2688" s="1"/>
  <c r="I2689"/>
  <c r="J2689"/>
  <c r="L2689"/>
  <c r="M2689" s="1"/>
  <c r="N2689" s="1"/>
  <c r="O2689" s="1"/>
  <c r="I2690"/>
  <c r="J2690"/>
  <c r="L2690"/>
  <c r="M2690" s="1"/>
  <c r="N2690" s="1"/>
  <c r="O2690" s="1"/>
  <c r="I2691"/>
  <c r="J2691"/>
  <c r="L2691"/>
  <c r="M2691" s="1"/>
  <c r="N2691" s="1"/>
  <c r="O2691" s="1"/>
  <c r="I2692"/>
  <c r="J2692"/>
  <c r="L2692"/>
  <c r="M2692" s="1"/>
  <c r="N2692" s="1"/>
  <c r="O2692" s="1"/>
  <c r="I2693"/>
  <c r="J2693"/>
  <c r="L2693"/>
  <c r="M2693" s="1"/>
  <c r="N2693" s="1"/>
  <c r="O2693" s="1"/>
  <c r="I2694"/>
  <c r="J2694"/>
  <c r="L2694"/>
  <c r="M2694" s="1"/>
  <c r="N2694" s="1"/>
  <c r="O2694" s="1"/>
  <c r="I2695"/>
  <c r="J2695"/>
  <c r="L2695"/>
  <c r="M2695" s="1"/>
  <c r="N2695" s="1"/>
  <c r="O2695" s="1"/>
  <c r="I2696"/>
  <c r="J2696"/>
  <c r="L2696"/>
  <c r="M2696" s="1"/>
  <c r="N2696" s="1"/>
  <c r="O2696" s="1"/>
  <c r="I2697"/>
  <c r="J2697"/>
  <c r="L2697"/>
  <c r="M2697" s="1"/>
  <c r="N2697" s="1"/>
  <c r="O2697" s="1"/>
  <c r="I2698"/>
  <c r="J2698"/>
  <c r="L2698"/>
  <c r="M2698" s="1"/>
  <c r="N2698" s="1"/>
  <c r="O2698" s="1"/>
  <c r="I2699"/>
  <c r="J2699"/>
  <c r="L2699"/>
  <c r="M2699" s="1"/>
  <c r="N2699" s="1"/>
  <c r="O2699" s="1"/>
  <c r="I2700"/>
  <c r="J2700"/>
  <c r="L2700"/>
  <c r="M2700" s="1"/>
  <c r="N2700" s="1"/>
  <c r="O2700" s="1"/>
  <c r="I2701"/>
  <c r="J2701"/>
  <c r="L2701"/>
  <c r="M2701" s="1"/>
  <c r="N2701" s="1"/>
  <c r="O2701" s="1"/>
  <c r="I2702"/>
  <c r="J2702"/>
  <c r="L2702"/>
  <c r="M2702" s="1"/>
  <c r="N2702" s="1"/>
  <c r="O2702" s="1"/>
  <c r="I2703"/>
  <c r="J2703"/>
  <c r="L2703"/>
  <c r="M2703" s="1"/>
  <c r="N2703" s="1"/>
  <c r="O2703" s="1"/>
  <c r="I2704"/>
  <c r="J2704"/>
  <c r="L2704"/>
  <c r="M2704" s="1"/>
  <c r="N2704" s="1"/>
  <c r="O2704" s="1"/>
  <c r="I2705"/>
  <c r="J2705"/>
  <c r="L2705"/>
  <c r="M2705" s="1"/>
  <c r="N2705" s="1"/>
  <c r="O2705" s="1"/>
  <c r="I2706"/>
  <c r="J2706"/>
  <c r="L2706"/>
  <c r="M2706" s="1"/>
  <c r="N2706" s="1"/>
  <c r="O2706" s="1"/>
  <c r="I2707"/>
  <c r="J2707"/>
  <c r="L2707"/>
  <c r="M2707" s="1"/>
  <c r="N2707" s="1"/>
  <c r="O2707" s="1"/>
  <c r="I2708"/>
  <c r="J2708"/>
  <c r="L2708"/>
  <c r="M2708" s="1"/>
  <c r="N2708" s="1"/>
  <c r="O2708" s="1"/>
  <c r="I2709"/>
  <c r="J2709"/>
  <c r="L2709"/>
  <c r="M2709" s="1"/>
  <c r="N2709" s="1"/>
  <c r="O2709" s="1"/>
  <c r="I2710"/>
  <c r="J2710"/>
  <c r="L2710"/>
  <c r="M2710" s="1"/>
  <c r="N2710" s="1"/>
  <c r="O2710" s="1"/>
  <c r="I2711"/>
  <c r="J2711"/>
  <c r="L2711"/>
  <c r="M2711" s="1"/>
  <c r="N2711" s="1"/>
  <c r="O2711" s="1"/>
  <c r="I2712"/>
  <c r="J2712"/>
  <c r="L2712"/>
  <c r="M2712" s="1"/>
  <c r="N2712" s="1"/>
  <c r="O2712" s="1"/>
  <c r="I2713"/>
  <c r="J2713"/>
  <c r="L2713"/>
  <c r="M2713" s="1"/>
  <c r="N2713" s="1"/>
  <c r="O2713" s="1"/>
  <c r="I2714"/>
  <c r="J2714"/>
  <c r="L2714"/>
  <c r="M2714" s="1"/>
  <c r="N2714" s="1"/>
  <c r="O2714" s="1"/>
  <c r="I2715"/>
  <c r="J2715"/>
  <c r="L2715"/>
  <c r="M2715" s="1"/>
  <c r="N2715" s="1"/>
  <c r="O2715" s="1"/>
  <c r="I2716"/>
  <c r="J2716"/>
  <c r="L2716"/>
  <c r="M2716" s="1"/>
  <c r="N2716" s="1"/>
  <c r="O2716" s="1"/>
  <c r="I2717"/>
  <c r="J2717"/>
  <c r="L2717"/>
  <c r="M2717" s="1"/>
  <c r="N2717" s="1"/>
  <c r="O2717" s="1"/>
  <c r="I2718"/>
  <c r="J2718"/>
  <c r="L2718"/>
  <c r="M2718" s="1"/>
  <c r="N2718" s="1"/>
  <c r="O2718" s="1"/>
  <c r="I2719"/>
  <c r="J2719"/>
  <c r="L2719"/>
  <c r="M2719" s="1"/>
  <c r="N2719" s="1"/>
  <c r="O2719" s="1"/>
  <c r="I2720"/>
  <c r="J2720"/>
  <c r="L2720"/>
  <c r="M2720" s="1"/>
  <c r="N2720" s="1"/>
  <c r="O2720" s="1"/>
  <c r="I2721"/>
  <c r="J2721"/>
  <c r="L2721"/>
  <c r="M2721" s="1"/>
  <c r="N2721" s="1"/>
  <c r="O2721" s="1"/>
  <c r="I2722"/>
  <c r="J2722"/>
  <c r="L2722"/>
  <c r="M2722" s="1"/>
  <c r="N2722" s="1"/>
  <c r="O2722" s="1"/>
  <c r="I2723"/>
  <c r="J2723"/>
  <c r="L2723"/>
  <c r="M2723" s="1"/>
  <c r="N2723" s="1"/>
  <c r="O2723" s="1"/>
  <c r="I2724"/>
  <c r="J2724"/>
  <c r="L2724"/>
  <c r="M2724" s="1"/>
  <c r="N2724" s="1"/>
  <c r="O2724" s="1"/>
  <c r="I2725"/>
  <c r="J2725"/>
  <c r="L2725"/>
  <c r="M2725" s="1"/>
  <c r="N2725" s="1"/>
  <c r="O2725" s="1"/>
  <c r="I2726"/>
  <c r="J2726"/>
  <c r="L2726"/>
  <c r="M2726" s="1"/>
  <c r="N2726" s="1"/>
  <c r="O2726" s="1"/>
  <c r="I2727"/>
  <c r="J2727"/>
  <c r="L2727"/>
  <c r="M2727" s="1"/>
  <c r="N2727" s="1"/>
  <c r="O2727" s="1"/>
  <c r="I2728"/>
  <c r="J2728"/>
  <c r="L2728"/>
  <c r="M2728" s="1"/>
  <c r="N2728" s="1"/>
  <c r="O2728" s="1"/>
  <c r="I2729"/>
  <c r="J2729"/>
  <c r="L2729"/>
  <c r="M2729" s="1"/>
  <c r="N2729" s="1"/>
  <c r="O2729" s="1"/>
  <c r="I2730"/>
  <c r="J2730"/>
  <c r="L2730"/>
  <c r="M2730" s="1"/>
  <c r="N2730" s="1"/>
  <c r="O2730" s="1"/>
  <c r="I2731"/>
  <c r="J2731"/>
  <c r="L2731"/>
  <c r="M2731" s="1"/>
  <c r="N2731" s="1"/>
  <c r="O2731" s="1"/>
  <c r="I2732"/>
  <c r="J2732"/>
  <c r="L2732"/>
  <c r="M2732" s="1"/>
  <c r="N2732" s="1"/>
  <c r="O2732" s="1"/>
  <c r="I2733"/>
  <c r="N2733" s="1"/>
  <c r="O2733" s="1"/>
  <c r="J2733"/>
  <c r="L2733"/>
  <c r="M2733" s="1"/>
  <c r="I2734"/>
  <c r="N2734" s="1"/>
  <c r="O2734" s="1"/>
  <c r="J2734"/>
  <c r="L2734"/>
  <c r="M2734" s="1"/>
  <c r="I2735"/>
  <c r="N2735" s="1"/>
  <c r="O2735" s="1"/>
  <c r="J2735"/>
  <c r="L2735"/>
  <c r="M2735" s="1"/>
  <c r="I2736"/>
  <c r="N2736" s="1"/>
  <c r="O2736" s="1"/>
  <c r="J2736"/>
  <c r="L2736"/>
  <c r="M2736" s="1"/>
  <c r="I2737"/>
  <c r="N2737" s="1"/>
  <c r="O2737" s="1"/>
  <c r="J2737"/>
  <c r="L2737"/>
  <c r="M2737" s="1"/>
  <c r="I2738"/>
  <c r="N2738" s="1"/>
  <c r="O2738" s="1"/>
  <c r="J2738"/>
  <c r="L2738"/>
  <c r="M2738" s="1"/>
  <c r="I2739"/>
  <c r="N2739" s="1"/>
  <c r="O2739" s="1"/>
  <c r="J2739"/>
  <c r="L2739"/>
  <c r="M2739" s="1"/>
  <c r="I2740"/>
  <c r="N2740" s="1"/>
  <c r="O2740" s="1"/>
  <c r="J2740"/>
  <c r="L2740"/>
  <c r="M2740" s="1"/>
  <c r="I2741"/>
  <c r="N2741" s="1"/>
  <c r="O2741" s="1"/>
  <c r="J2741"/>
  <c r="L2741"/>
  <c r="M2741" s="1"/>
  <c r="I2742"/>
  <c r="N2742" s="1"/>
  <c r="O2742" s="1"/>
  <c r="J2742"/>
  <c r="L2742"/>
  <c r="M2742" s="1"/>
  <c r="I2743"/>
  <c r="N2743" s="1"/>
  <c r="O2743" s="1"/>
  <c r="J2743"/>
  <c r="L2743"/>
  <c r="M2743" s="1"/>
  <c r="I2744"/>
  <c r="N2744" s="1"/>
  <c r="O2744" s="1"/>
  <c r="J2744"/>
  <c r="L2744"/>
  <c r="M2744" s="1"/>
  <c r="I2745"/>
  <c r="N2745" s="1"/>
  <c r="O2745" s="1"/>
  <c r="J2745"/>
  <c r="L2745"/>
  <c r="M2745" s="1"/>
  <c r="I2746"/>
  <c r="N2746" s="1"/>
  <c r="O2746" s="1"/>
  <c r="J2746"/>
  <c r="L2746"/>
  <c r="M2746" s="1"/>
  <c r="I2747"/>
  <c r="N2747" s="1"/>
  <c r="O2747" s="1"/>
  <c r="J2747"/>
  <c r="L2747"/>
  <c r="M2747" s="1"/>
  <c r="I2748"/>
  <c r="N2748" s="1"/>
  <c r="O2748" s="1"/>
  <c r="J2748"/>
  <c r="L2748"/>
  <c r="M2748" s="1"/>
  <c r="I2749"/>
  <c r="N2749" s="1"/>
  <c r="O2749" s="1"/>
  <c r="J2749"/>
  <c r="L2749"/>
  <c r="M2749" s="1"/>
  <c r="I2750"/>
  <c r="N2750" s="1"/>
  <c r="O2750" s="1"/>
  <c r="J2750"/>
  <c r="L2750"/>
  <c r="M2750" s="1"/>
  <c r="I2751"/>
  <c r="N2751" s="1"/>
  <c r="O2751" s="1"/>
  <c r="J2751"/>
  <c r="L2751"/>
  <c r="M2751" s="1"/>
  <c r="I2752"/>
  <c r="N2752" s="1"/>
  <c r="O2752" s="1"/>
  <c r="J2752"/>
  <c r="L2752"/>
  <c r="M2752" s="1"/>
  <c r="I2753"/>
  <c r="N2753" s="1"/>
  <c r="O2753" s="1"/>
  <c r="J2753"/>
  <c r="L2753"/>
  <c r="M2753" s="1"/>
  <c r="I2754"/>
  <c r="N2754" s="1"/>
  <c r="O2754" s="1"/>
  <c r="J2754"/>
  <c r="L2754"/>
  <c r="M2754" s="1"/>
  <c r="I2755"/>
  <c r="N2755" s="1"/>
  <c r="O2755" s="1"/>
  <c r="J2755"/>
  <c r="L2755"/>
  <c r="M2755" s="1"/>
  <c r="I2756"/>
  <c r="N2756" s="1"/>
  <c r="O2756" s="1"/>
  <c r="J2756"/>
  <c r="L2756"/>
  <c r="M2756" s="1"/>
  <c r="I2757"/>
  <c r="N2757" s="1"/>
  <c r="O2757" s="1"/>
  <c r="J2757"/>
  <c r="L2757"/>
  <c r="M2757" s="1"/>
  <c r="I2758"/>
  <c r="N2758" s="1"/>
  <c r="O2758" s="1"/>
  <c r="J2758"/>
  <c r="L2758"/>
  <c r="M2758" s="1"/>
  <c r="I2759"/>
  <c r="N2759" s="1"/>
  <c r="O2759" s="1"/>
  <c r="J2759"/>
  <c r="L2759"/>
  <c r="M2759" s="1"/>
  <c r="I2760"/>
  <c r="N2760" s="1"/>
  <c r="O2760" s="1"/>
  <c r="J2760"/>
  <c r="L2760"/>
  <c r="M2760" s="1"/>
  <c r="I2761"/>
  <c r="N2761" s="1"/>
  <c r="O2761" s="1"/>
  <c r="J2761"/>
  <c r="L2761"/>
  <c r="M2761" s="1"/>
  <c r="I2762"/>
  <c r="N2762" s="1"/>
  <c r="O2762" s="1"/>
  <c r="J2762"/>
  <c r="L2762"/>
  <c r="M2762" s="1"/>
  <c r="I2763"/>
  <c r="N2763" s="1"/>
  <c r="O2763" s="1"/>
  <c r="J2763"/>
  <c r="L2763"/>
  <c r="M2763" s="1"/>
  <c r="I2764"/>
  <c r="N2764" s="1"/>
  <c r="O2764" s="1"/>
  <c r="J2764"/>
  <c r="L2764"/>
  <c r="M2764" s="1"/>
  <c r="I2765"/>
  <c r="N2765" s="1"/>
  <c r="O2765" s="1"/>
  <c r="J2765"/>
  <c r="L2765"/>
  <c r="M2765" s="1"/>
  <c r="I2766"/>
  <c r="N2766" s="1"/>
  <c r="O2766" s="1"/>
  <c r="J2766"/>
  <c r="L2766"/>
  <c r="M2766" s="1"/>
  <c r="I2767"/>
  <c r="N2767" s="1"/>
  <c r="O2767" s="1"/>
  <c r="J2767"/>
  <c r="L2767"/>
  <c r="M2767" s="1"/>
  <c r="I2768"/>
  <c r="N2768" s="1"/>
  <c r="O2768" s="1"/>
  <c r="J2768"/>
  <c r="L2768"/>
  <c r="M2768" s="1"/>
  <c r="I2769"/>
  <c r="N2769" s="1"/>
  <c r="O2769" s="1"/>
  <c r="J2769"/>
  <c r="L2769"/>
  <c r="M2769" s="1"/>
  <c r="I2770"/>
  <c r="N2770" s="1"/>
  <c r="O2770" s="1"/>
  <c r="J2770"/>
  <c r="L2770"/>
  <c r="M2770" s="1"/>
  <c r="I2771"/>
  <c r="N2771" s="1"/>
  <c r="O2771" s="1"/>
  <c r="J2771"/>
  <c r="L2771"/>
  <c r="M2771" s="1"/>
  <c r="I2772"/>
  <c r="N2772" s="1"/>
  <c r="O2772" s="1"/>
  <c r="J2772"/>
  <c r="L2772"/>
  <c r="M2772" s="1"/>
  <c r="I2773"/>
  <c r="N2773" s="1"/>
  <c r="O2773" s="1"/>
  <c r="J2773"/>
  <c r="L2773"/>
  <c r="M2773" s="1"/>
  <c r="I2774"/>
  <c r="N2774" s="1"/>
  <c r="O2774" s="1"/>
  <c r="J2774"/>
  <c r="L2774"/>
  <c r="M2774" s="1"/>
  <c r="I2775"/>
  <c r="N2775" s="1"/>
  <c r="O2775" s="1"/>
  <c r="J2775"/>
  <c r="L2775"/>
  <c r="M2775" s="1"/>
  <c r="I2776"/>
  <c r="N2776" s="1"/>
  <c r="O2776" s="1"/>
  <c r="J2776"/>
  <c r="L2776"/>
  <c r="M2776" s="1"/>
  <c r="I2777"/>
  <c r="N2777" s="1"/>
  <c r="O2777" s="1"/>
  <c r="J2777"/>
  <c r="L2777"/>
  <c r="M2777" s="1"/>
  <c r="I2778"/>
  <c r="N2778" s="1"/>
  <c r="O2778" s="1"/>
  <c r="J2778"/>
  <c r="L2778"/>
  <c r="M2778" s="1"/>
  <c r="I2779"/>
  <c r="N2779" s="1"/>
  <c r="O2779" s="1"/>
  <c r="J2779"/>
  <c r="L2779"/>
  <c r="M2779" s="1"/>
  <c r="I2780"/>
  <c r="N2780" s="1"/>
  <c r="O2780" s="1"/>
  <c r="J2780"/>
  <c r="L2780"/>
  <c r="M2780" s="1"/>
  <c r="I2781"/>
  <c r="N2781" s="1"/>
  <c r="O2781" s="1"/>
  <c r="J2781"/>
  <c r="L2781"/>
  <c r="M2781" s="1"/>
  <c r="I2782"/>
  <c r="N2782" s="1"/>
  <c r="O2782" s="1"/>
  <c r="J2782"/>
  <c r="L2782"/>
  <c r="M2782" s="1"/>
  <c r="I2783"/>
  <c r="N2783" s="1"/>
  <c r="O2783" s="1"/>
  <c r="J2783"/>
  <c r="L2783"/>
  <c r="M2783" s="1"/>
  <c r="I2784"/>
  <c r="N2784" s="1"/>
  <c r="O2784" s="1"/>
  <c r="J2784"/>
  <c r="L2784"/>
  <c r="M2784" s="1"/>
  <c r="I2785"/>
  <c r="N2785" s="1"/>
  <c r="O2785" s="1"/>
  <c r="J2785"/>
  <c r="L2785"/>
  <c r="M2785" s="1"/>
  <c r="I2786"/>
  <c r="N2786" s="1"/>
  <c r="O2786" s="1"/>
  <c r="J2786"/>
  <c r="L2786"/>
  <c r="M2786" s="1"/>
  <c r="I2787"/>
  <c r="N2787" s="1"/>
  <c r="O2787" s="1"/>
  <c r="J2787"/>
  <c r="L2787"/>
  <c r="M2787" s="1"/>
  <c r="I2788"/>
  <c r="N2788" s="1"/>
  <c r="O2788" s="1"/>
  <c r="J2788"/>
  <c r="L2788"/>
  <c r="M2788" s="1"/>
  <c r="I2789"/>
  <c r="N2789" s="1"/>
  <c r="O2789" s="1"/>
  <c r="J2789"/>
  <c r="L2789"/>
  <c r="M2789" s="1"/>
  <c r="I2790"/>
  <c r="N2790" s="1"/>
  <c r="O2790" s="1"/>
  <c r="J2790"/>
  <c r="L2790"/>
  <c r="M2790" s="1"/>
  <c r="I2791"/>
  <c r="N2791" s="1"/>
  <c r="O2791" s="1"/>
  <c r="J2791"/>
  <c r="L2791"/>
  <c r="M2791" s="1"/>
  <c r="I2792"/>
  <c r="N2792" s="1"/>
  <c r="O2792" s="1"/>
  <c r="J2792"/>
  <c r="L2792"/>
  <c r="M2792" s="1"/>
  <c r="I2793"/>
  <c r="N2793" s="1"/>
  <c r="O2793" s="1"/>
  <c r="J2793"/>
  <c r="L2793"/>
  <c r="M2793" s="1"/>
  <c r="I2794"/>
  <c r="N2794" s="1"/>
  <c r="O2794" s="1"/>
  <c r="J2794"/>
  <c r="L2794"/>
  <c r="M2794" s="1"/>
  <c r="I2795"/>
  <c r="N2795" s="1"/>
  <c r="O2795" s="1"/>
  <c r="J2795"/>
  <c r="L2795"/>
  <c r="M2795" s="1"/>
  <c r="I2796"/>
  <c r="N2796" s="1"/>
  <c r="O2796" s="1"/>
  <c r="J2796"/>
  <c r="L2796"/>
  <c r="M2796" s="1"/>
  <c r="I2797"/>
  <c r="N2797" s="1"/>
  <c r="O2797" s="1"/>
  <c r="J2797"/>
  <c r="L2797"/>
  <c r="M2797" s="1"/>
  <c r="I2798"/>
  <c r="N2798" s="1"/>
  <c r="O2798" s="1"/>
  <c r="J2798"/>
  <c r="L2798"/>
  <c r="M2798" s="1"/>
  <c r="I2799"/>
  <c r="N2799" s="1"/>
  <c r="O2799" s="1"/>
  <c r="J2799"/>
  <c r="L2799"/>
  <c r="M2799" s="1"/>
  <c r="I2800"/>
  <c r="N2800" s="1"/>
  <c r="O2800" s="1"/>
  <c r="J2800"/>
  <c r="L2800"/>
  <c r="M2800" s="1"/>
  <c r="I2801"/>
  <c r="N2801" s="1"/>
  <c r="O2801" s="1"/>
  <c r="J2801"/>
  <c r="L2801"/>
  <c r="M2801" s="1"/>
  <c r="I2802"/>
  <c r="N2802" s="1"/>
  <c r="O2802" s="1"/>
  <c r="J2802"/>
  <c r="L2802"/>
  <c r="M2802" s="1"/>
  <c r="I2803"/>
  <c r="N2803" s="1"/>
  <c r="O2803" s="1"/>
  <c r="J2803"/>
  <c r="L2803"/>
  <c r="M2803" s="1"/>
  <c r="I2804"/>
  <c r="N2804" s="1"/>
  <c r="O2804" s="1"/>
  <c r="J2804"/>
  <c r="L2804"/>
  <c r="M2804" s="1"/>
  <c r="I2805"/>
  <c r="N2805" s="1"/>
  <c r="O2805" s="1"/>
  <c r="J2805"/>
  <c r="L2805"/>
  <c r="M2805" s="1"/>
  <c r="I2806"/>
  <c r="N2806" s="1"/>
  <c r="O2806" s="1"/>
  <c r="J2806"/>
  <c r="L2806"/>
  <c r="M2806" s="1"/>
  <c r="I2807"/>
  <c r="N2807" s="1"/>
  <c r="O2807" s="1"/>
  <c r="J2807"/>
  <c r="L2807"/>
  <c r="M2807" s="1"/>
  <c r="I2808"/>
  <c r="N2808" s="1"/>
  <c r="O2808" s="1"/>
  <c r="J2808"/>
  <c r="L2808"/>
  <c r="M2808" s="1"/>
  <c r="I2809"/>
  <c r="N2809" s="1"/>
  <c r="O2809" s="1"/>
  <c r="J2809"/>
  <c r="L2809"/>
  <c r="M2809" s="1"/>
  <c r="I2810"/>
  <c r="N2810" s="1"/>
  <c r="O2810" s="1"/>
  <c r="J2810"/>
  <c r="L2810"/>
  <c r="M2810" s="1"/>
  <c r="I2811"/>
  <c r="N2811" s="1"/>
  <c r="O2811" s="1"/>
  <c r="J2811"/>
  <c r="L2811"/>
  <c r="M2811" s="1"/>
  <c r="I2812"/>
  <c r="N2812" s="1"/>
  <c r="O2812" s="1"/>
  <c r="J2812"/>
  <c r="L2812"/>
  <c r="M2812" s="1"/>
  <c r="I2813"/>
  <c r="N2813" s="1"/>
  <c r="O2813" s="1"/>
  <c r="J2813"/>
  <c r="L2813"/>
  <c r="M2813" s="1"/>
  <c r="I2814"/>
  <c r="N2814" s="1"/>
  <c r="O2814" s="1"/>
  <c r="J2814"/>
  <c r="L2814"/>
  <c r="M2814" s="1"/>
  <c r="I2815"/>
  <c r="N2815" s="1"/>
  <c r="O2815" s="1"/>
  <c r="J2815"/>
  <c r="L2815"/>
  <c r="M2815" s="1"/>
  <c r="I2816"/>
  <c r="N2816" s="1"/>
  <c r="O2816" s="1"/>
  <c r="J2816"/>
  <c r="L2816"/>
  <c r="M2816" s="1"/>
  <c r="I2817"/>
  <c r="N2817" s="1"/>
  <c r="O2817" s="1"/>
  <c r="J2817"/>
  <c r="L2817"/>
  <c r="M2817" s="1"/>
  <c r="I2818"/>
  <c r="N2818" s="1"/>
  <c r="O2818" s="1"/>
  <c r="J2818"/>
  <c r="L2818"/>
  <c r="M2818" s="1"/>
  <c r="I2819"/>
  <c r="N2819" s="1"/>
  <c r="O2819" s="1"/>
  <c r="J2819"/>
  <c r="L2819"/>
  <c r="M2819" s="1"/>
  <c r="I2820"/>
  <c r="N2820" s="1"/>
  <c r="O2820" s="1"/>
  <c r="J2820"/>
  <c r="L2820"/>
  <c r="M2820" s="1"/>
  <c r="I2821"/>
  <c r="N2821" s="1"/>
  <c r="O2821" s="1"/>
  <c r="J2821"/>
  <c r="L2821"/>
  <c r="M2821" s="1"/>
  <c r="I2822"/>
  <c r="N2822" s="1"/>
  <c r="O2822" s="1"/>
  <c r="J2822"/>
  <c r="L2822"/>
  <c r="M2822" s="1"/>
  <c r="I2823"/>
  <c r="N2823" s="1"/>
  <c r="O2823" s="1"/>
  <c r="J2823"/>
  <c r="L2823"/>
  <c r="M2823" s="1"/>
  <c r="I2824"/>
  <c r="N2824" s="1"/>
  <c r="O2824" s="1"/>
  <c r="J2824"/>
  <c r="L2824"/>
  <c r="M2824" s="1"/>
  <c r="I2825"/>
  <c r="N2825" s="1"/>
  <c r="O2825" s="1"/>
  <c r="J2825"/>
  <c r="L2825"/>
  <c r="M2825" s="1"/>
  <c r="I2826"/>
  <c r="N2826" s="1"/>
  <c r="O2826" s="1"/>
  <c r="J2826"/>
  <c r="L2826"/>
  <c r="M2826" s="1"/>
  <c r="I2827"/>
  <c r="N2827" s="1"/>
  <c r="O2827" s="1"/>
  <c r="J2827"/>
  <c r="L2827"/>
  <c r="M2827" s="1"/>
  <c r="I2828"/>
  <c r="N2828" s="1"/>
  <c r="O2828" s="1"/>
  <c r="J2828"/>
  <c r="L2828"/>
  <c r="M2828" s="1"/>
  <c r="I2829"/>
  <c r="N2829" s="1"/>
  <c r="O2829" s="1"/>
  <c r="J2829"/>
  <c r="L2829"/>
  <c r="M2829" s="1"/>
  <c r="I2830"/>
  <c r="N2830" s="1"/>
  <c r="O2830" s="1"/>
  <c r="J2830"/>
  <c r="L2830"/>
  <c r="M2830" s="1"/>
  <c r="I2831"/>
  <c r="N2831" s="1"/>
  <c r="O2831" s="1"/>
  <c r="J2831"/>
  <c r="L2831"/>
  <c r="M2831" s="1"/>
  <c r="I2832"/>
  <c r="N2832" s="1"/>
  <c r="O2832" s="1"/>
  <c r="J2832"/>
  <c r="L2832"/>
  <c r="M2832" s="1"/>
  <c r="I2833"/>
  <c r="N2833" s="1"/>
  <c r="O2833" s="1"/>
  <c r="J2833"/>
  <c r="L2833"/>
  <c r="M2833" s="1"/>
  <c r="I2834"/>
  <c r="N2834" s="1"/>
  <c r="O2834" s="1"/>
  <c r="J2834"/>
  <c r="L2834"/>
  <c r="M2834" s="1"/>
  <c r="I2835"/>
  <c r="N2835" s="1"/>
  <c r="O2835" s="1"/>
  <c r="J2835"/>
  <c r="L2835"/>
  <c r="M2835" s="1"/>
  <c r="I2836"/>
  <c r="N2836" s="1"/>
  <c r="O2836" s="1"/>
  <c r="J2836"/>
  <c r="L2836"/>
  <c r="M2836" s="1"/>
  <c r="I2837"/>
  <c r="N2837" s="1"/>
  <c r="O2837" s="1"/>
  <c r="J2837"/>
  <c r="L2837"/>
  <c r="M2837" s="1"/>
  <c r="I2838"/>
  <c r="N2838" s="1"/>
  <c r="O2838" s="1"/>
  <c r="J2838"/>
  <c r="L2838"/>
  <c r="M2838" s="1"/>
  <c r="I2839"/>
  <c r="N2839" s="1"/>
  <c r="O2839" s="1"/>
  <c r="J2839"/>
  <c r="L2839"/>
  <c r="M2839" s="1"/>
  <c r="I2840"/>
  <c r="N2840" s="1"/>
  <c r="O2840" s="1"/>
  <c r="J2840"/>
  <c r="L2840"/>
  <c r="M2840" s="1"/>
  <c r="I2841"/>
  <c r="N2841" s="1"/>
  <c r="O2841" s="1"/>
  <c r="J2841"/>
  <c r="L2841"/>
  <c r="M2841" s="1"/>
  <c r="I2842"/>
  <c r="N2842" s="1"/>
  <c r="O2842" s="1"/>
  <c r="J2842"/>
  <c r="L2842"/>
  <c r="M2842" s="1"/>
  <c r="I2843"/>
  <c r="N2843" s="1"/>
  <c r="O2843" s="1"/>
  <c r="J2843"/>
  <c r="L2843"/>
  <c r="M2843" s="1"/>
  <c r="I2844"/>
  <c r="N2844" s="1"/>
  <c r="O2844" s="1"/>
  <c r="J2844"/>
  <c r="L2844"/>
  <c r="M2844" s="1"/>
  <c r="I2845"/>
  <c r="N2845" s="1"/>
  <c r="O2845" s="1"/>
  <c r="J2845"/>
  <c r="L2845"/>
  <c r="M2845" s="1"/>
  <c r="I2846"/>
  <c r="N2846" s="1"/>
  <c r="O2846" s="1"/>
  <c r="J2846"/>
  <c r="L2846"/>
  <c r="M2846" s="1"/>
  <c r="I2847"/>
  <c r="N2847" s="1"/>
  <c r="O2847" s="1"/>
  <c r="J2847"/>
  <c r="L2847"/>
  <c r="M2847" s="1"/>
  <c r="I2848"/>
  <c r="N2848" s="1"/>
  <c r="O2848" s="1"/>
  <c r="J2848"/>
  <c r="L2848"/>
  <c r="M2848" s="1"/>
  <c r="I2849"/>
  <c r="N2849" s="1"/>
  <c r="O2849" s="1"/>
  <c r="J2849"/>
  <c r="L2849"/>
  <c r="M2849" s="1"/>
  <c r="I2850"/>
  <c r="N2850" s="1"/>
  <c r="O2850" s="1"/>
  <c r="J2850"/>
  <c r="L2850"/>
  <c r="M2850" s="1"/>
  <c r="I2851"/>
  <c r="N2851" s="1"/>
  <c r="O2851" s="1"/>
  <c r="J2851"/>
  <c r="L2851"/>
  <c r="M2851" s="1"/>
  <c r="I2852"/>
  <c r="N2852" s="1"/>
  <c r="O2852" s="1"/>
  <c r="J2852"/>
  <c r="L2852"/>
  <c r="M2852" s="1"/>
  <c r="I2853"/>
  <c r="N2853" s="1"/>
  <c r="O2853" s="1"/>
  <c r="J2853"/>
  <c r="L2853"/>
  <c r="M2853" s="1"/>
  <c r="I2854"/>
  <c r="N2854" s="1"/>
  <c r="O2854" s="1"/>
  <c r="J2854"/>
  <c r="L2854"/>
  <c r="M2854" s="1"/>
  <c r="I2855"/>
  <c r="N2855" s="1"/>
  <c r="O2855" s="1"/>
  <c r="J2855"/>
  <c r="L2855"/>
  <c r="M2855" s="1"/>
  <c r="I2856"/>
  <c r="N2856" s="1"/>
  <c r="O2856" s="1"/>
  <c r="J2856"/>
  <c r="L2856"/>
  <c r="M2856" s="1"/>
  <c r="I2857"/>
  <c r="N2857" s="1"/>
  <c r="O2857" s="1"/>
  <c r="J2857"/>
  <c r="L2857"/>
  <c r="M2857" s="1"/>
  <c r="I2858"/>
  <c r="N2858" s="1"/>
  <c r="O2858" s="1"/>
  <c r="J2858"/>
  <c r="L2858"/>
  <c r="M2858" s="1"/>
  <c r="I2859"/>
  <c r="N2859" s="1"/>
  <c r="O2859" s="1"/>
  <c r="J2859"/>
  <c r="L2859"/>
  <c r="M2859" s="1"/>
  <c r="I2860"/>
  <c r="N2860" s="1"/>
  <c r="O2860" s="1"/>
  <c r="J2860"/>
  <c r="L2860"/>
  <c r="M2860" s="1"/>
  <c r="I2861"/>
  <c r="N2861" s="1"/>
  <c r="O2861" s="1"/>
  <c r="J2861"/>
  <c r="L2861"/>
  <c r="M2861" s="1"/>
  <c r="I2862"/>
  <c r="N2862" s="1"/>
  <c r="O2862" s="1"/>
  <c r="J2862"/>
  <c r="L2862"/>
  <c r="M2862" s="1"/>
  <c r="I2863"/>
  <c r="N2863" s="1"/>
  <c r="O2863" s="1"/>
  <c r="J2863"/>
  <c r="L2863"/>
  <c r="M2863" s="1"/>
  <c r="I2864"/>
  <c r="N2864" s="1"/>
  <c r="O2864" s="1"/>
  <c r="J2864"/>
  <c r="L2864"/>
  <c r="M2864" s="1"/>
  <c r="I2865"/>
  <c r="N2865" s="1"/>
  <c r="O2865" s="1"/>
  <c r="J2865"/>
  <c r="L2865"/>
  <c r="M2865" s="1"/>
  <c r="I2866"/>
  <c r="N2866" s="1"/>
  <c r="O2866" s="1"/>
  <c r="J2866"/>
  <c r="L2866"/>
  <c r="M2866" s="1"/>
  <c r="I2867"/>
  <c r="N2867" s="1"/>
  <c r="O2867" s="1"/>
  <c r="J2867"/>
  <c r="L2867"/>
  <c r="M2867" s="1"/>
  <c r="I2868"/>
  <c r="N2868" s="1"/>
  <c r="O2868" s="1"/>
  <c r="J2868"/>
  <c r="L2868"/>
  <c r="M2868" s="1"/>
  <c r="I2869"/>
  <c r="N2869" s="1"/>
  <c r="O2869" s="1"/>
  <c r="J2869"/>
  <c r="L2869"/>
  <c r="M2869" s="1"/>
  <c r="I2870"/>
  <c r="N2870" s="1"/>
  <c r="O2870" s="1"/>
  <c r="J2870"/>
  <c r="L2870"/>
  <c r="M2870" s="1"/>
  <c r="I2871"/>
  <c r="N2871" s="1"/>
  <c r="O2871" s="1"/>
  <c r="J2871"/>
  <c r="L2871"/>
  <c r="M2871" s="1"/>
  <c r="I2872"/>
  <c r="N2872" s="1"/>
  <c r="O2872" s="1"/>
  <c r="J2872"/>
  <c r="L2872"/>
  <c r="M2872" s="1"/>
  <c r="I2873"/>
  <c r="N2873" s="1"/>
  <c r="O2873" s="1"/>
  <c r="J2873"/>
  <c r="L2873"/>
  <c r="M2873" s="1"/>
  <c r="I2874"/>
  <c r="N2874" s="1"/>
  <c r="O2874" s="1"/>
  <c r="J2874"/>
  <c r="L2874"/>
  <c r="M2874" s="1"/>
  <c r="I2875"/>
  <c r="N2875" s="1"/>
  <c r="O2875" s="1"/>
  <c r="J2875"/>
  <c r="L2875"/>
  <c r="M2875" s="1"/>
  <c r="I2876"/>
  <c r="N2876" s="1"/>
  <c r="O2876" s="1"/>
  <c r="J2876"/>
  <c r="L2876"/>
  <c r="M2876" s="1"/>
  <c r="I2877"/>
  <c r="N2877" s="1"/>
  <c r="O2877" s="1"/>
  <c r="J2877"/>
  <c r="L2877"/>
  <c r="M2877" s="1"/>
  <c r="I2878"/>
  <c r="N2878" s="1"/>
  <c r="O2878" s="1"/>
  <c r="J2878"/>
  <c r="L2878"/>
  <c r="M2878" s="1"/>
  <c r="I2879"/>
  <c r="N2879" s="1"/>
  <c r="O2879" s="1"/>
  <c r="J2879"/>
  <c r="L2879"/>
  <c r="M2879" s="1"/>
  <c r="I2880"/>
  <c r="N2880" s="1"/>
  <c r="O2880" s="1"/>
  <c r="J2880"/>
  <c r="L2880"/>
  <c r="M2880" s="1"/>
  <c r="I2881"/>
  <c r="N2881" s="1"/>
  <c r="O2881" s="1"/>
  <c r="J2881"/>
  <c r="L2881"/>
  <c r="M2881" s="1"/>
  <c r="I2882"/>
  <c r="N2882" s="1"/>
  <c r="O2882" s="1"/>
  <c r="J2882"/>
  <c r="L2882"/>
  <c r="M2882" s="1"/>
  <c r="I2883"/>
  <c r="N2883" s="1"/>
  <c r="O2883" s="1"/>
  <c r="J2883"/>
  <c r="L2883"/>
  <c r="M2883" s="1"/>
  <c r="I2884"/>
  <c r="N2884" s="1"/>
  <c r="O2884" s="1"/>
  <c r="J2884"/>
  <c r="L2884"/>
  <c r="M2884" s="1"/>
  <c r="I2885"/>
  <c r="N2885" s="1"/>
  <c r="O2885" s="1"/>
  <c r="J2885"/>
  <c r="L2885"/>
  <c r="M2885" s="1"/>
  <c r="I2886"/>
  <c r="N2886" s="1"/>
  <c r="O2886" s="1"/>
  <c r="J2886"/>
  <c r="L2886"/>
  <c r="M2886" s="1"/>
  <c r="I2887"/>
  <c r="N2887" s="1"/>
  <c r="O2887" s="1"/>
  <c r="J2887"/>
  <c r="L2887"/>
  <c r="M2887" s="1"/>
  <c r="I2888"/>
  <c r="N2888" s="1"/>
  <c r="O2888" s="1"/>
  <c r="J2888"/>
  <c r="L2888"/>
  <c r="M2888" s="1"/>
  <c r="I2889"/>
  <c r="N2889" s="1"/>
  <c r="O2889" s="1"/>
  <c r="J2889"/>
  <c r="L2889"/>
  <c r="M2889" s="1"/>
  <c r="I2890"/>
  <c r="N2890" s="1"/>
  <c r="O2890" s="1"/>
  <c r="J2890"/>
  <c r="L2890"/>
  <c r="M2890" s="1"/>
  <c r="I2891"/>
  <c r="N2891" s="1"/>
  <c r="O2891" s="1"/>
  <c r="J2891"/>
  <c r="L2891"/>
  <c r="M2891" s="1"/>
  <c r="I2892"/>
  <c r="N2892" s="1"/>
  <c r="O2892" s="1"/>
  <c r="J2892"/>
  <c r="L2892"/>
  <c r="M2892" s="1"/>
  <c r="I2893"/>
  <c r="N2893" s="1"/>
  <c r="O2893" s="1"/>
  <c r="J2893"/>
  <c r="L2893"/>
  <c r="M2893" s="1"/>
  <c r="I2894"/>
  <c r="N2894" s="1"/>
  <c r="O2894" s="1"/>
  <c r="J2894"/>
  <c r="L2894"/>
  <c r="M2894" s="1"/>
  <c r="I2895"/>
  <c r="N2895" s="1"/>
  <c r="O2895" s="1"/>
  <c r="J2895"/>
  <c r="L2895"/>
  <c r="M2895" s="1"/>
  <c r="I2896"/>
  <c r="N2896" s="1"/>
  <c r="O2896" s="1"/>
  <c r="J2896"/>
  <c r="L2896"/>
  <c r="M2896" s="1"/>
  <c r="I2897"/>
  <c r="N2897" s="1"/>
  <c r="O2897" s="1"/>
  <c r="J2897"/>
  <c r="L2897"/>
  <c r="M2897" s="1"/>
  <c r="I2898"/>
  <c r="N2898" s="1"/>
  <c r="O2898" s="1"/>
  <c r="J2898"/>
  <c r="L2898"/>
  <c r="M2898" s="1"/>
  <c r="I2899"/>
  <c r="N2899" s="1"/>
  <c r="O2899" s="1"/>
  <c r="J2899"/>
  <c r="L2899"/>
  <c r="M2899" s="1"/>
  <c r="I2900"/>
  <c r="N2900" s="1"/>
  <c r="O2900" s="1"/>
  <c r="J2900"/>
  <c r="L2900"/>
  <c r="M2900" s="1"/>
  <c r="I2901"/>
  <c r="N2901" s="1"/>
  <c r="O2901" s="1"/>
  <c r="J2901"/>
  <c r="L2901"/>
  <c r="M2901" s="1"/>
  <c r="I2902"/>
  <c r="N2902" s="1"/>
  <c r="O2902" s="1"/>
  <c r="J2902"/>
  <c r="L2902"/>
  <c r="M2902" s="1"/>
  <c r="I2903"/>
  <c r="N2903" s="1"/>
  <c r="O2903" s="1"/>
  <c r="J2903"/>
  <c r="L2903"/>
  <c r="M2903" s="1"/>
  <c r="I2904"/>
  <c r="N2904" s="1"/>
  <c r="O2904" s="1"/>
  <c r="J2904"/>
  <c r="L2904"/>
  <c r="M2904" s="1"/>
  <c r="I2905"/>
  <c r="N2905" s="1"/>
  <c r="O2905" s="1"/>
  <c r="J2905"/>
  <c r="L2905"/>
  <c r="M2905" s="1"/>
  <c r="I2906"/>
  <c r="N2906" s="1"/>
  <c r="O2906" s="1"/>
  <c r="J2906"/>
  <c r="L2906"/>
  <c r="M2906" s="1"/>
  <c r="I2907"/>
  <c r="N2907" s="1"/>
  <c r="O2907" s="1"/>
  <c r="J2907"/>
  <c r="L2907"/>
  <c r="M2907" s="1"/>
  <c r="I2908"/>
  <c r="N2908" s="1"/>
  <c r="O2908" s="1"/>
  <c r="J2908"/>
  <c r="L2908"/>
  <c r="M2908" s="1"/>
  <c r="I2909"/>
  <c r="N2909" s="1"/>
  <c r="O2909" s="1"/>
  <c r="J2909"/>
  <c r="L2909"/>
  <c r="M2909" s="1"/>
  <c r="I2910"/>
  <c r="N2910" s="1"/>
  <c r="O2910" s="1"/>
  <c r="J2910"/>
  <c r="L2910"/>
  <c r="M2910" s="1"/>
  <c r="I2911"/>
  <c r="N2911" s="1"/>
  <c r="O2911" s="1"/>
  <c r="J2911"/>
  <c r="L2911"/>
  <c r="M2911" s="1"/>
  <c r="I2912"/>
  <c r="N2912" s="1"/>
  <c r="O2912" s="1"/>
  <c r="J2912"/>
  <c r="L2912"/>
  <c r="M2912" s="1"/>
  <c r="I2913"/>
  <c r="N2913" s="1"/>
  <c r="O2913" s="1"/>
  <c r="J2913"/>
  <c r="L2913"/>
  <c r="M2913" s="1"/>
  <c r="I2914"/>
  <c r="N2914" s="1"/>
  <c r="O2914" s="1"/>
  <c r="J2914"/>
  <c r="L2914"/>
  <c r="M2914" s="1"/>
  <c r="I2915"/>
  <c r="N2915" s="1"/>
  <c r="O2915" s="1"/>
  <c r="J2915"/>
  <c r="L2915"/>
  <c r="M2915" s="1"/>
  <c r="I2916"/>
  <c r="N2916" s="1"/>
  <c r="O2916" s="1"/>
  <c r="J2916"/>
  <c r="L2916"/>
  <c r="M2916" s="1"/>
  <c r="I2917"/>
  <c r="N2917" s="1"/>
  <c r="O2917" s="1"/>
  <c r="J2917"/>
  <c r="L2917"/>
  <c r="M2917" s="1"/>
  <c r="I2918"/>
  <c r="N2918" s="1"/>
  <c r="O2918" s="1"/>
  <c r="J2918"/>
  <c r="L2918"/>
  <c r="M2918" s="1"/>
  <c r="I2919"/>
  <c r="N2919" s="1"/>
  <c r="O2919" s="1"/>
  <c r="J2919"/>
  <c r="L2919"/>
  <c r="M2919" s="1"/>
  <c r="I2920"/>
  <c r="N2920" s="1"/>
  <c r="O2920" s="1"/>
  <c r="J2920"/>
  <c r="L2920"/>
  <c r="M2920" s="1"/>
  <c r="I2921"/>
  <c r="N2921" s="1"/>
  <c r="O2921" s="1"/>
  <c r="J2921"/>
  <c r="L2921"/>
  <c r="M2921" s="1"/>
  <c r="I2922"/>
  <c r="N2922" s="1"/>
  <c r="O2922" s="1"/>
  <c r="J2922"/>
  <c r="L2922"/>
  <c r="M2922" s="1"/>
  <c r="I2923"/>
  <c r="N2923" s="1"/>
  <c r="O2923" s="1"/>
  <c r="J2923"/>
  <c r="L2923"/>
  <c r="M2923" s="1"/>
  <c r="I2924"/>
  <c r="N2924" s="1"/>
  <c r="O2924" s="1"/>
  <c r="J2924"/>
  <c r="L2924"/>
  <c r="M2924" s="1"/>
  <c r="I2925"/>
  <c r="N2925" s="1"/>
  <c r="O2925" s="1"/>
  <c r="J2925"/>
  <c r="L2925"/>
  <c r="M2925" s="1"/>
  <c r="I2926"/>
  <c r="N2926" s="1"/>
  <c r="O2926" s="1"/>
  <c r="J2926"/>
  <c r="L2926"/>
  <c r="M2926" s="1"/>
  <c r="I2927"/>
  <c r="N2927" s="1"/>
  <c r="O2927" s="1"/>
  <c r="J2927"/>
  <c r="L2927"/>
  <c r="M2927" s="1"/>
  <c r="I2928"/>
  <c r="N2928" s="1"/>
  <c r="O2928" s="1"/>
  <c r="J2928"/>
  <c r="L2928"/>
  <c r="M2928" s="1"/>
  <c r="I2929"/>
  <c r="N2929" s="1"/>
  <c r="O2929" s="1"/>
  <c r="J2929"/>
  <c r="L2929"/>
  <c r="M2929" s="1"/>
  <c r="I2930"/>
  <c r="N2930" s="1"/>
  <c r="O2930" s="1"/>
  <c r="J2930"/>
  <c r="L2930"/>
  <c r="M2930" s="1"/>
  <c r="I2931"/>
  <c r="N2931" s="1"/>
  <c r="O2931" s="1"/>
  <c r="J2931"/>
  <c r="L2931"/>
  <c r="M2931" s="1"/>
  <c r="I2932"/>
  <c r="N2932" s="1"/>
  <c r="O2932" s="1"/>
  <c r="J2932"/>
  <c r="L2932"/>
  <c r="M2932" s="1"/>
  <c r="I2933"/>
  <c r="N2933" s="1"/>
  <c r="O2933" s="1"/>
  <c r="J2933"/>
  <c r="L2933"/>
  <c r="M2933" s="1"/>
  <c r="I2934"/>
  <c r="N2934" s="1"/>
  <c r="O2934" s="1"/>
  <c r="J2934"/>
  <c r="L2934"/>
  <c r="M2934" s="1"/>
  <c r="I2935"/>
  <c r="N2935" s="1"/>
  <c r="O2935" s="1"/>
  <c r="J2935"/>
  <c r="L2935"/>
  <c r="M2935" s="1"/>
  <c r="I2936"/>
  <c r="N2936" s="1"/>
  <c r="O2936" s="1"/>
  <c r="J2936"/>
  <c r="L2936"/>
  <c r="M2936" s="1"/>
  <c r="I2937"/>
  <c r="N2937" s="1"/>
  <c r="O2937" s="1"/>
  <c r="J2937"/>
  <c r="L2937"/>
  <c r="M2937" s="1"/>
  <c r="I2938"/>
  <c r="N2938" s="1"/>
  <c r="O2938" s="1"/>
  <c r="J2938"/>
  <c r="L2938"/>
  <c r="M2938" s="1"/>
  <c r="I2939"/>
  <c r="N2939" s="1"/>
  <c r="O2939" s="1"/>
  <c r="J2939"/>
  <c r="L2939"/>
  <c r="M2939" s="1"/>
  <c r="I2940"/>
  <c r="N2940" s="1"/>
  <c r="O2940" s="1"/>
  <c r="J2940"/>
  <c r="L2940"/>
  <c r="M2940" s="1"/>
  <c r="I2941"/>
  <c r="N2941" s="1"/>
  <c r="O2941" s="1"/>
  <c r="J2941"/>
  <c r="L2941"/>
  <c r="M2941" s="1"/>
  <c r="I2942"/>
  <c r="N2942" s="1"/>
  <c r="O2942" s="1"/>
  <c r="J2942"/>
  <c r="L2942"/>
  <c r="M2942" s="1"/>
  <c r="I2943"/>
  <c r="N2943" s="1"/>
  <c r="O2943" s="1"/>
  <c r="J2943"/>
  <c r="L2943"/>
  <c r="M2943" s="1"/>
  <c r="I2944"/>
  <c r="N2944" s="1"/>
  <c r="O2944" s="1"/>
  <c r="J2944"/>
  <c r="L2944"/>
  <c r="M2944" s="1"/>
  <c r="I2945"/>
  <c r="N2945" s="1"/>
  <c r="O2945" s="1"/>
  <c r="J2945"/>
  <c r="L2945"/>
  <c r="M2945" s="1"/>
  <c r="I2946"/>
  <c r="N2946" s="1"/>
  <c r="O2946" s="1"/>
  <c r="J2946"/>
  <c r="L2946"/>
  <c r="M2946" s="1"/>
  <c r="I2947"/>
  <c r="N2947" s="1"/>
  <c r="O2947" s="1"/>
  <c r="J2947"/>
  <c r="L2947"/>
  <c r="M2947" s="1"/>
  <c r="I2948"/>
  <c r="N2948" s="1"/>
  <c r="O2948" s="1"/>
  <c r="J2948"/>
  <c r="L2948"/>
  <c r="M2948" s="1"/>
  <c r="I2949"/>
  <c r="N2949" s="1"/>
  <c r="O2949" s="1"/>
  <c r="J2949"/>
  <c r="L2949"/>
  <c r="M2949" s="1"/>
  <c r="I2950"/>
  <c r="N2950" s="1"/>
  <c r="O2950" s="1"/>
  <c r="J2950"/>
  <c r="L2950"/>
  <c r="M2950" s="1"/>
  <c r="I2951"/>
  <c r="N2951" s="1"/>
  <c r="O2951" s="1"/>
  <c r="J2951"/>
  <c r="L2951"/>
  <c r="M2951" s="1"/>
  <c r="I2952"/>
  <c r="N2952" s="1"/>
  <c r="O2952" s="1"/>
  <c r="J2952"/>
  <c r="L2952"/>
  <c r="M2952" s="1"/>
  <c r="I2953"/>
  <c r="N2953" s="1"/>
  <c r="O2953" s="1"/>
  <c r="J2953"/>
  <c r="L2953"/>
  <c r="M2953" s="1"/>
  <c r="I2954"/>
  <c r="N2954" s="1"/>
  <c r="O2954" s="1"/>
  <c r="J2954"/>
  <c r="L2954"/>
  <c r="M2954" s="1"/>
  <c r="I2955"/>
  <c r="N2955" s="1"/>
  <c r="O2955" s="1"/>
  <c r="J2955"/>
  <c r="L2955"/>
  <c r="M2955" s="1"/>
  <c r="I2956"/>
  <c r="N2956" s="1"/>
  <c r="O2956" s="1"/>
  <c r="J2956"/>
  <c r="L2956"/>
  <c r="M2956" s="1"/>
  <c r="I2957"/>
  <c r="N2957" s="1"/>
  <c r="O2957" s="1"/>
  <c r="J2957"/>
  <c r="L2957"/>
  <c r="M2957" s="1"/>
  <c r="I2958"/>
  <c r="N2958" s="1"/>
  <c r="O2958" s="1"/>
  <c r="J2958"/>
  <c r="L2958"/>
  <c r="M2958" s="1"/>
  <c r="I2959"/>
  <c r="N2959" s="1"/>
  <c r="O2959" s="1"/>
  <c r="J2959"/>
  <c r="L2959"/>
  <c r="M2959" s="1"/>
  <c r="I2960"/>
  <c r="N2960" s="1"/>
  <c r="O2960" s="1"/>
  <c r="J2960"/>
  <c r="L2960"/>
  <c r="M2960" s="1"/>
  <c r="I2961"/>
  <c r="N2961" s="1"/>
  <c r="O2961" s="1"/>
  <c r="J2961"/>
  <c r="L2961"/>
  <c r="M2961" s="1"/>
  <c r="I2962"/>
  <c r="N2962" s="1"/>
  <c r="O2962" s="1"/>
  <c r="J2962"/>
  <c r="L2962"/>
  <c r="M2962" s="1"/>
  <c r="I2963"/>
  <c r="N2963" s="1"/>
  <c r="O2963" s="1"/>
  <c r="J2963"/>
  <c r="L2963"/>
  <c r="M2963" s="1"/>
  <c r="I2964"/>
  <c r="N2964" s="1"/>
  <c r="O2964" s="1"/>
  <c r="J2964"/>
  <c r="L2964"/>
  <c r="M2964" s="1"/>
  <c r="I2965"/>
  <c r="N2965" s="1"/>
  <c r="O2965" s="1"/>
  <c r="J2965"/>
  <c r="L2965"/>
  <c r="M2965" s="1"/>
  <c r="I2966"/>
  <c r="N2966" s="1"/>
  <c r="O2966" s="1"/>
  <c r="J2966"/>
  <c r="L2966"/>
  <c r="M2966" s="1"/>
  <c r="I2967"/>
  <c r="N2967" s="1"/>
  <c r="O2967" s="1"/>
  <c r="J2967"/>
  <c r="L2967"/>
  <c r="M2967" s="1"/>
  <c r="I2968"/>
  <c r="N2968" s="1"/>
  <c r="O2968" s="1"/>
  <c r="J2968"/>
  <c r="L2968"/>
  <c r="M2968" s="1"/>
  <c r="I2969"/>
  <c r="N2969" s="1"/>
  <c r="O2969" s="1"/>
  <c r="J2969"/>
  <c r="L2969"/>
  <c r="M2969" s="1"/>
  <c r="I2970"/>
  <c r="J2970"/>
  <c r="L2970"/>
  <c r="M2970" s="1"/>
  <c r="N2970"/>
  <c r="O2970" s="1"/>
  <c r="I2971"/>
  <c r="J2971"/>
  <c r="L2971"/>
  <c r="M2971" s="1"/>
  <c r="N2971"/>
  <c r="O2971" s="1"/>
  <c r="I2972"/>
  <c r="J2972"/>
  <c r="L2972"/>
  <c r="M2972" s="1"/>
  <c r="N2972"/>
  <c r="O2972" s="1"/>
  <c r="I2973"/>
  <c r="J2973"/>
  <c r="L2973"/>
  <c r="M2973" s="1"/>
  <c r="N2973"/>
  <c r="O2973" s="1"/>
  <c r="I2974"/>
  <c r="J2974"/>
  <c r="L2974"/>
  <c r="M2974" s="1"/>
  <c r="N2974"/>
  <c r="O2974" s="1"/>
  <c r="I2975"/>
  <c r="J2975"/>
  <c r="L2975"/>
  <c r="M2975" s="1"/>
  <c r="N2975"/>
  <c r="O2975" s="1"/>
  <c r="I2976"/>
  <c r="J2976"/>
  <c r="L2976"/>
  <c r="M2976" s="1"/>
  <c r="N2976"/>
  <c r="O2976" s="1"/>
  <c r="I2977"/>
  <c r="J2977"/>
  <c r="L2977"/>
  <c r="M2977" s="1"/>
  <c r="N2977"/>
  <c r="O2977" s="1"/>
  <c r="I2978"/>
  <c r="J2978"/>
  <c r="L2978"/>
  <c r="M2978" s="1"/>
  <c r="N2978"/>
  <c r="O2978" s="1"/>
  <c r="I2979"/>
  <c r="J2979"/>
  <c r="L2979"/>
  <c r="M2979" s="1"/>
  <c r="N2979"/>
  <c r="O2979" s="1"/>
  <c r="I2980"/>
  <c r="J2980"/>
  <c r="L2980"/>
  <c r="M2980" s="1"/>
  <c r="N2980"/>
  <c r="O2980" s="1"/>
  <c r="I2981"/>
  <c r="J2981"/>
  <c r="L2981"/>
  <c r="M2981" s="1"/>
  <c r="N2981"/>
  <c r="O2981" s="1"/>
  <c r="I2982"/>
  <c r="J2982"/>
  <c r="L2982"/>
  <c r="M2982" s="1"/>
  <c r="N2982"/>
  <c r="O2982" s="1"/>
  <c r="I2983"/>
  <c r="J2983"/>
  <c r="L2983"/>
  <c r="M2983" s="1"/>
  <c r="N2983"/>
  <c r="O2983" s="1"/>
  <c r="I2984"/>
  <c r="J2984"/>
  <c r="L2984"/>
  <c r="M2984" s="1"/>
  <c r="N2984"/>
  <c r="O2984" s="1"/>
  <c r="I2985"/>
  <c r="J2985"/>
  <c r="L2985"/>
  <c r="M2985" s="1"/>
  <c r="N2985"/>
  <c r="O2985" s="1"/>
  <c r="I2986"/>
  <c r="J2986"/>
  <c r="L2986"/>
  <c r="M2986" s="1"/>
  <c r="N2986"/>
  <c r="O2986" s="1"/>
  <c r="I2987"/>
  <c r="J2987"/>
  <c r="L2987"/>
  <c r="M2987" s="1"/>
  <c r="N2987"/>
  <c r="O2987" s="1"/>
  <c r="I2988"/>
  <c r="J2988"/>
  <c r="L2988"/>
  <c r="M2988" s="1"/>
  <c r="N2988"/>
  <c r="O2988" s="1"/>
  <c r="I2989"/>
  <c r="J2989"/>
  <c r="L2989"/>
  <c r="M2989" s="1"/>
  <c r="N2989"/>
  <c r="O2989" s="1"/>
  <c r="I2990"/>
  <c r="J2990"/>
  <c r="L2990"/>
  <c r="M2990" s="1"/>
  <c r="N2990"/>
  <c r="O2990" s="1"/>
  <c r="I2991"/>
  <c r="J2991"/>
  <c r="L2991"/>
  <c r="M2991" s="1"/>
  <c r="N2991"/>
  <c r="O2991" s="1"/>
  <c r="I2992"/>
  <c r="J2992"/>
  <c r="L2992"/>
  <c r="M2992" s="1"/>
  <c r="N2992"/>
  <c r="O2992" s="1"/>
  <c r="I2993"/>
  <c r="J2993"/>
  <c r="L2993"/>
  <c r="M2993" s="1"/>
  <c r="N2993"/>
  <c r="O2993" s="1"/>
  <c r="I2994"/>
  <c r="J2994"/>
  <c r="L2994"/>
  <c r="M2994" s="1"/>
  <c r="N2994"/>
  <c r="O2994" s="1"/>
  <c r="I2995"/>
  <c r="J2995"/>
  <c r="L2995"/>
  <c r="M2995" s="1"/>
  <c r="N2995"/>
  <c r="O2995" s="1"/>
  <c r="I2996"/>
  <c r="J2996"/>
  <c r="L2996"/>
  <c r="M2996" s="1"/>
  <c r="N2996"/>
  <c r="O2996" s="1"/>
  <c r="I2997"/>
  <c r="J2997"/>
  <c r="L2997"/>
  <c r="M2997" s="1"/>
  <c r="N2997"/>
  <c r="O2997" s="1"/>
  <c r="I2998"/>
  <c r="J2998"/>
  <c r="L2998"/>
  <c r="M2998" s="1"/>
  <c r="N2998"/>
  <c r="O2998" s="1"/>
  <c r="I2999"/>
  <c r="J2999"/>
  <c r="L2999"/>
  <c r="M2999" s="1"/>
  <c r="N2999"/>
  <c r="O2999" s="1"/>
  <c r="I3000"/>
  <c r="J3000"/>
  <c r="L3000"/>
  <c r="M3000" s="1"/>
  <c r="N3000"/>
  <c r="O3000" s="1"/>
  <c r="I3001"/>
  <c r="J3001"/>
  <c r="L3001"/>
  <c r="M3001" s="1"/>
  <c r="N3001"/>
  <c r="O3001" s="1"/>
  <c r="I3002"/>
  <c r="J3002"/>
  <c r="L3002"/>
  <c r="M3002" s="1"/>
  <c r="N3002"/>
  <c r="O3002" s="1"/>
  <c r="I3003"/>
  <c r="J3003"/>
  <c r="L3003"/>
  <c r="M3003" s="1"/>
  <c r="N3003"/>
  <c r="O3003" s="1"/>
  <c r="I3004"/>
  <c r="J3004"/>
  <c r="L3004"/>
  <c r="M3004" s="1"/>
  <c r="N3004"/>
  <c r="O3004" s="1"/>
  <c r="I3005"/>
  <c r="J3005"/>
  <c r="L3005"/>
  <c r="M3005" s="1"/>
  <c r="N3005"/>
  <c r="O3005" s="1"/>
  <c r="I3006"/>
  <c r="J3006"/>
  <c r="L3006"/>
  <c r="M3006" s="1"/>
  <c r="N3006"/>
  <c r="O3006" s="1"/>
  <c r="I3007"/>
  <c r="J3007"/>
  <c r="L3007"/>
  <c r="M3007" s="1"/>
  <c r="N3007"/>
  <c r="O3007" s="1"/>
  <c r="I3008"/>
  <c r="J3008"/>
  <c r="L3008"/>
  <c r="M3008" s="1"/>
  <c r="N3008"/>
  <c r="O3008" s="1"/>
  <c r="I3009"/>
  <c r="J3009"/>
  <c r="L3009"/>
  <c r="M3009" s="1"/>
  <c r="N3009"/>
  <c r="O3009" s="1"/>
  <c r="I3010"/>
  <c r="J3010"/>
  <c r="L3010"/>
  <c r="M3010" s="1"/>
  <c r="N3010"/>
  <c r="O3010" s="1"/>
  <c r="I3011"/>
  <c r="J3011"/>
  <c r="L3011"/>
  <c r="M3011" s="1"/>
  <c r="N3011"/>
  <c r="O3011" s="1"/>
  <c r="I3012"/>
  <c r="J3012"/>
  <c r="L3012"/>
  <c r="M3012" s="1"/>
  <c r="N3012"/>
  <c r="O3012" s="1"/>
  <c r="I3013"/>
  <c r="J3013"/>
  <c r="L3013"/>
  <c r="M3013" s="1"/>
  <c r="N3013"/>
  <c r="O3013" s="1"/>
  <c r="I3014"/>
  <c r="J3014"/>
  <c r="L3014"/>
  <c r="M3014" s="1"/>
  <c r="N3014"/>
  <c r="O3014" s="1"/>
  <c r="I3015"/>
  <c r="J3015"/>
  <c r="L3015"/>
  <c r="M3015" s="1"/>
  <c r="N3015"/>
  <c r="O3015" s="1"/>
  <c r="I3016"/>
  <c r="J3016"/>
  <c r="L3016"/>
  <c r="M3016" s="1"/>
  <c r="N3016"/>
  <c r="O3016" s="1"/>
  <c r="I3017"/>
  <c r="J3017"/>
  <c r="L3017"/>
  <c r="M3017" s="1"/>
  <c r="N3017"/>
  <c r="O3017" s="1"/>
  <c r="I3018"/>
  <c r="J3018"/>
  <c r="L3018"/>
  <c r="M3018" s="1"/>
  <c r="N3018"/>
  <c r="O3018" s="1"/>
  <c r="I3019"/>
  <c r="J3019"/>
  <c r="L3019"/>
  <c r="M3019" s="1"/>
  <c r="N3019"/>
  <c r="O3019" s="1"/>
  <c r="I3020"/>
  <c r="J3020"/>
  <c r="L3020"/>
  <c r="M3020" s="1"/>
  <c r="N3020"/>
  <c r="O3020" s="1"/>
  <c r="I3021"/>
  <c r="J3021"/>
  <c r="L3021"/>
  <c r="M3021" s="1"/>
  <c r="N3021"/>
  <c r="O3021" s="1"/>
  <c r="I3022"/>
  <c r="J3022"/>
  <c r="L3022"/>
  <c r="M3022" s="1"/>
  <c r="N3022"/>
  <c r="O3022" s="1"/>
  <c r="I3023"/>
  <c r="J3023"/>
  <c r="L3023"/>
  <c r="M3023" s="1"/>
  <c r="N3023"/>
  <c r="O3023" s="1"/>
  <c r="I3024"/>
  <c r="J3024"/>
  <c r="L3024"/>
  <c r="M3024" s="1"/>
  <c r="N3024"/>
  <c r="O3024" s="1"/>
  <c r="I3025"/>
  <c r="J3025"/>
  <c r="L3025"/>
  <c r="M3025" s="1"/>
  <c r="N3025"/>
  <c r="O3025" s="1"/>
  <c r="I3026"/>
  <c r="J3026"/>
  <c r="L3026"/>
  <c r="M3026" s="1"/>
  <c r="N3026"/>
  <c r="O3026" s="1"/>
  <c r="I3027"/>
  <c r="J3027"/>
  <c r="L3027"/>
  <c r="M3027" s="1"/>
  <c r="N3027"/>
  <c r="O3027" s="1"/>
  <c r="I3028"/>
  <c r="J3028"/>
  <c r="L3028"/>
  <c r="M3028" s="1"/>
  <c r="N3028"/>
  <c r="O3028" s="1"/>
  <c r="I3029"/>
  <c r="J3029"/>
  <c r="L3029"/>
  <c r="M3029" s="1"/>
  <c r="N3029"/>
  <c r="O3029" s="1"/>
  <c r="I3030"/>
  <c r="J3030"/>
  <c r="L3030"/>
  <c r="M3030" s="1"/>
  <c r="N3030"/>
  <c r="O3030" s="1"/>
  <c r="I3031"/>
  <c r="J3031"/>
  <c r="L3031"/>
  <c r="M3031" s="1"/>
  <c r="N3031"/>
  <c r="O3031" s="1"/>
  <c r="I3032"/>
  <c r="J3032"/>
  <c r="L3032"/>
  <c r="M3032" s="1"/>
  <c r="N3032"/>
  <c r="O3032" s="1"/>
  <c r="I3033"/>
  <c r="J3033"/>
  <c r="L3033"/>
  <c r="M3033" s="1"/>
  <c r="N3033"/>
  <c r="O3033" s="1"/>
  <c r="I3034"/>
  <c r="J3034"/>
  <c r="L3034"/>
  <c r="M3034" s="1"/>
  <c r="N3034"/>
  <c r="O3034" s="1"/>
  <c r="I3035"/>
  <c r="J3035"/>
  <c r="L3035"/>
  <c r="M3035" s="1"/>
  <c r="N3035"/>
  <c r="O3035" s="1"/>
  <c r="I3036"/>
  <c r="J3036"/>
  <c r="L3036"/>
  <c r="M3036" s="1"/>
  <c r="N3036"/>
  <c r="O3036" s="1"/>
  <c r="I3037"/>
  <c r="J3037"/>
  <c r="L3037"/>
  <c r="M3037" s="1"/>
  <c r="N3037"/>
  <c r="O3037" s="1"/>
  <c r="I3038"/>
  <c r="J3038"/>
  <c r="L3038"/>
  <c r="M3038" s="1"/>
  <c r="N3038"/>
  <c r="O3038" s="1"/>
  <c r="I3039"/>
  <c r="J3039"/>
  <c r="L3039"/>
  <c r="M3039" s="1"/>
  <c r="N3039"/>
  <c r="O3039" s="1"/>
  <c r="I3040"/>
  <c r="J3040"/>
  <c r="L3040"/>
  <c r="M3040" s="1"/>
  <c r="N3040"/>
  <c r="O3040" s="1"/>
  <c r="I3041"/>
  <c r="J3041"/>
  <c r="L3041"/>
  <c r="M3041" s="1"/>
  <c r="N3041"/>
  <c r="O3041" s="1"/>
  <c r="I3042"/>
  <c r="J3042"/>
  <c r="L3042"/>
  <c r="M3042" s="1"/>
  <c r="N3042"/>
  <c r="O3042" s="1"/>
  <c r="I3043"/>
  <c r="J3043"/>
  <c r="L3043"/>
  <c r="M3043" s="1"/>
  <c r="N3043"/>
  <c r="O3043" s="1"/>
  <c r="I3044"/>
  <c r="J3044"/>
  <c r="L3044"/>
  <c r="M3044" s="1"/>
  <c r="N3044"/>
  <c r="O3044" s="1"/>
  <c r="I3045"/>
  <c r="J3045"/>
  <c r="L3045"/>
  <c r="M3045" s="1"/>
  <c r="N3045"/>
  <c r="O3045" s="1"/>
  <c r="I3046"/>
  <c r="J3046"/>
  <c r="L3046"/>
  <c r="M3046" s="1"/>
  <c r="N3046"/>
  <c r="O3046" s="1"/>
  <c r="I3047"/>
  <c r="J3047"/>
  <c r="L3047"/>
  <c r="M3047" s="1"/>
  <c r="N3047"/>
  <c r="O3047" s="1"/>
  <c r="I3048"/>
  <c r="J3048"/>
  <c r="L3048"/>
  <c r="M3048" s="1"/>
  <c r="N3048"/>
  <c r="O3048" s="1"/>
  <c r="I3049"/>
  <c r="J3049"/>
  <c r="L3049"/>
  <c r="M3049" s="1"/>
  <c r="N3049"/>
  <c r="O3049" s="1"/>
  <c r="I3050"/>
  <c r="J3050"/>
  <c r="L3050"/>
  <c r="M3050" s="1"/>
  <c r="N3050"/>
  <c r="O3050" s="1"/>
  <c r="I3051"/>
  <c r="J3051"/>
  <c r="L3051"/>
  <c r="M3051" s="1"/>
  <c r="N3051"/>
  <c r="O3051" s="1"/>
  <c r="I3052"/>
  <c r="J3052"/>
  <c r="L3052"/>
  <c r="M3052" s="1"/>
  <c r="N3052"/>
  <c r="O3052" s="1"/>
  <c r="I3053"/>
  <c r="J3053"/>
  <c r="L3053"/>
  <c r="M3053" s="1"/>
  <c r="N3053"/>
  <c r="O3053" s="1"/>
  <c r="I3054"/>
  <c r="J3054"/>
  <c r="L3054"/>
  <c r="M3054" s="1"/>
  <c r="N3054"/>
  <c r="O3054" s="1"/>
  <c r="I3055"/>
  <c r="J3055"/>
  <c r="L3055"/>
  <c r="M3055" s="1"/>
  <c r="N3055"/>
  <c r="O3055" s="1"/>
  <c r="I3056"/>
  <c r="J3056"/>
  <c r="L3056"/>
  <c r="M3056" s="1"/>
  <c r="N3056"/>
  <c r="O3056" s="1"/>
  <c r="I3057"/>
  <c r="J3057"/>
  <c r="L3057"/>
  <c r="M3057" s="1"/>
  <c r="N3057"/>
  <c r="O3057" s="1"/>
  <c r="I3058"/>
  <c r="J3058"/>
  <c r="L3058"/>
  <c r="M3058" s="1"/>
  <c r="N3058"/>
  <c r="O3058" s="1"/>
  <c r="I3059"/>
  <c r="J3059"/>
  <c r="L3059"/>
  <c r="M3059" s="1"/>
  <c r="N3059"/>
  <c r="O3059" s="1"/>
  <c r="I3060"/>
  <c r="J3060"/>
  <c r="L3060"/>
  <c r="M3060" s="1"/>
  <c r="N3060"/>
  <c r="O3060" s="1"/>
  <c r="I3061"/>
  <c r="J3061"/>
  <c r="L3061"/>
  <c r="M3061" s="1"/>
  <c r="N3061"/>
  <c r="O3061" s="1"/>
  <c r="I3062"/>
  <c r="J3062"/>
  <c r="L3062"/>
  <c r="M3062" s="1"/>
  <c r="N3062"/>
  <c r="O3062" s="1"/>
  <c r="I3063"/>
  <c r="J3063"/>
  <c r="L3063"/>
  <c r="M3063" s="1"/>
  <c r="N3063"/>
  <c r="O3063" s="1"/>
  <c r="I3064"/>
  <c r="J3064"/>
  <c r="L3064"/>
  <c r="M3064" s="1"/>
  <c r="N3064"/>
  <c r="O3064" s="1"/>
  <c r="I3065"/>
  <c r="J3065"/>
  <c r="L3065"/>
  <c r="M3065" s="1"/>
  <c r="N3065"/>
  <c r="O3065" s="1"/>
  <c r="I3066"/>
  <c r="J3066"/>
  <c r="L3066"/>
  <c r="M3066" s="1"/>
  <c r="N3066"/>
  <c r="O3066" s="1"/>
  <c r="I3067"/>
  <c r="J3067"/>
  <c r="L3067"/>
  <c r="M3067" s="1"/>
  <c r="N3067"/>
  <c r="O3067" s="1"/>
  <c r="I3068"/>
  <c r="J3068"/>
  <c r="L3068"/>
  <c r="M3068" s="1"/>
  <c r="N3068"/>
  <c r="O3068" s="1"/>
  <c r="I3069"/>
  <c r="J3069"/>
  <c r="L3069"/>
  <c r="M3069" s="1"/>
  <c r="N3069"/>
  <c r="O3069" s="1"/>
  <c r="I3070"/>
  <c r="J3070"/>
  <c r="L3070"/>
  <c r="M3070" s="1"/>
  <c r="N3070"/>
  <c r="O3070" s="1"/>
  <c r="I3071"/>
  <c r="J3071"/>
  <c r="L3071"/>
  <c r="M3071" s="1"/>
  <c r="N3071"/>
  <c r="O3071" s="1"/>
  <c r="I3072"/>
  <c r="J3072"/>
  <c r="L3072"/>
  <c r="M3072" s="1"/>
  <c r="N3072"/>
  <c r="O3072" s="1"/>
  <c r="I3073"/>
  <c r="J3073"/>
  <c r="L3073"/>
  <c r="M3073" s="1"/>
  <c r="N3073"/>
  <c r="O3073" s="1"/>
  <c r="I3074"/>
  <c r="J3074"/>
  <c r="L3074"/>
  <c r="M3074" s="1"/>
  <c r="N3074"/>
  <c r="O3074" s="1"/>
  <c r="I3075"/>
  <c r="J3075"/>
  <c r="L3075"/>
  <c r="M3075" s="1"/>
  <c r="N3075"/>
  <c r="O3075" s="1"/>
  <c r="I3076"/>
  <c r="J3076"/>
  <c r="L3076"/>
  <c r="M3076" s="1"/>
  <c r="N3076"/>
  <c r="O3076" s="1"/>
  <c r="I3077"/>
  <c r="J3077"/>
  <c r="L3077"/>
  <c r="M3077" s="1"/>
  <c r="N3077"/>
  <c r="O3077" s="1"/>
  <c r="I3078"/>
  <c r="J3078"/>
  <c r="L3078"/>
  <c r="M3078" s="1"/>
  <c r="N3078"/>
  <c r="O3078" s="1"/>
  <c r="I3079"/>
  <c r="J3079"/>
  <c r="L3079"/>
  <c r="M3079" s="1"/>
  <c r="N3079"/>
  <c r="O3079" s="1"/>
  <c r="I3080"/>
  <c r="J3080"/>
  <c r="L3080"/>
  <c r="M3080" s="1"/>
  <c r="N3080"/>
  <c r="O3080" s="1"/>
  <c r="I3081"/>
  <c r="J3081"/>
  <c r="L3081"/>
  <c r="M3081" s="1"/>
  <c r="N3081"/>
  <c r="O3081" s="1"/>
  <c r="I3082"/>
  <c r="J3082"/>
  <c r="L3082"/>
  <c r="M3082" s="1"/>
  <c r="N3082"/>
  <c r="O3082" s="1"/>
  <c r="I3083"/>
  <c r="J3083"/>
  <c r="L3083"/>
  <c r="M3083" s="1"/>
  <c r="N3083"/>
  <c r="O3083" s="1"/>
  <c r="I3084"/>
  <c r="J3084"/>
  <c r="L3084"/>
  <c r="M3084" s="1"/>
  <c r="N3084"/>
  <c r="O3084" s="1"/>
  <c r="I3085"/>
  <c r="J3085"/>
  <c r="L3085"/>
  <c r="M3085" s="1"/>
  <c r="N3085"/>
  <c r="O3085" s="1"/>
  <c r="I3086"/>
  <c r="J3086"/>
  <c r="L3086"/>
  <c r="M3086" s="1"/>
  <c r="N3086"/>
  <c r="O3086" s="1"/>
  <c r="I3087"/>
  <c r="J3087"/>
  <c r="L3087"/>
  <c r="M3087" s="1"/>
  <c r="N3087"/>
  <c r="O3087" s="1"/>
  <c r="I3088"/>
  <c r="J3088"/>
  <c r="L3088"/>
  <c r="M3088" s="1"/>
  <c r="N3088"/>
  <c r="O3088" s="1"/>
  <c r="I3089"/>
  <c r="J3089"/>
  <c r="L3089"/>
  <c r="M3089" s="1"/>
  <c r="N3089"/>
  <c r="O3089" s="1"/>
  <c r="I3090"/>
  <c r="J3090"/>
  <c r="L3090"/>
  <c r="M3090" s="1"/>
  <c r="N3090"/>
  <c r="O3090" s="1"/>
  <c r="I3091"/>
  <c r="J3091"/>
  <c r="L3091"/>
  <c r="M3091" s="1"/>
  <c r="N3091"/>
  <c r="O3091" s="1"/>
  <c r="I3092"/>
  <c r="J3092"/>
  <c r="L3092"/>
  <c r="M3092" s="1"/>
  <c r="N3092"/>
  <c r="O3092" s="1"/>
  <c r="I3093"/>
  <c r="J3093"/>
  <c r="L3093"/>
  <c r="M3093" s="1"/>
  <c r="N3093"/>
  <c r="O3093" s="1"/>
  <c r="I3094"/>
  <c r="J3094"/>
  <c r="L3094"/>
  <c r="M3094" s="1"/>
  <c r="N3094"/>
  <c r="O3094" s="1"/>
  <c r="I3095"/>
  <c r="J3095"/>
  <c r="L3095"/>
  <c r="M3095" s="1"/>
  <c r="N3095"/>
  <c r="O3095" s="1"/>
  <c r="I3096"/>
  <c r="J3096"/>
  <c r="L3096"/>
  <c r="M3096" s="1"/>
  <c r="N3096"/>
  <c r="O3096" s="1"/>
  <c r="I3097"/>
  <c r="J3097"/>
  <c r="L3097"/>
  <c r="M3097" s="1"/>
  <c r="N3097"/>
  <c r="O3097" s="1"/>
  <c r="I3098"/>
  <c r="J3098"/>
  <c r="L3098"/>
  <c r="M3098" s="1"/>
  <c r="N3098"/>
  <c r="O3098" s="1"/>
  <c r="I3099"/>
  <c r="J3099"/>
  <c r="L3099"/>
  <c r="M3099" s="1"/>
  <c r="N3099"/>
  <c r="O3099" s="1"/>
  <c r="I3100"/>
  <c r="J3100"/>
  <c r="L3100"/>
  <c r="M3100" s="1"/>
  <c r="N3100"/>
  <c r="O3100" s="1"/>
  <c r="I3101"/>
  <c r="J3101"/>
  <c r="L3101"/>
  <c r="M3101" s="1"/>
  <c r="N3101"/>
  <c r="O3101" s="1"/>
  <c r="I3102"/>
  <c r="J3102"/>
  <c r="L3102"/>
  <c r="M3102" s="1"/>
  <c r="N3102"/>
  <c r="O3102" s="1"/>
  <c r="I3103"/>
  <c r="J3103"/>
  <c r="L3103"/>
  <c r="M3103" s="1"/>
  <c r="N3103"/>
  <c r="O3103" s="1"/>
  <c r="I3104"/>
  <c r="J3104"/>
  <c r="L3104"/>
  <c r="M3104" s="1"/>
  <c r="N3104"/>
  <c r="O3104" s="1"/>
  <c r="I3105"/>
  <c r="J3105"/>
  <c r="L3105"/>
  <c r="M3105" s="1"/>
  <c r="N3105"/>
  <c r="O3105" s="1"/>
  <c r="I3106"/>
  <c r="J3106"/>
  <c r="L3106"/>
  <c r="M3106" s="1"/>
  <c r="N3106"/>
  <c r="O3106" s="1"/>
  <c r="I3107"/>
  <c r="J3107"/>
  <c r="L3107"/>
  <c r="M3107" s="1"/>
  <c r="N3107"/>
  <c r="O3107" s="1"/>
  <c r="I3108"/>
  <c r="J3108"/>
  <c r="L3108"/>
  <c r="M3108" s="1"/>
  <c r="N3108"/>
  <c r="O3108" s="1"/>
  <c r="I3109"/>
  <c r="J3109"/>
  <c r="L3109"/>
  <c r="M3109" s="1"/>
  <c r="N3109"/>
  <c r="O3109" s="1"/>
  <c r="I3110"/>
  <c r="J3110"/>
  <c r="L3110"/>
  <c r="M3110" s="1"/>
  <c r="N3110"/>
  <c r="O3110" s="1"/>
  <c r="I3111"/>
  <c r="J3111"/>
  <c r="L3111"/>
  <c r="M3111" s="1"/>
  <c r="N3111"/>
  <c r="O3111" s="1"/>
  <c r="I3112"/>
  <c r="J3112"/>
  <c r="L3112"/>
  <c r="M3112" s="1"/>
  <c r="N3112"/>
  <c r="O3112" s="1"/>
  <c r="I3113"/>
  <c r="J3113"/>
  <c r="L3113"/>
  <c r="M3113" s="1"/>
  <c r="N3113"/>
  <c r="O3113" s="1"/>
  <c r="I3114"/>
  <c r="J3114"/>
  <c r="L3114"/>
  <c r="M3114" s="1"/>
  <c r="N3114"/>
  <c r="O3114" s="1"/>
  <c r="I3115"/>
  <c r="J3115"/>
  <c r="L3115"/>
  <c r="M3115" s="1"/>
  <c r="N3115"/>
  <c r="O3115" s="1"/>
  <c r="I3116"/>
  <c r="J3116"/>
  <c r="L3116"/>
  <c r="M3116" s="1"/>
  <c r="N3116"/>
  <c r="O3116" s="1"/>
  <c r="I3117"/>
  <c r="J3117"/>
  <c r="L3117"/>
  <c r="M3117" s="1"/>
  <c r="N3117"/>
  <c r="O3117" s="1"/>
  <c r="I3118"/>
  <c r="J3118"/>
  <c r="L3118"/>
  <c r="M3118" s="1"/>
  <c r="N3118"/>
  <c r="O3118" s="1"/>
  <c r="I3119"/>
  <c r="J3119"/>
  <c r="L3119"/>
  <c r="M3119" s="1"/>
  <c r="N3119"/>
  <c r="O3119" s="1"/>
  <c r="I3120"/>
  <c r="J3120"/>
  <c r="L3120"/>
  <c r="M3120" s="1"/>
  <c r="N3120"/>
  <c r="O3120" s="1"/>
  <c r="I3121"/>
  <c r="J3121"/>
  <c r="L3121"/>
  <c r="M3121" s="1"/>
  <c r="N3121"/>
  <c r="O3121" s="1"/>
  <c r="I3122"/>
  <c r="J3122"/>
  <c r="L3122"/>
  <c r="M3122" s="1"/>
  <c r="N3122"/>
  <c r="O3122" s="1"/>
  <c r="I3123"/>
  <c r="J3123"/>
  <c r="L3123"/>
  <c r="M3123" s="1"/>
  <c r="N3123"/>
  <c r="O3123" s="1"/>
  <c r="I3124"/>
  <c r="J3124"/>
  <c r="L3124"/>
  <c r="M3124" s="1"/>
  <c r="N3124"/>
  <c r="O3124" s="1"/>
  <c r="I3125"/>
  <c r="J3125"/>
  <c r="L3125"/>
  <c r="M3125" s="1"/>
  <c r="N3125"/>
  <c r="O3125" s="1"/>
  <c r="I3126"/>
  <c r="J3126"/>
  <c r="L3126"/>
  <c r="M3126" s="1"/>
  <c r="N3126"/>
  <c r="O3126" s="1"/>
  <c r="I3127"/>
  <c r="J3127"/>
  <c r="L3127"/>
  <c r="M3127" s="1"/>
  <c r="N3127"/>
  <c r="O3127" s="1"/>
  <c r="I3128"/>
  <c r="J3128"/>
  <c r="L3128"/>
  <c r="M3128" s="1"/>
  <c r="N3128"/>
  <c r="O3128" s="1"/>
  <c r="I3129"/>
  <c r="J3129"/>
  <c r="L3129"/>
  <c r="M3129" s="1"/>
  <c r="N3129"/>
  <c r="O3129" s="1"/>
  <c r="I3130"/>
  <c r="J3130"/>
  <c r="L3130"/>
  <c r="M3130" s="1"/>
  <c r="N3130"/>
  <c r="O3130" s="1"/>
  <c r="I3131"/>
  <c r="J3131"/>
  <c r="L3131"/>
  <c r="M3131" s="1"/>
  <c r="N3131"/>
  <c r="O3131" s="1"/>
  <c r="I3132"/>
  <c r="J3132"/>
  <c r="L3132"/>
  <c r="M3132" s="1"/>
  <c r="N3132"/>
  <c r="O3132" s="1"/>
  <c r="I3133"/>
  <c r="J3133"/>
  <c r="L3133"/>
  <c r="M3133" s="1"/>
  <c r="N3133"/>
  <c r="O3133" s="1"/>
  <c r="I3134"/>
  <c r="J3134"/>
  <c r="L3134"/>
  <c r="M3134" s="1"/>
  <c r="N3134"/>
  <c r="O3134" s="1"/>
  <c r="I3135"/>
  <c r="J3135"/>
  <c r="L3135"/>
  <c r="M3135" s="1"/>
  <c r="N3135"/>
  <c r="O3135" s="1"/>
  <c r="I3136"/>
  <c r="J3136"/>
  <c r="L3136"/>
  <c r="M3136" s="1"/>
  <c r="N3136"/>
  <c r="O3136" s="1"/>
  <c r="I3137"/>
  <c r="J3137"/>
  <c r="L3137"/>
  <c r="M3137" s="1"/>
  <c r="N3137"/>
  <c r="O3137" s="1"/>
  <c r="I3138"/>
  <c r="J3138"/>
  <c r="L3138"/>
  <c r="M3138" s="1"/>
  <c r="N3138"/>
  <c r="O3138" s="1"/>
  <c r="I3139"/>
  <c r="J3139"/>
  <c r="L3139"/>
  <c r="M3139" s="1"/>
  <c r="N3139"/>
  <c r="O3139" s="1"/>
  <c r="I3140"/>
  <c r="J3140"/>
  <c r="L3140"/>
  <c r="M3140" s="1"/>
  <c r="N3140"/>
  <c r="O3140" s="1"/>
  <c r="I3141"/>
  <c r="J3141"/>
  <c r="L3141"/>
  <c r="M3141" s="1"/>
  <c r="N3141"/>
  <c r="O3141" s="1"/>
  <c r="I3142"/>
  <c r="J3142"/>
  <c r="L3142"/>
  <c r="M3142" s="1"/>
  <c r="N3142"/>
  <c r="O3142" s="1"/>
  <c r="I3143"/>
  <c r="J3143"/>
  <c r="L3143"/>
  <c r="M3143" s="1"/>
  <c r="N3143"/>
  <c r="O3143" s="1"/>
  <c r="I3144"/>
  <c r="J3144"/>
  <c r="L3144"/>
  <c r="M3144" s="1"/>
  <c r="N3144"/>
  <c r="O3144" s="1"/>
  <c r="I3145"/>
  <c r="J3145"/>
  <c r="L3145"/>
  <c r="M3145" s="1"/>
  <c r="N3145"/>
  <c r="O3145" s="1"/>
  <c r="I3146"/>
  <c r="J3146"/>
  <c r="L3146"/>
  <c r="M3146" s="1"/>
  <c r="N3146"/>
  <c r="O3146" s="1"/>
  <c r="I3147"/>
  <c r="J3147"/>
  <c r="L3147"/>
  <c r="M3147" s="1"/>
  <c r="N3147"/>
  <c r="O3147" s="1"/>
  <c r="I3148"/>
  <c r="J3148"/>
  <c r="L3148"/>
  <c r="M3148" s="1"/>
  <c r="N3148"/>
  <c r="O3148" s="1"/>
  <c r="I3149"/>
  <c r="J3149"/>
  <c r="L3149"/>
  <c r="M3149" s="1"/>
  <c r="N3149"/>
  <c r="O3149" s="1"/>
  <c r="I3150"/>
  <c r="J3150"/>
  <c r="L3150"/>
  <c r="M3150" s="1"/>
  <c r="N3150" s="1"/>
  <c r="O3150" s="1"/>
  <c r="I3151"/>
  <c r="J3151"/>
  <c r="L3151"/>
  <c r="M3151" s="1"/>
  <c r="I3152"/>
  <c r="J3152"/>
  <c r="L3152"/>
  <c r="M3152" s="1"/>
  <c r="N3152" s="1"/>
  <c r="O3152" s="1"/>
  <c r="I3153"/>
  <c r="J3153"/>
  <c r="L3153"/>
  <c r="M3153" s="1"/>
  <c r="I3154"/>
  <c r="J3154"/>
  <c r="L3154"/>
  <c r="M3154" s="1"/>
  <c r="N3154" s="1"/>
  <c r="O3154" s="1"/>
  <c r="I3155"/>
  <c r="J3155"/>
  <c r="L3155"/>
  <c r="M3155" s="1"/>
  <c r="I3156"/>
  <c r="J3156"/>
  <c r="L3156"/>
  <c r="M3156" s="1"/>
  <c r="N3156" s="1"/>
  <c r="O3156" s="1"/>
  <c r="I3157"/>
  <c r="J3157"/>
  <c r="L3157"/>
  <c r="M3157" s="1"/>
  <c r="I3158"/>
  <c r="J3158"/>
  <c r="L3158"/>
  <c r="M3158" s="1"/>
  <c r="N3158" s="1"/>
  <c r="O3158" s="1"/>
  <c r="I3159"/>
  <c r="J3159"/>
  <c r="L3159"/>
  <c r="M3159" s="1"/>
  <c r="I3160"/>
  <c r="J3160"/>
  <c r="L3160"/>
  <c r="M3160" s="1"/>
  <c r="N3160" s="1"/>
  <c r="O3160" s="1"/>
  <c r="I3161"/>
  <c r="J3161"/>
  <c r="L3161"/>
  <c r="M3161" s="1"/>
  <c r="I3162"/>
  <c r="J3162"/>
  <c r="L3162"/>
  <c r="M3162" s="1"/>
  <c r="N3162" s="1"/>
  <c r="O3162" s="1"/>
  <c r="I3163"/>
  <c r="J3163"/>
  <c r="L3163"/>
  <c r="M3163" s="1"/>
  <c r="I3164"/>
  <c r="J3164"/>
  <c r="L3164"/>
  <c r="M3164" s="1"/>
  <c r="N3164" s="1"/>
  <c r="O3164" s="1"/>
  <c r="I3165"/>
  <c r="J3165"/>
  <c r="L3165"/>
  <c r="M3165" s="1"/>
  <c r="I3166"/>
  <c r="J3166"/>
  <c r="L3166"/>
  <c r="M3166" s="1"/>
  <c r="N3166" s="1"/>
  <c r="O3166" s="1"/>
  <c r="I3167"/>
  <c r="J3167"/>
  <c r="L3167"/>
  <c r="M3167" s="1"/>
  <c r="I3168"/>
  <c r="J3168"/>
  <c r="L3168"/>
  <c r="M3168" s="1"/>
  <c r="N3168" s="1"/>
  <c r="O3168" s="1"/>
  <c r="I3169"/>
  <c r="J3169"/>
  <c r="L3169"/>
  <c r="M3169" s="1"/>
  <c r="I3170"/>
  <c r="J3170"/>
  <c r="L3170"/>
  <c r="M3170" s="1"/>
  <c r="N3170" s="1"/>
  <c r="O3170" s="1"/>
  <c r="I3171"/>
  <c r="J3171"/>
  <c r="L3171"/>
  <c r="M3171" s="1"/>
  <c r="I3172"/>
  <c r="J3172"/>
  <c r="L3172"/>
  <c r="M3172" s="1"/>
  <c r="N3172" s="1"/>
  <c r="O3172" s="1"/>
  <c r="I3173"/>
  <c r="J3173"/>
  <c r="L3173"/>
  <c r="M3173" s="1"/>
  <c r="I3174"/>
  <c r="J3174"/>
  <c r="L3174"/>
  <c r="M3174" s="1"/>
  <c r="N3174" s="1"/>
  <c r="O3174" s="1"/>
  <c r="I3175"/>
  <c r="J3175"/>
  <c r="L3175"/>
  <c r="M3175" s="1"/>
  <c r="I3176"/>
  <c r="J3176"/>
  <c r="L3176"/>
  <c r="M3176" s="1"/>
  <c r="N3176" s="1"/>
  <c r="O3176" s="1"/>
  <c r="I3177"/>
  <c r="J3177"/>
  <c r="L3177"/>
  <c r="M3177" s="1"/>
  <c r="I3178"/>
  <c r="J3178"/>
  <c r="L3178"/>
  <c r="M3178" s="1"/>
  <c r="N3178" s="1"/>
  <c r="O3178" s="1"/>
  <c r="I3179"/>
  <c r="J3179"/>
  <c r="L3179"/>
  <c r="M3179" s="1"/>
  <c r="I3180"/>
  <c r="J3180"/>
  <c r="L3180"/>
  <c r="M3180" s="1"/>
  <c r="N3180" s="1"/>
  <c r="O3180" s="1"/>
  <c r="I3181"/>
  <c r="J3181"/>
  <c r="L3181"/>
  <c r="M3181" s="1"/>
  <c r="I3182"/>
  <c r="J3182"/>
  <c r="L3182"/>
  <c r="M3182" s="1"/>
  <c r="N3182" s="1"/>
  <c r="O3182" s="1"/>
  <c r="I3183"/>
  <c r="J3183"/>
  <c r="L3183"/>
  <c r="M3183" s="1"/>
  <c r="I3184"/>
  <c r="J3184"/>
  <c r="L3184"/>
  <c r="M3184" s="1"/>
  <c r="N3184" s="1"/>
  <c r="O3184" s="1"/>
  <c r="I3185"/>
  <c r="J3185"/>
  <c r="L3185"/>
  <c r="M3185" s="1"/>
  <c r="I3186"/>
  <c r="J3186"/>
  <c r="L3186"/>
  <c r="M3186" s="1"/>
  <c r="N3186" s="1"/>
  <c r="O3186" s="1"/>
  <c r="I3187"/>
  <c r="J3187"/>
  <c r="L3187"/>
  <c r="M3187" s="1"/>
  <c r="I3188"/>
  <c r="J3188"/>
  <c r="L3188"/>
  <c r="M3188" s="1"/>
  <c r="N3188" s="1"/>
  <c r="O3188" s="1"/>
  <c r="I3189"/>
  <c r="J3189"/>
  <c r="L3189"/>
  <c r="M3189" s="1"/>
  <c r="I3190"/>
  <c r="J3190"/>
  <c r="L3190"/>
  <c r="M3190" s="1"/>
  <c r="N3190" s="1"/>
  <c r="O3190" s="1"/>
  <c r="I3191"/>
  <c r="J3191"/>
  <c r="L3191"/>
  <c r="M3191" s="1"/>
  <c r="I3192"/>
  <c r="J3192"/>
  <c r="L3192"/>
  <c r="M3192" s="1"/>
  <c r="N3192" s="1"/>
  <c r="O3192" s="1"/>
  <c r="I3193"/>
  <c r="J3193"/>
  <c r="L3193"/>
  <c r="M3193" s="1"/>
  <c r="I3194"/>
  <c r="J3194"/>
  <c r="L3194"/>
  <c r="M3194" s="1"/>
  <c r="N3194" s="1"/>
  <c r="O3194" s="1"/>
  <c r="I3195"/>
  <c r="J3195"/>
  <c r="L3195"/>
  <c r="M3195" s="1"/>
  <c r="I3196"/>
  <c r="J3196"/>
  <c r="L3196"/>
  <c r="M3196" s="1"/>
  <c r="N3196" s="1"/>
  <c r="O3196" s="1"/>
  <c r="I3197"/>
  <c r="J3197"/>
  <c r="L3197"/>
  <c r="M3197" s="1"/>
  <c r="I3198"/>
  <c r="J3198"/>
  <c r="L3198"/>
  <c r="M3198" s="1"/>
  <c r="N3198" s="1"/>
  <c r="O3198" s="1"/>
  <c r="I3199"/>
  <c r="J3199"/>
  <c r="L3199"/>
  <c r="M3199" s="1"/>
  <c r="I3200"/>
  <c r="J3200"/>
  <c r="L3200"/>
  <c r="M3200" s="1"/>
  <c r="N3200" s="1"/>
  <c r="O3200" s="1"/>
  <c r="I3201"/>
  <c r="J3201"/>
  <c r="L3201"/>
  <c r="M3201" s="1"/>
  <c r="I3202"/>
  <c r="J3202"/>
  <c r="L3202"/>
  <c r="M3202" s="1"/>
  <c r="N3202" s="1"/>
  <c r="O3202" s="1"/>
  <c r="I3203"/>
  <c r="J3203"/>
  <c r="L3203"/>
  <c r="M3203" s="1"/>
  <c r="I3204"/>
  <c r="J3204"/>
  <c r="L3204"/>
  <c r="M3204" s="1"/>
  <c r="N3204" s="1"/>
  <c r="O3204" s="1"/>
  <c r="I3205"/>
  <c r="J3205"/>
  <c r="L3205"/>
  <c r="M3205" s="1"/>
  <c r="I3206"/>
  <c r="J3206"/>
  <c r="L3206"/>
  <c r="M3206" s="1"/>
  <c r="N3206" s="1"/>
  <c r="O3206" s="1"/>
  <c r="I3207"/>
  <c r="J3207"/>
  <c r="L3207"/>
  <c r="M3207" s="1"/>
  <c r="I3208"/>
  <c r="J3208"/>
  <c r="L3208"/>
  <c r="M3208" s="1"/>
  <c r="N3208" s="1"/>
  <c r="O3208" s="1"/>
  <c r="I3209"/>
  <c r="J3209"/>
  <c r="L3209"/>
  <c r="M3209" s="1"/>
  <c r="I3210"/>
  <c r="J3210"/>
  <c r="L3210"/>
  <c r="M3210" s="1"/>
  <c r="N3210"/>
  <c r="O3210" s="1"/>
  <c r="I3211"/>
  <c r="J3211"/>
  <c r="L3211"/>
  <c r="M3211" s="1"/>
  <c r="N3211"/>
  <c r="O3211" s="1"/>
  <c r="I3212"/>
  <c r="J3212"/>
  <c r="L3212"/>
  <c r="M3212" s="1"/>
  <c r="N3212"/>
  <c r="O3212" s="1"/>
  <c r="I3213"/>
  <c r="J3213"/>
  <c r="L3213"/>
  <c r="M3213" s="1"/>
  <c r="N3213"/>
  <c r="O3213" s="1"/>
  <c r="I3214"/>
  <c r="J3214"/>
  <c r="L3214"/>
  <c r="M3214" s="1"/>
  <c r="N3214"/>
  <c r="O3214" s="1"/>
  <c r="I3215"/>
  <c r="J3215"/>
  <c r="L3215"/>
  <c r="M3215" s="1"/>
  <c r="N3215"/>
  <c r="O3215" s="1"/>
  <c r="I3216"/>
  <c r="J3216"/>
  <c r="L3216"/>
  <c r="M3216" s="1"/>
  <c r="N3216"/>
  <c r="O3216" s="1"/>
  <c r="I3217"/>
  <c r="J3217"/>
  <c r="L3217"/>
  <c r="M3217" s="1"/>
  <c r="N3217"/>
  <c r="O3217" s="1"/>
  <c r="I3218"/>
  <c r="J3218"/>
  <c r="L3218"/>
  <c r="M3218" s="1"/>
  <c r="N3218"/>
  <c r="O3218" s="1"/>
  <c r="I3219"/>
  <c r="J3219"/>
  <c r="L3219"/>
  <c r="M3219" s="1"/>
  <c r="N3219"/>
  <c r="O3219" s="1"/>
  <c r="I3220"/>
  <c r="J3220"/>
  <c r="L3220"/>
  <c r="M3220" s="1"/>
  <c r="N3220"/>
  <c r="O3220" s="1"/>
  <c r="I3221"/>
  <c r="J3221"/>
  <c r="L3221"/>
  <c r="M3221" s="1"/>
  <c r="N3221"/>
  <c r="O3221" s="1"/>
  <c r="I3222"/>
  <c r="J3222"/>
  <c r="L3222"/>
  <c r="M3222" s="1"/>
  <c r="N3222"/>
  <c r="O3222" s="1"/>
  <c r="I3223"/>
  <c r="J3223"/>
  <c r="L3223"/>
  <c r="M3223" s="1"/>
  <c r="N3223"/>
  <c r="O3223" s="1"/>
  <c r="I3224"/>
  <c r="J3224"/>
  <c r="L3224"/>
  <c r="M3224" s="1"/>
  <c r="N3224"/>
  <c r="O3224" s="1"/>
  <c r="I3225"/>
  <c r="J3225"/>
  <c r="L3225"/>
  <c r="M3225" s="1"/>
  <c r="N3225"/>
  <c r="O3225" s="1"/>
  <c r="I3226"/>
  <c r="J3226"/>
  <c r="L3226"/>
  <c r="M3226" s="1"/>
  <c r="N3226"/>
  <c r="O3226" s="1"/>
  <c r="I3227"/>
  <c r="J3227"/>
  <c r="L3227"/>
  <c r="M3227" s="1"/>
  <c r="N3227"/>
  <c r="O3227" s="1"/>
  <c r="I3228"/>
  <c r="J3228"/>
  <c r="L3228"/>
  <c r="M3228" s="1"/>
  <c r="N3228"/>
  <c r="O3228" s="1"/>
  <c r="I3229"/>
  <c r="J3229"/>
  <c r="L3229"/>
  <c r="M3229" s="1"/>
  <c r="N3229"/>
  <c r="O3229" s="1"/>
  <c r="I3230"/>
  <c r="J3230"/>
  <c r="L3230"/>
  <c r="M3230" s="1"/>
  <c r="N3230"/>
  <c r="O3230" s="1"/>
  <c r="I3231"/>
  <c r="J3231"/>
  <c r="L3231"/>
  <c r="M3231" s="1"/>
  <c r="N3231"/>
  <c r="O3231" s="1"/>
  <c r="I3232"/>
  <c r="J3232"/>
  <c r="L3232"/>
  <c r="M3232" s="1"/>
  <c r="N3232"/>
  <c r="O3232" s="1"/>
  <c r="I3233"/>
  <c r="J3233"/>
  <c r="L3233"/>
  <c r="M3233" s="1"/>
  <c r="N3233"/>
  <c r="O3233" s="1"/>
  <c r="I3234"/>
  <c r="J3234"/>
  <c r="L3234"/>
  <c r="M3234" s="1"/>
  <c r="N3234"/>
  <c r="O3234" s="1"/>
  <c r="I3235"/>
  <c r="J3235"/>
  <c r="L3235"/>
  <c r="M3235" s="1"/>
  <c r="N3235"/>
  <c r="O3235" s="1"/>
  <c r="I3236"/>
  <c r="J3236"/>
  <c r="L3236"/>
  <c r="M3236" s="1"/>
  <c r="N3236"/>
  <c r="O3236" s="1"/>
  <c r="I3237"/>
  <c r="J3237"/>
  <c r="L3237"/>
  <c r="M3237" s="1"/>
  <c r="N3237"/>
  <c r="O3237" s="1"/>
  <c r="I3238"/>
  <c r="J3238"/>
  <c r="L3238"/>
  <c r="M3238" s="1"/>
  <c r="N3238"/>
  <c r="O3238" s="1"/>
  <c r="I3239"/>
  <c r="J3239"/>
  <c r="L3239"/>
  <c r="M3239" s="1"/>
  <c r="N3239"/>
  <c r="O3239" s="1"/>
  <c r="I3240"/>
  <c r="J3240"/>
  <c r="L3240"/>
  <c r="M3240" s="1"/>
  <c r="N3240"/>
  <c r="O3240" s="1"/>
  <c r="I3241"/>
  <c r="J3241"/>
  <c r="L3241"/>
  <c r="M3241" s="1"/>
  <c r="N3241"/>
  <c r="O3241" s="1"/>
  <c r="I3242"/>
  <c r="J3242"/>
  <c r="L3242"/>
  <c r="M3242" s="1"/>
  <c r="N3242"/>
  <c r="O3242" s="1"/>
  <c r="I3243"/>
  <c r="J3243"/>
  <c r="L3243"/>
  <c r="M3243" s="1"/>
  <c r="N3243"/>
  <c r="O3243" s="1"/>
  <c r="I3244"/>
  <c r="J3244"/>
  <c r="L3244"/>
  <c r="M3244" s="1"/>
  <c r="N3244"/>
  <c r="O3244" s="1"/>
  <c r="I3245"/>
  <c r="J3245"/>
  <c r="L3245"/>
  <c r="M3245" s="1"/>
  <c r="N3245"/>
  <c r="O3245" s="1"/>
  <c r="I3246"/>
  <c r="J3246"/>
  <c r="L3246"/>
  <c r="M3246" s="1"/>
  <c r="N3246"/>
  <c r="O3246" s="1"/>
  <c r="I3247"/>
  <c r="J3247"/>
  <c r="L3247"/>
  <c r="M3247" s="1"/>
  <c r="N3247"/>
  <c r="O3247" s="1"/>
  <c r="I3248"/>
  <c r="J3248"/>
  <c r="L3248"/>
  <c r="M3248" s="1"/>
  <c r="N3248"/>
  <c r="O3248" s="1"/>
  <c r="I3249"/>
  <c r="J3249"/>
  <c r="L3249"/>
  <c r="M3249" s="1"/>
  <c r="N3249"/>
  <c r="O3249" s="1"/>
  <c r="I3250"/>
  <c r="J3250"/>
  <c r="L3250"/>
  <c r="M3250" s="1"/>
  <c r="N3250"/>
  <c r="O3250" s="1"/>
  <c r="I3251"/>
  <c r="J3251"/>
  <c r="L3251"/>
  <c r="M3251" s="1"/>
  <c r="N3251"/>
  <c r="O3251" s="1"/>
  <c r="I3252"/>
  <c r="J3252"/>
  <c r="L3252"/>
  <c r="M3252" s="1"/>
  <c r="N3252"/>
  <c r="O3252" s="1"/>
  <c r="I3253"/>
  <c r="J3253"/>
  <c r="L3253"/>
  <c r="M3253" s="1"/>
  <c r="N3253"/>
  <c r="O3253" s="1"/>
  <c r="I3254"/>
  <c r="J3254"/>
  <c r="L3254"/>
  <c r="M3254" s="1"/>
  <c r="N3254"/>
  <c r="O3254" s="1"/>
  <c r="I3255"/>
  <c r="J3255"/>
  <c r="L3255"/>
  <c r="M3255" s="1"/>
  <c r="N3255"/>
  <c r="O3255" s="1"/>
  <c r="I3256"/>
  <c r="J3256"/>
  <c r="L3256"/>
  <c r="M3256" s="1"/>
  <c r="N3256"/>
  <c r="O3256" s="1"/>
  <c r="I3257"/>
  <c r="J3257"/>
  <c r="L3257"/>
  <c r="M3257" s="1"/>
  <c r="N3257"/>
  <c r="O3257" s="1"/>
  <c r="I3258"/>
  <c r="J3258"/>
  <c r="L3258"/>
  <c r="M3258" s="1"/>
  <c r="N3258"/>
  <c r="O3258" s="1"/>
  <c r="I3259"/>
  <c r="J3259"/>
  <c r="L3259"/>
  <c r="M3259" s="1"/>
  <c r="N3259"/>
  <c r="O3259" s="1"/>
  <c r="I3260"/>
  <c r="J3260"/>
  <c r="L3260"/>
  <c r="M3260" s="1"/>
  <c r="N3260"/>
  <c r="O3260" s="1"/>
  <c r="I3261"/>
  <c r="J3261"/>
  <c r="L3261"/>
  <c r="M3261" s="1"/>
  <c r="N3261"/>
  <c r="O3261" s="1"/>
  <c r="I3262"/>
  <c r="J3262"/>
  <c r="L3262"/>
  <c r="M3262" s="1"/>
  <c r="N3262"/>
  <c r="O3262" s="1"/>
  <c r="I3263"/>
  <c r="J3263"/>
  <c r="L3263"/>
  <c r="M3263" s="1"/>
  <c r="N3263"/>
  <c r="O3263" s="1"/>
  <c r="I3264"/>
  <c r="J3264"/>
  <c r="L3264"/>
  <c r="M3264" s="1"/>
  <c r="N3264"/>
  <c r="O3264" s="1"/>
  <c r="I3265"/>
  <c r="J3265"/>
  <c r="L3265"/>
  <c r="M3265" s="1"/>
  <c r="N3265"/>
  <c r="O3265" s="1"/>
  <c r="I3266"/>
  <c r="J3266"/>
  <c r="L3266"/>
  <c r="M3266" s="1"/>
  <c r="N3266"/>
  <c r="O3266" s="1"/>
  <c r="I3267"/>
  <c r="J3267"/>
  <c r="L3267"/>
  <c r="M3267" s="1"/>
  <c r="N3267"/>
  <c r="O3267" s="1"/>
  <c r="I3268"/>
  <c r="J3268"/>
  <c r="L3268"/>
  <c r="M3268" s="1"/>
  <c r="N3268"/>
  <c r="O3268" s="1"/>
  <c r="I3269"/>
  <c r="J3269"/>
  <c r="L3269"/>
  <c r="M3269" s="1"/>
  <c r="N3269"/>
  <c r="O3269" s="1"/>
  <c r="I3270"/>
  <c r="J3270"/>
  <c r="L3270"/>
  <c r="M3270" s="1"/>
  <c r="N3270"/>
  <c r="O3270" s="1"/>
  <c r="I3271"/>
  <c r="J3271"/>
  <c r="L3271"/>
  <c r="M3271" s="1"/>
  <c r="N3271"/>
  <c r="O3271" s="1"/>
  <c r="I3272"/>
  <c r="J3272"/>
  <c r="L3272"/>
  <c r="M3272" s="1"/>
  <c r="N3272"/>
  <c r="O3272" s="1"/>
  <c r="I3273"/>
  <c r="J3273"/>
  <c r="L3273"/>
  <c r="M3273" s="1"/>
  <c r="N3273"/>
  <c r="O3273" s="1"/>
  <c r="I3274"/>
  <c r="J3274"/>
  <c r="L3274"/>
  <c r="M3274" s="1"/>
  <c r="N3274"/>
  <c r="O3274" s="1"/>
  <c r="I3275"/>
  <c r="J3275"/>
  <c r="L3275"/>
  <c r="M3275" s="1"/>
  <c r="N3275"/>
  <c r="O3275" s="1"/>
  <c r="I3276"/>
  <c r="J3276"/>
  <c r="L3276"/>
  <c r="M3276" s="1"/>
  <c r="N3276"/>
  <c r="O3276" s="1"/>
  <c r="I3277"/>
  <c r="J3277"/>
  <c r="L3277"/>
  <c r="M3277" s="1"/>
  <c r="N3277"/>
  <c r="O3277" s="1"/>
  <c r="I3278"/>
  <c r="J3278"/>
  <c r="L3278"/>
  <c r="M3278" s="1"/>
  <c r="N3278"/>
  <c r="O3278" s="1"/>
  <c r="I3279"/>
  <c r="J3279"/>
  <c r="L3279"/>
  <c r="M3279" s="1"/>
  <c r="N3279"/>
  <c r="O3279" s="1"/>
  <c r="I3280"/>
  <c r="J3280"/>
  <c r="L3280"/>
  <c r="M3280" s="1"/>
  <c r="N3280"/>
  <c r="O3280" s="1"/>
  <c r="I3281"/>
  <c r="J3281"/>
  <c r="L3281"/>
  <c r="M3281" s="1"/>
  <c r="N3281"/>
  <c r="O3281" s="1"/>
  <c r="I3282"/>
  <c r="J3282"/>
  <c r="L3282"/>
  <c r="M3282" s="1"/>
  <c r="N3282"/>
  <c r="O3282" s="1"/>
  <c r="I3283"/>
  <c r="J3283"/>
  <c r="L3283"/>
  <c r="M3283" s="1"/>
  <c r="N3283"/>
  <c r="O3283" s="1"/>
  <c r="I3284"/>
  <c r="J3284"/>
  <c r="L3284"/>
  <c r="M3284" s="1"/>
  <c r="N3284"/>
  <c r="O3284" s="1"/>
  <c r="I3285"/>
  <c r="J3285"/>
  <c r="L3285"/>
  <c r="M3285" s="1"/>
  <c r="N3285"/>
  <c r="O3285" s="1"/>
  <c r="I3286"/>
  <c r="J3286"/>
  <c r="L3286"/>
  <c r="M3286" s="1"/>
  <c r="N3286"/>
  <c r="O3286" s="1"/>
  <c r="I3287"/>
  <c r="J3287"/>
  <c r="L3287"/>
  <c r="M3287" s="1"/>
  <c r="N3287"/>
  <c r="O3287" s="1"/>
  <c r="I3288"/>
  <c r="J3288"/>
  <c r="L3288"/>
  <c r="M3288" s="1"/>
  <c r="N3288"/>
  <c r="O3288" s="1"/>
  <c r="I3289"/>
  <c r="J3289"/>
  <c r="L3289"/>
  <c r="M3289" s="1"/>
  <c r="N3289"/>
  <c r="O3289" s="1"/>
  <c r="I3290"/>
  <c r="J3290"/>
  <c r="L3290"/>
  <c r="M3290" s="1"/>
  <c r="N3290"/>
  <c r="O3290" s="1"/>
  <c r="I3291"/>
  <c r="J3291"/>
  <c r="L3291"/>
  <c r="M3291" s="1"/>
  <c r="N3291"/>
  <c r="O3291" s="1"/>
  <c r="I3292"/>
  <c r="J3292"/>
  <c r="L3292"/>
  <c r="M3292" s="1"/>
  <c r="N3292"/>
  <c r="O3292" s="1"/>
  <c r="I3293"/>
  <c r="J3293"/>
  <c r="L3293"/>
  <c r="M3293" s="1"/>
  <c r="N3293"/>
  <c r="O3293" s="1"/>
  <c r="I3294"/>
  <c r="J3294"/>
  <c r="L3294"/>
  <c r="M3294" s="1"/>
  <c r="N3294"/>
  <c r="O3294" s="1"/>
  <c r="I3295"/>
  <c r="J3295"/>
  <c r="L3295"/>
  <c r="M3295" s="1"/>
  <c r="N3295"/>
  <c r="O3295" s="1"/>
  <c r="I3296"/>
  <c r="J3296"/>
  <c r="L3296"/>
  <c r="M3296" s="1"/>
  <c r="N3296"/>
  <c r="O3296" s="1"/>
  <c r="I3297"/>
  <c r="J3297"/>
  <c r="L3297"/>
  <c r="M3297" s="1"/>
  <c r="N3297"/>
  <c r="O3297" s="1"/>
  <c r="I3298"/>
  <c r="J3298"/>
  <c r="L3298"/>
  <c r="M3298" s="1"/>
  <c r="N3298"/>
  <c r="O3298" s="1"/>
  <c r="I3299"/>
  <c r="J3299"/>
  <c r="L3299"/>
  <c r="M3299" s="1"/>
  <c r="N3299"/>
  <c r="O3299" s="1"/>
  <c r="I3300"/>
  <c r="J3300"/>
  <c r="L3300"/>
  <c r="M3300" s="1"/>
  <c r="N3300"/>
  <c r="O3300" s="1"/>
  <c r="I3301"/>
  <c r="J3301"/>
  <c r="L3301"/>
  <c r="M3301" s="1"/>
  <c r="N3301"/>
  <c r="O3301" s="1"/>
  <c r="I3302"/>
  <c r="J3302"/>
  <c r="L3302"/>
  <c r="M3302" s="1"/>
  <c r="N3302"/>
  <c r="O3302" s="1"/>
  <c r="I3303"/>
  <c r="J3303"/>
  <c r="L3303"/>
  <c r="M3303" s="1"/>
  <c r="N3303"/>
  <c r="O3303" s="1"/>
  <c r="I3304"/>
  <c r="J3304"/>
  <c r="L3304"/>
  <c r="M3304" s="1"/>
  <c r="N3304"/>
  <c r="O3304" s="1"/>
  <c r="I3305"/>
  <c r="J3305"/>
  <c r="L3305"/>
  <c r="M3305" s="1"/>
  <c r="N3305"/>
  <c r="O3305" s="1"/>
  <c r="I3306"/>
  <c r="J3306"/>
  <c r="L3306"/>
  <c r="M3306" s="1"/>
  <c r="N3306"/>
  <c r="O3306" s="1"/>
  <c r="I3307"/>
  <c r="J3307"/>
  <c r="L3307"/>
  <c r="M3307" s="1"/>
  <c r="N3307"/>
  <c r="O3307" s="1"/>
  <c r="I3308"/>
  <c r="J3308"/>
  <c r="L3308"/>
  <c r="M3308" s="1"/>
  <c r="N3308"/>
  <c r="O3308" s="1"/>
  <c r="I3309"/>
  <c r="J3309"/>
  <c r="L3309"/>
  <c r="M3309" s="1"/>
  <c r="N3309"/>
  <c r="O3309" s="1"/>
  <c r="I3310"/>
  <c r="J3310"/>
  <c r="L3310"/>
  <c r="M3310" s="1"/>
  <c r="N3310"/>
  <c r="O3310" s="1"/>
  <c r="I3311"/>
  <c r="J3311"/>
  <c r="L3311"/>
  <c r="M3311" s="1"/>
  <c r="N3311"/>
  <c r="O3311" s="1"/>
  <c r="I3312"/>
  <c r="J3312"/>
  <c r="L3312"/>
  <c r="M3312" s="1"/>
  <c r="N3312"/>
  <c r="O3312" s="1"/>
  <c r="I3313"/>
  <c r="J3313"/>
  <c r="L3313"/>
  <c r="M3313" s="1"/>
  <c r="N3313"/>
  <c r="O3313" s="1"/>
  <c r="I3314"/>
  <c r="J3314"/>
  <c r="L3314"/>
  <c r="M3314" s="1"/>
  <c r="N3314"/>
  <c r="O3314" s="1"/>
  <c r="I3315"/>
  <c r="J3315"/>
  <c r="L3315"/>
  <c r="M3315" s="1"/>
  <c r="N3315"/>
  <c r="O3315" s="1"/>
  <c r="I3316"/>
  <c r="J3316"/>
  <c r="L3316"/>
  <c r="M3316" s="1"/>
  <c r="N3316"/>
  <c r="O3316" s="1"/>
  <c r="I3317"/>
  <c r="J3317"/>
  <c r="L3317"/>
  <c r="M3317" s="1"/>
  <c r="N3317"/>
  <c r="O3317" s="1"/>
  <c r="I3318"/>
  <c r="J3318"/>
  <c r="L3318"/>
  <c r="M3318" s="1"/>
  <c r="N3318"/>
  <c r="O3318" s="1"/>
  <c r="I3319"/>
  <c r="J3319"/>
  <c r="L3319"/>
  <c r="M3319" s="1"/>
  <c r="N3319"/>
  <c r="O3319" s="1"/>
  <c r="I3320"/>
  <c r="J3320"/>
  <c r="L3320"/>
  <c r="M3320" s="1"/>
  <c r="N3320"/>
  <c r="O3320" s="1"/>
  <c r="I3321"/>
  <c r="J3321"/>
  <c r="L3321"/>
  <c r="M3321" s="1"/>
  <c r="N3321"/>
  <c r="O3321" s="1"/>
  <c r="I3322"/>
  <c r="J3322"/>
  <c r="L3322"/>
  <c r="M3322" s="1"/>
  <c r="N3322"/>
  <c r="O3322" s="1"/>
  <c r="I3323"/>
  <c r="J3323"/>
  <c r="L3323"/>
  <c r="M3323" s="1"/>
  <c r="N3323"/>
  <c r="O3323" s="1"/>
  <c r="I3324"/>
  <c r="J3324"/>
  <c r="L3324"/>
  <c r="M3324" s="1"/>
  <c r="N3324"/>
  <c r="O3324" s="1"/>
  <c r="I3325"/>
  <c r="J3325"/>
  <c r="L3325"/>
  <c r="M3325" s="1"/>
  <c r="N3325"/>
  <c r="O3325" s="1"/>
  <c r="I3326"/>
  <c r="J3326"/>
  <c r="L3326"/>
  <c r="M3326" s="1"/>
  <c r="N3326"/>
  <c r="O3326" s="1"/>
  <c r="I3327"/>
  <c r="J3327"/>
  <c r="L3327"/>
  <c r="M3327" s="1"/>
  <c r="N3327"/>
  <c r="O3327" s="1"/>
  <c r="I3328"/>
  <c r="J3328"/>
  <c r="L3328"/>
  <c r="M3328" s="1"/>
  <c r="N3328"/>
  <c r="O3328" s="1"/>
  <c r="I3329"/>
  <c r="J3329"/>
  <c r="L3329"/>
  <c r="M3329" s="1"/>
  <c r="N3329"/>
  <c r="O3329" s="1"/>
  <c r="I3330"/>
  <c r="J3330"/>
  <c r="L3330"/>
  <c r="M3330" s="1"/>
  <c r="N3330"/>
  <c r="O3330" s="1"/>
  <c r="I3331"/>
  <c r="J3331"/>
  <c r="L3331"/>
  <c r="M3331" s="1"/>
  <c r="N3331"/>
  <c r="O3331" s="1"/>
  <c r="I3332"/>
  <c r="J3332"/>
  <c r="L3332"/>
  <c r="M3332" s="1"/>
  <c r="N3332"/>
  <c r="O3332" s="1"/>
  <c r="I3333"/>
  <c r="J3333"/>
  <c r="L3333"/>
  <c r="M3333" s="1"/>
  <c r="N3333"/>
  <c r="O3333" s="1"/>
  <c r="I3334"/>
  <c r="J3334"/>
  <c r="L3334"/>
  <c r="M3334" s="1"/>
  <c r="N3334"/>
  <c r="O3334" s="1"/>
  <c r="I3335"/>
  <c r="J3335"/>
  <c r="L3335"/>
  <c r="M3335" s="1"/>
  <c r="N3335"/>
  <c r="O3335" s="1"/>
  <c r="I3336"/>
  <c r="J3336"/>
  <c r="L3336"/>
  <c r="M3336" s="1"/>
  <c r="N3336"/>
  <c r="O3336" s="1"/>
  <c r="I3337"/>
  <c r="J3337"/>
  <c r="L3337"/>
  <c r="M3337" s="1"/>
  <c r="N3337"/>
  <c r="O3337" s="1"/>
  <c r="I3338"/>
  <c r="J3338"/>
  <c r="L3338"/>
  <c r="M3338" s="1"/>
  <c r="N3338"/>
  <c r="O3338" s="1"/>
  <c r="I3339"/>
  <c r="J3339"/>
  <c r="L3339"/>
  <c r="M3339" s="1"/>
  <c r="N3339"/>
  <c r="O3339" s="1"/>
  <c r="I3340"/>
  <c r="J3340"/>
  <c r="L3340"/>
  <c r="M3340" s="1"/>
  <c r="N3340"/>
  <c r="O3340" s="1"/>
  <c r="I3341"/>
  <c r="J3341"/>
  <c r="L3341"/>
  <c r="M3341" s="1"/>
  <c r="N3341"/>
  <c r="O3341" s="1"/>
  <c r="I3342"/>
  <c r="J3342"/>
  <c r="L3342"/>
  <c r="M3342" s="1"/>
  <c r="N3342"/>
  <c r="O3342" s="1"/>
  <c r="I3343"/>
  <c r="J3343"/>
  <c r="L3343"/>
  <c r="M3343" s="1"/>
  <c r="N3343"/>
  <c r="O3343" s="1"/>
  <c r="I3344"/>
  <c r="J3344"/>
  <c r="L3344"/>
  <c r="M3344" s="1"/>
  <c r="N3344"/>
  <c r="O3344" s="1"/>
  <c r="I3345"/>
  <c r="J3345"/>
  <c r="L3345"/>
  <c r="M3345" s="1"/>
  <c r="N3345"/>
  <c r="O3345" s="1"/>
  <c r="I3346"/>
  <c r="J3346"/>
  <c r="L3346"/>
  <c r="M3346" s="1"/>
  <c r="N3346"/>
  <c r="O3346" s="1"/>
  <c r="I3347"/>
  <c r="J3347"/>
  <c r="L3347"/>
  <c r="M3347" s="1"/>
  <c r="N3347"/>
  <c r="O3347" s="1"/>
  <c r="I3348"/>
  <c r="J3348"/>
  <c r="L3348"/>
  <c r="M3348" s="1"/>
  <c r="N3348"/>
  <c r="O3348" s="1"/>
  <c r="I3349"/>
  <c r="N3349" s="1"/>
  <c r="O3349" s="1"/>
  <c r="J3349"/>
  <c r="L3349"/>
  <c r="M3349" s="1"/>
  <c r="I3350"/>
  <c r="N3350" s="1"/>
  <c r="O3350" s="1"/>
  <c r="J3350"/>
  <c r="L3350"/>
  <c r="M3350" s="1"/>
  <c r="I3351"/>
  <c r="N3351" s="1"/>
  <c r="O3351" s="1"/>
  <c r="J3351"/>
  <c r="L3351"/>
  <c r="M3351" s="1"/>
  <c r="I3352"/>
  <c r="N3352" s="1"/>
  <c r="O3352" s="1"/>
  <c r="J3352"/>
  <c r="L3352"/>
  <c r="M3352" s="1"/>
  <c r="I3353"/>
  <c r="N3353" s="1"/>
  <c r="O3353" s="1"/>
  <c r="J3353"/>
  <c r="L3353"/>
  <c r="M3353" s="1"/>
  <c r="I3354"/>
  <c r="N3354" s="1"/>
  <c r="O3354" s="1"/>
  <c r="J3354"/>
  <c r="L3354"/>
  <c r="M3354" s="1"/>
  <c r="I3355"/>
  <c r="N3355" s="1"/>
  <c r="O3355" s="1"/>
  <c r="J3355"/>
  <c r="L3355"/>
  <c r="M3355" s="1"/>
  <c r="I3356"/>
  <c r="N3356" s="1"/>
  <c r="O3356" s="1"/>
  <c r="J3356"/>
  <c r="L3356"/>
  <c r="M3356" s="1"/>
  <c r="I3357"/>
  <c r="N3357" s="1"/>
  <c r="O3357" s="1"/>
  <c r="J3357"/>
  <c r="L3357"/>
  <c r="M3357" s="1"/>
  <c r="I3358"/>
  <c r="N3358" s="1"/>
  <c r="O3358" s="1"/>
  <c r="J3358"/>
  <c r="L3358"/>
  <c r="M3358" s="1"/>
  <c r="I3359"/>
  <c r="N3359" s="1"/>
  <c r="O3359" s="1"/>
  <c r="J3359"/>
  <c r="L3359"/>
  <c r="M3359" s="1"/>
  <c r="I3360"/>
  <c r="N3360" s="1"/>
  <c r="O3360" s="1"/>
  <c r="J3360"/>
  <c r="L3360"/>
  <c r="M3360" s="1"/>
  <c r="I3361"/>
  <c r="N3361" s="1"/>
  <c r="O3361" s="1"/>
  <c r="J3361"/>
  <c r="L3361"/>
  <c r="M3361" s="1"/>
  <c r="I3362"/>
  <c r="N3362" s="1"/>
  <c r="O3362" s="1"/>
  <c r="J3362"/>
  <c r="L3362"/>
  <c r="M3362" s="1"/>
  <c r="I3363"/>
  <c r="N3363" s="1"/>
  <c r="O3363" s="1"/>
  <c r="J3363"/>
  <c r="L3363"/>
  <c r="M3363" s="1"/>
  <c r="I3364"/>
  <c r="N3364" s="1"/>
  <c r="O3364" s="1"/>
  <c r="J3364"/>
  <c r="L3364"/>
  <c r="M3364" s="1"/>
  <c r="I3365"/>
  <c r="N3365" s="1"/>
  <c r="O3365" s="1"/>
  <c r="J3365"/>
  <c r="L3365"/>
  <c r="M3365" s="1"/>
  <c r="I3366"/>
  <c r="N3366" s="1"/>
  <c r="O3366" s="1"/>
  <c r="J3366"/>
  <c r="L3366"/>
  <c r="M3366" s="1"/>
  <c r="I3367"/>
  <c r="N3367" s="1"/>
  <c r="O3367" s="1"/>
  <c r="J3367"/>
  <c r="L3367"/>
  <c r="M3367" s="1"/>
  <c r="I3368"/>
  <c r="N3368" s="1"/>
  <c r="O3368" s="1"/>
  <c r="J3368"/>
  <c r="L3368"/>
  <c r="M3368" s="1"/>
  <c r="I3369"/>
  <c r="N3369" s="1"/>
  <c r="O3369" s="1"/>
  <c r="J3369"/>
  <c r="L3369"/>
  <c r="M3369" s="1"/>
  <c r="I3370"/>
  <c r="N3370" s="1"/>
  <c r="O3370" s="1"/>
  <c r="J3370"/>
  <c r="L3370"/>
  <c r="M3370" s="1"/>
  <c r="I3371"/>
  <c r="N3371" s="1"/>
  <c r="O3371" s="1"/>
  <c r="J3371"/>
  <c r="L3371"/>
  <c r="M3371" s="1"/>
  <c r="I3372"/>
  <c r="N3372" s="1"/>
  <c r="O3372" s="1"/>
  <c r="J3372"/>
  <c r="L3372"/>
  <c r="M3372" s="1"/>
  <c r="I3373"/>
  <c r="N3373" s="1"/>
  <c r="O3373" s="1"/>
  <c r="J3373"/>
  <c r="L3373"/>
  <c r="M3373" s="1"/>
  <c r="I3374"/>
  <c r="N3374" s="1"/>
  <c r="O3374" s="1"/>
  <c r="J3374"/>
  <c r="L3374"/>
  <c r="M3374" s="1"/>
  <c r="I3375"/>
  <c r="N3375" s="1"/>
  <c r="O3375" s="1"/>
  <c r="J3375"/>
  <c r="L3375"/>
  <c r="M3375" s="1"/>
  <c r="I3376"/>
  <c r="N3376" s="1"/>
  <c r="O3376" s="1"/>
  <c r="J3376"/>
  <c r="L3376"/>
  <c r="M3376" s="1"/>
  <c r="I3377"/>
  <c r="N3377" s="1"/>
  <c r="O3377" s="1"/>
  <c r="J3377"/>
  <c r="L3377"/>
  <c r="M3377" s="1"/>
  <c r="I3378"/>
  <c r="N3378" s="1"/>
  <c r="O3378" s="1"/>
  <c r="J3378"/>
  <c r="L3378"/>
  <c r="M3378" s="1"/>
  <c r="I3379"/>
  <c r="N3379" s="1"/>
  <c r="O3379" s="1"/>
  <c r="J3379"/>
  <c r="L3379"/>
  <c r="M3379" s="1"/>
  <c r="I3380"/>
  <c r="N3380" s="1"/>
  <c r="O3380" s="1"/>
  <c r="J3380"/>
  <c r="L3380"/>
  <c r="M3380" s="1"/>
  <c r="I3381"/>
  <c r="N3381" s="1"/>
  <c r="O3381" s="1"/>
  <c r="J3381"/>
  <c r="L3381"/>
  <c r="M3381" s="1"/>
  <c r="I3382"/>
  <c r="N3382" s="1"/>
  <c r="O3382" s="1"/>
  <c r="J3382"/>
  <c r="L3382"/>
  <c r="M3382" s="1"/>
  <c r="I3383"/>
  <c r="N3383" s="1"/>
  <c r="O3383" s="1"/>
  <c r="J3383"/>
  <c r="L3383"/>
  <c r="M3383" s="1"/>
  <c r="I3384"/>
  <c r="N3384" s="1"/>
  <c r="O3384" s="1"/>
  <c r="J3384"/>
  <c r="L3384"/>
  <c r="M3384" s="1"/>
  <c r="I3385"/>
  <c r="N3385" s="1"/>
  <c r="O3385" s="1"/>
  <c r="J3385"/>
  <c r="L3385"/>
  <c r="M3385" s="1"/>
  <c r="I3386"/>
  <c r="N3386" s="1"/>
  <c r="O3386" s="1"/>
  <c r="J3386"/>
  <c r="L3386"/>
  <c r="M3386" s="1"/>
  <c r="I3387"/>
  <c r="N3387" s="1"/>
  <c r="O3387" s="1"/>
  <c r="J3387"/>
  <c r="L3387"/>
  <c r="M3387" s="1"/>
  <c r="I3388"/>
  <c r="N3388" s="1"/>
  <c r="O3388" s="1"/>
  <c r="J3388"/>
  <c r="L3388"/>
  <c r="M3388" s="1"/>
  <c r="I3389"/>
  <c r="N3389" s="1"/>
  <c r="O3389" s="1"/>
  <c r="J3389"/>
  <c r="L3389"/>
  <c r="M3389" s="1"/>
  <c r="I3390"/>
  <c r="N3390" s="1"/>
  <c r="O3390" s="1"/>
  <c r="J3390"/>
  <c r="L3390"/>
  <c r="M3390" s="1"/>
  <c r="I3391"/>
  <c r="N3391" s="1"/>
  <c r="O3391" s="1"/>
  <c r="J3391"/>
  <c r="L3391"/>
  <c r="M3391" s="1"/>
  <c r="I3392"/>
  <c r="N3392" s="1"/>
  <c r="O3392" s="1"/>
  <c r="J3392"/>
  <c r="L3392"/>
  <c r="M3392" s="1"/>
  <c r="I3393"/>
  <c r="N3393" s="1"/>
  <c r="O3393" s="1"/>
  <c r="J3393"/>
  <c r="L3393"/>
  <c r="M3393" s="1"/>
  <c r="I3394"/>
  <c r="N3394" s="1"/>
  <c r="O3394" s="1"/>
  <c r="J3394"/>
  <c r="L3394"/>
  <c r="M3394" s="1"/>
  <c r="I3395"/>
  <c r="N3395" s="1"/>
  <c r="O3395" s="1"/>
  <c r="J3395"/>
  <c r="L3395"/>
  <c r="M3395" s="1"/>
  <c r="I3396"/>
  <c r="N3396" s="1"/>
  <c r="O3396" s="1"/>
  <c r="J3396"/>
  <c r="L3396"/>
  <c r="M3396" s="1"/>
  <c r="I3397"/>
  <c r="N3397" s="1"/>
  <c r="O3397" s="1"/>
  <c r="J3397"/>
  <c r="L3397"/>
  <c r="M3397" s="1"/>
  <c r="I3398"/>
  <c r="N3398" s="1"/>
  <c r="O3398" s="1"/>
  <c r="J3398"/>
  <c r="L3398"/>
  <c r="M3398" s="1"/>
  <c r="I3399"/>
  <c r="N3399" s="1"/>
  <c r="O3399" s="1"/>
  <c r="J3399"/>
  <c r="L3399"/>
  <c r="M3399" s="1"/>
  <c r="I3400"/>
  <c r="N3400" s="1"/>
  <c r="O3400" s="1"/>
  <c r="J3400"/>
  <c r="L3400"/>
  <c r="M3400" s="1"/>
  <c r="I3401"/>
  <c r="N3401" s="1"/>
  <c r="O3401" s="1"/>
  <c r="J3401"/>
  <c r="L3401"/>
  <c r="M3401" s="1"/>
  <c r="I3402"/>
  <c r="N3402" s="1"/>
  <c r="O3402" s="1"/>
  <c r="J3402"/>
  <c r="L3402"/>
  <c r="M3402" s="1"/>
  <c r="I3403"/>
  <c r="N3403" s="1"/>
  <c r="O3403" s="1"/>
  <c r="J3403"/>
  <c r="L3403"/>
  <c r="M3403" s="1"/>
  <c r="I3404"/>
  <c r="N3404" s="1"/>
  <c r="O3404" s="1"/>
  <c r="J3404"/>
  <c r="L3404"/>
  <c r="M3404" s="1"/>
  <c r="I3405"/>
  <c r="N3405" s="1"/>
  <c r="O3405" s="1"/>
  <c r="J3405"/>
  <c r="L3405"/>
  <c r="M3405" s="1"/>
  <c r="I3406"/>
  <c r="N3406" s="1"/>
  <c r="O3406" s="1"/>
  <c r="J3406"/>
  <c r="L3406"/>
  <c r="M3406" s="1"/>
  <c r="I3407"/>
  <c r="N3407" s="1"/>
  <c r="O3407" s="1"/>
  <c r="J3407"/>
  <c r="L3407"/>
  <c r="M3407" s="1"/>
  <c r="I3408"/>
  <c r="N3408" s="1"/>
  <c r="O3408" s="1"/>
  <c r="J3408"/>
  <c r="L3408"/>
  <c r="M3408" s="1"/>
  <c r="I3409"/>
  <c r="N3409" s="1"/>
  <c r="O3409" s="1"/>
  <c r="J3409"/>
  <c r="L3409"/>
  <c r="M3409" s="1"/>
  <c r="I3410"/>
  <c r="N3410" s="1"/>
  <c r="O3410" s="1"/>
  <c r="J3410"/>
  <c r="L3410"/>
  <c r="M3410" s="1"/>
  <c r="I3411"/>
  <c r="N3411" s="1"/>
  <c r="O3411" s="1"/>
  <c r="J3411"/>
  <c r="L3411"/>
  <c r="M3411" s="1"/>
  <c r="I3412"/>
  <c r="N3412" s="1"/>
  <c r="O3412" s="1"/>
  <c r="J3412"/>
  <c r="L3412"/>
  <c r="M3412" s="1"/>
  <c r="I3413"/>
  <c r="N3413" s="1"/>
  <c r="O3413" s="1"/>
  <c r="J3413"/>
  <c r="L3413"/>
  <c r="M3413" s="1"/>
  <c r="I3414"/>
  <c r="N3414" s="1"/>
  <c r="O3414" s="1"/>
  <c r="J3414"/>
  <c r="L3414"/>
  <c r="M3414" s="1"/>
  <c r="I3415"/>
  <c r="N3415" s="1"/>
  <c r="O3415" s="1"/>
  <c r="J3415"/>
  <c r="L3415"/>
  <c r="M3415" s="1"/>
  <c r="I3416"/>
  <c r="N3416" s="1"/>
  <c r="O3416" s="1"/>
  <c r="J3416"/>
  <c r="L3416"/>
  <c r="M3416" s="1"/>
  <c r="I3417"/>
  <c r="N3417" s="1"/>
  <c r="O3417" s="1"/>
  <c r="J3417"/>
  <c r="L3417"/>
  <c r="M3417" s="1"/>
  <c r="I3418"/>
  <c r="N3418" s="1"/>
  <c r="O3418" s="1"/>
  <c r="J3418"/>
  <c r="L3418"/>
  <c r="M3418" s="1"/>
  <c r="I3419"/>
  <c r="N3419" s="1"/>
  <c r="O3419" s="1"/>
  <c r="J3419"/>
  <c r="L3419"/>
  <c r="M3419" s="1"/>
  <c r="I3420"/>
  <c r="N3420" s="1"/>
  <c r="O3420" s="1"/>
  <c r="J3420"/>
  <c r="L3420"/>
  <c r="M3420" s="1"/>
  <c r="I3421"/>
  <c r="N3421" s="1"/>
  <c r="O3421" s="1"/>
  <c r="J3421"/>
  <c r="L3421"/>
  <c r="M3421" s="1"/>
  <c r="I3422"/>
  <c r="N3422" s="1"/>
  <c r="O3422" s="1"/>
  <c r="J3422"/>
  <c r="L3422"/>
  <c r="M3422" s="1"/>
  <c r="I3423"/>
  <c r="N3423" s="1"/>
  <c r="O3423" s="1"/>
  <c r="J3423"/>
  <c r="L3423"/>
  <c r="M3423" s="1"/>
  <c r="I3424"/>
  <c r="N3424" s="1"/>
  <c r="O3424" s="1"/>
  <c r="J3424"/>
  <c r="L3424"/>
  <c r="M3424" s="1"/>
  <c r="I3425"/>
  <c r="N3425" s="1"/>
  <c r="O3425" s="1"/>
  <c r="J3425"/>
  <c r="L3425"/>
  <c r="M3425" s="1"/>
  <c r="I3426"/>
  <c r="N3426" s="1"/>
  <c r="O3426" s="1"/>
  <c r="J3426"/>
  <c r="L3426"/>
  <c r="M3426" s="1"/>
  <c r="I3427"/>
  <c r="N3427" s="1"/>
  <c r="O3427" s="1"/>
  <c r="J3427"/>
  <c r="L3427"/>
  <c r="M3427" s="1"/>
  <c r="I3428"/>
  <c r="N3428" s="1"/>
  <c r="O3428" s="1"/>
  <c r="J3428"/>
  <c r="L3428"/>
  <c r="M3428" s="1"/>
  <c r="I3429"/>
  <c r="N3429" s="1"/>
  <c r="O3429" s="1"/>
  <c r="J3429"/>
  <c r="L3429"/>
  <c r="M3429" s="1"/>
  <c r="I3430"/>
  <c r="N3430" s="1"/>
  <c r="O3430" s="1"/>
  <c r="J3430"/>
  <c r="L3430"/>
  <c r="M3430" s="1"/>
  <c r="I3431"/>
  <c r="N3431" s="1"/>
  <c r="O3431" s="1"/>
  <c r="J3431"/>
  <c r="L3431"/>
  <c r="M3431" s="1"/>
  <c r="I3432"/>
  <c r="N3432" s="1"/>
  <c r="O3432" s="1"/>
  <c r="J3432"/>
  <c r="L3432"/>
  <c r="M3432" s="1"/>
  <c r="I3433"/>
  <c r="N3433" s="1"/>
  <c r="O3433" s="1"/>
  <c r="J3433"/>
  <c r="L3433"/>
  <c r="M3433" s="1"/>
  <c r="I3434"/>
  <c r="N3434" s="1"/>
  <c r="O3434" s="1"/>
  <c r="J3434"/>
  <c r="L3434"/>
  <c r="M3434" s="1"/>
  <c r="I3435"/>
  <c r="N3435" s="1"/>
  <c r="O3435" s="1"/>
  <c r="J3435"/>
  <c r="L3435"/>
  <c r="M3435" s="1"/>
  <c r="I3436"/>
  <c r="N3436" s="1"/>
  <c r="O3436" s="1"/>
  <c r="J3436"/>
  <c r="L3436"/>
  <c r="M3436" s="1"/>
  <c r="I3437"/>
  <c r="N3437" s="1"/>
  <c r="O3437" s="1"/>
  <c r="J3437"/>
  <c r="L3437"/>
  <c r="M3437" s="1"/>
  <c r="I3438"/>
  <c r="N3438" s="1"/>
  <c r="O3438" s="1"/>
  <c r="J3438"/>
  <c r="L3438"/>
  <c r="M3438" s="1"/>
  <c r="I3439"/>
  <c r="N3439" s="1"/>
  <c r="O3439" s="1"/>
  <c r="J3439"/>
  <c r="L3439"/>
  <c r="M3439" s="1"/>
  <c r="I3440"/>
  <c r="N3440" s="1"/>
  <c r="O3440" s="1"/>
  <c r="J3440"/>
  <c r="L3440"/>
  <c r="M3440" s="1"/>
  <c r="I3441"/>
  <c r="N3441" s="1"/>
  <c r="O3441" s="1"/>
  <c r="J3441"/>
  <c r="L3441"/>
  <c r="M3441" s="1"/>
  <c r="I3442"/>
  <c r="N3442" s="1"/>
  <c r="O3442" s="1"/>
  <c r="J3442"/>
  <c r="L3442"/>
  <c r="M3442" s="1"/>
  <c r="I3443"/>
  <c r="N3443" s="1"/>
  <c r="O3443" s="1"/>
  <c r="J3443"/>
  <c r="L3443"/>
  <c r="M3443" s="1"/>
  <c r="I3444"/>
  <c r="N3444" s="1"/>
  <c r="O3444" s="1"/>
  <c r="J3444"/>
  <c r="L3444"/>
  <c r="M3444" s="1"/>
  <c r="I3445"/>
  <c r="N3445" s="1"/>
  <c r="O3445" s="1"/>
  <c r="J3445"/>
  <c r="L3445"/>
  <c r="M3445" s="1"/>
  <c r="I3446"/>
  <c r="N3446" s="1"/>
  <c r="O3446" s="1"/>
  <c r="J3446"/>
  <c r="L3446"/>
  <c r="M3446" s="1"/>
  <c r="I3447"/>
  <c r="N3447" s="1"/>
  <c r="O3447" s="1"/>
  <c r="J3447"/>
  <c r="L3447"/>
  <c r="M3447" s="1"/>
  <c r="I3448"/>
  <c r="N3448" s="1"/>
  <c r="O3448" s="1"/>
  <c r="J3448"/>
  <c r="L3448"/>
  <c r="M3448" s="1"/>
  <c r="I3449"/>
  <c r="N3449" s="1"/>
  <c r="O3449" s="1"/>
  <c r="J3449"/>
  <c r="L3449"/>
  <c r="M3449" s="1"/>
  <c r="I3450"/>
  <c r="N3450" s="1"/>
  <c r="O3450" s="1"/>
  <c r="J3450"/>
  <c r="L3450"/>
  <c r="M3450" s="1"/>
  <c r="I3451"/>
  <c r="N3451" s="1"/>
  <c r="O3451" s="1"/>
  <c r="J3451"/>
  <c r="L3451"/>
  <c r="M3451" s="1"/>
  <c r="I3452"/>
  <c r="N3452" s="1"/>
  <c r="O3452" s="1"/>
  <c r="J3452"/>
  <c r="L3452"/>
  <c r="M3452" s="1"/>
  <c r="I3453"/>
  <c r="N3453" s="1"/>
  <c r="O3453" s="1"/>
  <c r="J3453"/>
  <c r="L3453"/>
  <c r="M3453" s="1"/>
  <c r="I3454"/>
  <c r="N3454" s="1"/>
  <c r="O3454" s="1"/>
  <c r="J3454"/>
  <c r="L3454"/>
  <c r="M3454" s="1"/>
  <c r="I3455"/>
  <c r="N3455" s="1"/>
  <c r="O3455" s="1"/>
  <c r="J3455"/>
  <c r="L3455"/>
  <c r="M3455" s="1"/>
  <c r="I3456"/>
  <c r="N3456" s="1"/>
  <c r="O3456" s="1"/>
  <c r="J3456"/>
  <c r="L3456"/>
  <c r="M3456" s="1"/>
  <c r="I3457"/>
  <c r="N3457" s="1"/>
  <c r="O3457" s="1"/>
  <c r="J3457"/>
  <c r="L3457"/>
  <c r="M3457" s="1"/>
  <c r="I3458"/>
  <c r="N3458" s="1"/>
  <c r="O3458" s="1"/>
  <c r="J3458"/>
  <c r="L3458"/>
  <c r="M3458" s="1"/>
  <c r="I3459"/>
  <c r="N3459" s="1"/>
  <c r="O3459" s="1"/>
  <c r="J3459"/>
  <c r="L3459"/>
  <c r="M3459" s="1"/>
  <c r="I3460"/>
  <c r="N3460" s="1"/>
  <c r="O3460" s="1"/>
  <c r="J3460"/>
  <c r="L3460"/>
  <c r="M3460" s="1"/>
  <c r="I3461"/>
  <c r="N3461" s="1"/>
  <c r="O3461" s="1"/>
  <c r="J3461"/>
  <c r="L3461"/>
  <c r="M3461" s="1"/>
  <c r="I3462"/>
  <c r="N3462" s="1"/>
  <c r="O3462" s="1"/>
  <c r="J3462"/>
  <c r="L3462"/>
  <c r="M3462" s="1"/>
  <c r="U3" i="17"/>
  <c r="J17" s="1"/>
  <c r="U6"/>
  <c r="U8"/>
  <c r="J817" s="1"/>
  <c r="J18"/>
  <c r="J20"/>
  <c r="J22"/>
  <c r="J24"/>
  <c r="J26"/>
  <c r="J28"/>
  <c r="J30"/>
  <c r="J32"/>
  <c r="J34"/>
  <c r="J36"/>
  <c r="J38"/>
  <c r="J40"/>
  <c r="J42"/>
  <c r="J44"/>
  <c r="J46"/>
  <c r="J48"/>
  <c r="J50"/>
  <c r="J52"/>
  <c r="J54"/>
  <c r="J56"/>
  <c r="J58"/>
  <c r="J60"/>
  <c r="J62"/>
  <c r="J64"/>
  <c r="J66"/>
  <c r="J68"/>
  <c r="J70"/>
  <c r="J72"/>
  <c r="J74"/>
  <c r="J76"/>
  <c r="J78"/>
  <c r="J80"/>
  <c r="J82"/>
  <c r="J84"/>
  <c r="J86"/>
  <c r="J88"/>
  <c r="J90"/>
  <c r="J92"/>
  <c r="J94"/>
  <c r="J96"/>
  <c r="J98"/>
  <c r="J100"/>
  <c r="J102"/>
  <c r="J104"/>
  <c r="J106"/>
  <c r="J108"/>
  <c r="J110"/>
  <c r="J112"/>
  <c r="J114"/>
  <c r="J116"/>
  <c r="J118"/>
  <c r="J120"/>
  <c r="J122"/>
  <c r="J124"/>
  <c r="J126"/>
  <c r="J128"/>
  <c r="J130"/>
  <c r="J132"/>
  <c r="J134"/>
  <c r="J136"/>
  <c r="J138"/>
  <c r="J140"/>
  <c r="J142"/>
  <c r="J144"/>
  <c r="J146"/>
  <c r="J148"/>
  <c r="J150"/>
  <c r="J152"/>
  <c r="J154"/>
  <c r="J156"/>
  <c r="J158"/>
  <c r="J160"/>
  <c r="J162"/>
  <c r="J164"/>
  <c r="J166"/>
  <c r="J168"/>
  <c r="J170"/>
  <c r="J172"/>
  <c r="J174"/>
  <c r="J176"/>
  <c r="J178"/>
  <c r="J180"/>
  <c r="J182"/>
  <c r="J184"/>
  <c r="J186"/>
  <c r="J188"/>
  <c r="J190"/>
  <c r="J192"/>
  <c r="J194"/>
  <c r="J196"/>
  <c r="J198"/>
  <c r="J200"/>
  <c r="J202"/>
  <c r="J204"/>
  <c r="J206"/>
  <c r="J208"/>
  <c r="J210"/>
  <c r="J212"/>
  <c r="J214"/>
  <c r="J216"/>
  <c r="J218"/>
  <c r="J220"/>
  <c r="J222"/>
  <c r="J224"/>
  <c r="J226"/>
  <c r="J228"/>
  <c r="J230"/>
  <c r="J232"/>
  <c r="J234"/>
  <c r="J236"/>
  <c r="J238"/>
  <c r="J240"/>
  <c r="J242"/>
  <c r="J244"/>
  <c r="J246"/>
  <c r="J248"/>
  <c r="J250"/>
  <c r="J252"/>
  <c r="J254"/>
  <c r="J256"/>
  <c r="J258"/>
  <c r="J260"/>
  <c r="J262"/>
  <c r="J264"/>
  <c r="J266"/>
  <c r="J268"/>
  <c r="J270"/>
  <c r="J272"/>
  <c r="J274"/>
  <c r="J276"/>
  <c r="J278"/>
  <c r="J280"/>
  <c r="J282"/>
  <c r="J284"/>
  <c r="J286"/>
  <c r="J288"/>
  <c r="J290"/>
  <c r="J292"/>
  <c r="J294"/>
  <c r="J296"/>
  <c r="J298"/>
  <c r="J300"/>
  <c r="J302"/>
  <c r="J304"/>
  <c r="J306"/>
  <c r="J308"/>
  <c r="J310"/>
  <c r="J312"/>
  <c r="J314"/>
  <c r="J316"/>
  <c r="J318"/>
  <c r="J320"/>
  <c r="J322"/>
  <c r="J324"/>
  <c r="J326"/>
  <c r="J328"/>
  <c r="J330"/>
  <c r="J332"/>
  <c r="J334"/>
  <c r="J336"/>
  <c r="J338"/>
  <c r="J340"/>
  <c r="J342"/>
  <c r="J344"/>
  <c r="J346"/>
  <c r="J348"/>
  <c r="J350"/>
  <c r="J352"/>
  <c r="J354"/>
  <c r="J356"/>
  <c r="J358"/>
  <c r="J360"/>
  <c r="J362"/>
  <c r="J364"/>
  <c r="J366"/>
  <c r="J368"/>
  <c r="J370"/>
  <c r="J372"/>
  <c r="J374"/>
  <c r="J376"/>
  <c r="J378"/>
  <c r="J380"/>
  <c r="J382"/>
  <c r="J384"/>
  <c r="J386"/>
  <c r="J388"/>
  <c r="J390"/>
  <c r="J392"/>
  <c r="J394"/>
  <c r="J396"/>
  <c r="J398"/>
  <c r="J400"/>
  <c r="J402"/>
  <c r="J404"/>
  <c r="J406"/>
  <c r="J408"/>
  <c r="J410"/>
  <c r="J412"/>
  <c r="I414"/>
  <c r="I415"/>
  <c r="I416"/>
  <c r="I417"/>
  <c r="I418"/>
  <c r="I419"/>
  <c r="I420"/>
  <c r="I421"/>
  <c r="I422"/>
  <c r="I423"/>
  <c r="I424"/>
  <c r="I425"/>
  <c r="I426"/>
  <c r="I427"/>
  <c r="I428"/>
  <c r="I429"/>
  <c r="I430"/>
  <c r="I431"/>
  <c r="I432"/>
  <c r="I433"/>
  <c r="I434"/>
  <c r="I435"/>
  <c r="I436"/>
  <c r="I437"/>
  <c r="I438"/>
  <c r="I439"/>
  <c r="I440"/>
  <c r="I441"/>
  <c r="I442"/>
  <c r="I443"/>
  <c r="I444"/>
  <c r="I445"/>
  <c r="I446"/>
  <c r="I447"/>
  <c r="I448"/>
  <c r="I449"/>
  <c r="I450"/>
  <c r="I451"/>
  <c r="I452"/>
  <c r="I453"/>
  <c r="I454"/>
  <c r="I455"/>
  <c r="I456"/>
  <c r="I457"/>
  <c r="I458"/>
  <c r="I459"/>
  <c r="I460"/>
  <c r="I461"/>
  <c r="I462"/>
  <c r="I463"/>
  <c r="I464"/>
  <c r="I465"/>
  <c r="I466"/>
  <c r="I467"/>
  <c r="I468"/>
  <c r="I469"/>
  <c r="I470"/>
  <c r="I471"/>
  <c r="I472"/>
  <c r="I473"/>
  <c r="I474"/>
  <c r="I475"/>
  <c r="I476"/>
  <c r="I477"/>
  <c r="I478"/>
  <c r="I479"/>
  <c r="I480"/>
  <c r="I481"/>
  <c r="I482"/>
  <c r="I483"/>
  <c r="I484"/>
  <c r="I485"/>
  <c r="I486"/>
  <c r="I487"/>
  <c r="I488"/>
  <c r="I489"/>
  <c r="I490"/>
  <c r="I491"/>
  <c r="I492"/>
  <c r="I493"/>
  <c r="I494"/>
  <c r="I495"/>
  <c r="I496"/>
  <c r="I497"/>
  <c r="I498"/>
  <c r="I499"/>
  <c r="I500"/>
  <c r="I501"/>
  <c r="I502"/>
  <c r="I503"/>
  <c r="I504"/>
  <c r="I505"/>
  <c r="I506"/>
  <c r="I507"/>
  <c r="I508"/>
  <c r="I509"/>
  <c r="I510"/>
  <c r="I511"/>
  <c r="I512"/>
  <c r="I513"/>
  <c r="I514"/>
  <c r="I515"/>
  <c r="I516"/>
  <c r="I517"/>
  <c r="I518"/>
  <c r="I519"/>
  <c r="I520"/>
  <c r="I521"/>
  <c r="I522"/>
  <c r="I523"/>
  <c r="I524"/>
  <c r="I525"/>
  <c r="I526"/>
  <c r="I527"/>
  <c r="I528"/>
  <c r="I529"/>
  <c r="I530"/>
  <c r="I531"/>
  <c r="I532"/>
  <c r="I533"/>
  <c r="I534"/>
  <c r="I535"/>
  <c r="I536"/>
  <c r="I537"/>
  <c r="I538"/>
  <c r="I539"/>
  <c r="I540"/>
  <c r="I541"/>
  <c r="I542"/>
  <c r="I543"/>
  <c r="I544"/>
  <c r="I545"/>
  <c r="I546"/>
  <c r="I547"/>
  <c r="I548"/>
  <c r="I549"/>
  <c r="I550"/>
  <c r="I551"/>
  <c r="I552"/>
  <c r="I553"/>
  <c r="I554"/>
  <c r="I555"/>
  <c r="I556"/>
  <c r="I557"/>
  <c r="I558"/>
  <c r="I559"/>
  <c r="I560"/>
  <c r="I561"/>
  <c r="I562"/>
  <c r="I563"/>
  <c r="I564"/>
  <c r="I565"/>
  <c r="I566"/>
  <c r="I567"/>
  <c r="I568"/>
  <c r="I569"/>
  <c r="I570"/>
  <c r="I571"/>
  <c r="I572"/>
  <c r="I573"/>
  <c r="I574"/>
  <c r="I575"/>
  <c r="I576"/>
  <c r="I577"/>
  <c r="I578"/>
  <c r="I579"/>
  <c r="I580"/>
  <c r="I581"/>
  <c r="I582"/>
  <c r="I583"/>
  <c r="I584"/>
  <c r="I585"/>
  <c r="I586"/>
  <c r="I587"/>
  <c r="I588"/>
  <c r="I589"/>
  <c r="I590"/>
  <c r="I591"/>
  <c r="I592"/>
  <c r="I593"/>
  <c r="I594"/>
  <c r="I595"/>
  <c r="I596"/>
  <c r="I597"/>
  <c r="I598"/>
  <c r="I599"/>
  <c r="I600"/>
  <c r="I601"/>
  <c r="I602"/>
  <c r="I603"/>
  <c r="I604"/>
  <c r="I605"/>
  <c r="I606"/>
  <c r="I607"/>
  <c r="I608"/>
  <c r="I609"/>
  <c r="I610"/>
  <c r="I611"/>
  <c r="I612"/>
  <c r="I613"/>
  <c r="I614"/>
  <c r="I615"/>
  <c r="I616"/>
  <c r="I617"/>
  <c r="I618"/>
  <c r="I619"/>
  <c r="I620"/>
  <c r="I621"/>
  <c r="I622"/>
  <c r="I623"/>
  <c r="I624"/>
  <c r="I625"/>
  <c r="I626"/>
  <c r="I627"/>
  <c r="I628"/>
  <c r="I629"/>
  <c r="I630"/>
  <c r="I631"/>
  <c r="I632"/>
  <c r="I633"/>
  <c r="I634"/>
  <c r="I635"/>
  <c r="I636"/>
  <c r="I637"/>
  <c r="I638"/>
  <c r="I639"/>
  <c r="I640"/>
  <c r="I641"/>
  <c r="I642"/>
  <c r="I643"/>
  <c r="I644"/>
  <c r="I645"/>
  <c r="I646"/>
  <c r="I647"/>
  <c r="I648"/>
  <c r="I649"/>
  <c r="I650"/>
  <c r="I651"/>
  <c r="I652"/>
  <c r="I653"/>
  <c r="I654"/>
  <c r="I655"/>
  <c r="I656"/>
  <c r="I657"/>
  <c r="I658"/>
  <c r="I659"/>
  <c r="I660"/>
  <c r="I661"/>
  <c r="I662"/>
  <c r="I663"/>
  <c r="I664"/>
  <c r="I665"/>
  <c r="I666"/>
  <c r="I667"/>
  <c r="I668"/>
  <c r="I669"/>
  <c r="I670"/>
  <c r="I671"/>
  <c r="I672"/>
  <c r="I673"/>
  <c r="I674"/>
  <c r="I675"/>
  <c r="I676"/>
  <c r="I677"/>
  <c r="I678"/>
  <c r="I679"/>
  <c r="I680"/>
  <c r="I681"/>
  <c r="I682"/>
  <c r="I683"/>
  <c r="I684"/>
  <c r="I685"/>
  <c r="I686"/>
  <c r="I687"/>
  <c r="I688"/>
  <c r="I689"/>
  <c r="I690"/>
  <c r="I691"/>
  <c r="I692"/>
  <c r="I693"/>
  <c r="I694"/>
  <c r="I695"/>
  <c r="I696"/>
  <c r="I697"/>
  <c r="I698"/>
  <c r="I699"/>
  <c r="I700"/>
  <c r="I701"/>
  <c r="I702"/>
  <c r="I703"/>
  <c r="I704"/>
  <c r="I705"/>
  <c r="I706"/>
  <c r="I707"/>
  <c r="I708"/>
  <c r="I709"/>
  <c r="I710"/>
  <c r="I711"/>
  <c r="I712"/>
  <c r="I713"/>
  <c r="I714"/>
  <c r="I715"/>
  <c r="I716"/>
  <c r="I717"/>
  <c r="I718"/>
  <c r="I719"/>
  <c r="I720"/>
  <c r="I721"/>
  <c r="I722"/>
  <c r="I723"/>
  <c r="I724"/>
  <c r="I725"/>
  <c r="I726"/>
  <c r="I727"/>
  <c r="I728"/>
  <c r="I729"/>
  <c r="I730"/>
  <c r="I731"/>
  <c r="I732"/>
  <c r="I733"/>
  <c r="I734"/>
  <c r="I735"/>
  <c r="I736"/>
  <c r="I737"/>
  <c r="I738"/>
  <c r="I739"/>
  <c r="I740"/>
  <c r="I741"/>
  <c r="I742"/>
  <c r="I743"/>
  <c r="I744"/>
  <c r="I745"/>
  <c r="I746"/>
  <c r="I747"/>
  <c r="I748"/>
  <c r="I749"/>
  <c r="I750"/>
  <c r="I751"/>
  <c r="I752"/>
  <c r="I753"/>
  <c r="I754"/>
  <c r="I755"/>
  <c r="I756"/>
  <c r="I757"/>
  <c r="I758"/>
  <c r="I759"/>
  <c r="I760"/>
  <c r="I761"/>
  <c r="I762"/>
  <c r="I763"/>
  <c r="I764"/>
  <c r="I765"/>
  <c r="I766"/>
  <c r="I767"/>
  <c r="I768"/>
  <c r="I769"/>
  <c r="I770"/>
  <c r="I771"/>
  <c r="I772"/>
  <c r="I773"/>
  <c r="I774"/>
  <c r="I775"/>
  <c r="I776"/>
  <c r="I777"/>
  <c r="I778"/>
  <c r="I779"/>
  <c r="I780"/>
  <c r="I781"/>
  <c r="I782"/>
  <c r="I783"/>
  <c r="I784"/>
  <c r="I785"/>
  <c r="I786"/>
  <c r="I787"/>
  <c r="I788"/>
  <c r="I789"/>
  <c r="I790"/>
  <c r="I791"/>
  <c r="I792"/>
  <c r="I793"/>
  <c r="I794"/>
  <c r="I795"/>
  <c r="I796"/>
  <c r="I797"/>
  <c r="I798"/>
  <c r="I799"/>
  <c r="I800"/>
  <c r="I801"/>
  <c r="I802"/>
  <c r="I803"/>
  <c r="I804"/>
  <c r="I805"/>
  <c r="I806"/>
  <c r="I807"/>
  <c r="I808"/>
  <c r="I809"/>
  <c r="I810"/>
  <c r="I811"/>
  <c r="I812"/>
  <c r="I813"/>
  <c r="I814"/>
  <c r="I815"/>
  <c r="I816"/>
  <c r="I817"/>
  <c r="I818"/>
  <c r="I819"/>
  <c r="J819"/>
  <c r="I820"/>
  <c r="J820"/>
  <c r="I821"/>
  <c r="J821"/>
  <c r="I822"/>
  <c r="J822"/>
  <c r="I823"/>
  <c r="J823"/>
  <c r="I824"/>
  <c r="J824"/>
  <c r="I825"/>
  <c r="J825"/>
  <c r="I826"/>
  <c r="J826"/>
  <c r="I827"/>
  <c r="J827"/>
  <c r="I828"/>
  <c r="J828"/>
  <c r="I829"/>
  <c r="J829"/>
  <c r="I830"/>
  <c r="J830"/>
  <c r="I831"/>
  <c r="J831"/>
  <c r="I832"/>
  <c r="J832"/>
  <c r="I833"/>
  <c r="J833"/>
  <c r="I834"/>
  <c r="J834"/>
  <c r="I835"/>
  <c r="J835"/>
  <c r="I836"/>
  <c r="J836"/>
  <c r="I837"/>
  <c r="J837"/>
  <c r="I838"/>
  <c r="J838"/>
  <c r="I839"/>
  <c r="J839"/>
  <c r="I840"/>
  <c r="J840"/>
  <c r="I841"/>
  <c r="J841"/>
  <c r="I842"/>
  <c r="J842"/>
  <c r="I843"/>
  <c r="J843"/>
  <c r="I844"/>
  <c r="J844"/>
  <c r="I845"/>
  <c r="J845"/>
  <c r="I846"/>
  <c r="J846"/>
  <c r="I847"/>
  <c r="J847"/>
  <c r="I848"/>
  <c r="J848"/>
  <c r="I849"/>
  <c r="J849"/>
  <c r="I850"/>
  <c r="J850"/>
  <c r="I851"/>
  <c r="J851"/>
  <c r="I852"/>
  <c r="J852"/>
  <c r="I853"/>
  <c r="J853"/>
  <c r="I854"/>
  <c r="J854"/>
  <c r="I855"/>
  <c r="J855"/>
  <c r="I856"/>
  <c r="J856"/>
  <c r="I857"/>
  <c r="J857"/>
  <c r="I858"/>
  <c r="J858"/>
  <c r="I859"/>
  <c r="J859"/>
  <c r="I860"/>
  <c r="J860"/>
  <c r="I861"/>
  <c r="J861"/>
  <c r="I862"/>
  <c r="J862"/>
  <c r="I863"/>
  <c r="J863"/>
  <c r="I864"/>
  <c r="J864"/>
  <c r="I865"/>
  <c r="J865"/>
  <c r="I866"/>
  <c r="J866"/>
  <c r="I867"/>
  <c r="J867"/>
  <c r="I868"/>
  <c r="J868"/>
  <c r="I869"/>
  <c r="J869"/>
  <c r="I870"/>
  <c r="J870"/>
  <c r="I871"/>
  <c r="J871"/>
  <c r="I872"/>
  <c r="J872"/>
  <c r="I873"/>
  <c r="J873"/>
  <c r="I874"/>
  <c r="J874"/>
  <c r="I875"/>
  <c r="J875"/>
  <c r="I876"/>
  <c r="J876"/>
  <c r="I877"/>
  <c r="J877"/>
  <c r="I878"/>
  <c r="J878"/>
  <c r="I879"/>
  <c r="J879"/>
  <c r="I880"/>
  <c r="J880"/>
  <c r="I881"/>
  <c r="J881"/>
  <c r="I882"/>
  <c r="J882"/>
  <c r="I883"/>
  <c r="J883"/>
  <c r="I884"/>
  <c r="J884"/>
  <c r="I885"/>
  <c r="J885"/>
  <c r="I886"/>
  <c r="J886"/>
  <c r="I887"/>
  <c r="J887"/>
  <c r="I888"/>
  <c r="J888"/>
  <c r="I889"/>
  <c r="J889"/>
  <c r="I890"/>
  <c r="J890"/>
  <c r="I891"/>
  <c r="J891"/>
  <c r="I892"/>
  <c r="J892"/>
  <c r="I893"/>
  <c r="J893"/>
  <c r="I894"/>
  <c r="J894"/>
  <c r="I895"/>
  <c r="J895"/>
  <c r="I896"/>
  <c r="J896"/>
  <c r="I897"/>
  <c r="J897"/>
  <c r="I898"/>
  <c r="J898"/>
  <c r="I899"/>
  <c r="J899"/>
  <c r="I900"/>
  <c r="J900"/>
  <c r="I901"/>
  <c r="J901"/>
  <c r="I902"/>
  <c r="J902"/>
  <c r="I903"/>
  <c r="J903"/>
  <c r="I904"/>
  <c r="J904"/>
  <c r="I905"/>
  <c r="J905"/>
  <c r="I906"/>
  <c r="J906"/>
  <c r="I907"/>
  <c r="J907"/>
  <c r="I908"/>
  <c r="J908"/>
  <c r="I909"/>
  <c r="J909"/>
  <c r="I910"/>
  <c r="J910"/>
  <c r="I911"/>
  <c r="J911"/>
  <c r="I912"/>
  <c r="J912"/>
  <c r="I913"/>
  <c r="J913"/>
  <c r="I914"/>
  <c r="J914"/>
  <c r="I915"/>
  <c r="J915"/>
  <c r="I916"/>
  <c r="J916"/>
  <c r="I917"/>
  <c r="J917"/>
  <c r="I918"/>
  <c r="J918"/>
  <c r="I919"/>
  <c r="J919"/>
  <c r="I920"/>
  <c r="J920"/>
  <c r="I921"/>
  <c r="J921"/>
  <c r="I922"/>
  <c r="J922"/>
  <c r="I923"/>
  <c r="J923"/>
  <c r="I924"/>
  <c r="J924"/>
  <c r="I925"/>
  <c r="J925"/>
  <c r="I926"/>
  <c r="J926"/>
  <c r="I927"/>
  <c r="J927"/>
  <c r="I928"/>
  <c r="J928"/>
  <c r="I929"/>
  <c r="J929"/>
  <c r="I930"/>
  <c r="J930"/>
  <c r="I931"/>
  <c r="J931"/>
  <c r="I932"/>
  <c r="J932"/>
  <c r="I933"/>
  <c r="J933"/>
  <c r="I934"/>
  <c r="J934"/>
  <c r="I935"/>
  <c r="J935"/>
  <c r="I936"/>
  <c r="J936"/>
  <c r="I937"/>
  <c r="J937"/>
  <c r="I938"/>
  <c r="J938"/>
  <c r="I939"/>
  <c r="J939"/>
  <c r="I940"/>
  <c r="J940"/>
  <c r="I941"/>
  <c r="J941"/>
  <c r="I942"/>
  <c r="J942"/>
  <c r="I943"/>
  <c r="J943"/>
  <c r="I944"/>
  <c r="J944"/>
  <c r="I945"/>
  <c r="J945"/>
  <c r="I946"/>
  <c r="J946"/>
  <c r="I947"/>
  <c r="J947"/>
  <c r="I948"/>
  <c r="J948"/>
  <c r="I949"/>
  <c r="J949"/>
  <c r="I950"/>
  <c r="J950"/>
  <c r="I951"/>
  <c r="J951"/>
  <c r="I952"/>
  <c r="J952"/>
  <c r="I953"/>
  <c r="J953"/>
  <c r="I954"/>
  <c r="J954"/>
  <c r="I955"/>
  <c r="J955"/>
  <c r="I956"/>
  <c r="J956"/>
  <c r="I957"/>
  <c r="J957"/>
  <c r="I958"/>
  <c r="J958"/>
  <c r="I959"/>
  <c r="J959"/>
  <c r="I960"/>
  <c r="J960"/>
  <c r="I961"/>
  <c r="J961"/>
  <c r="I962"/>
  <c r="J962"/>
  <c r="I963"/>
  <c r="J963"/>
  <c r="I964"/>
  <c r="J964"/>
  <c r="I965"/>
  <c r="J965"/>
  <c r="I966"/>
  <c r="J966"/>
  <c r="I967"/>
  <c r="J967"/>
  <c r="I968"/>
  <c r="J968"/>
  <c r="I969"/>
  <c r="J969"/>
  <c r="I970"/>
  <c r="J970"/>
  <c r="I971"/>
  <c r="J971"/>
  <c r="I972"/>
  <c r="J972"/>
  <c r="I973"/>
  <c r="J973"/>
  <c r="I974"/>
  <c r="J974"/>
  <c r="I975"/>
  <c r="J975"/>
  <c r="I976"/>
  <c r="J976"/>
  <c r="I977"/>
  <c r="J977"/>
  <c r="I978"/>
  <c r="J978"/>
  <c r="I979"/>
  <c r="J979"/>
  <c r="I980"/>
  <c r="J980"/>
  <c r="I981"/>
  <c r="J981"/>
  <c r="I982"/>
  <c r="J982"/>
  <c r="I983"/>
  <c r="J983"/>
  <c r="I984"/>
  <c r="J984"/>
  <c r="I985"/>
  <c r="J985"/>
  <c r="I986"/>
  <c r="J986"/>
  <c r="I987"/>
  <c r="J987"/>
  <c r="I988"/>
  <c r="J988"/>
  <c r="I989"/>
  <c r="J989"/>
  <c r="I990"/>
  <c r="J990"/>
  <c r="I991"/>
  <c r="J991"/>
  <c r="I992"/>
  <c r="J992"/>
  <c r="I993"/>
  <c r="J993"/>
  <c r="I994"/>
  <c r="J994"/>
  <c r="I995"/>
  <c r="J995"/>
  <c r="I996"/>
  <c r="J996"/>
  <c r="I997"/>
  <c r="J997"/>
  <c r="I998"/>
  <c r="J998"/>
  <c r="I999"/>
  <c r="J999"/>
  <c r="I1000"/>
  <c r="J1000"/>
  <c r="I1001"/>
  <c r="J1001"/>
  <c r="I1002"/>
  <c r="J1002"/>
  <c r="I1003"/>
  <c r="J1003"/>
  <c r="I1004"/>
  <c r="J1004"/>
  <c r="I1005"/>
  <c r="J1005"/>
  <c r="I1006"/>
  <c r="J1006"/>
  <c r="I1007"/>
  <c r="J1007"/>
  <c r="I1008"/>
  <c r="J1008"/>
  <c r="I1009"/>
  <c r="J1009"/>
  <c r="I1010"/>
  <c r="J1010"/>
  <c r="I1011"/>
  <c r="J1011"/>
  <c r="I1012"/>
  <c r="J1012"/>
  <c r="I1013"/>
  <c r="J1013"/>
  <c r="I1014"/>
  <c r="J1014"/>
  <c r="I1015"/>
  <c r="J1015"/>
  <c r="I1016"/>
  <c r="J1016"/>
  <c r="I1017"/>
  <c r="J1017"/>
  <c r="I1018"/>
  <c r="J1018"/>
  <c r="I1019"/>
  <c r="J1019"/>
  <c r="I1020"/>
  <c r="J1020"/>
  <c r="I1021"/>
  <c r="J1021"/>
  <c r="I1022"/>
  <c r="J1022"/>
  <c r="I1023"/>
  <c r="J1023"/>
  <c r="I1024"/>
  <c r="J1024"/>
  <c r="I1025"/>
  <c r="J1025"/>
  <c r="I1026"/>
  <c r="J1026"/>
  <c r="I1027"/>
  <c r="J1027"/>
  <c r="I1028"/>
  <c r="J1028"/>
  <c r="I1029"/>
  <c r="J1029"/>
  <c r="I1030"/>
  <c r="J1030"/>
  <c r="I1031"/>
  <c r="J1031"/>
  <c r="I1032"/>
  <c r="J1032"/>
  <c r="I1033"/>
  <c r="J1033"/>
  <c r="I1034"/>
  <c r="J1034"/>
  <c r="I1035"/>
  <c r="J1035"/>
  <c r="I1036"/>
  <c r="J1036"/>
  <c r="I1037"/>
  <c r="J1037"/>
  <c r="I1038"/>
  <c r="J1038"/>
  <c r="I1039"/>
  <c r="J1039"/>
  <c r="I1040"/>
  <c r="J1040"/>
  <c r="I1041"/>
  <c r="J1041"/>
  <c r="I1042"/>
  <c r="J1042"/>
  <c r="I1043"/>
  <c r="J1043"/>
  <c r="I1044"/>
  <c r="J1044"/>
  <c r="I1045"/>
  <c r="J1045"/>
  <c r="I1046"/>
  <c r="J1046"/>
  <c r="I1047"/>
  <c r="J1047"/>
  <c r="I1048"/>
  <c r="J1048"/>
  <c r="I1049"/>
  <c r="J1049"/>
  <c r="I1050"/>
  <c r="J1050"/>
  <c r="I1051"/>
  <c r="J1051"/>
  <c r="I1052"/>
  <c r="J1052"/>
  <c r="I1053"/>
  <c r="J1053"/>
  <c r="I1054"/>
  <c r="J1054"/>
  <c r="I1055"/>
  <c r="J1055"/>
  <c r="I1056"/>
  <c r="J1056"/>
  <c r="I1057"/>
  <c r="J1057"/>
  <c r="I1058"/>
  <c r="J1058"/>
  <c r="I1059"/>
  <c r="J1059"/>
  <c r="I1060"/>
  <c r="J1060"/>
  <c r="I1061"/>
  <c r="J1061"/>
  <c r="I1062"/>
  <c r="J1062"/>
  <c r="I1063"/>
  <c r="J1063"/>
  <c r="I1064"/>
  <c r="J1064"/>
  <c r="I1065"/>
  <c r="J1065"/>
  <c r="I1066"/>
  <c r="J1066"/>
  <c r="I1067"/>
  <c r="J1067"/>
  <c r="I1068"/>
  <c r="J1068"/>
  <c r="I1069"/>
  <c r="J1069"/>
  <c r="I1070"/>
  <c r="J1070"/>
  <c r="I1071"/>
  <c r="J1071"/>
  <c r="I1072"/>
  <c r="J1072"/>
  <c r="I1073"/>
  <c r="J1073"/>
  <c r="I1074"/>
  <c r="J1074"/>
  <c r="I1075"/>
  <c r="J1075"/>
  <c r="I1076"/>
  <c r="J1076"/>
  <c r="I1077"/>
  <c r="J1077"/>
  <c r="I1078"/>
  <c r="J1078"/>
  <c r="I1079"/>
  <c r="J1079"/>
  <c r="I1080"/>
  <c r="J1080"/>
  <c r="I1081"/>
  <c r="J1081"/>
  <c r="I1082"/>
  <c r="J1082"/>
  <c r="I1083"/>
  <c r="J1083"/>
  <c r="I1084"/>
  <c r="J1084"/>
  <c r="I1085"/>
  <c r="J1085"/>
  <c r="I1086"/>
  <c r="J1086"/>
  <c r="I1087"/>
  <c r="J1087"/>
  <c r="I1088"/>
  <c r="J1088"/>
  <c r="I1089"/>
  <c r="J1089"/>
  <c r="I1090"/>
  <c r="J1090"/>
  <c r="I1091"/>
  <c r="J1091"/>
  <c r="I1092"/>
  <c r="J1092"/>
  <c r="I1093"/>
  <c r="J1093"/>
  <c r="I1094"/>
  <c r="J1094"/>
  <c r="I1095"/>
  <c r="J1095"/>
  <c r="I1096"/>
  <c r="J1096"/>
  <c r="I1097"/>
  <c r="J1097"/>
  <c r="I1098"/>
  <c r="J1098"/>
  <c r="I1099"/>
  <c r="J1099"/>
  <c r="I1100"/>
  <c r="J1100"/>
  <c r="I1101"/>
  <c r="J1101"/>
  <c r="I1102"/>
  <c r="J1102"/>
  <c r="I1103"/>
  <c r="J1103"/>
  <c r="I1104"/>
  <c r="J1104"/>
  <c r="I1105"/>
  <c r="J1105"/>
  <c r="I1106"/>
  <c r="J1106"/>
  <c r="I1107"/>
  <c r="J1107"/>
  <c r="I1108"/>
  <c r="J1108"/>
  <c r="I1109"/>
  <c r="J1109"/>
  <c r="I1110"/>
  <c r="J1110"/>
  <c r="I1111"/>
  <c r="J1111"/>
  <c r="I1112"/>
  <c r="J1112"/>
  <c r="I1113"/>
  <c r="J1113"/>
  <c r="I1114"/>
  <c r="J1114"/>
  <c r="I1115"/>
  <c r="J1115"/>
  <c r="I1116"/>
  <c r="J1116"/>
  <c r="I1117"/>
  <c r="J1117"/>
  <c r="I1118"/>
  <c r="J1118"/>
  <c r="I1119"/>
  <c r="J1119"/>
  <c r="I1120"/>
  <c r="J1120"/>
  <c r="I1121"/>
  <c r="J1121"/>
  <c r="I1122"/>
  <c r="J1122"/>
  <c r="I1123"/>
  <c r="J1123"/>
  <c r="I1124"/>
  <c r="J1124"/>
  <c r="I1125"/>
  <c r="J1125"/>
  <c r="I1126"/>
  <c r="J1126"/>
  <c r="I1127"/>
  <c r="J1127"/>
  <c r="I1128"/>
  <c r="J1128"/>
  <c r="I1129"/>
  <c r="J1129"/>
  <c r="I1130"/>
  <c r="J1130"/>
  <c r="I1131"/>
  <c r="J1131"/>
  <c r="I1132"/>
  <c r="J1132"/>
  <c r="I1133"/>
  <c r="J1133"/>
  <c r="I1134"/>
  <c r="J1134"/>
  <c r="I1135"/>
  <c r="J1135"/>
  <c r="I1136"/>
  <c r="J1136"/>
  <c r="I1137"/>
  <c r="J1137"/>
  <c r="I1138"/>
  <c r="J1138"/>
  <c r="I1139"/>
  <c r="J1139"/>
  <c r="I1140"/>
  <c r="J1140"/>
  <c r="I1141"/>
  <c r="J1141"/>
  <c r="I1142"/>
  <c r="J1142"/>
  <c r="I1143"/>
  <c r="J1143"/>
  <c r="I1144"/>
  <c r="J1144"/>
  <c r="I1145"/>
  <c r="J1145"/>
  <c r="I1146"/>
  <c r="J1146"/>
  <c r="I1147"/>
  <c r="J1147"/>
  <c r="I1148"/>
  <c r="J1148"/>
  <c r="I1149"/>
  <c r="J1149"/>
  <c r="I1150"/>
  <c r="J1150"/>
  <c r="I1151"/>
  <c r="J1151"/>
  <c r="I1152"/>
  <c r="J1152"/>
  <c r="I1153"/>
  <c r="J1153"/>
  <c r="I1154"/>
  <c r="J1154"/>
  <c r="I1155"/>
  <c r="J1155"/>
  <c r="I1156"/>
  <c r="J1156"/>
  <c r="I1157"/>
  <c r="J1157"/>
  <c r="I1158"/>
  <c r="J1158"/>
  <c r="I1159"/>
  <c r="J1159"/>
  <c r="I1160"/>
  <c r="J1160"/>
  <c r="I1161"/>
  <c r="J1161"/>
  <c r="I1162"/>
  <c r="J1162"/>
  <c r="I1163"/>
  <c r="J1163"/>
  <c r="I1164"/>
  <c r="J1164"/>
  <c r="I1165"/>
  <c r="J1165"/>
  <c r="I1166"/>
  <c r="J1166"/>
  <c r="I1167"/>
  <c r="J1167"/>
  <c r="I1168"/>
  <c r="J1168"/>
  <c r="I1169"/>
  <c r="J1169"/>
  <c r="I1170"/>
  <c r="J1170"/>
  <c r="I1171"/>
  <c r="J1171"/>
  <c r="I1172"/>
  <c r="J1172"/>
  <c r="I1173"/>
  <c r="J1173"/>
  <c r="I1174"/>
  <c r="J1174"/>
  <c r="I1175"/>
  <c r="J1175"/>
  <c r="I1176"/>
  <c r="J1176"/>
  <c r="I1177"/>
  <c r="J1177"/>
  <c r="I1178"/>
  <c r="J1178"/>
  <c r="I1179"/>
  <c r="J1179"/>
  <c r="I1180"/>
  <c r="J1180"/>
  <c r="I1181"/>
  <c r="J1181"/>
  <c r="I1182"/>
  <c r="J1182"/>
  <c r="I1183"/>
  <c r="J1183"/>
  <c r="I1184"/>
  <c r="J1184"/>
  <c r="I1185"/>
  <c r="J1185"/>
  <c r="I1186"/>
  <c r="J1186"/>
  <c r="I1187"/>
  <c r="J1187"/>
  <c r="I1188"/>
  <c r="J1188"/>
  <c r="I1189"/>
  <c r="J1189"/>
  <c r="I1190"/>
  <c r="J1190"/>
  <c r="I1191"/>
  <c r="J1191"/>
  <c r="I1192"/>
  <c r="J1192"/>
  <c r="I1193"/>
  <c r="J1193"/>
  <c r="I1194"/>
  <c r="J1194"/>
  <c r="I1195"/>
  <c r="J1195"/>
  <c r="I1196"/>
  <c r="J1196"/>
  <c r="I1197"/>
  <c r="J1197"/>
  <c r="I1198"/>
  <c r="J1198"/>
  <c r="I1199"/>
  <c r="J1199"/>
  <c r="I1200"/>
  <c r="J1200"/>
  <c r="I1201"/>
  <c r="J1201"/>
  <c r="I1202"/>
  <c r="J1202"/>
  <c r="I1203"/>
  <c r="J1203"/>
  <c r="I1204"/>
  <c r="J1204"/>
  <c r="I1205"/>
  <c r="J1205"/>
  <c r="I1206"/>
  <c r="J1206"/>
  <c r="I1207"/>
  <c r="J1207"/>
  <c r="I1208"/>
  <c r="J1208"/>
  <c r="I1209"/>
  <c r="J1209"/>
  <c r="I1210"/>
  <c r="J1210"/>
  <c r="I1211"/>
  <c r="J1211"/>
  <c r="I1212"/>
  <c r="J1212"/>
  <c r="I1213"/>
  <c r="J1213"/>
  <c r="I1214"/>
  <c r="J1214"/>
  <c r="I1215"/>
  <c r="J1215"/>
  <c r="I1216"/>
  <c r="J1216"/>
  <c r="I1217"/>
  <c r="J1217"/>
  <c r="I1218"/>
  <c r="J1218"/>
  <c r="I1219"/>
  <c r="J1219"/>
  <c r="I1220"/>
  <c r="J1220"/>
  <c r="I1221"/>
  <c r="J1221"/>
  <c r="I1222"/>
  <c r="J1222"/>
  <c r="I1223"/>
  <c r="J1223"/>
  <c r="I1224"/>
  <c r="J1224"/>
  <c r="I1225"/>
  <c r="J1225"/>
  <c r="I1226"/>
  <c r="J1226"/>
  <c r="I1227"/>
  <c r="J1227"/>
  <c r="I1228"/>
  <c r="J1228"/>
  <c r="I1229"/>
  <c r="J1229"/>
  <c r="I1230"/>
  <c r="J1230"/>
  <c r="I1231"/>
  <c r="J1231"/>
  <c r="I1232"/>
  <c r="J1232"/>
  <c r="I1233"/>
  <c r="J1233"/>
  <c r="I1234"/>
  <c r="J1234"/>
  <c r="I1235"/>
  <c r="J1235"/>
  <c r="I1236"/>
  <c r="J1236"/>
  <c r="I1237"/>
  <c r="J1237"/>
  <c r="I1238"/>
  <c r="J1238"/>
  <c r="I1239"/>
  <c r="J1239"/>
  <c r="I1240"/>
  <c r="J1240"/>
  <c r="I1241"/>
  <c r="J1241"/>
  <c r="I1242"/>
  <c r="J1242"/>
  <c r="I1243"/>
  <c r="J1243"/>
  <c r="I1244"/>
  <c r="J1244"/>
  <c r="I1245"/>
  <c r="J1245"/>
  <c r="I1246"/>
  <c r="J1246"/>
  <c r="I1247"/>
  <c r="J1247"/>
  <c r="I1248"/>
  <c r="J1248"/>
  <c r="I1249"/>
  <c r="J1249"/>
  <c r="I1250"/>
  <c r="J1250"/>
  <c r="I1251"/>
  <c r="J1251"/>
  <c r="I1252"/>
  <c r="J1252"/>
  <c r="I1253"/>
  <c r="J1253"/>
  <c r="I1254"/>
  <c r="J1254"/>
  <c r="I1255"/>
  <c r="J1255"/>
  <c r="I1256"/>
  <c r="J1256"/>
  <c r="I1257"/>
  <c r="J1257"/>
  <c r="I1258"/>
  <c r="J1258"/>
  <c r="I1259"/>
  <c r="J1259"/>
  <c r="I1260"/>
  <c r="J1260"/>
  <c r="I1261"/>
  <c r="J1261"/>
  <c r="I1262"/>
  <c r="J1262"/>
  <c r="I1263"/>
  <c r="J1263"/>
  <c r="I1264"/>
  <c r="J1264"/>
  <c r="I1265"/>
  <c r="J1265"/>
  <c r="I1266"/>
  <c r="J1266"/>
  <c r="I1267"/>
  <c r="J1267"/>
  <c r="I1268"/>
  <c r="J1268"/>
  <c r="I1269"/>
  <c r="J1269"/>
  <c r="I1270"/>
  <c r="J1270"/>
  <c r="I1271"/>
  <c r="J1271"/>
  <c r="I1272"/>
  <c r="J1272"/>
  <c r="I1273"/>
  <c r="J1273"/>
  <c r="I1274"/>
  <c r="J1274"/>
  <c r="I1275"/>
  <c r="J1275"/>
  <c r="I1276"/>
  <c r="J1276"/>
  <c r="I1277"/>
  <c r="J1277"/>
  <c r="I1278"/>
  <c r="J1278"/>
  <c r="I1279"/>
  <c r="J1279"/>
  <c r="I1280"/>
  <c r="J1280"/>
  <c r="I1281"/>
  <c r="J1281"/>
  <c r="I1282"/>
  <c r="J1282"/>
  <c r="I1283"/>
  <c r="J1283"/>
  <c r="I1284"/>
  <c r="J1284"/>
  <c r="I1285"/>
  <c r="J1285"/>
  <c r="I1286"/>
  <c r="J1286"/>
  <c r="I1287"/>
  <c r="J1287"/>
  <c r="I1288"/>
  <c r="J1288"/>
  <c r="I1289"/>
  <c r="J1289"/>
  <c r="I1290"/>
  <c r="J1290"/>
  <c r="I1291"/>
  <c r="J1291"/>
  <c r="I1292"/>
  <c r="J1292"/>
  <c r="I1293"/>
  <c r="J1293"/>
  <c r="I1294"/>
  <c r="J1294"/>
  <c r="I1295"/>
  <c r="J1295"/>
  <c r="I1296"/>
  <c r="J1296"/>
  <c r="I1297"/>
  <c r="J1297"/>
  <c r="I1298"/>
  <c r="J1298"/>
  <c r="I1299"/>
  <c r="J1299"/>
  <c r="I1300"/>
  <c r="J1300"/>
  <c r="I1301"/>
  <c r="J1301"/>
  <c r="I1302"/>
  <c r="J1302"/>
  <c r="I1303"/>
  <c r="J1303"/>
  <c r="I1304"/>
  <c r="J1304"/>
  <c r="I1305"/>
  <c r="J1305"/>
  <c r="I1306"/>
  <c r="J1306"/>
  <c r="I1307"/>
  <c r="J1307"/>
  <c r="I1308"/>
  <c r="J1308"/>
  <c r="I1309"/>
  <c r="J1309"/>
  <c r="I1310"/>
  <c r="J1310"/>
  <c r="I1311"/>
  <c r="J1311"/>
  <c r="I1312"/>
  <c r="J1312"/>
  <c r="I1313"/>
  <c r="J1313"/>
  <c r="I1314"/>
  <c r="J1314"/>
  <c r="I1315"/>
  <c r="J1315"/>
  <c r="I1316"/>
  <c r="J1316"/>
  <c r="I1317"/>
  <c r="J1317"/>
  <c r="I1318"/>
  <c r="J1318"/>
  <c r="I1319"/>
  <c r="J1319"/>
  <c r="I1320"/>
  <c r="J1320"/>
  <c r="I1321"/>
  <c r="J1321"/>
  <c r="I1322"/>
  <c r="J1322"/>
  <c r="I1323"/>
  <c r="J1323"/>
  <c r="I1324"/>
  <c r="J1324"/>
  <c r="I1325"/>
  <c r="J1325"/>
  <c r="I1326"/>
  <c r="J1326"/>
  <c r="I1327"/>
  <c r="J1327"/>
  <c r="I1328"/>
  <c r="J1328"/>
  <c r="I1329"/>
  <c r="J1329"/>
  <c r="I1330"/>
  <c r="J1330"/>
  <c r="I1331"/>
  <c r="J1331"/>
  <c r="I1332"/>
  <c r="J1332"/>
  <c r="I1333"/>
  <c r="J1333"/>
  <c r="I1334"/>
  <c r="J1334"/>
  <c r="I1335"/>
  <c r="J1335"/>
  <c r="I1336"/>
  <c r="J1336"/>
  <c r="I1337"/>
  <c r="J1337"/>
  <c r="I1338"/>
  <c r="J1338"/>
  <c r="I1339"/>
  <c r="J1339"/>
  <c r="I1340"/>
  <c r="J1340"/>
  <c r="I1341"/>
  <c r="J1341"/>
  <c r="I1342"/>
  <c r="J1342"/>
  <c r="I1343"/>
  <c r="J1343"/>
  <c r="I1344"/>
  <c r="J1344"/>
  <c r="I1345"/>
  <c r="J1345"/>
  <c r="I1346"/>
  <c r="J1346"/>
  <c r="I1347"/>
  <c r="J1347"/>
  <c r="I1348"/>
  <c r="J1348"/>
  <c r="I1349"/>
  <c r="J1349"/>
  <c r="I1350"/>
  <c r="J1350"/>
  <c r="I1351"/>
  <c r="J1351"/>
  <c r="I1352"/>
  <c r="J1352"/>
  <c r="I1353"/>
  <c r="J1353"/>
  <c r="I1354"/>
  <c r="J1354"/>
  <c r="I1355"/>
  <c r="J1355"/>
  <c r="I1356"/>
  <c r="J1356"/>
  <c r="I1357"/>
  <c r="J1357"/>
  <c r="I1358"/>
  <c r="J1358"/>
  <c r="I1359"/>
  <c r="J1359"/>
  <c r="I1360"/>
  <c r="J1360"/>
  <c r="I1361"/>
  <c r="J1361"/>
  <c r="I1362"/>
  <c r="J1362"/>
  <c r="I1363"/>
  <c r="J1363"/>
  <c r="I1364"/>
  <c r="J1364"/>
  <c r="I1365"/>
  <c r="J1365"/>
  <c r="I1366"/>
  <c r="J1366"/>
  <c r="I1367"/>
  <c r="J1367"/>
  <c r="I1368"/>
  <c r="J1368"/>
  <c r="I1369"/>
  <c r="J1369"/>
  <c r="I1370"/>
  <c r="J1370"/>
  <c r="I1371"/>
  <c r="J1371"/>
  <c r="I1372"/>
  <c r="J1372"/>
  <c r="I1373"/>
  <c r="J1373"/>
  <c r="I1374"/>
  <c r="J1374"/>
  <c r="I1375"/>
  <c r="J1375"/>
  <c r="I1376"/>
  <c r="J1376"/>
  <c r="I1377"/>
  <c r="J1377"/>
  <c r="I1378"/>
  <c r="J1378"/>
  <c r="I1379"/>
  <c r="J1379"/>
  <c r="I1380"/>
  <c r="J1380"/>
  <c r="I1381"/>
  <c r="J1381"/>
  <c r="I1382"/>
  <c r="J1382"/>
  <c r="I1383"/>
  <c r="J1383"/>
  <c r="I1384"/>
  <c r="J1384"/>
  <c r="I1385"/>
  <c r="J1385"/>
  <c r="I1386"/>
  <c r="J1386"/>
  <c r="I1387"/>
  <c r="J1387"/>
  <c r="I1388"/>
  <c r="J1388"/>
  <c r="I1389"/>
  <c r="J1389"/>
  <c r="I1390"/>
  <c r="J1390"/>
  <c r="I1391"/>
  <c r="J1391"/>
  <c r="I1392"/>
  <c r="J1392"/>
  <c r="I1393"/>
  <c r="J1393"/>
  <c r="I1394"/>
  <c r="J1394"/>
  <c r="I1395"/>
  <c r="J1395"/>
  <c r="I1396"/>
  <c r="J1396"/>
  <c r="I1397"/>
  <c r="J1397"/>
  <c r="I1398"/>
  <c r="J1398"/>
  <c r="I1399"/>
  <c r="J1399"/>
  <c r="I1400"/>
  <c r="J1400"/>
  <c r="I1401"/>
  <c r="J1401"/>
  <c r="I1402"/>
  <c r="J1402"/>
  <c r="I1403"/>
  <c r="J1403"/>
  <c r="I1404"/>
  <c r="J1404"/>
  <c r="I1405"/>
  <c r="J1405"/>
  <c r="I1406"/>
  <c r="J1406"/>
  <c r="I1407"/>
  <c r="J1407"/>
  <c r="I1408"/>
  <c r="J1408"/>
  <c r="I1409"/>
  <c r="J1409"/>
  <c r="I1410"/>
  <c r="J1410"/>
  <c r="I1411"/>
  <c r="J1411"/>
  <c r="I1412"/>
  <c r="J1412"/>
  <c r="I1413"/>
  <c r="J1413"/>
  <c r="I1414"/>
  <c r="J1414"/>
  <c r="I1415"/>
  <c r="J1415"/>
  <c r="I1416"/>
  <c r="J1416"/>
  <c r="I1417"/>
  <c r="J1417"/>
  <c r="I1418"/>
  <c r="J1418"/>
  <c r="I1419"/>
  <c r="J1419"/>
  <c r="I1420"/>
  <c r="J1420"/>
  <c r="I1421"/>
  <c r="J1421"/>
  <c r="I1422"/>
  <c r="J1422"/>
  <c r="I1423"/>
  <c r="J1423"/>
  <c r="I1424"/>
  <c r="J1424"/>
  <c r="I1425"/>
  <c r="J1425"/>
  <c r="I1426"/>
  <c r="J1426"/>
  <c r="I1427"/>
  <c r="J1427"/>
  <c r="I1428"/>
  <c r="J1428"/>
  <c r="I1429"/>
  <c r="J1429"/>
  <c r="I1430"/>
  <c r="J1430"/>
  <c r="I1431"/>
  <c r="J1431"/>
  <c r="I1432"/>
  <c r="J1432"/>
  <c r="I1433"/>
  <c r="J1433"/>
  <c r="I1434"/>
  <c r="J1434"/>
  <c r="I1435"/>
  <c r="J1435"/>
  <c r="I1436"/>
  <c r="J1436"/>
  <c r="I1437"/>
  <c r="J1437"/>
  <c r="I1438"/>
  <c r="J1438"/>
  <c r="I1439"/>
  <c r="J1439"/>
  <c r="I1440"/>
  <c r="J1440"/>
  <c r="I1441"/>
  <c r="J1441"/>
  <c r="I1442"/>
  <c r="J1442"/>
  <c r="I1443"/>
  <c r="J1443"/>
  <c r="I1444"/>
  <c r="J1444"/>
  <c r="I1445"/>
  <c r="J1445"/>
  <c r="I1446"/>
  <c r="J1446"/>
  <c r="I1447"/>
  <c r="J1447"/>
  <c r="I1448"/>
  <c r="J1448"/>
  <c r="I1449"/>
  <c r="J1449"/>
  <c r="I1450"/>
  <c r="J1450"/>
  <c r="I1451"/>
  <c r="J1451"/>
  <c r="I1452"/>
  <c r="J1452"/>
  <c r="I1453"/>
  <c r="J1453"/>
  <c r="I1454"/>
  <c r="J1454"/>
  <c r="I1455"/>
  <c r="J1455"/>
  <c r="I1456"/>
  <c r="J1456"/>
  <c r="I1457"/>
  <c r="J1457"/>
  <c r="I1458"/>
  <c r="J1458"/>
  <c r="I1459"/>
  <c r="J1459"/>
  <c r="I1460"/>
  <c r="J1460"/>
  <c r="I1461"/>
  <c r="J1461"/>
  <c r="I1462"/>
  <c r="J1462"/>
  <c r="I1463"/>
  <c r="J1463"/>
  <c r="I1464"/>
  <c r="J1464"/>
  <c r="I1465"/>
  <c r="J1465"/>
  <c r="I1466"/>
  <c r="J1466"/>
  <c r="I1467"/>
  <c r="J1467"/>
  <c r="I1468"/>
  <c r="J1468"/>
  <c r="I1469"/>
  <c r="J1469"/>
  <c r="I1470"/>
  <c r="J1470"/>
  <c r="I1471"/>
  <c r="J1471"/>
  <c r="I1472"/>
  <c r="J1472"/>
  <c r="I1473"/>
  <c r="J1473"/>
  <c r="I1474"/>
  <c r="J1474"/>
  <c r="I1475"/>
  <c r="J1475"/>
  <c r="I1476"/>
  <c r="J1476"/>
  <c r="I1477"/>
  <c r="J1477"/>
  <c r="I1478"/>
  <c r="J1478"/>
  <c r="I1479"/>
  <c r="J1479"/>
  <c r="I1480"/>
  <c r="J1480"/>
  <c r="I1481"/>
  <c r="J1481"/>
  <c r="I1482"/>
  <c r="J1482"/>
  <c r="I1483"/>
  <c r="J1483"/>
  <c r="I1484"/>
  <c r="J1484"/>
  <c r="I1485"/>
  <c r="J1485"/>
  <c r="I1486"/>
  <c r="J1486"/>
  <c r="I1487"/>
  <c r="J1487"/>
  <c r="I1488"/>
  <c r="J1488"/>
  <c r="I1489"/>
  <c r="J1489"/>
  <c r="I1490"/>
  <c r="J1490"/>
  <c r="I1491"/>
  <c r="J1491"/>
  <c r="I1492"/>
  <c r="J1492"/>
  <c r="I1493"/>
  <c r="J1493"/>
  <c r="I1494"/>
  <c r="J1494"/>
  <c r="I1495"/>
  <c r="J1495"/>
  <c r="I1496"/>
  <c r="J1496"/>
  <c r="I1497"/>
  <c r="J1497"/>
  <c r="I1498"/>
  <c r="J1498"/>
  <c r="I1499"/>
  <c r="J1499"/>
  <c r="I1500"/>
  <c r="J1500"/>
  <c r="I1501"/>
  <c r="J1501"/>
  <c r="I1502"/>
  <c r="J1502"/>
  <c r="I1503"/>
  <c r="J1503"/>
  <c r="I1504"/>
  <c r="J1504"/>
  <c r="I1505"/>
  <c r="J1505"/>
  <c r="I1506"/>
  <c r="J1506"/>
  <c r="I1507"/>
  <c r="J1507"/>
  <c r="I1508"/>
  <c r="J1508"/>
  <c r="I1509"/>
  <c r="J1509"/>
  <c r="I1510"/>
  <c r="J1510"/>
  <c r="I1511"/>
  <c r="J1511"/>
  <c r="I1512"/>
  <c r="J1512"/>
  <c r="I1513"/>
  <c r="J1513"/>
  <c r="I1514"/>
  <c r="J1514"/>
  <c r="I1515"/>
  <c r="J1515"/>
  <c r="I1516"/>
  <c r="J1516"/>
  <c r="I1517"/>
  <c r="J1517"/>
  <c r="I1518"/>
  <c r="J1518"/>
  <c r="I1519"/>
  <c r="J1519"/>
  <c r="I1520"/>
  <c r="J1520"/>
  <c r="I1521"/>
  <c r="J1521"/>
  <c r="I1522"/>
  <c r="J1522"/>
  <c r="I1523"/>
  <c r="J1523"/>
  <c r="I1524"/>
  <c r="J1524"/>
  <c r="I1525"/>
  <c r="J1525"/>
  <c r="I1526"/>
  <c r="J1526"/>
  <c r="I1527"/>
  <c r="J1527"/>
  <c r="I1528"/>
  <c r="J1528"/>
  <c r="I1529"/>
  <c r="J1529"/>
  <c r="I1530"/>
  <c r="J1530"/>
  <c r="I1531"/>
  <c r="J1531"/>
  <c r="I1532"/>
  <c r="J1532"/>
  <c r="I1533"/>
  <c r="J1533"/>
  <c r="I1534"/>
  <c r="J1534"/>
  <c r="I1535"/>
  <c r="J1535"/>
  <c r="I1536"/>
  <c r="J1536"/>
  <c r="I1537"/>
  <c r="J1537"/>
  <c r="I1538"/>
  <c r="J1538"/>
  <c r="I1539"/>
  <c r="J1539"/>
  <c r="I1540"/>
  <c r="J1540"/>
  <c r="I1541"/>
  <c r="J1541"/>
  <c r="I1542"/>
  <c r="J1542"/>
  <c r="I1543"/>
  <c r="J1543"/>
  <c r="I1544"/>
  <c r="J1544"/>
  <c r="I1545"/>
  <c r="J1545"/>
  <c r="I1546"/>
  <c r="J1546"/>
  <c r="I1547"/>
  <c r="J1547"/>
  <c r="I1548"/>
  <c r="J1548"/>
  <c r="I1549"/>
  <c r="J1549"/>
  <c r="I1550"/>
  <c r="J1550"/>
  <c r="I1551"/>
  <c r="J1551"/>
  <c r="I1552"/>
  <c r="J1552"/>
  <c r="I1553"/>
  <c r="J1553"/>
  <c r="I1554"/>
  <c r="J1554"/>
  <c r="I1555"/>
  <c r="J1555"/>
  <c r="I1556"/>
  <c r="J1556"/>
  <c r="I1557"/>
  <c r="J1557"/>
  <c r="I1558"/>
  <c r="J1558"/>
  <c r="I1559"/>
  <c r="J1559"/>
  <c r="I1560"/>
  <c r="J1560"/>
  <c r="I1561"/>
  <c r="J1561"/>
  <c r="I1562"/>
  <c r="J1562"/>
  <c r="I1563"/>
  <c r="J1563"/>
  <c r="I1564"/>
  <c r="J1564"/>
  <c r="I1565"/>
  <c r="J1565"/>
  <c r="I1566"/>
  <c r="J1566"/>
  <c r="I1567"/>
  <c r="J1567"/>
  <c r="I1568"/>
  <c r="J1568"/>
  <c r="I1569"/>
  <c r="J1569"/>
  <c r="I1570"/>
  <c r="J1570"/>
  <c r="I1571"/>
  <c r="J1571"/>
  <c r="I1572"/>
  <c r="J1572"/>
  <c r="I1573"/>
  <c r="J1573"/>
  <c r="I1574"/>
  <c r="J1574"/>
  <c r="I1575"/>
  <c r="J1575"/>
  <c r="I1576"/>
  <c r="J1576"/>
  <c r="I1577"/>
  <c r="J1577"/>
  <c r="I1578"/>
  <c r="J1578"/>
  <c r="I1579"/>
  <c r="J1579"/>
  <c r="I1580"/>
  <c r="J1580"/>
  <c r="I1581"/>
  <c r="J1581"/>
  <c r="I1582"/>
  <c r="J1582"/>
  <c r="I1583"/>
  <c r="J1583"/>
  <c r="I1584"/>
  <c r="J1584"/>
  <c r="I1585"/>
  <c r="J1585"/>
  <c r="I1586"/>
  <c r="J1586"/>
  <c r="I1587"/>
  <c r="J1587"/>
  <c r="I1588"/>
  <c r="J1588"/>
  <c r="I1589"/>
  <c r="J1589"/>
  <c r="I1590"/>
  <c r="J1590"/>
  <c r="I1591"/>
  <c r="J1591"/>
  <c r="I1592"/>
  <c r="J1592"/>
  <c r="I1593"/>
  <c r="J1593"/>
  <c r="I1594"/>
  <c r="J1594"/>
  <c r="I1595"/>
  <c r="J1595"/>
  <c r="I1596"/>
  <c r="J1596"/>
  <c r="I1597"/>
  <c r="J1597"/>
  <c r="I1598"/>
  <c r="J1598"/>
  <c r="I1599"/>
  <c r="J1599"/>
  <c r="I1600"/>
  <c r="J1600"/>
  <c r="I1601"/>
  <c r="J1601"/>
  <c r="I1602"/>
  <c r="J1602"/>
  <c r="I1603"/>
  <c r="J1603"/>
  <c r="I1604"/>
  <c r="J1604"/>
  <c r="I1605"/>
  <c r="J1605"/>
  <c r="I1606"/>
  <c r="J1606"/>
  <c r="I1607"/>
  <c r="J1607"/>
  <c r="I1608"/>
  <c r="J1608"/>
  <c r="I1609"/>
  <c r="J1609"/>
  <c r="I1610"/>
  <c r="J1610"/>
  <c r="I1611"/>
  <c r="J1611"/>
  <c r="I1612"/>
  <c r="J1612"/>
  <c r="I1613"/>
  <c r="J1613"/>
  <c r="I1614"/>
  <c r="J1614"/>
  <c r="I1615"/>
  <c r="J1615"/>
  <c r="I1616"/>
  <c r="J1616"/>
  <c r="I1617"/>
  <c r="J1617"/>
  <c r="I1618"/>
  <c r="J1618"/>
  <c r="I1619"/>
  <c r="J1619"/>
  <c r="I1620"/>
  <c r="J1620"/>
  <c r="I1621"/>
  <c r="J1621"/>
  <c r="I1622"/>
  <c r="J1622"/>
  <c r="I1623"/>
  <c r="J1623"/>
  <c r="I1624"/>
  <c r="J1624"/>
  <c r="I1625"/>
  <c r="J1625"/>
  <c r="I1626"/>
  <c r="J1626"/>
  <c r="I1627"/>
  <c r="J1627"/>
  <c r="I1628"/>
  <c r="J1628"/>
  <c r="I1629"/>
  <c r="J1629"/>
  <c r="I1630"/>
  <c r="J1630"/>
  <c r="I1631"/>
  <c r="J1631"/>
  <c r="I1632"/>
  <c r="J1632"/>
  <c r="I1633"/>
  <c r="J1633"/>
  <c r="I1634"/>
  <c r="J1634"/>
  <c r="I1635"/>
  <c r="J1635"/>
  <c r="I1636"/>
  <c r="J1636"/>
  <c r="I1637"/>
  <c r="J1637"/>
  <c r="I1638"/>
  <c r="J1638"/>
  <c r="I1639"/>
  <c r="J1639"/>
  <c r="I1640"/>
  <c r="J1640"/>
  <c r="I1641"/>
  <c r="J1641"/>
  <c r="I1642"/>
  <c r="J1642"/>
  <c r="I1643"/>
  <c r="J1643"/>
  <c r="I1644"/>
  <c r="J1644"/>
  <c r="I1645"/>
  <c r="J1645"/>
  <c r="I1646"/>
  <c r="J1646"/>
  <c r="I1647"/>
  <c r="J1647"/>
  <c r="I1648"/>
  <c r="J1648"/>
  <c r="I1649"/>
  <c r="J1649"/>
  <c r="I1650"/>
  <c r="J1650"/>
  <c r="I1651"/>
  <c r="J1651"/>
  <c r="I1652"/>
  <c r="J1652"/>
  <c r="I1653"/>
  <c r="J1653"/>
  <c r="I1654"/>
  <c r="J1654"/>
  <c r="I1655"/>
  <c r="J1655"/>
  <c r="I1656"/>
  <c r="J1656"/>
  <c r="I1657"/>
  <c r="J1657"/>
  <c r="I1658"/>
  <c r="J1658"/>
  <c r="I1659"/>
  <c r="J1659"/>
  <c r="I1660"/>
  <c r="J1660"/>
  <c r="I1661"/>
  <c r="J1661"/>
  <c r="I1662"/>
  <c r="J1662"/>
  <c r="I1663"/>
  <c r="J1663"/>
  <c r="I1664"/>
  <c r="J1664"/>
  <c r="I1665"/>
  <c r="J1665"/>
  <c r="I1666"/>
  <c r="J1666"/>
  <c r="I1667"/>
  <c r="J1667"/>
  <c r="I1668"/>
  <c r="J1668"/>
  <c r="I1669"/>
  <c r="J1669"/>
  <c r="I1670"/>
  <c r="J1670"/>
  <c r="I1671"/>
  <c r="J1671"/>
  <c r="I1672"/>
  <c r="J1672"/>
  <c r="I1673"/>
  <c r="J1673"/>
  <c r="I1674"/>
  <c r="J1674"/>
  <c r="I1675"/>
  <c r="J1675"/>
  <c r="I1676"/>
  <c r="J1676"/>
  <c r="I1677"/>
  <c r="J1677"/>
  <c r="I1678"/>
  <c r="J1678"/>
  <c r="I1679"/>
  <c r="J1679"/>
  <c r="I1680"/>
  <c r="J1680"/>
  <c r="I1681"/>
  <c r="J1681"/>
  <c r="I1682"/>
  <c r="J1682"/>
  <c r="I1683"/>
  <c r="J1683"/>
  <c r="I1684"/>
  <c r="J1684"/>
  <c r="I1685"/>
  <c r="J1685"/>
  <c r="I1686"/>
  <c r="J1686"/>
  <c r="I1687"/>
  <c r="J1687"/>
  <c r="I1688"/>
  <c r="J1688"/>
  <c r="I1689"/>
  <c r="J1689"/>
  <c r="I1690"/>
  <c r="J1690"/>
  <c r="I1691"/>
  <c r="J1691"/>
  <c r="I1692"/>
  <c r="J1692"/>
  <c r="I1693"/>
  <c r="J1693"/>
  <c r="I1694"/>
  <c r="J1694"/>
  <c r="I1695"/>
  <c r="J1695"/>
  <c r="I1696"/>
  <c r="J1696"/>
  <c r="I1697"/>
  <c r="J1697"/>
  <c r="I1698"/>
  <c r="J1698"/>
  <c r="I1699"/>
  <c r="J1699"/>
  <c r="I1700"/>
  <c r="J1700"/>
  <c r="I1701"/>
  <c r="J1701"/>
  <c r="I1702"/>
  <c r="J1702"/>
  <c r="I1703"/>
  <c r="J1703"/>
  <c r="I1704"/>
  <c r="J1704"/>
  <c r="I1705"/>
  <c r="J1705"/>
  <c r="I1706"/>
  <c r="J1706"/>
  <c r="I1707"/>
  <c r="J1707"/>
  <c r="I1708"/>
  <c r="J1708"/>
  <c r="I1709"/>
  <c r="J1709"/>
  <c r="I1710"/>
  <c r="J1710"/>
  <c r="I1711"/>
  <c r="J1711"/>
  <c r="I1712"/>
  <c r="J1712"/>
  <c r="I1713"/>
  <c r="J1713"/>
  <c r="I1714"/>
  <c r="J1714"/>
  <c r="I1715"/>
  <c r="J1715"/>
  <c r="I1716"/>
  <c r="J1716"/>
  <c r="I1717"/>
  <c r="J1717"/>
  <c r="I1718"/>
  <c r="J1718"/>
  <c r="I1719"/>
  <c r="J1719"/>
  <c r="I1720"/>
  <c r="J1720"/>
  <c r="I1721"/>
  <c r="J1721"/>
  <c r="I1722"/>
  <c r="J1722"/>
  <c r="I1723"/>
  <c r="J1723"/>
  <c r="I1724"/>
  <c r="J1724"/>
  <c r="I1725"/>
  <c r="J1725"/>
  <c r="I1726"/>
  <c r="J1726"/>
  <c r="I1727"/>
  <c r="J1727"/>
  <c r="I1728"/>
  <c r="J1728"/>
  <c r="I1729"/>
  <c r="J1729"/>
  <c r="I1730"/>
  <c r="J1730"/>
  <c r="I1731"/>
  <c r="J1731"/>
  <c r="I1732"/>
  <c r="J1732"/>
  <c r="I1733"/>
  <c r="J1733"/>
  <c r="I1734"/>
  <c r="J1734"/>
  <c r="I1735"/>
  <c r="J1735"/>
  <c r="I1736"/>
  <c r="J1736"/>
  <c r="I1737"/>
  <c r="J1737"/>
  <c r="I1738"/>
  <c r="J1738"/>
  <c r="I1739"/>
  <c r="J1739"/>
  <c r="I1740"/>
  <c r="J1740"/>
  <c r="I1741"/>
  <c r="J1741"/>
  <c r="I1742"/>
  <c r="J1742"/>
  <c r="I1743"/>
  <c r="J1743"/>
  <c r="I1744"/>
  <c r="J1744"/>
  <c r="I1745"/>
  <c r="J1745"/>
  <c r="I1746"/>
  <c r="J1746"/>
  <c r="I1747"/>
  <c r="J1747"/>
  <c r="I1748"/>
  <c r="J1748"/>
  <c r="I1749"/>
  <c r="J1749"/>
  <c r="I1750"/>
  <c r="J1750"/>
  <c r="I1751"/>
  <c r="J1751"/>
  <c r="I1752"/>
  <c r="J1752"/>
  <c r="I1753"/>
  <c r="J1753"/>
  <c r="I1754"/>
  <c r="J1754"/>
  <c r="I1755"/>
  <c r="J1755"/>
  <c r="I1756"/>
  <c r="J1756"/>
  <c r="I1757"/>
  <c r="J1757"/>
  <c r="I1758"/>
  <c r="J1758"/>
  <c r="I1759"/>
  <c r="J1759"/>
  <c r="I1760"/>
  <c r="J1760"/>
  <c r="I1761"/>
  <c r="J1761"/>
  <c r="I1762"/>
  <c r="J1762"/>
  <c r="I1763"/>
  <c r="J1763"/>
  <c r="I1764"/>
  <c r="J1764"/>
  <c r="I1765"/>
  <c r="J1765"/>
  <c r="I1766"/>
  <c r="J1766"/>
  <c r="I1767"/>
  <c r="J1767"/>
  <c r="I1768"/>
  <c r="J1768"/>
  <c r="I1769"/>
  <c r="J1769"/>
  <c r="I1770"/>
  <c r="J1770"/>
  <c r="I1771"/>
  <c r="J1771"/>
  <c r="I1772"/>
  <c r="J1772"/>
  <c r="I1773"/>
  <c r="J1773"/>
  <c r="I1774"/>
  <c r="J1774"/>
  <c r="I1775"/>
  <c r="J1775"/>
  <c r="I1776"/>
  <c r="J1776"/>
  <c r="I1777"/>
  <c r="J1777"/>
  <c r="I1778"/>
  <c r="J1778"/>
  <c r="I1779"/>
  <c r="J1779"/>
  <c r="I1780"/>
  <c r="J1780"/>
  <c r="I1781"/>
  <c r="J1781"/>
  <c r="I1782"/>
  <c r="J1782"/>
  <c r="I1783"/>
  <c r="J1783"/>
  <c r="I1784"/>
  <c r="J1784"/>
  <c r="I1785"/>
  <c r="J1785"/>
  <c r="I1786"/>
  <c r="J1786"/>
  <c r="I1787"/>
  <c r="J1787"/>
  <c r="I1788"/>
  <c r="J1788"/>
  <c r="I1789"/>
  <c r="J1789"/>
  <c r="I1790"/>
  <c r="J1790"/>
  <c r="I1791"/>
  <c r="J1791"/>
  <c r="I1792"/>
  <c r="J1792"/>
  <c r="I1793"/>
  <c r="J1793"/>
  <c r="I1794"/>
  <c r="J1794"/>
  <c r="I1795"/>
  <c r="J1795"/>
  <c r="I1796"/>
  <c r="J1796"/>
  <c r="I1797"/>
  <c r="J1797"/>
  <c r="I1798"/>
  <c r="J1798"/>
  <c r="I1799"/>
  <c r="J1799"/>
  <c r="I1800"/>
  <c r="J1800"/>
  <c r="I1801"/>
  <c r="J1801"/>
  <c r="I1802"/>
  <c r="J1802"/>
  <c r="I1803"/>
  <c r="J1803"/>
  <c r="I1804"/>
  <c r="J1804"/>
  <c r="I1805"/>
  <c r="J1805"/>
  <c r="I1806"/>
  <c r="J1806"/>
  <c r="I1807"/>
  <c r="J1807"/>
  <c r="I1808"/>
  <c r="J1808"/>
  <c r="I1809"/>
  <c r="J1809"/>
  <c r="I1810"/>
  <c r="J1810"/>
  <c r="I1811"/>
  <c r="J1811"/>
  <c r="I1812"/>
  <c r="J1812"/>
  <c r="I1813"/>
  <c r="J1813"/>
  <c r="I1814"/>
  <c r="J1814"/>
  <c r="I1815"/>
  <c r="J1815"/>
  <c r="I1816"/>
  <c r="J1816"/>
  <c r="I1817"/>
  <c r="J1817"/>
  <c r="I1818"/>
  <c r="J1818"/>
  <c r="I1819"/>
  <c r="J1819"/>
  <c r="I1820"/>
  <c r="J1820"/>
  <c r="I1821"/>
  <c r="J1821"/>
  <c r="I1822"/>
  <c r="J1822"/>
  <c r="I1823"/>
  <c r="J1823"/>
  <c r="I1824"/>
  <c r="J1824"/>
  <c r="I1825"/>
  <c r="J1825"/>
  <c r="I1826"/>
  <c r="J1826"/>
  <c r="I1827"/>
  <c r="J1827"/>
  <c r="I1828"/>
  <c r="J1828"/>
  <c r="I1829"/>
  <c r="J1829"/>
  <c r="I1830"/>
  <c r="J1830"/>
  <c r="I1831"/>
  <c r="J1831"/>
  <c r="I1832"/>
  <c r="J1832"/>
  <c r="I1833"/>
  <c r="J1833"/>
  <c r="I1834"/>
  <c r="J1834"/>
  <c r="I1835"/>
  <c r="J1835"/>
  <c r="I1836"/>
  <c r="J1836"/>
  <c r="I1837"/>
  <c r="J1837"/>
  <c r="I1838"/>
  <c r="J1838"/>
  <c r="I1839"/>
  <c r="J1839"/>
  <c r="I1840"/>
  <c r="J1840"/>
  <c r="I1841"/>
  <c r="J1841"/>
  <c r="I1842"/>
  <c r="J1842"/>
  <c r="I1843"/>
  <c r="J1843"/>
  <c r="I1844"/>
  <c r="J1844"/>
  <c r="I1845"/>
  <c r="J1845"/>
  <c r="I1846"/>
  <c r="J1846"/>
  <c r="I1847"/>
  <c r="J1847"/>
  <c r="I1848"/>
  <c r="J1848"/>
  <c r="I1849"/>
  <c r="J1849"/>
  <c r="I1850"/>
  <c r="J1850"/>
  <c r="I1851"/>
  <c r="J1851"/>
  <c r="I1852"/>
  <c r="J1852"/>
  <c r="I1853"/>
  <c r="J1853"/>
  <c r="I1854"/>
  <c r="J1854"/>
  <c r="I1855"/>
  <c r="J1855"/>
  <c r="I1856"/>
  <c r="J1856"/>
  <c r="I1857"/>
  <c r="J1857"/>
  <c r="I1858"/>
  <c r="J1858"/>
  <c r="I1859"/>
  <c r="J1859"/>
  <c r="I1860"/>
  <c r="J1860"/>
  <c r="I1861"/>
  <c r="J1861"/>
  <c r="I1862"/>
  <c r="J1862"/>
  <c r="I1863"/>
  <c r="J1863"/>
  <c r="I1864"/>
  <c r="J1864"/>
  <c r="I1865"/>
  <c r="J1865"/>
  <c r="I1866"/>
  <c r="J1866"/>
  <c r="I1867"/>
  <c r="J1867"/>
  <c r="I1868"/>
  <c r="J1868"/>
  <c r="I1869"/>
  <c r="J1869"/>
  <c r="I1870"/>
  <c r="J1870"/>
  <c r="I1871"/>
  <c r="J1871"/>
  <c r="I1872"/>
  <c r="J1872"/>
  <c r="I1873"/>
  <c r="J1873"/>
  <c r="I1874"/>
  <c r="J1874"/>
  <c r="I1875"/>
  <c r="J1875"/>
  <c r="I1876"/>
  <c r="J1876"/>
  <c r="I1877"/>
  <c r="J1877"/>
  <c r="I1878"/>
  <c r="J1878"/>
  <c r="I1879"/>
  <c r="J1879"/>
  <c r="I1880"/>
  <c r="J1880"/>
  <c r="I1881"/>
  <c r="J1881"/>
  <c r="I1882"/>
  <c r="J1882"/>
  <c r="I1883"/>
  <c r="J1883"/>
  <c r="I1884"/>
  <c r="J1884"/>
  <c r="I1885"/>
  <c r="J1885"/>
  <c r="I1886"/>
  <c r="J1886"/>
  <c r="I1887"/>
  <c r="J1887"/>
  <c r="I1888"/>
  <c r="J1888"/>
  <c r="I1889"/>
  <c r="J1889"/>
  <c r="I1890"/>
  <c r="J1890"/>
  <c r="I1891"/>
  <c r="J1891"/>
  <c r="I1892"/>
  <c r="J1892"/>
  <c r="I1893"/>
  <c r="J1893"/>
  <c r="I1894"/>
  <c r="J1894"/>
  <c r="I1895"/>
  <c r="J1895"/>
  <c r="I1896"/>
  <c r="J1896"/>
  <c r="I1897"/>
  <c r="J1897"/>
  <c r="I1898"/>
  <c r="J1898"/>
  <c r="I1899"/>
  <c r="J1899"/>
  <c r="I1900"/>
  <c r="J1900"/>
  <c r="I1901"/>
  <c r="J1901"/>
  <c r="I1902"/>
  <c r="J1902"/>
  <c r="I1903"/>
  <c r="J1903"/>
  <c r="I1904"/>
  <c r="J1904"/>
  <c r="I1905"/>
  <c r="J1905"/>
  <c r="I1906"/>
  <c r="J1906"/>
  <c r="I1907"/>
  <c r="J1907"/>
  <c r="I1908"/>
  <c r="J1908"/>
  <c r="I1909"/>
  <c r="J1909"/>
  <c r="I1910"/>
  <c r="J1910"/>
  <c r="I1911"/>
  <c r="J1911"/>
  <c r="I1912"/>
  <c r="J1912"/>
  <c r="I1913"/>
  <c r="J1913"/>
  <c r="I1914"/>
  <c r="J1914"/>
  <c r="I1915"/>
  <c r="J1915"/>
  <c r="I1916"/>
  <c r="J1916"/>
  <c r="I1917"/>
  <c r="J1917"/>
  <c r="I1918"/>
  <c r="J1918"/>
  <c r="I1919"/>
  <c r="J1919"/>
  <c r="I1920"/>
  <c r="J1920"/>
  <c r="I1921"/>
  <c r="J1921"/>
  <c r="I1922"/>
  <c r="J1922"/>
  <c r="I1923"/>
  <c r="J1923"/>
  <c r="I1924"/>
  <c r="J1924"/>
  <c r="I1925"/>
  <c r="J1925"/>
  <c r="I1926"/>
  <c r="J1926"/>
  <c r="I1927"/>
  <c r="J1927"/>
  <c r="I1928"/>
  <c r="J1928"/>
  <c r="I1929"/>
  <c r="J1929"/>
  <c r="I1930"/>
  <c r="J1930"/>
  <c r="I1931"/>
  <c r="J1931"/>
  <c r="I1932"/>
  <c r="J1932"/>
  <c r="I1933"/>
  <c r="J1933"/>
  <c r="I1934"/>
  <c r="J1934"/>
  <c r="I1935"/>
  <c r="J1935"/>
  <c r="I1936"/>
  <c r="J1936"/>
  <c r="I1937"/>
  <c r="J1937"/>
  <c r="I1938"/>
  <c r="J1938"/>
  <c r="I1939"/>
  <c r="J1939"/>
  <c r="I1940"/>
  <c r="J1940"/>
  <c r="I1941"/>
  <c r="J1941"/>
  <c r="I1942"/>
  <c r="J1942"/>
  <c r="I1943"/>
  <c r="J1943"/>
  <c r="I1944"/>
  <c r="J1944"/>
  <c r="I1945"/>
  <c r="J1945"/>
  <c r="I1946"/>
  <c r="J1946"/>
  <c r="I1947"/>
  <c r="J1947"/>
  <c r="J1948"/>
  <c r="J1949"/>
  <c r="J1950"/>
  <c r="J1951"/>
  <c r="J1952"/>
  <c r="J1953"/>
  <c r="J1954"/>
  <c r="J1955"/>
  <c r="J1956"/>
  <c r="J1957"/>
  <c r="J1958"/>
  <c r="J1959"/>
  <c r="J1960"/>
  <c r="J1961"/>
  <c r="J1962"/>
  <c r="J1963"/>
  <c r="J1964"/>
  <c r="J1965"/>
  <c r="J1966"/>
  <c r="J1967"/>
  <c r="J1968"/>
  <c r="J1969"/>
  <c r="J1970"/>
  <c r="J1971"/>
  <c r="J1972"/>
  <c r="J1973"/>
  <c r="J1974"/>
  <c r="J1975"/>
  <c r="J1976"/>
  <c r="J1977"/>
  <c r="J1978"/>
  <c r="J1979"/>
  <c r="J1980"/>
  <c r="J1981"/>
  <c r="J1982"/>
  <c r="J1983"/>
  <c r="J1984"/>
  <c r="J1985"/>
  <c r="J1986"/>
  <c r="J1987"/>
  <c r="J1988"/>
  <c r="J1989"/>
  <c r="J1990"/>
  <c r="J1991"/>
  <c r="J1992"/>
  <c r="J1993"/>
  <c r="J1994"/>
  <c r="J1995"/>
  <c r="J1996"/>
  <c r="J1997"/>
  <c r="J1998"/>
  <c r="J1999"/>
  <c r="J2000"/>
  <c r="J2001"/>
  <c r="J2002"/>
  <c r="J2003"/>
  <c r="J2004"/>
  <c r="J2005"/>
  <c r="J2006"/>
  <c r="J2007"/>
  <c r="J2008"/>
  <c r="J2009"/>
  <c r="J2010"/>
  <c r="J2011"/>
  <c r="J2012"/>
  <c r="J2013"/>
  <c r="J2014"/>
  <c r="J2015"/>
  <c r="J2016"/>
  <c r="J2017"/>
  <c r="J2018"/>
  <c r="J2019"/>
  <c r="J2020"/>
  <c r="J2021"/>
  <c r="J2022"/>
  <c r="J2023"/>
  <c r="J2024"/>
  <c r="J2025"/>
  <c r="J2026"/>
  <c r="J2027"/>
  <c r="J2028"/>
  <c r="J2029"/>
  <c r="J2030"/>
  <c r="J2031"/>
  <c r="J2032"/>
  <c r="J2033"/>
  <c r="J2034"/>
  <c r="J2035"/>
  <c r="J2036"/>
  <c r="J2037"/>
  <c r="J2038"/>
  <c r="J2039"/>
  <c r="J2040"/>
  <c r="J2041"/>
  <c r="J2042"/>
  <c r="J2043"/>
  <c r="J2044"/>
  <c r="J2045"/>
  <c r="J2046"/>
  <c r="J2047"/>
  <c r="J2048"/>
  <c r="J2049"/>
  <c r="J2050"/>
  <c r="J2051"/>
  <c r="J2052"/>
  <c r="J2053"/>
  <c r="J2054"/>
  <c r="J2055"/>
  <c r="J2056"/>
  <c r="J2057"/>
  <c r="J2058"/>
  <c r="J2059"/>
  <c r="J2060"/>
  <c r="J2061"/>
  <c r="J2062"/>
  <c r="J2063"/>
  <c r="J2064"/>
  <c r="J2065"/>
  <c r="J2066"/>
  <c r="J2067"/>
  <c r="J2068"/>
  <c r="J2069"/>
  <c r="J2070"/>
  <c r="J2071"/>
  <c r="J2072"/>
  <c r="J2073"/>
  <c r="J2074"/>
  <c r="J2075"/>
  <c r="J2076"/>
  <c r="J2077"/>
  <c r="J2078"/>
  <c r="J2079"/>
  <c r="J2080"/>
  <c r="J2081"/>
  <c r="J2082"/>
  <c r="J2083"/>
  <c r="J2084"/>
  <c r="J2085"/>
  <c r="J2086"/>
  <c r="J2087"/>
  <c r="J2088"/>
  <c r="J2089"/>
  <c r="J2090"/>
  <c r="J2091"/>
  <c r="J2092"/>
  <c r="J2093"/>
  <c r="J2094"/>
  <c r="J2095"/>
  <c r="J2096"/>
  <c r="J2097"/>
  <c r="J2098"/>
  <c r="J2099"/>
  <c r="J2100"/>
  <c r="J2101"/>
  <c r="J2102"/>
  <c r="J2103"/>
  <c r="J2104"/>
  <c r="J2105"/>
  <c r="J2106"/>
  <c r="J2107"/>
  <c r="J2108"/>
  <c r="J2109"/>
  <c r="J2110"/>
  <c r="J2111"/>
  <c r="J2112"/>
  <c r="J2113"/>
  <c r="J2114"/>
  <c r="J2115"/>
  <c r="J2116"/>
  <c r="J2117"/>
  <c r="J2118"/>
  <c r="J2119"/>
  <c r="J2120"/>
  <c r="J2121"/>
  <c r="J2122"/>
  <c r="J2123"/>
  <c r="J2124"/>
  <c r="J2125"/>
  <c r="J2126"/>
  <c r="J2127"/>
  <c r="J2128"/>
  <c r="J2129"/>
  <c r="J2130"/>
  <c r="J2131"/>
  <c r="J2132"/>
  <c r="J2133"/>
  <c r="J2134"/>
  <c r="J2135"/>
  <c r="J2136"/>
  <c r="J2137"/>
  <c r="J2138"/>
  <c r="J2139"/>
  <c r="J2140"/>
  <c r="J2141"/>
  <c r="J2142"/>
  <c r="J2143"/>
  <c r="J2144"/>
  <c r="J2145"/>
  <c r="J2146"/>
  <c r="J2147"/>
  <c r="J2148"/>
  <c r="J2149"/>
  <c r="J2150"/>
  <c r="J2151"/>
  <c r="J2152"/>
  <c r="J2153"/>
  <c r="J2154"/>
  <c r="J2155"/>
  <c r="J2156"/>
  <c r="J2157"/>
  <c r="J2158"/>
  <c r="J2159"/>
  <c r="J2160"/>
  <c r="J2161"/>
  <c r="J2162"/>
  <c r="J2163"/>
  <c r="J2164"/>
  <c r="J2165"/>
  <c r="J2166"/>
  <c r="J2167"/>
  <c r="J2168"/>
  <c r="J2169"/>
  <c r="J2170"/>
  <c r="J2171"/>
  <c r="J2172"/>
  <c r="J2173"/>
  <c r="J2174"/>
  <c r="J2175"/>
  <c r="J2176"/>
  <c r="J2177"/>
  <c r="J2178"/>
  <c r="J2179"/>
  <c r="J2180"/>
  <c r="J2181"/>
  <c r="J2182"/>
  <c r="J2183"/>
  <c r="J2184"/>
  <c r="J2185"/>
  <c r="J2186"/>
  <c r="J2187"/>
  <c r="J2188"/>
  <c r="J2189"/>
  <c r="J2190"/>
  <c r="J2191"/>
  <c r="J2192"/>
  <c r="J2193"/>
  <c r="J2194"/>
  <c r="J2195"/>
  <c r="J2196"/>
  <c r="J2197"/>
  <c r="J2198"/>
  <c r="J2199"/>
  <c r="J2200"/>
  <c r="J2201"/>
  <c r="J2202"/>
  <c r="J2203"/>
  <c r="I2204"/>
  <c r="J2204"/>
  <c r="I2205"/>
  <c r="J2205"/>
  <c r="I2206"/>
  <c r="J2206"/>
  <c r="I2207"/>
  <c r="J2207"/>
  <c r="I2208"/>
  <c r="J2208"/>
  <c r="I2209"/>
  <c r="J2209"/>
  <c r="I2210"/>
  <c r="J2210"/>
  <c r="I2211"/>
  <c r="J2211"/>
  <c r="I2212"/>
  <c r="J2212"/>
  <c r="I2213"/>
  <c r="J2213"/>
  <c r="I2214"/>
  <c r="J2214"/>
  <c r="I2215"/>
  <c r="J2215"/>
  <c r="I2216"/>
  <c r="J2216"/>
  <c r="I2217"/>
  <c r="J2217"/>
  <c r="I2218"/>
  <c r="J2218"/>
  <c r="I2219"/>
  <c r="J2219"/>
  <c r="I2220"/>
  <c r="J2220"/>
  <c r="I2221"/>
  <c r="J2221"/>
  <c r="I2222"/>
  <c r="J2222"/>
  <c r="I2223"/>
  <c r="J2223"/>
  <c r="I2224"/>
  <c r="J2224"/>
  <c r="I2225"/>
  <c r="J2225"/>
  <c r="I2226"/>
  <c r="J2226"/>
  <c r="I2227"/>
  <c r="J2227"/>
  <c r="I2228"/>
  <c r="J2228"/>
  <c r="I2229"/>
  <c r="J2229"/>
  <c r="I2230"/>
  <c r="J2230"/>
  <c r="I2231"/>
  <c r="J2231"/>
  <c r="I2232"/>
  <c r="J2232"/>
  <c r="I2233"/>
  <c r="J2233"/>
  <c r="I2234"/>
  <c r="J2234"/>
  <c r="I2235"/>
  <c r="J2235"/>
  <c r="I2236"/>
  <c r="J2236"/>
  <c r="I2237"/>
  <c r="J2237"/>
  <c r="I2238"/>
  <c r="J2238"/>
  <c r="I2239"/>
  <c r="J2239"/>
  <c r="I2240"/>
  <c r="J2240"/>
  <c r="I2241"/>
  <c r="J2241"/>
  <c r="I2242"/>
  <c r="J2242"/>
  <c r="I2243"/>
  <c r="J2243"/>
  <c r="I2244"/>
  <c r="J2244"/>
  <c r="I2245"/>
  <c r="J2245"/>
  <c r="I2246"/>
  <c r="J2246"/>
  <c r="I2247"/>
  <c r="J2247"/>
  <c r="I2248"/>
  <c r="J2248"/>
  <c r="I2249"/>
  <c r="J2249"/>
  <c r="I2250"/>
  <c r="J2250"/>
  <c r="I2251"/>
  <c r="J2251"/>
  <c r="I2252"/>
  <c r="J2252"/>
  <c r="I2253"/>
  <c r="J2253"/>
  <c r="I2254"/>
  <c r="J2254"/>
  <c r="I2255"/>
  <c r="J2255"/>
  <c r="I2256"/>
  <c r="J2256"/>
  <c r="I2257"/>
  <c r="J2257"/>
  <c r="I2258"/>
  <c r="J2258"/>
  <c r="I2259"/>
  <c r="J2259"/>
  <c r="I2260"/>
  <c r="J2260"/>
  <c r="I2261"/>
  <c r="J2261"/>
  <c r="I2262"/>
  <c r="J2262"/>
  <c r="I2263"/>
  <c r="J2263"/>
  <c r="I2264"/>
  <c r="J2264"/>
  <c r="I2265"/>
  <c r="J2265"/>
  <c r="I2266"/>
  <c r="J2266"/>
  <c r="I2267"/>
  <c r="J2267"/>
  <c r="I2268"/>
  <c r="J2268"/>
  <c r="I2269"/>
  <c r="J2269"/>
  <c r="I2270"/>
  <c r="J2270"/>
  <c r="I2271"/>
  <c r="J2271"/>
  <c r="I2272"/>
  <c r="J2272"/>
  <c r="I2273"/>
  <c r="J2273"/>
  <c r="I2274"/>
  <c r="J2274"/>
  <c r="I2275"/>
  <c r="J2275"/>
  <c r="I2276"/>
  <c r="J2276"/>
  <c r="I2277"/>
  <c r="J2277"/>
  <c r="I2278"/>
  <c r="J2278"/>
  <c r="I2279"/>
  <c r="J2279"/>
  <c r="I2280"/>
  <c r="J2280"/>
  <c r="I2281"/>
  <c r="J2281"/>
  <c r="I2282"/>
  <c r="J2282"/>
  <c r="I2283"/>
  <c r="J2283"/>
  <c r="I2284"/>
  <c r="J2284"/>
  <c r="I2285"/>
  <c r="J2285"/>
  <c r="I2286"/>
  <c r="J2286"/>
  <c r="I2287"/>
  <c r="J2287"/>
  <c r="I2288"/>
  <c r="J2288"/>
  <c r="I2289"/>
  <c r="J2289"/>
  <c r="I2290"/>
  <c r="J2290"/>
  <c r="I2291"/>
  <c r="J2291"/>
  <c r="I2292"/>
  <c r="J2292"/>
  <c r="I2293"/>
  <c r="J2293"/>
  <c r="I2294"/>
  <c r="J2294"/>
  <c r="I2295"/>
  <c r="J2295"/>
  <c r="I2296"/>
  <c r="J2296"/>
  <c r="I2297"/>
  <c r="J2297"/>
  <c r="I2298"/>
  <c r="J2298"/>
  <c r="I2299"/>
  <c r="J2299"/>
  <c r="I2300"/>
  <c r="J2300"/>
  <c r="I2301"/>
  <c r="J2301"/>
  <c r="I2302"/>
  <c r="J2302"/>
  <c r="I2303"/>
  <c r="J2303"/>
  <c r="I2304"/>
  <c r="J2304"/>
  <c r="I2305"/>
  <c r="J2305"/>
  <c r="I2306"/>
  <c r="J2306"/>
  <c r="I2307"/>
  <c r="J2307"/>
  <c r="I2308"/>
  <c r="J2308"/>
  <c r="I2309"/>
  <c r="J2309"/>
  <c r="I2310"/>
  <c r="J2310"/>
  <c r="I2311"/>
  <c r="J2311"/>
  <c r="I2312"/>
  <c r="J2312"/>
  <c r="I2313"/>
  <c r="J2313"/>
  <c r="I2314"/>
  <c r="J2314"/>
  <c r="I2315"/>
  <c r="J2315"/>
  <c r="I2316"/>
  <c r="J2316"/>
  <c r="I2317"/>
  <c r="J2317"/>
  <c r="I2318"/>
  <c r="J2318"/>
  <c r="I2319"/>
  <c r="J2319"/>
  <c r="I2320"/>
  <c r="J2320"/>
  <c r="I2321"/>
  <c r="J2321"/>
  <c r="I2322"/>
  <c r="J2322"/>
  <c r="I2323"/>
  <c r="J2323"/>
  <c r="I2324"/>
  <c r="J2324"/>
  <c r="I2325"/>
  <c r="J2325"/>
  <c r="I2326"/>
  <c r="J2326"/>
  <c r="I2327"/>
  <c r="J2327"/>
  <c r="I2328"/>
  <c r="J2328"/>
  <c r="I2329"/>
  <c r="J2329"/>
  <c r="I2330"/>
  <c r="J2330"/>
  <c r="I2331"/>
  <c r="J2331"/>
  <c r="I2332"/>
  <c r="J2332"/>
  <c r="I2333"/>
  <c r="J2333"/>
  <c r="I2334"/>
  <c r="J2334"/>
  <c r="I2335"/>
  <c r="J2335"/>
  <c r="I2336"/>
  <c r="J2336"/>
  <c r="I2337"/>
  <c r="J2337"/>
  <c r="I2338"/>
  <c r="J2338"/>
  <c r="I2339"/>
  <c r="J2339"/>
  <c r="I2340"/>
  <c r="J2340"/>
  <c r="I2341"/>
  <c r="J2341"/>
  <c r="I2342"/>
  <c r="J2342"/>
  <c r="I2343"/>
  <c r="J2343"/>
  <c r="I2344"/>
  <c r="J2344"/>
  <c r="I2345"/>
  <c r="J2345"/>
  <c r="I2346"/>
  <c r="J2346"/>
  <c r="I2347"/>
  <c r="J2347"/>
  <c r="I2348"/>
  <c r="J2348"/>
  <c r="I2349"/>
  <c r="J2349"/>
  <c r="I2350"/>
  <c r="J2350"/>
  <c r="I2351"/>
  <c r="J2351"/>
  <c r="I2352"/>
  <c r="J2352"/>
  <c r="I2353"/>
  <c r="J2353"/>
  <c r="I2354"/>
  <c r="J2354"/>
  <c r="I2355"/>
  <c r="J2355"/>
  <c r="I2356"/>
  <c r="J2356"/>
  <c r="I2357"/>
  <c r="J2357"/>
  <c r="I2358"/>
  <c r="J2358"/>
  <c r="I2359"/>
  <c r="J2359"/>
  <c r="I2360"/>
  <c r="J2360"/>
  <c r="I2361"/>
  <c r="J2361"/>
  <c r="I2362"/>
  <c r="J2362"/>
  <c r="I2363"/>
  <c r="J2363"/>
  <c r="I2364"/>
  <c r="J2364"/>
  <c r="I2365"/>
  <c r="J2365"/>
  <c r="I2366"/>
  <c r="J2366"/>
  <c r="I2367"/>
  <c r="J2367"/>
  <c r="I2368"/>
  <c r="J2368"/>
  <c r="I2369"/>
  <c r="J2369"/>
  <c r="I2370"/>
  <c r="J2370"/>
  <c r="I2371"/>
  <c r="J2371"/>
  <c r="I2372"/>
  <c r="J2372"/>
  <c r="I2373"/>
  <c r="J2373"/>
  <c r="I2374"/>
  <c r="J2374"/>
  <c r="I2375"/>
  <c r="J2375"/>
  <c r="I2376"/>
  <c r="J2376"/>
  <c r="I2377"/>
  <c r="J2377"/>
  <c r="I2378"/>
  <c r="J2378"/>
  <c r="I2379"/>
  <c r="J2379"/>
  <c r="I2380"/>
  <c r="J2380"/>
  <c r="I2381"/>
  <c r="J2381"/>
  <c r="I2382"/>
  <c r="J2382"/>
  <c r="I2383"/>
  <c r="J2383"/>
  <c r="I2384"/>
  <c r="J2384"/>
  <c r="I2385"/>
  <c r="J2385"/>
  <c r="I2386"/>
  <c r="J2386"/>
  <c r="I2387"/>
  <c r="J2387"/>
  <c r="I2388"/>
  <c r="J2388"/>
  <c r="I2389"/>
  <c r="J2389"/>
  <c r="I2390"/>
  <c r="J2390"/>
  <c r="I2391"/>
  <c r="J2391"/>
  <c r="I2392"/>
  <c r="J2392"/>
  <c r="I2393"/>
  <c r="J2393"/>
  <c r="I2394"/>
  <c r="J2394"/>
  <c r="I2395"/>
  <c r="J2395"/>
  <c r="I2396"/>
  <c r="J2396"/>
  <c r="I2397"/>
  <c r="J2397"/>
  <c r="I2398"/>
  <c r="J2398"/>
  <c r="I2399"/>
  <c r="J2399"/>
  <c r="I2400"/>
  <c r="J2400"/>
  <c r="I2401"/>
  <c r="J2401"/>
  <c r="I2402"/>
  <c r="J2402"/>
  <c r="I2403"/>
  <c r="J2403"/>
  <c r="I2404"/>
  <c r="J2404"/>
  <c r="I2405"/>
  <c r="J2405"/>
  <c r="I2406"/>
  <c r="J2406"/>
  <c r="I2407"/>
  <c r="J2407"/>
  <c r="I2408"/>
  <c r="J2408"/>
  <c r="I2409"/>
  <c r="J2409"/>
  <c r="I2410"/>
  <c r="J2410"/>
  <c r="I2411"/>
  <c r="J2411"/>
  <c r="I2412"/>
  <c r="J2412"/>
  <c r="I2413"/>
  <c r="J2413"/>
  <c r="I2414"/>
  <c r="J2414"/>
  <c r="I2415"/>
  <c r="J2415"/>
  <c r="I2416"/>
  <c r="J2416"/>
  <c r="I2417"/>
  <c r="J2417"/>
  <c r="I2418"/>
  <c r="J2418"/>
  <c r="I2419"/>
  <c r="J2419"/>
  <c r="I2420"/>
  <c r="J2420"/>
  <c r="I2421"/>
  <c r="J2421"/>
  <c r="I2422"/>
  <c r="J2422"/>
  <c r="I2423"/>
  <c r="J2423"/>
  <c r="I2424"/>
  <c r="J2424"/>
  <c r="I2425"/>
  <c r="J2425"/>
  <c r="I2426"/>
  <c r="J2426"/>
  <c r="I2427"/>
  <c r="J2427"/>
  <c r="I2428"/>
  <c r="J2428"/>
  <c r="I2429"/>
  <c r="J2429"/>
  <c r="I2430"/>
  <c r="J2430"/>
  <c r="I2431"/>
  <c r="J2431"/>
  <c r="I2432"/>
  <c r="J2432"/>
  <c r="I2433"/>
  <c r="J2433"/>
  <c r="I2434"/>
  <c r="J2434"/>
  <c r="I2435"/>
  <c r="J2435"/>
  <c r="I2436"/>
  <c r="J2436"/>
  <c r="I2437"/>
  <c r="J2437"/>
  <c r="I2438"/>
  <c r="J2438"/>
  <c r="I2439"/>
  <c r="J2439"/>
  <c r="I2440"/>
  <c r="J2440"/>
  <c r="I2441"/>
  <c r="J2441"/>
  <c r="I2442"/>
  <c r="J2442"/>
  <c r="I2443"/>
  <c r="J2443"/>
  <c r="I2444"/>
  <c r="J2444"/>
  <c r="I2445"/>
  <c r="J2445"/>
  <c r="I2446"/>
  <c r="J2446"/>
  <c r="I2447"/>
  <c r="J2447"/>
  <c r="I2448"/>
  <c r="J2448"/>
  <c r="I2449"/>
  <c r="J2449"/>
  <c r="I2450"/>
  <c r="J2450"/>
  <c r="I2451"/>
  <c r="J2451"/>
  <c r="I2452"/>
  <c r="J2452"/>
  <c r="I2453"/>
  <c r="J2453"/>
  <c r="I2454"/>
  <c r="J2454"/>
  <c r="I2455"/>
  <c r="J2455"/>
  <c r="I2456"/>
  <c r="J2456"/>
  <c r="I2457"/>
  <c r="J2457"/>
  <c r="I2458"/>
  <c r="J2458"/>
  <c r="I2459"/>
  <c r="J2459"/>
  <c r="I2460"/>
  <c r="J2460"/>
  <c r="I2461"/>
  <c r="J2461"/>
  <c r="I2462"/>
  <c r="J2462"/>
  <c r="I2463"/>
  <c r="J2463"/>
  <c r="I2464"/>
  <c r="J2464"/>
  <c r="I2465"/>
  <c r="J2465"/>
  <c r="I2466"/>
  <c r="J2466"/>
  <c r="I2467"/>
  <c r="J2467"/>
  <c r="I2468"/>
  <c r="J2468"/>
  <c r="I2469"/>
  <c r="J2469"/>
  <c r="I2470"/>
  <c r="J2470"/>
  <c r="I2471"/>
  <c r="J2471"/>
  <c r="I2472"/>
  <c r="J2472"/>
  <c r="I2473"/>
  <c r="J2473"/>
  <c r="I2474"/>
  <c r="J2474"/>
  <c r="I2475"/>
  <c r="J2475"/>
  <c r="I2476"/>
  <c r="J2476"/>
  <c r="I2477"/>
  <c r="J2477"/>
  <c r="I2478"/>
  <c r="J2478"/>
  <c r="I2479"/>
  <c r="J2479"/>
  <c r="I2480"/>
  <c r="J2480"/>
  <c r="I2481"/>
  <c r="J2481"/>
  <c r="I2482"/>
  <c r="J2482"/>
  <c r="I2483"/>
  <c r="J2483"/>
  <c r="I2484"/>
  <c r="J2484"/>
  <c r="I2485"/>
  <c r="J2485"/>
  <c r="I2486"/>
  <c r="J2486"/>
  <c r="I2487"/>
  <c r="J2487"/>
  <c r="I2488"/>
  <c r="J2488"/>
  <c r="I2489"/>
  <c r="J2489"/>
  <c r="I2490"/>
  <c r="J2490"/>
  <c r="I2491"/>
  <c r="J2491"/>
  <c r="I2492"/>
  <c r="J2492"/>
  <c r="I2493"/>
  <c r="J2493"/>
  <c r="I2494"/>
  <c r="J2494"/>
  <c r="I2495"/>
  <c r="J2495"/>
  <c r="I2496"/>
  <c r="J2496"/>
  <c r="I2497"/>
  <c r="J2497"/>
  <c r="I2498"/>
  <c r="J2498"/>
  <c r="I2499"/>
  <c r="J2499"/>
  <c r="I2500"/>
  <c r="J2500"/>
  <c r="I2501"/>
  <c r="J2501"/>
  <c r="I2502"/>
  <c r="J2502"/>
  <c r="I2503"/>
  <c r="J2503"/>
  <c r="I2504"/>
  <c r="J2504"/>
  <c r="I2505"/>
  <c r="J2505"/>
  <c r="I2506"/>
  <c r="J2506"/>
  <c r="I2507"/>
  <c r="J2507"/>
  <c r="I2508"/>
  <c r="J2508"/>
  <c r="I2509"/>
  <c r="J2509"/>
  <c r="I2510"/>
  <c r="J2510"/>
  <c r="I2511"/>
  <c r="J2511"/>
  <c r="I2512"/>
  <c r="J2512"/>
  <c r="I2513"/>
  <c r="J2513"/>
  <c r="I2514"/>
  <c r="J2514"/>
  <c r="I2515"/>
  <c r="J2515"/>
  <c r="I2516"/>
  <c r="J2516"/>
  <c r="I2517"/>
  <c r="J2517"/>
  <c r="I2518"/>
  <c r="J2518"/>
  <c r="I2519"/>
  <c r="J2519"/>
  <c r="I2520"/>
  <c r="J2520"/>
  <c r="I2521"/>
  <c r="J2521"/>
  <c r="I2522"/>
  <c r="J2522"/>
  <c r="I2523"/>
  <c r="J2523"/>
  <c r="I2524"/>
  <c r="J2524"/>
  <c r="I2525"/>
  <c r="J2525"/>
  <c r="I2526"/>
  <c r="J2526"/>
  <c r="I2527"/>
  <c r="J2527"/>
  <c r="I2528"/>
  <c r="J2528"/>
  <c r="I2529"/>
  <c r="J2529"/>
  <c r="I2530"/>
  <c r="J2530"/>
  <c r="I2531"/>
  <c r="J2531"/>
  <c r="I2532"/>
  <c r="J2532"/>
  <c r="I2533"/>
  <c r="J2533"/>
  <c r="I2534"/>
  <c r="J2534"/>
  <c r="I2535"/>
  <c r="J2535"/>
  <c r="I2536"/>
  <c r="J2536"/>
  <c r="I2537"/>
  <c r="J2537"/>
  <c r="I2538"/>
  <c r="J2538"/>
  <c r="I2539"/>
  <c r="J2539"/>
  <c r="I2540"/>
  <c r="J2540"/>
  <c r="I2541"/>
  <c r="J2541"/>
  <c r="I2542"/>
  <c r="J2542"/>
  <c r="I2543"/>
  <c r="J2543"/>
  <c r="I2544"/>
  <c r="J2544"/>
  <c r="I2545"/>
  <c r="J2545"/>
  <c r="I2546"/>
  <c r="J2546"/>
  <c r="I2547"/>
  <c r="J2547"/>
  <c r="I2548"/>
  <c r="J2548"/>
  <c r="I2549"/>
  <c r="J2549"/>
  <c r="I2550"/>
  <c r="J2550"/>
  <c r="I2551"/>
  <c r="J2551"/>
  <c r="I2552"/>
  <c r="J2552"/>
  <c r="I2553"/>
  <c r="J2553"/>
  <c r="I2554"/>
  <c r="J2554"/>
  <c r="I2555"/>
  <c r="J2555"/>
  <c r="I2556"/>
  <c r="J2556"/>
  <c r="I2557"/>
  <c r="J2557"/>
  <c r="I2558"/>
  <c r="J2558"/>
  <c r="I2559"/>
  <c r="J2559"/>
  <c r="I2560"/>
  <c r="J2560"/>
  <c r="I2561"/>
  <c r="J2561"/>
  <c r="I2562"/>
  <c r="J2562"/>
  <c r="I2563"/>
  <c r="J2563"/>
  <c r="I2564"/>
  <c r="J2564"/>
  <c r="I2565"/>
  <c r="J2565"/>
  <c r="I2566"/>
  <c r="J2566"/>
  <c r="I2567"/>
  <c r="J2567"/>
  <c r="I2568"/>
  <c r="J2568"/>
  <c r="I2569"/>
  <c r="J2569"/>
  <c r="I2570"/>
  <c r="J2570"/>
  <c r="I2571"/>
  <c r="J2571"/>
  <c r="I2572"/>
  <c r="J2572"/>
  <c r="I2573"/>
  <c r="J2573"/>
  <c r="I2574"/>
  <c r="J2574"/>
  <c r="I2575"/>
  <c r="J2575"/>
  <c r="I2576"/>
  <c r="J2576"/>
  <c r="I2577"/>
  <c r="J2577"/>
  <c r="I2578"/>
  <c r="J2578"/>
  <c r="I2579"/>
  <c r="J2579"/>
  <c r="I2580"/>
  <c r="J2580"/>
  <c r="I2581"/>
  <c r="J2581"/>
  <c r="I2582"/>
  <c r="J2582"/>
  <c r="I2583"/>
  <c r="J2583"/>
  <c r="I2584"/>
  <c r="J2584"/>
  <c r="I2585"/>
  <c r="J2585"/>
  <c r="I2586"/>
  <c r="J2586"/>
  <c r="I2587"/>
  <c r="J2587"/>
  <c r="I2588"/>
  <c r="J2588"/>
  <c r="I2589"/>
  <c r="J2589"/>
  <c r="I2590"/>
  <c r="J2590"/>
  <c r="I2591"/>
  <c r="J2591"/>
  <c r="I2592"/>
  <c r="J2592"/>
  <c r="I2593"/>
  <c r="J2593"/>
  <c r="I2594"/>
  <c r="J2594"/>
  <c r="I2595"/>
  <c r="J2595"/>
  <c r="I2596"/>
  <c r="J2596"/>
  <c r="I2597"/>
  <c r="J2597"/>
  <c r="I2598"/>
  <c r="J2598"/>
  <c r="I2599"/>
  <c r="J2599"/>
  <c r="I2600"/>
  <c r="J2600"/>
  <c r="I2601"/>
  <c r="J2601"/>
  <c r="I2602"/>
  <c r="J2602"/>
  <c r="I2603"/>
  <c r="J2603"/>
  <c r="I2604"/>
  <c r="J2604"/>
  <c r="I2605"/>
  <c r="J2605"/>
  <c r="I2606"/>
  <c r="J2606"/>
  <c r="I2607"/>
  <c r="J2607"/>
  <c r="I2608"/>
  <c r="J2608"/>
  <c r="I2609"/>
  <c r="J2609"/>
  <c r="I2610"/>
  <c r="J2610"/>
  <c r="I2611"/>
  <c r="J2611"/>
  <c r="I2612"/>
  <c r="J2612"/>
  <c r="I2613"/>
  <c r="J2613"/>
  <c r="I2614"/>
  <c r="J2614"/>
  <c r="I2615"/>
  <c r="J2615"/>
  <c r="I2616"/>
  <c r="J2616"/>
  <c r="I2617"/>
  <c r="J2617"/>
  <c r="I2618"/>
  <c r="J2618"/>
  <c r="I2619"/>
  <c r="J2619"/>
  <c r="I2620"/>
  <c r="J2620"/>
  <c r="I2621"/>
  <c r="J2621"/>
  <c r="I2622"/>
  <c r="J2622"/>
  <c r="I2623"/>
  <c r="J2623"/>
  <c r="I2624"/>
  <c r="J2624"/>
  <c r="I2625"/>
  <c r="J2625"/>
  <c r="I2626"/>
  <c r="J2626"/>
  <c r="I2627"/>
  <c r="J2627"/>
  <c r="I2628"/>
  <c r="J2628"/>
  <c r="I2629"/>
  <c r="J2629"/>
  <c r="I2630"/>
  <c r="J2630"/>
  <c r="I2631"/>
  <c r="J2631"/>
  <c r="I2632"/>
  <c r="J2632"/>
  <c r="I2633"/>
  <c r="J2633"/>
  <c r="I2634"/>
  <c r="J2634"/>
  <c r="I2635"/>
  <c r="J2635"/>
  <c r="I2636"/>
  <c r="J2636"/>
  <c r="I2637"/>
  <c r="J2637"/>
  <c r="I2638"/>
  <c r="J2638"/>
  <c r="I2639"/>
  <c r="J2639"/>
  <c r="I2640"/>
  <c r="J2640"/>
  <c r="I2641"/>
  <c r="J2641"/>
  <c r="I2642"/>
  <c r="J2642"/>
  <c r="I2643"/>
  <c r="J2643"/>
  <c r="I2644"/>
  <c r="J2644"/>
  <c r="I2645"/>
  <c r="J2645"/>
  <c r="I2646"/>
  <c r="J2646"/>
  <c r="I2647"/>
  <c r="J2647"/>
  <c r="I2648"/>
  <c r="J2648"/>
  <c r="I2649"/>
  <c r="J2649"/>
  <c r="I2650"/>
  <c r="J2650"/>
  <c r="I2651"/>
  <c r="J2651"/>
  <c r="I2652"/>
  <c r="J2652"/>
  <c r="I2653"/>
  <c r="J2653"/>
  <c r="I2654"/>
  <c r="J2654"/>
  <c r="I2655"/>
  <c r="J2655"/>
  <c r="I2656"/>
  <c r="J2656"/>
  <c r="I2657"/>
  <c r="J2657"/>
  <c r="I2658"/>
  <c r="J2658"/>
  <c r="I2659"/>
  <c r="J2659"/>
  <c r="I2660"/>
  <c r="J2660"/>
  <c r="I2661"/>
  <c r="J2661"/>
  <c r="I2662"/>
  <c r="J2662"/>
  <c r="I2663"/>
  <c r="J2663"/>
  <c r="I2664"/>
  <c r="J2664"/>
  <c r="I2665"/>
  <c r="J2665"/>
  <c r="I2666"/>
  <c r="J2666"/>
  <c r="I2667"/>
  <c r="J2667"/>
  <c r="I2668"/>
  <c r="J2668"/>
  <c r="I2669"/>
  <c r="J2669"/>
  <c r="I2670"/>
  <c r="J2670"/>
  <c r="I2671"/>
  <c r="J2671"/>
  <c r="I2672"/>
  <c r="J2672"/>
  <c r="I2673"/>
  <c r="J2673"/>
  <c r="I2674"/>
  <c r="J2674"/>
  <c r="I2675"/>
  <c r="J2675"/>
  <c r="I2676"/>
  <c r="J2676"/>
  <c r="I2677"/>
  <c r="J2677"/>
  <c r="I2678"/>
  <c r="J2678"/>
  <c r="I2679"/>
  <c r="J2679"/>
  <c r="I2680"/>
  <c r="J2680"/>
  <c r="I2681"/>
  <c r="J2681"/>
  <c r="I2682"/>
  <c r="J2682"/>
  <c r="I2683"/>
  <c r="J2683"/>
  <c r="I2684"/>
  <c r="J2684"/>
  <c r="I2685"/>
  <c r="J2685"/>
  <c r="I2686"/>
  <c r="J2686"/>
  <c r="I2687"/>
  <c r="J2687"/>
  <c r="I2688"/>
  <c r="J2688"/>
  <c r="I2689"/>
  <c r="J2689"/>
  <c r="I2690"/>
  <c r="J2690"/>
  <c r="I2691"/>
  <c r="J2691"/>
  <c r="I2692"/>
  <c r="J2692"/>
  <c r="I2693"/>
  <c r="J2693"/>
  <c r="I2694"/>
  <c r="J2694"/>
  <c r="I2695"/>
  <c r="J2695"/>
  <c r="I2696"/>
  <c r="J2696"/>
  <c r="I2697"/>
  <c r="J2697"/>
  <c r="I2698"/>
  <c r="J2698"/>
  <c r="I2699"/>
  <c r="J2699"/>
  <c r="I2700"/>
  <c r="J2700"/>
  <c r="I2701"/>
  <c r="J2701"/>
  <c r="I2702"/>
  <c r="J2702"/>
  <c r="I2703"/>
  <c r="J2703"/>
  <c r="I2704"/>
  <c r="J2704"/>
  <c r="I2705"/>
  <c r="J2705"/>
  <c r="I2706"/>
  <c r="J2706"/>
  <c r="I2707"/>
  <c r="J2707"/>
  <c r="I2708"/>
  <c r="J2708"/>
  <c r="I2709"/>
  <c r="J2709"/>
  <c r="I2710"/>
  <c r="J2710"/>
  <c r="I2711"/>
  <c r="J2711"/>
  <c r="I2712"/>
  <c r="J2712"/>
  <c r="I2713"/>
  <c r="J2713"/>
  <c r="I2714"/>
  <c r="J2714"/>
  <c r="I2715"/>
  <c r="J2715"/>
  <c r="I2716"/>
  <c r="J2716"/>
  <c r="I2717"/>
  <c r="J2717"/>
  <c r="I2718"/>
  <c r="J2718"/>
  <c r="I2719"/>
  <c r="J2719"/>
  <c r="I2720"/>
  <c r="J2720"/>
  <c r="I2721"/>
  <c r="J2721"/>
  <c r="I2722"/>
  <c r="J2722"/>
  <c r="I2723"/>
  <c r="J2723"/>
  <c r="I2724"/>
  <c r="J2724"/>
  <c r="I2725"/>
  <c r="J2725"/>
  <c r="I2726"/>
  <c r="J2726"/>
  <c r="I2727"/>
  <c r="J2727"/>
  <c r="I2728"/>
  <c r="J2728"/>
  <c r="I2729"/>
  <c r="J2729"/>
  <c r="I2730"/>
  <c r="J2730"/>
  <c r="I2731"/>
  <c r="J2731"/>
  <c r="I2732"/>
  <c r="J2732"/>
  <c r="I2733"/>
  <c r="J2733"/>
  <c r="I2734"/>
  <c r="J2734"/>
  <c r="I2735"/>
  <c r="J2735"/>
  <c r="I2736"/>
  <c r="J2736"/>
  <c r="I2737"/>
  <c r="J2737"/>
  <c r="I2738"/>
  <c r="J2738"/>
  <c r="I2739"/>
  <c r="J2739"/>
  <c r="I2740"/>
  <c r="J2740"/>
  <c r="I2741"/>
  <c r="J2741"/>
  <c r="I2742"/>
  <c r="J2742"/>
  <c r="I2743"/>
  <c r="J2743"/>
  <c r="I2744"/>
  <c r="J2744"/>
  <c r="I2745"/>
  <c r="J2745"/>
  <c r="I2746"/>
  <c r="J2746"/>
  <c r="I2747"/>
  <c r="J2747"/>
  <c r="I2748"/>
  <c r="J2748"/>
  <c r="I2749"/>
  <c r="J2749"/>
  <c r="I2750"/>
  <c r="J2750"/>
  <c r="I2751"/>
  <c r="J2751"/>
  <c r="I2752"/>
  <c r="J2752"/>
  <c r="I2753"/>
  <c r="J2753"/>
  <c r="I2754"/>
  <c r="J2754"/>
  <c r="I2755"/>
  <c r="J2755"/>
  <c r="I2756"/>
  <c r="J2756"/>
  <c r="I2757"/>
  <c r="J2757"/>
  <c r="I2758"/>
  <c r="J2758"/>
  <c r="I2759"/>
  <c r="J2759"/>
  <c r="I2760"/>
  <c r="J2760"/>
  <c r="I2761"/>
  <c r="J2761"/>
  <c r="I2762"/>
  <c r="J2762"/>
  <c r="I2763"/>
  <c r="J2763"/>
  <c r="I2764"/>
  <c r="J2764"/>
  <c r="I2765"/>
  <c r="J2765"/>
  <c r="I2766"/>
  <c r="J2766"/>
  <c r="I2767"/>
  <c r="J2767"/>
  <c r="I2768"/>
  <c r="J2768"/>
  <c r="I2769"/>
  <c r="J2769"/>
  <c r="I2770"/>
  <c r="J2770"/>
  <c r="I2771"/>
  <c r="J2771"/>
  <c r="I2772"/>
  <c r="J2772"/>
  <c r="I2773"/>
  <c r="J2773"/>
  <c r="I2774"/>
  <c r="J2774"/>
  <c r="I2775"/>
  <c r="J2775"/>
  <c r="I2776"/>
  <c r="J2776"/>
  <c r="I2777"/>
  <c r="J2777"/>
  <c r="I2778"/>
  <c r="J2778"/>
  <c r="I2779"/>
  <c r="J2779"/>
  <c r="I2780"/>
  <c r="J2780"/>
  <c r="I2781"/>
  <c r="J2781"/>
  <c r="I2782"/>
  <c r="J2782"/>
  <c r="I2783"/>
  <c r="J2783"/>
  <c r="I2784"/>
  <c r="J2784"/>
  <c r="I2785"/>
  <c r="J2785"/>
  <c r="I2786"/>
  <c r="J2786"/>
  <c r="I2787"/>
  <c r="J2787"/>
  <c r="I2788"/>
  <c r="J2788"/>
  <c r="I2789"/>
  <c r="J2789"/>
  <c r="I2790"/>
  <c r="J2790"/>
  <c r="I2791"/>
  <c r="J2791"/>
  <c r="I2792"/>
  <c r="J2792"/>
  <c r="I2793"/>
  <c r="J2793"/>
  <c r="I2794"/>
  <c r="J2794"/>
  <c r="I2795"/>
  <c r="J2795"/>
  <c r="I2796"/>
  <c r="J2796"/>
  <c r="I2797"/>
  <c r="J2797"/>
  <c r="I2798"/>
  <c r="J2798"/>
  <c r="I2799"/>
  <c r="J2799"/>
  <c r="I2800"/>
  <c r="J2800"/>
  <c r="I2801"/>
  <c r="J2801"/>
  <c r="I2802"/>
  <c r="J2802"/>
  <c r="I2803"/>
  <c r="J2803"/>
  <c r="I2804"/>
  <c r="J2804"/>
  <c r="I2805"/>
  <c r="J2805"/>
  <c r="I2806"/>
  <c r="J2806"/>
  <c r="I2807"/>
  <c r="J2807"/>
  <c r="I2808"/>
  <c r="J2808"/>
  <c r="I2809"/>
  <c r="J2809"/>
  <c r="I2810"/>
  <c r="J2810"/>
  <c r="I2811"/>
  <c r="J2811"/>
  <c r="I2812"/>
  <c r="J2812"/>
  <c r="I2813"/>
  <c r="J2813"/>
  <c r="I2814"/>
  <c r="J2814"/>
  <c r="I2815"/>
  <c r="J2815"/>
  <c r="I2816"/>
  <c r="J2816"/>
  <c r="I2817"/>
  <c r="J2817"/>
  <c r="I2818"/>
  <c r="J2818"/>
  <c r="I2819"/>
  <c r="J2819"/>
  <c r="I2820"/>
  <c r="J2820"/>
  <c r="I2821"/>
  <c r="J2821"/>
  <c r="I2822"/>
  <c r="J2822"/>
  <c r="I2823"/>
  <c r="J2823"/>
  <c r="I2824"/>
  <c r="J2824"/>
  <c r="I2825"/>
  <c r="J2825"/>
  <c r="I2826"/>
  <c r="J2826"/>
  <c r="I2827"/>
  <c r="J2827"/>
  <c r="I2828"/>
  <c r="J2828"/>
  <c r="I2829"/>
  <c r="J2829"/>
  <c r="I2830"/>
  <c r="J2830"/>
  <c r="I2831"/>
  <c r="J2831"/>
  <c r="I2832"/>
  <c r="J2832"/>
  <c r="I2833"/>
  <c r="J2833"/>
  <c r="I2834"/>
  <c r="J2834"/>
  <c r="I2835"/>
  <c r="J2835"/>
  <c r="I2836"/>
  <c r="J2836"/>
  <c r="I2837"/>
  <c r="J2837"/>
  <c r="I2838"/>
  <c r="J2838"/>
  <c r="I2839"/>
  <c r="J2839"/>
  <c r="I2840"/>
  <c r="J2840"/>
  <c r="I2841"/>
  <c r="J2841"/>
  <c r="I2842"/>
  <c r="J2842"/>
  <c r="I2843"/>
  <c r="J2843"/>
  <c r="I2844"/>
  <c r="J2844"/>
  <c r="I2845"/>
  <c r="J2845"/>
  <c r="I2846"/>
  <c r="J2846"/>
  <c r="I2847"/>
  <c r="J2847"/>
  <c r="I2848"/>
  <c r="J2848"/>
  <c r="I2849"/>
  <c r="J2849"/>
  <c r="I2850"/>
  <c r="J2850"/>
  <c r="I2851"/>
  <c r="J2851"/>
  <c r="I2852"/>
  <c r="J2852"/>
  <c r="I2853"/>
  <c r="J2853"/>
  <c r="I2854"/>
  <c r="J2854"/>
  <c r="I2855"/>
  <c r="J2855"/>
  <c r="I2856"/>
  <c r="J2856"/>
  <c r="I2857"/>
  <c r="J2857"/>
  <c r="I2858"/>
  <c r="J2858"/>
  <c r="I2859"/>
  <c r="J2859"/>
  <c r="I2860"/>
  <c r="J2860"/>
  <c r="I2861"/>
  <c r="J2861"/>
  <c r="I2862"/>
  <c r="J2862"/>
  <c r="I2863"/>
  <c r="J2863"/>
  <c r="I2864"/>
  <c r="J2864"/>
  <c r="I2865"/>
  <c r="J2865"/>
  <c r="I2866"/>
  <c r="J2866"/>
  <c r="I2867"/>
  <c r="J2867"/>
  <c r="I2868"/>
  <c r="J2868"/>
  <c r="I2869"/>
  <c r="J2869"/>
  <c r="I2870"/>
  <c r="J2870"/>
  <c r="I2871"/>
  <c r="J2871"/>
  <c r="I2872"/>
  <c r="J2872"/>
  <c r="I2873"/>
  <c r="J2873"/>
  <c r="I2874"/>
  <c r="J2874"/>
  <c r="I2875"/>
  <c r="J2875"/>
  <c r="I2876"/>
  <c r="J2876"/>
  <c r="I2877"/>
  <c r="J2877"/>
  <c r="I2878"/>
  <c r="J2878"/>
  <c r="I2879"/>
  <c r="J2879"/>
  <c r="I2880"/>
  <c r="J2880"/>
  <c r="I2881"/>
  <c r="J2881"/>
  <c r="I2882"/>
  <c r="J2882"/>
  <c r="I2883"/>
  <c r="J2883"/>
  <c r="I2884"/>
  <c r="J2884"/>
  <c r="I2885"/>
  <c r="J2885"/>
  <c r="I2886"/>
  <c r="J2886"/>
  <c r="I2887"/>
  <c r="J2887"/>
  <c r="I2888"/>
  <c r="J2888"/>
  <c r="I2889"/>
  <c r="J2889"/>
  <c r="I2890"/>
  <c r="J2890"/>
  <c r="I2891"/>
  <c r="J2891"/>
  <c r="I2892"/>
  <c r="J2892"/>
  <c r="I2893"/>
  <c r="J2893"/>
  <c r="I2894"/>
  <c r="J2894"/>
  <c r="I2895"/>
  <c r="J2895"/>
  <c r="I2896"/>
  <c r="J2896"/>
  <c r="I2897"/>
  <c r="J2897"/>
  <c r="I2898"/>
  <c r="J2898"/>
  <c r="I2899"/>
  <c r="J2899"/>
  <c r="I2900"/>
  <c r="J2900"/>
  <c r="I2901"/>
  <c r="J2901"/>
  <c r="I2902"/>
  <c r="J2902"/>
  <c r="I2903"/>
  <c r="J2903"/>
  <c r="I2904"/>
  <c r="J2904"/>
  <c r="I2905"/>
  <c r="J2905"/>
  <c r="I2906"/>
  <c r="J2906"/>
  <c r="I2907"/>
  <c r="J2907"/>
  <c r="I2908"/>
  <c r="J2908"/>
  <c r="I2909"/>
  <c r="J2909"/>
  <c r="I2910"/>
  <c r="J2910"/>
  <c r="I2911"/>
  <c r="J2911"/>
  <c r="I2912"/>
  <c r="J2912"/>
  <c r="I2913"/>
  <c r="J2913"/>
  <c r="I2914"/>
  <c r="J2914"/>
  <c r="I2915"/>
  <c r="J2915"/>
  <c r="I2916"/>
  <c r="J2916"/>
  <c r="I2917"/>
  <c r="J2917"/>
  <c r="I2918"/>
  <c r="J2918"/>
  <c r="I2919"/>
  <c r="J2919"/>
  <c r="I2920"/>
  <c r="J2920"/>
  <c r="I2921"/>
  <c r="J2921"/>
  <c r="I2922"/>
  <c r="J2922"/>
  <c r="I2923"/>
  <c r="J2923"/>
  <c r="I2924"/>
  <c r="J2924"/>
  <c r="I2925"/>
  <c r="J2925"/>
  <c r="I2926"/>
  <c r="J2926"/>
  <c r="I2927"/>
  <c r="J2927"/>
  <c r="I2928"/>
  <c r="J2928"/>
  <c r="I2929"/>
  <c r="J2929"/>
  <c r="I2930"/>
  <c r="J2930"/>
  <c r="I2931"/>
  <c r="J2931"/>
  <c r="I2932"/>
  <c r="J2932"/>
  <c r="I2933"/>
  <c r="J2933"/>
  <c r="I2934"/>
  <c r="J2934"/>
  <c r="I2935"/>
  <c r="J2935"/>
  <c r="I2936"/>
  <c r="J2936"/>
  <c r="I2937"/>
  <c r="J2937"/>
  <c r="I2938"/>
  <c r="J2938"/>
  <c r="I2939"/>
  <c r="J2939"/>
  <c r="I2940"/>
  <c r="J2940"/>
  <c r="I2941"/>
  <c r="J2941"/>
  <c r="I2942"/>
  <c r="J2942"/>
  <c r="I2943"/>
  <c r="J2943"/>
  <c r="I2944"/>
  <c r="J2944"/>
  <c r="I2945"/>
  <c r="J2945"/>
  <c r="I2946"/>
  <c r="J2946"/>
  <c r="I2947"/>
  <c r="J2947"/>
  <c r="I2948"/>
  <c r="J2948"/>
  <c r="I2949"/>
  <c r="J2949"/>
  <c r="I2950"/>
  <c r="J2950"/>
  <c r="I2951"/>
  <c r="J2951"/>
  <c r="I2952"/>
  <c r="J2952"/>
  <c r="I2953"/>
  <c r="J2953"/>
  <c r="I2954"/>
  <c r="J2954"/>
  <c r="I2955"/>
  <c r="J2955"/>
  <c r="I2956"/>
  <c r="J2956"/>
  <c r="I2957"/>
  <c r="J2957"/>
  <c r="I2958"/>
  <c r="J2958"/>
  <c r="I2959"/>
  <c r="J2959"/>
  <c r="I2960"/>
  <c r="J2960"/>
  <c r="I2961"/>
  <c r="J2961"/>
  <c r="I2962"/>
  <c r="J2962"/>
  <c r="I2963"/>
  <c r="J2963"/>
  <c r="I2964"/>
  <c r="J2964"/>
  <c r="I2965"/>
  <c r="J2965"/>
  <c r="I2966"/>
  <c r="J2966"/>
  <c r="I2967"/>
  <c r="J2967"/>
  <c r="I2968"/>
  <c r="J2968"/>
  <c r="I2969"/>
  <c r="J2969"/>
  <c r="I2970"/>
  <c r="J2970"/>
  <c r="I2971"/>
  <c r="J2971"/>
  <c r="I2972"/>
  <c r="J2972"/>
  <c r="I2973"/>
  <c r="J2973"/>
  <c r="I2974"/>
  <c r="J2974"/>
  <c r="I2975"/>
  <c r="J2975"/>
  <c r="I2976"/>
  <c r="J2976"/>
  <c r="I2977"/>
  <c r="J2977"/>
  <c r="I2978"/>
  <c r="J2978"/>
  <c r="I2979"/>
  <c r="J2979"/>
  <c r="I2980"/>
  <c r="J2980"/>
  <c r="I2981"/>
  <c r="J2981"/>
  <c r="I2982"/>
  <c r="J2982"/>
  <c r="I2983"/>
  <c r="J2983"/>
  <c r="I2984"/>
  <c r="J2984"/>
  <c r="I2985"/>
  <c r="J2985"/>
  <c r="I2986"/>
  <c r="J2986"/>
  <c r="I2987"/>
  <c r="J2987"/>
  <c r="I2988"/>
  <c r="J2988"/>
  <c r="I2989"/>
  <c r="J2989"/>
  <c r="I2990"/>
  <c r="J2990"/>
  <c r="I2991"/>
  <c r="J2991"/>
  <c r="I2992"/>
  <c r="J2992"/>
  <c r="I2993"/>
  <c r="J2993"/>
  <c r="I2994"/>
  <c r="J2994"/>
  <c r="I2995"/>
  <c r="J2995"/>
  <c r="I2996"/>
  <c r="J2996"/>
  <c r="I2997"/>
  <c r="J2997"/>
  <c r="I2998"/>
  <c r="J2998"/>
  <c r="I2999"/>
  <c r="J2999"/>
  <c r="I3000"/>
  <c r="J3000"/>
  <c r="I3001"/>
  <c r="J3001"/>
  <c r="I3002"/>
  <c r="J3002"/>
  <c r="I3003"/>
  <c r="J3003"/>
  <c r="I3004"/>
  <c r="J3004"/>
  <c r="I3005"/>
  <c r="J3005"/>
  <c r="I3006"/>
  <c r="J3006"/>
  <c r="I3007"/>
  <c r="J3007"/>
  <c r="I3008"/>
  <c r="J3008"/>
  <c r="I3009"/>
  <c r="J3009"/>
  <c r="I3010"/>
  <c r="J3010"/>
  <c r="I3011"/>
  <c r="J3011"/>
  <c r="I3012"/>
  <c r="J3012"/>
  <c r="I3013"/>
  <c r="J3013"/>
  <c r="I3014"/>
  <c r="J3014"/>
  <c r="I3015"/>
  <c r="J3015"/>
  <c r="I3016"/>
  <c r="J3016"/>
  <c r="I3017"/>
  <c r="J3017"/>
  <c r="I3018"/>
  <c r="J3018"/>
  <c r="I3019"/>
  <c r="J3019"/>
  <c r="I3020"/>
  <c r="J3020"/>
  <c r="I3021"/>
  <c r="J3021"/>
  <c r="I3022"/>
  <c r="J3022"/>
  <c r="I3023"/>
  <c r="J3023"/>
  <c r="I3024"/>
  <c r="J3024"/>
  <c r="I3025"/>
  <c r="J3025"/>
  <c r="I3026"/>
  <c r="J3026"/>
  <c r="I3027"/>
  <c r="J3027"/>
  <c r="I3028"/>
  <c r="J3028"/>
  <c r="I3029"/>
  <c r="J3029"/>
  <c r="I3030"/>
  <c r="J3030"/>
  <c r="I3031"/>
  <c r="J3031"/>
  <c r="I3032"/>
  <c r="J3032"/>
  <c r="I3033"/>
  <c r="J3033"/>
  <c r="I3034"/>
  <c r="J3034"/>
  <c r="I3035"/>
  <c r="J3035"/>
  <c r="I3036"/>
  <c r="J3036"/>
  <c r="I3037"/>
  <c r="J3037"/>
  <c r="I3038"/>
  <c r="J3038"/>
  <c r="I3039"/>
  <c r="J3039"/>
  <c r="I3040"/>
  <c r="J3040"/>
  <c r="I3041"/>
  <c r="J3041"/>
  <c r="I3042"/>
  <c r="J3042"/>
  <c r="I3043"/>
  <c r="J3043"/>
  <c r="I3044"/>
  <c r="J3044"/>
  <c r="I3045"/>
  <c r="J3045"/>
  <c r="I3046"/>
  <c r="J3046"/>
  <c r="I3047"/>
  <c r="J3047"/>
  <c r="I3048"/>
  <c r="J3048"/>
  <c r="I3049"/>
  <c r="J3049"/>
  <c r="I3050"/>
  <c r="J3050"/>
  <c r="I3051"/>
  <c r="J3051"/>
  <c r="I3052"/>
  <c r="J3052"/>
  <c r="I3053"/>
  <c r="J3053"/>
  <c r="I3054"/>
  <c r="J3054"/>
  <c r="I3055"/>
  <c r="J3055"/>
  <c r="I3056"/>
  <c r="J3056"/>
  <c r="I3057"/>
  <c r="J3057"/>
  <c r="I3058"/>
  <c r="J3058"/>
  <c r="I3059"/>
  <c r="J3059"/>
  <c r="I3060"/>
  <c r="J3060"/>
  <c r="I3061"/>
  <c r="J3061"/>
  <c r="I3062"/>
  <c r="J3062"/>
  <c r="I3063"/>
  <c r="J3063"/>
  <c r="I3064"/>
  <c r="J3064"/>
  <c r="I3065"/>
  <c r="J3065"/>
  <c r="I3066"/>
  <c r="J3066"/>
  <c r="I3067"/>
  <c r="J3067"/>
  <c r="I3068"/>
  <c r="J3068"/>
  <c r="I3069"/>
  <c r="J3069"/>
  <c r="I3070"/>
  <c r="J3070"/>
  <c r="I3071"/>
  <c r="J3071"/>
  <c r="I3072"/>
  <c r="J3072"/>
  <c r="I3073"/>
  <c r="J3073"/>
  <c r="I3074"/>
  <c r="J3074"/>
  <c r="I3075"/>
  <c r="J3075"/>
  <c r="I3076"/>
  <c r="J3076"/>
  <c r="I3077"/>
  <c r="J3077"/>
  <c r="I3078"/>
  <c r="J3078"/>
  <c r="I3079"/>
  <c r="J3079"/>
  <c r="I3080"/>
  <c r="J3080"/>
  <c r="I3081"/>
  <c r="J3081"/>
  <c r="I3082"/>
  <c r="J3082"/>
  <c r="I3083"/>
  <c r="J3083"/>
  <c r="I3084"/>
  <c r="J3084"/>
  <c r="I3085"/>
  <c r="J3085"/>
  <c r="I3086"/>
  <c r="J3086"/>
  <c r="I3087"/>
  <c r="J3087"/>
  <c r="I3088"/>
  <c r="J3088"/>
  <c r="I3089"/>
  <c r="J3089"/>
  <c r="I3090"/>
  <c r="J3090"/>
  <c r="I3091"/>
  <c r="J3091"/>
  <c r="I3092"/>
  <c r="J3092"/>
  <c r="I3093"/>
  <c r="J3093"/>
  <c r="I3094"/>
  <c r="J3094"/>
  <c r="I3095"/>
  <c r="J3095"/>
  <c r="I3096"/>
  <c r="J3096"/>
  <c r="I3097"/>
  <c r="J3097"/>
  <c r="I3098"/>
  <c r="J3098"/>
  <c r="I3099"/>
  <c r="J3099"/>
  <c r="I3100"/>
  <c r="J3100"/>
  <c r="I3101"/>
  <c r="J3101"/>
  <c r="I3102"/>
  <c r="J3102"/>
  <c r="I3103"/>
  <c r="J3103"/>
  <c r="I3104"/>
  <c r="J3104"/>
  <c r="I3105"/>
  <c r="J3105"/>
  <c r="I3106"/>
  <c r="J3106"/>
  <c r="I3107"/>
  <c r="J3107"/>
  <c r="I3108"/>
  <c r="J3108"/>
  <c r="I3109"/>
  <c r="J3109"/>
  <c r="I3110"/>
  <c r="J3110"/>
  <c r="I3111"/>
  <c r="J3111"/>
  <c r="I3112"/>
  <c r="J3112"/>
  <c r="I3113"/>
  <c r="J3113"/>
  <c r="I3114"/>
  <c r="J3114"/>
  <c r="I3115"/>
  <c r="J3115"/>
  <c r="I3116"/>
  <c r="J3116"/>
  <c r="I3117"/>
  <c r="J3117"/>
  <c r="I3118"/>
  <c r="J3118"/>
  <c r="I3119"/>
  <c r="J3119"/>
  <c r="I3120"/>
  <c r="J3120"/>
  <c r="I3121"/>
  <c r="J3121"/>
  <c r="I3122"/>
  <c r="J3122"/>
  <c r="I3123"/>
  <c r="J3123"/>
  <c r="I3124"/>
  <c r="J3124"/>
  <c r="I3125"/>
  <c r="J3125"/>
  <c r="I3126"/>
  <c r="J3126"/>
  <c r="I3127"/>
  <c r="J3127"/>
  <c r="I3128"/>
  <c r="J3128"/>
  <c r="I3129"/>
  <c r="J3129"/>
  <c r="I3130"/>
  <c r="J3130"/>
  <c r="I3131"/>
  <c r="J3131"/>
  <c r="I3132"/>
  <c r="J3132"/>
  <c r="I3133"/>
  <c r="J3133"/>
  <c r="I3134"/>
  <c r="J3134"/>
  <c r="I3135"/>
  <c r="J3135"/>
  <c r="I3136"/>
  <c r="J3136"/>
  <c r="I3137"/>
  <c r="J3137"/>
  <c r="I3138"/>
  <c r="J3138"/>
  <c r="I3139"/>
  <c r="J3139"/>
  <c r="I3140"/>
  <c r="J3140"/>
  <c r="I3141"/>
  <c r="J3141"/>
  <c r="I3142"/>
  <c r="J3142"/>
  <c r="I3143"/>
  <c r="J3143"/>
  <c r="I3144"/>
  <c r="J3144"/>
  <c r="I3145"/>
  <c r="J3145"/>
  <c r="I3146"/>
  <c r="J3146"/>
  <c r="I3147"/>
  <c r="J3147"/>
  <c r="I3148"/>
  <c r="J3148"/>
  <c r="I3149"/>
  <c r="J3149"/>
  <c r="I3150"/>
  <c r="J3150"/>
  <c r="I3151"/>
  <c r="J3151"/>
  <c r="I3152"/>
  <c r="J3152"/>
  <c r="I3153"/>
  <c r="J3153"/>
  <c r="I3154"/>
  <c r="J3154"/>
  <c r="I3155"/>
  <c r="J3155"/>
  <c r="I3156"/>
  <c r="J3156"/>
  <c r="I3157"/>
  <c r="J3157"/>
  <c r="I3158"/>
  <c r="J3158"/>
  <c r="I3159"/>
  <c r="J3159"/>
  <c r="I3160"/>
  <c r="J3160"/>
  <c r="I3161"/>
  <c r="J3161"/>
  <c r="I3162"/>
  <c r="J3162"/>
  <c r="I3163"/>
  <c r="J3163"/>
  <c r="I3164"/>
  <c r="J3164"/>
  <c r="I3165"/>
  <c r="J3165"/>
  <c r="I3166"/>
  <c r="J3166"/>
  <c r="I3167"/>
  <c r="J3167"/>
  <c r="I3168"/>
  <c r="J3168"/>
  <c r="I3169"/>
  <c r="J3169"/>
  <c r="I3170"/>
  <c r="J3170"/>
  <c r="I3171"/>
  <c r="J3171"/>
  <c r="I3172"/>
  <c r="J3172"/>
  <c r="I3173"/>
  <c r="J3173"/>
  <c r="I3174"/>
  <c r="J3174"/>
  <c r="I3175"/>
  <c r="J3175"/>
  <c r="I3176"/>
  <c r="J3176"/>
  <c r="I3177"/>
  <c r="J3177"/>
  <c r="I3178"/>
  <c r="J3178"/>
  <c r="I3179"/>
  <c r="J3179"/>
  <c r="I3180"/>
  <c r="J3180"/>
  <c r="I3181"/>
  <c r="J3181"/>
  <c r="I3182"/>
  <c r="J3182"/>
  <c r="I3183"/>
  <c r="J3183"/>
  <c r="I3184"/>
  <c r="J3184"/>
  <c r="I3185"/>
  <c r="J3185"/>
  <c r="I3186"/>
  <c r="J3186"/>
  <c r="I3187"/>
  <c r="J3187"/>
  <c r="I3188"/>
  <c r="J3188"/>
  <c r="I3189"/>
  <c r="J3189"/>
  <c r="I3190"/>
  <c r="J3190"/>
  <c r="I3191"/>
  <c r="J3191"/>
  <c r="I3192"/>
  <c r="J3192"/>
  <c r="I3193"/>
  <c r="J3193"/>
  <c r="I3194"/>
  <c r="J3194"/>
  <c r="I3195"/>
  <c r="J3195"/>
  <c r="I3196"/>
  <c r="J3196"/>
  <c r="I3197"/>
  <c r="J3197"/>
  <c r="I3198"/>
  <c r="J3198"/>
  <c r="I3199"/>
  <c r="J3199"/>
  <c r="I3200"/>
  <c r="J3200"/>
  <c r="I3201"/>
  <c r="J3201"/>
  <c r="I3202"/>
  <c r="J3202"/>
  <c r="I3203"/>
  <c r="J3203"/>
  <c r="I3204"/>
  <c r="J3204"/>
  <c r="I3205"/>
  <c r="J3205"/>
  <c r="I3206"/>
  <c r="J3206"/>
  <c r="I3207"/>
  <c r="J3207"/>
  <c r="I3208"/>
  <c r="J3208"/>
  <c r="I3209"/>
  <c r="J3209"/>
  <c r="I3210"/>
  <c r="J3210"/>
  <c r="I3211"/>
  <c r="J3211"/>
  <c r="I3212"/>
  <c r="J3212"/>
  <c r="I3213"/>
  <c r="J3213"/>
  <c r="I3214"/>
  <c r="J3214"/>
  <c r="I3215"/>
  <c r="J3215"/>
  <c r="I3216"/>
  <c r="J3216"/>
  <c r="I3217"/>
  <c r="J3217"/>
  <c r="I3218"/>
  <c r="J3218"/>
  <c r="I3219"/>
  <c r="J3219"/>
  <c r="I3220"/>
  <c r="J3220"/>
  <c r="I3221"/>
  <c r="J3221"/>
  <c r="I3222"/>
  <c r="J3222"/>
  <c r="I3223"/>
  <c r="J3223"/>
  <c r="I3224"/>
  <c r="J3224"/>
  <c r="I3225"/>
  <c r="J3225"/>
  <c r="I3226"/>
  <c r="J3226"/>
  <c r="I3227"/>
  <c r="J3227"/>
  <c r="I3228"/>
  <c r="J3228"/>
  <c r="I3229"/>
  <c r="J3229"/>
  <c r="I3230"/>
  <c r="J3230"/>
  <c r="I3231"/>
  <c r="J3231"/>
  <c r="I3232"/>
  <c r="J3232"/>
  <c r="I3233"/>
  <c r="J3233"/>
  <c r="I3234"/>
  <c r="J3234"/>
  <c r="I3235"/>
  <c r="J3235"/>
  <c r="I3236"/>
  <c r="J3236"/>
  <c r="I3237"/>
  <c r="J3237"/>
  <c r="I3238"/>
  <c r="J3238"/>
  <c r="I3239"/>
  <c r="J3239"/>
  <c r="I3240"/>
  <c r="J3240"/>
  <c r="I3241"/>
  <c r="J3241"/>
  <c r="I3242"/>
  <c r="J3242"/>
  <c r="I3243"/>
  <c r="J3243"/>
  <c r="I3244"/>
  <c r="J3244"/>
  <c r="I3245"/>
  <c r="J3245"/>
  <c r="I3246"/>
  <c r="J3246"/>
  <c r="I3247"/>
  <c r="J3247"/>
  <c r="I3248"/>
  <c r="J3248"/>
  <c r="I3249"/>
  <c r="J3249"/>
  <c r="I3250"/>
  <c r="J3250"/>
  <c r="I3251"/>
  <c r="J3251"/>
  <c r="I3252"/>
  <c r="J3252"/>
  <c r="I3253"/>
  <c r="J3253"/>
  <c r="I3254"/>
  <c r="J3254"/>
  <c r="I3255"/>
  <c r="J3255"/>
  <c r="I3256"/>
  <c r="J3256"/>
  <c r="I3257"/>
  <c r="J3257"/>
  <c r="I3258"/>
  <c r="J3258"/>
  <c r="I3259"/>
  <c r="J3259"/>
  <c r="I3260"/>
  <c r="J3260"/>
  <c r="I3261"/>
  <c r="J3261"/>
  <c r="I3262"/>
  <c r="J3262"/>
  <c r="I3263"/>
  <c r="J3263"/>
  <c r="I3264"/>
  <c r="J3264"/>
  <c r="I3265"/>
  <c r="J3265"/>
  <c r="I3266"/>
  <c r="J3266"/>
  <c r="I3267"/>
  <c r="J3267"/>
  <c r="I3268"/>
  <c r="J3268"/>
  <c r="I3269"/>
  <c r="J3269"/>
  <c r="I3270"/>
  <c r="J3270"/>
  <c r="I3271"/>
  <c r="J3271"/>
  <c r="I3272"/>
  <c r="J3272"/>
  <c r="I3273"/>
  <c r="J3273"/>
  <c r="I3274"/>
  <c r="J3274"/>
  <c r="I3275"/>
  <c r="J3275"/>
  <c r="I3276"/>
  <c r="J3276"/>
  <c r="I3277"/>
  <c r="J3277"/>
  <c r="I3278"/>
  <c r="J3278"/>
  <c r="I3279"/>
  <c r="J3279"/>
  <c r="I3280"/>
  <c r="J3280"/>
  <c r="I3281"/>
  <c r="J3281"/>
  <c r="I3282"/>
  <c r="J3282"/>
  <c r="I3283"/>
  <c r="J3283"/>
  <c r="I3284"/>
  <c r="J3284"/>
  <c r="I3285"/>
  <c r="J3285"/>
  <c r="I3286"/>
  <c r="J3286"/>
  <c r="I3287"/>
  <c r="J3287"/>
  <c r="I3288"/>
  <c r="J3288"/>
  <c r="I3289"/>
  <c r="J3289"/>
  <c r="I3290"/>
  <c r="J3290"/>
  <c r="I3291"/>
  <c r="J3291"/>
  <c r="I3292"/>
  <c r="J3292"/>
  <c r="I3293"/>
  <c r="J3293"/>
  <c r="I3294"/>
  <c r="J3294"/>
  <c r="I3295"/>
  <c r="J3295"/>
  <c r="I3296"/>
  <c r="J3296"/>
  <c r="I3297"/>
  <c r="J3297"/>
  <c r="I3298"/>
  <c r="J3298"/>
  <c r="I3299"/>
  <c r="J3299"/>
  <c r="I3300"/>
  <c r="J3300"/>
  <c r="I3301"/>
  <c r="J3301"/>
  <c r="I3302"/>
  <c r="J3302"/>
  <c r="I3303"/>
  <c r="J3303"/>
  <c r="I3304"/>
  <c r="J3304"/>
  <c r="I3305"/>
  <c r="J3305"/>
  <c r="I3306"/>
  <c r="J3306"/>
  <c r="I3307"/>
  <c r="J3307"/>
  <c r="I3308"/>
  <c r="J3308"/>
  <c r="I3309"/>
  <c r="J3309"/>
  <c r="I3310"/>
  <c r="J3310"/>
  <c r="I3311"/>
  <c r="J3311"/>
  <c r="I3312"/>
  <c r="J3312"/>
  <c r="I3313"/>
  <c r="J3313"/>
  <c r="I3314"/>
  <c r="J3314"/>
  <c r="I3315"/>
  <c r="J3315"/>
  <c r="I3316"/>
  <c r="J3316"/>
  <c r="I3317"/>
  <c r="J3317"/>
  <c r="I3318"/>
  <c r="J3318"/>
  <c r="I3319"/>
  <c r="J3319"/>
  <c r="I3320"/>
  <c r="J3320"/>
  <c r="I3321"/>
  <c r="J3321"/>
  <c r="I3322"/>
  <c r="J3322"/>
  <c r="I3323"/>
  <c r="J3323"/>
  <c r="I3324"/>
  <c r="J3324"/>
  <c r="I3325"/>
  <c r="J3325"/>
  <c r="I3326"/>
  <c r="J3326"/>
  <c r="I3327"/>
  <c r="J3327"/>
  <c r="I3328"/>
  <c r="J3328"/>
  <c r="I3329"/>
  <c r="J3329"/>
  <c r="I3330"/>
  <c r="J3330"/>
  <c r="I3331"/>
  <c r="J3331"/>
  <c r="I3332"/>
  <c r="J3332"/>
  <c r="I3333"/>
  <c r="J3333"/>
  <c r="I3334"/>
  <c r="J3334"/>
  <c r="I3335"/>
  <c r="J3335"/>
  <c r="I3336"/>
  <c r="J3336"/>
  <c r="I3337"/>
  <c r="J3337"/>
  <c r="I3338"/>
  <c r="J3338"/>
  <c r="I3339"/>
  <c r="J3339"/>
  <c r="I3340"/>
  <c r="J3340"/>
  <c r="I3341"/>
  <c r="J3341"/>
  <c r="I3342"/>
  <c r="J3342"/>
  <c r="I3343"/>
  <c r="J3343"/>
  <c r="I3344"/>
  <c r="J3344"/>
  <c r="I3345"/>
  <c r="J3345"/>
  <c r="I3346"/>
  <c r="J3346"/>
  <c r="I3347"/>
  <c r="J3347"/>
  <c r="I3348"/>
  <c r="J3348"/>
  <c r="I3349"/>
  <c r="J3349"/>
  <c r="I3350"/>
  <c r="J3350"/>
  <c r="I3351"/>
  <c r="J3351"/>
  <c r="I3352"/>
  <c r="J3352"/>
  <c r="I3353"/>
  <c r="J3353"/>
  <c r="I3354"/>
  <c r="J3354"/>
  <c r="I3355"/>
  <c r="J3355"/>
  <c r="I3356"/>
  <c r="J3356"/>
  <c r="I3357"/>
  <c r="J3357"/>
  <c r="I3358"/>
  <c r="J3358"/>
  <c r="I3359"/>
  <c r="J3359"/>
  <c r="I3360"/>
  <c r="J3360"/>
  <c r="I3361"/>
  <c r="J3361"/>
  <c r="I3362"/>
  <c r="J3362"/>
  <c r="I3363"/>
  <c r="J3363"/>
  <c r="I3364"/>
  <c r="J3364"/>
  <c r="I3365"/>
  <c r="J3365"/>
  <c r="I3366"/>
  <c r="J3366"/>
  <c r="I3367"/>
  <c r="J3367"/>
  <c r="I3368"/>
  <c r="J3368"/>
  <c r="I3369"/>
  <c r="J3369"/>
  <c r="I3370"/>
  <c r="J3370"/>
  <c r="I3371"/>
  <c r="J3371"/>
  <c r="I3372"/>
  <c r="J3372"/>
  <c r="I3373"/>
  <c r="J3373"/>
  <c r="I3374"/>
  <c r="J3374"/>
  <c r="I3375"/>
  <c r="J3375"/>
  <c r="I3376"/>
  <c r="J3376"/>
  <c r="I3377"/>
  <c r="J3377"/>
  <c r="I3378"/>
  <c r="J3378"/>
  <c r="I3379"/>
  <c r="J3379"/>
  <c r="I3380"/>
  <c r="J3380"/>
  <c r="I3381"/>
  <c r="J3381"/>
  <c r="I3382"/>
  <c r="J3382"/>
  <c r="I3383"/>
  <c r="J3383"/>
  <c r="I3384"/>
  <c r="J3384"/>
  <c r="I3385"/>
  <c r="J3385"/>
  <c r="I3386"/>
  <c r="J3386"/>
  <c r="I3387"/>
  <c r="J3387"/>
  <c r="I3388"/>
  <c r="J3388"/>
  <c r="I3389"/>
  <c r="J3389"/>
  <c r="I3390"/>
  <c r="J3390"/>
  <c r="I3391"/>
  <c r="J3391"/>
  <c r="I3392"/>
  <c r="J3392"/>
  <c r="I3393"/>
  <c r="J3393"/>
  <c r="I3394"/>
  <c r="J3394"/>
  <c r="I3395"/>
  <c r="J3395"/>
  <c r="I3396"/>
  <c r="J3396"/>
  <c r="I3397"/>
  <c r="J3397"/>
  <c r="I3398"/>
  <c r="J3398"/>
  <c r="I3399"/>
  <c r="J3399"/>
  <c r="I3400"/>
  <c r="J3400"/>
  <c r="I3401"/>
  <c r="J3401"/>
  <c r="I3402"/>
  <c r="J3402"/>
  <c r="I3403"/>
  <c r="J3403"/>
  <c r="I3404"/>
  <c r="J3404"/>
  <c r="I3405"/>
  <c r="J3405"/>
  <c r="I3406"/>
  <c r="J3406"/>
  <c r="I3407"/>
  <c r="J3407"/>
  <c r="I3408"/>
  <c r="J3408"/>
  <c r="I3409"/>
  <c r="J3409"/>
  <c r="I3410"/>
  <c r="J3410"/>
  <c r="I3411"/>
  <c r="J3411"/>
  <c r="I3412"/>
  <c r="J3412"/>
  <c r="I3413"/>
  <c r="J3413"/>
  <c r="I3414"/>
  <c r="J3414"/>
  <c r="I3415"/>
  <c r="J3415"/>
  <c r="I3416"/>
  <c r="J3416"/>
  <c r="I3417"/>
  <c r="J3417"/>
  <c r="I3418"/>
  <c r="J3418"/>
  <c r="I3419"/>
  <c r="J3419"/>
  <c r="I3420"/>
  <c r="J3420"/>
  <c r="I3421"/>
  <c r="J3421"/>
  <c r="I3422"/>
  <c r="J3422"/>
  <c r="I3423"/>
  <c r="J3423"/>
  <c r="I3424"/>
  <c r="J3424"/>
  <c r="I3425"/>
  <c r="J3425"/>
  <c r="I3426"/>
  <c r="J3426"/>
  <c r="I3427"/>
  <c r="J3427"/>
  <c r="I3428"/>
  <c r="J3428"/>
  <c r="I3429"/>
  <c r="J3429"/>
  <c r="I3430"/>
  <c r="J3430"/>
  <c r="I3431"/>
  <c r="J3431"/>
  <c r="I3432"/>
  <c r="J3432"/>
  <c r="I3433"/>
  <c r="J3433"/>
  <c r="I3434"/>
  <c r="J3434"/>
  <c r="I3435"/>
  <c r="J3435"/>
  <c r="I3436"/>
  <c r="J3436"/>
  <c r="I3437"/>
  <c r="J3437"/>
  <c r="I3438"/>
  <c r="J3438"/>
  <c r="I3439"/>
  <c r="J3439"/>
  <c r="I3440"/>
  <c r="J3440"/>
  <c r="I3441"/>
  <c r="J3441"/>
  <c r="I3442"/>
  <c r="J3442"/>
  <c r="I3443"/>
  <c r="J3443"/>
  <c r="I3444"/>
  <c r="J3444"/>
  <c r="I3445"/>
  <c r="J3445"/>
  <c r="I3446"/>
  <c r="J3446"/>
  <c r="I3447"/>
  <c r="J3447"/>
  <c r="I3448"/>
  <c r="J3448"/>
  <c r="I3449"/>
  <c r="J3449"/>
  <c r="I3450"/>
  <c r="J3450"/>
  <c r="I3451"/>
  <c r="J3451"/>
  <c r="I3452"/>
  <c r="J3452"/>
  <c r="I3453"/>
  <c r="J3453"/>
  <c r="I3454"/>
  <c r="J3454"/>
  <c r="I3455"/>
  <c r="J3455"/>
  <c r="I3456"/>
  <c r="J3456"/>
  <c r="I3457"/>
  <c r="J3457"/>
  <c r="I3458"/>
  <c r="J3458"/>
  <c r="I3459"/>
  <c r="J3459"/>
  <c r="I3460"/>
  <c r="J3460"/>
  <c r="I3461"/>
  <c r="J3461"/>
  <c r="I3462"/>
  <c r="J3462"/>
  <c r="C8" i="15"/>
  <c r="D25" s="1"/>
  <c r="N1176" i="1" l="1"/>
  <c r="O1176" s="1"/>
  <c r="N1175"/>
  <c r="O1175" s="1"/>
  <c r="N1174"/>
  <c r="O1174" s="1"/>
  <c r="N1173"/>
  <c r="O1173" s="1"/>
  <c r="N1172"/>
  <c r="O1172" s="1"/>
  <c r="N1171"/>
  <c r="O1171" s="1"/>
  <c r="N1170"/>
  <c r="O1170" s="1"/>
  <c r="N1169"/>
  <c r="O1169" s="1"/>
  <c r="N1168"/>
  <c r="O1168" s="1"/>
  <c r="N1167"/>
  <c r="O1167" s="1"/>
  <c r="N1166"/>
  <c r="O1166" s="1"/>
  <c r="N1165"/>
  <c r="O1165" s="1"/>
  <c r="N1164"/>
  <c r="O1164" s="1"/>
  <c r="N1163"/>
  <c r="O1163" s="1"/>
  <c r="N1162"/>
  <c r="O1162" s="1"/>
  <c r="N1161"/>
  <c r="O1161" s="1"/>
  <c r="N1160"/>
  <c r="O1160" s="1"/>
  <c r="N1159"/>
  <c r="O1159" s="1"/>
  <c r="N1158"/>
  <c r="O1158" s="1"/>
  <c r="N1157"/>
  <c r="O1157" s="1"/>
  <c r="N1156"/>
  <c r="O1156" s="1"/>
  <c r="N1155"/>
  <c r="O1155" s="1"/>
  <c r="N1154"/>
  <c r="O1154" s="1"/>
  <c r="N1153"/>
  <c r="O1153" s="1"/>
  <c r="N1152"/>
  <c r="O1152" s="1"/>
  <c r="N1151"/>
  <c r="O1151" s="1"/>
  <c r="N1150"/>
  <c r="O1150" s="1"/>
  <c r="N1149"/>
  <c r="O1149" s="1"/>
  <c r="N1148"/>
  <c r="O1148" s="1"/>
  <c r="N1147"/>
  <c r="O1147" s="1"/>
  <c r="N1146"/>
  <c r="O1146" s="1"/>
  <c r="N1145"/>
  <c r="O1145" s="1"/>
  <c r="N1144"/>
  <c r="O1144" s="1"/>
  <c r="N1143"/>
  <c r="O1143" s="1"/>
  <c r="N1142"/>
  <c r="O1142" s="1"/>
  <c r="N1141"/>
  <c r="O1141" s="1"/>
  <c r="N1140"/>
  <c r="O1140" s="1"/>
  <c r="N1139"/>
  <c r="O1139" s="1"/>
  <c r="N1138"/>
  <c r="O1138" s="1"/>
  <c r="N1137"/>
  <c r="O1137" s="1"/>
  <c r="N1136"/>
  <c r="O1136" s="1"/>
  <c r="N1135"/>
  <c r="O1135" s="1"/>
  <c r="N1134"/>
  <c r="O1134" s="1"/>
  <c r="N1133"/>
  <c r="O1133" s="1"/>
  <c r="N1132"/>
  <c r="O1132" s="1"/>
  <c r="N1131"/>
  <c r="O1131" s="1"/>
  <c r="N1130"/>
  <c r="O1130" s="1"/>
  <c r="N1129"/>
  <c r="O1129" s="1"/>
  <c r="N1128"/>
  <c r="O1128" s="1"/>
  <c r="N1127"/>
  <c r="O1127" s="1"/>
  <c r="N1126"/>
  <c r="O1126" s="1"/>
  <c r="N1125"/>
  <c r="O1125" s="1"/>
  <c r="N1124"/>
  <c r="O1124" s="1"/>
  <c r="N1123"/>
  <c r="O1123" s="1"/>
  <c r="N1122"/>
  <c r="O1122" s="1"/>
  <c r="N1121"/>
  <c r="O1121" s="1"/>
  <c r="N1120"/>
  <c r="O1120" s="1"/>
  <c r="N1119"/>
  <c r="O1119" s="1"/>
  <c r="N1118"/>
  <c r="O1118" s="1"/>
  <c r="N1117"/>
  <c r="O1117" s="1"/>
  <c r="N1116"/>
  <c r="O1116" s="1"/>
  <c r="N1115"/>
  <c r="O1115" s="1"/>
  <c r="N1114"/>
  <c r="O1114" s="1"/>
  <c r="N1113"/>
  <c r="O1113" s="1"/>
  <c r="N1112"/>
  <c r="O1112" s="1"/>
  <c r="N1111"/>
  <c r="O1111" s="1"/>
  <c r="N1110"/>
  <c r="O1110" s="1"/>
  <c r="N1109"/>
  <c r="O1109" s="1"/>
  <c r="N1108"/>
  <c r="O1108" s="1"/>
  <c r="N1107"/>
  <c r="O1107" s="1"/>
  <c r="N1106"/>
  <c r="O1106" s="1"/>
  <c r="N1105"/>
  <c r="O1105" s="1"/>
  <c r="N1104"/>
  <c r="O1104" s="1"/>
  <c r="N1103"/>
  <c r="O1103" s="1"/>
  <c r="N1102"/>
  <c r="O1102" s="1"/>
  <c r="N1101"/>
  <c r="O1101" s="1"/>
  <c r="N1100"/>
  <c r="O1100" s="1"/>
  <c r="N1099"/>
  <c r="O1099" s="1"/>
  <c r="N1098"/>
  <c r="O1098" s="1"/>
  <c r="N1097"/>
  <c r="O1097" s="1"/>
  <c r="N1096"/>
  <c r="O1096" s="1"/>
  <c r="N1095"/>
  <c r="O1095" s="1"/>
  <c r="N1094"/>
  <c r="O1094" s="1"/>
  <c r="N1093"/>
  <c r="O1093" s="1"/>
  <c r="N1092"/>
  <c r="O1092" s="1"/>
  <c r="N1091"/>
  <c r="O1091" s="1"/>
  <c r="N1090"/>
  <c r="O1090" s="1"/>
  <c r="N1089"/>
  <c r="O1089" s="1"/>
  <c r="N1088"/>
  <c r="O1088" s="1"/>
  <c r="N1087"/>
  <c r="O1087" s="1"/>
  <c r="N1086"/>
  <c r="O1086" s="1"/>
  <c r="N1085"/>
  <c r="O1085" s="1"/>
  <c r="N1084"/>
  <c r="O1084" s="1"/>
  <c r="N1083"/>
  <c r="O1083" s="1"/>
  <c r="N1082"/>
  <c r="O1082" s="1"/>
  <c r="N1081"/>
  <c r="O1081" s="1"/>
  <c r="N1080"/>
  <c r="O1080" s="1"/>
  <c r="N1079"/>
  <c r="O1079" s="1"/>
  <c r="N1078"/>
  <c r="O1078" s="1"/>
  <c r="N1077"/>
  <c r="O1077" s="1"/>
  <c r="N1076"/>
  <c r="O1076" s="1"/>
  <c r="N1075"/>
  <c r="O1075" s="1"/>
  <c r="N1074"/>
  <c r="O1074" s="1"/>
  <c r="N1073"/>
  <c r="O1073" s="1"/>
  <c r="N1072"/>
  <c r="O1072" s="1"/>
  <c r="N1071"/>
  <c r="O1071" s="1"/>
  <c r="N1070"/>
  <c r="O1070" s="1"/>
  <c r="N1069"/>
  <c r="O1069" s="1"/>
  <c r="N1068"/>
  <c r="O1068" s="1"/>
  <c r="N1067"/>
  <c r="O1067" s="1"/>
  <c r="N1066"/>
  <c r="O1066" s="1"/>
  <c r="N1065"/>
  <c r="O1065" s="1"/>
  <c r="N1064"/>
  <c r="O1064" s="1"/>
  <c r="N1063"/>
  <c r="O1063" s="1"/>
  <c r="N1062"/>
  <c r="O1062" s="1"/>
  <c r="N1061"/>
  <c r="O1061" s="1"/>
  <c r="N1060"/>
  <c r="O1060" s="1"/>
  <c r="N1059"/>
  <c r="O1059" s="1"/>
  <c r="N1058"/>
  <c r="O1058" s="1"/>
  <c r="N1057"/>
  <c r="O1057" s="1"/>
  <c r="N1056"/>
  <c r="O1056" s="1"/>
  <c r="N1055"/>
  <c r="O1055" s="1"/>
  <c r="N1054"/>
  <c r="O1054" s="1"/>
  <c r="N1053"/>
  <c r="O1053" s="1"/>
  <c r="N1052"/>
  <c r="O1052" s="1"/>
  <c r="N1051"/>
  <c r="O1051" s="1"/>
  <c r="N1050"/>
  <c r="O1050" s="1"/>
  <c r="N1049"/>
  <c r="O1049" s="1"/>
  <c r="N1048"/>
  <c r="O1048" s="1"/>
  <c r="N1047"/>
  <c r="O1047" s="1"/>
  <c r="N1046"/>
  <c r="O1046" s="1"/>
  <c r="N1045"/>
  <c r="O1045" s="1"/>
  <c r="N1044"/>
  <c r="O1044" s="1"/>
  <c r="N1043"/>
  <c r="O1043" s="1"/>
  <c r="N1042"/>
  <c r="O1042" s="1"/>
  <c r="N1041"/>
  <c r="O1041" s="1"/>
  <c r="N1040"/>
  <c r="O1040" s="1"/>
  <c r="N1039"/>
  <c r="O1039" s="1"/>
  <c r="N1038"/>
  <c r="O1038" s="1"/>
  <c r="N1037"/>
  <c r="O1037" s="1"/>
  <c r="N1036"/>
  <c r="O1036" s="1"/>
  <c r="N1035"/>
  <c r="O1035" s="1"/>
  <c r="N1034"/>
  <c r="O1034" s="1"/>
  <c r="N1033"/>
  <c r="O1033" s="1"/>
  <c r="N1032"/>
  <c r="O1032" s="1"/>
  <c r="N1031"/>
  <c r="O1031" s="1"/>
  <c r="N1030"/>
  <c r="O1030" s="1"/>
  <c r="N1029"/>
  <c r="O1029" s="1"/>
  <c r="N1028"/>
  <c r="O1028" s="1"/>
  <c r="N1027"/>
  <c r="O1027" s="1"/>
  <c r="N1026"/>
  <c r="O1026" s="1"/>
  <c r="N1025"/>
  <c r="O1025" s="1"/>
  <c r="N1024"/>
  <c r="O1024" s="1"/>
  <c r="N1023"/>
  <c r="O1023" s="1"/>
  <c r="N1022"/>
  <c r="O1022" s="1"/>
  <c r="N3205"/>
  <c r="O3205" s="1"/>
  <c r="N3201"/>
  <c r="O3201" s="1"/>
  <c r="N3197"/>
  <c r="O3197" s="1"/>
  <c r="N3193"/>
  <c r="O3193" s="1"/>
  <c r="N3189"/>
  <c r="O3189" s="1"/>
  <c r="N3185"/>
  <c r="O3185" s="1"/>
  <c r="N3181"/>
  <c r="O3181" s="1"/>
  <c r="N3177"/>
  <c r="O3177" s="1"/>
  <c r="N3173"/>
  <c r="O3173" s="1"/>
  <c r="N3169"/>
  <c r="O3169" s="1"/>
  <c r="N3165"/>
  <c r="O3165" s="1"/>
  <c r="N3161"/>
  <c r="O3161" s="1"/>
  <c r="N3157"/>
  <c r="O3157" s="1"/>
  <c r="N3151"/>
  <c r="O3151" s="1"/>
  <c r="N3209"/>
  <c r="O3209" s="1"/>
  <c r="N3207"/>
  <c r="O3207" s="1"/>
  <c r="N3203"/>
  <c r="O3203" s="1"/>
  <c r="N3199"/>
  <c r="O3199" s="1"/>
  <c r="N3195"/>
  <c r="O3195" s="1"/>
  <c r="N3191"/>
  <c r="O3191" s="1"/>
  <c r="N3187"/>
  <c r="O3187" s="1"/>
  <c r="N3183"/>
  <c r="O3183" s="1"/>
  <c r="N3179"/>
  <c r="O3179" s="1"/>
  <c r="N3175"/>
  <c r="O3175" s="1"/>
  <c r="N3171"/>
  <c r="O3171" s="1"/>
  <c r="N3167"/>
  <c r="O3167" s="1"/>
  <c r="N3163"/>
  <c r="O3163" s="1"/>
  <c r="N3159"/>
  <c r="O3159" s="1"/>
  <c r="N3155"/>
  <c r="O3155" s="1"/>
  <c r="N3153"/>
  <c r="O3153" s="1"/>
  <c r="N2500"/>
  <c r="O2500" s="1"/>
  <c r="N2499"/>
  <c r="O2499" s="1"/>
  <c r="N2498"/>
  <c r="O2498" s="1"/>
  <c r="N2497"/>
  <c r="O2497" s="1"/>
  <c r="N2496"/>
  <c r="O2496" s="1"/>
  <c r="N2495"/>
  <c r="O2495" s="1"/>
  <c r="N2494"/>
  <c r="O2494" s="1"/>
  <c r="N2493"/>
  <c r="O2493" s="1"/>
  <c r="N2492"/>
  <c r="O2492" s="1"/>
  <c r="N2491"/>
  <c r="O2491" s="1"/>
  <c r="N2490"/>
  <c r="O2490" s="1"/>
  <c r="N2489"/>
  <c r="O2489" s="1"/>
  <c r="N2488"/>
  <c r="O2488" s="1"/>
  <c r="N2487"/>
  <c r="O2487" s="1"/>
  <c r="N2486"/>
  <c r="O2486" s="1"/>
  <c r="N2485"/>
  <c r="O2485" s="1"/>
  <c r="N2484"/>
  <c r="O2484" s="1"/>
  <c r="N2483"/>
  <c r="O2483" s="1"/>
  <c r="N2482"/>
  <c r="O2482" s="1"/>
  <c r="N2481"/>
  <c r="O2481" s="1"/>
  <c r="N2480"/>
  <c r="O2480" s="1"/>
  <c r="N2479"/>
  <c r="O2479" s="1"/>
  <c r="N2478"/>
  <c r="O2478" s="1"/>
  <c r="N2477"/>
  <c r="O2477" s="1"/>
  <c r="N2476"/>
  <c r="O2476" s="1"/>
  <c r="N2475"/>
  <c r="O2475" s="1"/>
  <c r="N2474"/>
  <c r="O2474" s="1"/>
  <c r="N2473"/>
  <c r="O2473" s="1"/>
  <c r="N2472"/>
  <c r="O2472" s="1"/>
  <c r="N2471"/>
  <c r="O2471" s="1"/>
  <c r="N2470"/>
  <c r="O2470" s="1"/>
  <c r="N2469"/>
  <c r="O2469" s="1"/>
  <c r="N2468"/>
  <c r="O2468" s="1"/>
  <c r="N2467"/>
  <c r="O2467" s="1"/>
  <c r="N2466"/>
  <c r="O2466" s="1"/>
  <c r="N2465"/>
  <c r="O2465" s="1"/>
  <c r="N2464"/>
  <c r="O2464" s="1"/>
  <c r="N2463"/>
  <c r="O2463" s="1"/>
  <c r="N2462"/>
  <c r="O2462" s="1"/>
  <c r="N2461"/>
  <c r="O2461" s="1"/>
  <c r="N2460"/>
  <c r="O2460" s="1"/>
  <c r="N2459"/>
  <c r="O2459" s="1"/>
  <c r="N2458"/>
  <c r="O2458" s="1"/>
  <c r="N2457"/>
  <c r="O2457" s="1"/>
  <c r="N2456"/>
  <c r="O2456" s="1"/>
  <c r="N2455"/>
  <c r="O2455" s="1"/>
  <c r="N2454"/>
  <c r="O2454" s="1"/>
  <c r="N2453"/>
  <c r="O2453" s="1"/>
  <c r="N2452"/>
  <c r="O2452" s="1"/>
  <c r="N2451"/>
  <c r="O2451" s="1"/>
  <c r="N2450"/>
  <c r="O2450" s="1"/>
  <c r="N2449"/>
  <c r="O2449" s="1"/>
  <c r="N2448"/>
  <c r="O2448" s="1"/>
  <c r="N2447"/>
  <c r="O2447" s="1"/>
  <c r="N2446"/>
  <c r="O2446" s="1"/>
  <c r="N2445"/>
  <c r="O2445" s="1"/>
  <c r="N2444"/>
  <c r="O2444" s="1"/>
  <c r="N2443"/>
  <c r="O2443" s="1"/>
  <c r="N2442"/>
  <c r="O2442" s="1"/>
  <c r="N2441"/>
  <c r="O2441" s="1"/>
  <c r="N2440"/>
  <c r="O2440" s="1"/>
  <c r="N2439"/>
  <c r="O2439" s="1"/>
  <c r="N2438"/>
  <c r="O2438" s="1"/>
  <c r="N2437"/>
  <c r="O2437" s="1"/>
  <c r="N2436"/>
  <c r="O2436" s="1"/>
  <c r="N2435"/>
  <c r="O2435" s="1"/>
  <c r="N2434"/>
  <c r="O2434" s="1"/>
  <c r="N2433"/>
  <c r="O2433" s="1"/>
  <c r="N2432"/>
  <c r="O2432" s="1"/>
  <c r="N2431"/>
  <c r="O2431" s="1"/>
  <c r="N2430"/>
  <c r="O2430" s="1"/>
  <c r="N2429"/>
  <c r="O2429" s="1"/>
  <c r="N2428"/>
  <c r="O2428" s="1"/>
  <c r="N2427"/>
  <c r="O2427" s="1"/>
  <c r="N2426"/>
  <c r="O2426" s="1"/>
  <c r="N2425"/>
  <c r="O2425" s="1"/>
  <c r="N2424"/>
  <c r="O2424" s="1"/>
  <c r="N2423"/>
  <c r="O2423" s="1"/>
  <c r="N2422"/>
  <c r="O2422" s="1"/>
  <c r="N2421"/>
  <c r="O2421" s="1"/>
  <c r="N2420"/>
  <c r="O2420" s="1"/>
  <c r="N2419"/>
  <c r="O2419" s="1"/>
  <c r="N2418"/>
  <c r="O2418" s="1"/>
  <c r="N2417"/>
  <c r="O2417" s="1"/>
  <c r="N2416"/>
  <c r="O2416" s="1"/>
  <c r="N2415"/>
  <c r="O2415" s="1"/>
  <c r="N2414"/>
  <c r="O2414" s="1"/>
  <c r="N2413"/>
  <c r="O2413" s="1"/>
  <c r="N2412"/>
  <c r="O2412" s="1"/>
  <c r="N2411"/>
  <c r="O2411" s="1"/>
  <c r="N2410"/>
  <c r="O2410" s="1"/>
  <c r="N2409"/>
  <c r="O2409" s="1"/>
  <c r="N2408"/>
  <c r="O2408" s="1"/>
  <c r="N2407"/>
  <c r="O2407" s="1"/>
  <c r="N2406"/>
  <c r="O2406" s="1"/>
  <c r="N2405"/>
  <c r="O2405" s="1"/>
  <c r="N2404"/>
  <c r="O2404" s="1"/>
  <c r="N2403"/>
  <c r="O2403" s="1"/>
  <c r="N2402"/>
  <c r="O2402" s="1"/>
  <c r="N2401"/>
  <c r="O2401" s="1"/>
  <c r="N2400"/>
  <c r="O2400" s="1"/>
  <c r="N2399"/>
  <c r="O2399" s="1"/>
  <c r="N2398"/>
  <c r="O2398" s="1"/>
  <c r="N2397"/>
  <c r="O2397" s="1"/>
  <c r="N2396"/>
  <c r="O2396" s="1"/>
  <c r="N2395"/>
  <c r="O2395" s="1"/>
  <c r="N2394"/>
  <c r="O2394" s="1"/>
  <c r="N2393"/>
  <c r="O2393" s="1"/>
  <c r="N2392"/>
  <c r="O2392" s="1"/>
  <c r="N2391"/>
  <c r="O2391" s="1"/>
  <c r="N2390"/>
  <c r="O2390" s="1"/>
  <c r="N2389"/>
  <c r="O2389" s="1"/>
  <c r="N2388"/>
  <c r="O2388" s="1"/>
  <c r="N2387"/>
  <c r="O2387" s="1"/>
  <c r="N2386"/>
  <c r="O2386" s="1"/>
  <c r="N2385"/>
  <c r="O2385" s="1"/>
  <c r="N2384"/>
  <c r="O2384" s="1"/>
  <c r="N2383"/>
  <c r="O2383" s="1"/>
  <c r="N2382"/>
  <c r="O2382" s="1"/>
  <c r="N2381"/>
  <c r="O2381" s="1"/>
  <c r="N2380"/>
  <c r="O2380" s="1"/>
  <c r="N2379"/>
  <c r="O2379" s="1"/>
  <c r="N2378"/>
  <c r="O2378" s="1"/>
  <c r="N2377"/>
  <c r="O2377" s="1"/>
  <c r="N2376"/>
  <c r="O2376" s="1"/>
  <c r="N2375"/>
  <c r="O2375" s="1"/>
  <c r="N2374"/>
  <c r="O2374" s="1"/>
  <c r="N2373"/>
  <c r="O2373" s="1"/>
  <c r="N2372"/>
  <c r="O2372" s="1"/>
  <c r="N2371"/>
  <c r="O2371" s="1"/>
  <c r="N2370"/>
  <c r="O2370" s="1"/>
  <c r="N2369"/>
  <c r="O2369" s="1"/>
  <c r="N2368"/>
  <c r="O2368" s="1"/>
  <c r="N2367"/>
  <c r="O2367" s="1"/>
  <c r="N2366"/>
  <c r="O2366" s="1"/>
  <c r="N2365"/>
  <c r="O2365" s="1"/>
  <c r="N2364"/>
  <c r="O2364" s="1"/>
  <c r="N2363"/>
  <c r="O2363" s="1"/>
  <c r="N2362"/>
  <c r="O2362" s="1"/>
  <c r="N2361"/>
  <c r="O2361" s="1"/>
  <c r="N2360"/>
  <c r="O2360" s="1"/>
  <c r="N2359"/>
  <c r="O2359" s="1"/>
  <c r="N2358"/>
  <c r="O2358" s="1"/>
  <c r="N2357"/>
  <c r="O2357" s="1"/>
  <c r="N2356"/>
  <c r="O2356" s="1"/>
  <c r="N2355"/>
  <c r="O2355" s="1"/>
  <c r="N2354"/>
  <c r="O2354" s="1"/>
  <c r="N2353"/>
  <c r="O2353" s="1"/>
  <c r="N2352"/>
  <c r="O2352" s="1"/>
  <c r="N2351"/>
  <c r="O2351" s="1"/>
  <c r="N2350"/>
  <c r="O2350" s="1"/>
  <c r="N2349"/>
  <c r="O2349" s="1"/>
  <c r="N2348"/>
  <c r="O2348" s="1"/>
  <c r="N2347"/>
  <c r="O2347" s="1"/>
  <c r="N2346"/>
  <c r="O2346" s="1"/>
  <c r="N2345"/>
  <c r="O2345" s="1"/>
  <c r="N2344"/>
  <c r="O2344" s="1"/>
  <c r="N2343"/>
  <c r="O2343" s="1"/>
  <c r="N2342"/>
  <c r="O2342" s="1"/>
  <c r="N2341"/>
  <c r="O2341" s="1"/>
  <c r="N2340"/>
  <c r="O2340" s="1"/>
  <c r="N2339"/>
  <c r="O2339" s="1"/>
  <c r="N2338"/>
  <c r="O2338" s="1"/>
  <c r="N2337"/>
  <c r="O2337" s="1"/>
  <c r="N2336"/>
  <c r="O2336" s="1"/>
  <c r="N2335"/>
  <c r="O2335" s="1"/>
  <c r="N2334"/>
  <c r="O2334" s="1"/>
  <c r="N2333"/>
  <c r="O2333" s="1"/>
  <c r="N2332"/>
  <c r="O2332" s="1"/>
  <c r="N2331"/>
  <c r="O2331" s="1"/>
  <c r="N2330"/>
  <c r="O2330" s="1"/>
  <c r="N2329"/>
  <c r="O2329" s="1"/>
  <c r="N2328"/>
  <c r="O2328" s="1"/>
  <c r="N2327"/>
  <c r="O2327" s="1"/>
  <c r="N2326"/>
  <c r="O2326" s="1"/>
  <c r="N2325"/>
  <c r="O2325" s="1"/>
  <c r="N2324"/>
  <c r="O2324" s="1"/>
  <c r="N2323"/>
  <c r="O2323" s="1"/>
  <c r="N2322"/>
  <c r="O2322" s="1"/>
  <c r="N2321"/>
  <c r="O2321" s="1"/>
  <c r="N2320"/>
  <c r="O2320" s="1"/>
  <c r="N2319"/>
  <c r="O2319" s="1"/>
  <c r="N2318"/>
  <c r="O2318" s="1"/>
  <c r="N2317"/>
  <c r="O2317" s="1"/>
  <c r="N2316"/>
  <c r="O2316" s="1"/>
  <c r="N2315"/>
  <c r="O2315" s="1"/>
  <c r="N2314"/>
  <c r="O2314" s="1"/>
  <c r="N2313"/>
  <c r="O2313" s="1"/>
  <c r="N2312"/>
  <c r="O2312" s="1"/>
  <c r="N2311"/>
  <c r="O2311" s="1"/>
  <c r="N2310"/>
  <c r="O2310" s="1"/>
  <c r="N2309"/>
  <c r="O2309" s="1"/>
  <c r="N2308"/>
  <c r="O2308" s="1"/>
  <c r="N2307"/>
  <c r="O2307" s="1"/>
  <c r="N2306"/>
  <c r="O2306" s="1"/>
  <c r="N2305"/>
  <c r="O2305" s="1"/>
  <c r="N2304"/>
  <c r="O2304" s="1"/>
  <c r="N2303"/>
  <c r="O2303" s="1"/>
  <c r="N2302"/>
  <c r="O2302" s="1"/>
  <c r="N2301"/>
  <c r="O2301" s="1"/>
  <c r="N2300"/>
  <c r="O2300" s="1"/>
  <c r="N2299"/>
  <c r="O2299" s="1"/>
  <c r="N2298"/>
  <c r="O2298" s="1"/>
  <c r="N2297"/>
  <c r="O2297" s="1"/>
  <c r="N2296"/>
  <c r="O2296" s="1"/>
  <c r="N2295"/>
  <c r="O2295" s="1"/>
  <c r="N2294"/>
  <c r="O2294" s="1"/>
  <c r="N2293"/>
  <c r="O2293" s="1"/>
  <c r="N2292"/>
  <c r="O2292" s="1"/>
  <c r="N2291"/>
  <c r="O2291" s="1"/>
  <c r="N2290"/>
  <c r="O2290" s="1"/>
  <c r="N2289"/>
  <c r="O2289" s="1"/>
  <c r="N2288"/>
  <c r="O2288" s="1"/>
  <c r="N2287"/>
  <c r="O2287" s="1"/>
  <c r="N2286"/>
  <c r="O2286" s="1"/>
  <c r="N2285"/>
  <c r="O2285" s="1"/>
  <c r="N2284"/>
  <c r="O2284" s="1"/>
  <c r="N2283"/>
  <c r="O2283" s="1"/>
  <c r="N2282"/>
  <c r="O2282" s="1"/>
  <c r="N2281"/>
  <c r="O2281" s="1"/>
  <c r="N2280"/>
  <c r="O2280" s="1"/>
  <c r="N2279"/>
  <c r="O2279" s="1"/>
  <c r="N2278"/>
  <c r="O2278" s="1"/>
  <c r="N2277"/>
  <c r="O2277" s="1"/>
  <c r="N2276"/>
  <c r="O2276" s="1"/>
  <c r="N2275"/>
  <c r="O2275" s="1"/>
  <c r="N2274"/>
  <c r="O2274" s="1"/>
  <c r="N2273"/>
  <c r="O2273" s="1"/>
  <c r="N2272"/>
  <c r="O2272" s="1"/>
  <c r="N2271"/>
  <c r="O2271" s="1"/>
  <c r="N2270"/>
  <c r="O2270" s="1"/>
  <c r="N2269"/>
  <c r="O2269" s="1"/>
  <c r="N2268"/>
  <c r="O2268" s="1"/>
  <c r="N2267"/>
  <c r="O2267" s="1"/>
  <c r="N2266"/>
  <c r="O2266" s="1"/>
  <c r="N2265"/>
  <c r="O2265" s="1"/>
  <c r="N2264"/>
  <c r="O2264" s="1"/>
  <c r="N2263"/>
  <c r="O2263" s="1"/>
  <c r="N2262"/>
  <c r="O2262" s="1"/>
  <c r="N2261"/>
  <c r="O2261" s="1"/>
  <c r="N2260"/>
  <c r="O2260" s="1"/>
  <c r="N2259"/>
  <c r="O2259" s="1"/>
  <c r="N2258"/>
  <c r="O2258" s="1"/>
  <c r="N2257"/>
  <c r="O2257" s="1"/>
  <c r="N2256"/>
  <c r="O2256" s="1"/>
  <c r="N2255"/>
  <c r="O2255" s="1"/>
  <c r="N2254"/>
  <c r="O2254" s="1"/>
  <c r="N2253"/>
  <c r="O2253" s="1"/>
  <c r="N2252"/>
  <c r="O2252" s="1"/>
  <c r="N2251"/>
  <c r="O2251" s="1"/>
  <c r="N2250"/>
  <c r="O2250" s="1"/>
  <c r="N2249"/>
  <c r="O2249" s="1"/>
  <c r="N2248"/>
  <c r="O2248" s="1"/>
  <c r="N2247"/>
  <c r="O2247" s="1"/>
  <c r="N2246"/>
  <c r="O2246" s="1"/>
  <c r="N2245"/>
  <c r="O2245" s="1"/>
  <c r="N2244"/>
  <c r="O2244" s="1"/>
  <c r="N2243"/>
  <c r="O2243" s="1"/>
  <c r="N2242"/>
  <c r="O2242" s="1"/>
  <c r="N2241"/>
  <c r="O2241" s="1"/>
  <c r="N2240"/>
  <c r="O2240" s="1"/>
  <c r="N2239"/>
  <c r="O2239" s="1"/>
  <c r="N2238"/>
  <c r="O2238" s="1"/>
  <c r="N2237"/>
  <c r="O2237" s="1"/>
  <c r="N2236"/>
  <c r="O2236" s="1"/>
  <c r="N2235"/>
  <c r="O2235" s="1"/>
  <c r="N2234"/>
  <c r="O2234" s="1"/>
  <c r="N2233"/>
  <c r="O2233" s="1"/>
  <c r="N2232"/>
  <c r="O2232" s="1"/>
  <c r="N2231"/>
  <c r="O2231" s="1"/>
  <c r="N2230"/>
  <c r="O2230" s="1"/>
  <c r="N2229"/>
  <c r="O2229" s="1"/>
  <c r="N2228"/>
  <c r="O2228" s="1"/>
  <c r="N2227"/>
  <c r="O2227" s="1"/>
  <c r="N2226"/>
  <c r="O2226" s="1"/>
  <c r="N2225"/>
  <c r="O2225" s="1"/>
  <c r="N2224"/>
  <c r="O2224" s="1"/>
  <c r="N2223"/>
  <c r="O2223" s="1"/>
  <c r="N2222"/>
  <c r="O2222" s="1"/>
  <c r="N2221"/>
  <c r="O2221" s="1"/>
  <c r="N2220"/>
  <c r="O2220" s="1"/>
  <c r="N2219"/>
  <c r="O2219" s="1"/>
  <c r="N2218"/>
  <c r="O2218" s="1"/>
  <c r="N2217"/>
  <c r="O2217" s="1"/>
  <c r="N2216"/>
  <c r="O2216" s="1"/>
  <c r="N2215"/>
  <c r="O2215" s="1"/>
  <c r="N2214"/>
  <c r="O2214" s="1"/>
  <c r="N2213"/>
  <c r="O2213" s="1"/>
  <c r="N2212"/>
  <c r="O2212" s="1"/>
  <c r="N2211"/>
  <c r="O2211" s="1"/>
  <c r="N2210"/>
  <c r="O2210" s="1"/>
  <c r="N2209"/>
  <c r="O2209" s="1"/>
  <c r="N2208"/>
  <c r="O2208" s="1"/>
  <c r="N2207"/>
  <c r="O2207" s="1"/>
  <c r="N2206"/>
  <c r="O2206" s="1"/>
  <c r="N2205"/>
  <c r="O2205" s="1"/>
  <c r="N2204"/>
  <c r="O2204" s="1"/>
  <c r="N2203"/>
  <c r="O2203" s="1"/>
  <c r="N2202"/>
  <c r="O2202" s="1"/>
  <c r="N2201"/>
  <c r="O2201" s="1"/>
  <c r="N2200"/>
  <c r="O2200" s="1"/>
  <c r="N2199"/>
  <c r="O2199" s="1"/>
  <c r="N2198"/>
  <c r="O2198" s="1"/>
  <c r="N2197"/>
  <c r="O2197" s="1"/>
  <c r="N2196"/>
  <c r="O2196" s="1"/>
  <c r="N2195"/>
  <c r="O2195" s="1"/>
  <c r="N2194"/>
  <c r="O2194" s="1"/>
  <c r="N2193"/>
  <c r="O2193" s="1"/>
  <c r="N2192"/>
  <c r="O2192" s="1"/>
  <c r="N2191"/>
  <c r="O2191" s="1"/>
  <c r="N2190"/>
  <c r="O2190" s="1"/>
  <c r="N2189"/>
  <c r="O2189" s="1"/>
  <c r="N2188"/>
  <c r="O2188" s="1"/>
  <c r="N2187"/>
  <c r="O2187" s="1"/>
  <c r="N2186"/>
  <c r="O2186" s="1"/>
  <c r="N2185"/>
  <c r="O2185" s="1"/>
  <c r="N2184"/>
  <c r="O2184" s="1"/>
  <c r="N2183"/>
  <c r="O2183" s="1"/>
  <c r="N2182"/>
  <c r="O2182" s="1"/>
  <c r="N2181"/>
  <c r="O2181" s="1"/>
  <c r="N2180"/>
  <c r="O2180" s="1"/>
  <c r="N2179"/>
  <c r="O2179" s="1"/>
  <c r="N2178"/>
  <c r="O2178" s="1"/>
  <c r="N2177"/>
  <c r="O2177" s="1"/>
  <c r="N2176"/>
  <c r="O2176" s="1"/>
  <c r="N2175"/>
  <c r="O2175" s="1"/>
  <c r="N2174"/>
  <c r="O2174" s="1"/>
  <c r="N2173"/>
  <c r="O2173" s="1"/>
  <c r="N2172"/>
  <c r="O2172" s="1"/>
  <c r="N2171"/>
  <c r="O2171" s="1"/>
  <c r="N2170"/>
  <c r="O2170" s="1"/>
  <c r="N2169"/>
  <c r="O2169" s="1"/>
  <c r="N2168"/>
  <c r="O2168" s="1"/>
  <c r="N2167"/>
  <c r="O2167" s="1"/>
  <c r="N2166"/>
  <c r="O2166" s="1"/>
  <c r="N2165"/>
  <c r="O2165" s="1"/>
  <c r="N2164"/>
  <c r="O2164" s="1"/>
  <c r="N2163"/>
  <c r="O2163" s="1"/>
  <c r="N2162"/>
  <c r="O2162" s="1"/>
  <c r="N2161"/>
  <c r="O2161" s="1"/>
  <c r="N2160"/>
  <c r="O2160" s="1"/>
  <c r="N2159"/>
  <c r="O2159" s="1"/>
  <c r="N2158"/>
  <c r="O2158" s="1"/>
  <c r="N2157"/>
  <c r="O2157" s="1"/>
  <c r="N2156"/>
  <c r="O2156" s="1"/>
  <c r="N2155"/>
  <c r="O2155" s="1"/>
  <c r="N2154"/>
  <c r="O2154" s="1"/>
  <c r="N2153"/>
  <c r="O2153" s="1"/>
  <c r="N2152"/>
  <c r="O2152" s="1"/>
  <c r="N2151"/>
  <c r="O2151" s="1"/>
  <c r="N2150"/>
  <c r="O2150" s="1"/>
  <c r="N2149"/>
  <c r="O2149" s="1"/>
  <c r="N2148"/>
  <c r="O2148" s="1"/>
  <c r="N2147"/>
  <c r="O2147" s="1"/>
  <c r="N2146"/>
  <c r="O2146" s="1"/>
  <c r="N2145"/>
  <c r="O2145" s="1"/>
  <c r="N2144"/>
  <c r="O2144" s="1"/>
  <c r="N2143"/>
  <c r="O2143" s="1"/>
  <c r="N2142"/>
  <c r="O2142" s="1"/>
  <c r="N2141"/>
  <c r="O2141" s="1"/>
  <c r="N2140"/>
  <c r="O2140" s="1"/>
  <c r="N2139"/>
  <c r="O2139" s="1"/>
  <c r="N2138"/>
  <c r="O2138" s="1"/>
  <c r="N2137"/>
  <c r="O2137" s="1"/>
  <c r="N2136"/>
  <c r="O2136" s="1"/>
  <c r="N2135"/>
  <c r="O2135" s="1"/>
  <c r="N2134"/>
  <c r="O2134" s="1"/>
  <c r="N2133"/>
  <c r="O2133" s="1"/>
  <c r="N2132"/>
  <c r="O2132" s="1"/>
  <c r="N2131"/>
  <c r="O2131" s="1"/>
  <c r="N2130"/>
  <c r="O2130" s="1"/>
  <c r="N2129"/>
  <c r="O2129" s="1"/>
  <c r="N2128"/>
  <c r="O2128" s="1"/>
  <c r="N2127"/>
  <c r="O2127" s="1"/>
  <c r="N2126"/>
  <c r="O2126" s="1"/>
  <c r="N2125"/>
  <c r="O2125" s="1"/>
  <c r="N2124"/>
  <c r="O2124" s="1"/>
  <c r="N2123"/>
  <c r="O2123" s="1"/>
  <c r="N2122"/>
  <c r="O2122" s="1"/>
  <c r="N2121"/>
  <c r="O2121" s="1"/>
  <c r="N2120"/>
  <c r="O2120" s="1"/>
  <c r="N2119"/>
  <c r="O2119" s="1"/>
  <c r="N2118"/>
  <c r="O2118" s="1"/>
  <c r="N2117"/>
  <c r="O2117" s="1"/>
  <c r="N2116"/>
  <c r="O2116" s="1"/>
  <c r="N2115"/>
  <c r="O2115" s="1"/>
  <c r="N2114"/>
  <c r="O2114" s="1"/>
  <c r="N2113"/>
  <c r="O2113" s="1"/>
  <c r="N2112"/>
  <c r="O2112" s="1"/>
  <c r="N2111"/>
  <c r="O2111" s="1"/>
  <c r="N2110"/>
  <c r="O2110" s="1"/>
  <c r="N2109"/>
  <c r="O2109" s="1"/>
  <c r="N2108"/>
  <c r="O2108" s="1"/>
  <c r="N2107"/>
  <c r="O2107" s="1"/>
  <c r="N2106"/>
  <c r="O2106" s="1"/>
  <c r="N2105"/>
  <c r="O2105" s="1"/>
  <c r="N2104"/>
  <c r="O2104" s="1"/>
  <c r="N2103"/>
  <c r="O2103" s="1"/>
  <c r="N2102"/>
  <c r="O2102" s="1"/>
  <c r="N2101"/>
  <c r="O2101" s="1"/>
  <c r="N2100"/>
  <c r="O2100" s="1"/>
  <c r="N2099"/>
  <c r="O2099" s="1"/>
  <c r="N2098"/>
  <c r="O2098" s="1"/>
  <c r="N2097"/>
  <c r="O2097" s="1"/>
  <c r="N2096"/>
  <c r="O2096" s="1"/>
  <c r="N2095"/>
  <c r="O2095" s="1"/>
  <c r="N2094"/>
  <c r="O2094" s="1"/>
  <c r="N2093"/>
  <c r="O2093" s="1"/>
  <c r="N2092"/>
  <c r="O2092" s="1"/>
  <c r="N2091"/>
  <c r="O2091" s="1"/>
  <c r="N2090"/>
  <c r="O2090" s="1"/>
  <c r="N2089"/>
  <c r="O2089" s="1"/>
  <c r="N2088"/>
  <c r="O2088" s="1"/>
  <c r="N2087"/>
  <c r="O2087" s="1"/>
  <c r="N2086"/>
  <c r="O2086" s="1"/>
  <c r="N2085"/>
  <c r="O2085" s="1"/>
  <c r="N2084"/>
  <c r="O2084" s="1"/>
  <c r="N2083"/>
  <c r="O2083" s="1"/>
  <c r="N2082"/>
  <c r="O2082" s="1"/>
  <c r="N2081"/>
  <c r="O2081" s="1"/>
  <c r="N2080"/>
  <c r="O2080" s="1"/>
  <c r="N2079"/>
  <c r="O2079" s="1"/>
  <c r="N2078"/>
  <c r="O2078" s="1"/>
  <c r="N2077"/>
  <c r="O2077" s="1"/>
  <c r="N2076"/>
  <c r="O2076" s="1"/>
  <c r="N2075"/>
  <c r="O2075" s="1"/>
  <c r="N2074"/>
  <c r="O2074" s="1"/>
  <c r="N2073"/>
  <c r="O2073" s="1"/>
  <c r="N2072"/>
  <c r="O2072" s="1"/>
  <c r="N2071"/>
  <c r="O2071" s="1"/>
  <c r="N2070"/>
  <c r="O2070" s="1"/>
  <c r="N2069"/>
  <c r="O2069" s="1"/>
  <c r="N2068"/>
  <c r="O2068" s="1"/>
  <c r="N2067"/>
  <c r="O2067" s="1"/>
  <c r="N2066"/>
  <c r="O2066" s="1"/>
  <c r="N2065"/>
  <c r="O2065" s="1"/>
  <c r="N2064"/>
  <c r="O2064" s="1"/>
  <c r="N2063"/>
  <c r="O2063" s="1"/>
  <c r="N2062"/>
  <c r="O2062" s="1"/>
  <c r="N2061"/>
  <c r="O2061" s="1"/>
  <c r="N2060"/>
  <c r="O2060" s="1"/>
  <c r="N2059"/>
  <c r="O2059" s="1"/>
  <c r="N2058"/>
  <c r="O2058" s="1"/>
  <c r="N2057"/>
  <c r="O2057" s="1"/>
  <c r="N2056"/>
  <c r="O2056" s="1"/>
  <c r="N2055"/>
  <c r="O2055" s="1"/>
  <c r="N2054"/>
  <c r="O2054" s="1"/>
  <c r="N2053"/>
  <c r="O2053" s="1"/>
  <c r="N2052"/>
  <c r="O2052" s="1"/>
  <c r="N2051"/>
  <c r="O2051" s="1"/>
  <c r="N2050"/>
  <c r="O2050" s="1"/>
  <c r="N2049"/>
  <c r="O2049" s="1"/>
  <c r="N2048"/>
  <c r="O2048" s="1"/>
  <c r="N2047"/>
  <c r="O2047" s="1"/>
  <c r="N2046"/>
  <c r="O2046" s="1"/>
  <c r="N2045"/>
  <c r="O2045" s="1"/>
  <c r="N2044"/>
  <c r="O2044" s="1"/>
  <c r="N2043"/>
  <c r="O2043" s="1"/>
  <c r="N2042"/>
  <c r="O2042" s="1"/>
  <c r="N2041"/>
  <c r="O2041" s="1"/>
  <c r="N2040"/>
  <c r="O2040" s="1"/>
  <c r="N2039"/>
  <c r="O2039" s="1"/>
  <c r="N2038"/>
  <c r="O2038" s="1"/>
  <c r="N2037"/>
  <c r="O2037" s="1"/>
  <c r="N2036"/>
  <c r="O2036" s="1"/>
  <c r="N2035"/>
  <c r="O2035" s="1"/>
  <c r="N2034"/>
  <c r="O2034" s="1"/>
  <c r="N2033"/>
  <c r="O2033" s="1"/>
  <c r="N2032"/>
  <c r="O2032" s="1"/>
  <c r="N2031"/>
  <c r="O2031" s="1"/>
  <c r="N2030"/>
  <c r="O2030" s="1"/>
  <c r="N2029"/>
  <c r="O2029" s="1"/>
  <c r="N2028"/>
  <c r="O2028" s="1"/>
  <c r="N2027"/>
  <c r="O2027" s="1"/>
  <c r="N2026"/>
  <c r="O2026" s="1"/>
  <c r="N2025"/>
  <c r="O2025" s="1"/>
  <c r="N2024"/>
  <c r="O2024" s="1"/>
  <c r="N2023"/>
  <c r="O2023" s="1"/>
  <c r="N2022"/>
  <c r="O2022" s="1"/>
  <c r="N2021"/>
  <c r="O2021" s="1"/>
  <c r="N2020"/>
  <c r="O2020" s="1"/>
  <c r="N2019"/>
  <c r="O2019" s="1"/>
  <c r="N2018"/>
  <c r="O2018" s="1"/>
  <c r="N2017"/>
  <c r="O2017" s="1"/>
  <c r="N2016"/>
  <c r="O2016" s="1"/>
  <c r="N2015"/>
  <c r="O2015" s="1"/>
  <c r="N2014"/>
  <c r="O2014" s="1"/>
  <c r="N2013"/>
  <c r="O2013" s="1"/>
  <c r="N2012"/>
  <c r="O2012" s="1"/>
  <c r="N2011"/>
  <c r="O2011" s="1"/>
  <c r="N2010"/>
  <c r="O2010" s="1"/>
  <c r="N2009"/>
  <c r="O2009" s="1"/>
  <c r="N2008"/>
  <c r="O2008" s="1"/>
  <c r="N2007"/>
  <c r="O2007" s="1"/>
  <c r="N2006"/>
  <c r="O2006" s="1"/>
  <c r="N2005"/>
  <c r="O2005" s="1"/>
  <c r="N2004"/>
  <c r="O2004" s="1"/>
  <c r="N2003"/>
  <c r="O2003" s="1"/>
  <c r="N2002"/>
  <c r="O2002" s="1"/>
  <c r="N2001"/>
  <c r="O2001" s="1"/>
  <c r="N2000"/>
  <c r="O2000" s="1"/>
  <c r="N1999"/>
  <c r="O1999" s="1"/>
  <c r="N1998"/>
  <c r="O1998" s="1"/>
  <c r="N1997"/>
  <c r="O1997" s="1"/>
  <c r="N1996"/>
  <c r="O1996" s="1"/>
  <c r="N1995"/>
  <c r="O1995" s="1"/>
  <c r="N1994"/>
  <c r="O1994" s="1"/>
  <c r="N1993"/>
  <c r="O1993" s="1"/>
  <c r="N1992"/>
  <c r="O1992" s="1"/>
  <c r="N1991"/>
  <c r="O1991" s="1"/>
  <c r="N1990"/>
  <c r="O1990" s="1"/>
  <c r="N1989"/>
  <c r="O1989" s="1"/>
  <c r="N1988"/>
  <c r="O1988" s="1"/>
  <c r="N1987"/>
  <c r="O1987" s="1"/>
  <c r="N1986"/>
  <c r="O1986" s="1"/>
  <c r="N1985"/>
  <c r="O1985" s="1"/>
  <c r="N1984"/>
  <c r="O1984" s="1"/>
  <c r="N1983"/>
  <c r="O1983" s="1"/>
  <c r="N1982"/>
  <c r="O1982" s="1"/>
  <c r="N1981"/>
  <c r="O1981" s="1"/>
  <c r="N1980"/>
  <c r="O1980" s="1"/>
  <c r="N1979"/>
  <c r="O1979" s="1"/>
  <c r="N1978"/>
  <c r="O1978" s="1"/>
  <c r="N1977"/>
  <c r="O1977" s="1"/>
  <c r="N1976"/>
  <c r="O1976" s="1"/>
  <c r="N1975"/>
  <c r="O1975" s="1"/>
  <c r="N1974"/>
  <c r="O1974" s="1"/>
  <c r="N1973"/>
  <c r="O1973" s="1"/>
  <c r="N1972"/>
  <c r="O1972" s="1"/>
  <c r="N1971"/>
  <c r="O1971" s="1"/>
  <c r="N1970"/>
  <c r="O1970" s="1"/>
  <c r="N1969"/>
  <c r="O1969" s="1"/>
  <c r="N1968"/>
  <c r="O1968" s="1"/>
  <c r="N1967"/>
  <c r="O1967" s="1"/>
  <c r="N1966"/>
  <c r="O1966" s="1"/>
  <c r="N1965"/>
  <c r="O1965" s="1"/>
  <c r="N1964"/>
  <c r="O1964" s="1"/>
  <c r="N1963"/>
  <c r="O1963" s="1"/>
  <c r="N1962"/>
  <c r="O1962" s="1"/>
  <c r="N1961"/>
  <c r="O1961" s="1"/>
  <c r="N1960"/>
  <c r="O1960" s="1"/>
  <c r="N1959"/>
  <c r="O1959" s="1"/>
  <c r="N1958"/>
  <c r="O1958" s="1"/>
  <c r="N1957"/>
  <c r="O1957" s="1"/>
  <c r="N1956"/>
  <c r="O1956" s="1"/>
  <c r="N1955"/>
  <c r="O1955" s="1"/>
  <c r="N1954"/>
  <c r="O1954" s="1"/>
  <c r="N1953"/>
  <c r="O1953" s="1"/>
  <c r="N1952"/>
  <c r="O1952" s="1"/>
  <c r="N1951"/>
  <c r="O1951" s="1"/>
  <c r="N1950"/>
  <c r="O1950" s="1"/>
  <c r="N1949"/>
  <c r="O1949" s="1"/>
  <c r="N1948"/>
  <c r="O1948" s="1"/>
  <c r="N695"/>
  <c r="O695" s="1"/>
  <c r="N694"/>
  <c r="O694" s="1"/>
  <c r="N693"/>
  <c r="O693" s="1"/>
  <c r="N692"/>
  <c r="O692" s="1"/>
  <c r="N691"/>
  <c r="O691" s="1"/>
  <c r="N690"/>
  <c r="O690" s="1"/>
  <c r="N689"/>
  <c r="O689" s="1"/>
  <c r="N688"/>
  <c r="O688" s="1"/>
  <c r="N687"/>
  <c r="O687" s="1"/>
  <c r="N686"/>
  <c r="O686" s="1"/>
  <c r="N685"/>
  <c r="O685" s="1"/>
  <c r="N684"/>
  <c r="O684" s="1"/>
  <c r="N683"/>
  <c r="O683" s="1"/>
  <c r="N682"/>
  <c r="O682" s="1"/>
  <c r="N681"/>
  <c r="O681" s="1"/>
  <c r="N680"/>
  <c r="O680" s="1"/>
  <c r="N679"/>
  <c r="O679" s="1"/>
  <c r="N678"/>
  <c r="O678" s="1"/>
  <c r="N677"/>
  <c r="O677" s="1"/>
  <c r="N676"/>
  <c r="O676" s="1"/>
  <c r="N675"/>
  <c r="O675" s="1"/>
  <c r="N674"/>
  <c r="O674" s="1"/>
  <c r="N673"/>
  <c r="O673" s="1"/>
  <c r="N672"/>
  <c r="O672" s="1"/>
  <c r="N671"/>
  <c r="O671" s="1"/>
  <c r="N670"/>
  <c r="O670" s="1"/>
  <c r="N669"/>
  <c r="O669" s="1"/>
  <c r="N668"/>
  <c r="O668" s="1"/>
  <c r="N667"/>
  <c r="O667" s="1"/>
  <c r="N666"/>
  <c r="O666" s="1"/>
  <c r="N665"/>
  <c r="O665" s="1"/>
  <c r="N664"/>
  <c r="O664" s="1"/>
  <c r="N663"/>
  <c r="O663" s="1"/>
  <c r="N662"/>
  <c r="O662" s="1"/>
  <c r="N661"/>
  <c r="O661" s="1"/>
  <c r="N660"/>
  <c r="O660" s="1"/>
  <c r="N659"/>
  <c r="O659" s="1"/>
  <c r="N658"/>
  <c r="O658" s="1"/>
  <c r="N657"/>
  <c r="O657" s="1"/>
  <c r="N656"/>
  <c r="O656" s="1"/>
  <c r="N655"/>
  <c r="O655" s="1"/>
  <c r="N654"/>
  <c r="O654" s="1"/>
  <c r="N653"/>
  <c r="O653" s="1"/>
  <c r="N652"/>
  <c r="O652" s="1"/>
  <c r="N651"/>
  <c r="O651" s="1"/>
  <c r="N650"/>
  <c r="O650" s="1"/>
  <c r="N649"/>
  <c r="O649" s="1"/>
  <c r="N648"/>
  <c r="O648" s="1"/>
  <c r="N647"/>
  <c r="O647" s="1"/>
  <c r="N646"/>
  <c r="O646" s="1"/>
  <c r="N645"/>
  <c r="O645" s="1"/>
  <c r="N644"/>
  <c r="O644" s="1"/>
  <c r="N643"/>
  <c r="O643" s="1"/>
  <c r="N642"/>
  <c r="O642" s="1"/>
  <c r="N641"/>
  <c r="O641" s="1"/>
  <c r="N640"/>
  <c r="O640" s="1"/>
  <c r="N639"/>
  <c r="O639" s="1"/>
  <c r="N638"/>
  <c r="O638" s="1"/>
  <c r="N637"/>
  <c r="O637" s="1"/>
  <c r="N636"/>
  <c r="O636" s="1"/>
  <c r="N635"/>
  <c r="O635" s="1"/>
  <c r="N634"/>
  <c r="O634" s="1"/>
  <c r="N633"/>
  <c r="O633" s="1"/>
  <c r="N632"/>
  <c r="O632" s="1"/>
  <c r="N1342"/>
  <c r="O1342" s="1"/>
  <c r="N1341"/>
  <c r="O1341" s="1"/>
  <c r="N1340"/>
  <c r="O1340" s="1"/>
  <c r="N1339"/>
  <c r="O1339" s="1"/>
  <c r="N1338"/>
  <c r="O1338" s="1"/>
  <c r="N1337"/>
  <c r="O1337" s="1"/>
  <c r="N1336"/>
  <c r="O1336" s="1"/>
  <c r="N1335"/>
  <c r="O1335" s="1"/>
  <c r="N1334"/>
  <c r="O1334" s="1"/>
  <c r="N1333"/>
  <c r="O1333" s="1"/>
  <c r="N1332"/>
  <c r="O1332" s="1"/>
  <c r="N1331"/>
  <c r="O1331" s="1"/>
  <c r="N1330"/>
  <c r="O1330" s="1"/>
  <c r="N1329"/>
  <c r="O1329" s="1"/>
  <c r="N1328"/>
  <c r="O1328" s="1"/>
  <c r="N1327"/>
  <c r="O1327" s="1"/>
  <c r="N1326"/>
  <c r="O1326" s="1"/>
  <c r="N1325"/>
  <c r="O1325" s="1"/>
  <c r="N1324"/>
  <c r="O1324" s="1"/>
  <c r="N1323"/>
  <c r="O1323" s="1"/>
  <c r="N1322"/>
  <c r="O1322" s="1"/>
  <c r="N1321"/>
  <c r="O1321" s="1"/>
  <c r="N1320"/>
  <c r="O1320" s="1"/>
  <c r="N1319"/>
  <c r="O1319" s="1"/>
  <c r="N1318"/>
  <c r="O1318" s="1"/>
  <c r="N1317"/>
  <c r="O1317" s="1"/>
  <c r="N1316"/>
  <c r="O1316" s="1"/>
  <c r="N1315"/>
  <c r="O1315" s="1"/>
  <c r="N1314"/>
  <c r="O1314" s="1"/>
  <c r="N1313"/>
  <c r="O1313" s="1"/>
  <c r="N1312"/>
  <c r="O1312" s="1"/>
  <c r="N1311"/>
  <c r="O1311" s="1"/>
  <c r="N1310"/>
  <c r="O1310" s="1"/>
  <c r="N1309"/>
  <c r="O1309" s="1"/>
  <c r="N1308"/>
  <c r="O1308" s="1"/>
  <c r="N1307"/>
  <c r="O1307" s="1"/>
  <c r="N1306"/>
  <c r="O1306" s="1"/>
  <c r="N1305"/>
  <c r="O1305" s="1"/>
  <c r="N1304"/>
  <c r="O1304" s="1"/>
  <c r="N1303"/>
  <c r="O1303" s="1"/>
  <c r="N1302"/>
  <c r="O1302" s="1"/>
  <c r="N1301"/>
  <c r="O1301" s="1"/>
  <c r="N1300"/>
  <c r="O1300" s="1"/>
  <c r="N1299"/>
  <c r="O1299" s="1"/>
  <c r="N1298"/>
  <c r="O1298" s="1"/>
  <c r="N1297"/>
  <c r="O1297" s="1"/>
  <c r="N1296"/>
  <c r="O1296" s="1"/>
  <c r="N1295"/>
  <c r="O1295" s="1"/>
  <c r="N1294"/>
  <c r="O1294" s="1"/>
  <c r="N1293"/>
  <c r="O1293" s="1"/>
  <c r="N1292"/>
  <c r="O1292" s="1"/>
  <c r="N1291"/>
  <c r="O1291" s="1"/>
  <c r="N1290"/>
  <c r="O1290" s="1"/>
  <c r="N1289"/>
  <c r="O1289" s="1"/>
  <c r="N1288"/>
  <c r="O1288" s="1"/>
  <c r="N1287"/>
  <c r="O1287" s="1"/>
  <c r="N1286"/>
  <c r="O1286" s="1"/>
  <c r="N1285"/>
  <c r="O1285" s="1"/>
  <c r="N1284"/>
  <c r="O1284" s="1"/>
  <c r="N1283"/>
  <c r="O1283" s="1"/>
  <c r="N1282"/>
  <c r="O1282" s="1"/>
  <c r="N1281"/>
  <c r="O1281" s="1"/>
  <c r="N1280"/>
  <c r="O1280" s="1"/>
  <c r="N1279"/>
  <c r="O1279" s="1"/>
  <c r="N1278"/>
  <c r="O1278" s="1"/>
  <c r="N1277"/>
  <c r="O1277" s="1"/>
  <c r="N1276"/>
  <c r="O1276" s="1"/>
  <c r="N1275"/>
  <c r="O1275" s="1"/>
  <c r="N1274"/>
  <c r="O1274" s="1"/>
  <c r="N1273"/>
  <c r="O1273" s="1"/>
  <c r="N1272"/>
  <c r="O1272" s="1"/>
  <c r="N1271"/>
  <c r="O1271" s="1"/>
  <c r="N1270"/>
  <c r="O1270" s="1"/>
  <c r="N1269"/>
  <c r="O1269" s="1"/>
  <c r="N1268"/>
  <c r="O1268" s="1"/>
  <c r="N1267"/>
  <c r="O1267" s="1"/>
  <c r="N1266"/>
  <c r="O1266" s="1"/>
  <c r="N1265"/>
  <c r="O1265" s="1"/>
  <c r="N1264"/>
  <c r="O1264" s="1"/>
  <c r="N1263"/>
  <c r="O1263" s="1"/>
  <c r="N1262"/>
  <c r="O1262" s="1"/>
  <c r="N1261"/>
  <c r="O1261" s="1"/>
  <c r="N1260"/>
  <c r="O1260" s="1"/>
  <c r="N1259"/>
  <c r="O1259" s="1"/>
  <c r="N1258"/>
  <c r="O1258" s="1"/>
  <c r="N1257"/>
  <c r="O1257" s="1"/>
  <c r="N1256"/>
  <c r="O1256" s="1"/>
  <c r="N1255"/>
  <c r="O1255" s="1"/>
  <c r="N1254"/>
  <c r="O1254" s="1"/>
  <c r="N1253"/>
  <c r="O1253" s="1"/>
  <c r="N1252"/>
  <c r="O1252" s="1"/>
  <c r="N1251"/>
  <c r="O1251" s="1"/>
  <c r="N1250"/>
  <c r="O1250" s="1"/>
  <c r="N1249"/>
  <c r="O1249" s="1"/>
  <c r="N1248"/>
  <c r="O1248" s="1"/>
  <c r="N1247"/>
  <c r="O1247" s="1"/>
  <c r="N1246"/>
  <c r="O1246" s="1"/>
  <c r="N1245"/>
  <c r="O1245" s="1"/>
  <c r="N1244"/>
  <c r="O1244" s="1"/>
  <c r="N1243"/>
  <c r="O1243" s="1"/>
  <c r="N1242"/>
  <c r="O1242" s="1"/>
  <c r="N1241"/>
  <c r="O1241" s="1"/>
  <c r="N1240"/>
  <c r="O1240" s="1"/>
  <c r="N1239"/>
  <c r="O1239" s="1"/>
  <c r="N1238"/>
  <c r="O1238" s="1"/>
  <c r="N1237"/>
  <c r="O1237" s="1"/>
  <c r="N1236"/>
  <c r="O1236" s="1"/>
  <c r="N1235"/>
  <c r="O1235" s="1"/>
  <c r="N1234"/>
  <c r="O1234" s="1"/>
  <c r="N1233"/>
  <c r="O1233" s="1"/>
  <c r="N1232"/>
  <c r="O1232" s="1"/>
  <c r="N1231"/>
  <c r="O1231" s="1"/>
  <c r="N1230"/>
  <c r="O1230" s="1"/>
  <c r="N1229"/>
  <c r="O1229" s="1"/>
  <c r="N1228"/>
  <c r="O1228" s="1"/>
  <c r="N1227"/>
  <c r="O1227" s="1"/>
  <c r="N1226"/>
  <c r="O1226" s="1"/>
  <c r="N1225"/>
  <c r="O1225" s="1"/>
  <c r="N1224"/>
  <c r="O1224" s="1"/>
  <c r="N1223"/>
  <c r="O1223" s="1"/>
  <c r="N1222"/>
  <c r="O1222" s="1"/>
  <c r="N1221"/>
  <c r="O1221" s="1"/>
  <c r="N1220"/>
  <c r="O1220" s="1"/>
  <c r="N1219"/>
  <c r="O1219" s="1"/>
  <c r="N1218"/>
  <c r="O1218" s="1"/>
  <c r="N1217"/>
  <c r="O1217" s="1"/>
  <c r="N1216"/>
  <c r="O1216" s="1"/>
  <c r="N1215"/>
  <c r="O1215" s="1"/>
  <c r="N1214"/>
  <c r="O1214" s="1"/>
  <c r="N1213"/>
  <c r="O1213" s="1"/>
  <c r="N1212"/>
  <c r="O1212" s="1"/>
  <c r="N1211"/>
  <c r="O1211" s="1"/>
  <c r="N1210"/>
  <c r="O1210" s="1"/>
  <c r="N1209"/>
  <c r="O1209" s="1"/>
  <c r="N1208"/>
  <c r="O1208" s="1"/>
  <c r="N1207"/>
  <c r="O1207" s="1"/>
  <c r="N1206"/>
  <c r="O1206" s="1"/>
  <c r="N1205"/>
  <c r="O1205" s="1"/>
  <c r="N1204"/>
  <c r="O1204" s="1"/>
  <c r="N1203"/>
  <c r="O1203" s="1"/>
  <c r="N1202"/>
  <c r="O1202" s="1"/>
  <c r="N1201"/>
  <c r="O1201" s="1"/>
  <c r="N1200"/>
  <c r="O1200" s="1"/>
  <c r="N1199"/>
  <c r="O1199" s="1"/>
  <c r="N1198"/>
  <c r="O1198" s="1"/>
  <c r="N1197"/>
  <c r="O1197" s="1"/>
  <c r="N1196"/>
  <c r="O1196" s="1"/>
  <c r="N1195"/>
  <c r="O1195" s="1"/>
  <c r="N1194"/>
  <c r="O1194" s="1"/>
  <c r="N1193"/>
  <c r="O1193" s="1"/>
  <c r="N1192"/>
  <c r="O1192" s="1"/>
  <c r="N1191"/>
  <c r="O1191" s="1"/>
  <c r="N1190"/>
  <c r="O1190" s="1"/>
  <c r="N1189"/>
  <c r="O1189" s="1"/>
  <c r="N1188"/>
  <c r="O1188" s="1"/>
  <c r="N1187"/>
  <c r="O1187" s="1"/>
  <c r="N1186"/>
  <c r="O1186" s="1"/>
  <c r="N1185"/>
  <c r="O1185" s="1"/>
  <c r="N1184"/>
  <c r="O1184" s="1"/>
  <c r="N1183"/>
  <c r="O1183" s="1"/>
  <c r="N1182"/>
  <c r="O1182" s="1"/>
  <c r="N1181"/>
  <c r="O1181" s="1"/>
  <c r="N1180"/>
  <c r="O1180" s="1"/>
  <c r="N1179"/>
  <c r="O1179" s="1"/>
  <c r="N1178"/>
  <c r="O1178" s="1"/>
  <c r="N1177"/>
  <c r="O1177" s="1"/>
  <c r="N631"/>
  <c r="O631" s="1"/>
  <c r="N630"/>
  <c r="O630" s="1"/>
  <c r="N629"/>
  <c r="O629" s="1"/>
  <c r="N628"/>
  <c r="O628" s="1"/>
  <c r="N627"/>
  <c r="O627" s="1"/>
  <c r="N626"/>
  <c r="O626" s="1"/>
  <c r="N625"/>
  <c r="O625" s="1"/>
  <c r="N624"/>
  <c r="O624" s="1"/>
  <c r="N623"/>
  <c r="O623" s="1"/>
  <c r="N622"/>
  <c r="O622" s="1"/>
  <c r="N621"/>
  <c r="O621" s="1"/>
  <c r="N620"/>
  <c r="O620" s="1"/>
  <c r="N619"/>
  <c r="O619" s="1"/>
  <c r="N618"/>
  <c r="O618" s="1"/>
  <c r="N617"/>
  <c r="O617" s="1"/>
  <c r="N616"/>
  <c r="O616" s="1"/>
  <c r="N615"/>
  <c r="O615" s="1"/>
  <c r="N614"/>
  <c r="O614" s="1"/>
  <c r="N613"/>
  <c r="O613" s="1"/>
  <c r="N612"/>
  <c r="O612" s="1"/>
  <c r="N611"/>
  <c r="O611" s="1"/>
  <c r="N610"/>
  <c r="O610" s="1"/>
  <c r="N609"/>
  <c r="O609" s="1"/>
  <c r="N608"/>
  <c r="O608" s="1"/>
  <c r="N607"/>
  <c r="O607" s="1"/>
  <c r="N606"/>
  <c r="O606" s="1"/>
  <c r="N605"/>
  <c r="O605" s="1"/>
  <c r="N604"/>
  <c r="O604" s="1"/>
  <c r="N603"/>
  <c r="O603" s="1"/>
  <c r="N602"/>
  <c r="O602" s="1"/>
  <c r="N601"/>
  <c r="O601" s="1"/>
  <c r="N600"/>
  <c r="O600" s="1"/>
  <c r="N599"/>
  <c r="O599" s="1"/>
  <c r="N598"/>
  <c r="O598" s="1"/>
  <c r="N597"/>
  <c r="O597" s="1"/>
  <c r="N596"/>
  <c r="O596" s="1"/>
  <c r="N595"/>
  <c r="O595" s="1"/>
  <c r="N594"/>
  <c r="O594" s="1"/>
  <c r="N593"/>
  <c r="O593" s="1"/>
  <c r="N592"/>
  <c r="O592" s="1"/>
  <c r="N591"/>
  <c r="O591" s="1"/>
  <c r="N590"/>
  <c r="O590" s="1"/>
  <c r="N589"/>
  <c r="O589" s="1"/>
  <c r="N588"/>
  <c r="O588" s="1"/>
  <c r="N587"/>
  <c r="O587" s="1"/>
  <c r="N586"/>
  <c r="O586" s="1"/>
  <c r="N585"/>
  <c r="O585" s="1"/>
  <c r="N584"/>
  <c r="O584" s="1"/>
  <c r="N583"/>
  <c r="O583" s="1"/>
  <c r="N582"/>
  <c r="O582" s="1"/>
  <c r="N581"/>
  <c r="O581" s="1"/>
  <c r="N580"/>
  <c r="O580" s="1"/>
  <c r="N579"/>
  <c r="O579" s="1"/>
  <c r="N578"/>
  <c r="O578" s="1"/>
  <c r="N577"/>
  <c r="O577" s="1"/>
  <c r="N576"/>
  <c r="O576" s="1"/>
  <c r="N575"/>
  <c r="O575" s="1"/>
  <c r="N574"/>
  <c r="O574" s="1"/>
  <c r="N573"/>
  <c r="O573" s="1"/>
  <c r="N572"/>
  <c r="O572" s="1"/>
  <c r="N571"/>
  <c r="O571" s="1"/>
  <c r="N570"/>
  <c r="O570" s="1"/>
  <c r="N569"/>
  <c r="O569" s="1"/>
  <c r="N568"/>
  <c r="O568" s="1"/>
  <c r="N567"/>
  <c r="O567" s="1"/>
  <c r="N566"/>
  <c r="O566" s="1"/>
  <c r="N565"/>
  <c r="O565" s="1"/>
  <c r="N564"/>
  <c r="O564" s="1"/>
  <c r="N563"/>
  <c r="O563" s="1"/>
  <c r="N562"/>
  <c r="O562" s="1"/>
  <c r="N561"/>
  <c r="O561" s="1"/>
  <c r="N560"/>
  <c r="O560" s="1"/>
  <c r="N559"/>
  <c r="O559" s="1"/>
  <c r="N558"/>
  <c r="O558" s="1"/>
  <c r="N557"/>
  <c r="O557" s="1"/>
  <c r="N556"/>
  <c r="O556" s="1"/>
  <c r="N555"/>
  <c r="O555" s="1"/>
  <c r="N554"/>
  <c r="O554" s="1"/>
  <c r="N553"/>
  <c r="O553" s="1"/>
  <c r="N552"/>
  <c r="O552" s="1"/>
  <c r="N551"/>
  <c r="O551" s="1"/>
  <c r="N550"/>
  <c r="O550" s="1"/>
  <c r="N549"/>
  <c r="O549" s="1"/>
  <c r="N548"/>
  <c r="O548" s="1"/>
  <c r="N547"/>
  <c r="O547" s="1"/>
  <c r="N546"/>
  <c r="O546" s="1"/>
  <c r="N545"/>
  <c r="O545" s="1"/>
  <c r="N544"/>
  <c r="O544" s="1"/>
  <c r="N543"/>
  <c r="O543" s="1"/>
  <c r="N542"/>
  <c r="O542" s="1"/>
  <c r="N541"/>
  <c r="O541" s="1"/>
  <c r="N540"/>
  <c r="O540" s="1"/>
  <c r="N539"/>
  <c r="O539" s="1"/>
  <c r="N538"/>
  <c r="O538" s="1"/>
  <c r="N537"/>
  <c r="O537" s="1"/>
  <c r="N536"/>
  <c r="O536" s="1"/>
  <c r="N535"/>
  <c r="O535" s="1"/>
  <c r="N534"/>
  <c r="O534" s="1"/>
  <c r="N533"/>
  <c r="O533" s="1"/>
  <c r="N532"/>
  <c r="O532" s="1"/>
  <c r="N531"/>
  <c r="O531" s="1"/>
  <c r="N530"/>
  <c r="O530" s="1"/>
  <c r="N529"/>
  <c r="O529" s="1"/>
  <c r="N528"/>
  <c r="O528" s="1"/>
  <c r="N527"/>
  <c r="O527" s="1"/>
  <c r="N526"/>
  <c r="O526" s="1"/>
  <c r="N525"/>
  <c r="O525" s="1"/>
  <c r="N524"/>
  <c r="O524" s="1"/>
  <c r="N523"/>
  <c r="O523" s="1"/>
  <c r="N522"/>
  <c r="O522" s="1"/>
  <c r="N521"/>
  <c r="O521" s="1"/>
  <c r="N520"/>
  <c r="O520" s="1"/>
  <c r="N519"/>
  <c r="O519" s="1"/>
  <c r="N518"/>
  <c r="O518" s="1"/>
  <c r="N517"/>
  <c r="O517" s="1"/>
  <c r="N516"/>
  <c r="O516" s="1"/>
  <c r="N515"/>
  <c r="O515" s="1"/>
  <c r="N514"/>
  <c r="O514" s="1"/>
  <c r="N513"/>
  <c r="O513" s="1"/>
  <c r="N512"/>
  <c r="O512" s="1"/>
  <c r="N511"/>
  <c r="O511" s="1"/>
  <c r="N510"/>
  <c r="O510" s="1"/>
  <c r="N509"/>
  <c r="O509" s="1"/>
  <c r="N508"/>
  <c r="O508" s="1"/>
  <c r="N507"/>
  <c r="O507" s="1"/>
  <c r="N506"/>
  <c r="O506" s="1"/>
  <c r="N505"/>
  <c r="O505" s="1"/>
  <c r="N504"/>
  <c r="O504" s="1"/>
  <c r="N503"/>
  <c r="O503" s="1"/>
  <c r="N502"/>
  <c r="O502" s="1"/>
  <c r="N501"/>
  <c r="O501" s="1"/>
  <c r="N500"/>
  <c r="O500" s="1"/>
  <c r="N499"/>
  <c r="O499" s="1"/>
  <c r="N498"/>
  <c r="O498" s="1"/>
  <c r="N497"/>
  <c r="O497" s="1"/>
  <c r="N496"/>
  <c r="O496" s="1"/>
  <c r="N495"/>
  <c r="O495" s="1"/>
  <c r="N494"/>
  <c r="O494" s="1"/>
  <c r="N290"/>
  <c r="O290" s="1"/>
  <c r="N289"/>
  <c r="O289" s="1"/>
  <c r="N288"/>
  <c r="O288" s="1"/>
  <c r="N287"/>
  <c r="O287" s="1"/>
  <c r="N286"/>
  <c r="O286" s="1"/>
  <c r="N285"/>
  <c r="O285" s="1"/>
  <c r="N284"/>
  <c r="O284" s="1"/>
  <c r="N283"/>
  <c r="O283" s="1"/>
  <c r="N282"/>
  <c r="O282" s="1"/>
  <c r="N281"/>
  <c r="O281" s="1"/>
  <c r="N280"/>
  <c r="O280" s="1"/>
  <c r="N279"/>
  <c r="O279" s="1"/>
  <c r="N278"/>
  <c r="O278" s="1"/>
  <c r="N277"/>
  <c r="O277" s="1"/>
  <c r="N276"/>
  <c r="O276" s="1"/>
  <c r="N275"/>
  <c r="O275" s="1"/>
  <c r="N274"/>
  <c r="O274" s="1"/>
  <c r="N273"/>
  <c r="O273" s="1"/>
  <c r="N272"/>
  <c r="O272" s="1"/>
  <c r="N271"/>
  <c r="O271" s="1"/>
  <c r="N270"/>
  <c r="O270" s="1"/>
  <c r="N269"/>
  <c r="O269" s="1"/>
  <c r="N268"/>
  <c r="O268" s="1"/>
  <c r="N267"/>
  <c r="O267" s="1"/>
  <c r="N266"/>
  <c r="O266" s="1"/>
  <c r="N265"/>
  <c r="O265" s="1"/>
  <c r="N264"/>
  <c r="O264" s="1"/>
  <c r="N263"/>
  <c r="O263" s="1"/>
  <c r="N262"/>
  <c r="O262" s="1"/>
  <c r="N261"/>
  <c r="O261" s="1"/>
  <c r="N260"/>
  <c r="O260" s="1"/>
  <c r="N259"/>
  <c r="O259" s="1"/>
  <c r="N258"/>
  <c r="O258" s="1"/>
  <c r="N257"/>
  <c r="O257" s="1"/>
  <c r="N256"/>
  <c r="O256" s="1"/>
  <c r="N255"/>
  <c r="O255" s="1"/>
  <c r="N254"/>
  <c r="O254" s="1"/>
  <c r="N253"/>
  <c r="O253" s="1"/>
  <c r="N252"/>
  <c r="O252" s="1"/>
  <c r="N251"/>
  <c r="O251" s="1"/>
  <c r="N250"/>
  <c r="O250" s="1"/>
  <c r="N249"/>
  <c r="O249" s="1"/>
  <c r="N248"/>
  <c r="O248" s="1"/>
  <c r="N247"/>
  <c r="O247" s="1"/>
  <c r="N246"/>
  <c r="O246" s="1"/>
  <c r="N245"/>
  <c r="O245" s="1"/>
  <c r="N244"/>
  <c r="O244" s="1"/>
  <c r="N243"/>
  <c r="O243" s="1"/>
  <c r="N242"/>
  <c r="O242" s="1"/>
  <c r="N241"/>
  <c r="O241" s="1"/>
  <c r="N240"/>
  <c r="O240" s="1"/>
  <c r="N239"/>
  <c r="O239" s="1"/>
  <c r="N238"/>
  <c r="O238" s="1"/>
  <c r="N237"/>
  <c r="O237" s="1"/>
  <c r="N236"/>
  <c r="O236" s="1"/>
  <c r="N235"/>
  <c r="O235" s="1"/>
  <c r="N234"/>
  <c r="O234" s="1"/>
  <c r="N233"/>
  <c r="O233" s="1"/>
  <c r="N232"/>
  <c r="O232" s="1"/>
  <c r="N231"/>
  <c r="O231" s="1"/>
  <c r="N230"/>
  <c r="O230" s="1"/>
  <c r="N229"/>
  <c r="O229" s="1"/>
  <c r="N228"/>
  <c r="O228" s="1"/>
  <c r="N227"/>
  <c r="O227" s="1"/>
  <c r="N226"/>
  <c r="O226" s="1"/>
  <c r="N225"/>
  <c r="O225" s="1"/>
  <c r="N224"/>
  <c r="O224" s="1"/>
  <c r="N223"/>
  <c r="O223" s="1"/>
  <c r="N222"/>
  <c r="O222" s="1"/>
  <c r="N221"/>
  <c r="O221" s="1"/>
  <c r="N220"/>
  <c r="O220" s="1"/>
  <c r="N219"/>
  <c r="O219" s="1"/>
  <c r="N218"/>
  <c r="O218" s="1"/>
  <c r="N217"/>
  <c r="O217" s="1"/>
  <c r="N216"/>
  <c r="O216" s="1"/>
  <c r="N215"/>
  <c r="O215" s="1"/>
  <c r="N214"/>
  <c r="O214" s="1"/>
  <c r="N213"/>
  <c r="O213" s="1"/>
  <c r="N212"/>
  <c r="O212" s="1"/>
  <c r="N211"/>
  <c r="O211" s="1"/>
  <c r="N210"/>
  <c r="O210" s="1"/>
  <c r="N209"/>
  <c r="O209" s="1"/>
  <c r="N208"/>
  <c r="O208" s="1"/>
  <c r="N207"/>
  <c r="O207" s="1"/>
  <c r="N206"/>
  <c r="O206" s="1"/>
  <c r="N205"/>
  <c r="O205" s="1"/>
  <c r="N204"/>
  <c r="O204" s="1"/>
  <c r="N203"/>
  <c r="O203" s="1"/>
  <c r="N202"/>
  <c r="O202" s="1"/>
  <c r="N201"/>
  <c r="O201" s="1"/>
  <c r="N200"/>
  <c r="O200" s="1"/>
  <c r="N199"/>
  <c r="O199" s="1"/>
  <c r="N198"/>
  <c r="O198" s="1"/>
  <c r="N197"/>
  <c r="O197" s="1"/>
  <c r="N196"/>
  <c r="O196" s="1"/>
  <c r="N195"/>
  <c r="O195" s="1"/>
  <c r="N194"/>
  <c r="O194" s="1"/>
  <c r="N193"/>
  <c r="O193" s="1"/>
  <c r="N192"/>
  <c r="O192" s="1"/>
  <c r="N191"/>
  <c r="O191" s="1"/>
  <c r="N190"/>
  <c r="O190" s="1"/>
  <c r="N189"/>
  <c r="O189" s="1"/>
  <c r="N188"/>
  <c r="O188" s="1"/>
  <c r="N187"/>
  <c r="O187" s="1"/>
  <c r="N186"/>
  <c r="O186" s="1"/>
  <c r="N185"/>
  <c r="O185" s="1"/>
  <c r="N184"/>
  <c r="O184" s="1"/>
  <c r="N94"/>
  <c r="O94" s="1"/>
  <c r="N93"/>
  <c r="O93" s="1"/>
  <c r="N92"/>
  <c r="O92" s="1"/>
  <c r="N91"/>
  <c r="O91" s="1"/>
  <c r="N90"/>
  <c r="O90" s="1"/>
  <c r="N89"/>
  <c r="O89" s="1"/>
  <c r="N88"/>
  <c r="O88" s="1"/>
  <c r="N87"/>
  <c r="O87" s="1"/>
  <c r="N86"/>
  <c r="O86" s="1"/>
  <c r="N85"/>
  <c r="O85" s="1"/>
  <c r="N84"/>
  <c r="O84" s="1"/>
  <c r="N83"/>
  <c r="O83" s="1"/>
  <c r="N82"/>
  <c r="O82" s="1"/>
  <c r="N81"/>
  <c r="O81" s="1"/>
  <c r="N80"/>
  <c r="O80" s="1"/>
  <c r="N79"/>
  <c r="O79" s="1"/>
  <c r="N78"/>
  <c r="O78" s="1"/>
  <c r="N77"/>
  <c r="O77" s="1"/>
  <c r="N76"/>
  <c r="O76" s="1"/>
  <c r="N75"/>
  <c r="O75" s="1"/>
  <c r="N74"/>
  <c r="O74" s="1"/>
  <c r="N73"/>
  <c r="O73" s="1"/>
  <c r="N72"/>
  <c r="O72" s="1"/>
  <c r="N71"/>
  <c r="O71" s="1"/>
  <c r="N70"/>
  <c r="O70" s="1"/>
  <c r="N69"/>
  <c r="O69" s="1"/>
  <c r="N68"/>
  <c r="O68" s="1"/>
  <c r="N67"/>
  <c r="O67" s="1"/>
  <c r="N66"/>
  <c r="O66" s="1"/>
  <c r="N65"/>
  <c r="O65" s="1"/>
  <c r="N64"/>
  <c r="O64" s="1"/>
  <c r="N63"/>
  <c r="O63" s="1"/>
  <c r="N62"/>
  <c r="O62" s="1"/>
  <c r="N61"/>
  <c r="O61" s="1"/>
  <c r="N60"/>
  <c r="O60" s="1"/>
  <c r="N59"/>
  <c r="O59" s="1"/>
  <c r="N58"/>
  <c r="O58" s="1"/>
  <c r="N57"/>
  <c r="O57" s="1"/>
  <c r="N56"/>
  <c r="O56" s="1"/>
  <c r="N55"/>
  <c r="O55" s="1"/>
  <c r="N54"/>
  <c r="O54" s="1"/>
  <c r="N53"/>
  <c r="O53" s="1"/>
  <c r="N52"/>
  <c r="O52" s="1"/>
  <c r="N51"/>
  <c r="O51" s="1"/>
  <c r="N50"/>
  <c r="O50" s="1"/>
  <c r="N49"/>
  <c r="O49" s="1"/>
  <c r="N48"/>
  <c r="O48" s="1"/>
  <c r="N47"/>
  <c r="O47" s="1"/>
  <c r="N46"/>
  <c r="O46" s="1"/>
  <c r="N45"/>
  <c r="O45" s="1"/>
  <c r="N1453"/>
  <c r="O1453" s="1"/>
  <c r="N1452"/>
  <c r="O1452" s="1"/>
  <c r="N1451"/>
  <c r="O1451" s="1"/>
  <c r="N1450"/>
  <c r="O1450" s="1"/>
  <c r="N1449"/>
  <c r="O1449" s="1"/>
  <c r="N1448"/>
  <c r="O1448" s="1"/>
  <c r="N1447"/>
  <c r="O1447" s="1"/>
  <c r="N1446"/>
  <c r="O1446" s="1"/>
  <c r="N1445"/>
  <c r="O1445" s="1"/>
  <c r="N1444"/>
  <c r="O1444" s="1"/>
  <c r="N1443"/>
  <c r="O1443" s="1"/>
  <c r="N1442"/>
  <c r="O1442" s="1"/>
  <c r="N1441"/>
  <c r="O1441" s="1"/>
  <c r="N1440"/>
  <c r="O1440" s="1"/>
  <c r="N1439"/>
  <c r="O1439" s="1"/>
  <c r="N1438"/>
  <c r="O1438" s="1"/>
  <c r="N1437"/>
  <c r="O1437" s="1"/>
  <c r="N1436"/>
  <c r="O1436" s="1"/>
  <c r="N1435"/>
  <c r="O1435" s="1"/>
  <c r="N1434"/>
  <c r="O1434" s="1"/>
  <c r="N1433"/>
  <c r="O1433" s="1"/>
  <c r="N1432"/>
  <c r="O1432" s="1"/>
  <c r="N1431"/>
  <c r="O1431" s="1"/>
  <c r="N1430"/>
  <c r="O1430" s="1"/>
  <c r="N1429"/>
  <c r="O1429" s="1"/>
  <c r="N1428"/>
  <c r="O1428" s="1"/>
  <c r="N1427"/>
  <c r="O1427" s="1"/>
  <c r="N1426"/>
  <c r="O1426" s="1"/>
  <c r="N1425"/>
  <c r="O1425" s="1"/>
  <c r="N1424"/>
  <c r="O1424" s="1"/>
  <c r="N1423"/>
  <c r="O1423" s="1"/>
  <c r="N1422"/>
  <c r="O1422" s="1"/>
  <c r="N1421"/>
  <c r="O1421" s="1"/>
  <c r="N1420"/>
  <c r="O1420" s="1"/>
  <c r="N1419"/>
  <c r="O1419" s="1"/>
  <c r="N1418"/>
  <c r="O1418" s="1"/>
  <c r="N1417"/>
  <c r="O1417" s="1"/>
  <c r="N1416"/>
  <c r="O1416" s="1"/>
  <c r="N1415"/>
  <c r="O1415" s="1"/>
  <c r="N1414"/>
  <c r="O1414" s="1"/>
  <c r="N1413"/>
  <c r="O1413" s="1"/>
  <c r="N1412"/>
  <c r="O1412" s="1"/>
  <c r="N1411"/>
  <c r="O1411" s="1"/>
  <c r="N1410"/>
  <c r="O1410" s="1"/>
  <c r="N1409"/>
  <c r="O1409" s="1"/>
  <c r="N1408"/>
  <c r="O1408" s="1"/>
  <c r="N1407"/>
  <c r="O1407" s="1"/>
  <c r="N1406"/>
  <c r="O1406" s="1"/>
  <c r="N1405"/>
  <c r="O1405" s="1"/>
  <c r="N1404"/>
  <c r="O1404" s="1"/>
  <c r="N1403"/>
  <c r="O1403" s="1"/>
  <c r="N1402"/>
  <c r="O1402" s="1"/>
  <c r="N1401"/>
  <c r="O1401" s="1"/>
  <c r="N1400"/>
  <c r="O1400" s="1"/>
  <c r="N1399"/>
  <c r="O1399" s="1"/>
  <c r="N1398"/>
  <c r="O1398" s="1"/>
  <c r="N1397"/>
  <c r="O1397" s="1"/>
  <c r="N1396"/>
  <c r="O1396" s="1"/>
  <c r="N1395"/>
  <c r="O1395" s="1"/>
  <c r="N1394"/>
  <c r="O1394" s="1"/>
  <c r="N1393"/>
  <c r="O1393" s="1"/>
  <c r="N1392"/>
  <c r="O1392" s="1"/>
  <c r="N1391"/>
  <c r="O1391" s="1"/>
  <c r="N1390"/>
  <c r="O1390" s="1"/>
  <c r="N1389"/>
  <c r="O1389" s="1"/>
  <c r="N1388"/>
  <c r="O1388" s="1"/>
  <c r="N1387"/>
  <c r="O1387" s="1"/>
  <c r="N1386"/>
  <c r="O1386" s="1"/>
  <c r="N1385"/>
  <c r="O1385" s="1"/>
  <c r="N1384"/>
  <c r="O1384" s="1"/>
  <c r="N1383"/>
  <c r="O1383" s="1"/>
  <c r="N1382"/>
  <c r="O1382" s="1"/>
  <c r="N1381"/>
  <c r="O1381" s="1"/>
  <c r="N1380"/>
  <c r="O1380" s="1"/>
  <c r="N1379"/>
  <c r="O1379" s="1"/>
  <c r="N1378"/>
  <c r="O1378" s="1"/>
  <c r="N1377"/>
  <c r="O1377" s="1"/>
  <c r="N1376"/>
  <c r="O1376" s="1"/>
  <c r="N1375"/>
  <c r="O1375" s="1"/>
  <c r="N1374"/>
  <c r="O1374" s="1"/>
  <c r="N1373"/>
  <c r="O1373" s="1"/>
  <c r="N1372"/>
  <c r="O1372" s="1"/>
  <c r="N1371"/>
  <c r="O1371" s="1"/>
  <c r="N1370"/>
  <c r="O1370" s="1"/>
  <c r="N1369"/>
  <c r="O1369" s="1"/>
  <c r="N1368"/>
  <c r="O1368" s="1"/>
  <c r="N1367"/>
  <c r="O1367" s="1"/>
  <c r="N1366"/>
  <c r="O1366" s="1"/>
  <c r="N1365"/>
  <c r="O1365" s="1"/>
  <c r="N1364"/>
  <c r="O1364" s="1"/>
  <c r="N1363"/>
  <c r="O1363" s="1"/>
  <c r="N1362"/>
  <c r="O1362" s="1"/>
  <c r="N1361"/>
  <c r="O1361" s="1"/>
  <c r="N1360"/>
  <c r="O1360" s="1"/>
  <c r="N1359"/>
  <c r="O1359" s="1"/>
  <c r="N1358"/>
  <c r="O1358" s="1"/>
  <c r="N1357"/>
  <c r="O1357" s="1"/>
  <c r="N1356"/>
  <c r="O1356" s="1"/>
  <c r="N1355"/>
  <c r="O1355" s="1"/>
  <c r="N1354"/>
  <c r="O1354" s="1"/>
  <c r="N1353"/>
  <c r="O1353" s="1"/>
  <c r="N1352"/>
  <c r="O1352" s="1"/>
  <c r="N1351"/>
  <c r="O1351" s="1"/>
  <c r="N1350"/>
  <c r="O1350" s="1"/>
  <c r="N1349"/>
  <c r="O1349" s="1"/>
  <c r="N1348"/>
  <c r="O1348" s="1"/>
  <c r="N1347"/>
  <c r="O1347" s="1"/>
  <c r="N1346"/>
  <c r="O1346" s="1"/>
  <c r="N1345"/>
  <c r="O1345" s="1"/>
  <c r="N1344"/>
  <c r="O1344" s="1"/>
  <c r="N1343"/>
  <c r="O1343" s="1"/>
  <c r="N1947"/>
  <c r="O1947" s="1"/>
  <c r="N1946"/>
  <c r="O1946" s="1"/>
  <c r="N1945"/>
  <c r="O1945" s="1"/>
  <c r="N1944"/>
  <c r="O1944" s="1"/>
  <c r="N1943"/>
  <c r="O1943" s="1"/>
  <c r="N1942"/>
  <c r="O1942" s="1"/>
  <c r="N1941"/>
  <c r="O1941" s="1"/>
  <c r="N1940"/>
  <c r="O1940" s="1"/>
  <c r="N1939"/>
  <c r="O1939" s="1"/>
  <c r="N1938"/>
  <c r="O1938" s="1"/>
  <c r="N1937"/>
  <c r="O1937" s="1"/>
  <c r="N1936"/>
  <c r="O1936" s="1"/>
  <c r="N1935"/>
  <c r="O1935" s="1"/>
  <c r="N1934"/>
  <c r="O1934" s="1"/>
  <c r="N1933"/>
  <c r="O1933" s="1"/>
  <c r="N1932"/>
  <c r="O1932" s="1"/>
  <c r="N1931"/>
  <c r="O1931" s="1"/>
  <c r="N1930"/>
  <c r="O1930" s="1"/>
  <c r="N1929"/>
  <c r="O1929" s="1"/>
  <c r="N1928"/>
  <c r="O1928" s="1"/>
  <c r="N1927"/>
  <c r="O1927" s="1"/>
  <c r="N1926"/>
  <c r="O1926" s="1"/>
  <c r="N1925"/>
  <c r="O1925" s="1"/>
  <c r="N1924"/>
  <c r="O1924" s="1"/>
  <c r="N1923"/>
  <c r="O1923" s="1"/>
  <c r="N1922"/>
  <c r="O1922" s="1"/>
  <c r="N1921"/>
  <c r="O1921" s="1"/>
  <c r="N1920"/>
  <c r="O1920" s="1"/>
  <c r="N1919"/>
  <c r="O1919" s="1"/>
  <c r="N1918"/>
  <c r="O1918" s="1"/>
  <c r="N1917"/>
  <c r="O1917" s="1"/>
  <c r="N1916"/>
  <c r="O1916" s="1"/>
  <c r="N1915"/>
  <c r="O1915" s="1"/>
  <c r="N1914"/>
  <c r="O1914" s="1"/>
  <c r="N1913"/>
  <c r="O1913" s="1"/>
  <c r="N1912"/>
  <c r="O1912" s="1"/>
  <c r="N1911"/>
  <c r="O1911" s="1"/>
  <c r="N1910"/>
  <c r="O1910" s="1"/>
  <c r="N1909"/>
  <c r="O1909" s="1"/>
  <c r="N1908"/>
  <c r="O1908" s="1"/>
  <c r="N1907"/>
  <c r="O1907" s="1"/>
  <c r="N1906"/>
  <c r="O1906" s="1"/>
  <c r="N1905"/>
  <c r="O1905" s="1"/>
  <c r="N1904"/>
  <c r="O1904" s="1"/>
  <c r="N1903"/>
  <c r="O1903" s="1"/>
  <c r="N1902"/>
  <c r="O1902" s="1"/>
  <c r="N1901"/>
  <c r="O1901" s="1"/>
  <c r="N1900"/>
  <c r="O1900" s="1"/>
  <c r="N1899"/>
  <c r="O1899" s="1"/>
  <c r="N1898"/>
  <c r="O1898" s="1"/>
  <c r="N1897"/>
  <c r="O1897" s="1"/>
  <c r="N1896"/>
  <c r="O1896" s="1"/>
  <c r="N1895"/>
  <c r="O1895" s="1"/>
  <c r="N1894"/>
  <c r="O1894" s="1"/>
  <c r="N1893"/>
  <c r="O1893" s="1"/>
  <c r="N1892"/>
  <c r="O1892" s="1"/>
  <c r="N1891"/>
  <c r="O1891" s="1"/>
  <c r="N1890"/>
  <c r="O1890" s="1"/>
  <c r="N1889"/>
  <c r="O1889" s="1"/>
  <c r="N1888"/>
  <c r="O1888" s="1"/>
  <c r="N1887"/>
  <c r="O1887" s="1"/>
  <c r="N1886"/>
  <c r="O1886" s="1"/>
  <c r="N1885"/>
  <c r="O1885" s="1"/>
  <c r="N1884"/>
  <c r="O1884" s="1"/>
  <c r="N1883"/>
  <c r="O1883" s="1"/>
  <c r="N1882"/>
  <c r="O1882" s="1"/>
  <c r="N1881"/>
  <c r="O1881" s="1"/>
  <c r="N1880"/>
  <c r="O1880" s="1"/>
  <c r="N1879"/>
  <c r="O1879" s="1"/>
  <c r="N1878"/>
  <c r="O1878" s="1"/>
  <c r="N1877"/>
  <c r="O1877" s="1"/>
  <c r="N1876"/>
  <c r="O1876" s="1"/>
  <c r="N1875"/>
  <c r="O1875" s="1"/>
  <c r="N1874"/>
  <c r="O1874" s="1"/>
  <c r="N1873"/>
  <c r="O1873" s="1"/>
  <c r="N1872"/>
  <c r="O1872" s="1"/>
  <c r="N1871"/>
  <c r="O1871" s="1"/>
  <c r="N1870"/>
  <c r="O1870" s="1"/>
  <c r="N1869"/>
  <c r="O1869" s="1"/>
  <c r="N1868"/>
  <c r="O1868" s="1"/>
  <c r="N1867"/>
  <c r="O1867" s="1"/>
  <c r="N1866"/>
  <c r="O1866" s="1"/>
  <c r="N1865"/>
  <c r="O1865" s="1"/>
  <c r="N1864"/>
  <c r="O1864" s="1"/>
  <c r="N1863"/>
  <c r="O1863" s="1"/>
  <c r="N1862"/>
  <c r="O1862" s="1"/>
  <c r="N1861"/>
  <c r="O1861" s="1"/>
  <c r="N1860"/>
  <c r="O1860" s="1"/>
  <c r="N1859"/>
  <c r="O1859" s="1"/>
  <c r="N1858"/>
  <c r="O1858" s="1"/>
  <c r="N1857"/>
  <c r="O1857" s="1"/>
  <c r="N1856"/>
  <c r="O1856" s="1"/>
  <c r="N1855"/>
  <c r="O1855" s="1"/>
  <c r="N1854"/>
  <c r="O1854" s="1"/>
  <c r="N1853"/>
  <c r="O1853" s="1"/>
  <c r="N1852"/>
  <c r="O1852" s="1"/>
  <c r="N1851"/>
  <c r="O1851" s="1"/>
  <c r="N1850"/>
  <c r="O1850" s="1"/>
  <c r="N1849"/>
  <c r="O1849" s="1"/>
  <c r="N1848"/>
  <c r="O1848" s="1"/>
  <c r="N1847"/>
  <c r="O1847" s="1"/>
  <c r="N1846"/>
  <c r="O1846" s="1"/>
  <c r="N1845"/>
  <c r="O1845" s="1"/>
  <c r="N1844"/>
  <c r="O1844" s="1"/>
  <c r="N1843"/>
  <c r="O1843" s="1"/>
  <c r="N1842"/>
  <c r="O1842" s="1"/>
  <c r="N1841"/>
  <c r="O1841" s="1"/>
  <c r="N1840"/>
  <c r="O1840" s="1"/>
  <c r="N1839"/>
  <c r="O1839" s="1"/>
  <c r="N1838"/>
  <c r="O1838" s="1"/>
  <c r="N1837"/>
  <c r="O1837" s="1"/>
  <c r="N1836"/>
  <c r="O1836" s="1"/>
  <c r="N1835"/>
  <c r="O1835" s="1"/>
  <c r="N1834"/>
  <c r="O1834" s="1"/>
  <c r="N1833"/>
  <c r="O1833" s="1"/>
  <c r="N1832"/>
  <c r="O1832" s="1"/>
  <c r="N1831"/>
  <c r="O1831" s="1"/>
  <c r="N1830"/>
  <c r="O1830" s="1"/>
  <c r="N1829"/>
  <c r="O1829" s="1"/>
  <c r="N1828"/>
  <c r="O1828" s="1"/>
  <c r="N1827"/>
  <c r="O1827" s="1"/>
  <c r="N1826"/>
  <c r="O1826" s="1"/>
  <c r="N1825"/>
  <c r="O1825" s="1"/>
  <c r="N1824"/>
  <c r="O1824" s="1"/>
  <c r="N1823"/>
  <c r="O1823" s="1"/>
  <c r="N1822"/>
  <c r="O1822" s="1"/>
  <c r="N1821"/>
  <c r="O1821" s="1"/>
  <c r="N1820"/>
  <c r="O1820" s="1"/>
  <c r="N1819"/>
  <c r="O1819" s="1"/>
  <c r="N1818"/>
  <c r="O1818" s="1"/>
  <c r="N1817"/>
  <c r="O1817" s="1"/>
  <c r="N1816"/>
  <c r="O1816" s="1"/>
  <c r="N1815"/>
  <c r="O1815" s="1"/>
  <c r="N1814"/>
  <c r="O1814" s="1"/>
  <c r="N1813"/>
  <c r="O1813" s="1"/>
  <c r="N1812"/>
  <c r="O1812" s="1"/>
  <c r="N1811"/>
  <c r="O1811" s="1"/>
  <c r="N1810"/>
  <c r="O1810" s="1"/>
  <c r="N1809"/>
  <c r="O1809" s="1"/>
  <c r="N1808"/>
  <c r="O1808" s="1"/>
  <c r="N1807"/>
  <c r="O1807" s="1"/>
  <c r="N1806"/>
  <c r="O1806" s="1"/>
  <c r="N1805"/>
  <c r="O1805" s="1"/>
  <c r="N1804"/>
  <c r="O1804" s="1"/>
  <c r="N1803"/>
  <c r="O1803" s="1"/>
  <c r="N1802"/>
  <c r="O1802" s="1"/>
  <c r="N1801"/>
  <c r="O1801" s="1"/>
  <c r="N1800"/>
  <c r="O1800" s="1"/>
  <c r="N1799"/>
  <c r="O1799" s="1"/>
  <c r="N1798"/>
  <c r="O1798" s="1"/>
  <c r="N1797"/>
  <c r="O1797" s="1"/>
  <c r="N1796"/>
  <c r="O1796" s="1"/>
  <c r="N1795"/>
  <c r="O1795" s="1"/>
  <c r="N1794"/>
  <c r="O1794" s="1"/>
  <c r="N1793"/>
  <c r="O1793" s="1"/>
  <c r="N1792"/>
  <c r="O1792" s="1"/>
  <c r="N1791"/>
  <c r="O1791" s="1"/>
  <c r="N1790"/>
  <c r="O1790" s="1"/>
  <c r="N1789"/>
  <c r="O1789" s="1"/>
  <c r="N1788"/>
  <c r="O1788" s="1"/>
  <c r="N1787"/>
  <c r="O1787" s="1"/>
  <c r="N1786"/>
  <c r="O1786" s="1"/>
  <c r="N1785"/>
  <c r="O1785" s="1"/>
  <c r="N1784"/>
  <c r="O1784" s="1"/>
  <c r="N1783"/>
  <c r="O1783" s="1"/>
  <c r="N1782"/>
  <c r="O1782" s="1"/>
  <c r="N1781"/>
  <c r="O1781" s="1"/>
  <c r="N1780"/>
  <c r="O1780" s="1"/>
  <c r="N1779"/>
  <c r="O1779" s="1"/>
  <c r="N1778"/>
  <c r="O1778" s="1"/>
  <c r="N1777"/>
  <c r="O1777" s="1"/>
  <c r="N1776"/>
  <c r="O1776" s="1"/>
  <c r="N1775"/>
  <c r="O1775" s="1"/>
  <c r="N1774"/>
  <c r="O1774" s="1"/>
  <c r="N1773"/>
  <c r="O1773" s="1"/>
  <c r="N1772"/>
  <c r="O1772" s="1"/>
  <c r="N1771"/>
  <c r="O1771" s="1"/>
  <c r="N1770"/>
  <c r="O1770" s="1"/>
  <c r="N1769"/>
  <c r="O1769" s="1"/>
  <c r="N1768"/>
  <c r="O1768" s="1"/>
  <c r="N1767"/>
  <c r="O1767" s="1"/>
  <c r="N1766"/>
  <c r="O1766" s="1"/>
  <c r="N1765"/>
  <c r="O1765" s="1"/>
  <c r="N1764"/>
  <c r="O1764" s="1"/>
  <c r="N1763"/>
  <c r="O1763" s="1"/>
  <c r="N1762"/>
  <c r="O1762" s="1"/>
  <c r="N1761"/>
  <c r="O1761" s="1"/>
  <c r="N1760"/>
  <c r="O1760" s="1"/>
  <c r="N1759"/>
  <c r="O1759" s="1"/>
  <c r="N1758"/>
  <c r="O1758" s="1"/>
  <c r="N1757"/>
  <c r="O1757" s="1"/>
  <c r="N1756"/>
  <c r="O1756" s="1"/>
  <c r="N1755"/>
  <c r="O1755" s="1"/>
  <c r="N1754"/>
  <c r="O1754" s="1"/>
  <c r="N1753"/>
  <c r="O1753" s="1"/>
  <c r="N1752"/>
  <c r="O1752" s="1"/>
  <c r="N1751"/>
  <c r="O1751" s="1"/>
  <c r="N1750"/>
  <c r="O1750" s="1"/>
  <c r="I1948" i="17"/>
  <c r="I1949"/>
  <c r="I1950"/>
  <c r="I1951"/>
  <c r="I1952"/>
  <c r="I1953"/>
  <c r="I1954"/>
  <c r="I1955"/>
  <c r="I1956"/>
  <c r="I1957"/>
  <c r="I1958"/>
  <c r="I1959"/>
  <c r="I1960"/>
  <c r="I1961"/>
  <c r="I1962"/>
  <c r="I1963"/>
  <c r="I1964"/>
  <c r="I1965"/>
  <c r="I1966"/>
  <c r="I1967"/>
  <c r="I1968"/>
  <c r="I1969"/>
  <c r="I1970"/>
  <c r="I1971"/>
  <c r="I1972"/>
  <c r="I1973"/>
  <c r="I1974"/>
  <c r="I1975"/>
  <c r="I1976"/>
  <c r="I1977"/>
  <c r="I1978"/>
  <c r="I1979"/>
  <c r="I1980"/>
  <c r="I1981"/>
  <c r="I1982"/>
  <c r="I1983"/>
  <c r="I1984"/>
  <c r="I1985"/>
  <c r="I1986"/>
  <c r="I1987"/>
  <c r="I1988"/>
  <c r="I1989"/>
  <c r="I1990"/>
  <c r="I1991"/>
  <c r="I1992"/>
  <c r="I1993"/>
  <c r="I1994"/>
  <c r="I1995"/>
  <c r="I1996"/>
  <c r="I1997"/>
  <c r="I1998"/>
  <c r="I1999"/>
  <c r="I2000"/>
  <c r="I2001"/>
  <c r="I2002"/>
  <c r="I2003"/>
  <c r="I2004"/>
  <c r="I2005"/>
  <c r="I2006"/>
  <c r="I2007"/>
  <c r="I2008"/>
  <c r="I2009"/>
  <c r="I2010"/>
  <c r="I2011"/>
  <c r="I2012"/>
  <c r="I2013"/>
  <c r="I2014"/>
  <c r="I2015"/>
  <c r="I2016"/>
  <c r="I2017"/>
  <c r="I2018"/>
  <c r="I2019"/>
  <c r="I2020"/>
  <c r="I2021"/>
  <c r="I2022"/>
  <c r="I2023"/>
  <c r="I2024"/>
  <c r="I2025"/>
  <c r="I2026"/>
  <c r="I2027"/>
  <c r="I2028"/>
  <c r="I2029"/>
  <c r="I2030"/>
  <c r="I2031"/>
  <c r="I2032"/>
  <c r="I2033"/>
  <c r="I2034"/>
  <c r="I2035"/>
  <c r="I2036"/>
  <c r="I2037"/>
  <c r="I2038"/>
  <c r="I2039"/>
  <c r="I2040"/>
  <c r="I2041"/>
  <c r="I2042"/>
  <c r="I2043"/>
  <c r="I2044"/>
  <c r="I2045"/>
  <c r="I2046"/>
  <c r="I2047"/>
  <c r="I2048"/>
  <c r="I2049"/>
  <c r="I2050"/>
  <c r="I2051"/>
  <c r="I2052"/>
  <c r="I2053"/>
  <c r="I2054"/>
  <c r="I2055"/>
  <c r="I2056"/>
  <c r="I2057"/>
  <c r="I2058"/>
  <c r="I2059"/>
  <c r="I2060"/>
  <c r="I2061"/>
  <c r="I2062"/>
  <c r="I2063"/>
  <c r="I2064"/>
  <c r="I2065"/>
  <c r="I2066"/>
  <c r="I2067"/>
  <c r="I2068"/>
  <c r="I2069"/>
  <c r="I2070"/>
  <c r="I2071"/>
  <c r="I2072"/>
  <c r="I2073"/>
  <c r="I2074"/>
  <c r="I2075"/>
  <c r="I2076"/>
  <c r="I2077"/>
  <c r="I2078"/>
  <c r="I2079"/>
  <c r="I2080"/>
  <c r="I2081"/>
  <c r="I2082"/>
  <c r="I2083"/>
  <c r="I2084"/>
  <c r="I2085"/>
  <c r="I2086"/>
  <c r="I2087"/>
  <c r="I2088"/>
  <c r="I2089"/>
  <c r="I2090"/>
  <c r="I2091"/>
  <c r="I2092"/>
  <c r="I2093"/>
  <c r="I2094"/>
  <c r="I2095"/>
  <c r="I2096"/>
  <c r="I2097"/>
  <c r="I2098"/>
  <c r="I2099"/>
  <c r="I2100"/>
  <c r="I2101"/>
  <c r="I2102"/>
  <c r="I2103"/>
  <c r="I2104"/>
  <c r="I2105"/>
  <c r="I2106"/>
  <c r="I2107"/>
  <c r="I2108"/>
  <c r="I2109"/>
  <c r="I2110"/>
  <c r="I2111"/>
  <c r="I2112"/>
  <c r="I2113"/>
  <c r="I2114"/>
  <c r="I2115"/>
  <c r="I2116"/>
  <c r="I2117"/>
  <c r="I2118"/>
  <c r="I2119"/>
  <c r="I2120"/>
  <c r="I2121"/>
  <c r="I2122"/>
  <c r="I2123"/>
  <c r="I2124"/>
  <c r="I2125"/>
  <c r="I2126"/>
  <c r="I2127"/>
  <c r="I2128"/>
  <c r="I2129"/>
  <c r="I2130"/>
  <c r="I2131"/>
  <c r="I2132"/>
  <c r="I2133"/>
  <c r="I2134"/>
  <c r="I2135"/>
  <c r="I2136"/>
  <c r="I2137"/>
  <c r="I2138"/>
  <c r="I2139"/>
  <c r="I2140"/>
  <c r="I2141"/>
  <c r="I2142"/>
  <c r="I2143"/>
  <c r="I2144"/>
  <c r="I2145"/>
  <c r="I2146"/>
  <c r="I2147"/>
  <c r="I2148"/>
  <c r="I2149"/>
  <c r="I2150"/>
  <c r="I2151"/>
  <c r="I2152"/>
  <c r="I2153"/>
  <c r="I2154"/>
  <c r="I2155"/>
  <c r="I2156"/>
  <c r="I2157"/>
  <c r="I2158"/>
  <c r="I2159"/>
  <c r="I2160"/>
  <c r="I2161"/>
  <c r="I2162"/>
  <c r="I2163"/>
  <c r="I2164"/>
  <c r="I2165"/>
  <c r="I2166"/>
  <c r="I2167"/>
  <c r="I2168"/>
  <c r="I2169"/>
  <c r="I2170"/>
  <c r="I2171"/>
  <c r="I2172"/>
  <c r="I2173"/>
  <c r="I2174"/>
  <c r="I2175"/>
  <c r="I2176"/>
  <c r="I2177"/>
  <c r="I2178"/>
  <c r="I2179"/>
  <c r="I2180"/>
  <c r="I2181"/>
  <c r="I2182"/>
  <c r="I2183"/>
  <c r="I2184"/>
  <c r="I2185"/>
  <c r="I2186"/>
  <c r="I2187"/>
  <c r="I2188"/>
  <c r="I2189"/>
  <c r="I2190"/>
  <c r="I2191"/>
  <c r="I2192"/>
  <c r="I2193"/>
  <c r="I2194"/>
  <c r="I2195"/>
  <c r="I2196"/>
  <c r="I2197"/>
  <c r="I2198"/>
  <c r="I2199"/>
  <c r="I2200"/>
  <c r="I2201"/>
  <c r="I2202"/>
  <c r="I2203"/>
  <c r="G25" i="15"/>
  <c r="E43"/>
  <c r="J818" i="17"/>
  <c r="J816"/>
  <c r="J815"/>
  <c r="J814"/>
  <c r="J813"/>
  <c r="J812"/>
  <c r="J811"/>
  <c r="J810"/>
  <c r="J809"/>
  <c r="J808"/>
  <c r="J807"/>
  <c r="J806"/>
  <c r="J805"/>
  <c r="J804"/>
  <c r="J803"/>
  <c r="J802"/>
  <c r="J801"/>
  <c r="J800"/>
  <c r="J799"/>
  <c r="J798"/>
  <c r="J797"/>
  <c r="J796"/>
  <c r="J795"/>
  <c r="J794"/>
  <c r="J793"/>
  <c r="J792"/>
  <c r="J791"/>
  <c r="J790"/>
  <c r="J789"/>
  <c r="J788"/>
  <c r="J787"/>
  <c r="J786"/>
  <c r="J785"/>
  <c r="J784"/>
  <c r="J783"/>
  <c r="J782"/>
  <c r="J781"/>
  <c r="J780"/>
  <c r="J779"/>
  <c r="J778"/>
  <c r="J777"/>
  <c r="J776"/>
  <c r="J775"/>
  <c r="J774"/>
  <c r="J773"/>
  <c r="J772"/>
  <c r="J771"/>
  <c r="J770"/>
  <c r="J769"/>
  <c r="J768"/>
  <c r="J767"/>
  <c r="J766"/>
  <c r="J765"/>
  <c r="J764"/>
  <c r="J763"/>
  <c r="J762"/>
  <c r="J761"/>
  <c r="J760"/>
  <c r="J759"/>
  <c r="J758"/>
  <c r="J757"/>
  <c r="J756"/>
  <c r="J755"/>
  <c r="J754"/>
  <c r="J753"/>
  <c r="J752"/>
  <c r="J751"/>
  <c r="J750"/>
  <c r="J749"/>
  <c r="J748"/>
  <c r="J747"/>
  <c r="J746"/>
  <c r="J745"/>
  <c r="J744"/>
  <c r="J743"/>
  <c r="J742"/>
  <c r="J741"/>
  <c r="J740"/>
  <c r="J739"/>
  <c r="J738"/>
  <c r="J737"/>
  <c r="J736"/>
  <c r="J735"/>
  <c r="J734"/>
  <c r="J733"/>
  <c r="J732"/>
  <c r="J731"/>
  <c r="J730"/>
  <c r="J729"/>
  <c r="J728"/>
  <c r="J727"/>
  <c r="J726"/>
  <c r="J725"/>
  <c r="J724"/>
  <c r="J723"/>
  <c r="J722"/>
  <c r="J721"/>
  <c r="J720"/>
  <c r="J719"/>
  <c r="J718"/>
  <c r="J717"/>
  <c r="J716"/>
  <c r="J715"/>
  <c r="J714"/>
  <c r="J713"/>
  <c r="J712"/>
  <c r="J711"/>
  <c r="J710"/>
  <c r="J709"/>
  <c r="J708"/>
  <c r="J707"/>
  <c r="J706"/>
  <c r="J705"/>
  <c r="J704"/>
  <c r="J703"/>
  <c r="J702"/>
  <c r="J701"/>
  <c r="J700"/>
  <c r="J699"/>
  <c r="J698"/>
  <c r="J697"/>
  <c r="J696"/>
  <c r="J695"/>
  <c r="J694"/>
  <c r="J693"/>
  <c r="J692"/>
  <c r="J691"/>
  <c r="J690"/>
  <c r="J689"/>
  <c r="J688"/>
  <c r="J687"/>
  <c r="J686"/>
  <c r="J685"/>
  <c r="J684"/>
  <c r="J683"/>
  <c r="J682"/>
  <c r="J681"/>
  <c r="J680"/>
  <c r="J679"/>
  <c r="J678"/>
  <c r="J677"/>
  <c r="J676"/>
  <c r="J675"/>
  <c r="J674"/>
  <c r="J673"/>
  <c r="J672"/>
  <c r="J671"/>
  <c r="J670"/>
  <c r="J669"/>
  <c r="J668"/>
  <c r="J667"/>
  <c r="J666"/>
  <c r="J665"/>
  <c r="J664"/>
  <c r="J663"/>
  <c r="J662"/>
  <c r="J661"/>
  <c r="J660"/>
  <c r="J659"/>
  <c r="J658"/>
  <c r="J657"/>
  <c r="J656"/>
  <c r="J655"/>
  <c r="J654"/>
  <c r="J653"/>
  <c r="J652"/>
  <c r="J651"/>
  <c r="J650"/>
  <c r="J649"/>
  <c r="J648"/>
  <c r="J647"/>
  <c r="J646"/>
  <c r="J645"/>
  <c r="J644"/>
  <c r="J643"/>
  <c r="J642"/>
  <c r="J641"/>
  <c r="J640"/>
  <c r="J639"/>
  <c r="J638"/>
  <c r="J637"/>
  <c r="J636"/>
  <c r="J635"/>
  <c r="J634"/>
  <c r="J633"/>
  <c r="J632"/>
  <c r="J631"/>
  <c r="J630"/>
  <c r="J629"/>
  <c r="J628"/>
  <c r="J627"/>
  <c r="J626"/>
  <c r="J625"/>
  <c r="J624"/>
  <c r="J623"/>
  <c r="J622"/>
  <c r="J621"/>
  <c r="J620"/>
  <c r="J619"/>
  <c r="J618"/>
  <c r="J617"/>
  <c r="J616"/>
  <c r="J615"/>
  <c r="J614"/>
  <c r="J613"/>
  <c r="J612"/>
  <c r="J611"/>
  <c r="J610"/>
  <c r="J609"/>
  <c r="J608"/>
  <c r="J607"/>
  <c r="J606"/>
  <c r="J605"/>
  <c r="J604"/>
  <c r="J603"/>
  <c r="J602"/>
  <c r="J601"/>
  <c r="J600"/>
  <c r="J599"/>
  <c r="J598"/>
  <c r="J597"/>
  <c r="J596"/>
  <c r="J595"/>
  <c r="J594"/>
  <c r="J593"/>
  <c r="J592"/>
  <c r="J591"/>
  <c r="J590"/>
  <c r="J589"/>
  <c r="J588"/>
  <c r="J587"/>
  <c r="J586"/>
  <c r="J585"/>
  <c r="J584"/>
  <c r="J583"/>
  <c r="J582"/>
  <c r="J581"/>
  <c r="J580"/>
  <c r="J579"/>
  <c r="J578"/>
  <c r="J577"/>
  <c r="J576"/>
  <c r="J575"/>
  <c r="J574"/>
  <c r="J573"/>
  <c r="J572"/>
  <c r="J571"/>
  <c r="J570"/>
  <c r="J569"/>
  <c r="J568"/>
  <c r="J567"/>
  <c r="J566"/>
  <c r="J565"/>
  <c r="J564"/>
  <c r="J563"/>
  <c r="J562"/>
  <c r="J561"/>
  <c r="J560"/>
  <c r="J559"/>
  <c r="J558"/>
  <c r="J557"/>
  <c r="J556"/>
  <c r="J555"/>
  <c r="J554"/>
  <c r="J553"/>
  <c r="J552"/>
  <c r="J551"/>
  <c r="J550"/>
  <c r="J549"/>
  <c r="J548"/>
  <c r="J547"/>
  <c r="J546"/>
  <c r="J545"/>
  <c r="J544"/>
  <c r="J543"/>
  <c r="J542"/>
  <c r="J541"/>
  <c r="J540"/>
  <c r="J539"/>
  <c r="J538"/>
  <c r="J537"/>
  <c r="J536"/>
  <c r="J535"/>
  <c r="J534"/>
  <c r="J533"/>
  <c r="J532"/>
  <c r="J531"/>
  <c r="J530"/>
  <c r="J529"/>
  <c r="J528"/>
  <c r="J527"/>
  <c r="J526"/>
  <c r="J525"/>
  <c r="J524"/>
  <c r="J523"/>
  <c r="J522"/>
  <c r="J521"/>
  <c r="J520"/>
  <c r="J519"/>
  <c r="J518"/>
  <c r="J517"/>
  <c r="J516"/>
  <c r="J515"/>
  <c r="J514"/>
  <c r="J513"/>
  <c r="J512"/>
  <c r="J511"/>
  <c r="J510"/>
  <c r="J509"/>
  <c r="J508"/>
  <c r="J507"/>
  <c r="J506"/>
  <c r="J505"/>
  <c r="J504"/>
  <c r="J503"/>
  <c r="J502"/>
  <c r="J501"/>
  <c r="J500"/>
  <c r="J499"/>
  <c r="J498"/>
  <c r="J497"/>
  <c r="J496"/>
  <c r="J495"/>
  <c r="J494"/>
  <c r="J493"/>
  <c r="J492"/>
  <c r="J491"/>
  <c r="J490"/>
  <c r="J489"/>
  <c r="J488"/>
  <c r="J487"/>
  <c r="J486"/>
  <c r="J485"/>
  <c r="J484"/>
  <c r="J483"/>
  <c r="J482"/>
  <c r="J481"/>
  <c r="J480"/>
  <c r="J479"/>
  <c r="J478"/>
  <c r="J477"/>
  <c r="J476"/>
  <c r="J475"/>
  <c r="J474"/>
  <c r="J473"/>
  <c r="J472"/>
  <c r="J471"/>
  <c r="J470"/>
  <c r="J469"/>
  <c r="J468"/>
  <c r="J467"/>
  <c r="J466"/>
  <c r="J465"/>
  <c r="J464"/>
  <c r="J463"/>
  <c r="J462"/>
  <c r="J461"/>
  <c r="J460"/>
  <c r="J459"/>
  <c r="J458"/>
  <c r="J457"/>
  <c r="J456"/>
  <c r="J455"/>
  <c r="J454"/>
  <c r="J453"/>
  <c r="J452"/>
  <c r="J451"/>
  <c r="J450"/>
  <c r="J449"/>
  <c r="J448"/>
  <c r="J447"/>
  <c r="J446"/>
  <c r="J445"/>
  <c r="J444"/>
  <c r="J443"/>
  <c r="J442"/>
  <c r="J441"/>
  <c r="J440"/>
  <c r="J439"/>
  <c r="J438"/>
  <c r="J437"/>
  <c r="J436"/>
  <c r="J435"/>
  <c r="J434"/>
  <c r="J433"/>
  <c r="J432"/>
  <c r="J431"/>
  <c r="J430"/>
  <c r="J429"/>
  <c r="J428"/>
  <c r="J427"/>
  <c r="J426"/>
  <c r="J425"/>
  <c r="J424"/>
  <c r="J423"/>
  <c r="J422"/>
  <c r="J421"/>
  <c r="J420"/>
  <c r="J419"/>
  <c r="J418"/>
  <c r="J417"/>
  <c r="J416"/>
  <c r="J415"/>
  <c r="J414"/>
  <c r="J413"/>
  <c r="J411"/>
  <c r="J409"/>
  <c r="J407"/>
  <c r="J405"/>
  <c r="J403"/>
  <c r="J401"/>
  <c r="J399"/>
  <c r="J397"/>
  <c r="J395"/>
  <c r="J393"/>
  <c r="J391"/>
  <c r="J389"/>
  <c r="J387"/>
  <c r="J385"/>
  <c r="J383"/>
  <c r="J381"/>
  <c r="J379"/>
  <c r="J377"/>
  <c r="J375"/>
  <c r="J373"/>
  <c r="J371"/>
  <c r="J369"/>
  <c r="J367"/>
  <c r="J365"/>
  <c r="J363"/>
  <c r="J361"/>
  <c r="J359"/>
  <c r="J357"/>
  <c r="J355"/>
  <c r="J353"/>
  <c r="J351"/>
  <c r="J349"/>
  <c r="J347"/>
  <c r="J345"/>
  <c r="J343"/>
  <c r="J341"/>
  <c r="J339"/>
  <c r="J337"/>
  <c r="J335"/>
  <c r="J333"/>
  <c r="J331"/>
  <c r="J329"/>
  <c r="J327"/>
  <c r="J325"/>
  <c r="J323"/>
  <c r="J321"/>
  <c r="J319"/>
  <c r="J317"/>
  <c r="J315"/>
  <c r="J313"/>
  <c r="J311"/>
  <c r="J309"/>
  <c r="J307"/>
  <c r="J305"/>
  <c r="J303"/>
  <c r="J301"/>
  <c r="J299"/>
  <c r="J297"/>
  <c r="J295"/>
  <c r="J293"/>
  <c r="J291"/>
  <c r="J289"/>
  <c r="J287"/>
  <c r="J285"/>
  <c r="J283"/>
  <c r="J281"/>
  <c r="J279"/>
  <c r="J277"/>
  <c r="J275"/>
  <c r="J273"/>
  <c r="J271"/>
  <c r="J269"/>
  <c r="J267"/>
  <c r="J265"/>
  <c r="J263"/>
  <c r="J261"/>
  <c r="J259"/>
  <c r="J257"/>
  <c r="J255"/>
  <c r="J253"/>
  <c r="J251"/>
  <c r="J249"/>
  <c r="J247"/>
  <c r="J245"/>
  <c r="J243"/>
  <c r="J241"/>
  <c r="J239"/>
  <c r="J237"/>
  <c r="J235"/>
  <c r="J233"/>
  <c r="J231"/>
  <c r="J229"/>
  <c r="J227"/>
  <c r="J225"/>
  <c r="J223"/>
  <c r="J221"/>
  <c r="J219"/>
  <c r="J217"/>
  <c r="J215"/>
  <c r="J213"/>
  <c r="J211"/>
  <c r="J209"/>
  <c r="J207"/>
  <c r="J205"/>
  <c r="J203"/>
  <c r="J201"/>
  <c r="J199"/>
  <c r="J197"/>
  <c r="J195"/>
  <c r="J193"/>
  <c r="J191"/>
  <c r="J189"/>
  <c r="J187"/>
  <c r="J185"/>
  <c r="J183"/>
  <c r="J181"/>
  <c r="J179"/>
  <c r="J177"/>
  <c r="J175"/>
  <c r="J173"/>
  <c r="J171"/>
  <c r="J169"/>
  <c r="J167"/>
  <c r="J165"/>
  <c r="J163"/>
  <c r="J161"/>
  <c r="J159"/>
  <c r="J157"/>
  <c r="J155"/>
  <c r="J153"/>
  <c r="J151"/>
  <c r="J149"/>
  <c r="J147"/>
  <c r="J145"/>
  <c r="J143"/>
  <c r="J141"/>
  <c r="J139"/>
  <c r="J137"/>
  <c r="J135"/>
  <c r="J133"/>
  <c r="J131"/>
  <c r="J129"/>
  <c r="J127"/>
  <c r="J125"/>
  <c r="J123"/>
  <c r="J121"/>
  <c r="J119"/>
  <c r="J117"/>
  <c r="J115"/>
  <c r="J113"/>
  <c r="J111"/>
  <c r="J109"/>
  <c r="J107"/>
  <c r="J105"/>
  <c r="J103"/>
  <c r="J101"/>
  <c r="J99"/>
  <c r="J97"/>
  <c r="J95"/>
  <c r="J93"/>
  <c r="J91"/>
  <c r="J89"/>
  <c r="J87"/>
  <c r="J85"/>
  <c r="J83"/>
  <c r="J81"/>
  <c r="J79"/>
  <c r="J77"/>
  <c r="J75"/>
  <c r="J73"/>
  <c r="J71"/>
  <c r="J69"/>
  <c r="J67"/>
  <c r="J65"/>
  <c r="J63"/>
  <c r="J61"/>
  <c r="J59"/>
  <c r="J57"/>
  <c r="J55"/>
  <c r="J53"/>
  <c r="J51"/>
  <c r="J49"/>
  <c r="J47"/>
  <c r="J45"/>
  <c r="J43"/>
  <c r="J41"/>
  <c r="J39"/>
  <c r="J37"/>
  <c r="J35"/>
  <c r="J33"/>
  <c r="J31"/>
  <c r="J29"/>
  <c r="J27"/>
  <c r="J25"/>
  <c r="J23"/>
  <c r="J21"/>
  <c r="J19"/>
  <c r="I17"/>
  <c r="I18"/>
  <c r="I19"/>
  <c r="I20"/>
  <c r="I21"/>
  <c r="I22"/>
  <c r="I23"/>
  <c r="I24"/>
  <c r="I25"/>
  <c r="I26"/>
  <c r="I27"/>
  <c r="I28"/>
  <c r="I29"/>
  <c r="I30"/>
  <c r="I31"/>
  <c r="I32"/>
  <c r="I33"/>
  <c r="I34"/>
  <c r="I35"/>
  <c r="I36"/>
  <c r="I37"/>
  <c r="I38"/>
  <c r="I39"/>
  <c r="I40"/>
  <c r="I41"/>
  <c r="I42"/>
  <c r="I43"/>
  <c r="I44"/>
  <c r="I45"/>
  <c r="I46"/>
  <c r="I47"/>
  <c r="I48"/>
  <c r="I49"/>
  <c r="I50"/>
  <c r="I51"/>
  <c r="I52"/>
  <c r="I53"/>
  <c r="I54"/>
  <c r="I55"/>
  <c r="I56"/>
  <c r="I57"/>
  <c r="I58"/>
  <c r="I59"/>
  <c r="I60"/>
  <c r="I61"/>
  <c r="I62"/>
  <c r="I63"/>
  <c r="I64"/>
  <c r="I65"/>
  <c r="I66"/>
  <c r="I67"/>
  <c r="I68"/>
  <c r="I69"/>
  <c r="I70"/>
  <c r="I71"/>
  <c r="I72"/>
  <c r="I73"/>
  <c r="I74"/>
  <c r="I75"/>
  <c r="I76"/>
  <c r="I77"/>
  <c r="I78"/>
  <c r="I79"/>
  <c r="I80"/>
  <c r="I81"/>
  <c r="I82"/>
  <c r="I83"/>
  <c r="I84"/>
  <c r="I85"/>
  <c r="I86"/>
  <c r="I87"/>
  <c r="I88"/>
  <c r="I89"/>
  <c r="I90"/>
  <c r="I91"/>
  <c r="I92"/>
  <c r="I93"/>
  <c r="I94"/>
  <c r="I95"/>
  <c r="I96"/>
  <c r="I97"/>
  <c r="I98"/>
  <c r="I99"/>
  <c r="I100"/>
  <c r="I101"/>
  <c r="I102"/>
  <c r="I103"/>
  <c r="I104"/>
  <c r="I105"/>
  <c r="I106"/>
  <c r="I107"/>
  <c r="I108"/>
  <c r="I109"/>
  <c r="I110"/>
  <c r="I111"/>
  <c r="I112"/>
  <c r="I113"/>
  <c r="I114"/>
  <c r="I115"/>
  <c r="I116"/>
  <c r="I117"/>
  <c r="I118"/>
  <c r="I119"/>
  <c r="I120"/>
  <c r="I121"/>
  <c r="I122"/>
  <c r="I123"/>
  <c r="I124"/>
  <c r="I125"/>
  <c r="I126"/>
  <c r="I127"/>
  <c r="I128"/>
  <c r="I129"/>
  <c r="I130"/>
  <c r="I131"/>
  <c r="I132"/>
  <c r="I133"/>
  <c r="I134"/>
  <c r="I135"/>
  <c r="I136"/>
  <c r="I137"/>
  <c r="I138"/>
  <c r="I139"/>
  <c r="I140"/>
  <c r="I141"/>
  <c r="I142"/>
  <c r="I143"/>
  <c r="I144"/>
  <c r="I145"/>
  <c r="I146"/>
  <c r="I147"/>
  <c r="I148"/>
  <c r="I149"/>
  <c r="I150"/>
  <c r="I151"/>
  <c r="I152"/>
  <c r="I153"/>
  <c r="I154"/>
  <c r="I155"/>
  <c r="I156"/>
  <c r="I157"/>
  <c r="I158"/>
  <c r="I159"/>
  <c r="I160"/>
  <c r="I161"/>
  <c r="I162"/>
  <c r="I163"/>
  <c r="I164"/>
  <c r="I165"/>
  <c r="I166"/>
  <c r="I167"/>
  <c r="I168"/>
  <c r="I169"/>
  <c r="I170"/>
  <c r="I171"/>
  <c r="I172"/>
  <c r="I173"/>
  <c r="I174"/>
  <c r="I175"/>
  <c r="I176"/>
  <c r="I177"/>
  <c r="I178"/>
  <c r="I179"/>
  <c r="I180"/>
  <c r="I181"/>
  <c r="I182"/>
  <c r="I183"/>
  <c r="I184"/>
  <c r="I185"/>
  <c r="I186"/>
  <c r="I187"/>
  <c r="I188"/>
  <c r="I189"/>
  <c r="I190"/>
  <c r="I191"/>
  <c r="I192"/>
  <c r="I193"/>
  <c r="I194"/>
  <c r="I195"/>
  <c r="I196"/>
  <c r="I197"/>
  <c r="I198"/>
  <c r="I199"/>
  <c r="I200"/>
  <c r="I201"/>
  <c r="I202"/>
  <c r="I203"/>
  <c r="I204"/>
  <c r="I205"/>
  <c r="I206"/>
  <c r="I207"/>
  <c r="I208"/>
  <c r="I209"/>
  <c r="I210"/>
  <c r="I211"/>
  <c r="I212"/>
  <c r="I213"/>
  <c r="I214"/>
  <c r="I215"/>
  <c r="I216"/>
  <c r="I217"/>
  <c r="I218"/>
  <c r="I219"/>
  <c r="I220"/>
  <c r="I221"/>
  <c r="I222"/>
  <c r="I223"/>
  <c r="I224"/>
  <c r="I225"/>
  <c r="I226"/>
  <c r="I227"/>
  <c r="I228"/>
  <c r="I229"/>
  <c r="I230"/>
  <c r="I231"/>
  <c r="I232"/>
  <c r="I233"/>
  <c r="I234"/>
  <c r="I235"/>
  <c r="I236"/>
  <c r="I237"/>
  <c r="I238"/>
  <c r="I239"/>
  <c r="I240"/>
  <c r="I241"/>
  <c r="I242"/>
  <c r="I243"/>
  <c r="I244"/>
  <c r="I245"/>
  <c r="I246"/>
  <c r="I247"/>
  <c r="I248"/>
  <c r="I249"/>
  <c r="I250"/>
  <c r="I251"/>
  <c r="I252"/>
  <c r="I253"/>
  <c r="I254"/>
  <c r="I255"/>
  <c r="I256"/>
  <c r="I257"/>
  <c r="I258"/>
  <c r="I259"/>
  <c r="I260"/>
  <c r="I261"/>
  <c r="I262"/>
  <c r="I263"/>
  <c r="I264"/>
  <c r="I265"/>
  <c r="I266"/>
  <c r="I267"/>
  <c r="I268"/>
  <c r="I269"/>
  <c r="I270"/>
  <c r="I271"/>
  <c r="I272"/>
  <c r="I273"/>
  <c r="I274"/>
  <c r="I275"/>
  <c r="I276"/>
  <c r="I277"/>
  <c r="I278"/>
  <c r="I279"/>
  <c r="I280"/>
  <c r="I281"/>
  <c r="I282"/>
  <c r="I283"/>
  <c r="I284"/>
  <c r="I285"/>
  <c r="I286"/>
  <c r="I287"/>
  <c r="I288"/>
  <c r="I289"/>
  <c r="I290"/>
  <c r="I291"/>
  <c r="I292"/>
  <c r="I293"/>
  <c r="I294"/>
  <c r="I295"/>
  <c r="I296"/>
  <c r="I297"/>
  <c r="I298"/>
  <c r="I299"/>
  <c r="I300"/>
  <c r="I301"/>
  <c r="I302"/>
  <c r="I303"/>
  <c r="I304"/>
  <c r="I305"/>
  <c r="I306"/>
  <c r="I307"/>
  <c r="I308"/>
  <c r="I309"/>
  <c r="I310"/>
  <c r="I311"/>
  <c r="I312"/>
  <c r="I313"/>
  <c r="I314"/>
  <c r="I315"/>
  <c r="I316"/>
  <c r="I317"/>
  <c r="I318"/>
  <c r="I319"/>
  <c r="I320"/>
  <c r="I321"/>
  <c r="I322"/>
  <c r="I323"/>
  <c r="I324"/>
  <c r="I325"/>
  <c r="I326"/>
  <c r="I327"/>
  <c r="I328"/>
  <c r="I329"/>
  <c r="I330"/>
  <c r="I331"/>
  <c r="I332"/>
  <c r="I333"/>
  <c r="I334"/>
  <c r="I335"/>
  <c r="I336"/>
  <c r="I337"/>
  <c r="I338"/>
  <c r="I339"/>
  <c r="I340"/>
  <c r="I341"/>
  <c r="I342"/>
  <c r="I343"/>
  <c r="I344"/>
  <c r="I345"/>
  <c r="I346"/>
  <c r="I347"/>
  <c r="I348"/>
  <c r="I349"/>
  <c r="I350"/>
  <c r="I351"/>
  <c r="I352"/>
  <c r="I353"/>
  <c r="I354"/>
  <c r="I355"/>
  <c r="I356"/>
  <c r="I357"/>
  <c r="I358"/>
  <c r="I359"/>
  <c r="I360"/>
  <c r="I361"/>
  <c r="I362"/>
  <c r="I363"/>
  <c r="I364"/>
  <c r="I365"/>
  <c r="I366"/>
  <c r="I367"/>
  <c r="I368"/>
  <c r="I369"/>
  <c r="I370"/>
  <c r="I371"/>
  <c r="I372"/>
  <c r="I373"/>
  <c r="I374"/>
  <c r="I375"/>
  <c r="I376"/>
  <c r="I377"/>
  <c r="I378"/>
  <c r="I379"/>
  <c r="I380"/>
  <c r="I381"/>
  <c r="I382"/>
  <c r="I383"/>
  <c r="I384"/>
  <c r="I385"/>
  <c r="I386"/>
  <c r="I387"/>
  <c r="I388"/>
  <c r="I389"/>
  <c r="I390"/>
  <c r="I391"/>
  <c r="I392"/>
  <c r="I393"/>
  <c r="I394"/>
  <c r="I395"/>
  <c r="I396"/>
  <c r="I397"/>
  <c r="I398"/>
  <c r="I399"/>
  <c r="I400"/>
  <c r="I401"/>
  <c r="I402"/>
  <c r="I403"/>
  <c r="I404"/>
  <c r="I405"/>
  <c r="I406"/>
  <c r="I407"/>
  <c r="I408"/>
  <c r="I409"/>
  <c r="I410"/>
  <c r="I411"/>
  <c r="I412"/>
  <c r="I413"/>
  <c r="I44" i="1"/>
  <c r="N44" s="1"/>
  <c r="O44" s="1"/>
  <c r="I43"/>
  <c r="N43" s="1"/>
  <c r="O43" s="1"/>
  <c r="I42"/>
  <c r="N42" s="1"/>
  <c r="O42" s="1"/>
  <c r="I41"/>
  <c r="N41" s="1"/>
  <c r="O41" s="1"/>
  <c r="I40"/>
  <c r="N40" s="1"/>
  <c r="O40" s="1"/>
  <c r="I39"/>
  <c r="N39" s="1"/>
  <c r="O39" s="1"/>
  <c r="I38"/>
  <c r="N38" s="1"/>
  <c r="O38" s="1"/>
  <c r="I37"/>
  <c r="N37" s="1"/>
  <c r="O37" s="1"/>
  <c r="I36"/>
  <c r="N36" s="1"/>
  <c r="O36" s="1"/>
  <c r="I35"/>
  <c r="N35" s="1"/>
  <c r="O35" s="1"/>
  <c r="I34"/>
  <c r="N34" s="1"/>
  <c r="O34" s="1"/>
  <c r="I33"/>
  <c r="N33" s="1"/>
  <c r="O33" s="1"/>
  <c r="I32"/>
  <c r="N32" s="1"/>
  <c r="O32" s="1"/>
  <c r="I31"/>
  <c r="N31" s="1"/>
  <c r="O31" s="1"/>
  <c r="I30"/>
  <c r="N30" s="1"/>
  <c r="O30" s="1"/>
  <c r="I29"/>
  <c r="N29" s="1"/>
  <c r="O29" s="1"/>
  <c r="I28"/>
  <c r="N28" s="1"/>
  <c r="O28" s="1"/>
  <c r="I27"/>
  <c r="N27" s="1"/>
  <c r="O27" s="1"/>
  <c r="I26"/>
  <c r="N26" s="1"/>
  <c r="O26" s="1"/>
  <c r="I25"/>
  <c r="N25" s="1"/>
  <c r="O25" s="1"/>
  <c r="I24"/>
  <c r="N24" s="1"/>
  <c r="O24" s="1"/>
  <c r="I23"/>
  <c r="N23" s="1"/>
  <c r="O23" s="1"/>
  <c r="I22"/>
  <c r="N22" s="1"/>
  <c r="O22" s="1"/>
  <c r="I21"/>
  <c r="N21" s="1"/>
  <c r="O21" s="1"/>
  <c r="I20"/>
  <c r="N20" s="1"/>
  <c r="O20" s="1"/>
  <c r="I19"/>
  <c r="N19" s="1"/>
  <c r="O19" s="1"/>
  <c r="I18"/>
  <c r="N18" s="1"/>
  <c r="O18" s="1"/>
</calcChain>
</file>

<file path=xl/comments1.xml><?xml version="1.0" encoding="utf-8"?>
<comments xmlns="http://schemas.openxmlformats.org/spreadsheetml/2006/main">
  <authors>
    <author>j122183</author>
  </authors>
  <commentList>
    <comment ref="I16" authorId="0">
      <text>
        <r>
          <rPr>
            <sz val="8"/>
            <color indexed="81"/>
            <rFont val="Tahoma"/>
            <family val="2"/>
          </rPr>
          <t xml:space="preserve">EL PRECIO OFERTADO, INCLUYE PRECIO FINAL, CON VALVULA, ECOTASA, IVA, Y EL MONTAJE DEL Nº DE  NEUNATICOS ELEGIDO
</t>
        </r>
      </text>
    </comment>
  </commentList>
</comments>
</file>

<file path=xl/comments2.xml><?xml version="1.0" encoding="utf-8"?>
<comments xmlns="http://schemas.openxmlformats.org/spreadsheetml/2006/main">
  <authors>
    <author>ANTOLIN DIAZ RODRIGUEZ - CM00618</author>
    <author>j122183</author>
  </authors>
  <commentList>
    <comment ref="H12" authorId="0">
      <text>
        <r>
          <rPr>
            <b/>
            <sz val="9"/>
            <color indexed="81"/>
            <rFont val="Tahoma"/>
            <family val="2"/>
          </rPr>
          <t>Posicionarse sobre la referencia elegida y pulsar etiqueta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16" authorId="1">
      <text>
        <r>
          <rPr>
            <b/>
            <sz val="8"/>
            <color indexed="81"/>
            <rFont val="Tahoma"/>
            <family val="2"/>
          </rPr>
          <t>EL PRECIO OFERTADO, INCLUYE PRECIO FINAL, CON VALVULA, ECOTASA, IVA, Y EL MONTAJE DEL Nº DE  NEUNATICOS ELEGIDO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<sst xmlns="http://schemas.openxmlformats.org/spreadsheetml/2006/main" count="62955" uniqueCount="4179">
  <si>
    <t>LESC153371</t>
  </si>
  <si>
    <t>LESC153485</t>
  </si>
  <si>
    <t>D-SPORT</t>
  </si>
  <si>
    <t>LESC153486</t>
  </si>
  <si>
    <t>LESC153065</t>
  </si>
  <si>
    <t>LESC153101</t>
  </si>
  <si>
    <t>LESC153152</t>
  </si>
  <si>
    <t>LESC153395</t>
  </si>
  <si>
    <t>LESC153132</t>
  </si>
  <si>
    <t>LESC153528</t>
  </si>
  <si>
    <t>LESC153529</t>
  </si>
  <si>
    <t>LESC153434</t>
  </si>
  <si>
    <t>LESC153452</t>
  </si>
  <si>
    <t>LESC153271</t>
  </si>
  <si>
    <t>LESC153302</t>
  </si>
  <si>
    <t>LESC153266</t>
  </si>
  <si>
    <t>LESC153349</t>
  </si>
  <si>
    <t>LESC153016</t>
  </si>
  <si>
    <t>LESC9938A4</t>
  </si>
  <si>
    <t>LESC9938A8</t>
  </si>
  <si>
    <t>LESC153453</t>
  </si>
  <si>
    <t>LESC153406</t>
  </si>
  <si>
    <t>LESC153143</t>
  </si>
  <si>
    <t>LESC153564</t>
  </si>
  <si>
    <t>LESC153058</t>
  </si>
  <si>
    <t>LESC153408</t>
  </si>
  <si>
    <t>LESC153076</t>
  </si>
  <si>
    <t>LESC153455</t>
  </si>
  <si>
    <t>LESC153565</t>
  </si>
  <si>
    <t>LESC153544</t>
  </si>
  <si>
    <t>LESC9938A6</t>
  </si>
  <si>
    <t>LESC153454</t>
  </si>
  <si>
    <t>LESC153509</t>
  </si>
  <si>
    <t>LESC153079</t>
  </si>
  <si>
    <t>LESC153315</t>
  </si>
  <si>
    <t>LESC153085</t>
  </si>
  <si>
    <t>LESC9938F5</t>
  </si>
  <si>
    <t>LESC153163</t>
  </si>
  <si>
    <t>LESC153505</t>
  </si>
  <si>
    <t>LESC153223</t>
  </si>
  <si>
    <t>LESC153080</t>
  </si>
  <si>
    <t>LESC153099</t>
  </si>
  <si>
    <t>LESC153396</t>
  </si>
  <si>
    <t>LESC153262</t>
  </si>
  <si>
    <t>D400</t>
  </si>
  <si>
    <t>LESC153537</t>
  </si>
  <si>
    <t>LESC153125</t>
  </si>
  <si>
    <t>LESC153374</t>
  </si>
  <si>
    <t>LESC153552</t>
  </si>
  <si>
    <t>LESC153498</t>
  </si>
  <si>
    <t>LESC153129</t>
  </si>
  <si>
    <t>LESC153389</t>
  </si>
  <si>
    <t>LESC153144</t>
  </si>
  <si>
    <t>LESC153394</t>
  </si>
  <si>
    <t>LESC153506</t>
  </si>
  <si>
    <t>LESC153066</t>
  </si>
  <si>
    <t>LESC153126</t>
  </si>
  <si>
    <t>LESC153069</t>
  </si>
  <si>
    <t>LESC153518</t>
  </si>
  <si>
    <t>LESC153092</t>
  </si>
  <si>
    <t>LESC153130</t>
  </si>
  <si>
    <t>LESC153104</t>
  </si>
  <si>
    <t>LESC153515</t>
  </si>
  <si>
    <t>LESC153551</t>
  </si>
  <si>
    <t>LESC153533</t>
  </si>
  <si>
    <t>LESC153495</t>
  </si>
  <si>
    <t>LESC153145</t>
  </si>
  <si>
    <t>LESC153456</t>
  </si>
  <si>
    <t>LESC153525</t>
  </si>
  <si>
    <t>LESC153154</t>
  </si>
  <si>
    <t>LESC153419</t>
  </si>
  <si>
    <t>LESC153165</t>
  </si>
  <si>
    <t>LESC153393</t>
  </si>
  <si>
    <t>LESC153265</t>
  </si>
  <si>
    <t>LESC153433</t>
  </si>
  <si>
    <t>LESC153496</t>
  </si>
  <si>
    <t>LESC153420</t>
  </si>
  <si>
    <t>LESC153502</t>
  </si>
  <si>
    <t>LESC153135</t>
  </si>
  <si>
    <t>LESC153526</t>
  </si>
  <si>
    <t>LESC153067</t>
  </si>
  <si>
    <t>LESC153534</t>
  </si>
  <si>
    <t>LESC153011</t>
  </si>
  <si>
    <t>LESC153488</t>
  </si>
  <si>
    <t>LESC153500</t>
  </si>
  <si>
    <t>LESC153481</t>
  </si>
  <si>
    <t>LESC153501</t>
  </si>
  <si>
    <t>LESC153489</t>
  </si>
  <si>
    <t>LESC153493</t>
  </si>
  <si>
    <t>LESC153469</t>
  </si>
  <si>
    <t>LESC153093</t>
  </si>
  <si>
    <t>LESC153222</t>
  </si>
  <si>
    <t>LESC153484</t>
  </si>
  <si>
    <t>LESC153492</t>
  </si>
  <si>
    <t>LESC153138</t>
  </si>
  <si>
    <t>LESC153397</t>
  </si>
  <si>
    <t>F590FS</t>
  </si>
  <si>
    <t>LESC153660</t>
  </si>
  <si>
    <t>LESC153661</t>
  </si>
  <si>
    <t>LESC153662</t>
  </si>
  <si>
    <t>LESC153663</t>
  </si>
  <si>
    <t>LESC153664</t>
  </si>
  <si>
    <t>LESC153665</t>
  </si>
  <si>
    <t>LESC153667</t>
  </si>
  <si>
    <t>LESC153681</t>
  </si>
  <si>
    <t>LESC153673</t>
  </si>
  <si>
    <t>LESC153674</t>
  </si>
  <si>
    <t>LESC153666</t>
  </si>
  <si>
    <t>LESC153686</t>
  </si>
  <si>
    <t>LESC153669</t>
  </si>
  <si>
    <t>LESC153675</t>
  </si>
  <si>
    <t>LESC153684</t>
  </si>
  <si>
    <t>LESC153697</t>
  </si>
  <si>
    <t>LESC153679</t>
  </si>
  <si>
    <t>LESC153704</t>
  </si>
  <si>
    <t>LESC153694</t>
  </si>
  <si>
    <t>LESC153846</t>
  </si>
  <si>
    <t>LESC153682</t>
  </si>
  <si>
    <t>LESC153741</t>
  </si>
  <si>
    <t>LESC153677</t>
  </si>
  <si>
    <t>LESC153700</t>
  </si>
  <si>
    <t>LESC153705</t>
  </si>
  <si>
    <t>LESC153683</t>
  </si>
  <si>
    <t>LESC153688</t>
  </si>
  <si>
    <t>LESC153851</t>
  </si>
  <si>
    <t>LESC153678</t>
  </si>
  <si>
    <t>LESC153740</t>
  </si>
  <si>
    <t>LESC153742</t>
  </si>
  <si>
    <t>LESC153685</t>
  </si>
  <si>
    <t>LESC153719</t>
  </si>
  <si>
    <t>FH700FS</t>
  </si>
  <si>
    <t>LESC153690</t>
  </si>
  <si>
    <t>LESC153722</t>
  </si>
  <si>
    <t>LESC153676</t>
  </si>
  <si>
    <t>LESC153698</t>
  </si>
  <si>
    <t>TZ200</t>
  </si>
  <si>
    <t>LESC153725</t>
  </si>
  <si>
    <t>LESC153852</t>
  </si>
  <si>
    <t>LESC153716</t>
  </si>
  <si>
    <t>LESC153849</t>
  </si>
  <si>
    <t>LESC153847</t>
  </si>
  <si>
    <t>LESC153720</t>
  </si>
  <si>
    <t>LESC153710</t>
  </si>
  <si>
    <t>LESC153702</t>
  </si>
  <si>
    <t>LESC153708</t>
  </si>
  <si>
    <t>LESC153727</t>
  </si>
  <si>
    <t>LESC153756</t>
  </si>
  <si>
    <t>LESC153713</t>
  </si>
  <si>
    <t>LESC153707</t>
  </si>
  <si>
    <t>LESC153746</t>
  </si>
  <si>
    <t>LESC153726</t>
  </si>
  <si>
    <t>LESC153718</t>
  </si>
  <si>
    <t>LESC153744</t>
  </si>
  <si>
    <t>LESC153750</t>
  </si>
  <si>
    <t>LESC9937CG</t>
  </si>
  <si>
    <t>TEX</t>
  </si>
  <si>
    <t>LESC9957JS</t>
  </si>
  <si>
    <t>LESC9983XY</t>
  </si>
  <si>
    <t>LESC141132</t>
  </si>
  <si>
    <t>LESC998393</t>
  </si>
  <si>
    <t>LESC998398</t>
  </si>
  <si>
    <t>LESC998395</t>
  </si>
  <si>
    <t>LESC996911</t>
  </si>
  <si>
    <t>LESC9957JT</t>
  </si>
  <si>
    <t>LESC996916</t>
  </si>
  <si>
    <t>LESC996915</t>
  </si>
  <si>
    <t>LESC9958T7</t>
  </si>
  <si>
    <t>LESC9958H1</t>
  </si>
  <si>
    <t>LESC998302</t>
  </si>
  <si>
    <t>LESC996917</t>
  </si>
  <si>
    <t>LESC996919</t>
  </si>
  <si>
    <t>LESC9958G8</t>
  </si>
  <si>
    <t>LESC9958T9</t>
  </si>
  <si>
    <t>LESC141453</t>
  </si>
  <si>
    <t>LESC141454</t>
  </si>
  <si>
    <t>LESC9958G9</t>
  </si>
  <si>
    <t>LESC9958H3</t>
  </si>
  <si>
    <t>LESC996922</t>
  </si>
  <si>
    <t>LESC99692O</t>
  </si>
  <si>
    <t>LESC996918</t>
  </si>
  <si>
    <t>LESC996923</t>
  </si>
  <si>
    <t>LESC996925</t>
  </si>
  <si>
    <t>LESC9983CP</t>
  </si>
  <si>
    <t>RUNPRO B</t>
  </si>
  <si>
    <t>LESC9957JX</t>
  </si>
  <si>
    <t>RUNPRO B2</t>
  </si>
  <si>
    <t>LESC996914</t>
  </si>
  <si>
    <t>LESC996924</t>
  </si>
  <si>
    <t>VANPRO</t>
  </si>
  <si>
    <t>LESC9976ZP</t>
  </si>
  <si>
    <t>LESC9976ZT</t>
  </si>
  <si>
    <t>LESC9976ZV</t>
  </si>
  <si>
    <t>LESC9976ZX</t>
  </si>
  <si>
    <t>LESC9976ZY</t>
  </si>
  <si>
    <t>VANPRO B2 KO</t>
  </si>
  <si>
    <t>LESC9976ZN</t>
  </si>
  <si>
    <t>VANPRO B2</t>
  </si>
  <si>
    <t>LESC9976ZS</t>
  </si>
  <si>
    <t>LESC9976ZW</t>
  </si>
  <si>
    <t>LESC9976ZZ</t>
  </si>
  <si>
    <t>LESC9977VR</t>
  </si>
  <si>
    <t>GAMMA B2 KO</t>
  </si>
  <si>
    <t>LESC997701</t>
  </si>
  <si>
    <t>LESC997702</t>
  </si>
  <si>
    <t>LESC998303</t>
  </si>
  <si>
    <t>LESC997700</t>
  </si>
  <si>
    <t>LESC9977VQ</t>
  </si>
  <si>
    <t>LESC9977XW</t>
  </si>
  <si>
    <t>LESC9937AY</t>
  </si>
  <si>
    <t>LESC9937AX</t>
  </si>
  <si>
    <t>LESC9937CC</t>
  </si>
  <si>
    <t>LESC9937GV</t>
  </si>
  <si>
    <t>LESC9937AZ</t>
  </si>
  <si>
    <t>LESC9937CA</t>
  </si>
  <si>
    <t>LESC9937CE</t>
  </si>
  <si>
    <t>LESC996913</t>
  </si>
  <si>
    <t>LESC153953</t>
  </si>
  <si>
    <t>EP150</t>
  </si>
  <si>
    <t>LESC153954</t>
  </si>
  <si>
    <t>LESC153955</t>
  </si>
  <si>
    <t>LESC153956</t>
  </si>
  <si>
    <t>LESC153957</t>
  </si>
  <si>
    <t>LESC153959</t>
  </si>
  <si>
    <t>S001</t>
  </si>
  <si>
    <t>LESC153962</t>
  </si>
  <si>
    <t>LESC153964</t>
  </si>
  <si>
    <t>LESC153965</t>
  </si>
  <si>
    <t>LESC153966</t>
  </si>
  <si>
    <t>LESC153967</t>
  </si>
  <si>
    <t>LESC153968</t>
  </si>
  <si>
    <t>LESC9937FA</t>
  </si>
  <si>
    <t>LESC9954HC</t>
  </si>
  <si>
    <t>LESC153006</t>
  </si>
  <si>
    <t>LESC153027</t>
  </si>
  <si>
    <t>LESC153218</t>
  </si>
  <si>
    <t>LESC153220</t>
  </si>
  <si>
    <t>LESC153229</t>
  </si>
  <si>
    <t>LESC153268</t>
  </si>
  <si>
    <t>D683</t>
  </si>
  <si>
    <t>LESC9983WC</t>
  </si>
  <si>
    <t>LESC141447</t>
  </si>
  <si>
    <t>LESC9936EW</t>
  </si>
  <si>
    <t>LESC141448</t>
  </si>
  <si>
    <t>LESC9937X5</t>
  </si>
  <si>
    <t>LESC141449</t>
  </si>
  <si>
    <t>LESC141450</t>
  </si>
  <si>
    <t>LESC141451</t>
  </si>
  <si>
    <t>LESC141452</t>
  </si>
  <si>
    <t>LESC153757</t>
  </si>
  <si>
    <t>LESC153728</t>
  </si>
  <si>
    <t>LESC153848</t>
  </si>
  <si>
    <t>LESC153745</t>
  </si>
  <si>
    <t>LESC153701</t>
  </si>
  <si>
    <t>LESC153767</t>
  </si>
  <si>
    <t>LESC153769</t>
  </si>
  <si>
    <t>LESC153770</t>
  </si>
  <si>
    <t>LESC153771</t>
  </si>
  <si>
    <t>LESC153734</t>
  </si>
  <si>
    <t>LESC153751</t>
  </si>
  <si>
    <t>LESC153765</t>
  </si>
  <si>
    <t>LESC153766</t>
  </si>
  <si>
    <t>LESC153850</t>
  </si>
  <si>
    <t>LESC153733</t>
  </si>
  <si>
    <t>LESC153735</t>
  </si>
  <si>
    <t>LESC153738</t>
  </si>
  <si>
    <t>LESC153768</t>
  </si>
  <si>
    <t>LESC153784</t>
  </si>
  <si>
    <t>LESC153763</t>
  </si>
  <si>
    <t>LESC153788</t>
  </si>
  <si>
    <t>LESC153739</t>
  </si>
  <si>
    <t>LESC153778</t>
  </si>
  <si>
    <t>LESC153772</t>
  </si>
  <si>
    <t>LESC153789</t>
  </si>
  <si>
    <t>LESC153743</t>
  </si>
  <si>
    <t>LESC153761</t>
  </si>
  <si>
    <t>LESC153817</t>
  </si>
  <si>
    <t>LESC153855</t>
  </si>
  <si>
    <t>LESC153808</t>
  </si>
  <si>
    <t>LESC153816</t>
  </si>
  <si>
    <t>LESC153859</t>
  </si>
  <si>
    <t>LESC153820</t>
  </si>
  <si>
    <t>LESC153798</t>
  </si>
  <si>
    <t>LESC153790</t>
  </si>
  <si>
    <t>LESC153792</t>
  </si>
  <si>
    <t>LESC153805</t>
  </si>
  <si>
    <t>LESC153858</t>
  </si>
  <si>
    <t>LESC153777</t>
  </si>
  <si>
    <t>LESC153822</t>
  </si>
  <si>
    <t>LESC153804</t>
  </si>
  <si>
    <t>LESC153779</t>
  </si>
  <si>
    <t>LESC153780</t>
  </si>
  <si>
    <t>LESC153791</t>
  </si>
  <si>
    <t>LESC153809</t>
  </si>
  <si>
    <t>LESC153810</t>
  </si>
  <si>
    <t>LESC153821</t>
  </si>
  <si>
    <t>LESC153856</t>
  </si>
  <si>
    <t>LESC153793</t>
  </si>
  <si>
    <t>LESC153828</t>
  </si>
  <si>
    <t>LESC153811</t>
  </si>
  <si>
    <t>LESC153827</t>
  </si>
  <si>
    <t>LESC153794</t>
  </si>
  <si>
    <t>LESC153825</t>
  </si>
  <si>
    <t>LESC153834</t>
  </si>
  <si>
    <t>LESC153776</t>
  </si>
  <si>
    <t>LESC153800</t>
  </si>
  <si>
    <t>LESC153826</t>
  </si>
  <si>
    <t>LESC153801</t>
  </si>
  <si>
    <t>LESC153803</t>
  </si>
  <si>
    <t>LESC153775</t>
  </si>
  <si>
    <t>LESC153818</t>
  </si>
  <si>
    <t>LESC153802</t>
  </si>
  <si>
    <t>LESC153814</t>
  </si>
  <si>
    <t>LESC153833</t>
  </si>
  <si>
    <t>LESC153819</t>
  </si>
  <si>
    <t>LESC153831</t>
  </si>
  <si>
    <t>LESC153830</t>
  </si>
  <si>
    <t>LESC153836</t>
  </si>
  <si>
    <t>LESC153860</t>
  </si>
  <si>
    <t>LESC153835</t>
  </si>
  <si>
    <t>LESC153829</t>
  </si>
  <si>
    <t>LESC153832</t>
  </si>
  <si>
    <t>B</t>
  </si>
  <si>
    <t>F</t>
  </si>
  <si>
    <t>*Para cálculo del margen, se estima el 18% en la MO</t>
  </si>
  <si>
    <r>
      <t xml:space="preserve">OFERTA TODO INCLUIDO
</t>
    </r>
    <r>
      <rPr>
        <b/>
        <sz val="8"/>
        <rFont val="Arial"/>
        <family val="2"/>
      </rPr>
      <t>ELEGIR Nº NEUMATICOS  A MONTAR</t>
    </r>
  </si>
  <si>
    <t>C</t>
  </si>
  <si>
    <t>E</t>
  </si>
  <si>
    <t>LESC153692</t>
  </si>
  <si>
    <t>F580C</t>
  </si>
  <si>
    <t>LESC153689</t>
  </si>
  <si>
    <t>LESC153717</t>
  </si>
  <si>
    <t>LESC153680</t>
  </si>
  <si>
    <t>LESC153715</t>
  </si>
  <si>
    <t>LESC153749</t>
  </si>
  <si>
    <t>LESC153693</t>
  </si>
  <si>
    <t>LESC153754</t>
  </si>
  <si>
    <t>LESC153723</t>
  </si>
  <si>
    <t>LESC153786</t>
  </si>
  <si>
    <t>LESC153724</t>
  </si>
  <si>
    <t>LESC153857</t>
  </si>
  <si>
    <t>LESC153732</t>
  </si>
  <si>
    <t>LESC153783</t>
  </si>
  <si>
    <t>LESC153806</t>
  </si>
  <si>
    <t>LESC153748</t>
  </si>
  <si>
    <t>LESC153755</t>
  </si>
  <si>
    <t>LESC153787</t>
  </si>
  <si>
    <t>LESC153782</t>
  </si>
  <si>
    <t>LESC153807</t>
  </si>
  <si>
    <t>A</t>
  </si>
  <si>
    <t>DESCUENTO
COMPRA</t>
  </si>
  <si>
    <t>PRECIO
OFERTADO</t>
  </si>
  <si>
    <t>PVP
OPERACIÓN</t>
  </si>
  <si>
    <t>LESC9937AE</t>
  </si>
  <si>
    <t>LESC9974WC</t>
  </si>
  <si>
    <t>LESC9937AH</t>
  </si>
  <si>
    <t>LESC9987L3</t>
  </si>
  <si>
    <t>LESC141430</t>
  </si>
  <si>
    <t>LESC9937Z9</t>
  </si>
  <si>
    <t>LESC998397</t>
  </si>
  <si>
    <t>LESC998394</t>
  </si>
  <si>
    <t>LESC9987L4</t>
  </si>
  <si>
    <t>LESC9987L1</t>
  </si>
  <si>
    <t>LESC998389</t>
  </si>
  <si>
    <t>LESC998390</t>
  </si>
  <si>
    <t>LESC9937AF</t>
  </si>
  <si>
    <t>LESC995892</t>
  </si>
  <si>
    <t>LESC9937AC</t>
  </si>
  <si>
    <t>IMPULSER B2</t>
  </si>
  <si>
    <t>LESC5400N6</t>
  </si>
  <si>
    <t>108</t>
  </si>
  <si>
    <t>LATITUDE SPORT</t>
  </si>
  <si>
    <t>LESC995882</t>
  </si>
  <si>
    <t>103</t>
  </si>
  <si>
    <t>LESC9977XK</t>
  </si>
  <si>
    <t>LESC9977XL</t>
  </si>
  <si>
    <t>106</t>
  </si>
  <si>
    <t>LESC9977XP</t>
  </si>
  <si>
    <t>LESC5400G7</t>
  </si>
  <si>
    <t>LESC9983WE</t>
  </si>
  <si>
    <t>LESC9983WK</t>
  </si>
  <si>
    <t>LESC5400J2</t>
  </si>
  <si>
    <t>PILOT SPORT 3</t>
  </si>
  <si>
    <t>LESC9987H3</t>
  </si>
  <si>
    <t>LESC9937X2</t>
  </si>
  <si>
    <t>LESC9987H6</t>
  </si>
  <si>
    <t>LESC9987H2</t>
  </si>
  <si>
    <t>LESC9937W9</t>
  </si>
  <si>
    <t>LESC5400G4</t>
  </si>
  <si>
    <t>LESC9987G9</t>
  </si>
  <si>
    <t>LESC9937X3</t>
  </si>
  <si>
    <t>LESC9987H1</t>
  </si>
  <si>
    <t>LESC9987H4</t>
  </si>
  <si>
    <t>LESC9987H5</t>
  </si>
  <si>
    <t>LESC9987J2</t>
  </si>
  <si>
    <t>LESC9987J3</t>
  </si>
  <si>
    <t>LESC9937XT</t>
  </si>
  <si>
    <t>LESC9987H8</t>
  </si>
  <si>
    <t>INTROCUCIR
PRECIO CONTRAPESOS</t>
  </si>
  <si>
    <t>LESC141434</t>
  </si>
  <si>
    <t>LESC141436</t>
  </si>
  <si>
    <t>LESC141437</t>
  </si>
  <si>
    <t>ALPIN A4</t>
  </si>
  <si>
    <t>LESC993630</t>
  </si>
  <si>
    <t>LESC9937GC</t>
  </si>
  <si>
    <t>102</t>
  </si>
  <si>
    <t>LESC997729</t>
  </si>
  <si>
    <t>101</t>
  </si>
  <si>
    <t>IMPULSER TL B KO</t>
  </si>
  <si>
    <t>115</t>
  </si>
  <si>
    <t>RUNPRO B KO</t>
  </si>
  <si>
    <t>72</t>
  </si>
  <si>
    <t>WRLATSA</t>
  </si>
  <si>
    <t>LESC154001</t>
  </si>
  <si>
    <t>LESC154002</t>
  </si>
  <si>
    <t>WRLDTRAC</t>
  </si>
  <si>
    <t>EXCELLROF</t>
  </si>
  <si>
    <t>LESC154007</t>
  </si>
  <si>
    <t>WRLHP</t>
  </si>
  <si>
    <t>LESC154008</t>
  </si>
  <si>
    <t>WRLHPAW</t>
  </si>
  <si>
    <t>LESC154009</t>
  </si>
  <si>
    <t>WRLATSA5RB</t>
  </si>
  <si>
    <t>LESC154017</t>
  </si>
  <si>
    <t>LESC154018</t>
  </si>
  <si>
    <t>G26CARG</t>
  </si>
  <si>
    <t>LESC154019</t>
  </si>
  <si>
    <t>LESC154020</t>
  </si>
  <si>
    <t>LESC154021</t>
  </si>
  <si>
    <t>LESC154022</t>
  </si>
  <si>
    <t>CARGOMARAT</t>
  </si>
  <si>
    <t>LESC154023</t>
  </si>
  <si>
    <t>LESC154024</t>
  </si>
  <si>
    <t>LESC154025</t>
  </si>
  <si>
    <t>LESC154026</t>
  </si>
  <si>
    <t>LESC154027</t>
  </si>
  <si>
    <t>LESC154029</t>
  </si>
  <si>
    <t>LESC154030</t>
  </si>
  <si>
    <t>LESC154035</t>
  </si>
  <si>
    <t>LESC154039</t>
  </si>
  <si>
    <t>LESC154042</t>
  </si>
  <si>
    <t>LESC154044</t>
  </si>
  <si>
    <t>LESC154045</t>
  </si>
  <si>
    <t>LESC154046</t>
  </si>
  <si>
    <t>LESC154047</t>
  </si>
  <si>
    <t>EF1GSD3ROF</t>
  </si>
  <si>
    <t>LESC154049</t>
  </si>
  <si>
    <t>EFFIGRIP</t>
  </si>
  <si>
    <t>LESC154051</t>
  </si>
  <si>
    <t>LESC154054</t>
  </si>
  <si>
    <t>LESC154055</t>
  </si>
  <si>
    <t>LESC154056</t>
  </si>
  <si>
    <t>LESC154057</t>
  </si>
  <si>
    <t>LESC154058</t>
  </si>
  <si>
    <t>LESC154059</t>
  </si>
  <si>
    <t>LESC154060</t>
  </si>
  <si>
    <t>LESC154061</t>
  </si>
  <si>
    <t>LESC154062</t>
  </si>
  <si>
    <t>LESC154063</t>
  </si>
  <si>
    <t>LESC154064</t>
  </si>
  <si>
    <t>LESC154065</t>
  </si>
  <si>
    <t>LESC154067</t>
  </si>
  <si>
    <t>LESC154070</t>
  </si>
  <si>
    <t>LESC154071</t>
  </si>
  <si>
    <t>LESC154072</t>
  </si>
  <si>
    <t>LESC154073</t>
  </si>
  <si>
    <t>LESC154074</t>
  </si>
  <si>
    <t>LESC154076</t>
  </si>
  <si>
    <t>LESC154077</t>
  </si>
  <si>
    <t>LESC154078</t>
  </si>
  <si>
    <t>LESC154080</t>
  </si>
  <si>
    <t>LESC154081</t>
  </si>
  <si>
    <t>LESC154082</t>
  </si>
  <si>
    <t>LESC154083</t>
  </si>
  <si>
    <t>LESC154084</t>
  </si>
  <si>
    <t>LESC154086</t>
  </si>
  <si>
    <t>LESC154087</t>
  </si>
  <si>
    <t>LESC154089</t>
  </si>
  <si>
    <t>LESC154090</t>
  </si>
  <si>
    <t>LESC154091</t>
  </si>
  <si>
    <t>LESC154092</t>
  </si>
  <si>
    <t>LESC154093</t>
  </si>
  <si>
    <t>LESC154094</t>
  </si>
  <si>
    <t>LESC154095</t>
  </si>
  <si>
    <t>EF1GSD3EMT</t>
  </si>
  <si>
    <t>LESC154096</t>
  </si>
  <si>
    <t>LESC154097</t>
  </si>
  <si>
    <t>LESC154098</t>
  </si>
  <si>
    <t>LESC154099</t>
  </si>
  <si>
    <t>LESC154103</t>
  </si>
  <si>
    <t>LESC154104</t>
  </si>
  <si>
    <t>WRLF1WRL2</t>
  </si>
  <si>
    <t>LESC154106</t>
  </si>
  <si>
    <t>LESC154107</t>
  </si>
  <si>
    <t>LESC154108</t>
  </si>
  <si>
    <t>LESC154109</t>
  </si>
  <si>
    <t>LESC154113</t>
  </si>
  <si>
    <t>LESC154117</t>
  </si>
  <si>
    <t>LESC154120</t>
  </si>
  <si>
    <t>LESC154123</t>
  </si>
  <si>
    <t>LESC154124</t>
  </si>
  <si>
    <t>LESC154127</t>
  </si>
  <si>
    <t>WRLATS</t>
  </si>
  <si>
    <t>LESC154128</t>
  </si>
  <si>
    <t>LESC154129</t>
  </si>
  <si>
    <t>LESC154133</t>
  </si>
  <si>
    <t>G24CARG</t>
  </si>
  <si>
    <t>LESC154135</t>
  </si>
  <si>
    <t>LESC154136</t>
  </si>
  <si>
    <t>LESC154137</t>
  </si>
  <si>
    <t>GT3</t>
  </si>
  <si>
    <t>LESC154138</t>
  </si>
  <si>
    <t>LESC154139</t>
  </si>
  <si>
    <t>LESC154140</t>
  </si>
  <si>
    <t>LESC154141</t>
  </si>
  <si>
    <t>LESC154142</t>
  </si>
  <si>
    <t>LESC154144</t>
  </si>
  <si>
    <t>LESC154146</t>
  </si>
  <si>
    <t>LESC154147</t>
  </si>
  <si>
    <t>LESC154148</t>
  </si>
  <si>
    <t>LESC154149</t>
  </si>
  <si>
    <t>LESC154150</t>
  </si>
  <si>
    <t>LESC154151</t>
  </si>
  <si>
    <t>LESC154152</t>
  </si>
  <si>
    <t>LESC154153</t>
  </si>
  <si>
    <t>OPTIGRP</t>
  </si>
  <si>
    <t>LESC154154</t>
  </si>
  <si>
    <t>LESC154155</t>
  </si>
  <si>
    <t>LESC154157</t>
  </si>
  <si>
    <t>LESC154158</t>
  </si>
  <si>
    <t>LESC154159</t>
  </si>
  <si>
    <t>LESC154160</t>
  </si>
  <si>
    <t>LESC154161</t>
  </si>
  <si>
    <t>LESC154162</t>
  </si>
  <si>
    <t>LESC154163</t>
  </si>
  <si>
    <t>LESC154164</t>
  </si>
  <si>
    <t>LESC154165</t>
  </si>
  <si>
    <t>LESC154167</t>
  </si>
  <si>
    <t>LESC154169</t>
  </si>
  <si>
    <t>LESC154173</t>
  </si>
  <si>
    <t>LESC154174</t>
  </si>
  <si>
    <t>LESC154175</t>
  </si>
  <si>
    <t>LESC154177</t>
  </si>
  <si>
    <t>LESC154178</t>
  </si>
  <si>
    <t>LESC154179</t>
  </si>
  <si>
    <t>LESC154180</t>
  </si>
  <si>
    <t>LESC154182</t>
  </si>
  <si>
    <t>LESC154183</t>
  </si>
  <si>
    <t>LESC154184</t>
  </si>
  <si>
    <t>LESC154188</t>
  </si>
  <si>
    <t>LESC154189</t>
  </si>
  <si>
    <t>LESC154193</t>
  </si>
  <si>
    <t>LESC154194</t>
  </si>
  <si>
    <t>LESC154195</t>
  </si>
  <si>
    <t>LESC154197</t>
  </si>
  <si>
    <t>LESC154202</t>
  </si>
  <si>
    <t>WRLSARM</t>
  </si>
  <si>
    <t>LESC154205</t>
  </si>
  <si>
    <t>LESC154207</t>
  </si>
  <si>
    <t>LESC154208</t>
  </si>
  <si>
    <t>LESC154210</t>
  </si>
  <si>
    <t>LESC154211</t>
  </si>
  <si>
    <t>LESC154212</t>
  </si>
  <si>
    <t>LESC154213</t>
  </si>
  <si>
    <t>LESC154216</t>
  </si>
  <si>
    <t>LESC154218</t>
  </si>
  <si>
    <t>LESC154220</t>
  </si>
  <si>
    <t>LESC154224</t>
  </si>
  <si>
    <t>LESC154225</t>
  </si>
  <si>
    <t>SPTMAXX</t>
  </si>
  <si>
    <t>125</t>
  </si>
  <si>
    <t>LESC154232</t>
  </si>
  <si>
    <t>LESC154233</t>
  </si>
  <si>
    <t>LESC154235</t>
  </si>
  <si>
    <t>LESC154236</t>
  </si>
  <si>
    <t>LESC154237</t>
  </si>
  <si>
    <t>LESC154238</t>
  </si>
  <si>
    <t>LESC154239</t>
  </si>
  <si>
    <t>LESC154241</t>
  </si>
  <si>
    <t>LESC154242</t>
  </si>
  <si>
    <t>LESC154243</t>
  </si>
  <si>
    <t>LESC154244</t>
  </si>
  <si>
    <t>LESC154245</t>
  </si>
  <si>
    <t>LESC154247</t>
  </si>
  <si>
    <t>LESC154248</t>
  </si>
  <si>
    <t>LESC154250</t>
  </si>
  <si>
    <t>LESC154251</t>
  </si>
  <si>
    <t>LESC154253</t>
  </si>
  <si>
    <t>LESC154254</t>
  </si>
  <si>
    <t>LESC154255</t>
  </si>
  <si>
    <t>LESC154261</t>
  </si>
  <si>
    <t>WRLF1</t>
  </si>
  <si>
    <t>LESC154267</t>
  </si>
  <si>
    <t>LESC154269</t>
  </si>
  <si>
    <t>LESC154270</t>
  </si>
  <si>
    <t>LESC154271</t>
  </si>
  <si>
    <t>LESC154276</t>
  </si>
  <si>
    <t>LESC154277</t>
  </si>
  <si>
    <t>LESC154278</t>
  </si>
  <si>
    <t>LESC154281</t>
  </si>
  <si>
    <t>LESC154285</t>
  </si>
  <si>
    <t>LESC154286</t>
  </si>
  <si>
    <t>LESC154287</t>
  </si>
  <si>
    <t>LESC154288</t>
  </si>
  <si>
    <t>LESC154289</t>
  </si>
  <si>
    <t>LESC154291</t>
  </si>
  <si>
    <t>LESC154292</t>
  </si>
  <si>
    <t>LESC154294</t>
  </si>
  <si>
    <t>LESC154295</t>
  </si>
  <si>
    <t>LESC154296</t>
  </si>
  <si>
    <t>LESC154297</t>
  </si>
  <si>
    <t>LESC154298</t>
  </si>
  <si>
    <t>LESC154299</t>
  </si>
  <si>
    <t>LESC154300</t>
  </si>
  <si>
    <t>LESC154301</t>
  </si>
  <si>
    <t>LESC154302</t>
  </si>
  <si>
    <t>LESC154304</t>
  </si>
  <si>
    <t>LESC154305</t>
  </si>
  <si>
    <t>LESC154307</t>
  </si>
  <si>
    <t>LESC154308</t>
  </si>
  <si>
    <t>LESC154309</t>
  </si>
  <si>
    <t>LESC154311</t>
  </si>
  <si>
    <t>LESC154312</t>
  </si>
  <si>
    <t>LESC154313</t>
  </si>
  <si>
    <t>LESC154314</t>
  </si>
  <si>
    <t>LESC154315</t>
  </si>
  <si>
    <t>LESC154316</t>
  </si>
  <si>
    <t>LESC154317</t>
  </si>
  <si>
    <t>LESC154318</t>
  </si>
  <si>
    <t>LESC154319</t>
  </si>
  <si>
    <t>LESC154320</t>
  </si>
  <si>
    <t>LESC154323</t>
  </si>
  <si>
    <t>LESC154325</t>
  </si>
  <si>
    <t>LESC154329</t>
  </si>
  <si>
    <t>LESC154331</t>
  </si>
  <si>
    <t>LESC154333</t>
  </si>
  <si>
    <t>LESC154334</t>
  </si>
  <si>
    <t>LESC154335</t>
  </si>
  <si>
    <t>LESC154336</t>
  </si>
  <si>
    <t>LESC154337</t>
  </si>
  <si>
    <t>LESC154338</t>
  </si>
  <si>
    <t>LESC154339</t>
  </si>
  <si>
    <t>LESC154340</t>
  </si>
  <si>
    <t>LESC154341</t>
  </si>
  <si>
    <t>LESC154342</t>
  </si>
  <si>
    <t>LESC154343</t>
  </si>
  <si>
    <t>LESC154344</t>
  </si>
  <si>
    <t>LESC154345</t>
  </si>
  <si>
    <t>LESC154346</t>
  </si>
  <si>
    <t>LESC154347</t>
  </si>
  <si>
    <t>LESC154349</t>
  </si>
  <si>
    <t>LESC154350</t>
  </si>
  <si>
    <t>LESC154351</t>
  </si>
  <si>
    <t>LESC154352</t>
  </si>
  <si>
    <t>LESC154353</t>
  </si>
  <si>
    <t>LESC154354</t>
  </si>
  <si>
    <t>CONTINENTAL</t>
  </si>
  <si>
    <t>Conti Eco Contact 3</t>
  </si>
  <si>
    <t>LESC156001</t>
  </si>
  <si>
    <t>LESC156002</t>
  </si>
  <si>
    <t>LESC156003</t>
  </si>
  <si>
    <t>Conti Ecocontact 3</t>
  </si>
  <si>
    <t>LESC156004</t>
  </si>
  <si>
    <t>LESC156005</t>
  </si>
  <si>
    <t>LESC156006</t>
  </si>
  <si>
    <t>LESC156007</t>
  </si>
  <si>
    <t>LESC156008</t>
  </si>
  <si>
    <t>LESC156009</t>
  </si>
  <si>
    <t>LESC156010</t>
  </si>
  <si>
    <t>LESC156011</t>
  </si>
  <si>
    <t>Ecocontact EP</t>
  </si>
  <si>
    <t>LESC156012</t>
  </si>
  <si>
    <t>LESC156014</t>
  </si>
  <si>
    <t>LESC156015</t>
  </si>
  <si>
    <t>LESC156016</t>
  </si>
  <si>
    <t>LESC156017</t>
  </si>
  <si>
    <t>LESC156018</t>
  </si>
  <si>
    <t>LESC156019</t>
  </si>
  <si>
    <t>LESC156020</t>
  </si>
  <si>
    <t>Conti Premium Contact 2</t>
  </si>
  <si>
    <t>LESC156023</t>
  </si>
  <si>
    <t>LESC156024</t>
  </si>
  <si>
    <t>LESC156025</t>
  </si>
  <si>
    <t>LESC156027</t>
  </si>
  <si>
    <t>LESC156028</t>
  </si>
  <si>
    <t>LESC156029</t>
  </si>
  <si>
    <t>LESC156030</t>
  </si>
  <si>
    <t>LESC156031</t>
  </si>
  <si>
    <t>LESC156032</t>
  </si>
  <si>
    <t>LESC156033</t>
  </si>
  <si>
    <t>LESC156034</t>
  </si>
  <si>
    <t>LESC156035</t>
  </si>
  <si>
    <t>Conti Premium Contact</t>
  </si>
  <si>
    <t>LESC156037</t>
  </si>
  <si>
    <t>LESC156038</t>
  </si>
  <si>
    <t>LESC156039</t>
  </si>
  <si>
    <t>LESC156041</t>
  </si>
  <si>
    <t>LESC156042</t>
  </si>
  <si>
    <t>LESC156043</t>
  </si>
  <si>
    <t>107/109</t>
  </si>
  <si>
    <t>Vancocontact</t>
  </si>
  <si>
    <t>LESC156044</t>
  </si>
  <si>
    <t>Vanco-2</t>
  </si>
  <si>
    <t>LESC156045</t>
  </si>
  <si>
    <t>LESC156046</t>
  </si>
  <si>
    <t>LESC156047</t>
  </si>
  <si>
    <t>LESC156048</t>
  </si>
  <si>
    <t>LESC156049</t>
  </si>
  <si>
    <t>LESC156050</t>
  </si>
  <si>
    <t>LESC156053</t>
  </si>
  <si>
    <t>LESC156054</t>
  </si>
  <si>
    <t>LESC156055</t>
  </si>
  <si>
    <t>LESC156057</t>
  </si>
  <si>
    <t>LESC156058</t>
  </si>
  <si>
    <t>LESC156059</t>
  </si>
  <si>
    <t>LESC156060</t>
  </si>
  <si>
    <t>LESC156062</t>
  </si>
  <si>
    <t>LESC156064</t>
  </si>
  <si>
    <t>LESC156065</t>
  </si>
  <si>
    <t>LESC156066</t>
  </si>
  <si>
    <t>LESC156067</t>
  </si>
  <si>
    <t>LESC156068</t>
  </si>
  <si>
    <t>LESC156069</t>
  </si>
  <si>
    <t>LESC156071</t>
  </si>
  <si>
    <t>LESC156072</t>
  </si>
  <si>
    <t>LESC156073</t>
  </si>
  <si>
    <t>LESC156074</t>
  </si>
  <si>
    <t>LESC156075</t>
  </si>
  <si>
    <t>LESC156076</t>
  </si>
  <si>
    <t>LESC156077</t>
  </si>
  <si>
    <t>LESC156078</t>
  </si>
  <si>
    <t>LESC156079</t>
  </si>
  <si>
    <t>LESC156082</t>
  </si>
  <si>
    <t>LESC156083</t>
  </si>
  <si>
    <t>LESC156084</t>
  </si>
  <si>
    <t>LESC156085</t>
  </si>
  <si>
    <t>LESC156086</t>
  </si>
  <si>
    <t>LESC156087</t>
  </si>
  <si>
    <t>LESC156089</t>
  </si>
  <si>
    <t>LESC156090</t>
  </si>
  <si>
    <t>LESC156091</t>
  </si>
  <si>
    <t>LESC156092</t>
  </si>
  <si>
    <t>LESC156093</t>
  </si>
  <si>
    <t>LESC156094</t>
  </si>
  <si>
    <t>Conti Sport Contact</t>
  </si>
  <si>
    <t>LESC156095</t>
  </si>
  <si>
    <t>Conti Sport Contact 2</t>
  </si>
  <si>
    <t>LESC156096</t>
  </si>
  <si>
    <t>LESC156098</t>
  </si>
  <si>
    <t>LESC156099</t>
  </si>
  <si>
    <t>LESC156100</t>
  </si>
  <si>
    <t>Sport Contact 2</t>
  </si>
  <si>
    <t>LESC156101</t>
  </si>
  <si>
    <t>LESC156102</t>
  </si>
  <si>
    <t>LESC156103</t>
  </si>
  <si>
    <t>LESC156104</t>
  </si>
  <si>
    <t>LESC156107</t>
  </si>
  <si>
    <t>LESC156108</t>
  </si>
  <si>
    <t>LESC156109</t>
  </si>
  <si>
    <t>LESC156110</t>
  </si>
  <si>
    <t>LESC156112</t>
  </si>
  <si>
    <t>LESC156113</t>
  </si>
  <si>
    <t>Conti PremiumContact 2</t>
  </si>
  <si>
    <t>LESC156115</t>
  </si>
  <si>
    <t>LESC156117</t>
  </si>
  <si>
    <t>LESC156118</t>
  </si>
  <si>
    <t>LESC156119</t>
  </si>
  <si>
    <t>LESC156120</t>
  </si>
  <si>
    <t>LESC156121</t>
  </si>
  <si>
    <t>LESC156122</t>
  </si>
  <si>
    <t>LESC156124</t>
  </si>
  <si>
    <t>LESC156125</t>
  </si>
  <si>
    <t>Conti Sport Contact 3</t>
  </si>
  <si>
    <t>LESC156126</t>
  </si>
  <si>
    <t xml:space="preserve">Conti Sport Contact 3 </t>
  </si>
  <si>
    <t>LESC156127</t>
  </si>
  <si>
    <t>LESC156128</t>
  </si>
  <si>
    <t>LESC156129</t>
  </si>
  <si>
    <t>LESC156130</t>
  </si>
  <si>
    <t>LESC156132</t>
  </si>
  <si>
    <t>LESC156133</t>
  </si>
  <si>
    <t>LESC156135</t>
  </si>
  <si>
    <t>LESC156139</t>
  </si>
  <si>
    <t>LESC156140</t>
  </si>
  <si>
    <t>LESC156142</t>
  </si>
  <si>
    <t>LESC156145</t>
  </si>
  <si>
    <t>LESC156147</t>
  </si>
  <si>
    <t>LESC156151</t>
  </si>
  <si>
    <t>LESC156152</t>
  </si>
  <si>
    <t>LESC156153</t>
  </si>
  <si>
    <t>LESC156155</t>
  </si>
  <si>
    <t>LESC156156</t>
  </si>
  <si>
    <t>LESC156157</t>
  </si>
  <si>
    <t>LESC156158</t>
  </si>
  <si>
    <t>LESC156159</t>
  </si>
  <si>
    <t>LESC156160</t>
  </si>
  <si>
    <t>LESC156162</t>
  </si>
  <si>
    <t>LESC156163</t>
  </si>
  <si>
    <t>LESC156164</t>
  </si>
  <si>
    <t>LESC156165</t>
  </si>
  <si>
    <t>LESC156166</t>
  </si>
  <si>
    <t>LESC156167</t>
  </si>
  <si>
    <t>LESC156168</t>
  </si>
  <si>
    <t>Vanco-8</t>
  </si>
  <si>
    <t>LESC156169</t>
  </si>
  <si>
    <t>LESC156171</t>
  </si>
  <si>
    <t>LESC156173</t>
  </si>
  <si>
    <t>118/118</t>
  </si>
  <si>
    <t>LESC156177</t>
  </si>
  <si>
    <t>LESC156178</t>
  </si>
  <si>
    <t>Vanco Contact 2</t>
  </si>
  <si>
    <t>LESC156179</t>
  </si>
  <si>
    <t>LESC156181</t>
  </si>
  <si>
    <t>LESC156182</t>
  </si>
  <si>
    <t>LESC156183</t>
  </si>
  <si>
    <t>LESC156185</t>
  </si>
  <si>
    <t>VancoContact 2</t>
  </si>
  <si>
    <t>LESC156186</t>
  </si>
  <si>
    <t>LESC156187</t>
  </si>
  <si>
    <t>LESC156188</t>
  </si>
  <si>
    <t>LESC156189</t>
  </si>
  <si>
    <t>LESC156190</t>
  </si>
  <si>
    <t>LESC156192</t>
  </si>
  <si>
    <t>LESC156193</t>
  </si>
  <si>
    <t>LESC156195</t>
  </si>
  <si>
    <t xml:space="preserve">Vanco Contact </t>
  </si>
  <si>
    <t>LESC156196</t>
  </si>
  <si>
    <t>94/92</t>
  </si>
  <si>
    <t>LESC156197</t>
  </si>
  <si>
    <t>LESC156198</t>
  </si>
  <si>
    <t>LESC156199</t>
  </si>
  <si>
    <t>4X4 Contact</t>
  </si>
  <si>
    <t>LESC156200</t>
  </si>
  <si>
    <t>Conti Cross Contact UHP</t>
  </si>
  <si>
    <t>LESC156201</t>
  </si>
  <si>
    <t>LESC156202</t>
  </si>
  <si>
    <t>LESC156203</t>
  </si>
  <si>
    <t>Conti Cross Contact AT</t>
  </si>
  <si>
    <t>LESC156204</t>
  </si>
  <si>
    <t>Conti Cross Contact LX</t>
  </si>
  <si>
    <t>LESC156205</t>
  </si>
  <si>
    <t>LESC156206</t>
  </si>
  <si>
    <t>LESC156207</t>
  </si>
  <si>
    <t>4X4 Sport Contact</t>
  </si>
  <si>
    <t>LESC156208</t>
  </si>
  <si>
    <t>CST 17</t>
  </si>
  <si>
    <t>LESC156209</t>
  </si>
  <si>
    <t>LESC156210</t>
  </si>
  <si>
    <t>LESC156211</t>
  </si>
  <si>
    <t xml:space="preserve"> TS 810</t>
  </si>
  <si>
    <t>LESC156214</t>
  </si>
  <si>
    <t>TS 830</t>
  </si>
  <si>
    <t>LESC156216</t>
  </si>
  <si>
    <t>TS830 P</t>
  </si>
  <si>
    <t>LESC156218</t>
  </si>
  <si>
    <t>LESC156219</t>
  </si>
  <si>
    <t>Conti Premium Contact SSR</t>
  </si>
  <si>
    <t>LESC156221</t>
  </si>
  <si>
    <t>Conti Sport Contact 3 SSR</t>
  </si>
  <si>
    <t>LESC156222</t>
  </si>
  <si>
    <t>LESC156223</t>
  </si>
  <si>
    <t>Conti Sport Contact 5</t>
  </si>
  <si>
    <t>LESC156224</t>
  </si>
  <si>
    <t>LESC156225</t>
  </si>
  <si>
    <t>LESC156227</t>
  </si>
  <si>
    <t>LESC156228</t>
  </si>
  <si>
    <t>GAMMA B2</t>
  </si>
  <si>
    <t>LESC154356</t>
  </si>
  <si>
    <t>LESC154357</t>
  </si>
  <si>
    <t>LESC154358</t>
  </si>
  <si>
    <t>LESC154359</t>
  </si>
  <si>
    <t>LESC154361</t>
  </si>
  <si>
    <t>LESC154362</t>
  </si>
  <si>
    <t>LESC154363</t>
  </si>
  <si>
    <t>LESC154364</t>
  </si>
  <si>
    <t>LESC154365</t>
  </si>
  <si>
    <t>LESC154366</t>
  </si>
  <si>
    <t>LESC154367</t>
  </si>
  <si>
    <t>LESC154368</t>
  </si>
  <si>
    <t>LESC154371</t>
  </si>
  <si>
    <t>LESC154372</t>
  </si>
  <si>
    <t>LESC154373</t>
  </si>
  <si>
    <t>LESC154376</t>
  </si>
  <si>
    <t>LESC154377</t>
  </si>
  <si>
    <t>LESC154378</t>
  </si>
  <si>
    <t>LESC154379</t>
  </si>
  <si>
    <t>LESC154380</t>
  </si>
  <si>
    <t>LESC154381</t>
  </si>
  <si>
    <t>LESC154384</t>
  </si>
  <si>
    <t>LESC154385</t>
  </si>
  <si>
    <t>LESC154388</t>
  </si>
  <si>
    <t>LESC154389</t>
  </si>
  <si>
    <t>LESC154390</t>
  </si>
  <si>
    <t>LESC154391</t>
  </si>
  <si>
    <t>LESC154393</t>
  </si>
  <si>
    <t>LESC154394</t>
  </si>
  <si>
    <t>LESC154395</t>
  </si>
  <si>
    <t>SPT01</t>
  </si>
  <si>
    <t>GTRKAT3</t>
  </si>
  <si>
    <t>GTRKST8000</t>
  </si>
  <si>
    <t>LESC154405</t>
  </si>
  <si>
    <t>LESC154406</t>
  </si>
  <si>
    <t>LESC154407</t>
  </si>
  <si>
    <t>SPTMAXXTT</t>
  </si>
  <si>
    <t>LESC154408</t>
  </si>
  <si>
    <t>SPTMAXXGT</t>
  </si>
  <si>
    <t>LESC154410</t>
  </si>
  <si>
    <t>LESC154411</t>
  </si>
  <si>
    <t>SPMAXGTROF</t>
  </si>
  <si>
    <t>LESC154412</t>
  </si>
  <si>
    <t>LESC154413</t>
  </si>
  <si>
    <t>SPT9000</t>
  </si>
  <si>
    <t>LESC154416</t>
  </si>
  <si>
    <t>LESC154417</t>
  </si>
  <si>
    <t>SPQUAMAXX</t>
  </si>
  <si>
    <t>LESC154421</t>
  </si>
  <si>
    <t>LESC154422</t>
  </si>
  <si>
    <t>LESC154423</t>
  </si>
  <si>
    <t>LESC154424</t>
  </si>
  <si>
    <t>LESC154427</t>
  </si>
  <si>
    <t>LESC154428</t>
  </si>
  <si>
    <t>LESC154429</t>
  </si>
  <si>
    <t>SPLT308</t>
  </si>
  <si>
    <t>LESC154430</t>
  </si>
  <si>
    <t>LESC154431</t>
  </si>
  <si>
    <t>SPLT306</t>
  </si>
  <si>
    <t>LESC154432</t>
  </si>
  <si>
    <t>LESC154433</t>
  </si>
  <si>
    <t>SPLT30</t>
  </si>
  <si>
    <t>LESC154434</t>
  </si>
  <si>
    <t>LESC154435</t>
  </si>
  <si>
    <t>LESC154436</t>
  </si>
  <si>
    <t>LESC154437</t>
  </si>
  <si>
    <t>LESC154438</t>
  </si>
  <si>
    <t>LESC154439</t>
  </si>
  <si>
    <t>LESC154442</t>
  </si>
  <si>
    <t>LESC154443</t>
  </si>
  <si>
    <t>LESC154444</t>
  </si>
  <si>
    <t>LESC154445</t>
  </si>
  <si>
    <t>LESC154448</t>
  </si>
  <si>
    <t>LESC154449</t>
  </si>
  <si>
    <t>LESC154450</t>
  </si>
  <si>
    <t>SPT01A</t>
  </si>
  <si>
    <t>LESC154451</t>
  </si>
  <si>
    <t>LESC154452</t>
  </si>
  <si>
    <t>LESC154453</t>
  </si>
  <si>
    <t>LESC154456</t>
  </si>
  <si>
    <t>LESC154457</t>
  </si>
  <si>
    <t>LESC154458</t>
  </si>
  <si>
    <t>LESC154459</t>
  </si>
  <si>
    <t>LESC154460</t>
  </si>
  <si>
    <t>LESC154461</t>
  </si>
  <si>
    <t>LESC154462</t>
  </si>
  <si>
    <t>LESC154463</t>
  </si>
  <si>
    <t>LESC154467</t>
  </si>
  <si>
    <t>LESC154471</t>
  </si>
  <si>
    <t>LESC154472</t>
  </si>
  <si>
    <t>LESC154474</t>
  </si>
  <si>
    <t>LESC154475</t>
  </si>
  <si>
    <t>SPT2000</t>
  </si>
  <si>
    <t>LESC154477</t>
  </si>
  <si>
    <t>LESC154478</t>
  </si>
  <si>
    <t>LESC154479</t>
  </si>
  <si>
    <t>LESC154481</t>
  </si>
  <si>
    <t>LESC154482</t>
  </si>
  <si>
    <t>LESC154486</t>
  </si>
  <si>
    <t>LESC154487</t>
  </si>
  <si>
    <t>LESC154489</t>
  </si>
  <si>
    <t>LESC154490</t>
  </si>
  <si>
    <t>LESC154493</t>
  </si>
  <si>
    <t>LESC154498</t>
  </si>
  <si>
    <t>SPT2000E</t>
  </si>
  <si>
    <t>LESC154499</t>
  </si>
  <si>
    <t>LESC154501</t>
  </si>
  <si>
    <t>LESC154503</t>
  </si>
  <si>
    <t>LESC154504</t>
  </si>
  <si>
    <t>SPTFASTRES</t>
  </si>
  <si>
    <t>LESC154505</t>
  </si>
  <si>
    <t>LESC154506</t>
  </si>
  <si>
    <t>LESC154507</t>
  </si>
  <si>
    <t>LESC154509</t>
  </si>
  <si>
    <t>SPT01AS</t>
  </si>
  <si>
    <t>LESC154511</t>
  </si>
  <si>
    <t>LESC154512</t>
  </si>
  <si>
    <t>LESC154513</t>
  </si>
  <si>
    <t>LESC154514</t>
  </si>
  <si>
    <t>LESC154515</t>
  </si>
  <si>
    <t>LESC154522</t>
  </si>
  <si>
    <t>GTRKTAS</t>
  </si>
  <si>
    <t>LESC154524</t>
  </si>
  <si>
    <t>LESC154525</t>
  </si>
  <si>
    <t>LESC154526</t>
  </si>
  <si>
    <t>LESC154527</t>
  </si>
  <si>
    <t>LESC154528</t>
  </si>
  <si>
    <t>LESC154529</t>
  </si>
  <si>
    <t>LESC154530</t>
  </si>
  <si>
    <t>LESC154532</t>
  </si>
  <si>
    <t>LESC154533</t>
  </si>
  <si>
    <t>LESC154534</t>
  </si>
  <si>
    <t>LESC154535</t>
  </si>
  <si>
    <t>LESC154537</t>
  </si>
  <si>
    <t>LESC154538</t>
  </si>
  <si>
    <t>LESC154539</t>
  </si>
  <si>
    <t>LESC154540</t>
  </si>
  <si>
    <t>LESC154543</t>
  </si>
  <si>
    <t>LESC154550</t>
  </si>
  <si>
    <t>LESC154554</t>
  </si>
  <si>
    <t>LESC154557</t>
  </si>
  <si>
    <t>LESC154559</t>
  </si>
  <si>
    <t>LESC154561</t>
  </si>
  <si>
    <t>LESC154563</t>
  </si>
  <si>
    <t>LESC154564</t>
  </si>
  <si>
    <t>LESC154572</t>
  </si>
  <si>
    <t>SPLT30A</t>
  </si>
  <si>
    <t>LESC154575</t>
  </si>
  <si>
    <t>SP44J</t>
  </si>
  <si>
    <t>LESC154576</t>
  </si>
  <si>
    <t>SPQTG20</t>
  </si>
  <si>
    <t>LESC154577</t>
  </si>
  <si>
    <t>GTRKTG30</t>
  </si>
  <si>
    <t>LESC154578</t>
  </si>
  <si>
    <t>LESC154579</t>
  </si>
  <si>
    <t>LESC154580</t>
  </si>
  <si>
    <t>GTRKST1</t>
  </si>
  <si>
    <t>LESC154581</t>
  </si>
  <si>
    <t>LESC154582</t>
  </si>
  <si>
    <t>LESC154583</t>
  </si>
  <si>
    <t>LESC154585</t>
  </si>
  <si>
    <t>LESC154586</t>
  </si>
  <si>
    <t>GTRKPT4000</t>
  </si>
  <si>
    <t>LESC154588</t>
  </si>
  <si>
    <t>LESC154589</t>
  </si>
  <si>
    <t>LESC154592</t>
  </si>
  <si>
    <t>GTRKAT23</t>
  </si>
  <si>
    <t>LESC154593</t>
  </si>
  <si>
    <t>LESC154594</t>
  </si>
  <si>
    <t>LESC154596</t>
  </si>
  <si>
    <t>LESC154597</t>
  </si>
  <si>
    <t>SPT3000A</t>
  </si>
  <si>
    <t>LESC154598</t>
  </si>
  <si>
    <t>LESC154599</t>
  </si>
  <si>
    <t>LESC154602</t>
  </si>
  <si>
    <t>LESC154603</t>
  </si>
  <si>
    <t>LESC154605</t>
  </si>
  <si>
    <t>LESC154606</t>
  </si>
  <si>
    <t>LESC154607</t>
  </si>
  <si>
    <t>LESC154608</t>
  </si>
  <si>
    <t>LESC154609</t>
  </si>
  <si>
    <t>LESC154610</t>
  </si>
  <si>
    <t>LESC154612</t>
  </si>
  <si>
    <t>LESC154614</t>
  </si>
  <si>
    <t>LESC154616</t>
  </si>
  <si>
    <t>SPT600</t>
  </si>
  <si>
    <t>LESC154618</t>
  </si>
  <si>
    <t>LESC154619</t>
  </si>
  <si>
    <t>LESC154620</t>
  </si>
  <si>
    <t>SPTMAXX101</t>
  </si>
  <si>
    <t>LESC154621</t>
  </si>
  <si>
    <t>LESC154623</t>
  </si>
  <si>
    <t>LESC154624</t>
  </si>
  <si>
    <t>Referencia:</t>
  </si>
  <si>
    <t xml:space="preserve">EFICIENCIA CONSUMO CARBURANTE   </t>
  </si>
  <si>
    <t>ADHERENCIA SOBRE MOJADO</t>
  </si>
  <si>
    <t>RUIDO EXTERIOR</t>
  </si>
  <si>
    <t>LESC095594</t>
  </si>
  <si>
    <t>LESC095621</t>
  </si>
  <si>
    <t>LESC095622</t>
  </si>
  <si>
    <t>LESC095592</t>
  </si>
  <si>
    <t>LESC095549</t>
  </si>
  <si>
    <t>LESC095546</t>
  </si>
  <si>
    <t>LESC9954WE</t>
  </si>
  <si>
    <t>LESC095564</t>
  </si>
  <si>
    <t>LESC141477</t>
  </si>
  <si>
    <t>LESC141478</t>
  </si>
  <si>
    <t>LESC141479</t>
  </si>
  <si>
    <t>LESC141480</t>
  </si>
  <si>
    <t>LESC141481</t>
  </si>
  <si>
    <t>LESC141482</t>
  </si>
  <si>
    <t>LESC141483</t>
  </si>
  <si>
    <t>LESC141484</t>
  </si>
  <si>
    <t>LESC141485</t>
  </si>
  <si>
    <t>LESC141486</t>
  </si>
  <si>
    <t>LESC141487</t>
  </si>
  <si>
    <t>LESC141488</t>
  </si>
  <si>
    <t>LESC141489</t>
  </si>
  <si>
    <t>LESC141490</t>
  </si>
  <si>
    <t>LESC141491</t>
  </si>
  <si>
    <t>LESC141492</t>
  </si>
  <si>
    <t>LESC141493</t>
  </si>
  <si>
    <t>LESC141494</t>
  </si>
  <si>
    <t>LESC141495</t>
  </si>
  <si>
    <t>LESC141496</t>
  </si>
  <si>
    <t>LESC141497</t>
  </si>
  <si>
    <t>LESC141498</t>
  </si>
  <si>
    <t>LESC141499</t>
  </si>
  <si>
    <t>LESC141500</t>
  </si>
  <si>
    <t>LESC141501</t>
  </si>
  <si>
    <t>LESC141502</t>
  </si>
  <si>
    <t>LESC141503</t>
  </si>
  <si>
    <t>LESC141504</t>
  </si>
  <si>
    <t>LESC141505</t>
  </si>
  <si>
    <t>LESC141506</t>
  </si>
  <si>
    <t>LESC141507</t>
  </si>
  <si>
    <t>LESC141508</t>
  </si>
  <si>
    <t>LESC141509</t>
  </si>
  <si>
    <t>LESC141510</t>
  </si>
  <si>
    <t>LESC141511</t>
  </si>
  <si>
    <t>LESC141512</t>
  </si>
  <si>
    <t>LESC141513</t>
  </si>
  <si>
    <t>LESC141514</t>
  </si>
  <si>
    <t>LESC141515</t>
  </si>
  <si>
    <t>LESC141516</t>
  </si>
  <si>
    <t>LESC141517</t>
  </si>
  <si>
    <t>LESC141518</t>
  </si>
  <si>
    <t>LESC141519</t>
  </si>
  <si>
    <t>LESC141520</t>
  </si>
  <si>
    <t>LESC141521</t>
  </si>
  <si>
    <t>ENERGY SAVER + GRNX MI</t>
  </si>
  <si>
    <t>AGILIS +</t>
  </si>
  <si>
    <t>AGILIS+ GRNX MI%</t>
  </si>
  <si>
    <t>AGILIS+ GRNX MI</t>
  </si>
  <si>
    <t>109</t>
  </si>
  <si>
    <t>ENERGY SAVER+ GRNX MI</t>
  </si>
  <si>
    <t>116</t>
  </si>
  <si>
    <t>121</t>
  </si>
  <si>
    <t>107</t>
  </si>
  <si>
    <t xml:space="preserve"> ENERGY SAVER+ GRNX MI</t>
  </si>
  <si>
    <t>118</t>
  </si>
  <si>
    <t>112</t>
  </si>
  <si>
    <t xml:space="preserve"> AGILIS+ GRNX MI</t>
  </si>
  <si>
    <t>110</t>
  </si>
  <si>
    <t>113</t>
  </si>
  <si>
    <t>AGILIS+ MI</t>
  </si>
  <si>
    <t>18</t>
  </si>
  <si>
    <t>LESC149001</t>
  </si>
  <si>
    <t>LESC149002</t>
  </si>
  <si>
    <t>LESC149003</t>
  </si>
  <si>
    <t>LESC149007</t>
  </si>
  <si>
    <t>LESC149009</t>
  </si>
  <si>
    <t>LESC149010</t>
  </si>
  <si>
    <t>LESC149011</t>
  </si>
  <si>
    <t>LESC149012</t>
  </si>
  <si>
    <t>LESC149013</t>
  </si>
  <si>
    <t>LESC149014</t>
  </si>
  <si>
    <t>LESC149015</t>
  </si>
  <si>
    <t>LESC149016</t>
  </si>
  <si>
    <t>LESC149017</t>
  </si>
  <si>
    <t>LESC149018</t>
  </si>
  <si>
    <t>LESC149019</t>
  </si>
  <si>
    <t>LESC149020</t>
  </si>
  <si>
    <t>LESC149021</t>
  </si>
  <si>
    <t>LESC149022</t>
  </si>
  <si>
    <t>LESC149023</t>
  </si>
  <si>
    <t>LESC149024</t>
  </si>
  <si>
    <t>LESC149025</t>
  </si>
  <si>
    <t>LESC149026</t>
  </si>
  <si>
    <t>LESC149027</t>
  </si>
  <si>
    <t>LESC149028</t>
  </si>
  <si>
    <t>LESC149029</t>
  </si>
  <si>
    <t>LESC149030</t>
  </si>
  <si>
    <t>LESC149031</t>
  </si>
  <si>
    <t>LESC149032</t>
  </si>
  <si>
    <t>LESC149033</t>
  </si>
  <si>
    <t>LESC149034</t>
  </si>
  <si>
    <t>LESC149035</t>
  </si>
  <si>
    <t>LESC149036</t>
  </si>
  <si>
    <t>LESC149037</t>
  </si>
  <si>
    <t>LESC149038</t>
  </si>
  <si>
    <t>LESC149039</t>
  </si>
  <si>
    <t>LESC149040</t>
  </si>
  <si>
    <t>LESC149041</t>
  </si>
  <si>
    <t>LESC149042</t>
  </si>
  <si>
    <t>LESC149043</t>
  </si>
  <si>
    <t>LESC149044</t>
  </si>
  <si>
    <t>LESC149045</t>
  </si>
  <si>
    <t>LESC149046</t>
  </si>
  <si>
    <t>LESC149047</t>
  </si>
  <si>
    <t>LESC149048</t>
  </si>
  <si>
    <t>LESC149049</t>
  </si>
  <si>
    <t>LESC149050</t>
  </si>
  <si>
    <t>LESC149051</t>
  </si>
  <si>
    <t>LESC149052</t>
  </si>
  <si>
    <t>LESC149053</t>
  </si>
  <si>
    <t>LESC149054</t>
  </si>
  <si>
    <t>LESC149055</t>
  </si>
  <si>
    <t>LESC149056</t>
  </si>
  <si>
    <t>LESC149057</t>
  </si>
  <si>
    <t>LESC149058</t>
  </si>
  <si>
    <t>LESC149059</t>
  </si>
  <si>
    <t>LESC149060</t>
  </si>
  <si>
    <t>LESC149061</t>
  </si>
  <si>
    <t>LESC149062</t>
  </si>
  <si>
    <t>LESC149063</t>
  </si>
  <si>
    <t>LESC149064</t>
  </si>
  <si>
    <t>LESC149065</t>
  </si>
  <si>
    <t>LESC149066</t>
  </si>
  <si>
    <t>LESC149067</t>
  </si>
  <si>
    <t>LESC149068</t>
  </si>
  <si>
    <t>LESC149069</t>
  </si>
  <si>
    <t>LESC149071</t>
  </si>
  <si>
    <t>LESC149072</t>
  </si>
  <si>
    <t>LESC149073</t>
  </si>
  <si>
    <t>LESC149074</t>
  </si>
  <si>
    <t>LESC149075</t>
  </si>
  <si>
    <t>LESC149076</t>
  </si>
  <si>
    <t>LESC149077</t>
  </si>
  <si>
    <t>LESC149078</t>
  </si>
  <si>
    <t>LESC149079</t>
  </si>
  <si>
    <t>LESC149080</t>
  </si>
  <si>
    <t>LESC149081</t>
  </si>
  <si>
    <t>LESC149082</t>
  </si>
  <si>
    <t>LESC149083</t>
  </si>
  <si>
    <t>LESC149084</t>
  </si>
  <si>
    <t>LESC149085</t>
  </si>
  <si>
    <t>LESC149086</t>
  </si>
  <si>
    <t>LESC149087</t>
  </si>
  <si>
    <t>LESC149088</t>
  </si>
  <si>
    <t>LESC149089</t>
  </si>
  <si>
    <t>LESC149090</t>
  </si>
  <si>
    <t>LESC149091</t>
  </si>
  <si>
    <t>LESC149092</t>
  </si>
  <si>
    <t>LESC149093</t>
  </si>
  <si>
    <t>LESC149094</t>
  </si>
  <si>
    <t>LESC149095</t>
  </si>
  <si>
    <t>LESC149096</t>
  </si>
  <si>
    <t>LESC149097</t>
  </si>
  <si>
    <t>LESC149098</t>
  </si>
  <si>
    <t>LESC149100</t>
  </si>
  <si>
    <t>LESC149101</t>
  </si>
  <si>
    <t>LESC149102</t>
  </si>
  <si>
    <t>LESC149103</t>
  </si>
  <si>
    <t>LESC149104</t>
  </si>
  <si>
    <t>LESC149105</t>
  </si>
  <si>
    <t>LESC149106</t>
  </si>
  <si>
    <t>LESC149107</t>
  </si>
  <si>
    <t>LESC149108</t>
  </si>
  <si>
    <t>LESC149110</t>
  </si>
  <si>
    <t>LESC149111</t>
  </si>
  <si>
    <t>LESC149112</t>
  </si>
  <si>
    <t>LESC149113</t>
  </si>
  <si>
    <t>LESC149114</t>
  </si>
  <si>
    <t>LESC149115</t>
  </si>
  <si>
    <t>LESC149117</t>
  </si>
  <si>
    <t>LESC149118</t>
  </si>
  <si>
    <t>LESC149119</t>
  </si>
  <si>
    <t>LESC149120</t>
  </si>
  <si>
    <t>LESC149122</t>
  </si>
  <si>
    <t>LESC149123</t>
  </si>
  <si>
    <t>LESC149124</t>
  </si>
  <si>
    <t>LESC149125</t>
  </si>
  <si>
    <t>LESC149126</t>
  </si>
  <si>
    <t>LESC149127</t>
  </si>
  <si>
    <t>LESC149128</t>
  </si>
  <si>
    <t>LESC149129</t>
  </si>
  <si>
    <t>LESC149130</t>
  </si>
  <si>
    <t>LESC149131</t>
  </si>
  <si>
    <t>LESC149132</t>
  </si>
  <si>
    <t>LESC149133</t>
  </si>
  <si>
    <t>LESC149134</t>
  </si>
  <si>
    <t>LESC149135</t>
  </si>
  <si>
    <t>LESC149136</t>
  </si>
  <si>
    <t>LESC149137</t>
  </si>
  <si>
    <t>LESC149138</t>
  </si>
  <si>
    <t>LESC149139</t>
  </si>
  <si>
    <t>LESC149140</t>
  </si>
  <si>
    <t>LESC149141</t>
  </si>
  <si>
    <t>LESC149142</t>
  </si>
  <si>
    <t>LESC149143</t>
  </si>
  <si>
    <t>LESC149144</t>
  </si>
  <si>
    <t>LESC149146</t>
  </si>
  <si>
    <t>LESC149147</t>
  </si>
  <si>
    <t>LESC149148</t>
  </si>
  <si>
    <t>LESC149149</t>
  </si>
  <si>
    <t>LESC149150</t>
  </si>
  <si>
    <t>LESC149151</t>
  </si>
  <si>
    <t>LESC149152</t>
  </si>
  <si>
    <t>LESC149153</t>
  </si>
  <si>
    <t>LESC149154</t>
  </si>
  <si>
    <t>LESC149155</t>
  </si>
  <si>
    <t>LESC149156</t>
  </si>
  <si>
    <t>LESC149157</t>
  </si>
  <si>
    <t>LESC149158</t>
  </si>
  <si>
    <t>LESC149159</t>
  </si>
  <si>
    <t>LESC149160</t>
  </si>
  <si>
    <t>LESC149161</t>
  </si>
  <si>
    <t>LESC149162</t>
  </si>
  <si>
    <t>LESC149163</t>
  </si>
  <si>
    <t>LESC149164</t>
  </si>
  <si>
    <t>LESC149165</t>
  </si>
  <si>
    <t>LESC149166</t>
  </si>
  <si>
    <t>LESC149167</t>
  </si>
  <si>
    <t>LESC149168</t>
  </si>
  <si>
    <t>LESC149169</t>
  </si>
  <si>
    <t>LESC149170</t>
  </si>
  <si>
    <t>LESC149171</t>
  </si>
  <si>
    <t>LESC149172</t>
  </si>
  <si>
    <t>LESC149173</t>
  </si>
  <si>
    <t>LESC149174</t>
  </si>
  <si>
    <t>LESC149175</t>
  </si>
  <si>
    <t>LESC149176</t>
  </si>
  <si>
    <t>LESC149177</t>
  </si>
  <si>
    <t>LESC149178</t>
  </si>
  <si>
    <t>LESC149179</t>
  </si>
  <si>
    <t>LESC149180</t>
  </si>
  <si>
    <t>LESC149181</t>
  </si>
  <si>
    <t>LESC149182</t>
  </si>
  <si>
    <t>LESC149183</t>
  </si>
  <si>
    <t>LESC149184</t>
  </si>
  <si>
    <t>LESC149185</t>
  </si>
  <si>
    <t>LESC149186</t>
  </si>
  <si>
    <t>LESC149187</t>
  </si>
  <si>
    <t>LESC149188</t>
  </si>
  <si>
    <t>LESC149189</t>
  </si>
  <si>
    <t>LESC149190</t>
  </si>
  <si>
    <t>LESC149191</t>
  </si>
  <si>
    <t>LESC149192</t>
  </si>
  <si>
    <t>LESC149193</t>
  </si>
  <si>
    <t>LESC149194</t>
  </si>
  <si>
    <t>LESC149195</t>
  </si>
  <si>
    <t>LESC149196</t>
  </si>
  <si>
    <t>LESC149197</t>
  </si>
  <si>
    <t>LESC149198</t>
  </si>
  <si>
    <t>LESC149199</t>
  </si>
  <si>
    <t>LESC149200</t>
  </si>
  <si>
    <t>LESC149201</t>
  </si>
  <si>
    <t>LESC149202</t>
  </si>
  <si>
    <t>LESC149203</t>
  </si>
  <si>
    <t>LESC149204</t>
  </si>
  <si>
    <t>LESC149205</t>
  </si>
  <si>
    <t>LESC149206</t>
  </si>
  <si>
    <t>LESC149207</t>
  </si>
  <si>
    <t>LESC149208</t>
  </si>
  <si>
    <t>LESC149209</t>
  </si>
  <si>
    <t>LESC149210</t>
  </si>
  <si>
    <t>LESC149211</t>
  </si>
  <si>
    <t>LESC149212</t>
  </si>
  <si>
    <t>LESC149213</t>
  </si>
  <si>
    <t>LESC149214</t>
  </si>
  <si>
    <t>LESC149215</t>
  </si>
  <si>
    <t>LESC149216</t>
  </si>
  <si>
    <t>LESC149217</t>
  </si>
  <si>
    <t>LESC149218</t>
  </si>
  <si>
    <t>LESC149219</t>
  </si>
  <si>
    <t>LESC149220</t>
  </si>
  <si>
    <t>LESC149221</t>
  </si>
  <si>
    <t>LESC149222</t>
  </si>
  <si>
    <t>LESC149223</t>
  </si>
  <si>
    <t>LESC149224</t>
  </si>
  <si>
    <t>LESC149225</t>
  </si>
  <si>
    <t>LESC149226</t>
  </si>
  <si>
    <t>LESC149227</t>
  </si>
  <si>
    <t>LESC149228</t>
  </si>
  <si>
    <t>LESC149229</t>
  </si>
  <si>
    <t>LESC149230</t>
  </si>
  <si>
    <t>LESC149231</t>
  </si>
  <si>
    <t>LESC149232</t>
  </si>
  <si>
    <t>LESC149233</t>
  </si>
  <si>
    <t>LESC149234</t>
  </si>
  <si>
    <t>LESC149235</t>
  </si>
  <si>
    <t>LESC149236</t>
  </si>
  <si>
    <t>LESC149238</t>
  </si>
  <si>
    <t>LESC149240</t>
  </si>
  <si>
    <t>LESC149241</t>
  </si>
  <si>
    <t>LESC149242</t>
  </si>
  <si>
    <t>LESC149243</t>
  </si>
  <si>
    <t>LESC149244</t>
  </si>
  <si>
    <t>LESC149245</t>
  </si>
  <si>
    <t>LESC149246</t>
  </si>
  <si>
    <t>LESC149247</t>
  </si>
  <si>
    <t>LESC149249</t>
  </si>
  <si>
    <t>LESC149250</t>
  </si>
  <si>
    <t>LESC149251</t>
  </si>
  <si>
    <t>LESC149252</t>
  </si>
  <si>
    <t>LESC149253</t>
  </si>
  <si>
    <t>LESC149254</t>
  </si>
  <si>
    <t>LESC149255</t>
  </si>
  <si>
    <t>LESC149256</t>
  </si>
  <si>
    <t>LESC149257</t>
  </si>
  <si>
    <t>LESC149258</t>
  </si>
  <si>
    <t>LESC149259</t>
  </si>
  <si>
    <t>LESC149260</t>
  </si>
  <si>
    <t>LESC149261</t>
  </si>
  <si>
    <t>LESC149264</t>
  </si>
  <si>
    <t>LESC149265</t>
  </si>
  <si>
    <t>LESC149266</t>
  </si>
  <si>
    <t>LESC149267</t>
  </si>
  <si>
    <t>LESC149268</t>
  </si>
  <si>
    <t>LESC149269</t>
  </si>
  <si>
    <t>LESC149270</t>
  </si>
  <si>
    <t>LESC149271</t>
  </si>
  <si>
    <t>LESC149272</t>
  </si>
  <si>
    <t>LESC149273</t>
  </si>
  <si>
    <t>LESC149274</t>
  </si>
  <si>
    <t>LESC149275</t>
  </si>
  <si>
    <t>LESC149276</t>
  </si>
  <si>
    <t>LESC149277</t>
  </si>
  <si>
    <t>LESC149278</t>
  </si>
  <si>
    <t>LESC149279</t>
  </si>
  <si>
    <t>LESC149280</t>
  </si>
  <si>
    <t>LESC149281</t>
  </si>
  <si>
    <t>LESC149282</t>
  </si>
  <si>
    <t>LESC149283</t>
  </si>
  <si>
    <t>LESC149284</t>
  </si>
  <si>
    <t>LESC149285</t>
  </si>
  <si>
    <t>LESC149286</t>
  </si>
  <si>
    <t>LESC149287</t>
  </si>
  <si>
    <t>LESC149288</t>
  </si>
  <si>
    <t>LESC149289</t>
  </si>
  <si>
    <t>LESC149290</t>
  </si>
  <si>
    <t>LESC149291</t>
  </si>
  <si>
    <t>LESC149292</t>
  </si>
  <si>
    <t>LESC149293</t>
  </si>
  <si>
    <t>LESC149294</t>
  </si>
  <si>
    <t>LESC149295</t>
  </si>
  <si>
    <t>LESC149296</t>
  </si>
  <si>
    <t>LESC149297</t>
  </si>
  <si>
    <t>LESC149298</t>
  </si>
  <si>
    <t>LESC149299</t>
  </si>
  <si>
    <t>LESC149300</t>
  </si>
  <si>
    <t>LESC149301</t>
  </si>
  <si>
    <t>LESC149302</t>
  </si>
  <si>
    <t>LESC149303</t>
  </si>
  <si>
    <t>LESC149304</t>
  </si>
  <si>
    <t>LESC149305</t>
  </si>
  <si>
    <t>LESC149306</t>
  </si>
  <si>
    <t>LESC149307</t>
  </si>
  <si>
    <t>LESC149308</t>
  </si>
  <si>
    <t>LESC149309</t>
  </si>
  <si>
    <t>LESC149310</t>
  </si>
  <si>
    <t>LESC149311</t>
  </si>
  <si>
    <t>LESC149312</t>
  </si>
  <si>
    <t>LESC149313</t>
  </si>
  <si>
    <t>LESC149314</t>
  </si>
  <si>
    <t>LESC149315</t>
  </si>
  <si>
    <t>LESC149316</t>
  </si>
  <si>
    <t>LESC149317</t>
  </si>
  <si>
    <t>LESC149318</t>
  </si>
  <si>
    <t>LESC149319</t>
  </si>
  <si>
    <t>LESC149320</t>
  </si>
  <si>
    <t>LESC149321</t>
  </si>
  <si>
    <t>LESC149322</t>
  </si>
  <si>
    <t>LESC149323</t>
  </si>
  <si>
    <t>LESC149324</t>
  </si>
  <si>
    <t>LESC149325</t>
  </si>
  <si>
    <t>LESC149326</t>
  </si>
  <si>
    <t>LESC149327</t>
  </si>
  <si>
    <t>LESC149328</t>
  </si>
  <si>
    <t>LESC149329</t>
  </si>
  <si>
    <t>LESC149330</t>
  </si>
  <si>
    <t>LESC149332</t>
  </si>
  <si>
    <t>LESC149333</t>
  </si>
  <si>
    <t>LESC149334</t>
  </si>
  <si>
    <t>LESC149335</t>
  </si>
  <si>
    <t>LESC149336</t>
  </si>
  <si>
    <t>LESC149337</t>
  </si>
  <si>
    <t>LESC149338</t>
  </si>
  <si>
    <t>LESC149339</t>
  </si>
  <si>
    <t>LESC149341</t>
  </si>
  <si>
    <t>LESC149342</t>
  </si>
  <si>
    <t>LESC149343</t>
  </si>
  <si>
    <t>LESC149344</t>
  </si>
  <si>
    <t>LESC149345</t>
  </si>
  <si>
    <t>LESC149346</t>
  </si>
  <si>
    <t>LESC149347</t>
  </si>
  <si>
    <t>LESC149348</t>
  </si>
  <si>
    <t>LESC149349</t>
  </si>
  <si>
    <t>LESC149350</t>
  </si>
  <si>
    <t>LESC149351</t>
  </si>
  <si>
    <t>LESC149352</t>
  </si>
  <si>
    <t>LESC149353</t>
  </si>
  <si>
    <t>LESC149354</t>
  </si>
  <si>
    <t>LESC149355</t>
  </si>
  <si>
    <t>LESC149356</t>
  </si>
  <si>
    <t>LESC149357</t>
  </si>
  <si>
    <t>LESC149358</t>
  </si>
  <si>
    <t>LESC149359</t>
  </si>
  <si>
    <t>LESC149360</t>
  </si>
  <si>
    <t>LESC149361</t>
  </si>
  <si>
    <t>LESC149362</t>
  </si>
  <si>
    <t>LESC149363</t>
  </si>
  <si>
    <t>LESC149364</t>
  </si>
  <si>
    <t>LESC149365</t>
  </si>
  <si>
    <t>LESC149366</t>
  </si>
  <si>
    <t>LESC149367</t>
  </si>
  <si>
    <t>LESC149368</t>
  </si>
  <si>
    <t>LESC149369</t>
  </si>
  <si>
    <t>LESC149370</t>
  </si>
  <si>
    <t>LESC149371</t>
  </si>
  <si>
    <t>LESC149372</t>
  </si>
  <si>
    <t>LESC149373</t>
  </si>
  <si>
    <t>LESC149374</t>
  </si>
  <si>
    <t>LESC149375</t>
  </si>
  <si>
    <t>LESC149376</t>
  </si>
  <si>
    <t>LESC149377</t>
  </si>
  <si>
    <t>LESC149378</t>
  </si>
  <si>
    <t>LESC149379</t>
  </si>
  <si>
    <t>LESC149380</t>
  </si>
  <si>
    <t>LESC149381</t>
  </si>
  <si>
    <t>LESC149382</t>
  </si>
  <si>
    <t>LESC149383</t>
  </si>
  <si>
    <t>LESC149384</t>
  </si>
  <si>
    <t>LESC149385</t>
  </si>
  <si>
    <t>LESC149386</t>
  </si>
  <si>
    <t>LESC149387</t>
  </si>
  <si>
    <t>LESC149388</t>
  </si>
  <si>
    <t>LESC149389</t>
  </si>
  <si>
    <t>LESC149390</t>
  </si>
  <si>
    <t>LESC149391</t>
  </si>
  <si>
    <t>LESC149392</t>
  </si>
  <si>
    <t>LESC149393</t>
  </si>
  <si>
    <t>LESC149394</t>
  </si>
  <si>
    <t>LESC149395</t>
  </si>
  <si>
    <t>LESC149396</t>
  </si>
  <si>
    <t>LESC149397</t>
  </si>
  <si>
    <t>LESC149399</t>
  </si>
  <si>
    <t>LESC149400</t>
  </si>
  <si>
    <t>LESC149401</t>
  </si>
  <si>
    <t>LESC149402</t>
  </si>
  <si>
    <t>LESC149403</t>
  </si>
  <si>
    <t>LESC149404</t>
  </si>
  <si>
    <t>LESC149405</t>
  </si>
  <si>
    <t>LESC149407</t>
  </si>
  <si>
    <t>LESC149408</t>
  </si>
  <si>
    <t>LESC149409</t>
  </si>
  <si>
    <t>LESC149410</t>
  </si>
  <si>
    <t>LESC149411</t>
  </si>
  <si>
    <t>LESC149413</t>
  </si>
  <si>
    <t>LESC149414</t>
  </si>
  <si>
    <t>LESC149415</t>
  </si>
  <si>
    <t>LESC149416</t>
  </si>
  <si>
    <t>LESC149417</t>
  </si>
  <si>
    <t>LESC149418</t>
  </si>
  <si>
    <t>LESC149419</t>
  </si>
  <si>
    <t>LESC149420</t>
  </si>
  <si>
    <t>LESC149421</t>
  </si>
  <si>
    <t>LESC149422</t>
  </si>
  <si>
    <t>LESC149423</t>
  </si>
  <si>
    <t>LESC149424</t>
  </si>
  <si>
    <t>LESC149426</t>
  </si>
  <si>
    <t>LESC149427</t>
  </si>
  <si>
    <t>LESC149428</t>
  </si>
  <si>
    <t>LESC149429</t>
  </si>
  <si>
    <t>LESC149430</t>
  </si>
  <si>
    <t>LESC149431</t>
  </si>
  <si>
    <t>LESC149432</t>
  </si>
  <si>
    <t>LESC149433</t>
  </si>
  <si>
    <t>LESC149434</t>
  </si>
  <si>
    <t>LESC149436</t>
  </si>
  <si>
    <t>LESC149437</t>
  </si>
  <si>
    <t>LESC149438</t>
  </si>
  <si>
    <t>LESC149439</t>
  </si>
  <si>
    <t>LESC149440</t>
  </si>
  <si>
    <t>LESC149441</t>
  </si>
  <si>
    <t>LESC149442</t>
  </si>
  <si>
    <t>LESC149443</t>
  </si>
  <si>
    <t>LESC149445</t>
  </si>
  <si>
    <t>LESC149446</t>
  </si>
  <si>
    <t>LESC149447</t>
  </si>
  <si>
    <t>LESC149448</t>
  </si>
  <si>
    <t>LESC149449</t>
  </si>
  <si>
    <t>LESC149450</t>
  </si>
  <si>
    <t>LESC149451</t>
  </si>
  <si>
    <t>LESC149452</t>
  </si>
  <si>
    <t>LESC149453</t>
  </si>
  <si>
    <t>LESC149454</t>
  </si>
  <si>
    <t>LESC149456</t>
  </si>
  <si>
    <t>LESC149457</t>
  </si>
  <si>
    <t>LESC149458</t>
  </si>
  <si>
    <t>LESC149459</t>
  </si>
  <si>
    <t>LESC149460</t>
  </si>
  <si>
    <t>LESC149461</t>
  </si>
  <si>
    <t>LESC149463</t>
  </si>
  <si>
    <t>LESC149465</t>
  </si>
  <si>
    <t>LESC149466</t>
  </si>
  <si>
    <t>LESC149467</t>
  </si>
  <si>
    <t>LESC149468</t>
  </si>
  <si>
    <t>LESC149469</t>
  </si>
  <si>
    <t>LESC149470</t>
  </si>
  <si>
    <t>LESC149472</t>
  </si>
  <si>
    <t>LESC149473</t>
  </si>
  <si>
    <t>LESC149474</t>
  </si>
  <si>
    <t>LESC149475</t>
  </si>
  <si>
    <t>LESC149476</t>
  </si>
  <si>
    <t>LESC149477</t>
  </si>
  <si>
    <t>LESC149479</t>
  </si>
  <si>
    <t>LESC149480</t>
  </si>
  <si>
    <t>LESC149481</t>
  </si>
  <si>
    <t>LESC149482</t>
  </si>
  <si>
    <t>LESC149485</t>
  </si>
  <si>
    <t>LESC149486</t>
  </si>
  <si>
    <t>LESC149487</t>
  </si>
  <si>
    <t>LESC149488</t>
  </si>
  <si>
    <t>LESC149489</t>
  </si>
  <si>
    <t>LESC149491</t>
  </si>
  <si>
    <t>LESC149492</t>
  </si>
  <si>
    <t>LESC149493</t>
  </si>
  <si>
    <t>LESC149494</t>
  </si>
  <si>
    <t>LESC149495</t>
  </si>
  <si>
    <t>LESC149496</t>
  </si>
  <si>
    <t>LESC149497</t>
  </si>
  <si>
    <t>LESC149498</t>
  </si>
  <si>
    <t>LESC149499</t>
  </si>
  <si>
    <t>LESC149501</t>
  </si>
  <si>
    <t>LESC149504</t>
  </si>
  <si>
    <t>LESC149505</t>
  </si>
  <si>
    <t>LESC149507</t>
  </si>
  <si>
    <t>LESC149509</t>
  </si>
  <si>
    <t>LESC149510</t>
  </si>
  <si>
    <t>LESC149512</t>
  </si>
  <si>
    <t>LESC149513</t>
  </si>
  <si>
    <t>LESC149514</t>
  </si>
  <si>
    <t>LESC149515</t>
  </si>
  <si>
    <t>LESC149516</t>
  </si>
  <si>
    <t>LESC149517</t>
  </si>
  <si>
    <t>LESC149518</t>
  </si>
  <si>
    <t>LESC149519</t>
  </si>
  <si>
    <t>LESC149520</t>
  </si>
  <si>
    <t>LESC149521</t>
  </si>
  <si>
    <t>LESC149522</t>
  </si>
  <si>
    <t>LESC149523</t>
  </si>
  <si>
    <t>LESC149525</t>
  </si>
  <si>
    <t>LESC149526</t>
  </si>
  <si>
    <t>LESC149527</t>
  </si>
  <si>
    <t>LESC149528</t>
  </si>
  <si>
    <t>LESC149529</t>
  </si>
  <si>
    <t>LESC149530</t>
  </si>
  <si>
    <t>LESC149531</t>
  </si>
  <si>
    <t>LESC149532</t>
  </si>
  <si>
    <t>LESC149533</t>
  </si>
  <si>
    <t>LESC149534</t>
  </si>
  <si>
    <t>LESC149535</t>
  </si>
  <si>
    <t>LESC149536</t>
  </si>
  <si>
    <t>LESC149537</t>
  </si>
  <si>
    <t>LESC149538</t>
  </si>
  <si>
    <t>LESC149539</t>
  </si>
  <si>
    <t>LESC149540</t>
  </si>
  <si>
    <t>LESC149541</t>
  </si>
  <si>
    <t>LESC149542</t>
  </si>
  <si>
    <t>LESC149543</t>
  </si>
  <si>
    <t>LESC149544</t>
  </si>
  <si>
    <t>LESC149545</t>
  </si>
  <si>
    <t>LESC149546</t>
  </si>
  <si>
    <t>LESC149547</t>
  </si>
  <si>
    <t>LESC149548</t>
  </si>
  <si>
    <t>LESC149549</t>
  </si>
  <si>
    <t>LESC149550</t>
  </si>
  <si>
    <t>LESC149551</t>
  </si>
  <si>
    <t>LESC149552</t>
  </si>
  <si>
    <t>LESC149553</t>
  </si>
  <si>
    <t>LESC149554</t>
  </si>
  <si>
    <t>LESC149555</t>
  </si>
  <si>
    <t>LESC149556</t>
  </si>
  <si>
    <t>LESC149557</t>
  </si>
  <si>
    <t>LESC149558</t>
  </si>
  <si>
    <t>LESC149559</t>
  </si>
  <si>
    <t>LESC149560</t>
  </si>
  <si>
    <t>LESC149561</t>
  </si>
  <si>
    <t>LESC149562</t>
  </si>
  <si>
    <t>LESC149563</t>
  </si>
  <si>
    <t>LESC149564</t>
  </si>
  <si>
    <t>LESC149565</t>
  </si>
  <si>
    <t>LESC149566</t>
  </si>
  <si>
    <t>LESC149567</t>
  </si>
  <si>
    <t>LESC149568</t>
  </si>
  <si>
    <t>LESC149569</t>
  </si>
  <si>
    <t>LESC149570</t>
  </si>
  <si>
    <t>LESC149571</t>
  </si>
  <si>
    <t>LESC149572</t>
  </si>
  <si>
    <t>LESC149573</t>
  </si>
  <si>
    <t>LESC149574</t>
  </si>
  <si>
    <t>LESC149575</t>
  </si>
  <si>
    <t>LESC149576</t>
  </si>
  <si>
    <t>LESC149577</t>
  </si>
  <si>
    <t>LESC149578</t>
  </si>
  <si>
    <t>LESC149579</t>
  </si>
  <si>
    <t>LESC149580</t>
  </si>
  <si>
    <t>LESC149581</t>
  </si>
  <si>
    <t>LESC149582</t>
  </si>
  <si>
    <t>LESC149583</t>
  </si>
  <si>
    <t>LESC149584</t>
  </si>
  <si>
    <t>LESC149585</t>
  </si>
  <si>
    <t>LESC149586</t>
  </si>
  <si>
    <t>LESC149587</t>
  </si>
  <si>
    <t>LESC149588</t>
  </si>
  <si>
    <t>LESC149589</t>
  </si>
  <si>
    <t>LESC149590</t>
  </si>
  <si>
    <t>LESC149591</t>
  </si>
  <si>
    <t>LESC149592</t>
  </si>
  <si>
    <t>LESC149593</t>
  </si>
  <si>
    <t>LESC149594</t>
  </si>
  <si>
    <t>LESC149595</t>
  </si>
  <si>
    <t>LESC149596</t>
  </si>
  <si>
    <t>LESC149597</t>
  </si>
  <si>
    <t>LESC149598</t>
  </si>
  <si>
    <t>LESC149599</t>
  </si>
  <si>
    <t>LESC149600</t>
  </si>
  <si>
    <t>LESC149601</t>
  </si>
  <si>
    <t>LESC149602</t>
  </si>
  <si>
    <t>LESC149603</t>
  </si>
  <si>
    <t>LESC149604</t>
  </si>
  <si>
    <t>LESC149605</t>
  </si>
  <si>
    <t>LESC149606</t>
  </si>
  <si>
    <t>LESC149607</t>
  </si>
  <si>
    <t>LESC149608</t>
  </si>
  <si>
    <t>LESC149609</t>
  </si>
  <si>
    <t>LESC149610</t>
  </si>
  <si>
    <t>LESC149611</t>
  </si>
  <si>
    <t>LESC149612</t>
  </si>
  <si>
    <t>LESC149613</t>
  </si>
  <si>
    <t>LESC149614</t>
  </si>
  <si>
    <t>LESC149615</t>
  </si>
  <si>
    <t>LESC149616</t>
  </si>
  <si>
    <t>LESC149617</t>
  </si>
  <si>
    <t>LESC149618</t>
  </si>
  <si>
    <t>LESC149619</t>
  </si>
  <si>
    <t>LESC149620</t>
  </si>
  <si>
    <t>LESC149621</t>
  </si>
  <si>
    <t>LESC149622</t>
  </si>
  <si>
    <t>LESC149623</t>
  </si>
  <si>
    <t>LESC149624</t>
  </si>
  <si>
    <t>LESC149625</t>
  </si>
  <si>
    <t>LESC149626</t>
  </si>
  <si>
    <t>LESC149627</t>
  </si>
  <si>
    <t>LESC149628</t>
  </si>
  <si>
    <t>LESC149629</t>
  </si>
  <si>
    <t>LESC149630</t>
  </si>
  <si>
    <t>LESC149631</t>
  </si>
  <si>
    <t>LESC149632</t>
  </si>
  <si>
    <t>LESC149633</t>
  </si>
  <si>
    <t>LESC149634</t>
  </si>
  <si>
    <t>LESC149635</t>
  </si>
  <si>
    <t>LESC149636</t>
  </si>
  <si>
    <t>LESC149637</t>
  </si>
  <si>
    <t>LESC149638</t>
  </si>
  <si>
    <t>LESC149639</t>
  </si>
  <si>
    <t>LESC149640</t>
  </si>
  <si>
    <t>LESC149641</t>
  </si>
  <si>
    <t>LESC149642</t>
  </si>
  <si>
    <t>LESC149643</t>
  </si>
  <si>
    <t>LESC149644</t>
  </si>
  <si>
    <t>LESC149645</t>
  </si>
  <si>
    <t>LESC149646</t>
  </si>
  <si>
    <t>LESC149647</t>
  </si>
  <si>
    <t>LESC149648</t>
  </si>
  <si>
    <t>LESC149649</t>
  </si>
  <si>
    <t>LESC149650</t>
  </si>
  <si>
    <t>LESC149651</t>
  </si>
  <si>
    <t>LESC149652</t>
  </si>
  <si>
    <t>LESC149653</t>
  </si>
  <si>
    <t>LESC149654</t>
  </si>
  <si>
    <t>LESC149655</t>
  </si>
  <si>
    <t>LESC149656</t>
  </si>
  <si>
    <t>LESC149657</t>
  </si>
  <si>
    <t>LESC149658</t>
  </si>
  <si>
    <t>LESC149659</t>
  </si>
  <si>
    <t>LESC149660</t>
  </si>
  <si>
    <t>LESC149661</t>
  </si>
  <si>
    <t>LESC149662</t>
  </si>
  <si>
    <t>LESC149663</t>
  </si>
  <si>
    <t>LESC149664</t>
  </si>
  <si>
    <t>LESC149665</t>
  </si>
  <si>
    <t>ENERGY SAVER G1 GRNX MI</t>
  </si>
  <si>
    <t>ALPIN A4 AO GRNX MI</t>
  </si>
  <si>
    <t>PRIMACY 3 GRNX MI</t>
  </si>
  <si>
    <t>PRIMACY HP MO GRNX MI</t>
  </si>
  <si>
    <t>20</t>
  </si>
  <si>
    <t>35</t>
  </si>
  <si>
    <t>19</t>
  </si>
  <si>
    <t>PILOT ALPIN PA4 GRNX MI</t>
  </si>
  <si>
    <t>PRIMACY HP ZP * MI</t>
  </si>
  <si>
    <t>111</t>
  </si>
  <si>
    <t>LATITUDE SPORT MO MI</t>
  </si>
  <si>
    <t>ALPIN A4 GRNX MI</t>
  </si>
  <si>
    <t>AGILIS CAMPING GRNX MI</t>
  </si>
  <si>
    <t>PRIMACY HP AO GRNX MI</t>
  </si>
  <si>
    <t>LATITUDE TOUR HP GRNX MI</t>
  </si>
  <si>
    <t>CROSS TERRAIN MI</t>
  </si>
  <si>
    <t>NA</t>
  </si>
  <si>
    <t>LATITUDE CROSS MI</t>
  </si>
  <si>
    <t>PILOT SPORT 3 GRNX MI</t>
  </si>
  <si>
    <t>PRIMACY HP GRNX MI</t>
  </si>
  <si>
    <t>PRIMACY ALPIN PA3 * GRNX MI</t>
  </si>
  <si>
    <t>LATITUDE SPORT AO MI</t>
  </si>
  <si>
    <t>LATITUDE TOUR HP N0 MI</t>
  </si>
  <si>
    <t>PILOT ALPIN PA2 ZP MI</t>
  </si>
  <si>
    <t>265</t>
  </si>
  <si>
    <t>LATITUDE TOUR MI</t>
  </si>
  <si>
    <t>LATITUDE ALPIN LA2 GRNX MI</t>
  </si>
  <si>
    <t>PRIMACY HP ZP MI</t>
  </si>
  <si>
    <t>LATITUDE TOUR HP XSE MI</t>
  </si>
  <si>
    <t>LATITUDE ALPIN N1 GRNX MI</t>
  </si>
  <si>
    <t>13</t>
  </si>
  <si>
    <t>ALPIN A3 GRNX MI</t>
  </si>
  <si>
    <t>295</t>
  </si>
  <si>
    <t>LATITUDE SPORT MI</t>
  </si>
  <si>
    <t>PILOT EXALTO PE2 N0 MI</t>
  </si>
  <si>
    <t>LATITUDE TOUR HP MI</t>
  </si>
  <si>
    <t>PRIMACY ALPIN PA3 ZP MI</t>
  </si>
  <si>
    <t>CROSS TERRAIN DT1 MI</t>
  </si>
  <si>
    <t>AGILIS ALPIN MI</t>
  </si>
  <si>
    <t xml:space="preserve"> PILOT ALPIN PA4 GRNX MI</t>
  </si>
  <si>
    <t>30</t>
  </si>
  <si>
    <t>LATITUDE TOUR HP N1 GRNX MI</t>
  </si>
  <si>
    <t>PRIMACY ALPIN PA3 MO GRNX MI</t>
  </si>
  <si>
    <t>285</t>
  </si>
  <si>
    <t>PRIMACY ALPIN PA3 GRNX MI</t>
  </si>
  <si>
    <t>ENERGY SAVER GRNX MI</t>
  </si>
  <si>
    <t>PILOT SPORT 3 AO GRNX MI</t>
  </si>
  <si>
    <t>AGILIS 51 SNOW-ICE MI</t>
  </si>
  <si>
    <t>PILOT ALPIN PA2 N2 MI</t>
  </si>
  <si>
    <t>78</t>
  </si>
  <si>
    <t>ENERGY XT1 TL</t>
  </si>
  <si>
    <t>LATITUDE TOUR HP XL GRN X MI</t>
  </si>
  <si>
    <t>PILOT ALPIN PA4 N0 GRNX MI</t>
  </si>
  <si>
    <t>ENERGY SAVER GRNX S1 MI</t>
  </si>
  <si>
    <t xml:space="preserve"> AGILIS CAMPING GRNX MI</t>
  </si>
  <si>
    <t>PILOT ALPIN PA3 MO GRNX MI</t>
  </si>
  <si>
    <t>AGILIS GRNX MI</t>
  </si>
  <si>
    <t>PILOT HX MXM4 XSE MI</t>
  </si>
  <si>
    <t>AGILIS51 TL 99/97H</t>
  </si>
  <si>
    <t>LATITUDE TOUR HP AO GRNX MI</t>
  </si>
  <si>
    <t>LATITUDE ALPIN GRNX MI</t>
  </si>
  <si>
    <t>LATITUDE ALPIN HP ZP MI</t>
  </si>
  <si>
    <t>21</t>
  </si>
  <si>
    <t>ENERGY E3A MI</t>
  </si>
  <si>
    <t>ALPIN LA2 GRNX MI</t>
  </si>
  <si>
    <t>PILOT SPORT 3 MO1 GRNX MI</t>
  </si>
  <si>
    <t>LATITUDE ALPIN MI</t>
  </si>
  <si>
    <t>ENERGY E3B 1 GRNX MI</t>
  </si>
  <si>
    <t>114</t>
  </si>
  <si>
    <t>PILOT SPORT 3 MO GRNX MI</t>
  </si>
  <si>
    <t>LATITUDE SPORT N1 MI</t>
  </si>
  <si>
    <t>EXTRA LOAD TL PILOT SUPER SPORT MI</t>
  </si>
  <si>
    <t>315</t>
  </si>
  <si>
    <t>25</t>
  </si>
  <si>
    <t>23</t>
  </si>
  <si>
    <t>PILOT ALPIN PA3 GRNX MI</t>
  </si>
  <si>
    <t>lATITUDE ALPIN LA2 GRNX MI</t>
  </si>
  <si>
    <t>LATITUDE TOUR HP GREEN X MI</t>
  </si>
  <si>
    <t>105</t>
  </si>
  <si>
    <t>LATITUDE ALPIN MO GRNX MI</t>
  </si>
  <si>
    <t>LATITUDE TOUR HP ZP * MI</t>
  </si>
  <si>
    <t>PRIMACY ALPIN PA3 ZP* MI</t>
  </si>
  <si>
    <t>LATITUDE DIAMARIS MI</t>
  </si>
  <si>
    <t>COMPACT C2 MI</t>
  </si>
  <si>
    <t>DIAMARIS EXTRA LOAD TL N0 MI</t>
  </si>
  <si>
    <t>4X4 DIAMARIS MI</t>
  </si>
  <si>
    <t>PILOT ALPIN PA3 MO MI</t>
  </si>
  <si>
    <t>LATITUDE TOUR HP N0 GRNX MI</t>
  </si>
  <si>
    <t>DIAMARIS MI</t>
  </si>
  <si>
    <t>DIAMARIS TL MI</t>
  </si>
  <si>
    <t>TAXI MI</t>
  </si>
  <si>
    <t>ENERGY E3A GRNX MI</t>
  </si>
  <si>
    <t>CROSS TERRAIN DT MI</t>
  </si>
  <si>
    <t>PILOT ALPIN PA3 * GRNX MI</t>
  </si>
  <si>
    <t>ALPIN A3 * GRNX MI</t>
  </si>
  <si>
    <t>PRIMACY 3 AO GRNX MI</t>
  </si>
  <si>
    <t>LATITUDE DIAMARIS MO MI</t>
  </si>
  <si>
    <t>PRIMACY HP MO S1 GRNX MI</t>
  </si>
  <si>
    <t>AGILIS MI</t>
  </si>
  <si>
    <t>LATITUDE DIAMARIS AO MI</t>
  </si>
  <si>
    <t>ENERGY SAVER * GRNX MI</t>
  </si>
  <si>
    <t>AGILIS51 PR6 MI</t>
  </si>
  <si>
    <t>PILOT EXALTO PE2 MI</t>
  </si>
  <si>
    <t>PRIMACY HP ZP GRNX MI</t>
  </si>
  <si>
    <t xml:space="preserve"> ALPIN A4 GRNX MI</t>
  </si>
  <si>
    <t xml:space="preserve"> LATITUDE SPORT N1 MI</t>
  </si>
  <si>
    <t>PILOT ALPIN PA3 N0 GRNX MI</t>
  </si>
  <si>
    <t>LATITUDE TOUR HP MO MI</t>
  </si>
  <si>
    <t xml:space="preserve"> ENERGY SAVER * GRNX MI</t>
  </si>
  <si>
    <t xml:space="preserve"> LATITUDE TOUR HP GRNX MI</t>
  </si>
  <si>
    <t>LATITUDE ALPIN LA2 GRX MI</t>
  </si>
  <si>
    <t xml:space="preserve"> LATITUDE DIAMARIS MI</t>
  </si>
  <si>
    <t xml:space="preserve"> PILOT SPORT 3 GRNX MI</t>
  </si>
  <si>
    <t xml:space="preserve"> PRIMACY HP MO GRNX MI</t>
  </si>
  <si>
    <t xml:space="preserve"> ZP PILOT SPORT PS2 MI</t>
  </si>
  <si>
    <t>PRIMACY HP * GRNX MI</t>
  </si>
  <si>
    <t xml:space="preserve"> PILOT ALPIN PA3 GRNX MI</t>
  </si>
  <si>
    <t xml:space="preserve"> LATITUDE ALPIN LA2 GRNX MI</t>
  </si>
  <si>
    <t>ENERGY E3B 1 MI</t>
  </si>
  <si>
    <t xml:space="preserve"> LATITUDE TOUR HP XSE MI</t>
  </si>
  <si>
    <t xml:space="preserve"> ALPIN A3 GRNX MI</t>
  </si>
  <si>
    <t xml:space="preserve"> PRIMACY ALPIN PA3 MO GRNX MI</t>
  </si>
  <si>
    <t xml:space="preserve"> PILOT HX MXM4 TL * XSE MI</t>
  </si>
  <si>
    <t>LATITUDE DIAMARIS VO MI</t>
  </si>
  <si>
    <t xml:space="preserve"> LATITUDE CROSS MI</t>
  </si>
  <si>
    <t xml:space="preserve"> ENERGY SAVER GRNX MI</t>
  </si>
  <si>
    <t xml:space="preserve"> LATITUDE ALPIN MI</t>
  </si>
  <si>
    <t xml:space="preserve"> 4X4 O/R XZL MI</t>
  </si>
  <si>
    <t xml:space="preserve"> LATITUDE ALPIN GRNX MI</t>
  </si>
  <si>
    <t xml:space="preserve"> AGILIS ALPIN MI</t>
  </si>
  <si>
    <t>PILOT EXALTO PE2 * MI</t>
  </si>
  <si>
    <t>LATITUDE DIAMARIS DT MI</t>
  </si>
  <si>
    <t xml:space="preserve"> SPORT PS2 N1 MI</t>
  </si>
  <si>
    <t xml:space="preserve"> PRIMACY HP GRNX S1 MI</t>
  </si>
  <si>
    <t xml:space="preserve"> AGILIS51 MI</t>
  </si>
  <si>
    <t>AGILIS51 MI</t>
  </si>
  <si>
    <t>PILOT ALPIN PA2 MI</t>
  </si>
  <si>
    <t xml:space="preserve"> LATITUDE TOUR MI</t>
  </si>
  <si>
    <t xml:space="preserve"> PILOT ALPIN PA3 MO GRNX MI</t>
  </si>
  <si>
    <t xml:space="preserve"> LATITUDE TOUR HP AO GRNX MI</t>
  </si>
  <si>
    <t xml:space="preserve"> PRIMACY 3 GRNX MI</t>
  </si>
  <si>
    <t>22</t>
  </si>
  <si>
    <t>L PILOT SUPER SPORT MI</t>
  </si>
  <si>
    <t xml:space="preserve"> LATITUDE SPORT MI</t>
  </si>
  <si>
    <t xml:space="preserve"> PRIMACY HP ZP GRNX MI</t>
  </si>
  <si>
    <t xml:space="preserve"> TL PILOT SPORT PS2 MI</t>
  </si>
  <si>
    <t xml:space="preserve"> LATITUDE SPORT AO MI</t>
  </si>
  <si>
    <t xml:space="preserve"> PRIMACY HP ZP MI</t>
  </si>
  <si>
    <t xml:space="preserve"> PRIMACY HP GRNX MI</t>
  </si>
  <si>
    <t>ZP PILOT SPORT PS2 MI</t>
  </si>
  <si>
    <t>MO LATITUDE ALPIN HP MI</t>
  </si>
  <si>
    <t xml:space="preserve"> MO LATITUDE ALPIN HP MI</t>
  </si>
  <si>
    <t xml:space="preserve"> PILOT SPORT A/S PLUS N0 GRNX MI</t>
  </si>
  <si>
    <t xml:space="preserve"> PILOT EXALTO PE2 N0 MI</t>
  </si>
  <si>
    <t xml:space="preserve"> ENERGY SAVER GRNX S1 MI</t>
  </si>
  <si>
    <t>PILOT SPORT A/S PLUS N0 GRNX MI</t>
  </si>
  <si>
    <t xml:space="preserve"> ENERGY SAVER AO S1 GRNX MI</t>
  </si>
  <si>
    <t xml:space="preserve"> PRIMACY HP A GRNX MI</t>
  </si>
  <si>
    <t>ATITUDE ALPIN HP MO MI</t>
  </si>
  <si>
    <t xml:space="preserve"> 4X4 DIAMARIS MI</t>
  </si>
  <si>
    <t>ALPIN A4 EXTRA LOAD GRNX MI</t>
  </si>
  <si>
    <t>TRANSPRO KL</t>
  </si>
  <si>
    <t>KRISALP HP2 KL</t>
  </si>
  <si>
    <t>DYNAXER HP3 KL</t>
  </si>
  <si>
    <t xml:space="preserve"> KRISALP HP2 KL</t>
  </si>
  <si>
    <t>KRISALP HP KL</t>
  </si>
  <si>
    <t>YNAXER HP3 KL</t>
  </si>
  <si>
    <t>VIAXER KL</t>
  </si>
  <si>
    <t>HYDRAXER KL</t>
  </si>
  <si>
    <t xml:space="preserve"> TRANSALP 2 KL</t>
  </si>
  <si>
    <t xml:space="preserve"> DYNAXER HP3 KL</t>
  </si>
  <si>
    <t>TRANSALP 2 KL</t>
  </si>
  <si>
    <t xml:space="preserve"> TRANSPRO KL</t>
  </si>
  <si>
    <t xml:space="preserve"> KRISALP HP KL</t>
  </si>
  <si>
    <t xml:space="preserve"> HYDRAXER KL</t>
  </si>
  <si>
    <t>RANSALP 2 KL</t>
  </si>
  <si>
    <t>SNOWPRO B2 KO</t>
  </si>
  <si>
    <t xml:space="preserve"> SNOWPRO B2 KO</t>
  </si>
  <si>
    <t xml:space="preserve"> IMPULSER B3 KO</t>
  </si>
  <si>
    <t>73</t>
  </si>
  <si>
    <t>SNOWPRO KO</t>
  </si>
  <si>
    <t xml:space="preserve"> SNOWPRO</t>
  </si>
  <si>
    <t xml:space="preserve"> GAMMA B2 KO</t>
  </si>
  <si>
    <t>IMPULSER B3 KO</t>
  </si>
  <si>
    <t>LESC156268</t>
  </si>
  <si>
    <t>LESC156269</t>
  </si>
  <si>
    <t>LESC149524</t>
  </si>
  <si>
    <t>LESC095563</t>
  </si>
  <si>
    <t>LESC090998</t>
  </si>
  <si>
    <t>LESC149004</t>
  </si>
  <si>
    <t>LESC149005</t>
  </si>
  <si>
    <t>LESC149006</t>
  </si>
  <si>
    <t>LESC149406</t>
  </si>
  <si>
    <t>LESC149444</t>
  </si>
  <si>
    <t>LESC149464</t>
  </si>
  <si>
    <t>LESC149483</t>
  </si>
  <si>
    <t>LESC149502</t>
  </si>
  <si>
    <t>LESC095584</t>
  </si>
  <si>
    <t>LESC085678</t>
  </si>
  <si>
    <t>LESC085679</t>
  </si>
  <si>
    <t>DUNLOP</t>
  </si>
  <si>
    <t>GOODYEAR</t>
  </si>
  <si>
    <t>KLEBER</t>
  </si>
  <si>
    <t>KORMORAN</t>
  </si>
  <si>
    <t>MICHELIN</t>
  </si>
  <si>
    <t>MI 16565R14T79ENERGY</t>
  </si>
  <si>
    <t>v</t>
  </si>
  <si>
    <t>DIAMARIS DT MI</t>
  </si>
  <si>
    <t xml:space="preserve">E </t>
  </si>
  <si>
    <t xml:space="preserve">Conti Premium Contact 2 </t>
  </si>
  <si>
    <t>GoodYear</t>
  </si>
  <si>
    <t>MichelIn</t>
  </si>
  <si>
    <t>Good Year</t>
  </si>
  <si>
    <t>Adherencia 
sobre mojado</t>
  </si>
  <si>
    <t>Ruido 
Rodadura</t>
  </si>
  <si>
    <t xml:space="preserve">Eficacia 
Consumo </t>
  </si>
  <si>
    <t xml:space="preserve">ER300 XL  AO/EO  </t>
  </si>
  <si>
    <t>LESC154626</t>
  </si>
  <si>
    <t>LESC154628</t>
  </si>
  <si>
    <t>LESC154634</t>
  </si>
  <si>
    <t>LESC154635</t>
  </si>
  <si>
    <t>LESC154636</t>
  </si>
  <si>
    <t>LESC154642</t>
  </si>
  <si>
    <t>GTRKPT2A</t>
  </si>
  <si>
    <t>LESC154643</t>
  </si>
  <si>
    <t>SPSTREETRE</t>
  </si>
  <si>
    <t>LESC154645</t>
  </si>
  <si>
    <t>LESC154648</t>
  </si>
  <si>
    <t>LESC154649</t>
  </si>
  <si>
    <t>LESC154650</t>
  </si>
  <si>
    <t>LESC154651</t>
  </si>
  <si>
    <t>LESC154652</t>
  </si>
  <si>
    <t>LESC154653</t>
  </si>
  <si>
    <t>SPT2050</t>
  </si>
  <si>
    <t>LESC154654</t>
  </si>
  <si>
    <t>LESC154656</t>
  </si>
  <si>
    <t>LESC154657</t>
  </si>
  <si>
    <t>LESC154658</t>
  </si>
  <si>
    <t>LESC154659</t>
  </si>
  <si>
    <t>LESC154660</t>
  </si>
  <si>
    <t>LESC154664</t>
  </si>
  <si>
    <t>LESC154667</t>
  </si>
  <si>
    <t>LESC154671</t>
  </si>
  <si>
    <t>LESC154672</t>
  </si>
  <si>
    <t>LESC154674</t>
  </si>
  <si>
    <t>LESC154675</t>
  </si>
  <si>
    <t>LESC154677</t>
  </si>
  <si>
    <t>AT20</t>
  </si>
  <si>
    <t>LESC154681</t>
  </si>
  <si>
    <t>LESC154682</t>
  </si>
  <si>
    <t>LESC154683</t>
  </si>
  <si>
    <t>LESC154684</t>
  </si>
  <si>
    <t>LESC154685</t>
  </si>
  <si>
    <t>LESC154686</t>
  </si>
  <si>
    <t>LESC154687</t>
  </si>
  <si>
    <t>GTRKST30</t>
  </si>
  <si>
    <t>LESC154690</t>
  </si>
  <si>
    <t>GTRKST20</t>
  </si>
  <si>
    <t>LESC154692</t>
  </si>
  <si>
    <t>SPT270</t>
  </si>
  <si>
    <t>LESC154694</t>
  </si>
  <si>
    <t>LESC154696</t>
  </si>
  <si>
    <t>LESC154698</t>
  </si>
  <si>
    <t>LESC154699</t>
  </si>
  <si>
    <t>SPT5000</t>
  </si>
  <si>
    <t>LESC154704</t>
  </si>
  <si>
    <t>LESC154710</t>
  </si>
  <si>
    <t>LESC154717</t>
  </si>
  <si>
    <t>LESC154719</t>
  </si>
  <si>
    <t>SPT2030</t>
  </si>
  <si>
    <t>LESC154734</t>
  </si>
  <si>
    <t>LESC154735</t>
  </si>
  <si>
    <t>LESC154736</t>
  </si>
  <si>
    <t>LESC154737</t>
  </si>
  <si>
    <t>LESC154738</t>
  </si>
  <si>
    <t>LESC154739</t>
  </si>
  <si>
    <t>LESC154743</t>
  </si>
  <si>
    <t>LESC154745</t>
  </si>
  <si>
    <t>LESC154746</t>
  </si>
  <si>
    <t>LESC154747</t>
  </si>
  <si>
    <t>SPT300</t>
  </si>
  <si>
    <t>LESC154748</t>
  </si>
  <si>
    <t>LESC154750</t>
  </si>
  <si>
    <t>SP31</t>
  </si>
  <si>
    <t>LESC154751</t>
  </si>
  <si>
    <t>LESC154752</t>
  </si>
  <si>
    <t>LESC154753</t>
  </si>
  <si>
    <t>LESC154754</t>
  </si>
  <si>
    <t>LESC154755</t>
  </si>
  <si>
    <t>LESC154756</t>
  </si>
  <si>
    <t>LESC154757</t>
  </si>
  <si>
    <t>LESC154758</t>
  </si>
  <si>
    <t>LESC154759</t>
  </si>
  <si>
    <t>LESC154761</t>
  </si>
  <si>
    <t>LESC154762</t>
  </si>
  <si>
    <t>SP30</t>
  </si>
  <si>
    <t>LESC154764</t>
  </si>
  <si>
    <t>LESC154765</t>
  </si>
  <si>
    <t>LESC154766</t>
  </si>
  <si>
    <t>LESC154767</t>
  </si>
  <si>
    <t>LESC154768</t>
  </si>
  <si>
    <t>LESC154769</t>
  </si>
  <si>
    <t>LESC154770</t>
  </si>
  <si>
    <t>LESC154772</t>
  </si>
  <si>
    <t>LESC154776</t>
  </si>
  <si>
    <t>SPT2050M</t>
  </si>
  <si>
    <t>LESC154778</t>
  </si>
  <si>
    <t>LESC154779</t>
  </si>
  <si>
    <t>LESC154780</t>
  </si>
  <si>
    <t>LESC154781</t>
  </si>
  <si>
    <t>LESC154783</t>
  </si>
  <si>
    <t>LESC154785</t>
  </si>
  <si>
    <t>LESC154786</t>
  </si>
  <si>
    <t>LESC154787</t>
  </si>
  <si>
    <t>LESC154788</t>
  </si>
  <si>
    <t>LESC9955AC</t>
  </si>
  <si>
    <t>LESC9954FC</t>
  </si>
  <si>
    <t>LESC141457</t>
  </si>
  <si>
    <t>LESC9954S8</t>
  </si>
  <si>
    <t>LESC9936EX</t>
  </si>
  <si>
    <t>AGILIS51 SNOW-ICE</t>
  </si>
  <si>
    <t>PILOT ALPIN</t>
  </si>
  <si>
    <t>LESC9699KR</t>
  </si>
  <si>
    <t>LESC9939KA</t>
  </si>
  <si>
    <t>LESC141441</t>
  </si>
  <si>
    <t>LESC141442</t>
  </si>
  <si>
    <t>LESC998396</t>
  </si>
  <si>
    <t>LESC9937GW</t>
  </si>
  <si>
    <t>LESC9936G1</t>
  </si>
  <si>
    <t>PILOT SUPER SPORT</t>
  </si>
  <si>
    <t>LESC141455</t>
  </si>
  <si>
    <t>LESC141443</t>
  </si>
  <si>
    <t>LESC9954HA</t>
  </si>
  <si>
    <t>LESC141456</t>
  </si>
  <si>
    <t>Conti Sport Contact 2 SSR</t>
  </si>
  <si>
    <t>Conti Premium Contact 2 E</t>
  </si>
  <si>
    <t>LESC156230</t>
  </si>
  <si>
    <t>Conti Eco Contact 5</t>
  </si>
  <si>
    <t>LESC156231</t>
  </si>
  <si>
    <t>LESC156232</t>
  </si>
  <si>
    <t>LESC156233</t>
  </si>
  <si>
    <t>Conti Premium Contact 2M0</t>
  </si>
  <si>
    <t>LESC156234</t>
  </si>
  <si>
    <t>LESC156235</t>
  </si>
  <si>
    <t>LESC156236</t>
  </si>
  <si>
    <t>LESC156237</t>
  </si>
  <si>
    <t>LESC156238</t>
  </si>
  <si>
    <t>LESC156239</t>
  </si>
  <si>
    <t>LESC156240</t>
  </si>
  <si>
    <t>LESC156241</t>
  </si>
  <si>
    <t>Conti Sport Contact 3 *</t>
  </si>
  <si>
    <t>LESC156242</t>
  </si>
  <si>
    <t>LESC156243</t>
  </si>
  <si>
    <t>LESC156244</t>
  </si>
  <si>
    <t>LESC156245</t>
  </si>
  <si>
    <t>LESC156249</t>
  </si>
  <si>
    <t>Conti Sport Contact 3 M0</t>
  </si>
  <si>
    <t>LESC156250</t>
  </si>
  <si>
    <t>Conti Sport Contact 3 N1</t>
  </si>
  <si>
    <t>LESC156251</t>
  </si>
  <si>
    <t>Conti Sport Contact 5 M0</t>
  </si>
  <si>
    <t>LESC156252</t>
  </si>
  <si>
    <t>LESC156253</t>
  </si>
  <si>
    <t>LESC156254</t>
  </si>
  <si>
    <t>LESC156255</t>
  </si>
  <si>
    <t>Conti Sport Contact 2 SSR*</t>
  </si>
  <si>
    <t>LESC156256</t>
  </si>
  <si>
    <t>LESC156257</t>
  </si>
  <si>
    <t>LESC156258</t>
  </si>
  <si>
    <t>AT2</t>
  </si>
  <si>
    <t>GTRKTG28</t>
  </si>
  <si>
    <t xml:space="preserve">QUATTROMAXX </t>
  </si>
  <si>
    <t>GTRKTG40</t>
  </si>
  <si>
    <t>PT1</t>
  </si>
  <si>
    <t>GTRKTG35</t>
  </si>
  <si>
    <t>SPLT8</t>
  </si>
  <si>
    <t>SPT200</t>
  </si>
  <si>
    <t>SPT300E</t>
  </si>
  <si>
    <t>SPT200E</t>
  </si>
  <si>
    <t>SP10E</t>
  </si>
  <si>
    <t>SPT MAXX</t>
  </si>
  <si>
    <t>114/111</t>
  </si>
  <si>
    <t>WRL MT/R</t>
  </si>
  <si>
    <t>WRLRAD</t>
  </si>
  <si>
    <t>EAGF1GSD3</t>
  </si>
  <si>
    <t>EAGLS2</t>
  </si>
  <si>
    <t>EAGF1ASSUV</t>
  </si>
  <si>
    <t>EAGRSA</t>
  </si>
  <si>
    <t>G91CARG</t>
  </si>
  <si>
    <t>EAGNCT5</t>
  </si>
  <si>
    <t>EAGF1GSD2</t>
  </si>
  <si>
    <t>EAGNCT5ROF</t>
  </si>
  <si>
    <t>EAGRSAEMT</t>
  </si>
  <si>
    <t>EAGNCT5RAS</t>
  </si>
  <si>
    <t>EAGNCT5EMT</t>
  </si>
  <si>
    <t>EAGF1AS</t>
  </si>
  <si>
    <t>EAGF1ASROF</t>
  </si>
  <si>
    <t>EAGF1SCAR</t>
  </si>
  <si>
    <t>EFFICIENTGRIP</t>
  </si>
  <si>
    <t xml:space="preserve"> EAG F1 (ASYMM)</t>
  </si>
  <si>
    <t>ESCELLROF</t>
  </si>
  <si>
    <t>R630</t>
  </si>
  <si>
    <t>RE050</t>
  </si>
  <si>
    <t>ER30</t>
  </si>
  <si>
    <t>RE080</t>
  </si>
  <si>
    <t>RE050A</t>
  </si>
  <si>
    <t>ER33</t>
  </si>
  <si>
    <t>E070</t>
  </si>
  <si>
    <t>D840</t>
  </si>
  <si>
    <t>RE030</t>
  </si>
  <si>
    <t>ER370</t>
  </si>
  <si>
    <t>D687</t>
  </si>
  <si>
    <t>D92A-HP</t>
  </si>
  <si>
    <t>D694</t>
  </si>
  <si>
    <t>D693II</t>
  </si>
  <si>
    <t>RE88</t>
  </si>
  <si>
    <t>D684II</t>
  </si>
  <si>
    <t>D689</t>
  </si>
  <si>
    <t>R294</t>
  </si>
  <si>
    <t>R623</t>
  </si>
  <si>
    <t>B-390</t>
  </si>
  <si>
    <t>D688</t>
  </si>
  <si>
    <t>B340</t>
  </si>
  <si>
    <t>B381</t>
  </si>
  <si>
    <t>ER30C</t>
  </si>
  <si>
    <t>RD-613</t>
  </si>
  <si>
    <t>RE040</t>
  </si>
  <si>
    <t>E031</t>
  </si>
  <si>
    <t>EL42</t>
  </si>
  <si>
    <t>S01</t>
  </si>
  <si>
    <t>S-02A</t>
  </si>
  <si>
    <t>S02</t>
  </si>
  <si>
    <t>R410</t>
  </si>
  <si>
    <t>D684</t>
  </si>
  <si>
    <t>D693</t>
  </si>
  <si>
    <t>D-ALENZ</t>
  </si>
  <si>
    <t>D686</t>
  </si>
  <si>
    <t>MULHAWK</t>
  </si>
  <si>
    <t>F580FS</t>
  </si>
  <si>
    <t>VANHAWK</t>
  </si>
  <si>
    <t>TZ300</t>
  </si>
  <si>
    <t>SZ90</t>
  </si>
  <si>
    <t>GTA03</t>
  </si>
  <si>
    <t>D680</t>
  </si>
  <si>
    <t>LESC154792</t>
  </si>
  <si>
    <t>LESC154795</t>
  </si>
  <si>
    <t>LESC154797</t>
  </si>
  <si>
    <t>LESC993639</t>
  </si>
  <si>
    <t>LESC9936FC</t>
  </si>
  <si>
    <t>LESC9937AP</t>
  </si>
  <si>
    <t>LESC9937AT</t>
  </si>
  <si>
    <t>LESC9937EX</t>
  </si>
  <si>
    <t>LESC9937FX</t>
  </si>
  <si>
    <t>LESC9937GA</t>
  </si>
  <si>
    <t>LESC9937GE</t>
  </si>
  <si>
    <t>LESC9937GF</t>
  </si>
  <si>
    <t>LESC9937GG</t>
  </si>
  <si>
    <t>LESC9937GK</t>
  </si>
  <si>
    <t>LESC9937GL</t>
  </si>
  <si>
    <t>LESC9937GN</t>
  </si>
  <si>
    <t>LESC9937W8</t>
  </si>
  <si>
    <t>7.50</t>
  </si>
  <si>
    <t>LESC998353</t>
  </si>
  <si>
    <t>KRISALP HP2</t>
  </si>
  <si>
    <t>AGILIS ALPIN</t>
  </si>
  <si>
    <t>LESC9983XV</t>
  </si>
  <si>
    <t>LESC9987J5</t>
  </si>
  <si>
    <t>PRIMACY HP</t>
  </si>
  <si>
    <t>AGILIS</t>
  </si>
  <si>
    <t>R</t>
  </si>
  <si>
    <t>LESC9951VP</t>
  </si>
  <si>
    <t>N</t>
  </si>
  <si>
    <t>4X4 O/R XZL</t>
  </si>
  <si>
    <t>Q</t>
  </si>
  <si>
    <t>LESC995296</t>
  </si>
  <si>
    <t>LESC9954T2</t>
  </si>
  <si>
    <t>LESC9952SA</t>
  </si>
  <si>
    <t>T</t>
  </si>
  <si>
    <t>LESC9952VW</t>
  </si>
  <si>
    <t>W</t>
  </si>
  <si>
    <t>4X4 DIAMARIS</t>
  </si>
  <si>
    <t>LESC995871</t>
  </si>
  <si>
    <t>LESC9952SC</t>
  </si>
  <si>
    <t>LESC9952RW</t>
  </si>
  <si>
    <t>PILOT PRIMACY</t>
  </si>
  <si>
    <t>LESC9952WP</t>
  </si>
  <si>
    <t>LESC995862</t>
  </si>
  <si>
    <t>NETO
COMPRA</t>
  </si>
  <si>
    <t>PVP
 NEUMATICO</t>
  </si>
  <si>
    <t>DTO
COMPRA</t>
  </si>
  <si>
    <t>MARGEN
OPERACIÓN</t>
  </si>
  <si>
    <t>DESCUENTO
VENTA</t>
  </si>
  <si>
    <t>MARGEN
€</t>
  </si>
  <si>
    <t>MARGEN  MO</t>
  </si>
  <si>
    <t>M</t>
  </si>
  <si>
    <t>K</t>
  </si>
  <si>
    <t>80</t>
  </si>
  <si>
    <t>145</t>
  </si>
  <si>
    <t>70</t>
  </si>
  <si>
    <t>155</t>
  </si>
  <si>
    <t>165</t>
  </si>
  <si>
    <t>175</t>
  </si>
  <si>
    <t>50</t>
  </si>
  <si>
    <t>75</t>
  </si>
  <si>
    <t>185</t>
  </si>
  <si>
    <t>195</t>
  </si>
  <si>
    <t>45</t>
  </si>
  <si>
    <t>205</t>
  </si>
  <si>
    <t>215</t>
  </si>
  <si>
    <t>225</t>
  </si>
  <si>
    <t>235</t>
  </si>
  <si>
    <t>245</t>
  </si>
  <si>
    <t>255</t>
  </si>
  <si>
    <t>G</t>
  </si>
  <si>
    <t>275</t>
  </si>
  <si>
    <t>D</t>
  </si>
  <si>
    <t>LESC9957JQ</t>
  </si>
  <si>
    <t>Dunlop</t>
  </si>
  <si>
    <t>LESC9951ZP</t>
  </si>
  <si>
    <t>LESC9957JP</t>
  </si>
  <si>
    <t>LESC9954H9</t>
  </si>
  <si>
    <t>LESC9951TS</t>
  </si>
  <si>
    <t>LESC9952HZ</t>
  </si>
  <si>
    <t>LESC995850</t>
  </si>
  <si>
    <t>LESC9955T7</t>
  </si>
  <si>
    <t>LESC9955T6</t>
  </si>
  <si>
    <t>LESC9954HH</t>
  </si>
  <si>
    <t>LESC9957CV</t>
  </si>
  <si>
    <t>LESC9955W1</t>
  </si>
  <si>
    <t>PRECIO MO</t>
  </si>
  <si>
    <t>MARCA</t>
  </si>
  <si>
    <t>IV</t>
  </si>
  <si>
    <t>Referencia Citroën</t>
  </si>
  <si>
    <t>ECOTASA</t>
  </si>
  <si>
    <t>P</t>
  </si>
  <si>
    <t>IMPULSER</t>
  </si>
  <si>
    <t>LESC9954HF</t>
  </si>
  <si>
    <t>LESC9952EV</t>
  </si>
  <si>
    <t>RUNPRO</t>
  </si>
  <si>
    <t>LESC9958G7</t>
  </si>
  <si>
    <t>86</t>
  </si>
  <si>
    <t>89</t>
  </si>
  <si>
    <t>92</t>
  </si>
  <si>
    <t>94</t>
  </si>
  <si>
    <t>88</t>
  </si>
  <si>
    <t>95</t>
  </si>
  <si>
    <t>90</t>
  </si>
  <si>
    <t>83</t>
  </si>
  <si>
    <t>97</t>
  </si>
  <si>
    <t>82</t>
  </si>
  <si>
    <t>112/110</t>
  </si>
  <si>
    <t>110/108</t>
  </si>
  <si>
    <t>104/102</t>
  </si>
  <si>
    <t>96</t>
  </si>
  <si>
    <t>98</t>
  </si>
  <si>
    <t>93</t>
  </si>
  <si>
    <t>99</t>
  </si>
  <si>
    <t>102/100</t>
  </si>
  <si>
    <t>107/105</t>
  </si>
  <si>
    <t>113/111</t>
  </si>
  <si>
    <t>106/104</t>
  </si>
  <si>
    <t>109/107</t>
  </si>
  <si>
    <t>121/120</t>
  </si>
  <si>
    <t>79</t>
  </si>
  <si>
    <t>71</t>
  </si>
  <si>
    <t>84</t>
  </si>
  <si>
    <t>91</t>
  </si>
  <si>
    <t>81</t>
  </si>
  <si>
    <t>85</t>
  </si>
  <si>
    <t>77</t>
  </si>
  <si>
    <t>89/87</t>
  </si>
  <si>
    <t>90/88</t>
  </si>
  <si>
    <t>103/101</t>
  </si>
  <si>
    <t>104</t>
  </si>
  <si>
    <t>100</t>
  </si>
  <si>
    <t>LESC9957EP</t>
  </si>
  <si>
    <t>LESC9954EV</t>
  </si>
  <si>
    <t>LESC9954AW</t>
  </si>
  <si>
    <t>LESC9954AV</t>
  </si>
  <si>
    <t>Referencia</t>
  </si>
  <si>
    <t>Modelo</t>
  </si>
  <si>
    <t>Marca</t>
  </si>
  <si>
    <t>PVP</t>
  </si>
  <si>
    <t>TARIFICADOR NEUMATICOS</t>
  </si>
  <si>
    <t>Valor Ecotasa NFU</t>
  </si>
  <si>
    <t>PVP Valvula neumatico Ref:</t>
  </si>
  <si>
    <t>IVA</t>
  </si>
  <si>
    <t>V</t>
  </si>
  <si>
    <t>Kleber</t>
  </si>
  <si>
    <t>Kormoran</t>
  </si>
  <si>
    <t>Michelín</t>
  </si>
  <si>
    <t>LESC9955G3</t>
  </si>
  <si>
    <t>LESC9954GT</t>
  </si>
  <si>
    <t>LESC9957EJ</t>
  </si>
  <si>
    <t>LESC9957CQ</t>
  </si>
  <si>
    <t>LESC9957EA</t>
  </si>
  <si>
    <t>LESC9955T9</t>
  </si>
  <si>
    <t>LESC9951C1</t>
  </si>
  <si>
    <t>LESC9955Y8</t>
  </si>
  <si>
    <t>LESC9955Z1</t>
  </si>
  <si>
    <t>LESC9957EK</t>
  </si>
  <si>
    <t>LESC995830</t>
  </si>
  <si>
    <t>LESC9957GY</t>
  </si>
  <si>
    <t>LESC9957CR</t>
  </si>
  <si>
    <t>LESC9957GL</t>
  </si>
  <si>
    <t>LESC9957EX</t>
  </si>
  <si>
    <t>LESC9957CZ</t>
  </si>
  <si>
    <t>LESC9957GJ</t>
  </si>
  <si>
    <t>135</t>
  </si>
  <si>
    <t>AGILIS51</t>
  </si>
  <si>
    <t>S</t>
  </si>
  <si>
    <t>AGILIS41</t>
  </si>
  <si>
    <t>ENERGY E3A</t>
  </si>
  <si>
    <t>LESC9952SG</t>
  </si>
  <si>
    <t>ENERGY MXV4 PLUS</t>
  </si>
  <si>
    <t>LESC9952SF</t>
  </si>
  <si>
    <t>LESC9969ZW</t>
  </si>
  <si>
    <t>LATITUDE CROSS</t>
  </si>
  <si>
    <t>LESC9955AH</t>
  </si>
  <si>
    <t>LESC9974HE</t>
  </si>
  <si>
    <t>ENERGY E3B 1</t>
  </si>
  <si>
    <t>LESC9954GP</t>
  </si>
  <si>
    <t>LESC9954FG</t>
  </si>
  <si>
    <t>LESC9954Q2</t>
  </si>
  <si>
    <t>LESC9954L1</t>
  </si>
  <si>
    <t>LESC9955Z5</t>
  </si>
  <si>
    <t>LESC9957JK</t>
  </si>
  <si>
    <t>LESC9955Y2</t>
  </si>
  <si>
    <t>Z</t>
  </si>
  <si>
    <t>LESC9954Q6</t>
  </si>
  <si>
    <t>LESC9954S4</t>
  </si>
  <si>
    <t>LESC9958F5</t>
  </si>
  <si>
    <t>LESC9954GN</t>
  </si>
  <si>
    <t>LESC995848</t>
  </si>
  <si>
    <t>LESC997711</t>
  </si>
  <si>
    <t>LESC996678</t>
  </si>
  <si>
    <t>LESC9954FA</t>
  </si>
  <si>
    <t>LESC9958F4</t>
  </si>
  <si>
    <t>LATITUDE DIAMARIS</t>
  </si>
  <si>
    <t>LESC9965JN</t>
  </si>
  <si>
    <t>LESC9969XX</t>
  </si>
  <si>
    <t>LESC9960TW</t>
  </si>
  <si>
    <t>LESC9976NK</t>
  </si>
  <si>
    <t>ZEC1150462</t>
  </si>
  <si>
    <t>LESC9692Q0</t>
  </si>
  <si>
    <t>COMPACT</t>
  </si>
  <si>
    <t>LESC9977ZQ</t>
  </si>
  <si>
    <t>LESC995558</t>
  </si>
  <si>
    <t>LESC9968QA</t>
  </si>
  <si>
    <t>LESC9969TR</t>
  </si>
  <si>
    <t>LESC9969ZN</t>
  </si>
  <si>
    <t>AGILIS CAMPING</t>
  </si>
  <si>
    <t>LESC997704</t>
  </si>
  <si>
    <t>LESC995861</t>
  </si>
  <si>
    <t>LESC9969ZK</t>
  </si>
  <si>
    <t>LESC9969X0</t>
  </si>
  <si>
    <t>DYNAXER HP2</t>
  </si>
  <si>
    <t>LESC9957CP</t>
  </si>
  <si>
    <t>HYDRAXER</t>
  </si>
  <si>
    <t>LESC9957EQ</t>
  </si>
  <si>
    <t>TRANSPRO</t>
  </si>
  <si>
    <t>VIAXER</t>
  </si>
  <si>
    <t>LESC9954SP</t>
  </si>
  <si>
    <t>LESC9962RP</t>
  </si>
  <si>
    <t>LESC9957CT</t>
  </si>
  <si>
    <t>LESC9966AG</t>
  </si>
  <si>
    <t>DURAGRIP</t>
  </si>
  <si>
    <t>GT2</t>
  </si>
  <si>
    <t>EXCELLENCE</t>
  </si>
  <si>
    <t>BAREMO (1 neumático)</t>
  </si>
  <si>
    <t>DESCUENTO MANO DE OBRA</t>
  </si>
  <si>
    <t>PRECIO FIJO MONTAJE
(para un neumático)</t>
  </si>
  <si>
    <t>87</t>
  </si>
  <si>
    <t>Ancho</t>
  </si>
  <si>
    <t>Serie</t>
  </si>
  <si>
    <t>Llanta</t>
  </si>
  <si>
    <t>IC</t>
  </si>
  <si>
    <t>Dibujo</t>
  </si>
  <si>
    <t>ENERGY SAVER</t>
  </si>
  <si>
    <t>LESC9952XY</t>
  </si>
  <si>
    <t>H</t>
  </si>
  <si>
    <t>LATITUDE TOUR HP</t>
  </si>
  <si>
    <t>LESC9955X6</t>
  </si>
  <si>
    <t>PILOT EXALTO PE2</t>
  </si>
  <si>
    <t>LESC9955Z9</t>
  </si>
  <si>
    <t>Y</t>
  </si>
  <si>
    <t>PILOT SPORT PS2</t>
  </si>
  <si>
    <t>LESC9957JD</t>
  </si>
  <si>
    <t>DYNAXER HP3</t>
  </si>
  <si>
    <t>LESC141426</t>
  </si>
  <si>
    <t>LESC141427</t>
  </si>
  <si>
    <t>LESC9976NE</t>
  </si>
  <si>
    <t>LESC141418</t>
  </si>
  <si>
    <t>LESC9983XX</t>
  </si>
  <si>
    <t>GAMMA</t>
  </si>
  <si>
    <t>LESC9958T8</t>
  </si>
  <si>
    <t>LESC141425</t>
  </si>
  <si>
    <t>LESC141414</t>
  </si>
  <si>
    <t>LESC141423</t>
  </si>
  <si>
    <t>LESC141422</t>
  </si>
  <si>
    <t>LESC9977VG</t>
  </si>
  <si>
    <t>LESC997757</t>
  </si>
  <si>
    <t>LESC141428</t>
  </si>
  <si>
    <t>LESC9977VF</t>
  </si>
  <si>
    <t>LESC9983WW</t>
  </si>
  <si>
    <t>LESC9977XN</t>
  </si>
  <si>
    <t>Ko</t>
  </si>
  <si>
    <t>BRIDGESTONE</t>
  </si>
  <si>
    <t>FIRESTONE</t>
  </si>
  <si>
    <t>B330EVO</t>
  </si>
  <si>
    <t>LESC993803</t>
  </si>
  <si>
    <t>LESC993808</t>
  </si>
  <si>
    <t>B250</t>
  </si>
  <si>
    <t>LESC153335</t>
  </si>
  <si>
    <t>LESC993804</t>
  </si>
  <si>
    <t>LESC993806</t>
  </si>
  <si>
    <t>LESC153339</t>
  </si>
  <si>
    <t>LESC153336</t>
  </si>
  <si>
    <t>LESC153338</t>
  </si>
  <si>
    <t>LESC153341</t>
  </si>
  <si>
    <t>LESC153342</t>
  </si>
  <si>
    <t>LESC153340</t>
  </si>
  <si>
    <t>LESC993805</t>
  </si>
  <si>
    <t>LESC993810</t>
  </si>
  <si>
    <t>LESC153337</t>
  </si>
  <si>
    <t>LESC153343</t>
  </si>
  <si>
    <t>LESC153202</t>
  </si>
  <si>
    <t>LESC993807</t>
  </si>
  <si>
    <t>LESC153348</t>
  </si>
  <si>
    <t>LESC153273</t>
  </si>
  <si>
    <t>LESC993814</t>
  </si>
  <si>
    <t>LESC153280</t>
  </si>
  <si>
    <t>LESC9956F1</t>
  </si>
  <si>
    <t>LESC9956C1</t>
  </si>
  <si>
    <t>LESC153649</t>
  </si>
  <si>
    <t>LESC153199</t>
  </si>
  <si>
    <t>LESC993817</t>
  </si>
  <si>
    <t>LESC153308</t>
  </si>
  <si>
    <t>LESC153309</t>
  </si>
  <si>
    <t>LESC153413</t>
  </si>
  <si>
    <t>LESC153648</t>
  </si>
  <si>
    <t>LESC9956F2</t>
  </si>
  <si>
    <t>LESC153288</t>
  </si>
  <si>
    <t>LESC9938H7</t>
  </si>
  <si>
    <t>LESC153465</t>
  </si>
  <si>
    <t>LESC993819</t>
  </si>
  <si>
    <t>ER300</t>
  </si>
  <si>
    <t>LESC153103</t>
  </si>
  <si>
    <t>LESC153153</t>
  </si>
  <si>
    <t>LESC153289</t>
  </si>
  <si>
    <t>LESC153166</t>
  </si>
  <si>
    <t>LESC993830</t>
  </si>
  <si>
    <t>LESC153073</t>
  </si>
  <si>
    <t>LESC153651</t>
  </si>
  <si>
    <t>B330</t>
  </si>
  <si>
    <t>LESC993818</t>
  </si>
  <si>
    <t>LESC9938G5</t>
  </si>
  <si>
    <t>LESC9938G0</t>
  </si>
  <si>
    <t>99/98</t>
  </si>
  <si>
    <t>LESC153464</t>
  </si>
  <si>
    <t>LESC153211</t>
  </si>
  <si>
    <t>LESC9938G9</t>
  </si>
  <si>
    <t>LESC153195</t>
  </si>
  <si>
    <t>LESC153010</t>
  </si>
  <si>
    <t>LESC153167</t>
  </si>
  <si>
    <t>LESC153171</t>
  </si>
  <si>
    <t>LESC153282</t>
  </si>
  <si>
    <t>LESC153305</t>
  </si>
  <si>
    <t>LESC153404</t>
  </si>
  <si>
    <t>LESC153232</t>
  </si>
  <si>
    <t>LESC153169</t>
  </si>
  <si>
    <t>LESC153641</t>
  </si>
  <si>
    <t>LESC153048</t>
  </si>
  <si>
    <t>LESC153070</t>
  </si>
  <si>
    <t>LESC141460</t>
  </si>
  <si>
    <t>ZR</t>
  </si>
  <si>
    <t>LESC141461</t>
  </si>
  <si>
    <t>LESC141462</t>
  </si>
  <si>
    <t>LESC141463</t>
  </si>
  <si>
    <t>PRIMACY 3</t>
  </si>
  <si>
    <t>LESC141464</t>
  </si>
  <si>
    <t>LESC141465</t>
  </si>
  <si>
    <t>LESC141466</t>
  </si>
  <si>
    <t>LESC141467</t>
  </si>
  <si>
    <t>LESC141468</t>
  </si>
  <si>
    <t>LESC141469</t>
  </si>
  <si>
    <t>LESC141470</t>
  </si>
  <si>
    <t>LESC141471</t>
  </si>
  <si>
    <t>LESC141472</t>
  </si>
  <si>
    <t>LESC141473</t>
  </si>
  <si>
    <t>LESC141474</t>
  </si>
  <si>
    <t>LESC141475</t>
  </si>
  <si>
    <t>LESC141476</t>
  </si>
  <si>
    <t>LESC080703</t>
  </si>
  <si>
    <t>LESC158001</t>
  </si>
  <si>
    <t>LESC158002</t>
  </si>
  <si>
    <t>LESC158004</t>
  </si>
  <si>
    <t>LESC158005</t>
  </si>
  <si>
    <t>LESC158006</t>
  </si>
  <si>
    <t>LESC158007</t>
  </si>
  <si>
    <t>LESC158008</t>
  </si>
  <si>
    <t>LESC158009</t>
  </si>
  <si>
    <t>LESC158011</t>
  </si>
  <si>
    <t>LESC158012</t>
  </si>
  <si>
    <t>LESC158013</t>
  </si>
  <si>
    <t>LESC158014</t>
  </si>
  <si>
    <t>LESC158015</t>
  </si>
  <si>
    <t>LESC158016</t>
  </si>
  <si>
    <t>LESC158018</t>
  </si>
  <si>
    <t>LESC158019</t>
  </si>
  <si>
    <t>LESC158020</t>
  </si>
  <si>
    <t>LESC158021</t>
  </si>
  <si>
    <t>LESC158022</t>
  </si>
  <si>
    <t>LESC158023</t>
  </si>
  <si>
    <t>LESC158024</t>
  </si>
  <si>
    <t>LESC158025</t>
  </si>
  <si>
    <t>LESC158026</t>
  </si>
  <si>
    <t>LESC158027</t>
  </si>
  <si>
    <t>LESC158028</t>
  </si>
  <si>
    <t>LESC158029</t>
  </si>
  <si>
    <t>LESC158030</t>
  </si>
  <si>
    <t>LESC158031</t>
  </si>
  <si>
    <t>LESC158032</t>
  </si>
  <si>
    <t>LESC158033</t>
  </si>
  <si>
    <t>LESC158034</t>
  </si>
  <si>
    <t>LESC158035</t>
  </si>
  <si>
    <t>B371</t>
  </si>
  <si>
    <t>LESC158036</t>
  </si>
  <si>
    <t>LESC158037</t>
  </si>
  <si>
    <t>LESC158038</t>
  </si>
  <si>
    <t>LESC158039</t>
  </si>
  <si>
    <t>B391</t>
  </si>
  <si>
    <t>LESC158040</t>
  </si>
  <si>
    <t>LESC158042</t>
  </si>
  <si>
    <t>LESC158043</t>
  </si>
  <si>
    <t>LESC158044</t>
  </si>
  <si>
    <t>LESC158045</t>
  </si>
  <si>
    <t>LESC158046</t>
  </si>
  <si>
    <t>LESC158047</t>
  </si>
  <si>
    <t>LESC158048</t>
  </si>
  <si>
    <t>LESC158049</t>
  </si>
  <si>
    <t>LESC158050</t>
  </si>
  <si>
    <t>LESC158051</t>
  </si>
  <si>
    <t>LESC158052</t>
  </si>
  <si>
    <t>LESC158053</t>
  </si>
  <si>
    <t>LESC158054</t>
  </si>
  <si>
    <t>LESC158055</t>
  </si>
  <si>
    <t>LESC158056</t>
  </si>
  <si>
    <t>LESC158057</t>
  </si>
  <si>
    <t>LESC158058</t>
  </si>
  <si>
    <t>LESC158059</t>
  </si>
  <si>
    <t>LESC158060</t>
  </si>
  <si>
    <t>LESC158061</t>
  </si>
  <si>
    <t>LESC158062</t>
  </si>
  <si>
    <t>LESC158063</t>
  </si>
  <si>
    <t>LESC158064</t>
  </si>
  <si>
    <t>LESC158065</t>
  </si>
  <si>
    <t>LESC158066</t>
  </si>
  <si>
    <t>LESC158067</t>
  </si>
  <si>
    <t>LESC158068</t>
  </si>
  <si>
    <t>LESC158069</t>
  </si>
  <si>
    <t>LESC158070</t>
  </si>
  <si>
    <t>LESC158071</t>
  </si>
  <si>
    <t>LESC158073</t>
  </si>
  <si>
    <t>LESC158074</t>
  </si>
  <si>
    <t>LESC158076</t>
  </si>
  <si>
    <t>LESC158077</t>
  </si>
  <si>
    <t>LESC158078</t>
  </si>
  <si>
    <t>LESC158079</t>
  </si>
  <si>
    <t>LESC158080</t>
  </si>
  <si>
    <t>LESC158081</t>
  </si>
  <si>
    <t>LESC158082</t>
  </si>
  <si>
    <t>LESC158083</t>
  </si>
  <si>
    <t>T001</t>
  </si>
  <si>
    <t>LESC158084</t>
  </si>
  <si>
    <t>LESC158085</t>
  </si>
  <si>
    <t>LESC158086</t>
  </si>
  <si>
    <t>LESC158087</t>
  </si>
  <si>
    <t>LESC158088</t>
  </si>
  <si>
    <t>LESC158089</t>
  </si>
  <si>
    <t>LESC158090</t>
  </si>
  <si>
    <t>LESC158091</t>
  </si>
  <si>
    <t>LESC158092</t>
  </si>
  <si>
    <t>LESC158093</t>
  </si>
  <si>
    <t>LESC158094</t>
  </si>
  <si>
    <t>LESC158095</t>
  </si>
  <si>
    <t>LESC158096</t>
  </si>
  <si>
    <t>LESC158097</t>
  </si>
  <si>
    <t>LESC158098</t>
  </si>
  <si>
    <t>LESC158099</t>
  </si>
  <si>
    <t>LESC158100</t>
  </si>
  <si>
    <t>LESC158101</t>
  </si>
  <si>
    <t>LESC158102</t>
  </si>
  <si>
    <t>LESC158103</t>
  </si>
  <si>
    <t>LESC158104</t>
  </si>
  <si>
    <t>LESC158105</t>
  </si>
  <si>
    <t>LESC158106</t>
  </si>
  <si>
    <t>LESC158107</t>
  </si>
  <si>
    <t>LESC158108</t>
  </si>
  <si>
    <t>LESC158109</t>
  </si>
  <si>
    <t>LESC158110</t>
  </si>
  <si>
    <t>LESC158111</t>
  </si>
  <si>
    <t>LESC158112</t>
  </si>
  <si>
    <t>LESC158113</t>
  </si>
  <si>
    <t>LESC158114</t>
  </si>
  <si>
    <t>LESC158115</t>
  </si>
  <si>
    <t>LESC158117</t>
  </si>
  <si>
    <t>LESC158118</t>
  </si>
  <si>
    <t>LESC158119</t>
  </si>
  <si>
    <t>LESC158120</t>
  </si>
  <si>
    <t>LESC158121</t>
  </si>
  <si>
    <t>LESC158122</t>
  </si>
  <si>
    <t>LESC158123</t>
  </si>
  <si>
    <t>LESC158124</t>
  </si>
  <si>
    <t>LESC158125</t>
  </si>
  <si>
    <t>LESC158126</t>
  </si>
  <si>
    <t>LESC158127</t>
  </si>
  <si>
    <t>LESC158128</t>
  </si>
  <si>
    <t>LESC158129</t>
  </si>
  <si>
    <t>EP25</t>
  </si>
  <si>
    <t>LESC158130</t>
  </si>
  <si>
    <t>LESC158131</t>
  </si>
  <si>
    <t>LESC158132</t>
  </si>
  <si>
    <t>LESC158133</t>
  </si>
  <si>
    <t>LESC158134</t>
  </si>
  <si>
    <t>LESC158135</t>
  </si>
  <si>
    <t>LESC158136</t>
  </si>
  <si>
    <t>LESC158137</t>
  </si>
  <si>
    <t>LESC158138</t>
  </si>
  <si>
    <t>LESC158139</t>
  </si>
  <si>
    <t>LESC158140</t>
  </si>
  <si>
    <t>LESC158141</t>
  </si>
  <si>
    <t>LESC158142</t>
  </si>
  <si>
    <t xml:space="preserve">EP150    ECO </t>
  </si>
  <si>
    <t>LESC158143</t>
  </si>
  <si>
    <t>LESC158144</t>
  </si>
  <si>
    <t>LESC158145</t>
  </si>
  <si>
    <t xml:space="preserve">EP150 XL   ECO </t>
  </si>
  <si>
    <t>LESC158146</t>
  </si>
  <si>
    <t>S01L</t>
  </si>
  <si>
    <t>LESC158147</t>
  </si>
  <si>
    <t>S01R</t>
  </si>
  <si>
    <t>LESC158148</t>
  </si>
  <si>
    <t>LESC158149</t>
  </si>
  <si>
    <t>RD-610</t>
  </si>
  <si>
    <t>LESC158150</t>
  </si>
  <si>
    <t>LESC158151</t>
  </si>
  <si>
    <t>LESC158152</t>
  </si>
  <si>
    <t>LESC158153</t>
  </si>
  <si>
    <t>LESC158154</t>
  </si>
  <si>
    <t>LESC158155</t>
  </si>
  <si>
    <t>LESC158156</t>
  </si>
  <si>
    <t>LESC158157</t>
  </si>
  <si>
    <t>LESC158158</t>
  </si>
  <si>
    <t>LESC158159</t>
  </si>
  <si>
    <t>LESC158160</t>
  </si>
  <si>
    <t>LESC158161</t>
  </si>
  <si>
    <t>LESC158162</t>
  </si>
  <si>
    <t>LESC158163</t>
  </si>
  <si>
    <t>LESC158164</t>
  </si>
  <si>
    <t>LESC158165</t>
  </si>
  <si>
    <t>LESC158166</t>
  </si>
  <si>
    <t>LESC158167</t>
  </si>
  <si>
    <t>LESC158168</t>
  </si>
  <si>
    <t>LESC158169</t>
  </si>
  <si>
    <t>LESC158170</t>
  </si>
  <si>
    <t>LESC158171</t>
  </si>
  <si>
    <t>LESC158172</t>
  </si>
  <si>
    <t>LESC158173</t>
  </si>
  <si>
    <t>LESC158174</t>
  </si>
  <si>
    <t>LESC158175</t>
  </si>
  <si>
    <t>LESC158176</t>
  </si>
  <si>
    <t>LESC158177</t>
  </si>
  <si>
    <t>LESC158178</t>
  </si>
  <si>
    <t>LESC158179</t>
  </si>
  <si>
    <t>LESC158180</t>
  </si>
  <si>
    <t>LESC158181</t>
  </si>
  <si>
    <t>LESC158183</t>
  </si>
  <si>
    <t>LESC158184</t>
  </si>
  <si>
    <t xml:space="preserve">B381/EO </t>
  </si>
  <si>
    <t>LESC153015</t>
  </si>
  <si>
    <t>D-SPORT RFT XL/EO*</t>
  </si>
  <si>
    <t>LESC153033</t>
  </si>
  <si>
    <t>RE050A/EO*</t>
  </si>
  <si>
    <t>LESC153044</t>
  </si>
  <si>
    <t>RE050A RFT/EO*</t>
  </si>
  <si>
    <t>LESC153086</t>
  </si>
  <si>
    <t>B250 XL/EO</t>
  </si>
  <si>
    <t>LESC153094</t>
  </si>
  <si>
    <t>ER300-1 RFT/EO*</t>
  </si>
  <si>
    <t>LESC153096</t>
  </si>
  <si>
    <t>55</t>
  </si>
  <si>
    <t>D-SPORT RFT/EO*</t>
  </si>
  <si>
    <t>LESC153557</t>
  </si>
  <si>
    <t>65</t>
  </si>
  <si>
    <t>B250/EO</t>
  </si>
  <si>
    <t>LESC153638</t>
  </si>
  <si>
    <t>RE050A I RFT/EO*</t>
  </si>
  <si>
    <t>LESC153582</t>
  </si>
  <si>
    <t>LESC153583</t>
  </si>
  <si>
    <t>RE050A/EO</t>
  </si>
  <si>
    <t>LESC153631</t>
  </si>
  <si>
    <t>B391/EO</t>
  </si>
  <si>
    <t>RE050/EO*</t>
  </si>
  <si>
    <t>LESC153209</t>
  </si>
  <si>
    <t>LESC153219</t>
  </si>
  <si>
    <t>B390 Ref./EO</t>
  </si>
  <si>
    <t>LESC153230</t>
  </si>
  <si>
    <t>B391 Ref./EO</t>
  </si>
  <si>
    <t>LESC9938LA</t>
  </si>
  <si>
    <t xml:space="preserve">B391/EO </t>
  </si>
  <si>
    <t>LESC153237</t>
  </si>
  <si>
    <t>ER300 RFT/EO*</t>
  </si>
  <si>
    <t>LESC153643</t>
  </si>
  <si>
    <t xml:space="preserve">RE080/EO </t>
  </si>
  <si>
    <t>LESC153323</t>
  </si>
  <si>
    <t xml:space="preserve">B250  </t>
  </si>
  <si>
    <t>LESC153345</t>
  </si>
  <si>
    <t>LESC153386</t>
  </si>
  <si>
    <t>RE050 I RFT/EO*</t>
  </si>
  <si>
    <t>LESC153401</t>
  </si>
  <si>
    <t>LESC153403</t>
  </si>
  <si>
    <t xml:space="preserve">R623/EO </t>
  </si>
  <si>
    <t>LESC153421</t>
  </si>
  <si>
    <t>LESC153430</t>
  </si>
  <si>
    <t>LESC153431</t>
  </si>
  <si>
    <t>LESC156263</t>
  </si>
  <si>
    <t>LESC9974WE</t>
  </si>
  <si>
    <t>LESC141458</t>
  </si>
  <si>
    <t>LESC141459</t>
  </si>
  <si>
    <t>LESC158185</t>
  </si>
  <si>
    <t>LESC158186</t>
  </si>
  <si>
    <t>LESC158187</t>
  </si>
  <si>
    <t>LESC158188</t>
  </si>
  <si>
    <t>LESC158189</t>
  </si>
  <si>
    <t>LESC158190</t>
  </si>
  <si>
    <t>LESC158191</t>
  </si>
  <si>
    <t>LESC158192</t>
  </si>
  <si>
    <t>LESC158193</t>
  </si>
  <si>
    <t>LESC158195</t>
  </si>
  <si>
    <t>FHSZ90µˉ</t>
  </si>
  <si>
    <t>LESC158196</t>
  </si>
  <si>
    <t>FHSZ90µ</t>
  </si>
  <si>
    <t>LESC158197</t>
  </si>
  <si>
    <t>LESC158198</t>
  </si>
  <si>
    <t>LESC158199</t>
  </si>
  <si>
    <t>F590FS/EO</t>
  </si>
  <si>
    <t>LESC153670</t>
  </si>
  <si>
    <t>FH700FS/EO</t>
  </si>
  <si>
    <t>LESC153703</t>
  </si>
  <si>
    <t>LESC153736</t>
  </si>
  <si>
    <t>CV3000/EO</t>
  </si>
  <si>
    <t>LESC153747</t>
  </si>
  <si>
    <t>P700-Z</t>
  </si>
  <si>
    <t>LESC171001</t>
  </si>
  <si>
    <t>PZERO SYSTEM ASIMMETRICO</t>
  </si>
  <si>
    <t>LESC171002</t>
  </si>
  <si>
    <t>LESC171003</t>
  </si>
  <si>
    <t>LESC171004</t>
  </si>
  <si>
    <t>LESC171005</t>
  </si>
  <si>
    <t>P6000</t>
  </si>
  <si>
    <t>LESC171006</t>
  </si>
  <si>
    <t>LESC171007</t>
  </si>
  <si>
    <t>LESC171008</t>
  </si>
  <si>
    <t>LESC171009</t>
  </si>
  <si>
    <t>LESC171010</t>
  </si>
  <si>
    <t>LESC171011</t>
  </si>
  <si>
    <t>LESC171012</t>
  </si>
  <si>
    <t>LESC171013</t>
  </si>
  <si>
    <t>LESC171014</t>
  </si>
  <si>
    <t>LESC171015</t>
  </si>
  <si>
    <t>LESC171016</t>
  </si>
  <si>
    <t>P3000</t>
  </si>
  <si>
    <t>LESC171017</t>
  </si>
  <si>
    <t>SCORPION ZERO</t>
  </si>
  <si>
    <t>LESC171018</t>
  </si>
  <si>
    <t>LESC171019</t>
  </si>
  <si>
    <t>LESC171020</t>
  </si>
  <si>
    <t>LESC171021</t>
  </si>
  <si>
    <t>LESC171022</t>
  </si>
  <si>
    <t>LESC171023</t>
  </si>
  <si>
    <t>PZERO ROSSO ASIMMETRICO</t>
  </si>
  <si>
    <t>LESC171024</t>
  </si>
  <si>
    <t>LESC171025</t>
  </si>
  <si>
    <t>LESC171026</t>
  </si>
  <si>
    <t>LESC171027</t>
  </si>
  <si>
    <t>LESC171028</t>
  </si>
  <si>
    <t>W160</t>
  </si>
  <si>
    <t>LESC171029</t>
  </si>
  <si>
    <t>LESC171030</t>
  </si>
  <si>
    <t>LESC171031</t>
  </si>
  <si>
    <t>LESC171032</t>
  </si>
  <si>
    <t>P600</t>
  </si>
  <si>
    <t>LESC171033</t>
  </si>
  <si>
    <t>LESC171034</t>
  </si>
  <si>
    <t>PZERO SYSTEM DIREZIONALE</t>
  </si>
  <si>
    <t>LESC171035</t>
  </si>
  <si>
    <t>LESC171036</t>
  </si>
  <si>
    <t>LESC171037</t>
  </si>
  <si>
    <t>PZERO ROSSO DIREZIONALE</t>
  </si>
  <si>
    <t>LESC171038</t>
  </si>
  <si>
    <t>P6 ALLROAD</t>
  </si>
  <si>
    <t>LESC171039</t>
  </si>
  <si>
    <t>P 7</t>
  </si>
  <si>
    <t>LESC171040</t>
  </si>
  <si>
    <t>LESC171041</t>
  </si>
  <si>
    <t>LESC171042</t>
  </si>
  <si>
    <t>SCORPION ICE</t>
  </si>
  <si>
    <t>LESC171043</t>
  </si>
  <si>
    <t>LESC171044</t>
  </si>
  <si>
    <t>LESC171045</t>
  </si>
  <si>
    <t>LESC171046</t>
  </si>
  <si>
    <t>LESC171047</t>
  </si>
  <si>
    <t>LESC171048</t>
  </si>
  <si>
    <t>LESC171049</t>
  </si>
  <si>
    <t>LESC171050</t>
  </si>
  <si>
    <t>LESC171051</t>
  </si>
  <si>
    <t>LESC171052</t>
  </si>
  <si>
    <t>LESC171053</t>
  </si>
  <si>
    <t>SNOWCONTROL 160</t>
  </si>
  <si>
    <t>LESC171054</t>
  </si>
  <si>
    <t>LESC171055</t>
  </si>
  <si>
    <t>LESC171056</t>
  </si>
  <si>
    <t>SNOWCONTROL 190</t>
  </si>
  <si>
    <t>LESC171057</t>
  </si>
  <si>
    <t>LESC171058</t>
  </si>
  <si>
    <t>LESC171059</t>
  </si>
  <si>
    <t>EUFORI@</t>
  </si>
  <si>
    <t>LESC171060</t>
  </si>
  <si>
    <t>LESC171061</t>
  </si>
  <si>
    <t>LESC171062</t>
  </si>
  <si>
    <t>P4000S</t>
  </si>
  <si>
    <t>LESC171063</t>
  </si>
  <si>
    <t>PZERO NERO</t>
  </si>
  <si>
    <t>LESC171064</t>
  </si>
  <si>
    <t>LESC171065</t>
  </si>
  <si>
    <t>LESC171066</t>
  </si>
  <si>
    <t>LESC171067</t>
  </si>
  <si>
    <t>LESC171068</t>
  </si>
  <si>
    <t>LESC171069</t>
  </si>
  <si>
    <t>P6000P</t>
  </si>
  <si>
    <t>LESC171070</t>
  </si>
  <si>
    <t>P 6</t>
  </si>
  <si>
    <t>LESC171071</t>
  </si>
  <si>
    <t>LESC171072</t>
  </si>
  <si>
    <t>LESC171073</t>
  </si>
  <si>
    <t>LESC171074</t>
  </si>
  <si>
    <t>LESC171075</t>
  </si>
  <si>
    <t>LESC171076</t>
  </si>
  <si>
    <t>LESC171077</t>
  </si>
  <si>
    <t>CINTURATO P4</t>
  </si>
  <si>
    <t>LESC171078</t>
  </si>
  <si>
    <t>LESC171079</t>
  </si>
  <si>
    <t>SCORPION STR</t>
  </si>
  <si>
    <t>LESC171080</t>
  </si>
  <si>
    <t>LESC171081</t>
  </si>
  <si>
    <t>LESC171082</t>
  </si>
  <si>
    <t>LESC171083</t>
  </si>
  <si>
    <t>LESC171084</t>
  </si>
  <si>
    <t>LESC171085</t>
  </si>
  <si>
    <t>LESC171086</t>
  </si>
  <si>
    <t>LESC171087</t>
  </si>
  <si>
    <t>LESC171088</t>
  </si>
  <si>
    <t>LESC171089</t>
  </si>
  <si>
    <t>LESC171090</t>
  </si>
  <si>
    <t>LESC171091</t>
  </si>
  <si>
    <t>LESC171092</t>
  </si>
  <si>
    <t>LESC171093</t>
  </si>
  <si>
    <t>LESC171094</t>
  </si>
  <si>
    <t>LESC171095</t>
  </si>
  <si>
    <t>LESC171096</t>
  </si>
  <si>
    <t>LESC171097</t>
  </si>
  <si>
    <t>CITYNET</t>
  </si>
  <si>
    <t>LESC171098</t>
  </si>
  <si>
    <t>LESC171099</t>
  </si>
  <si>
    <t>LESC171100</t>
  </si>
  <si>
    <t>SNOWSPORT 190</t>
  </si>
  <si>
    <t>LESC171101</t>
  </si>
  <si>
    <t>LESC171102</t>
  </si>
  <si>
    <t>LESC171103</t>
  </si>
  <si>
    <t>LESC171104</t>
  </si>
  <si>
    <t>LESC171105</t>
  </si>
  <si>
    <t>LESC171106</t>
  </si>
  <si>
    <t>SNOWSPORT 210</t>
  </si>
  <si>
    <t>LESC171107</t>
  </si>
  <si>
    <t>LESC171108</t>
  </si>
  <si>
    <t>LESC171109</t>
  </si>
  <si>
    <t>LESC171110</t>
  </si>
  <si>
    <t>LESC171111</t>
  </si>
  <si>
    <t>LESC171112</t>
  </si>
  <si>
    <t>LESC171113</t>
  </si>
  <si>
    <t>LESC171114</t>
  </si>
  <si>
    <t>LESC171115</t>
  </si>
  <si>
    <t>LESC171116</t>
  </si>
  <si>
    <t>LESC171117</t>
  </si>
  <si>
    <t>LESC171118</t>
  </si>
  <si>
    <t>LESC171119</t>
  </si>
  <si>
    <t>LESC171120</t>
  </si>
  <si>
    <t>LESC171121</t>
  </si>
  <si>
    <t>LESC171122</t>
  </si>
  <si>
    <t>LESC171123</t>
  </si>
  <si>
    <t>PZERO CORSA ASIMMETRICO</t>
  </si>
  <si>
    <t>LESC171124</t>
  </si>
  <si>
    <t>LESC171125</t>
  </si>
  <si>
    <t>PZERO CORSA DIREZIONALE</t>
  </si>
  <si>
    <t>LESC171126</t>
  </si>
  <si>
    <t>SOTTOZERO 210</t>
  </si>
  <si>
    <t>LESC171127</t>
  </si>
  <si>
    <t>LESC171128</t>
  </si>
  <si>
    <t>SNOWSPORT 240</t>
  </si>
  <si>
    <t>LESC171129</t>
  </si>
  <si>
    <t>LESC171130</t>
  </si>
  <si>
    <t>LESC171131</t>
  </si>
  <si>
    <t>LESC171132</t>
  </si>
  <si>
    <t>LESC171133</t>
  </si>
  <si>
    <t>LESC171134</t>
  </si>
  <si>
    <t>LESC171135</t>
  </si>
  <si>
    <t>LESC171136</t>
  </si>
  <si>
    <t>LESC171137</t>
  </si>
  <si>
    <t>LESC171138</t>
  </si>
  <si>
    <t>LESC171139</t>
  </si>
  <si>
    <t>LESC171140</t>
  </si>
  <si>
    <t>LESC171141</t>
  </si>
  <si>
    <t>LESC171142</t>
  </si>
  <si>
    <t>LESC171143</t>
  </si>
  <si>
    <t>SOTTOZERO 240</t>
  </si>
  <si>
    <t>LESC171144</t>
  </si>
  <si>
    <t>LESC171145</t>
  </si>
  <si>
    <t>LESC171146</t>
  </si>
  <si>
    <t>LESC171147</t>
  </si>
  <si>
    <t>LESC171148</t>
  </si>
  <si>
    <t>LESC171149</t>
  </si>
  <si>
    <t>LESC171150</t>
  </si>
  <si>
    <t>LESC171151</t>
  </si>
  <si>
    <t>LESC171152</t>
  </si>
  <si>
    <t>LESC171153</t>
  </si>
  <si>
    <t>LESC171154</t>
  </si>
  <si>
    <t>LESC171155</t>
  </si>
  <si>
    <t>LESC171156</t>
  </si>
  <si>
    <t>LESC171157</t>
  </si>
  <si>
    <t>LESC171158</t>
  </si>
  <si>
    <t>LESC171159</t>
  </si>
  <si>
    <t>LESC171160</t>
  </si>
  <si>
    <t>LESC171161</t>
  </si>
  <si>
    <t>LESC171162</t>
  </si>
  <si>
    <t>LESC171163</t>
  </si>
  <si>
    <t>LESC171164</t>
  </si>
  <si>
    <t>LESC171165</t>
  </si>
  <si>
    <t>LESC171166</t>
  </si>
  <si>
    <t>LESC171167</t>
  </si>
  <si>
    <t>LESC171168</t>
  </si>
  <si>
    <t>LESC171169</t>
  </si>
  <si>
    <t>LESC171170</t>
  </si>
  <si>
    <t>LESC171171</t>
  </si>
  <si>
    <t>LESC171172</t>
  </si>
  <si>
    <t>LESC171173</t>
  </si>
  <si>
    <t>LESC171174</t>
  </si>
  <si>
    <t>LESC171175</t>
  </si>
  <si>
    <t>LESC171176</t>
  </si>
  <si>
    <t>LESC171177</t>
  </si>
  <si>
    <t>LESC171178</t>
  </si>
  <si>
    <t>LESC171179</t>
  </si>
  <si>
    <t>LESC171180</t>
  </si>
  <si>
    <t>LESC171181</t>
  </si>
  <si>
    <t>LESC171182</t>
  </si>
  <si>
    <t>LESC171183</t>
  </si>
  <si>
    <t>LESC171184</t>
  </si>
  <si>
    <t>LESC171185</t>
  </si>
  <si>
    <t>LESC171186</t>
  </si>
  <si>
    <t>LESC171187</t>
  </si>
  <si>
    <t>LESC171188</t>
  </si>
  <si>
    <t>LESC171189</t>
  </si>
  <si>
    <t>LESC171190</t>
  </si>
  <si>
    <t>CHRONO</t>
  </si>
  <si>
    <t>LESC171191</t>
  </si>
  <si>
    <t>LESC171192</t>
  </si>
  <si>
    <t>104/97</t>
  </si>
  <si>
    <t>R/T</t>
  </si>
  <si>
    <t>LESC171193</t>
  </si>
  <si>
    <t>LESC171194</t>
  </si>
  <si>
    <t>LESC171195</t>
  </si>
  <si>
    <t>LESC171196</t>
  </si>
  <si>
    <t>LESC171197</t>
  </si>
  <si>
    <t>LESC171198</t>
  </si>
  <si>
    <t>LESC171199</t>
  </si>
  <si>
    <t>LESC171200</t>
  </si>
  <si>
    <t>LESC171201</t>
  </si>
  <si>
    <t>LESC171202</t>
  </si>
  <si>
    <t>LESC171203</t>
  </si>
  <si>
    <t>LESC171204</t>
  </si>
  <si>
    <t>LESC171205</t>
  </si>
  <si>
    <t>LESC171206</t>
  </si>
  <si>
    <t>LESC171207</t>
  </si>
  <si>
    <t>LESC171208</t>
  </si>
  <si>
    <t>LESC171209</t>
  </si>
  <si>
    <t>LESC171210</t>
  </si>
  <si>
    <t>LESC171211</t>
  </si>
  <si>
    <t>LESC171212</t>
  </si>
  <si>
    <t>LESC171213</t>
  </si>
  <si>
    <t>LESC171214</t>
  </si>
  <si>
    <t>LESC171215</t>
  </si>
  <si>
    <t>LESC171216</t>
  </si>
  <si>
    <t>LESC171217</t>
  </si>
  <si>
    <t>LESC171218</t>
  </si>
  <si>
    <t>LESC171219</t>
  </si>
  <si>
    <t>LESC171220</t>
  </si>
  <si>
    <t>LESC171221</t>
  </si>
  <si>
    <t>LESC171222</t>
  </si>
  <si>
    <t>LESC171223</t>
  </si>
  <si>
    <t>LESC171224</t>
  </si>
  <si>
    <t>LESC171225</t>
  </si>
  <si>
    <t>SCORPION ZERO ASIMMETRICO</t>
  </si>
  <si>
    <t>LESC171226</t>
  </si>
  <si>
    <t>LESC171227</t>
  </si>
  <si>
    <t>LESC171228</t>
  </si>
  <si>
    <t>WINTER CHRONO</t>
  </si>
  <si>
    <t>LESC171229</t>
  </si>
  <si>
    <t>LESC171230</t>
  </si>
  <si>
    <t>LESC171231</t>
  </si>
  <si>
    <t>LESC171232</t>
  </si>
  <si>
    <t>LESC171233</t>
  </si>
  <si>
    <t>LESC171234</t>
  </si>
  <si>
    <t>LESC171235</t>
  </si>
  <si>
    <t>LESC171236</t>
  </si>
  <si>
    <t>LESC171237</t>
  </si>
  <si>
    <t>LESC171238</t>
  </si>
  <si>
    <t>P ZERO</t>
  </si>
  <si>
    <t>LESC171239</t>
  </si>
  <si>
    <t>LESC171240</t>
  </si>
  <si>
    <t>LESC171241</t>
  </si>
  <si>
    <t>LESC171242</t>
  </si>
  <si>
    <t>LESC171243</t>
  </si>
  <si>
    <t>LESC171244</t>
  </si>
  <si>
    <t>LESC171245</t>
  </si>
  <si>
    <t>LESC171246</t>
  </si>
  <si>
    <t>LESC171247</t>
  </si>
  <si>
    <t>LESC171248</t>
  </si>
  <si>
    <t>LESC171249</t>
  </si>
  <si>
    <t>LESC171250</t>
  </si>
  <si>
    <t>LESC171251</t>
  </si>
  <si>
    <t>LESC171252</t>
  </si>
  <si>
    <t>LESC171253</t>
  </si>
  <si>
    <t>LESC171254</t>
  </si>
  <si>
    <t>LESC171255</t>
  </si>
  <si>
    <t>LESC171256</t>
  </si>
  <si>
    <t>LESC171257</t>
  </si>
  <si>
    <t>LESC171258</t>
  </si>
  <si>
    <t>LESC171259</t>
  </si>
  <si>
    <t>LESC171260</t>
  </si>
  <si>
    <t>109/106</t>
  </si>
  <si>
    <t>LESC171261</t>
  </si>
  <si>
    <t>LESC171262</t>
  </si>
  <si>
    <t>LESC171263</t>
  </si>
  <si>
    <t>LESC171264</t>
  </si>
  <si>
    <t>LESC171265</t>
  </si>
  <si>
    <t>LESC171266</t>
  </si>
  <si>
    <t>LESC171267</t>
  </si>
  <si>
    <t>LESC171268</t>
  </si>
  <si>
    <t>LESC171269</t>
  </si>
  <si>
    <t>LESC171270</t>
  </si>
  <si>
    <t>LESC171271</t>
  </si>
  <si>
    <t>LESC171272</t>
  </si>
  <si>
    <t>LESC171273</t>
  </si>
  <si>
    <t>LESC171274</t>
  </si>
  <si>
    <t>LESC171275</t>
  </si>
  <si>
    <t>LESC171276</t>
  </si>
  <si>
    <t>LESC171277</t>
  </si>
  <si>
    <t>LESC171278</t>
  </si>
  <si>
    <t>LESC171279</t>
  </si>
  <si>
    <t>LESC171280</t>
  </si>
  <si>
    <t>LESC171281</t>
  </si>
  <si>
    <t>LESC171282</t>
  </si>
  <si>
    <t>LESC171283</t>
  </si>
  <si>
    <t>LESC171284</t>
  </si>
  <si>
    <t>LESC171285</t>
  </si>
  <si>
    <t>LESC171286</t>
  </si>
  <si>
    <t>LESC171287</t>
  </si>
  <si>
    <t>LESC171288</t>
  </si>
  <si>
    <t>LESC171289</t>
  </si>
  <si>
    <t>LESC171290</t>
  </si>
  <si>
    <t>LESC171291</t>
  </si>
  <si>
    <t>LESC171292</t>
  </si>
  <si>
    <t>LESC171293</t>
  </si>
  <si>
    <t>LESC171294</t>
  </si>
  <si>
    <t>LESC171295</t>
  </si>
  <si>
    <t>LESC171296</t>
  </si>
  <si>
    <t>LESC171297</t>
  </si>
  <si>
    <t>LESC171298</t>
  </si>
  <si>
    <t>LESC171299</t>
  </si>
  <si>
    <t>LESC171300</t>
  </si>
  <si>
    <t>LESC171301</t>
  </si>
  <si>
    <t>LESC171302</t>
  </si>
  <si>
    <t>LESC171303</t>
  </si>
  <si>
    <t>LESC171304</t>
  </si>
  <si>
    <t>LESC171305</t>
  </si>
  <si>
    <t>LESC171306</t>
  </si>
  <si>
    <t>LESC171307</t>
  </si>
  <si>
    <t>LESC171308</t>
  </si>
  <si>
    <t>LESC171309</t>
  </si>
  <si>
    <t>LESC171310</t>
  </si>
  <si>
    <t>LESC171311</t>
  </si>
  <si>
    <t>LESC171312</t>
  </si>
  <si>
    <t>LESC171313</t>
  </si>
  <si>
    <t>LESC171314</t>
  </si>
  <si>
    <t>LESC171315</t>
  </si>
  <si>
    <t>LESC171316</t>
  </si>
  <si>
    <t>LESC171317</t>
  </si>
  <si>
    <t>CINTURATO P6</t>
  </si>
  <si>
    <t>LESC171318</t>
  </si>
  <si>
    <t>LESC171319</t>
  </si>
  <si>
    <t>SCORPION ATR</t>
  </si>
  <si>
    <t>LESC171320</t>
  </si>
  <si>
    <t>LESC171321</t>
  </si>
  <si>
    <t>LESC171322</t>
  </si>
  <si>
    <t>LESC171323</t>
  </si>
  <si>
    <t>LESC171324</t>
  </si>
  <si>
    <t>LESC171325</t>
  </si>
  <si>
    <t>LESC171326</t>
  </si>
  <si>
    <t>LESC171327</t>
  </si>
  <si>
    <t>LESC171328</t>
  </si>
  <si>
    <t>LESC171329</t>
  </si>
  <si>
    <t>LESC171330</t>
  </si>
  <si>
    <t>LESC171331</t>
  </si>
  <si>
    <t>LESC171332</t>
  </si>
  <si>
    <t>LESC171333</t>
  </si>
  <si>
    <t>LESC171334</t>
  </si>
  <si>
    <t>LESC171335</t>
  </si>
  <si>
    <t>LESC171336</t>
  </si>
  <si>
    <t>LESC171337</t>
  </si>
  <si>
    <t>LESC171338</t>
  </si>
  <si>
    <t>LESC171339</t>
  </si>
  <si>
    <t>LESC171340</t>
  </si>
  <si>
    <t>LESC171341</t>
  </si>
  <si>
    <t>LESC171342</t>
  </si>
  <si>
    <t>LESC171343</t>
  </si>
  <si>
    <t>LESC171344</t>
  </si>
  <si>
    <t>LESC171345</t>
  </si>
  <si>
    <t>LESC171346</t>
  </si>
  <si>
    <t>LESC171347</t>
  </si>
  <si>
    <t>LESC171348</t>
  </si>
  <si>
    <t>LESC171349</t>
  </si>
  <si>
    <t>LESC171350</t>
  </si>
  <si>
    <t>LESC171351</t>
  </si>
  <si>
    <t>LESC171352</t>
  </si>
  <si>
    <t>LESC171353</t>
  </si>
  <si>
    <t>LESC171354</t>
  </si>
  <si>
    <t>LESC171355</t>
  </si>
  <si>
    <t>LESC171356</t>
  </si>
  <si>
    <t>LESC171357</t>
  </si>
  <si>
    <t>LESC171358</t>
  </si>
  <si>
    <t>LESC171359</t>
  </si>
  <si>
    <t>LESC171360</t>
  </si>
  <si>
    <t>LESC171361</t>
  </si>
  <si>
    <t>LESC171362</t>
  </si>
  <si>
    <t>LESC171363</t>
  </si>
  <si>
    <t>LESC171364</t>
  </si>
  <si>
    <t>SOTTOZERO 190</t>
  </si>
  <si>
    <t>LESC171365</t>
  </si>
  <si>
    <t>LESC171366</t>
  </si>
  <si>
    <t>LESC171367</t>
  </si>
  <si>
    <t>LESC171368</t>
  </si>
  <si>
    <t>LESC171369</t>
  </si>
  <si>
    <t>LESC171370</t>
  </si>
  <si>
    <t>LESC171371</t>
  </si>
  <si>
    <t>LESC171372</t>
  </si>
  <si>
    <t>LESC171373</t>
  </si>
  <si>
    <t>LESC171374</t>
  </si>
  <si>
    <t>LESC171375</t>
  </si>
  <si>
    <t>LESC171376</t>
  </si>
  <si>
    <t>LESC171377</t>
  </si>
  <si>
    <t>LESC171378</t>
  </si>
  <si>
    <t>LESC171379</t>
  </si>
  <si>
    <t>LESC171380</t>
  </si>
  <si>
    <t>LESC171381</t>
  </si>
  <si>
    <t>LESC171382</t>
  </si>
  <si>
    <t>LESC171383</t>
  </si>
  <si>
    <t>LESC171384</t>
  </si>
  <si>
    <t>LESC171385</t>
  </si>
  <si>
    <t>LESC171386</t>
  </si>
  <si>
    <t>LESC171387</t>
  </si>
  <si>
    <t>LESC171388</t>
  </si>
  <si>
    <t>LESC171389</t>
  </si>
  <si>
    <t>LESC171390</t>
  </si>
  <si>
    <t>LESC171391</t>
  </si>
  <si>
    <t>LESC171392</t>
  </si>
  <si>
    <t>LESC171393</t>
  </si>
  <si>
    <t>LESC171394</t>
  </si>
  <si>
    <t>LESC171395</t>
  </si>
  <si>
    <t>LESC171396</t>
  </si>
  <si>
    <t>LESC171397</t>
  </si>
  <si>
    <t>LESC171398</t>
  </si>
  <si>
    <t>LESC171399</t>
  </si>
  <si>
    <t>LESC171400</t>
  </si>
  <si>
    <t>LESC171401</t>
  </si>
  <si>
    <t>LESC171402</t>
  </si>
  <si>
    <t>LESC171403</t>
  </si>
  <si>
    <t>LESC171404</t>
  </si>
  <si>
    <t>LESC171405</t>
  </si>
  <si>
    <t>LESC171406</t>
  </si>
  <si>
    <t>LESC171407</t>
  </si>
  <si>
    <t>LESC171408</t>
  </si>
  <si>
    <t>LESC171409</t>
  </si>
  <si>
    <t>LESC171410</t>
  </si>
  <si>
    <t>LESC171411</t>
  </si>
  <si>
    <t>LESC171412</t>
  </si>
  <si>
    <t>LESC171413</t>
  </si>
  <si>
    <t>LESC171414</t>
  </si>
  <si>
    <t>LESC171415</t>
  </si>
  <si>
    <t>LESC171416</t>
  </si>
  <si>
    <t>LESC171417</t>
  </si>
  <si>
    <t>LESC171418</t>
  </si>
  <si>
    <t>LESC171419</t>
  </si>
  <si>
    <t>LESC171420</t>
  </si>
  <si>
    <t>LESC171421</t>
  </si>
  <si>
    <t>LESC171422</t>
  </si>
  <si>
    <t>LESC171423</t>
  </si>
  <si>
    <t>LESC171424</t>
  </si>
  <si>
    <t>SCORPION VERDE</t>
  </si>
  <si>
    <t>LESC171425</t>
  </si>
  <si>
    <t>SCORPION VERDE ALL SEASON</t>
  </si>
  <si>
    <t>LESC171426</t>
  </si>
  <si>
    <t>LESC171427</t>
  </si>
  <si>
    <t>LESC171428</t>
  </si>
  <si>
    <t>LESC171429</t>
  </si>
  <si>
    <t>LESC171430</t>
  </si>
  <si>
    <t>LESC171431</t>
  </si>
  <si>
    <t>LESC171432</t>
  </si>
  <si>
    <t>LESC171433</t>
  </si>
  <si>
    <t>LESC171434</t>
  </si>
  <si>
    <t>LESC171435</t>
  </si>
  <si>
    <t>LESC171436</t>
  </si>
  <si>
    <t>LESC171437</t>
  </si>
  <si>
    <t>LESC171438</t>
  </si>
  <si>
    <t>LESC171439</t>
  </si>
  <si>
    <t>LESC171440</t>
  </si>
  <si>
    <t>LESC171441</t>
  </si>
  <si>
    <t>LESC171442</t>
  </si>
  <si>
    <t>LESC171443</t>
  </si>
  <si>
    <t>LESC171444</t>
  </si>
  <si>
    <t>LESC171445</t>
  </si>
  <si>
    <t>LESC171446</t>
  </si>
  <si>
    <t>LESC171447</t>
  </si>
  <si>
    <t>SOTTOZERO II 210</t>
  </si>
  <si>
    <t>LESC171448</t>
  </si>
  <si>
    <t>SOTTOZERO II 240</t>
  </si>
  <si>
    <t>LESC171449</t>
  </si>
  <si>
    <t>LESC171450</t>
  </si>
  <si>
    <t>LESC171451</t>
  </si>
  <si>
    <t>LESC171452</t>
  </si>
  <si>
    <t>LESC171453</t>
  </si>
  <si>
    <t>LESC171454</t>
  </si>
  <si>
    <t>LESC171455</t>
  </si>
  <si>
    <t>LESC171456</t>
  </si>
  <si>
    <t>LESC171457</t>
  </si>
  <si>
    <t>LESC171458</t>
  </si>
  <si>
    <t>LESC171459</t>
  </si>
  <si>
    <t>LESC171460</t>
  </si>
  <si>
    <t>LESC171461</t>
  </si>
  <si>
    <t>SOTTOZERO II 270</t>
  </si>
  <si>
    <t>LESC171462</t>
  </si>
  <si>
    <t>LESC171463</t>
  </si>
  <si>
    <t>LESC171464</t>
  </si>
  <si>
    <t>LESC171465</t>
  </si>
  <si>
    <t>LESC171466</t>
  </si>
  <si>
    <t>LESC171467</t>
  </si>
  <si>
    <t>LESC171468</t>
  </si>
  <si>
    <t>LESC171469</t>
  </si>
  <si>
    <t>LESC171470</t>
  </si>
  <si>
    <t>LESC171471</t>
  </si>
  <si>
    <t>LESC171472</t>
  </si>
  <si>
    <t>LESC171473</t>
  </si>
  <si>
    <t>LESC171474</t>
  </si>
  <si>
    <t>LESC171475</t>
  </si>
  <si>
    <t>LESC171476</t>
  </si>
  <si>
    <t>LESC171477</t>
  </si>
  <si>
    <t>LESC171478</t>
  </si>
  <si>
    <t>LESC171479</t>
  </si>
  <si>
    <t>LESC171480</t>
  </si>
  <si>
    <t>LESC171481</t>
  </si>
  <si>
    <t>LESC171482</t>
  </si>
  <si>
    <t>LESC171483</t>
  </si>
  <si>
    <t>LESC171484</t>
  </si>
  <si>
    <t>LESC171485</t>
  </si>
  <si>
    <t>LESC171486</t>
  </si>
  <si>
    <t>LESC171487</t>
  </si>
  <si>
    <t>LESC171488</t>
  </si>
  <si>
    <t>LESC171489</t>
  </si>
  <si>
    <t>LESC171490</t>
  </si>
  <si>
    <t>LESC171491</t>
  </si>
  <si>
    <t>LESC171492</t>
  </si>
  <si>
    <t>LESC171493</t>
  </si>
  <si>
    <t>LESC171494</t>
  </si>
  <si>
    <t>LESC171495</t>
  </si>
  <si>
    <t>LESC171496</t>
  </si>
  <si>
    <t>LESC171497</t>
  </si>
  <si>
    <t>LESC171498</t>
  </si>
  <si>
    <t>LESC171499</t>
  </si>
  <si>
    <t>CINTURATO P7</t>
  </si>
  <si>
    <t>LESC171500</t>
  </si>
  <si>
    <t>LESC171501</t>
  </si>
  <si>
    <t>LESC171502</t>
  </si>
  <si>
    <t>LESC171503</t>
  </si>
  <si>
    <t>LESC171504</t>
  </si>
  <si>
    <t>LESC171505</t>
  </si>
  <si>
    <t>LESC171506</t>
  </si>
  <si>
    <t>LESC171507</t>
  </si>
  <si>
    <t>LESC171508</t>
  </si>
  <si>
    <t>LESC171509</t>
  </si>
  <si>
    <t>LESC171510</t>
  </si>
  <si>
    <t>LESC171511</t>
  </si>
  <si>
    <t>LESC171512</t>
  </si>
  <si>
    <t>LESC171513</t>
  </si>
  <si>
    <t>LESC171514</t>
  </si>
  <si>
    <t>LESC171515</t>
  </si>
  <si>
    <t>LESC171516</t>
  </si>
  <si>
    <t>LESC171517</t>
  </si>
  <si>
    <t>LESC171518</t>
  </si>
  <si>
    <t>LESC171519</t>
  </si>
  <si>
    <t>LESC171520</t>
  </si>
  <si>
    <t>LESC171521</t>
  </si>
  <si>
    <t>LESC171522</t>
  </si>
  <si>
    <t>LESC171523</t>
  </si>
  <si>
    <t>LESC171524</t>
  </si>
  <si>
    <t>LESC171525</t>
  </si>
  <si>
    <t>LESC171526</t>
  </si>
  <si>
    <t>LESC171527</t>
  </si>
  <si>
    <t>LESC171528</t>
  </si>
  <si>
    <t>LESC171529</t>
  </si>
  <si>
    <t>LESC171530</t>
  </si>
  <si>
    <t>LESC171531</t>
  </si>
  <si>
    <t>LESC171532</t>
  </si>
  <si>
    <t>LESC171533</t>
  </si>
  <si>
    <t>LESC171534</t>
  </si>
  <si>
    <t>LESC171535</t>
  </si>
  <si>
    <t>LESC171536</t>
  </si>
  <si>
    <t>LESC171537</t>
  </si>
  <si>
    <t>LESC171538</t>
  </si>
  <si>
    <t>LESC171539</t>
  </si>
  <si>
    <t>LESC171540</t>
  </si>
  <si>
    <t>LESC171541</t>
  </si>
  <si>
    <t>LESC171542</t>
  </si>
  <si>
    <t>LESC171543</t>
  </si>
  <si>
    <t>LESC171544</t>
  </si>
  <si>
    <t>LESC171545</t>
  </si>
  <si>
    <t>LESC171546</t>
  </si>
  <si>
    <t>LESC171547</t>
  </si>
  <si>
    <t>LESC171548</t>
  </si>
  <si>
    <t>LESC171549</t>
  </si>
  <si>
    <t>LESC171550</t>
  </si>
  <si>
    <t>LESC171551</t>
  </si>
  <si>
    <t>LESC171552</t>
  </si>
  <si>
    <t>LESC171553</t>
  </si>
  <si>
    <t>LESC171554</t>
  </si>
  <si>
    <t>LESC171555</t>
  </si>
  <si>
    <t>LESC171556</t>
  </si>
  <si>
    <t>LESC171557</t>
  </si>
  <si>
    <t>LESC171558</t>
  </si>
  <si>
    <t>LESC171559</t>
  </si>
  <si>
    <t>LESC171560</t>
  </si>
  <si>
    <t>LESC171561</t>
  </si>
  <si>
    <t>LESC171562</t>
  </si>
  <si>
    <t>LESC171563</t>
  </si>
  <si>
    <t>LESC171564</t>
  </si>
  <si>
    <t>LESC171565</t>
  </si>
  <si>
    <t>LESC171566</t>
  </si>
  <si>
    <t>LESC171567</t>
  </si>
  <si>
    <t>LESC171568</t>
  </si>
  <si>
    <t>LESC171569</t>
  </si>
  <si>
    <t>LESC171570</t>
  </si>
  <si>
    <t>LESC171571</t>
  </si>
  <si>
    <t>LESC171572</t>
  </si>
  <si>
    <t>LESC171573</t>
  </si>
  <si>
    <t>LESC171574</t>
  </si>
  <si>
    <t>LESC171575</t>
  </si>
  <si>
    <t>LESC171576</t>
  </si>
  <si>
    <t>LESC171577</t>
  </si>
  <si>
    <t>LESC171578</t>
  </si>
  <si>
    <t>LESC171579</t>
  </si>
  <si>
    <t>LESC171580</t>
  </si>
  <si>
    <t>LESC171581</t>
  </si>
  <si>
    <t>LESC171582</t>
  </si>
  <si>
    <t>LESC171583</t>
  </si>
  <si>
    <t>LESC171584</t>
  </si>
  <si>
    <t>LESC171585</t>
  </si>
  <si>
    <t>LESC171586</t>
  </si>
  <si>
    <t>LESC171587</t>
  </si>
  <si>
    <t>LESC171588</t>
  </si>
  <si>
    <t>LESC171589</t>
  </si>
  <si>
    <t>LESC171590</t>
  </si>
  <si>
    <t>LESC171591</t>
  </si>
  <si>
    <t>LESC171592</t>
  </si>
  <si>
    <t>LESC171593</t>
  </si>
  <si>
    <t>LESC171594</t>
  </si>
  <si>
    <t>LESC171595</t>
  </si>
  <si>
    <t>LESC171596</t>
  </si>
  <si>
    <t>LESC171597</t>
  </si>
  <si>
    <t>LESC171598</t>
  </si>
  <si>
    <t>LESC171599</t>
  </si>
  <si>
    <t>LESC171600</t>
  </si>
  <si>
    <t>LESC171601</t>
  </si>
  <si>
    <t>LESC171602</t>
  </si>
  <si>
    <t>LESC171603</t>
  </si>
  <si>
    <t>LESC171604</t>
  </si>
  <si>
    <t>LESC171605</t>
  </si>
  <si>
    <t>LESC171606</t>
  </si>
  <si>
    <t>LESC171607</t>
  </si>
  <si>
    <t>LESC171608</t>
  </si>
  <si>
    <t>LESC171609</t>
  </si>
  <si>
    <t>LESC171610</t>
  </si>
  <si>
    <t>LESC171611</t>
  </si>
  <si>
    <t>LESC171612</t>
  </si>
  <si>
    <t>LESC171613</t>
  </si>
  <si>
    <t>SNOWCONTROL II 190</t>
  </si>
  <si>
    <t>LESC171614</t>
  </si>
  <si>
    <t>LESC171615</t>
  </si>
  <si>
    <t>LESC171616</t>
  </si>
  <si>
    <t>LESC171617</t>
  </si>
  <si>
    <t>LESC171618</t>
  </si>
  <si>
    <t>LESC171619</t>
  </si>
  <si>
    <t>LESC171620</t>
  </si>
  <si>
    <t>LESC171621</t>
  </si>
  <si>
    <t>LESC171622</t>
  </si>
  <si>
    <t>SNOWCONTROL II 210</t>
  </si>
  <si>
    <t>LESC171623</t>
  </si>
  <si>
    <t>LESC171624</t>
  </si>
  <si>
    <t>LESC171625</t>
  </si>
  <si>
    <t>LESC171626</t>
  </si>
  <si>
    <t>LESC171627</t>
  </si>
  <si>
    <t>LESC171628</t>
  </si>
  <si>
    <t>LESC171629</t>
  </si>
  <si>
    <t>LESC171630</t>
  </si>
  <si>
    <t>LESC171631</t>
  </si>
  <si>
    <t>LESC171632</t>
  </si>
  <si>
    <t>LESC171633</t>
  </si>
  <si>
    <t>LESC171634</t>
  </si>
  <si>
    <t>LESC171635</t>
  </si>
  <si>
    <t>LESC171636</t>
  </si>
  <si>
    <t>LESC171637</t>
  </si>
  <si>
    <t>LESC171638</t>
  </si>
  <si>
    <t>LESC171639</t>
  </si>
  <si>
    <t>LESC171640</t>
  </si>
  <si>
    <t>LESC171641</t>
  </si>
  <si>
    <t>LESC171642</t>
  </si>
  <si>
    <t>LESC171643</t>
  </si>
  <si>
    <t>LESC171644</t>
  </si>
  <si>
    <t>LESC171645</t>
  </si>
  <si>
    <t>LESC171646</t>
  </si>
  <si>
    <t>LESC171647</t>
  </si>
  <si>
    <t>LESC171648</t>
  </si>
  <si>
    <t>LESC171649</t>
  </si>
  <si>
    <t>LESC171650</t>
  </si>
  <si>
    <t>LESC171651</t>
  </si>
  <si>
    <t>LESC171652</t>
  </si>
  <si>
    <t>LESC171653</t>
  </si>
  <si>
    <t>LESC171654</t>
  </si>
  <si>
    <t>LESC171655</t>
  </si>
  <si>
    <t>LESC171656</t>
  </si>
  <si>
    <t>LESC171657</t>
  </si>
  <si>
    <t>LESC171658</t>
  </si>
  <si>
    <t>LESC171659</t>
  </si>
  <si>
    <t>CINTURATO P1</t>
  </si>
  <si>
    <t>LESC171660</t>
  </si>
  <si>
    <t>LESC171661</t>
  </si>
  <si>
    <t>LESC171662</t>
  </si>
  <si>
    <t>LESC171663</t>
  </si>
  <si>
    <t>LESC171664</t>
  </si>
  <si>
    <t>LESC171665</t>
  </si>
  <si>
    <t>LESC171666</t>
  </si>
  <si>
    <t>LESC171667</t>
  </si>
  <si>
    <t>LESC171668</t>
  </si>
  <si>
    <t>LESC171669</t>
  </si>
  <si>
    <t>LESC171670</t>
  </si>
  <si>
    <t>LESC171671</t>
  </si>
  <si>
    <t>LESC171672</t>
  </si>
  <si>
    <t>LESC171673</t>
  </si>
  <si>
    <t>LESC171674</t>
  </si>
  <si>
    <t>LESC171675</t>
  </si>
  <si>
    <t>LESC171676</t>
  </si>
  <si>
    <t>LESC171677</t>
  </si>
  <si>
    <t>LESC171678</t>
  </si>
  <si>
    <t>LESC171679</t>
  </si>
  <si>
    <t>LESC171680</t>
  </si>
  <si>
    <t>LESC171681</t>
  </si>
  <si>
    <t>LESC171682</t>
  </si>
  <si>
    <t>LESC171683</t>
  </si>
  <si>
    <t>LESC171684</t>
  </si>
  <si>
    <t>LESC171685</t>
  </si>
  <si>
    <t>LESC171686</t>
  </si>
  <si>
    <t>LESC171687</t>
  </si>
  <si>
    <t>LESC171688</t>
  </si>
  <si>
    <t>LESC171689</t>
  </si>
  <si>
    <t>LESC171690</t>
  </si>
  <si>
    <t>LESC171691</t>
  </si>
  <si>
    <t>LESC171692</t>
  </si>
  <si>
    <t>LESC171693</t>
  </si>
  <si>
    <t>LESC171694</t>
  </si>
  <si>
    <t>LESC171695</t>
  </si>
  <si>
    <t>LESC171696</t>
  </si>
  <si>
    <t>LESC171697</t>
  </si>
  <si>
    <t>LESC171698</t>
  </si>
  <si>
    <t>LESC171699</t>
  </si>
  <si>
    <t>LESC171700</t>
  </si>
  <si>
    <t>LESC171701</t>
  </si>
  <si>
    <t>LESC171702</t>
  </si>
  <si>
    <t>LESC171703</t>
  </si>
  <si>
    <t>LESC171704</t>
  </si>
  <si>
    <t>LESC171705</t>
  </si>
  <si>
    <t>LESC171706</t>
  </si>
  <si>
    <t>LESC171707</t>
  </si>
  <si>
    <t>LESC171708</t>
  </si>
  <si>
    <t>LESC171709</t>
  </si>
  <si>
    <t>LESC171710</t>
  </si>
  <si>
    <t>LESC171711</t>
  </si>
  <si>
    <t>LESC171712</t>
  </si>
  <si>
    <t>LESC171713</t>
  </si>
  <si>
    <t>LESC171714</t>
  </si>
  <si>
    <t>LESC171715</t>
  </si>
  <si>
    <t>LESC171716</t>
  </si>
  <si>
    <t>LESC171717</t>
  </si>
  <si>
    <t>LESC171718</t>
  </si>
  <si>
    <t>PZERO CORSA ASIMMETRICO II</t>
  </si>
  <si>
    <t>LESC171719</t>
  </si>
  <si>
    <t>LESC171720</t>
  </si>
  <si>
    <t>LESC171721</t>
  </si>
  <si>
    <t>LESC171722</t>
  </si>
  <si>
    <t>LESC171723</t>
  </si>
  <si>
    <t>LESC171724</t>
  </si>
  <si>
    <t>LESC171725</t>
  </si>
  <si>
    <t>LESC171726</t>
  </si>
  <si>
    <t>LESC171727</t>
  </si>
  <si>
    <t>LESC171728</t>
  </si>
  <si>
    <t>LESC171729</t>
  </si>
  <si>
    <t>LESC171730</t>
  </si>
  <si>
    <t>LESC171731</t>
  </si>
  <si>
    <t>LESC171732</t>
  </si>
  <si>
    <t>LESC171733</t>
  </si>
  <si>
    <t>LESC171734</t>
  </si>
  <si>
    <t>LESC171735</t>
  </si>
  <si>
    <t>LESC171736</t>
  </si>
  <si>
    <t>LESC171737</t>
  </si>
  <si>
    <t>LESC171738</t>
  </si>
  <si>
    <t>LESC171739</t>
  </si>
  <si>
    <t>LESC171740</t>
  </si>
  <si>
    <t>LESC171741</t>
  </si>
  <si>
    <t>LESC171742</t>
  </si>
  <si>
    <t>LESC171743</t>
  </si>
  <si>
    <t>LESC171744</t>
  </si>
  <si>
    <t>LESC171745</t>
  </si>
  <si>
    <t>LESC171746</t>
  </si>
  <si>
    <t>LESC171747</t>
  </si>
  <si>
    <t>LESC171748</t>
  </si>
  <si>
    <t>LESC171749</t>
  </si>
  <si>
    <t>LESC171750</t>
  </si>
  <si>
    <t>LESC171751</t>
  </si>
  <si>
    <t>LESC171752</t>
  </si>
  <si>
    <t>LESC171753</t>
  </si>
  <si>
    <t>LESC171754</t>
  </si>
  <si>
    <t>LESC171755</t>
  </si>
  <si>
    <t>LESC171756</t>
  </si>
  <si>
    <t>LESC171757</t>
  </si>
  <si>
    <t>LESC171758</t>
  </si>
  <si>
    <t>LESC171759</t>
  </si>
  <si>
    <t>LESC171760</t>
  </si>
  <si>
    <t>LESC171761</t>
  </si>
  <si>
    <t>LESC171762</t>
  </si>
  <si>
    <t>LESC171763</t>
  </si>
  <si>
    <t>LESC171764</t>
  </si>
  <si>
    <t>LESC171765</t>
  </si>
  <si>
    <t>LESC171766</t>
  </si>
  <si>
    <t>LESC171767</t>
  </si>
  <si>
    <t>LESC171768</t>
  </si>
  <si>
    <t>LESC171769</t>
  </si>
  <si>
    <t>LESC171770</t>
  </si>
  <si>
    <t>LESC171771</t>
  </si>
  <si>
    <t>LESC171772</t>
  </si>
  <si>
    <t>LESC171773</t>
  </si>
  <si>
    <t>LESC171774</t>
  </si>
  <si>
    <t>LESC171775</t>
  </si>
  <si>
    <t>LESC171776</t>
  </si>
  <si>
    <t>LESC171777</t>
  </si>
  <si>
    <t>LESC171778</t>
  </si>
  <si>
    <t>LESC171779</t>
  </si>
  <si>
    <t>LESC171780</t>
  </si>
  <si>
    <t>LESC171781</t>
  </si>
  <si>
    <t>LESC171782</t>
  </si>
  <si>
    <t>LESC171783</t>
  </si>
  <si>
    <t>LESC171784</t>
  </si>
  <si>
    <t>LESC171785</t>
  </si>
  <si>
    <t>LESC171786</t>
  </si>
  <si>
    <t>LESC171787</t>
  </si>
  <si>
    <t>LESC171788</t>
  </si>
  <si>
    <t>LESC171789</t>
  </si>
  <si>
    <t>LESC171790</t>
  </si>
  <si>
    <t>LESC171791</t>
  </si>
  <si>
    <t>LESC171792</t>
  </si>
  <si>
    <t>LESC171793</t>
  </si>
  <si>
    <t>LESC171794</t>
  </si>
  <si>
    <t>LESC171795</t>
  </si>
  <si>
    <t>LESC171796</t>
  </si>
  <si>
    <t>LESC171797</t>
  </si>
  <si>
    <t>LESC171798</t>
  </si>
  <si>
    <t>LESC171799</t>
  </si>
  <si>
    <t>LESC171800</t>
  </si>
  <si>
    <t>LESC171801</t>
  </si>
  <si>
    <t>LESC171802</t>
  </si>
  <si>
    <t>LESC171803</t>
  </si>
  <si>
    <t>LESC171804</t>
  </si>
  <si>
    <t>LESC171805</t>
  </si>
  <si>
    <t>LESC171806</t>
  </si>
  <si>
    <t>LESC171807</t>
  </si>
  <si>
    <t>LESC171808</t>
  </si>
  <si>
    <t>LESC171809</t>
  </si>
  <si>
    <t>LESC171810</t>
  </si>
  <si>
    <t>LESC171811</t>
  </si>
  <si>
    <t>LESC171812</t>
  </si>
  <si>
    <t>LESC171813</t>
  </si>
  <si>
    <t>LESC171814</t>
  </si>
  <si>
    <t>LESC171815</t>
  </si>
  <si>
    <t>LESC171816</t>
  </si>
  <si>
    <t>LESC171817</t>
  </si>
  <si>
    <t>LESC171818</t>
  </si>
  <si>
    <t>LESC171819</t>
  </si>
  <si>
    <t>LESC171820</t>
  </si>
  <si>
    <t>LESC171821</t>
  </si>
  <si>
    <t>LESC171822</t>
  </si>
  <si>
    <t>LESC171823</t>
  </si>
  <si>
    <t>LESC171824</t>
  </si>
  <si>
    <t>LESC171825</t>
  </si>
  <si>
    <t>LESC171826</t>
  </si>
  <si>
    <t>LESC171827</t>
  </si>
  <si>
    <t>LESC171828</t>
  </si>
  <si>
    <t>LESC171829</t>
  </si>
  <si>
    <t>LESC171830</t>
  </si>
  <si>
    <t>LESC171831</t>
  </si>
  <si>
    <t>LESC171832</t>
  </si>
  <si>
    <t>LESC171833</t>
  </si>
  <si>
    <t>LESC171834</t>
  </si>
  <si>
    <t>LESC171835</t>
  </si>
  <si>
    <t>LESC171836</t>
  </si>
  <si>
    <t>LESC171837</t>
  </si>
  <si>
    <t>LESC171838</t>
  </si>
  <si>
    <t>LESC171839</t>
  </si>
  <si>
    <t>LESC171840</t>
  </si>
  <si>
    <t>LESC171841</t>
  </si>
  <si>
    <t>LESC171842</t>
  </si>
  <si>
    <t>LESC171843</t>
  </si>
  <si>
    <t>LESC171844</t>
  </si>
  <si>
    <t>LESC171845</t>
  </si>
  <si>
    <t>LESC171846</t>
  </si>
  <si>
    <t>LESC171847</t>
  </si>
  <si>
    <t>LESC171848</t>
  </si>
  <si>
    <t>LESC171849</t>
  </si>
  <si>
    <t>LESC171850</t>
  </si>
  <si>
    <t>LESC171851</t>
  </si>
  <si>
    <t>LESC171852</t>
  </si>
  <si>
    <t>LESC171853</t>
  </si>
  <si>
    <t>LESC171854</t>
  </si>
  <si>
    <t>LESC171855</t>
  </si>
  <si>
    <t>LESC171856</t>
  </si>
  <si>
    <t>LESC171857</t>
  </si>
  <si>
    <t>LESC171858</t>
  </si>
  <si>
    <t>LESC171859</t>
  </si>
  <si>
    <t>LESC171860</t>
  </si>
  <si>
    <t>LESC171861</t>
  </si>
  <si>
    <t>LESC171862</t>
  </si>
  <si>
    <t>LESC171863</t>
  </si>
  <si>
    <t>LESC171864</t>
  </si>
  <si>
    <t>LESC171865</t>
  </si>
  <si>
    <t>LESC171866</t>
  </si>
  <si>
    <t>LESC171867</t>
  </si>
  <si>
    <t>LESC171868</t>
  </si>
  <si>
    <t>LESC171869</t>
  </si>
  <si>
    <t>LESC171870</t>
  </si>
  <si>
    <t>LESC171871</t>
  </si>
  <si>
    <t>LESC171872</t>
  </si>
  <si>
    <t>LESC171873</t>
  </si>
  <si>
    <t>LESC171874</t>
  </si>
  <si>
    <t>LESC171875</t>
  </si>
  <si>
    <t>LESC171876</t>
  </si>
  <si>
    <t>LESC171877</t>
  </si>
  <si>
    <t>LESC171878</t>
  </si>
  <si>
    <t>LESC171879</t>
  </si>
  <si>
    <t>LESC171880</t>
  </si>
  <si>
    <t>LESC171881</t>
  </si>
  <si>
    <t>LESC171882</t>
  </si>
  <si>
    <t>LESC171883</t>
  </si>
  <si>
    <t>LESC171884</t>
  </si>
  <si>
    <t>LESC171885</t>
  </si>
  <si>
    <t>LESC171886</t>
  </si>
  <si>
    <t>LESC171887</t>
  </si>
  <si>
    <t>LESC171888</t>
  </si>
  <si>
    <t>LESC171889</t>
  </si>
  <si>
    <t>LESC171890</t>
  </si>
  <si>
    <t>LESC171891</t>
  </si>
  <si>
    <t>LESC171892</t>
  </si>
  <si>
    <t>LESC171893</t>
  </si>
  <si>
    <t>LESC171894</t>
  </si>
  <si>
    <t>LESC171895</t>
  </si>
  <si>
    <t>LESC171896</t>
  </si>
  <si>
    <t>LESC171897</t>
  </si>
  <si>
    <t>LESC171898</t>
  </si>
  <si>
    <t>LESC171899</t>
  </si>
  <si>
    <t>LESC171900</t>
  </si>
  <si>
    <t>LESC171901</t>
  </si>
  <si>
    <t>LESC171902</t>
  </si>
  <si>
    <t>LESC171903</t>
  </si>
  <si>
    <t>LESC171904</t>
  </si>
  <si>
    <t>LESC171905</t>
  </si>
  <si>
    <t>LESC171906</t>
  </si>
  <si>
    <t>LESC171907</t>
  </si>
  <si>
    <t>LESC171908</t>
  </si>
  <si>
    <t>LESC171909</t>
  </si>
  <si>
    <t>LESC171910</t>
  </si>
  <si>
    <t>LESC171911</t>
  </si>
  <si>
    <t>LESC171912</t>
  </si>
  <si>
    <t>LESC171913</t>
  </si>
  <si>
    <t>LESC171914</t>
  </si>
  <si>
    <t>LESC171915</t>
  </si>
  <si>
    <t>LESC171916</t>
  </si>
  <si>
    <t>LESC171917</t>
  </si>
  <si>
    <t>LESC171918</t>
  </si>
  <si>
    <t>LESC171919</t>
  </si>
  <si>
    <t>LESC171920</t>
  </si>
  <si>
    <t>LESC171921</t>
  </si>
  <si>
    <t>LESC171922</t>
  </si>
  <si>
    <t>LESC171923</t>
  </si>
  <si>
    <t>LESC171924</t>
  </si>
  <si>
    <t>LESC171925</t>
  </si>
  <si>
    <t>LESC171926</t>
  </si>
  <si>
    <t>LESC171927</t>
  </si>
  <si>
    <t>LESC171928</t>
  </si>
  <si>
    <t>LESC171929</t>
  </si>
  <si>
    <t>LESC171930</t>
  </si>
  <si>
    <t>LESC171931</t>
  </si>
  <si>
    <t>LESC171932</t>
  </si>
  <si>
    <t>LESC171933</t>
  </si>
  <si>
    <t>LESC171934</t>
  </si>
  <si>
    <t>LESC171935</t>
  </si>
  <si>
    <t>LESC171936</t>
  </si>
  <si>
    <t>LESC171937</t>
  </si>
  <si>
    <t>LESC171938</t>
  </si>
  <si>
    <t>LESC171939</t>
  </si>
  <si>
    <t>LESC171940</t>
  </si>
  <si>
    <t>LESC171941</t>
  </si>
  <si>
    <t>LESC171942</t>
  </si>
  <si>
    <t>LESC171943</t>
  </si>
  <si>
    <t>LESC171944</t>
  </si>
  <si>
    <t>LESC171945</t>
  </si>
  <si>
    <t>LESC171946</t>
  </si>
  <si>
    <t>LESC171947</t>
  </si>
  <si>
    <t>LESC171948</t>
  </si>
  <si>
    <t>LESC171949</t>
  </si>
  <si>
    <t>LESC171950</t>
  </si>
  <si>
    <t>LESC171951</t>
  </si>
  <si>
    <t>LESC171952</t>
  </si>
  <si>
    <t>LESC171953</t>
  </si>
  <si>
    <t>LESC171954</t>
  </si>
  <si>
    <t>LESC171955</t>
  </si>
  <si>
    <t>LESC171956</t>
  </si>
  <si>
    <t>LESC171957</t>
  </si>
  <si>
    <t>LESC171958</t>
  </si>
  <si>
    <t>LESC171959</t>
  </si>
  <si>
    <t>LESC171960</t>
  </si>
  <si>
    <t>LESC171961</t>
  </si>
  <si>
    <t>LESC171962</t>
  </si>
  <si>
    <t>LESC171963</t>
  </si>
  <si>
    <t>LESC171964</t>
  </si>
  <si>
    <t>LESC171965</t>
  </si>
  <si>
    <t>LESC171966</t>
  </si>
  <si>
    <t>PZEROs</t>
  </si>
  <si>
    <t>LESC171967</t>
  </si>
  <si>
    <t>LESC171968</t>
  </si>
  <si>
    <t>LESC171969</t>
  </si>
  <si>
    <t>LESC171970</t>
  </si>
  <si>
    <t>LESC171971</t>
  </si>
  <si>
    <t>LESC171972</t>
  </si>
  <si>
    <t>LESC171973</t>
  </si>
  <si>
    <t>LESC171974</t>
  </si>
  <si>
    <t>LESC171975</t>
  </si>
  <si>
    <t>LESC171976</t>
  </si>
  <si>
    <t>LESC171977</t>
  </si>
  <si>
    <t>LESC171978</t>
  </si>
  <si>
    <t>LESC171979</t>
  </si>
  <si>
    <t>INTROCUCIR
IVA</t>
  </si>
  <si>
    <t>LESC085689</t>
  </si>
  <si>
    <t xml:space="preserve"> </t>
  </si>
  <si>
    <t>PILOT SPORT 2</t>
  </si>
  <si>
    <t>LESC090999</t>
  </si>
  <si>
    <t>LESC085888</t>
  </si>
  <si>
    <t>LESC064905</t>
  </si>
  <si>
    <t>LESC085383</t>
  </si>
  <si>
    <t>60</t>
  </si>
  <si>
    <t>16</t>
  </si>
  <si>
    <t>LESC095583</t>
  </si>
  <si>
    <t>LESC095580</t>
  </si>
  <si>
    <t>LESC997754</t>
  </si>
  <si>
    <t>ENERGY SABER SI</t>
  </si>
  <si>
    <t>LESC9936FE</t>
  </si>
  <si>
    <t>LESC090987</t>
  </si>
  <si>
    <t>LESC090986</t>
  </si>
  <si>
    <t>LESC095601</t>
  </si>
  <si>
    <t>LESC095600</t>
  </si>
  <si>
    <t>14</t>
  </si>
  <si>
    <t>LESC095545</t>
  </si>
  <si>
    <t>15</t>
  </si>
  <si>
    <t>LESC095573</t>
  </si>
  <si>
    <t>LESC095554</t>
  </si>
  <si>
    <t>LESC095574</t>
  </si>
  <si>
    <t>LESC095543</t>
  </si>
  <si>
    <t>LESC095575</t>
  </si>
  <si>
    <t>LESC095560</t>
  </si>
  <si>
    <t>LESC095557</t>
  </si>
  <si>
    <t>LESC095553</t>
  </si>
  <si>
    <t>LESC095551</t>
  </si>
  <si>
    <t>LESC095569</t>
  </si>
  <si>
    <t>ENERGY E3B</t>
  </si>
  <si>
    <t>LESC095540</t>
  </si>
  <si>
    <t>LESC095547</t>
  </si>
  <si>
    <t>SP 9</t>
  </si>
  <si>
    <t>LT 30-6</t>
  </si>
  <si>
    <t>LT 30-8</t>
  </si>
  <si>
    <t>LT 30-4</t>
  </si>
  <si>
    <t>AT 2</t>
  </si>
  <si>
    <t>SP 10 3E</t>
  </si>
  <si>
    <t>SP SPORT 2000 E</t>
  </si>
  <si>
    <t>SP SPORT 200 E</t>
  </si>
  <si>
    <t>SP 30</t>
  </si>
  <si>
    <t>SP SPORT 01</t>
  </si>
  <si>
    <t>FASTRESPONSE</t>
  </si>
  <si>
    <t>SP SPORT 9000</t>
  </si>
  <si>
    <t>SP SPORT 3000A</t>
  </si>
  <si>
    <t>SP SPORT MAXX</t>
  </si>
  <si>
    <t>40</t>
  </si>
  <si>
    <t>SP SPORT01</t>
  </si>
  <si>
    <t>SP SPORT  01*</t>
  </si>
  <si>
    <t xml:space="preserve"> SPT FASTRESPONSE</t>
  </si>
  <si>
    <t xml:space="preserve"> SPT FASTRESPONSE </t>
  </si>
  <si>
    <t>Cargo G28</t>
  </si>
  <si>
    <t xml:space="preserve">Cargo G26 </t>
  </si>
  <si>
    <t>EAG NCT5</t>
  </si>
  <si>
    <t>Eagle NCT5</t>
  </si>
  <si>
    <t>OPTIGRIP</t>
  </si>
  <si>
    <t>BS 2454517 95Y RE050</t>
  </si>
  <si>
    <t>LESC153088</t>
  </si>
  <si>
    <t>BS 2356517 108V D-SP</t>
  </si>
  <si>
    <t>LESC153012</t>
  </si>
  <si>
    <t>D693 II/EO</t>
  </si>
  <si>
    <t xml:space="preserve">Duravis R410 XL/EO </t>
  </si>
  <si>
    <t>BS 1955516 87V ER300</t>
  </si>
  <si>
    <t>LESC153306</t>
  </si>
  <si>
    <t xml:space="preserve"> D694 RBT</t>
  </si>
  <si>
    <t>BS 2056016 92H ER300</t>
  </si>
  <si>
    <t>LESC153361</t>
  </si>
  <si>
    <t xml:space="preserve">Duravis R410 Ref./EO </t>
  </si>
  <si>
    <t>Duravis R410 Ref.</t>
  </si>
  <si>
    <t>BS 1756514EP150T82</t>
  </si>
  <si>
    <t>LESC153963</t>
  </si>
  <si>
    <t>Conti Sport Contact  5</t>
  </si>
  <si>
    <t>LESC156266</t>
  </si>
  <si>
    <t>Conti Ecocontac 5</t>
  </si>
  <si>
    <t>LESC156265</t>
  </si>
  <si>
    <t>17</t>
  </si>
  <si>
    <t>LESC156267</t>
  </si>
  <si>
    <t>LESC156264</t>
  </si>
  <si>
    <t>CT200</t>
  </si>
  <si>
    <t>KRISALP</t>
  </si>
  <si>
    <t>LESC085730</t>
  </si>
  <si>
    <t>LESC085738</t>
  </si>
  <si>
    <t>FHSZ90µ XL*</t>
  </si>
  <si>
    <t>FHSZ90µ*</t>
  </si>
  <si>
    <t>SNOWPRO</t>
  </si>
  <si>
    <t>YOKOHAMA</t>
  </si>
  <si>
    <t>G033</t>
  </si>
  <si>
    <t>LESC148001</t>
  </si>
  <si>
    <t>PIRELLI</t>
  </si>
  <si>
    <t>LESC9938H6</t>
  </si>
  <si>
    <t>LESC153474</t>
  </si>
  <si>
    <t>LESC153468</t>
  </si>
  <si>
    <t>LESC153172</t>
  </si>
  <si>
    <t>LESC153614</t>
  </si>
  <si>
    <t>LESC153260</t>
  </si>
  <si>
    <t>LESC153083</t>
  </si>
  <si>
    <t>LESC153189</t>
  </si>
  <si>
    <t>LESC9938H0</t>
  </si>
  <si>
    <t>LESC153170</t>
  </si>
  <si>
    <t>LESC153168</t>
  </si>
  <si>
    <t>LESC993840</t>
  </si>
  <si>
    <t>LESC153652</t>
  </si>
  <si>
    <t>LESC9938G1</t>
  </si>
  <si>
    <t>LESC9938H9</t>
  </si>
  <si>
    <t>100/98</t>
  </si>
  <si>
    <t>LESC153300</t>
  </si>
  <si>
    <t>LESC153470</t>
  </si>
  <si>
    <t>LESC9938W6</t>
  </si>
  <si>
    <t>LESC153460</t>
  </si>
  <si>
    <t>LESC153463</t>
  </si>
  <si>
    <t>LESC153112</t>
  </si>
  <si>
    <t>LESC153259</t>
  </si>
  <si>
    <t>LESC153290</t>
  </si>
  <si>
    <t>LESC9938G2</t>
  </si>
  <si>
    <t>LESC153002</t>
  </si>
  <si>
    <t>LESC153424</t>
  </si>
  <si>
    <t>LESC153071</t>
  </si>
  <si>
    <t>LESC153647</t>
  </si>
  <si>
    <t>LESC153193</t>
  </si>
  <si>
    <t>LESC153478</t>
  </si>
  <si>
    <t>LESC153111</t>
  </si>
  <si>
    <t>LESC153173</t>
  </si>
  <si>
    <t>LESC153200</t>
  </si>
  <si>
    <t>LESC153642</t>
  </si>
  <si>
    <t>LESC153205</t>
  </si>
  <si>
    <t>LESC153212</t>
  </si>
  <si>
    <t>LESC9938H4</t>
  </si>
  <si>
    <t>LESC153388</t>
  </si>
  <si>
    <t>LESC153417</t>
  </si>
  <si>
    <t>LESC153418</t>
  </si>
  <si>
    <t>LESC153621</t>
  </si>
  <si>
    <t>LESC153196</t>
  </si>
  <si>
    <t>LESC153476</t>
  </si>
  <si>
    <t>LESC153566</t>
  </si>
  <si>
    <t>LESC9938J4</t>
  </si>
  <si>
    <t>LESC153593</t>
  </si>
  <si>
    <t>LESC153594</t>
  </si>
  <si>
    <t>LESC153113</t>
  </si>
  <si>
    <t>LESC153299</t>
  </si>
  <si>
    <t>LESC153640</t>
  </si>
  <si>
    <t>LESC153115</t>
  </si>
  <si>
    <t>LESC153174</t>
  </si>
  <si>
    <t>LESC153320</t>
  </si>
  <si>
    <t>LESC153001</t>
  </si>
  <si>
    <t>LESC153003</t>
  </si>
  <si>
    <t>LESC153198</t>
  </si>
  <si>
    <t>LESC153329</t>
  </si>
  <si>
    <t>LESC153440</t>
  </si>
  <si>
    <t>LESC9938AY</t>
  </si>
  <si>
    <t>LESC153114</t>
  </si>
  <si>
    <t>LESC153235</t>
  </si>
  <si>
    <t>LESC153082</t>
  </si>
  <si>
    <t>LESC153436</t>
  </si>
  <si>
    <t>LESC153042</t>
  </si>
  <si>
    <t>LESC153117</t>
  </si>
  <si>
    <t>LESC153118</t>
  </si>
  <si>
    <t>LESC153298</t>
  </si>
  <si>
    <t>LESC153400</t>
  </si>
  <si>
    <t>LESC153435</t>
  </si>
  <si>
    <t>LESC9938J6</t>
  </si>
  <si>
    <t>LESC9938J5</t>
  </si>
  <si>
    <t>LESC153191</t>
  </si>
  <si>
    <t>LESC153175</t>
  </si>
  <si>
    <t>LESC153061</t>
  </si>
  <si>
    <t>LESC153077</t>
  </si>
  <si>
    <t>LESC153119</t>
  </si>
  <si>
    <t>LESC153097</t>
  </si>
  <si>
    <t>LESC153596</t>
  </si>
  <si>
    <t>LESC153477</t>
  </si>
  <si>
    <t>LESC153161</t>
  </si>
  <si>
    <t>LESC153297</t>
  </si>
  <si>
    <t>LESC153359</t>
  </si>
  <si>
    <t>LESC153181</t>
  </si>
  <si>
    <t>LESC153197</t>
  </si>
  <si>
    <t>LESC153351</t>
  </si>
  <si>
    <t>LESC153415</t>
  </si>
  <si>
    <t>LESC153004</t>
  </si>
  <si>
    <t>LESC153109</t>
  </si>
  <si>
    <t>LESC153213</t>
  </si>
  <si>
    <t>LESC153322</t>
  </si>
  <si>
    <t>LESC153183</t>
  </si>
  <si>
    <t>LESC153555</t>
  </si>
  <si>
    <t>LESC153051</t>
  </si>
  <si>
    <t>LESC153185</t>
  </si>
  <si>
    <t>LESC153186</t>
  </si>
  <si>
    <t>LESC153120</t>
  </si>
  <si>
    <t>LESC153194</t>
  </si>
  <si>
    <t>LESC9956C7</t>
  </si>
  <si>
    <t>LESC153553</t>
  </si>
  <si>
    <t>LESC153182</t>
  </si>
  <si>
    <t>LESC153116</t>
  </si>
  <si>
    <t>LESC9938AH</t>
  </si>
  <si>
    <t>LESC153008</t>
  </si>
  <si>
    <t>LESC153355</t>
  </si>
  <si>
    <t>LESC9956C8</t>
  </si>
  <si>
    <t>LESC153321</t>
  </si>
  <si>
    <t>LESC9938Y6</t>
  </si>
  <si>
    <t>LESC153176</t>
  </si>
  <si>
    <t>LESC153121</t>
  </si>
  <si>
    <t>LESC153423</t>
  </si>
  <si>
    <t>LESC153595</t>
  </si>
  <si>
    <t>LESC153445</t>
  </si>
  <si>
    <t>LESC153372</t>
  </si>
  <si>
    <t>LESC153208</t>
  </si>
  <si>
    <t>LESC9938AL</t>
  </si>
  <si>
    <t>LESC153041</t>
  </si>
  <si>
    <t>LESC153536</t>
  </si>
  <si>
    <t>LESC9938AK</t>
  </si>
  <si>
    <t>115/113</t>
  </si>
  <si>
    <t>LESC153009</t>
  </si>
  <si>
    <t>LESC153252</t>
  </si>
  <si>
    <t>LESC153046</t>
  </si>
  <si>
    <t>LESC153324</t>
  </si>
  <si>
    <t>LESC153358</t>
  </si>
  <si>
    <t>LESC153437</t>
  </si>
  <si>
    <t>LESC153122</t>
  </si>
  <si>
    <t>LESC995694</t>
  </si>
  <si>
    <t>LESC153256</t>
  </si>
  <si>
    <t>LESC153192</t>
  </si>
  <si>
    <t>LESC153102</t>
  </si>
  <si>
    <t>LESC9938Y8</t>
  </si>
  <si>
    <t>LESC153426</t>
  </si>
  <si>
    <t>LESC153123</t>
  </si>
  <si>
    <t>LESC153331</t>
  </si>
  <si>
    <t>LESC9938AX</t>
  </si>
  <si>
    <t>LESC153255</t>
  </si>
  <si>
    <t>LESC153597</t>
  </si>
  <si>
    <t>LESC153612</t>
  </si>
  <si>
    <t>LESC153025</t>
  </si>
  <si>
    <t>LESC153251</t>
  </si>
  <si>
    <t>LESC153227</t>
  </si>
  <si>
    <t>LESC153634</t>
  </si>
  <si>
    <t>LESC9938CK</t>
  </si>
  <si>
    <t>LESC153157</t>
  </si>
  <si>
    <t>LESC153432</t>
  </si>
  <si>
    <t>LESC153007</t>
  </si>
  <si>
    <t>LESC9938AR</t>
  </si>
  <si>
    <t>LESC153246</t>
  </si>
  <si>
    <t>LESC153356</t>
  </si>
  <si>
    <t>LESC153414</t>
  </si>
  <si>
    <t>LESC153554</t>
  </si>
  <si>
    <t>LESC153475</t>
  </si>
  <si>
    <t>LESC153177</t>
  </si>
  <si>
    <t>LESC153139</t>
  </si>
  <si>
    <t>LESC9956C9</t>
  </si>
  <si>
    <t>LESC9938AT</t>
  </si>
  <si>
    <t>LESC153160</t>
  </si>
  <si>
    <t>LESC153392</t>
  </si>
  <si>
    <t>LESC153447</t>
  </si>
  <si>
    <t>LESC153043</t>
  </si>
  <si>
    <t>LESC153261</t>
  </si>
  <si>
    <t>LESC153444</t>
  </si>
  <si>
    <t>LESC153247</t>
  </si>
  <si>
    <t>LESC153233</t>
  </si>
  <si>
    <t>LESC153291</t>
  </si>
  <si>
    <t>LESC153005</t>
  </si>
  <si>
    <t>LESC153287</t>
  </si>
  <si>
    <t>LESC153443</t>
  </si>
  <si>
    <t>LESC153610</t>
  </si>
  <si>
    <t>LESC9938C5</t>
  </si>
  <si>
    <t>LESC153140</t>
  </si>
  <si>
    <t>LESC153228</t>
  </si>
  <si>
    <t>LESC153031</t>
  </si>
  <si>
    <t>LESC153448</t>
  </si>
  <si>
    <t>LESC153569</t>
  </si>
  <si>
    <t>LESC153574</t>
  </si>
  <si>
    <t>LESC153366</t>
  </si>
  <si>
    <t>LESC153462</t>
  </si>
  <si>
    <t>LESC9956F3</t>
  </si>
  <si>
    <t>LESC153110</t>
  </si>
  <si>
    <t>LESC153091</t>
  </si>
  <si>
    <t>LESC153283</t>
  </si>
  <si>
    <t>LESC153248</t>
  </si>
  <si>
    <t>LESC153363</t>
  </si>
  <si>
    <t>LESC153052</t>
  </si>
  <si>
    <t>LESC9938CG</t>
  </si>
  <si>
    <t>LESC9938CF</t>
  </si>
  <si>
    <t>LESC153155</t>
  </si>
  <si>
    <t>LESC153369</t>
  </si>
  <si>
    <t>LESC153494</t>
  </si>
  <si>
    <t>LESC153047</t>
  </si>
  <si>
    <t>LESC153108</t>
  </si>
  <si>
    <t>LESC153383</t>
  </si>
  <si>
    <t>LESC153450</t>
  </si>
  <si>
    <t>LESC153090</t>
  </si>
  <si>
    <t>LESC153272</t>
  </si>
  <si>
    <t>LESC153124</t>
  </si>
  <si>
    <t>LESC153381</t>
  </si>
  <si>
    <t>LESC153471</t>
  </si>
  <si>
    <t>LESC153325</t>
  </si>
  <si>
    <t>LESC153020</t>
  </si>
  <si>
    <t>LESC153028</t>
  </si>
  <si>
    <t>LESC153050</t>
  </si>
  <si>
    <t>LESC153056</t>
  </si>
  <si>
    <t>LESC153190</t>
  </si>
  <si>
    <t>LESC153575</t>
  </si>
  <si>
    <t>LESC153576</t>
  </si>
  <si>
    <t>LESC153162</t>
  </si>
  <si>
    <t>LESC153178</t>
  </si>
  <si>
    <t>LESC153472</t>
  </si>
  <si>
    <t>LESC153319</t>
  </si>
  <si>
    <t>LESC153146</t>
  </si>
  <si>
    <t>LESC153179</t>
  </si>
  <si>
    <t>LESC153249</t>
  </si>
  <si>
    <t>LESC153156</t>
  </si>
  <si>
    <t>LESC153449</t>
  </si>
  <si>
    <t>LESC153572</t>
  </si>
  <si>
    <t>LESC153473</t>
  </si>
  <si>
    <t>LESC153032</t>
  </si>
  <si>
    <t>LESC153279</t>
  </si>
  <si>
    <t>LESC153513</t>
  </si>
  <si>
    <t>LESC153514</t>
  </si>
  <si>
    <t>LESC9956S0</t>
  </si>
  <si>
    <t>LESC153451</t>
  </si>
  <si>
    <t>LESC153539</t>
  </si>
  <si>
    <t>LESC153540</t>
  </si>
  <si>
    <t>LESC153158</t>
  </si>
  <si>
    <t>LESC153141</t>
  </si>
  <si>
    <t>LESC153204</t>
  </si>
  <si>
    <t>LESC153245</t>
  </si>
  <si>
    <t>LESC153384</t>
  </si>
  <si>
    <t>LESC153234</t>
  </si>
  <si>
    <t>LESC153253</t>
  </si>
  <si>
    <t>LESC153133</t>
  </si>
  <si>
    <t>LESC153487</t>
  </si>
  <si>
    <t>LESC153267</t>
  </si>
  <si>
    <t>LESC153270</t>
  </si>
  <si>
    <t>LESC153100</t>
  </si>
  <si>
    <t>LESC153142</t>
  </si>
  <si>
    <t>LESC153159</t>
  </si>
  <si>
    <t>LESC153098</t>
  </si>
  <si>
    <t>LESC153559</t>
  </si>
  <si>
    <t>LESC153563</t>
  </si>
</sst>
</file>

<file path=xl/styles.xml><?xml version="1.0" encoding="utf-8"?>
<styleSheet xmlns="http://schemas.openxmlformats.org/spreadsheetml/2006/main">
  <numFmts count="2">
    <numFmt numFmtId="168" formatCode="#,##0.00\ &quot;€&quot;"/>
    <numFmt numFmtId="170" formatCode="#,##0\ &quot;€&quot;"/>
  </numFmts>
  <fonts count="68">
    <font>
      <sz val="10"/>
      <name val="Arial"/>
    </font>
    <font>
      <sz val="10"/>
      <name val="Arial"/>
    </font>
    <font>
      <b/>
      <sz val="10"/>
      <name val="Arial"/>
      <family val="2"/>
    </font>
    <font>
      <b/>
      <sz val="11"/>
      <name val="Arial"/>
      <family val="2"/>
    </font>
    <font>
      <sz val="10"/>
      <color indexed="23"/>
      <name val="Arial"/>
      <family val="2"/>
    </font>
    <font>
      <sz val="10"/>
      <color indexed="22"/>
      <name val="Arial"/>
      <family val="2"/>
    </font>
    <font>
      <b/>
      <sz val="14"/>
      <name val="Arial"/>
      <family val="2"/>
    </font>
    <font>
      <b/>
      <sz val="10"/>
      <color indexed="10"/>
      <name val="Arial"/>
      <family val="2"/>
    </font>
    <font>
      <b/>
      <sz val="11"/>
      <color indexed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b/>
      <sz val="18"/>
      <name val="Arial"/>
      <family val="2"/>
    </font>
    <font>
      <b/>
      <sz val="16"/>
      <name val="Arial"/>
      <family val="2"/>
    </font>
    <font>
      <sz val="16"/>
      <name val="Arial"/>
      <family val="2"/>
    </font>
    <font>
      <b/>
      <sz val="20"/>
      <color indexed="12"/>
      <name val="Arial"/>
      <family val="2"/>
    </font>
    <font>
      <b/>
      <sz val="11"/>
      <color indexed="12"/>
      <name val="Arial"/>
      <family val="2"/>
    </font>
    <font>
      <sz val="8"/>
      <color indexed="81"/>
      <name val="Tahoma"/>
      <family val="2"/>
    </font>
    <font>
      <b/>
      <sz val="8"/>
      <name val="Verdana"/>
      <family val="2"/>
    </font>
    <font>
      <b/>
      <sz val="12"/>
      <color indexed="9"/>
      <name val="Arial"/>
      <family val="2"/>
    </font>
    <font>
      <b/>
      <sz val="14"/>
      <color indexed="16"/>
      <name val="Arial"/>
      <family val="2"/>
    </font>
    <font>
      <b/>
      <sz val="16"/>
      <name val="Bookman Old Style"/>
      <family val="1"/>
    </font>
    <font>
      <b/>
      <u val="double"/>
      <sz val="24"/>
      <name val="Bookman Old Style"/>
      <family val="1"/>
    </font>
    <font>
      <b/>
      <sz val="24"/>
      <color indexed="12"/>
      <name val="Arial"/>
      <family val="2"/>
    </font>
    <font>
      <b/>
      <sz val="12"/>
      <name val="Bookman Old Style"/>
      <family val="1"/>
    </font>
    <font>
      <b/>
      <sz val="9"/>
      <name val="Verdana"/>
      <family val="2"/>
    </font>
    <font>
      <sz val="10"/>
      <color indexed="12"/>
      <name val="Arial"/>
      <family val="2"/>
    </font>
    <font>
      <sz val="10"/>
      <name val="Arial"/>
      <family val="2"/>
    </font>
    <font>
      <b/>
      <sz val="14"/>
      <color indexed="20"/>
      <name val="Arial"/>
      <family val="2"/>
    </font>
    <font>
      <b/>
      <sz val="12"/>
      <color indexed="10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sz val="14"/>
      <color indexed="10"/>
      <name val="Arial"/>
      <family val="2"/>
    </font>
    <font>
      <sz val="10"/>
      <name val="Arial"/>
      <family val="2"/>
    </font>
    <font>
      <b/>
      <sz val="12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8"/>
      <name val="Calibri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sz val="14"/>
      <color indexed="9"/>
      <name val="Arial"/>
      <family val="2"/>
    </font>
    <font>
      <b/>
      <sz val="11"/>
      <color indexed="9"/>
      <name val="Arial"/>
      <family val="2"/>
    </font>
    <font>
      <b/>
      <sz val="12"/>
      <color indexed="9"/>
      <name val="Arial"/>
      <family val="2"/>
    </font>
    <font>
      <b/>
      <sz val="9"/>
      <color indexed="9"/>
      <name val="Verdana"/>
      <family val="2"/>
    </font>
    <font>
      <b/>
      <sz val="20"/>
      <color indexed="9"/>
      <name val="Arial"/>
      <family val="2"/>
    </font>
    <font>
      <sz val="14"/>
      <name val="Arial"/>
      <family val="2"/>
    </font>
    <font>
      <b/>
      <sz val="20"/>
      <name val="Arial"/>
      <family val="2"/>
    </font>
    <font>
      <sz val="12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8"/>
      <color indexed="81"/>
      <name val="Tahoma"/>
      <family val="2"/>
    </font>
    <font>
      <sz val="10"/>
      <color indexed="9"/>
      <name val="Arial"/>
      <family val="2"/>
    </font>
    <font>
      <b/>
      <sz val="10"/>
      <color indexed="56"/>
      <name val="Arial"/>
      <family val="2"/>
    </font>
    <font>
      <b/>
      <sz val="11"/>
      <color indexed="56"/>
      <name val="Arial"/>
      <family val="2"/>
    </font>
    <font>
      <sz val="8"/>
      <name val="Arial"/>
    </font>
  </fonts>
  <fills count="42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5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9"/>
        <bgColor indexed="35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9"/>
        <bgColor indexed="26"/>
      </patternFill>
    </fill>
    <fill>
      <patternFill patternType="solid">
        <fgColor indexed="29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19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6"/>
        <bgColor indexed="26"/>
      </patternFill>
    </fill>
    <fill>
      <patternFill patternType="solid">
        <fgColor indexed="51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0"/>
        <bgColor indexed="64"/>
      </patternFill>
    </fill>
  </fills>
  <borders count="36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6">
    <xf numFmtId="0" fontId="0" fillId="0" borderId="0"/>
    <xf numFmtId="0" fontId="34" fillId="2" borderId="0" applyNumberFormat="0" applyBorder="0" applyAlignment="0" applyProtection="0"/>
    <xf numFmtId="0" fontId="34" fillId="3" borderId="0" applyNumberFormat="0" applyBorder="0" applyAlignment="0" applyProtection="0"/>
    <xf numFmtId="0" fontId="34" fillId="4" borderId="0" applyNumberFormat="0" applyBorder="0" applyAlignment="0" applyProtection="0"/>
    <xf numFmtId="0" fontId="34" fillId="5" borderId="0" applyNumberFormat="0" applyBorder="0" applyAlignment="0" applyProtection="0"/>
    <xf numFmtId="0" fontId="34" fillId="6" borderId="0" applyNumberFormat="0" applyBorder="0" applyAlignment="0" applyProtection="0"/>
    <xf numFmtId="0" fontId="34" fillId="7" borderId="0" applyNumberFormat="0" applyBorder="0" applyAlignment="0" applyProtection="0"/>
    <xf numFmtId="0" fontId="34" fillId="8" borderId="0" applyNumberFormat="0" applyBorder="0" applyAlignment="0" applyProtection="0"/>
    <xf numFmtId="0" fontId="34" fillId="9" borderId="0" applyNumberFormat="0" applyBorder="0" applyAlignment="0" applyProtection="0"/>
    <xf numFmtId="0" fontId="34" fillId="10" borderId="0" applyNumberFormat="0" applyBorder="0" applyAlignment="0" applyProtection="0"/>
    <xf numFmtId="0" fontId="34" fillId="5" borderId="0" applyNumberFormat="0" applyBorder="0" applyAlignment="0" applyProtection="0"/>
    <xf numFmtId="0" fontId="34" fillId="8" borderId="0" applyNumberFormat="0" applyBorder="0" applyAlignment="0" applyProtection="0"/>
    <xf numFmtId="0" fontId="34" fillId="11" borderId="0" applyNumberFormat="0" applyBorder="0" applyAlignment="0" applyProtection="0"/>
    <xf numFmtId="0" fontId="35" fillId="12" borderId="0" applyNumberFormat="0" applyBorder="0" applyAlignment="0" applyProtection="0"/>
    <xf numFmtId="0" fontId="35" fillId="9" borderId="0" applyNumberFormat="0" applyBorder="0" applyAlignment="0" applyProtection="0"/>
    <xf numFmtId="0" fontId="35" fillId="10" borderId="0" applyNumberFormat="0" applyBorder="0" applyAlignment="0" applyProtection="0"/>
    <xf numFmtId="0" fontId="35" fillId="13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6" fillId="4" borderId="0" applyNumberFormat="0" applyBorder="0" applyAlignment="0" applyProtection="0"/>
    <xf numFmtId="0" fontId="37" fillId="16" borderId="1" applyNumberFormat="0" applyAlignment="0" applyProtection="0"/>
    <xf numFmtId="0" fontId="38" fillId="17" borderId="2" applyNumberFormat="0" applyAlignment="0" applyProtection="0"/>
    <xf numFmtId="0" fontId="39" fillId="0" borderId="3" applyNumberFormat="0" applyFill="0" applyAlignment="0" applyProtection="0"/>
    <xf numFmtId="0" fontId="40" fillId="0" borderId="0" applyNumberFormat="0" applyFill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13" borderId="0" applyNumberFormat="0" applyBorder="0" applyAlignment="0" applyProtection="0"/>
    <xf numFmtId="0" fontId="35" fillId="14" borderId="0" applyNumberFormat="0" applyBorder="0" applyAlignment="0" applyProtection="0"/>
    <xf numFmtId="0" fontId="35" fillId="21" borderId="0" applyNumberFormat="0" applyBorder="0" applyAlignment="0" applyProtection="0"/>
    <xf numFmtId="0" fontId="41" fillId="7" borderId="1" applyNumberFormat="0" applyAlignment="0" applyProtection="0"/>
    <xf numFmtId="0" fontId="42" fillId="3" borderId="0" applyNumberFormat="0" applyBorder="0" applyAlignment="0" applyProtection="0"/>
    <xf numFmtId="0" fontId="43" fillId="22" borderId="0" applyNumberFormat="0" applyBorder="0" applyAlignment="0" applyProtection="0"/>
    <xf numFmtId="0" fontId="26" fillId="0" borderId="0"/>
    <xf numFmtId="0" fontId="1" fillId="0" borderId="0"/>
    <xf numFmtId="0" fontId="26" fillId="23" borderId="4" applyNumberFormat="0" applyFont="0" applyAlignment="0" applyProtection="0"/>
    <xf numFmtId="9" fontId="1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44" fillId="16" borderId="5" applyNumberFormat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6" applyNumberFormat="0" applyFill="0" applyAlignment="0" applyProtection="0"/>
    <xf numFmtId="0" fontId="49" fillId="0" borderId="7" applyNumberFormat="0" applyFill="0" applyAlignment="0" applyProtection="0"/>
    <xf numFmtId="0" fontId="40" fillId="0" borderId="8" applyNumberFormat="0" applyFill="0" applyAlignment="0" applyProtection="0"/>
    <xf numFmtId="0" fontId="50" fillId="0" borderId="9" applyNumberFormat="0" applyFill="0" applyAlignment="0" applyProtection="0"/>
  </cellStyleXfs>
  <cellXfs count="271">
    <xf numFmtId="0" fontId="0" fillId="0" borderId="0" xfId="0"/>
    <xf numFmtId="0" fontId="2" fillId="24" borderId="10" xfId="34" applyFont="1" applyFill="1" applyBorder="1" applyAlignment="1" applyProtection="1">
      <alignment horizontal="center" vertical="center" wrapText="1"/>
    </xf>
    <xf numFmtId="0" fontId="2" fillId="25" borderId="10" xfId="34" applyFont="1" applyFill="1" applyBorder="1" applyAlignment="1" applyProtection="1">
      <alignment horizontal="left" vertical="center" wrapText="1"/>
    </xf>
    <xf numFmtId="168" fontId="14" fillId="26" borderId="11" xfId="0" applyNumberFormat="1" applyFont="1" applyFill="1" applyBorder="1" applyAlignment="1" applyProtection="1">
      <alignment horizontal="center" vertical="center"/>
      <protection locked="0"/>
    </xf>
    <xf numFmtId="9" fontId="14" fillId="26" borderId="11" xfId="36" applyNumberFormat="1" applyFont="1" applyFill="1" applyBorder="1" applyAlignment="1" applyProtection="1">
      <alignment horizontal="center" vertical="center"/>
      <protection locked="0"/>
    </xf>
    <xf numFmtId="170" fontId="14" fillId="0" borderId="11" xfId="36" applyNumberFormat="1" applyFont="1" applyFill="1" applyBorder="1" applyAlignment="1" applyProtection="1">
      <alignment horizontal="center" vertical="center"/>
      <protection locked="0"/>
    </xf>
    <xf numFmtId="9" fontId="19" fillId="27" borderId="11" xfId="0" applyNumberFormat="1" applyFont="1" applyFill="1" applyBorder="1" applyAlignment="1" applyProtection="1">
      <alignment horizontal="center" vertical="center"/>
      <protection locked="0"/>
    </xf>
    <xf numFmtId="9" fontId="14" fillId="0" borderId="11" xfId="0" applyNumberFormat="1" applyFont="1" applyFill="1" applyBorder="1" applyAlignment="1" applyProtection="1">
      <alignment horizontal="center" vertical="center"/>
      <protection locked="0"/>
    </xf>
    <xf numFmtId="0" fontId="3" fillId="0" borderId="0" xfId="0" applyFont="1" applyFill="1" applyAlignment="1" applyProtection="1">
      <alignment horizontal="center"/>
    </xf>
    <xf numFmtId="0" fontId="3" fillId="0" borderId="0" xfId="0" applyFont="1" applyFill="1" applyBorder="1" applyAlignment="1" applyProtection="1">
      <alignment horizontal="center"/>
    </xf>
    <xf numFmtId="0" fontId="2" fillId="0" borderId="0" xfId="0" applyFont="1" applyFill="1" applyBorder="1" applyAlignment="1" applyProtection="1">
      <alignment horizontal="center"/>
    </xf>
    <xf numFmtId="2" fontId="0" fillId="0" borderId="0" xfId="0" applyNumberFormat="1" applyFill="1" applyProtection="1"/>
    <xf numFmtId="0" fontId="0" fillId="0" borderId="0" xfId="0" applyFill="1" applyProtection="1"/>
    <xf numFmtId="0" fontId="6" fillId="0" borderId="0" xfId="0" applyFont="1" applyFill="1" applyAlignment="1" applyProtection="1"/>
    <xf numFmtId="0" fontId="2" fillId="0" borderId="0" xfId="0" applyFont="1" applyFill="1" applyAlignment="1" applyProtection="1">
      <alignment horizontal="center"/>
    </xf>
    <xf numFmtId="0" fontId="8" fillId="0" borderId="0" xfId="0" applyFont="1" applyFill="1" applyProtection="1"/>
    <xf numFmtId="49" fontId="3" fillId="0" borderId="0" xfId="0" applyNumberFormat="1" applyFont="1" applyFill="1" applyAlignment="1" applyProtection="1">
      <alignment horizontal="center"/>
    </xf>
    <xf numFmtId="2" fontId="3" fillId="0" borderId="0" xfId="0" applyNumberFormat="1" applyFont="1" applyFill="1" applyAlignment="1" applyProtection="1">
      <alignment horizontal="center"/>
    </xf>
    <xf numFmtId="2" fontId="0" fillId="0" borderId="0" xfId="0" applyNumberFormat="1" applyFill="1" applyAlignment="1" applyProtection="1">
      <alignment horizontal="center"/>
    </xf>
    <xf numFmtId="9" fontId="0" fillId="0" borderId="0" xfId="0" applyNumberFormat="1" applyFill="1" applyProtection="1"/>
    <xf numFmtId="0" fontId="3" fillId="0" borderId="0" xfId="0" applyFont="1" applyFill="1" applyAlignment="1" applyProtection="1">
      <alignment horizontal="left"/>
    </xf>
    <xf numFmtId="0" fontId="17" fillId="0" borderId="12" xfId="0" quotePrefix="1" applyFont="1" applyBorder="1" applyAlignment="1" applyProtection="1">
      <alignment horizontal="left" vertical="center" wrapText="1"/>
    </xf>
    <xf numFmtId="0" fontId="23" fillId="28" borderId="13" xfId="0" applyFont="1" applyFill="1" applyBorder="1" applyAlignment="1" applyProtection="1">
      <alignment horizontal="center" vertical="center" wrapText="1"/>
    </xf>
    <xf numFmtId="0" fontId="0" fillId="0" borderId="0" xfId="0" applyFill="1" applyAlignment="1" applyProtection="1">
      <alignment horizontal="center"/>
    </xf>
    <xf numFmtId="0" fontId="0" fillId="0" borderId="0" xfId="0" applyFill="1" applyBorder="1" applyProtection="1"/>
    <xf numFmtId="0" fontId="24" fillId="0" borderId="12" xfId="0" quotePrefix="1" applyFont="1" applyBorder="1" applyAlignment="1" applyProtection="1">
      <alignment horizontal="left" vertical="center" wrapText="1"/>
    </xf>
    <xf numFmtId="2" fontId="11" fillId="0" borderId="0" xfId="0" applyNumberFormat="1" applyFont="1" applyFill="1" applyBorder="1" applyAlignment="1" applyProtection="1">
      <alignment horizontal="center" vertical="center"/>
    </xf>
    <xf numFmtId="2" fontId="2" fillId="0" borderId="0" xfId="0" applyNumberFormat="1" applyFont="1" applyFill="1" applyBorder="1" applyAlignment="1" applyProtection="1">
      <alignment horizontal="center" vertical="center"/>
    </xf>
    <xf numFmtId="0" fontId="24" fillId="0" borderId="14" xfId="0" quotePrefix="1" applyFont="1" applyBorder="1" applyAlignment="1" applyProtection="1">
      <alignment horizontal="left" vertical="center" wrapText="1"/>
    </xf>
    <xf numFmtId="2" fontId="12" fillId="0" borderId="0" xfId="0" applyNumberFormat="1" applyFont="1" applyFill="1" applyAlignment="1" applyProtection="1"/>
    <xf numFmtId="0" fontId="25" fillId="0" borderId="0" xfId="0" applyFont="1" applyProtection="1"/>
    <xf numFmtId="2" fontId="13" fillId="0" borderId="0" xfId="0" applyNumberFormat="1" applyFont="1" applyFill="1" applyBorder="1" applyProtection="1"/>
    <xf numFmtId="0" fontId="2" fillId="0" borderId="0" xfId="0" applyFont="1" applyFill="1" applyBorder="1" applyProtection="1"/>
    <xf numFmtId="2" fontId="0" fillId="0" borderId="0" xfId="0" applyNumberFormat="1" applyFill="1" applyBorder="1" applyProtection="1"/>
    <xf numFmtId="0" fontId="6" fillId="0" borderId="0" xfId="0" applyFont="1" applyFill="1" applyBorder="1" applyAlignment="1" applyProtection="1">
      <alignment horizontal="center" vertical="center"/>
    </xf>
    <xf numFmtId="9" fontId="6" fillId="0" borderId="0" xfId="0" applyNumberFormat="1" applyFont="1" applyFill="1" applyBorder="1" applyAlignment="1" applyProtection="1">
      <alignment horizontal="center" vertical="center"/>
    </xf>
    <xf numFmtId="0" fontId="3" fillId="0" borderId="0" xfId="0" applyFont="1" applyFill="1" applyAlignment="1" applyProtection="1"/>
    <xf numFmtId="2" fontId="2" fillId="0" borderId="0" xfId="0" applyNumberFormat="1" applyFont="1" applyFill="1" applyAlignment="1" applyProtection="1">
      <alignment horizontal="center"/>
    </xf>
    <xf numFmtId="2" fontId="7" fillId="0" borderId="0" xfId="0" applyNumberFormat="1" applyFont="1" applyFill="1" applyAlignment="1" applyProtection="1">
      <alignment horizontal="center"/>
    </xf>
    <xf numFmtId="0" fontId="18" fillId="29" borderId="15" xfId="0" applyFont="1" applyFill="1" applyBorder="1" applyAlignment="1" applyProtection="1">
      <alignment horizontal="left" vertical="center" textRotation="90" wrapText="1"/>
    </xf>
    <xf numFmtId="0" fontId="18" fillId="29" borderId="16" xfId="0" applyFont="1" applyFill="1" applyBorder="1" applyAlignment="1" applyProtection="1">
      <alignment horizontal="left" vertical="center" textRotation="90" wrapText="1"/>
    </xf>
    <xf numFmtId="0" fontId="18" fillId="29" borderId="16" xfId="0" applyFont="1" applyFill="1" applyBorder="1" applyAlignment="1" applyProtection="1">
      <alignment horizontal="center" vertical="center" textRotation="90" wrapText="1"/>
    </xf>
    <xf numFmtId="0" fontId="18" fillId="29" borderId="16" xfId="0" applyFont="1" applyFill="1" applyBorder="1" applyAlignment="1" applyProtection="1">
      <alignment horizontal="center" vertical="center"/>
    </xf>
    <xf numFmtId="2" fontId="18" fillId="29" borderId="16" xfId="0" applyNumberFormat="1" applyFont="1" applyFill="1" applyBorder="1" applyAlignment="1" applyProtection="1">
      <alignment horizontal="center" vertical="center" wrapText="1"/>
    </xf>
    <xf numFmtId="2" fontId="18" fillId="29" borderId="17" xfId="0" applyNumberFormat="1" applyFont="1" applyFill="1" applyBorder="1" applyAlignment="1" applyProtection="1">
      <alignment horizontal="center" vertical="center"/>
    </xf>
    <xf numFmtId="0" fontId="5" fillId="0" borderId="0" xfId="0" applyFont="1" applyFill="1" applyProtection="1"/>
    <xf numFmtId="0" fontId="4" fillId="0" borderId="0" xfId="0" applyFont="1" applyFill="1" applyProtection="1"/>
    <xf numFmtId="0" fontId="22" fillId="26" borderId="11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Alignment="1">
      <alignment horizontal="center"/>
    </xf>
    <xf numFmtId="0" fontId="30" fillId="0" borderId="0" xfId="0" applyFont="1" applyAlignment="1">
      <alignment horizontal="center"/>
    </xf>
    <xf numFmtId="0" fontId="24" fillId="0" borderId="14" xfId="0" quotePrefix="1" applyFont="1" applyBorder="1" applyAlignment="1" applyProtection="1">
      <alignment horizontal="center" vertical="center" wrapText="1"/>
    </xf>
    <xf numFmtId="1" fontId="14" fillId="0" borderId="11" xfId="0" applyNumberFormat="1" applyFont="1" applyFill="1" applyBorder="1" applyAlignment="1" applyProtection="1">
      <alignment horizontal="center" vertical="center"/>
      <protection locked="0"/>
    </xf>
    <xf numFmtId="0" fontId="1" fillId="0" borderId="0" xfId="0" applyFont="1" applyFill="1" applyProtection="1"/>
    <xf numFmtId="0" fontId="29" fillId="0" borderId="0" xfId="0" applyFont="1" applyFill="1" applyProtection="1"/>
    <xf numFmtId="0" fontId="29" fillId="0" borderId="0" xfId="0" applyFont="1" applyFill="1" applyBorder="1" applyProtection="1"/>
    <xf numFmtId="0" fontId="32" fillId="0" borderId="0" xfId="0" applyFont="1" applyFill="1" applyBorder="1" applyProtection="1"/>
    <xf numFmtId="0" fontId="32" fillId="0" borderId="0" xfId="0" applyFont="1" applyFill="1" applyProtection="1"/>
    <xf numFmtId="0" fontId="30" fillId="0" borderId="0" xfId="0" applyFont="1" applyFill="1"/>
    <xf numFmtId="0" fontId="0" fillId="0" borderId="10" xfId="0" applyBorder="1" applyAlignment="1">
      <alignment horizontal="center"/>
    </xf>
    <xf numFmtId="0" fontId="2" fillId="30" borderId="10" xfId="34" applyFont="1" applyFill="1" applyBorder="1" applyAlignment="1" applyProtection="1">
      <alignment horizontal="left" vertical="center" wrapText="1"/>
    </xf>
    <xf numFmtId="0" fontId="30" fillId="0" borderId="0" xfId="0" applyFont="1" applyAlignment="1"/>
    <xf numFmtId="0" fontId="2" fillId="0" borderId="10" xfId="0" applyFont="1" applyBorder="1" applyAlignment="1">
      <alignment horizontal="center"/>
    </xf>
    <xf numFmtId="0" fontId="0" fillId="31" borderId="18" xfId="0" applyNumberFormat="1" applyFill="1" applyBorder="1" applyAlignment="1">
      <alignment horizontal="center" wrapText="1"/>
    </xf>
    <xf numFmtId="0" fontId="30" fillId="0" borderId="0" xfId="0" applyFont="1" applyFill="1" applyProtection="1"/>
    <xf numFmtId="0" fontId="30" fillId="0" borderId="0" xfId="0" applyFont="1" applyFill="1" applyBorder="1" applyProtection="1"/>
    <xf numFmtId="9" fontId="19" fillId="32" borderId="11" xfId="0" applyNumberFormat="1" applyFont="1" applyFill="1" applyBorder="1" applyAlignment="1" applyProtection="1">
      <alignment horizontal="center" vertical="center"/>
      <protection locked="0"/>
    </xf>
    <xf numFmtId="9" fontId="19" fillId="25" borderId="11" xfId="0" applyNumberFormat="1" applyFont="1" applyFill="1" applyBorder="1" applyAlignment="1" applyProtection="1">
      <alignment horizontal="center" vertical="center"/>
      <protection locked="0"/>
    </xf>
    <xf numFmtId="9" fontId="19" fillId="33" borderId="11" xfId="0" applyNumberFormat="1" applyFont="1" applyFill="1" applyBorder="1" applyAlignment="1" applyProtection="1">
      <alignment horizontal="center" vertical="center"/>
      <protection locked="0"/>
    </xf>
    <xf numFmtId="9" fontId="27" fillId="28" borderId="11" xfId="0" applyNumberFormat="1" applyFont="1" applyFill="1" applyBorder="1" applyAlignment="1" applyProtection="1">
      <alignment horizontal="center" vertical="center"/>
      <protection locked="0"/>
    </xf>
    <xf numFmtId="9" fontId="27" fillId="34" borderId="11" xfId="0" applyNumberFormat="1" applyFont="1" applyFill="1" applyBorder="1" applyAlignment="1" applyProtection="1">
      <alignment horizontal="center" vertical="center"/>
      <protection locked="0"/>
    </xf>
    <xf numFmtId="0" fontId="15" fillId="35" borderId="10" xfId="0" applyNumberFormat="1" applyFont="1" applyFill="1" applyBorder="1" applyAlignment="1" applyProtection="1">
      <alignment horizontal="center"/>
    </xf>
    <xf numFmtId="0" fontId="15" fillId="35" borderId="10" xfId="0" applyFont="1" applyFill="1" applyBorder="1" applyAlignment="1" applyProtection="1">
      <alignment horizontal="center"/>
    </xf>
    <xf numFmtId="9" fontId="19" fillId="36" borderId="11" xfId="0" applyNumberFormat="1" applyFont="1" applyFill="1" applyBorder="1" applyAlignment="1" applyProtection="1">
      <alignment horizontal="center" vertical="center"/>
      <protection locked="0"/>
    </xf>
    <xf numFmtId="9" fontId="27" fillId="37" borderId="11" xfId="0" applyNumberFormat="1" applyFont="1" applyFill="1" applyBorder="1" applyAlignment="1" applyProtection="1">
      <alignment horizontal="center" vertical="center"/>
      <protection locked="0"/>
    </xf>
    <xf numFmtId="0" fontId="0" fillId="0" borderId="10" xfId="0" applyNumberFormat="1" applyBorder="1" applyAlignment="1">
      <alignment horizontal="center"/>
    </xf>
    <xf numFmtId="4" fontId="0" fillId="0" borderId="10" xfId="0" applyNumberFormat="1" applyBorder="1" applyAlignment="1">
      <alignment horizontal="center"/>
    </xf>
    <xf numFmtId="0" fontId="30" fillId="38" borderId="0" xfId="0" applyFont="1" applyFill="1" applyProtection="1"/>
    <xf numFmtId="0" fontId="51" fillId="38" borderId="0" xfId="0" applyFont="1" applyFill="1" applyProtection="1"/>
    <xf numFmtId="0" fontId="51" fillId="38" borderId="0" xfId="0" applyFont="1" applyFill="1" applyBorder="1" applyProtection="1"/>
    <xf numFmtId="0" fontId="52" fillId="38" borderId="0" xfId="0" applyFont="1" applyFill="1" applyProtection="1"/>
    <xf numFmtId="0" fontId="52" fillId="38" borderId="0" xfId="0" applyFont="1" applyFill="1" applyBorder="1" applyAlignment="1" applyProtection="1">
      <alignment horizontal="center"/>
    </xf>
    <xf numFmtId="2" fontId="52" fillId="38" borderId="0" xfId="0" applyNumberFormat="1" applyFont="1" applyFill="1" applyBorder="1" applyAlignment="1" applyProtection="1">
      <alignment horizontal="center"/>
    </xf>
    <xf numFmtId="0" fontId="53" fillId="38" borderId="0" xfId="0" applyFont="1" applyFill="1" applyAlignment="1" applyProtection="1">
      <alignment horizontal="center"/>
    </xf>
    <xf numFmtId="0" fontId="53" fillId="38" borderId="0" xfId="0" applyFont="1" applyFill="1" applyBorder="1" applyAlignment="1" applyProtection="1">
      <alignment horizontal="center"/>
    </xf>
    <xf numFmtId="0" fontId="52" fillId="38" borderId="0" xfId="0" applyFont="1" applyFill="1" applyAlignment="1" applyProtection="1">
      <alignment horizontal="center"/>
    </xf>
    <xf numFmtId="0" fontId="30" fillId="38" borderId="0" xfId="0" applyFont="1" applyFill="1" applyBorder="1" applyProtection="1"/>
    <xf numFmtId="0" fontId="52" fillId="38" borderId="0" xfId="0" applyFont="1" applyFill="1" applyBorder="1" applyProtection="1"/>
    <xf numFmtId="49" fontId="54" fillId="38" borderId="0" xfId="0" applyNumberFormat="1" applyFont="1" applyFill="1" applyBorder="1" applyAlignment="1" applyProtection="1">
      <alignment horizontal="center"/>
    </xf>
    <xf numFmtId="0" fontId="52" fillId="38" borderId="0" xfId="0" applyNumberFormat="1" applyFont="1" applyFill="1" applyBorder="1" applyAlignment="1" applyProtection="1">
      <alignment horizontal="center"/>
    </xf>
    <xf numFmtId="9" fontId="52" fillId="38" borderId="0" xfId="0" applyNumberFormat="1" applyFont="1" applyFill="1" applyBorder="1" applyAlignment="1" applyProtection="1">
      <alignment horizontal="center"/>
    </xf>
    <xf numFmtId="9" fontId="2" fillId="38" borderId="0" xfId="0" applyNumberFormat="1" applyFont="1" applyFill="1" applyAlignment="1" applyProtection="1">
      <alignment horizontal="center"/>
    </xf>
    <xf numFmtId="2" fontId="52" fillId="38" borderId="0" xfId="0" applyNumberFormat="1" applyFont="1" applyFill="1" applyProtection="1"/>
    <xf numFmtId="9" fontId="52" fillId="38" borderId="0" xfId="0" applyNumberFormat="1" applyFont="1" applyFill="1" applyAlignment="1" applyProtection="1">
      <alignment horizontal="center"/>
    </xf>
    <xf numFmtId="2" fontId="55" fillId="38" borderId="0" xfId="0" applyNumberFormat="1" applyFont="1" applyFill="1" applyProtection="1"/>
    <xf numFmtId="2" fontId="51" fillId="38" borderId="0" xfId="0" applyNumberFormat="1" applyFont="1" applyFill="1" applyBorder="1" applyAlignment="1" applyProtection="1">
      <alignment horizontal="center"/>
    </xf>
    <xf numFmtId="0" fontId="51" fillId="38" borderId="0" xfId="0" applyFont="1" applyFill="1" applyBorder="1" applyAlignment="1" applyProtection="1">
      <alignment horizontal="right"/>
    </xf>
    <xf numFmtId="2" fontId="11" fillId="0" borderId="0" xfId="0" applyNumberFormat="1" applyFont="1" applyFill="1" applyAlignment="1" applyProtection="1">
      <alignment horizontal="center" vertical="center"/>
    </xf>
    <xf numFmtId="49" fontId="18" fillId="29" borderId="16" xfId="0" applyNumberFormat="1" applyFont="1" applyFill="1" applyBorder="1" applyAlignment="1" applyProtection="1">
      <alignment horizontal="center" vertical="center"/>
    </xf>
    <xf numFmtId="9" fontId="27" fillId="29" borderId="11" xfId="0" applyNumberFormat="1" applyFont="1" applyFill="1" applyBorder="1" applyAlignment="1" applyProtection="1">
      <alignment horizontal="center" vertical="center"/>
      <protection locked="0"/>
    </xf>
    <xf numFmtId="2" fontId="6" fillId="35" borderId="10" xfId="0" applyNumberFormat="1" applyFont="1" applyFill="1" applyBorder="1" applyAlignment="1" applyProtection="1">
      <alignment horizontal="center"/>
    </xf>
    <xf numFmtId="2" fontId="28" fillId="35" borderId="10" xfId="0" applyNumberFormat="1" applyFont="1" applyFill="1" applyBorder="1" applyAlignment="1" applyProtection="1">
      <alignment horizontal="center"/>
    </xf>
    <xf numFmtId="2" fontId="2" fillId="35" borderId="10" xfId="0" applyNumberFormat="1" applyFont="1" applyFill="1" applyBorder="1" applyAlignment="1" applyProtection="1">
      <alignment horizontal="center"/>
    </xf>
    <xf numFmtId="10" fontId="2" fillId="35" borderId="10" xfId="0" applyNumberFormat="1" applyFont="1" applyFill="1" applyBorder="1" applyAlignment="1" applyProtection="1">
      <alignment horizontal="center"/>
    </xf>
    <xf numFmtId="2" fontId="33" fillId="29" borderId="16" xfId="0" applyNumberFormat="1" applyFont="1" applyFill="1" applyBorder="1" applyAlignment="1" applyProtection="1">
      <alignment horizontal="center" vertical="center" wrapText="1"/>
    </xf>
    <xf numFmtId="9" fontId="19" fillId="39" borderId="19" xfId="0" applyNumberFormat="1" applyFont="1" applyFill="1" applyBorder="1" applyAlignment="1" applyProtection="1">
      <alignment horizontal="center" vertical="center"/>
      <protection locked="0"/>
    </xf>
    <xf numFmtId="0" fontId="26" fillId="0" borderId="0" xfId="33" applyProtection="1"/>
    <xf numFmtId="0" fontId="21" fillId="0" borderId="0" xfId="0" applyFont="1" applyFill="1" applyBorder="1" applyAlignment="1" applyProtection="1">
      <alignment horizontal="left" vertical="center"/>
    </xf>
    <xf numFmtId="0" fontId="3" fillId="0" borderId="0" xfId="33" applyFont="1" applyFill="1" applyAlignment="1" applyProtection="1">
      <alignment horizontal="center"/>
    </xf>
    <xf numFmtId="0" fontId="3" fillId="0" borderId="0" xfId="33" applyFont="1" applyFill="1" applyBorder="1" applyAlignment="1" applyProtection="1">
      <alignment horizontal="center"/>
    </xf>
    <xf numFmtId="0" fontId="2" fillId="0" borderId="0" xfId="33" applyFont="1" applyFill="1" applyBorder="1" applyAlignment="1" applyProtection="1">
      <alignment horizontal="center"/>
    </xf>
    <xf numFmtId="2" fontId="26" fillId="0" borderId="0" xfId="33" applyNumberFormat="1" applyFill="1" applyProtection="1"/>
    <xf numFmtId="0" fontId="26" fillId="0" borderId="0" xfId="33" applyFill="1" applyProtection="1"/>
    <xf numFmtId="0" fontId="26" fillId="38" borderId="0" xfId="33" applyFill="1" applyProtection="1"/>
    <xf numFmtId="0" fontId="51" fillId="38" borderId="0" xfId="33" applyFont="1" applyFill="1" applyProtection="1"/>
    <xf numFmtId="0" fontId="26" fillId="38" borderId="0" xfId="33" applyFont="1" applyFill="1" applyProtection="1"/>
    <xf numFmtId="0" fontId="51" fillId="38" borderId="0" xfId="33" applyFont="1" applyFill="1" applyBorder="1" applyProtection="1"/>
    <xf numFmtId="0" fontId="26" fillId="0" borderId="0" xfId="33" applyFont="1" applyFill="1" applyProtection="1"/>
    <xf numFmtId="0" fontId="6" fillId="0" borderId="0" xfId="33" applyFont="1" applyFill="1" applyAlignment="1" applyProtection="1"/>
    <xf numFmtId="0" fontId="2" fillId="0" borderId="0" xfId="33" applyFont="1" applyFill="1" applyAlignment="1" applyProtection="1">
      <alignment horizontal="center"/>
    </xf>
    <xf numFmtId="0" fontId="8" fillId="0" borderId="0" xfId="33" applyFont="1" applyFill="1" applyProtection="1"/>
    <xf numFmtId="49" fontId="3" fillId="0" borderId="0" xfId="33" applyNumberFormat="1" applyFont="1" applyFill="1" applyAlignment="1" applyProtection="1">
      <alignment horizontal="center"/>
    </xf>
    <xf numFmtId="2" fontId="3" fillId="0" borderId="0" xfId="33" applyNumberFormat="1" applyFont="1" applyFill="1" applyAlignment="1" applyProtection="1">
      <alignment horizontal="center"/>
    </xf>
    <xf numFmtId="2" fontId="26" fillId="0" borderId="0" xfId="33" applyNumberFormat="1" applyFill="1" applyAlignment="1" applyProtection="1">
      <alignment horizontal="center"/>
    </xf>
    <xf numFmtId="9" fontId="26" fillId="0" borderId="0" xfId="33" applyNumberFormat="1" applyFill="1" applyProtection="1"/>
    <xf numFmtId="0" fontId="52" fillId="38" borderId="0" xfId="33" applyFont="1" applyFill="1" applyProtection="1"/>
    <xf numFmtId="0" fontId="3" fillId="0" borderId="0" xfId="33" applyFont="1" applyFill="1" applyAlignment="1" applyProtection="1">
      <alignment horizontal="left"/>
    </xf>
    <xf numFmtId="0" fontId="17" fillId="0" borderId="12" xfId="33" quotePrefix="1" applyFont="1" applyBorder="1" applyAlignment="1" applyProtection="1">
      <alignment horizontal="left" vertical="center" wrapText="1"/>
    </xf>
    <xf numFmtId="0" fontId="22" fillId="26" borderId="11" xfId="33" applyNumberFormat="1" applyFont="1" applyFill="1" applyBorder="1" applyAlignment="1" applyProtection="1">
      <alignment horizontal="center" vertical="center"/>
      <protection locked="0"/>
    </xf>
    <xf numFmtId="0" fontId="23" fillId="28" borderId="13" xfId="33" applyFont="1" applyFill="1" applyBorder="1" applyAlignment="1" applyProtection="1">
      <alignment horizontal="center" vertical="center" wrapText="1"/>
    </xf>
    <xf numFmtId="0" fontId="26" fillId="38" borderId="0" xfId="33" applyFill="1" applyAlignment="1" applyProtection="1">
      <alignment horizontal="center"/>
    </xf>
    <xf numFmtId="0" fontId="52" fillId="38" borderId="0" xfId="33" applyFont="1" applyFill="1" applyBorder="1" applyAlignment="1" applyProtection="1">
      <alignment horizontal="center"/>
    </xf>
    <xf numFmtId="2" fontId="52" fillId="38" borderId="0" xfId="33" applyNumberFormat="1" applyFont="1" applyFill="1" applyBorder="1" applyAlignment="1" applyProtection="1">
      <alignment horizontal="center"/>
    </xf>
    <xf numFmtId="0" fontId="53" fillId="38" borderId="0" xfId="33" applyFont="1" applyFill="1" applyAlignment="1" applyProtection="1">
      <alignment horizontal="center"/>
    </xf>
    <xf numFmtId="0" fontId="53" fillId="38" borderId="0" xfId="33" applyFont="1" applyFill="1" applyBorder="1" applyAlignment="1" applyProtection="1">
      <alignment horizontal="center"/>
    </xf>
    <xf numFmtId="0" fontId="24" fillId="0" borderId="12" xfId="33" quotePrefix="1" applyFont="1" applyBorder="1" applyAlignment="1" applyProtection="1">
      <alignment horizontal="left" vertical="center" wrapText="1"/>
    </xf>
    <xf numFmtId="2" fontId="11" fillId="0" borderId="0" xfId="33" applyNumberFormat="1" applyFont="1" applyFill="1" applyBorder="1" applyAlignment="1" applyProtection="1">
      <alignment horizontal="center" vertical="center"/>
    </xf>
    <xf numFmtId="0" fontId="52" fillId="38" borderId="0" xfId="33" applyFont="1" applyFill="1" applyAlignment="1" applyProtection="1">
      <alignment horizontal="center"/>
    </xf>
    <xf numFmtId="2" fontId="2" fillId="0" borderId="0" xfId="33" applyNumberFormat="1" applyFont="1" applyFill="1" applyBorder="1" applyAlignment="1" applyProtection="1">
      <alignment horizontal="center" vertical="center"/>
    </xf>
    <xf numFmtId="2" fontId="26" fillId="38" borderId="0" xfId="33" applyNumberFormat="1" applyFill="1" applyAlignment="1" applyProtection="1">
      <alignment horizontal="center"/>
    </xf>
    <xf numFmtId="2" fontId="51" fillId="38" borderId="0" xfId="33" applyNumberFormat="1" applyFont="1" applyFill="1" applyBorder="1" applyAlignment="1" applyProtection="1">
      <alignment horizontal="center"/>
    </xf>
    <xf numFmtId="0" fontId="24" fillId="0" borderId="14" xfId="33" quotePrefix="1" applyFont="1" applyBorder="1" applyAlignment="1" applyProtection="1">
      <alignment horizontal="left" vertical="center" wrapText="1"/>
    </xf>
    <xf numFmtId="2" fontId="12" fillId="0" borderId="0" xfId="33" applyNumberFormat="1" applyFont="1" applyFill="1" applyAlignment="1" applyProtection="1"/>
    <xf numFmtId="0" fontId="26" fillId="0" borderId="0" xfId="33" applyFill="1" applyBorder="1" applyProtection="1"/>
    <xf numFmtId="0" fontId="25" fillId="38" borderId="0" xfId="33" applyFont="1" applyFill="1" applyProtection="1"/>
    <xf numFmtId="0" fontId="26" fillId="38" borderId="0" xfId="33" applyFont="1" applyFill="1" applyBorder="1" applyProtection="1"/>
    <xf numFmtId="0" fontId="52" fillId="38" borderId="0" xfId="33" applyFont="1" applyFill="1" applyBorder="1" applyProtection="1"/>
    <xf numFmtId="0" fontId="26" fillId="0" borderId="0" xfId="33" applyFont="1" applyFill="1" applyBorder="1" applyProtection="1"/>
    <xf numFmtId="0" fontId="56" fillId="27" borderId="14" xfId="33" quotePrefix="1" applyFont="1" applyFill="1" applyBorder="1" applyAlignment="1" applyProtection="1">
      <alignment horizontal="left" vertical="center" wrapText="1"/>
    </xf>
    <xf numFmtId="2" fontId="13" fillId="0" borderId="0" xfId="33" applyNumberFormat="1" applyFont="1" applyFill="1" applyBorder="1" applyProtection="1"/>
    <xf numFmtId="0" fontId="26" fillId="38" borderId="0" xfId="33" applyFill="1" applyBorder="1" applyProtection="1"/>
    <xf numFmtId="0" fontId="24" fillId="0" borderId="14" xfId="33" quotePrefix="1" applyFont="1" applyBorder="1" applyAlignment="1" applyProtection="1">
      <alignment horizontal="center" vertical="center" wrapText="1"/>
    </xf>
    <xf numFmtId="2" fontId="26" fillId="0" borderId="0" xfId="33" applyNumberFormat="1" applyFill="1" applyBorder="1" applyProtection="1"/>
    <xf numFmtId="49" fontId="54" fillId="38" borderId="0" xfId="33" applyNumberFormat="1" applyFont="1" applyFill="1" applyBorder="1" applyAlignment="1" applyProtection="1">
      <alignment horizontal="center"/>
    </xf>
    <xf numFmtId="0" fontId="52" fillId="38" borderId="0" xfId="33" applyNumberFormat="1" applyFont="1" applyFill="1" applyBorder="1" applyAlignment="1" applyProtection="1">
      <alignment horizontal="center"/>
    </xf>
    <xf numFmtId="2" fontId="11" fillId="38" borderId="0" xfId="33" applyNumberFormat="1" applyFont="1" applyFill="1" applyAlignment="1" applyProtection="1">
      <alignment horizontal="center" vertical="center"/>
    </xf>
    <xf numFmtId="9" fontId="52" fillId="38" borderId="0" xfId="33" applyNumberFormat="1" applyFont="1" applyFill="1" applyBorder="1" applyAlignment="1" applyProtection="1">
      <alignment horizontal="center"/>
    </xf>
    <xf numFmtId="0" fontId="2" fillId="0" borderId="0" xfId="33" applyFont="1" applyFill="1" applyBorder="1" applyProtection="1"/>
    <xf numFmtId="0" fontId="6" fillId="0" borderId="0" xfId="33" applyFont="1" applyFill="1" applyBorder="1" applyAlignment="1" applyProtection="1">
      <alignment horizontal="center" vertical="center"/>
    </xf>
    <xf numFmtId="9" fontId="6" fillId="0" borderId="0" xfId="33" applyNumberFormat="1" applyFont="1" applyFill="1" applyBorder="1" applyAlignment="1" applyProtection="1">
      <alignment horizontal="center" vertical="center"/>
    </xf>
    <xf numFmtId="0" fontId="3" fillId="0" borderId="0" xfId="33" applyFont="1" applyFill="1" applyAlignment="1" applyProtection="1"/>
    <xf numFmtId="2" fontId="2" fillId="0" borderId="0" xfId="33" applyNumberFormat="1" applyFont="1" applyFill="1" applyAlignment="1" applyProtection="1">
      <alignment horizontal="center"/>
    </xf>
    <xf numFmtId="2" fontId="7" fillId="0" borderId="0" xfId="33" applyNumberFormat="1" applyFont="1" applyFill="1" applyAlignment="1" applyProtection="1">
      <alignment horizontal="center"/>
    </xf>
    <xf numFmtId="0" fontId="51" fillId="38" borderId="0" xfId="33" applyFont="1" applyFill="1" applyBorder="1" applyAlignment="1" applyProtection="1">
      <alignment horizontal="right"/>
    </xf>
    <xf numFmtId="0" fontId="18" fillId="29" borderId="16" xfId="33" applyFont="1" applyFill="1" applyBorder="1" applyAlignment="1" applyProtection="1">
      <alignment horizontal="center" vertical="center"/>
    </xf>
    <xf numFmtId="49" fontId="18" fillId="29" borderId="16" xfId="33" applyNumberFormat="1" applyFont="1" applyFill="1" applyBorder="1" applyAlignment="1" applyProtection="1">
      <alignment horizontal="center" vertical="center"/>
    </xf>
    <xf numFmtId="2" fontId="6" fillId="29" borderId="16" xfId="33" applyNumberFormat="1" applyFont="1" applyFill="1" applyBorder="1" applyAlignment="1" applyProtection="1">
      <alignment horizontal="center" vertical="center" wrapText="1"/>
    </xf>
    <xf numFmtId="2" fontId="33" fillId="29" borderId="16" xfId="33" applyNumberFormat="1" applyFont="1" applyFill="1" applyBorder="1" applyAlignment="1" applyProtection="1">
      <alignment horizontal="center" vertical="center" wrapText="1"/>
    </xf>
    <xf numFmtId="2" fontId="18" fillId="29" borderId="16" xfId="33" applyNumberFormat="1" applyFont="1" applyFill="1" applyBorder="1" applyAlignment="1" applyProtection="1">
      <alignment horizontal="center" vertical="center" wrapText="1"/>
    </xf>
    <xf numFmtId="2" fontId="18" fillId="29" borderId="17" xfId="33" applyNumberFormat="1" applyFont="1" applyFill="1" applyBorder="1" applyAlignment="1" applyProtection="1">
      <alignment horizontal="center" vertical="center"/>
    </xf>
    <xf numFmtId="9" fontId="52" fillId="38" borderId="0" xfId="33" applyNumberFormat="1" applyFont="1" applyFill="1" applyAlignment="1" applyProtection="1">
      <alignment horizontal="center"/>
    </xf>
    <xf numFmtId="2" fontId="18" fillId="38" borderId="0" xfId="33" applyNumberFormat="1" applyFont="1" applyFill="1" applyProtection="1"/>
    <xf numFmtId="0" fontId="5" fillId="38" borderId="0" xfId="33" applyFont="1" applyFill="1" applyProtection="1"/>
    <xf numFmtId="0" fontId="5" fillId="0" borderId="0" xfId="33" applyFont="1" applyFill="1" applyProtection="1"/>
    <xf numFmtId="0" fontId="15" fillId="35" borderId="10" xfId="33" applyNumberFormat="1" applyFont="1" applyFill="1" applyBorder="1" applyAlignment="1" applyProtection="1">
      <alignment horizontal="center"/>
    </xf>
    <xf numFmtId="0" fontId="15" fillId="35" borderId="10" xfId="33" applyFont="1" applyFill="1" applyBorder="1" applyAlignment="1" applyProtection="1">
      <alignment horizontal="center"/>
    </xf>
    <xf numFmtId="2" fontId="2" fillId="35" borderId="10" xfId="33" applyNumberFormat="1" applyFont="1" applyFill="1" applyBorder="1" applyAlignment="1" applyProtection="1">
      <alignment horizontal="center"/>
    </xf>
    <xf numFmtId="0" fontId="4" fillId="0" borderId="0" xfId="33" applyFont="1" applyFill="1" applyProtection="1"/>
    <xf numFmtId="1" fontId="2" fillId="35" borderId="10" xfId="33" applyNumberFormat="1" applyFont="1" applyFill="1" applyBorder="1" applyAlignment="1" applyProtection="1">
      <alignment horizontal="center"/>
    </xf>
    <xf numFmtId="0" fontId="64" fillId="27" borderId="0" xfId="0" applyFont="1" applyFill="1"/>
    <xf numFmtId="0" fontId="26" fillId="27" borderId="20" xfId="33" applyFont="1" applyFill="1" applyBorder="1" applyProtection="1"/>
    <xf numFmtId="0" fontId="26" fillId="27" borderId="21" xfId="33" applyFont="1" applyFill="1" applyBorder="1" applyProtection="1"/>
    <xf numFmtId="0" fontId="26" fillId="27" borderId="22" xfId="33" applyFill="1" applyBorder="1" applyProtection="1"/>
    <xf numFmtId="0" fontId="26" fillId="27" borderId="23" xfId="33" applyFont="1" applyFill="1" applyBorder="1" applyProtection="1"/>
    <xf numFmtId="0" fontId="26" fillId="27" borderId="0" xfId="33" applyFont="1" applyFill="1" applyBorder="1" applyProtection="1"/>
    <xf numFmtId="0" fontId="26" fillId="27" borderId="24" xfId="33" applyFill="1" applyBorder="1" applyProtection="1"/>
    <xf numFmtId="0" fontId="60" fillId="27" borderId="0" xfId="33" applyFont="1" applyFill="1" applyBorder="1" applyProtection="1"/>
    <xf numFmtId="0" fontId="65" fillId="27" borderId="0" xfId="33" applyFont="1" applyFill="1" applyBorder="1" applyAlignment="1" applyProtection="1">
      <alignment horizontal="left"/>
    </xf>
    <xf numFmtId="0" fontId="26" fillId="27" borderId="0" xfId="33" applyFill="1" applyBorder="1" applyProtection="1"/>
    <xf numFmtId="0" fontId="26" fillId="0" borderId="0" xfId="33" applyBorder="1" applyProtection="1"/>
    <xf numFmtId="0" fontId="58" fillId="27" borderId="0" xfId="33" applyFont="1" applyFill="1" applyBorder="1" applyAlignment="1" applyProtection="1"/>
    <xf numFmtId="0" fontId="2" fillId="27" borderId="0" xfId="33" applyFont="1" applyFill="1" applyBorder="1" applyAlignment="1" applyProtection="1"/>
    <xf numFmtId="0" fontId="65" fillId="27" borderId="0" xfId="33" applyFont="1" applyFill="1" applyBorder="1" applyProtection="1"/>
    <xf numFmtId="0" fontId="66" fillId="27" borderId="0" xfId="33" applyFont="1" applyFill="1" applyBorder="1" applyAlignment="1" applyProtection="1">
      <alignment horizontal="left"/>
    </xf>
    <xf numFmtId="0" fontId="26" fillId="27" borderId="25" xfId="33" applyFont="1" applyFill="1" applyBorder="1" applyProtection="1"/>
    <xf numFmtId="0" fontId="26" fillId="27" borderId="26" xfId="33" applyFont="1" applyFill="1" applyBorder="1" applyProtection="1"/>
    <xf numFmtId="0" fontId="26" fillId="27" borderId="27" xfId="33" applyFill="1" applyBorder="1" applyProtection="1"/>
    <xf numFmtId="0" fontId="64" fillId="0" borderId="0" xfId="33" applyFont="1" applyProtection="1"/>
    <xf numFmtId="0" fontId="18" fillId="29" borderId="15" xfId="33" applyFont="1" applyFill="1" applyBorder="1" applyAlignment="1" applyProtection="1">
      <alignment horizontal="left" vertical="center" textRotation="90" wrapText="1"/>
      <protection locked="0"/>
    </xf>
    <xf numFmtId="0" fontId="18" fillId="29" borderId="16" xfId="33" applyFont="1" applyFill="1" applyBorder="1" applyAlignment="1" applyProtection="1">
      <alignment horizontal="left" vertical="center" textRotation="90" wrapText="1"/>
      <protection locked="0"/>
    </xf>
    <xf numFmtId="0" fontId="18" fillId="29" borderId="16" xfId="33" applyFont="1" applyFill="1" applyBorder="1" applyAlignment="1" applyProtection="1">
      <alignment horizontal="center" vertical="center" textRotation="90" wrapText="1"/>
      <protection locked="0"/>
    </xf>
    <xf numFmtId="0" fontId="18" fillId="29" borderId="16" xfId="33" applyFont="1" applyFill="1" applyBorder="1" applyAlignment="1" applyProtection="1">
      <alignment horizontal="center" vertical="center"/>
      <protection locked="0"/>
    </xf>
    <xf numFmtId="0" fontId="15" fillId="35" borderId="10" xfId="33" applyNumberFormat="1" applyFont="1" applyFill="1" applyBorder="1" applyAlignment="1" applyProtection="1">
      <alignment horizontal="center"/>
      <protection locked="0"/>
    </xf>
    <xf numFmtId="9" fontId="14" fillId="0" borderId="11" xfId="33" applyNumberFormat="1" applyFont="1" applyFill="1" applyBorder="1" applyAlignment="1" applyProtection="1">
      <alignment horizontal="center" vertical="center"/>
    </xf>
    <xf numFmtId="168" fontId="14" fillId="26" borderId="11" xfId="33" applyNumberFormat="1" applyFont="1" applyFill="1" applyBorder="1" applyAlignment="1" applyProtection="1">
      <alignment horizontal="center" vertical="center"/>
    </xf>
    <xf numFmtId="9" fontId="14" fillId="26" borderId="11" xfId="37" applyNumberFormat="1" applyFont="1" applyFill="1" applyBorder="1" applyAlignment="1" applyProtection="1">
      <alignment horizontal="center" vertical="center"/>
    </xf>
    <xf numFmtId="170" fontId="14" fillId="0" borderId="11" xfId="37" applyNumberFormat="1" applyFont="1" applyFill="1" applyBorder="1" applyAlignment="1" applyProtection="1">
      <alignment horizontal="center" vertical="center"/>
    </xf>
    <xf numFmtId="9" fontId="57" fillId="27" borderId="11" xfId="33" applyNumberFormat="1" applyFont="1" applyFill="1" applyBorder="1" applyAlignment="1" applyProtection="1">
      <alignment horizontal="center" vertical="center"/>
    </xf>
    <xf numFmtId="1" fontId="14" fillId="0" borderId="11" xfId="33" applyNumberFormat="1" applyFont="1" applyFill="1" applyBorder="1" applyAlignment="1" applyProtection="1">
      <alignment horizontal="center" vertical="center"/>
    </xf>
    <xf numFmtId="9" fontId="19" fillId="40" borderId="19" xfId="33" applyNumberFormat="1" applyFont="1" applyFill="1" applyBorder="1" applyAlignment="1" applyProtection="1">
      <alignment horizontal="center" vertical="center"/>
    </xf>
    <xf numFmtId="9" fontId="19" fillId="36" borderId="11" xfId="33" applyNumberFormat="1" applyFont="1" applyFill="1" applyBorder="1" applyAlignment="1" applyProtection="1">
      <alignment horizontal="center" vertical="center"/>
    </xf>
    <xf numFmtId="9" fontId="19" fillId="27" borderId="11" xfId="33" applyNumberFormat="1" applyFont="1" applyFill="1" applyBorder="1" applyAlignment="1" applyProtection="1">
      <alignment horizontal="center" vertical="center"/>
    </xf>
    <xf numFmtId="9" fontId="19" fillId="32" borderId="11" xfId="33" applyNumberFormat="1" applyFont="1" applyFill="1" applyBorder="1" applyAlignment="1" applyProtection="1">
      <alignment horizontal="center" vertical="center"/>
    </xf>
    <xf numFmtId="9" fontId="19" fillId="25" borderId="11" xfId="33" applyNumberFormat="1" applyFont="1" applyFill="1" applyBorder="1" applyAlignment="1" applyProtection="1">
      <alignment horizontal="center" vertical="center"/>
    </xf>
    <xf numFmtId="9" fontId="19" fillId="33" borderId="11" xfId="33" applyNumberFormat="1" applyFont="1" applyFill="1" applyBorder="1" applyAlignment="1" applyProtection="1">
      <alignment horizontal="center" vertical="center"/>
    </xf>
    <xf numFmtId="9" fontId="27" fillId="37" borderId="11" xfId="33" applyNumberFormat="1" applyFont="1" applyFill="1" applyBorder="1" applyAlignment="1" applyProtection="1">
      <alignment horizontal="center" vertical="center"/>
    </xf>
    <xf numFmtId="9" fontId="27" fillId="28" borderId="11" xfId="33" applyNumberFormat="1" applyFont="1" applyFill="1" applyBorder="1" applyAlignment="1" applyProtection="1">
      <alignment horizontal="center" vertical="center"/>
    </xf>
    <xf numFmtId="9" fontId="27" fillId="34" borderId="11" xfId="33" applyNumberFormat="1" applyFont="1" applyFill="1" applyBorder="1" applyAlignment="1" applyProtection="1">
      <alignment horizontal="center" vertical="center"/>
    </xf>
    <xf numFmtId="9" fontId="27" fillId="29" borderId="11" xfId="33" applyNumberFormat="1" applyFont="1" applyFill="1" applyBorder="1" applyAlignment="1" applyProtection="1">
      <alignment horizontal="center" vertical="center"/>
    </xf>
    <xf numFmtId="0" fontId="20" fillId="28" borderId="30" xfId="0" applyFont="1" applyFill="1" applyBorder="1" applyAlignment="1" applyProtection="1">
      <alignment horizontal="center" vertical="center"/>
    </xf>
    <xf numFmtId="0" fontId="20" fillId="28" borderId="31" xfId="0" applyFont="1" applyFill="1" applyBorder="1" applyAlignment="1" applyProtection="1">
      <alignment horizontal="center" vertical="center"/>
    </xf>
    <xf numFmtId="0" fontId="19" fillId="39" borderId="28" xfId="0" applyFont="1" applyFill="1" applyBorder="1" applyAlignment="1" applyProtection="1">
      <alignment horizontal="center" vertical="center"/>
    </xf>
    <xf numFmtId="0" fontId="19" fillId="39" borderId="29" xfId="0" applyFont="1" applyFill="1" applyBorder="1" applyAlignment="1" applyProtection="1">
      <alignment horizontal="center" vertical="center"/>
    </xf>
    <xf numFmtId="0" fontId="19" fillId="33" borderId="28" xfId="0" applyFont="1" applyFill="1" applyBorder="1" applyAlignment="1" applyProtection="1">
      <alignment horizontal="center" vertical="center"/>
    </xf>
    <xf numFmtId="0" fontId="19" fillId="33" borderId="29" xfId="0" applyFont="1" applyFill="1" applyBorder="1" applyAlignment="1" applyProtection="1">
      <alignment horizontal="center" vertical="center"/>
    </xf>
    <xf numFmtId="0" fontId="19" fillId="0" borderId="28" xfId="0" applyFont="1" applyFill="1" applyBorder="1" applyAlignment="1" applyProtection="1">
      <alignment horizontal="center" vertical="center"/>
    </xf>
    <xf numFmtId="0" fontId="19" fillId="0" borderId="29" xfId="0" applyFont="1" applyFill="1" applyBorder="1" applyAlignment="1" applyProtection="1">
      <alignment horizontal="center" vertical="center"/>
    </xf>
    <xf numFmtId="0" fontId="19" fillId="36" borderId="28" xfId="0" applyFont="1" applyFill="1" applyBorder="1" applyAlignment="1" applyProtection="1">
      <alignment horizontal="center" vertical="center"/>
    </xf>
    <xf numFmtId="0" fontId="19" fillId="36" borderId="29" xfId="0" applyFont="1" applyFill="1" applyBorder="1" applyAlignment="1" applyProtection="1">
      <alignment horizontal="center" vertical="center"/>
    </xf>
    <xf numFmtId="0" fontId="19" fillId="25" borderId="28" xfId="0" applyFont="1" applyFill="1" applyBorder="1" applyAlignment="1" applyProtection="1">
      <alignment horizontal="center" vertical="center"/>
    </xf>
    <xf numFmtId="0" fontId="19" fillId="25" borderId="29" xfId="0" applyFont="1" applyFill="1" applyBorder="1" applyAlignment="1" applyProtection="1">
      <alignment horizontal="center" vertical="center"/>
    </xf>
    <xf numFmtId="0" fontId="19" fillId="32" borderId="28" xfId="0" applyFont="1" applyFill="1" applyBorder="1" applyAlignment="1" applyProtection="1">
      <alignment horizontal="center" vertical="center"/>
    </xf>
    <xf numFmtId="0" fontId="19" fillId="32" borderId="29" xfId="0" applyFont="1" applyFill="1" applyBorder="1" applyAlignment="1" applyProtection="1">
      <alignment horizontal="center" vertical="center"/>
    </xf>
    <xf numFmtId="0" fontId="27" fillId="34" borderId="28" xfId="0" applyFont="1" applyFill="1" applyBorder="1" applyAlignment="1" applyProtection="1">
      <alignment horizontal="center" vertical="center"/>
    </xf>
    <xf numFmtId="0" fontId="27" fillId="34" borderId="29" xfId="0" applyFont="1" applyFill="1" applyBorder="1" applyAlignment="1" applyProtection="1">
      <alignment horizontal="center" vertical="center"/>
    </xf>
    <xf numFmtId="0" fontId="27" fillId="28" borderId="28" xfId="0" applyFont="1" applyFill="1" applyBorder="1" applyAlignment="1" applyProtection="1">
      <alignment horizontal="center" vertical="center"/>
    </xf>
    <xf numFmtId="0" fontId="27" fillId="28" borderId="29" xfId="0" applyFont="1" applyFill="1" applyBorder="1" applyAlignment="1" applyProtection="1">
      <alignment horizontal="center" vertical="center"/>
    </xf>
    <xf numFmtId="0" fontId="27" fillId="29" borderId="28" xfId="0" applyFont="1" applyFill="1" applyBorder="1" applyAlignment="1" applyProtection="1">
      <alignment horizontal="center" vertical="center"/>
    </xf>
    <xf numFmtId="0" fontId="27" fillId="29" borderId="29" xfId="0" applyFont="1" applyFill="1" applyBorder="1" applyAlignment="1" applyProtection="1">
      <alignment horizontal="center" vertical="center"/>
    </xf>
    <xf numFmtId="0" fontId="27" fillId="37" borderId="28" xfId="0" applyFont="1" applyFill="1" applyBorder="1" applyAlignment="1" applyProtection="1">
      <alignment horizontal="center" vertical="center"/>
    </xf>
    <xf numFmtId="0" fontId="27" fillId="37" borderId="29" xfId="0" applyFont="1" applyFill="1" applyBorder="1" applyAlignment="1" applyProtection="1">
      <alignment horizontal="center" vertical="center"/>
    </xf>
    <xf numFmtId="0" fontId="19" fillId="25" borderId="28" xfId="33" applyFont="1" applyFill="1" applyBorder="1" applyAlignment="1" applyProtection="1">
      <alignment horizontal="center" vertical="center"/>
    </xf>
    <xf numFmtId="0" fontId="19" fillId="25" borderId="29" xfId="33" applyFont="1" applyFill="1" applyBorder="1" applyAlignment="1" applyProtection="1">
      <alignment horizontal="center" vertical="center"/>
    </xf>
    <xf numFmtId="0" fontId="19" fillId="33" borderId="28" xfId="33" applyFont="1" applyFill="1" applyBorder="1" applyAlignment="1" applyProtection="1">
      <alignment horizontal="center" vertical="center"/>
    </xf>
    <xf numFmtId="0" fontId="19" fillId="33" borderId="29" xfId="33" applyFont="1" applyFill="1" applyBorder="1" applyAlignment="1" applyProtection="1">
      <alignment horizontal="center" vertical="center"/>
    </xf>
    <xf numFmtId="0" fontId="27" fillId="37" borderId="28" xfId="33" applyFont="1" applyFill="1" applyBorder="1" applyAlignment="1" applyProtection="1">
      <alignment horizontal="center" vertical="center"/>
    </xf>
    <xf numFmtId="0" fontId="27" fillId="37" borderId="29" xfId="33" applyFont="1" applyFill="1" applyBorder="1" applyAlignment="1" applyProtection="1">
      <alignment horizontal="center" vertical="center"/>
    </xf>
    <xf numFmtId="0" fontId="27" fillId="28" borderId="28" xfId="33" applyFont="1" applyFill="1" applyBorder="1" applyAlignment="1" applyProtection="1">
      <alignment horizontal="center" vertical="center"/>
    </xf>
    <xf numFmtId="0" fontId="27" fillId="28" borderId="29" xfId="33" applyFont="1" applyFill="1" applyBorder="1" applyAlignment="1" applyProtection="1">
      <alignment horizontal="center" vertical="center"/>
    </xf>
    <xf numFmtId="0" fontId="27" fillId="34" borderId="28" xfId="33" applyFont="1" applyFill="1" applyBorder="1" applyAlignment="1" applyProtection="1">
      <alignment horizontal="center" vertical="center"/>
    </xf>
    <xf numFmtId="0" fontId="27" fillId="34" borderId="29" xfId="33" applyFont="1" applyFill="1" applyBorder="1" applyAlignment="1" applyProtection="1">
      <alignment horizontal="center" vertical="center"/>
    </xf>
    <xf numFmtId="0" fontId="27" fillId="29" borderId="28" xfId="33" applyFont="1" applyFill="1" applyBorder="1" applyAlignment="1" applyProtection="1">
      <alignment horizontal="center" vertical="center"/>
    </xf>
    <xf numFmtId="0" fontId="27" fillId="29" borderId="29" xfId="33" applyFont="1" applyFill="1" applyBorder="1" applyAlignment="1" applyProtection="1">
      <alignment horizontal="center" vertical="center"/>
    </xf>
    <xf numFmtId="0" fontId="21" fillId="0" borderId="0" xfId="33" applyFont="1" applyFill="1" applyBorder="1" applyAlignment="1" applyProtection="1">
      <alignment horizontal="center" vertical="center"/>
    </xf>
    <xf numFmtId="0" fontId="20" fillId="28" borderId="30" xfId="33" applyFont="1" applyFill="1" applyBorder="1" applyAlignment="1" applyProtection="1">
      <alignment horizontal="center" vertical="center"/>
    </xf>
    <xf numFmtId="0" fontId="20" fillId="28" borderId="31" xfId="33" applyFont="1" applyFill="1" applyBorder="1" applyAlignment="1" applyProtection="1">
      <alignment horizontal="center" vertical="center"/>
    </xf>
    <xf numFmtId="0" fontId="19" fillId="40" borderId="28" xfId="33" applyFont="1" applyFill="1" applyBorder="1" applyAlignment="1" applyProtection="1">
      <alignment horizontal="center" vertical="center"/>
    </xf>
    <xf numFmtId="0" fontId="19" fillId="40" borderId="29" xfId="33" applyFont="1" applyFill="1" applyBorder="1" applyAlignment="1" applyProtection="1">
      <alignment horizontal="center" vertical="center"/>
    </xf>
    <xf numFmtId="0" fontId="19" fillId="36" borderId="28" xfId="33" applyFont="1" applyFill="1" applyBorder="1" applyAlignment="1" applyProtection="1">
      <alignment horizontal="center" vertical="center"/>
    </xf>
    <xf numFmtId="0" fontId="19" fillId="36" borderId="29" xfId="33" applyFont="1" applyFill="1" applyBorder="1" applyAlignment="1" applyProtection="1">
      <alignment horizontal="center" vertical="center"/>
    </xf>
    <xf numFmtId="0" fontId="19" fillId="0" borderId="28" xfId="33" applyFont="1" applyFill="1" applyBorder="1" applyAlignment="1" applyProtection="1">
      <alignment horizontal="center" vertical="center"/>
    </xf>
    <xf numFmtId="0" fontId="19" fillId="0" borderId="29" xfId="33" applyFont="1" applyFill="1" applyBorder="1" applyAlignment="1" applyProtection="1">
      <alignment horizontal="center" vertical="center"/>
    </xf>
    <xf numFmtId="0" fontId="19" fillId="32" borderId="28" xfId="33" applyFont="1" applyFill="1" applyBorder="1" applyAlignment="1" applyProtection="1">
      <alignment horizontal="center" vertical="center"/>
    </xf>
    <xf numFmtId="0" fontId="19" fillId="32" borderId="29" xfId="33" applyFont="1" applyFill="1" applyBorder="1" applyAlignment="1" applyProtection="1">
      <alignment horizontal="center" vertical="center"/>
    </xf>
    <xf numFmtId="0" fontId="59" fillId="27" borderId="13" xfId="33" applyFont="1" applyFill="1" applyBorder="1" applyAlignment="1" applyProtection="1">
      <alignment horizontal="center" vertical="center"/>
    </xf>
    <xf numFmtId="0" fontId="59" fillId="27" borderId="32" xfId="33" applyFont="1" applyFill="1" applyBorder="1" applyAlignment="1" applyProtection="1">
      <alignment horizontal="center" vertical="center"/>
    </xf>
    <xf numFmtId="0" fontId="59" fillId="27" borderId="33" xfId="33" applyFont="1" applyFill="1" applyBorder="1" applyAlignment="1" applyProtection="1">
      <alignment horizontal="center" vertical="center"/>
    </xf>
    <xf numFmtId="0" fontId="11" fillId="27" borderId="13" xfId="33" applyFont="1" applyFill="1" applyBorder="1" applyAlignment="1" applyProtection="1">
      <alignment horizontal="center" vertical="center"/>
    </xf>
    <xf numFmtId="0" fontId="11" fillId="27" borderId="32" xfId="33" applyFont="1" applyFill="1" applyBorder="1" applyAlignment="1" applyProtection="1">
      <alignment horizontal="center" vertical="center"/>
    </xf>
    <xf numFmtId="0" fontId="11" fillId="27" borderId="33" xfId="33" applyFont="1" applyFill="1" applyBorder="1" applyAlignment="1" applyProtection="1">
      <alignment horizontal="center" vertical="center"/>
    </xf>
    <xf numFmtId="0" fontId="26" fillId="41" borderId="34" xfId="33" applyFont="1" applyFill="1" applyBorder="1" applyAlignment="1" applyProtection="1">
      <alignment horizontal="center"/>
    </xf>
    <xf numFmtId="0" fontId="26" fillId="41" borderId="35" xfId="33" applyFont="1" applyFill="1" applyBorder="1" applyAlignment="1" applyProtection="1">
      <alignment horizontal="center"/>
    </xf>
  </cellXfs>
  <cellStyles count="46">
    <cellStyle name="20% - Énfasis1" xfId="1" builtinId="30" customBuiltin="1"/>
    <cellStyle name="20% - Énfasis2" xfId="2" builtinId="34" customBuiltin="1"/>
    <cellStyle name="20% - Énfasis3" xfId="3" builtinId="38" customBuiltin="1"/>
    <cellStyle name="20% - Énfasis4" xfId="4" builtinId="42" customBuiltin="1"/>
    <cellStyle name="20% - Énfasis5" xfId="5" builtinId="46" customBuiltin="1"/>
    <cellStyle name="20% - Énfasis6" xfId="6" builtinId="50" customBuiltin="1"/>
    <cellStyle name="40% - Énfasis1" xfId="7" builtinId="31" customBuiltin="1"/>
    <cellStyle name="40% - Énfasis2" xfId="8" builtinId="35" customBuiltin="1"/>
    <cellStyle name="40% - Énfasis3" xfId="9" builtinId="39" customBuiltin="1"/>
    <cellStyle name="40% - Énfasis4" xfId="10" builtinId="43" customBuiltin="1"/>
    <cellStyle name="40% - Énfasis5" xfId="11" builtinId="47" customBuiltin="1"/>
    <cellStyle name="40% - Énfasis6" xfId="12" builtinId="51" customBuiltin="1"/>
    <cellStyle name="60% - Énfasis1" xfId="13" builtinId="32" customBuiltin="1"/>
    <cellStyle name="60% - Énfasis2" xfId="14" builtinId="36" customBuiltin="1"/>
    <cellStyle name="60% - Énfasis3" xfId="15" builtinId="40" customBuiltin="1"/>
    <cellStyle name="60% - Énfasis4" xfId="16" builtinId="44" customBuiltin="1"/>
    <cellStyle name="60% - Énfasis5" xfId="17" builtinId="48" customBuiltin="1"/>
    <cellStyle name="60% - Énfasis6" xfId="18" builtinId="52" customBuiltin="1"/>
    <cellStyle name="Buena" xfId="19" builtinId="26" customBuiltin="1"/>
    <cellStyle name="Cálculo" xfId="20" builtinId="22" customBuiltin="1"/>
    <cellStyle name="Celda de comprobación" xfId="21" builtinId="23" customBuiltin="1"/>
    <cellStyle name="Celda vinculada" xfId="22" builtinId="24" customBuiltin="1"/>
    <cellStyle name="Encabezado 4" xfId="23" builtinId="19" customBuiltin="1"/>
    <cellStyle name="Énfasis1" xfId="24" builtinId="29" customBuiltin="1"/>
    <cellStyle name="Énfasis2" xfId="25" builtinId="33" customBuiltin="1"/>
    <cellStyle name="Énfasis3" xfId="26" builtinId="37" customBuiltin="1"/>
    <cellStyle name="Énfasis4" xfId="27" builtinId="41" customBuiltin="1"/>
    <cellStyle name="Énfasis5" xfId="28" builtinId="45" customBuiltin="1"/>
    <cellStyle name="Énfasis6" xfId="29" builtinId="49" customBuiltin="1"/>
    <cellStyle name="Entrada" xfId="30" builtinId="20" customBuiltin="1"/>
    <cellStyle name="Incorrecto" xfId="31" builtinId="27" customBuiltin="1"/>
    <cellStyle name="Neutral" xfId="32" builtinId="28" customBuiltin="1"/>
    <cellStyle name="Normal" xfId="0" builtinId="0"/>
    <cellStyle name="Normal 2" xfId="33"/>
    <cellStyle name="Normal_DFS DEF 4" xfId="34"/>
    <cellStyle name="Notas" xfId="35" builtinId="10" customBuiltin="1"/>
    <cellStyle name="Porcentaje 2" xfId="37"/>
    <cellStyle name="Porcentual" xfId="36" builtinId="5"/>
    <cellStyle name="Salida" xfId="38" builtinId="21" customBuiltin="1"/>
    <cellStyle name="Texto de advertencia" xfId="39" builtinId="11" customBuiltin="1"/>
    <cellStyle name="Texto explicativo" xfId="40" builtinId="53" customBuiltin="1"/>
    <cellStyle name="Título" xfId="41" builtinId="15" customBuiltin="1"/>
    <cellStyle name="Título 1" xfId="42" builtinId="16" customBuiltin="1"/>
    <cellStyle name="Título 2" xfId="43" builtinId="17" customBuiltin="1"/>
    <cellStyle name="Título 3" xfId="44" builtinId="18" customBuiltin="1"/>
    <cellStyle name="Total" xfId="45" builtinId="25" customBuiltin="1"/>
  </cellStyles>
  <dxfs count="4">
    <dxf>
      <font>
        <b val="0"/>
        <i val="0"/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9"/>
      </font>
    </dxf>
    <dxf>
      <font>
        <b val="0"/>
        <i val="0"/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9"/>
      </font>
    </dxf>
  </dxfs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4</xdr:col>
      <xdr:colOff>28575</xdr:colOff>
      <xdr:row>3</xdr:row>
      <xdr:rowOff>304800</xdr:rowOff>
    </xdr:to>
    <xdr:pic>
      <xdr:nvPicPr>
        <xdr:cNvPr id="1731" name="Picture 126" descr="logo_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666875" cy="1581150"/>
        </a:xfrm>
        <a:prstGeom prst="rect">
          <a:avLst/>
        </a:prstGeom>
        <a:solidFill>
          <a:srgbClr val="BBE0E3"/>
        </a:solidFill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76200</xdr:colOff>
      <xdr:row>3</xdr:row>
      <xdr:rowOff>9525</xdr:rowOff>
    </xdr:from>
    <xdr:to>
      <xdr:col>5</xdr:col>
      <xdr:colOff>447675</xdr:colOff>
      <xdr:row>7</xdr:row>
      <xdr:rowOff>104775</xdr:rowOff>
    </xdr:to>
    <xdr:pic>
      <xdr:nvPicPr>
        <xdr:cNvPr id="1732" name="Picture 15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6200" y="1285875"/>
          <a:ext cx="2428875" cy="1657350"/>
        </a:xfrm>
        <a:prstGeom prst="rect">
          <a:avLst/>
        </a:prstGeom>
        <a:noFill/>
        <a:ln w="1">
          <a:noFill/>
          <a:miter lim="800000"/>
          <a:headEnd/>
          <a:tailEnd/>
        </a:ln>
        <a:effectLst/>
      </xdr:spPr>
    </xdr:pic>
    <xdr:clientData/>
  </xdr:twoCellAnchor>
  <xdr:twoCellAnchor editAs="oneCell">
    <xdr:from>
      <xdr:col>8</xdr:col>
      <xdr:colOff>38100</xdr:colOff>
      <xdr:row>3</xdr:row>
      <xdr:rowOff>9525</xdr:rowOff>
    </xdr:from>
    <xdr:to>
      <xdr:col>9</xdr:col>
      <xdr:colOff>1019175</xdr:colOff>
      <xdr:row>7</xdr:row>
      <xdr:rowOff>47625</xdr:rowOff>
    </xdr:to>
    <xdr:pic>
      <xdr:nvPicPr>
        <xdr:cNvPr id="1733" name="Picture 156" descr="Ver imagen en tamaño completo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981700" y="1285875"/>
          <a:ext cx="2238375" cy="1600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4</xdr:col>
      <xdr:colOff>28575</xdr:colOff>
      <xdr:row>3</xdr:row>
      <xdr:rowOff>304800</xdr:rowOff>
    </xdr:to>
    <xdr:pic>
      <xdr:nvPicPr>
        <xdr:cNvPr id="18721" name="Picture 126" descr="logo_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666875" cy="1581150"/>
        </a:xfrm>
        <a:prstGeom prst="rect">
          <a:avLst/>
        </a:prstGeom>
        <a:solidFill>
          <a:srgbClr val="BBE0E3"/>
        </a:solidFill>
        <a:ln w="9525">
          <a:noFill/>
          <a:miter lim="800000"/>
          <a:headEnd/>
          <a:tailEnd/>
        </a:ln>
      </xdr:spPr>
    </xdr:pic>
    <xdr:clientData/>
  </xdr:twoCellAnchor>
  <xdr:twoCellAnchor editAs="absolute">
    <xdr:from>
      <xdr:col>0</xdr:col>
      <xdr:colOff>180975</xdr:colOff>
      <xdr:row>3</xdr:row>
      <xdr:rowOff>276225</xdr:rowOff>
    </xdr:from>
    <xdr:to>
      <xdr:col>5</xdr:col>
      <xdr:colOff>552450</xdr:colOff>
      <xdr:row>7</xdr:row>
      <xdr:rowOff>371475</xdr:rowOff>
    </xdr:to>
    <xdr:pic>
      <xdr:nvPicPr>
        <xdr:cNvPr id="18722" name="Picture 15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80975" y="1552575"/>
          <a:ext cx="2428875" cy="1657350"/>
        </a:xfrm>
        <a:prstGeom prst="rect">
          <a:avLst/>
        </a:prstGeom>
        <a:noFill/>
        <a:ln w="1">
          <a:noFill/>
          <a:miter lim="800000"/>
          <a:headEnd/>
          <a:tailEnd/>
        </a:ln>
        <a:effectLst/>
      </xdr:spPr>
    </xdr:pic>
    <xdr:clientData/>
  </xdr:twoCellAnchor>
  <xdr:twoCellAnchor editAs="absolute">
    <xdr:from>
      <xdr:col>8</xdr:col>
      <xdr:colOff>76200</xdr:colOff>
      <xdr:row>5</xdr:row>
      <xdr:rowOff>238125</xdr:rowOff>
    </xdr:from>
    <xdr:to>
      <xdr:col>9</xdr:col>
      <xdr:colOff>828675</xdr:colOff>
      <xdr:row>9</xdr:row>
      <xdr:rowOff>114300</xdr:rowOff>
    </xdr:to>
    <xdr:pic>
      <xdr:nvPicPr>
        <xdr:cNvPr id="18723" name="Picture 156" descr="Ver imagen en tamaño completo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19800" y="2276475"/>
          <a:ext cx="2009775" cy="1438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495300</xdr:colOff>
      <xdr:row>13</xdr:row>
      <xdr:rowOff>76200</xdr:rowOff>
    </xdr:from>
    <xdr:to>
      <xdr:col>2</xdr:col>
      <xdr:colOff>123825</xdr:colOff>
      <xdr:row>29</xdr:row>
      <xdr:rowOff>57150</xdr:rowOff>
    </xdr:to>
    <xdr:pic>
      <xdr:nvPicPr>
        <xdr:cNvPr id="17106" name="1 Imagen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2228850"/>
          <a:ext cx="1323975" cy="2581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590550</xdr:colOff>
      <xdr:row>13</xdr:row>
      <xdr:rowOff>66675</xdr:rowOff>
    </xdr:from>
    <xdr:to>
      <xdr:col>5</xdr:col>
      <xdr:colOff>923925</xdr:colOff>
      <xdr:row>29</xdr:row>
      <xdr:rowOff>28575</xdr:rowOff>
    </xdr:to>
    <xdr:pic>
      <xdr:nvPicPr>
        <xdr:cNvPr id="17107" name="2 Imagen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638550" y="2219325"/>
          <a:ext cx="1095375" cy="2562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161925</xdr:colOff>
      <xdr:row>38</xdr:row>
      <xdr:rowOff>0</xdr:rowOff>
    </xdr:from>
    <xdr:to>
      <xdr:col>2</xdr:col>
      <xdr:colOff>638175</xdr:colOff>
      <xdr:row>47</xdr:row>
      <xdr:rowOff>47625</xdr:rowOff>
    </xdr:to>
    <xdr:pic>
      <xdr:nvPicPr>
        <xdr:cNvPr id="17108" name="3 Imagen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95300" y="6238875"/>
          <a:ext cx="1676400" cy="152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228600</xdr:colOff>
      <xdr:row>4</xdr:row>
      <xdr:rowOff>66675</xdr:rowOff>
    </xdr:to>
    <xdr:pic>
      <xdr:nvPicPr>
        <xdr:cNvPr id="17109" name="4 Imagen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0"/>
          <a:ext cx="5838825" cy="714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666750</xdr:colOff>
      <xdr:row>3</xdr:row>
      <xdr:rowOff>66675</xdr:rowOff>
    </xdr:from>
    <xdr:to>
      <xdr:col>8</xdr:col>
      <xdr:colOff>0</xdr:colOff>
      <xdr:row>4</xdr:row>
      <xdr:rowOff>38100</xdr:rowOff>
    </xdr:to>
    <xdr:pic>
      <xdr:nvPicPr>
        <xdr:cNvPr id="17110" name="5 Imagen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4476750" y="552450"/>
          <a:ext cx="1533525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Hoja1">
    <pageSetUpPr fitToPage="1"/>
  </sheetPr>
  <dimension ref="A1:Z3462"/>
  <sheetViews>
    <sheetView showGridLines="0" tabSelected="1" zoomScale="75" zoomScaleNormal="75" workbookViewId="0">
      <selection activeCell="F14" sqref="F14"/>
    </sheetView>
  </sheetViews>
  <sheetFormatPr baseColWidth="10" defaultRowHeight="15"/>
  <cols>
    <col min="1" max="3" width="5.28515625" style="8" customWidth="1"/>
    <col min="4" max="4" width="8.7109375" style="8" bestFit="1" customWidth="1"/>
    <col min="5" max="5" width="6.28515625" style="8" customWidth="1"/>
    <col min="6" max="6" width="17.140625" style="14" bestFit="1" customWidth="1"/>
    <col min="7" max="7" width="26" style="46" customWidth="1"/>
    <col min="8" max="8" width="15.140625" style="16" bestFit="1" customWidth="1"/>
    <col min="9" max="9" width="18.85546875" style="17" customWidth="1"/>
    <col min="10" max="10" width="17.85546875" style="17" bestFit="1" customWidth="1"/>
    <col min="11" max="11" width="15.28515625" style="37" customWidth="1"/>
    <col min="12" max="12" width="11.42578125" style="37" bestFit="1"/>
    <col min="13" max="13" width="17.140625" style="11" customWidth="1"/>
    <col min="14" max="14" width="17.140625" style="12" customWidth="1"/>
    <col min="15" max="15" width="14.5703125" style="12" customWidth="1"/>
    <col min="16" max="16" width="12.5703125" style="12" bestFit="1" customWidth="1"/>
    <col min="17" max="17" width="11" style="77" hidden="1" customWidth="1"/>
    <col min="18" max="18" width="8.85546875" style="76" hidden="1" customWidth="1"/>
    <col min="19" max="19" width="11.42578125" style="77" hidden="1" customWidth="1"/>
    <col min="20" max="20" width="8" style="77" hidden="1" customWidth="1"/>
    <col min="21" max="22" width="11.42578125" style="77" hidden="1" customWidth="1"/>
    <col min="23" max="23" width="11.42578125" style="78" hidden="1" customWidth="1"/>
    <col min="24" max="24" width="11.42578125" style="63"/>
    <col min="25" max="26" width="11.42578125" style="56"/>
    <col min="27" max="16384" width="11.42578125" style="12"/>
  </cols>
  <sheetData>
    <row r="1" spans="1:26" ht="45" customHeight="1">
      <c r="B1" s="9"/>
      <c r="C1" s="9"/>
      <c r="D1" s="9"/>
      <c r="E1" s="9"/>
      <c r="F1" s="10"/>
      <c r="G1" s="106" t="s">
        <v>2343</v>
      </c>
      <c r="H1" s="106"/>
      <c r="I1" s="106"/>
      <c r="J1" s="106"/>
      <c r="K1" s="106"/>
      <c r="L1" s="106"/>
      <c r="Y1" s="52"/>
      <c r="Z1" s="52"/>
    </row>
    <row r="2" spans="1:26" ht="18.75" thickBot="1">
      <c r="A2" s="13"/>
      <c r="G2" s="15"/>
      <c r="K2" s="18"/>
      <c r="L2" s="18"/>
      <c r="M2" s="10"/>
      <c r="O2" s="19"/>
      <c r="S2" s="79"/>
      <c r="Y2" s="52"/>
      <c r="Z2" s="52"/>
    </row>
    <row r="3" spans="1:26" ht="36.75" customHeight="1" thickTop="1" thickBot="1">
      <c r="A3" s="20"/>
      <c r="F3" s="10"/>
      <c r="G3" s="21" t="s">
        <v>324</v>
      </c>
      <c r="H3" s="47">
        <v>2</v>
      </c>
      <c r="I3" s="12"/>
      <c r="J3" s="12"/>
      <c r="K3" s="218" t="s">
        <v>2290</v>
      </c>
      <c r="L3" s="219"/>
      <c r="M3" s="22" t="s">
        <v>2251</v>
      </c>
      <c r="N3" s="22" t="s">
        <v>349</v>
      </c>
      <c r="P3" s="23"/>
      <c r="Q3" s="78"/>
      <c r="T3" s="80" t="s">
        <v>2429</v>
      </c>
      <c r="U3" s="81">
        <f>IF(H3=1,0.5,IF(H3=2,0.9,IF(H3=4,1.5)))</f>
        <v>0.9</v>
      </c>
      <c r="V3" s="82">
        <v>1</v>
      </c>
      <c r="W3" s="83">
        <v>1</v>
      </c>
      <c r="Y3" s="53"/>
      <c r="Z3" s="53"/>
    </row>
    <row r="4" spans="1:26" ht="30" customHeight="1" thickTop="1" thickBot="1">
      <c r="F4" s="10"/>
      <c r="G4" s="25" t="s">
        <v>2289</v>
      </c>
      <c r="H4" s="3">
        <v>40</v>
      </c>
      <c r="I4" s="26"/>
      <c r="J4" s="26"/>
      <c r="K4" s="220" t="s">
        <v>1971</v>
      </c>
      <c r="L4" s="221"/>
      <c r="M4" s="104">
        <v>0.35</v>
      </c>
      <c r="N4" s="104">
        <v>0</v>
      </c>
      <c r="P4" s="23"/>
      <c r="Q4" s="78"/>
      <c r="T4" s="80"/>
      <c r="U4" s="84"/>
      <c r="V4" s="82">
        <v>2</v>
      </c>
      <c r="W4" s="83">
        <v>2</v>
      </c>
      <c r="Y4" s="53"/>
      <c r="Z4" s="53"/>
    </row>
    <row r="5" spans="1:26" ht="30" customHeight="1" thickTop="1" thickBot="1">
      <c r="F5" s="10"/>
      <c r="G5" s="25" t="s">
        <v>2430</v>
      </c>
      <c r="H5" s="4"/>
      <c r="I5" s="27"/>
      <c r="J5" s="27"/>
      <c r="K5" s="226" t="s">
        <v>2348</v>
      </c>
      <c r="L5" s="227"/>
      <c r="M5" s="72">
        <v>0.21</v>
      </c>
      <c r="N5" s="72">
        <v>0</v>
      </c>
      <c r="P5" s="18"/>
      <c r="Q5" s="94"/>
      <c r="T5" s="80"/>
      <c r="U5" s="84"/>
      <c r="V5" s="82">
        <v>4</v>
      </c>
      <c r="W5" s="83">
        <v>4</v>
      </c>
      <c r="Y5" s="53"/>
      <c r="Z5" s="53"/>
    </row>
    <row r="6" spans="1:26" s="24" customFormat="1" ht="33" customHeight="1" thickTop="1" thickBot="1">
      <c r="A6" s="9"/>
      <c r="B6" s="9"/>
      <c r="C6" s="9"/>
      <c r="D6" s="9"/>
      <c r="E6" s="9"/>
      <c r="F6" s="10"/>
      <c r="G6" s="28" t="s">
        <v>2431</v>
      </c>
      <c r="H6" s="5">
        <v>12</v>
      </c>
      <c r="I6" s="29"/>
      <c r="J6" s="29"/>
      <c r="K6" s="224" t="s">
        <v>2349</v>
      </c>
      <c r="L6" s="225"/>
      <c r="M6" s="6">
        <v>0.21</v>
      </c>
      <c r="N6" s="6">
        <v>0</v>
      </c>
      <c r="P6" s="30"/>
      <c r="Q6" s="78"/>
      <c r="R6" s="85"/>
      <c r="S6" s="78"/>
      <c r="T6" s="86" t="s">
        <v>2344</v>
      </c>
      <c r="U6" s="81">
        <f>V6*H3</f>
        <v>3.16</v>
      </c>
      <c r="V6" s="81">
        <v>1.58</v>
      </c>
      <c r="W6" s="81"/>
      <c r="X6" s="64"/>
      <c r="Y6" s="54"/>
      <c r="Z6" s="54"/>
    </row>
    <row r="7" spans="1:26" s="24" customFormat="1" ht="30" customHeight="1" thickTop="1" thickBot="1">
      <c r="A7" s="9"/>
      <c r="B7" s="9"/>
      <c r="C7" s="9"/>
      <c r="D7" s="9"/>
      <c r="E7" s="9"/>
      <c r="F7" s="10"/>
      <c r="G7" s="28" t="s">
        <v>2253</v>
      </c>
      <c r="H7" s="7">
        <v>0.18</v>
      </c>
      <c r="I7" s="31"/>
      <c r="J7" s="31"/>
      <c r="K7" s="230" t="s">
        <v>2277</v>
      </c>
      <c r="L7" s="231"/>
      <c r="M7" s="65">
        <v>0.35</v>
      </c>
      <c r="N7" s="65">
        <v>0</v>
      </c>
      <c r="Q7" s="78"/>
      <c r="R7" s="85"/>
      <c r="S7" s="78"/>
      <c r="T7" s="86" t="s">
        <v>2345</v>
      </c>
      <c r="U7" s="81">
        <v>1.6</v>
      </c>
      <c r="V7" s="81">
        <v>1.6</v>
      </c>
      <c r="W7" s="81">
        <v>1.6</v>
      </c>
      <c r="X7" s="64"/>
      <c r="Y7" s="54"/>
      <c r="Z7" s="54"/>
    </row>
    <row r="8" spans="1:26" s="24" customFormat="1" ht="30" customHeight="1" thickTop="1" thickBot="1">
      <c r="A8" s="9"/>
      <c r="B8" s="9"/>
      <c r="C8" s="9"/>
      <c r="D8" s="9"/>
      <c r="E8" s="9"/>
      <c r="F8" s="10"/>
      <c r="G8" s="50" t="s">
        <v>397</v>
      </c>
      <c r="H8" s="51"/>
      <c r="I8" s="33"/>
      <c r="J8" s="33"/>
      <c r="K8" s="228" t="s">
        <v>1970</v>
      </c>
      <c r="L8" s="229"/>
      <c r="M8" s="66">
        <v>0.35</v>
      </c>
      <c r="N8" s="66">
        <v>0</v>
      </c>
      <c r="Q8" s="78"/>
      <c r="R8" s="85"/>
      <c r="S8" s="78"/>
      <c r="T8" s="87" t="s">
        <v>2346</v>
      </c>
      <c r="U8" s="88">
        <f>1*(1+H9)</f>
        <v>1.21</v>
      </c>
      <c r="V8" s="78"/>
      <c r="W8" s="78"/>
      <c r="X8" s="96"/>
      <c r="Y8" s="55"/>
      <c r="Z8" s="55"/>
    </row>
    <row r="9" spans="1:26" s="24" customFormat="1" ht="30" customHeight="1" thickTop="1" thickBot="1">
      <c r="A9" s="9"/>
      <c r="B9" s="9"/>
      <c r="C9" s="9"/>
      <c r="D9" s="9"/>
      <c r="E9" s="9"/>
      <c r="F9" s="10"/>
      <c r="G9" s="50" t="s">
        <v>3843</v>
      </c>
      <c r="H9" s="7">
        <v>0.21</v>
      </c>
      <c r="I9" s="33"/>
      <c r="J9" s="33"/>
      <c r="K9" s="222" t="s">
        <v>2467</v>
      </c>
      <c r="L9" s="223"/>
      <c r="M9" s="67">
        <v>0.21</v>
      </c>
      <c r="N9" s="67">
        <v>0</v>
      </c>
      <c r="Q9" s="78"/>
      <c r="R9" s="85"/>
      <c r="S9" s="78"/>
      <c r="T9" s="87"/>
      <c r="U9" s="89"/>
      <c r="V9" s="78"/>
      <c r="W9" s="78"/>
      <c r="X9" s="96"/>
      <c r="Y9" s="55"/>
      <c r="Z9" s="55"/>
    </row>
    <row r="10" spans="1:26" s="24" customFormat="1" ht="30" customHeight="1" thickTop="1" thickBot="1">
      <c r="A10" s="9"/>
      <c r="B10" s="9"/>
      <c r="C10" s="9"/>
      <c r="D10" s="9"/>
      <c r="E10" s="9"/>
      <c r="F10" s="10"/>
      <c r="G10" s="32"/>
      <c r="I10" s="33"/>
      <c r="J10" s="33"/>
      <c r="K10" s="238" t="s">
        <v>2468</v>
      </c>
      <c r="L10" s="239"/>
      <c r="M10" s="73">
        <v>0.21</v>
      </c>
      <c r="N10" s="73">
        <v>0</v>
      </c>
      <c r="Q10" s="78"/>
      <c r="R10" s="85"/>
      <c r="S10" s="78"/>
      <c r="T10" s="87"/>
      <c r="U10" s="89"/>
      <c r="V10" s="78"/>
      <c r="W10" s="78"/>
      <c r="X10" s="96"/>
      <c r="Y10" s="55"/>
      <c r="Z10" s="55"/>
    </row>
    <row r="11" spans="1:26" s="24" customFormat="1" ht="30" customHeight="1" thickTop="1" thickBot="1">
      <c r="A11" s="9"/>
      <c r="B11" s="9"/>
      <c r="C11" s="9"/>
      <c r="D11" s="9"/>
      <c r="E11" s="9"/>
      <c r="F11" s="10"/>
      <c r="G11" s="32"/>
      <c r="I11" s="33"/>
      <c r="J11" s="33"/>
      <c r="K11" s="234" t="s">
        <v>655</v>
      </c>
      <c r="L11" s="235"/>
      <c r="M11" s="68">
        <v>0.35</v>
      </c>
      <c r="N11" s="68">
        <v>0</v>
      </c>
      <c r="Q11" s="78"/>
      <c r="R11" s="85"/>
      <c r="S11" s="78"/>
      <c r="T11" s="87"/>
      <c r="U11" s="89"/>
      <c r="V11" s="78"/>
      <c r="W11" s="78"/>
      <c r="X11" s="64"/>
      <c r="Y11" s="55"/>
      <c r="Z11" s="55"/>
    </row>
    <row r="12" spans="1:26" s="24" customFormat="1" ht="30" customHeight="1" thickTop="1" thickBot="1">
      <c r="A12" s="9"/>
      <c r="B12" s="9"/>
      <c r="C12" s="9"/>
      <c r="D12" s="9"/>
      <c r="E12" s="9"/>
      <c r="F12" s="10"/>
      <c r="G12" s="32"/>
      <c r="I12" s="33"/>
      <c r="J12" s="33"/>
      <c r="K12" s="232" t="s">
        <v>3934</v>
      </c>
      <c r="L12" s="233"/>
      <c r="M12" s="69">
        <v>0.35</v>
      </c>
      <c r="N12" s="69">
        <v>0</v>
      </c>
      <c r="Q12" s="78"/>
      <c r="R12" s="85"/>
      <c r="S12" s="78"/>
      <c r="T12" s="87"/>
      <c r="U12" s="89"/>
      <c r="V12" s="78"/>
      <c r="W12" s="78"/>
      <c r="X12" s="64"/>
      <c r="Y12" s="55"/>
      <c r="Z12" s="55"/>
    </row>
    <row r="13" spans="1:26" s="24" customFormat="1" ht="30" customHeight="1" thickTop="1" thickBot="1">
      <c r="A13" s="9"/>
      <c r="B13" s="9"/>
      <c r="C13" s="9"/>
      <c r="D13" s="9"/>
      <c r="E13" s="9"/>
      <c r="F13" s="10"/>
      <c r="G13" s="32"/>
      <c r="I13" s="33"/>
      <c r="J13" s="33"/>
      <c r="K13" s="236" t="s">
        <v>3931</v>
      </c>
      <c r="L13" s="237"/>
      <c r="M13" s="98">
        <v>0.21</v>
      </c>
      <c r="N13" s="98">
        <v>0</v>
      </c>
      <c r="Q13" s="78"/>
      <c r="R13" s="85"/>
      <c r="S13" s="78"/>
      <c r="T13" s="87"/>
      <c r="U13" s="89"/>
      <c r="V13" s="78"/>
      <c r="W13" s="78"/>
      <c r="X13" s="64"/>
      <c r="Y13" s="55"/>
      <c r="Z13" s="55"/>
    </row>
    <row r="14" spans="1:26" s="24" customFormat="1" ht="18" customHeight="1" thickTop="1">
      <c r="A14" s="9"/>
      <c r="B14" s="9"/>
      <c r="C14" s="9"/>
      <c r="D14" s="9"/>
      <c r="E14" s="9"/>
      <c r="F14" s="10"/>
      <c r="G14" s="32"/>
      <c r="I14" s="33"/>
      <c r="J14" s="33"/>
      <c r="K14" s="34"/>
      <c r="L14" s="34"/>
      <c r="M14" s="35"/>
      <c r="Q14" s="78"/>
      <c r="R14" s="85"/>
      <c r="S14" s="78"/>
      <c r="T14" s="87"/>
      <c r="U14" s="89"/>
      <c r="V14" s="78"/>
      <c r="W14" s="78"/>
      <c r="X14" s="64"/>
      <c r="Y14" s="55"/>
      <c r="Z14" s="55"/>
    </row>
    <row r="15" spans="1:26" s="24" customFormat="1" ht="15.75" thickBot="1">
      <c r="A15" s="36"/>
      <c r="B15" s="36"/>
      <c r="C15" s="36"/>
      <c r="D15" s="36"/>
      <c r="E15" s="36"/>
      <c r="F15" s="14"/>
      <c r="G15" s="14"/>
      <c r="H15" s="16"/>
      <c r="I15" s="17"/>
      <c r="J15" s="17"/>
      <c r="K15" s="37"/>
      <c r="L15" s="37"/>
      <c r="N15" s="38" t="s">
        <v>323</v>
      </c>
      <c r="Q15" s="95"/>
      <c r="R15" s="85"/>
      <c r="S15" s="78"/>
      <c r="T15" s="77"/>
      <c r="U15" s="77"/>
      <c r="V15" s="78"/>
      <c r="W15" s="78"/>
      <c r="X15" s="64"/>
      <c r="Y15" s="55"/>
      <c r="Z15" s="55"/>
    </row>
    <row r="16" spans="1:26" s="45" customFormat="1" ht="61.5" customHeight="1" thickBot="1">
      <c r="A16" s="39" t="s">
        <v>2433</v>
      </c>
      <c r="B16" s="40" t="s">
        <v>2434</v>
      </c>
      <c r="C16" s="40" t="s">
        <v>2435</v>
      </c>
      <c r="D16" s="41" t="s">
        <v>2436</v>
      </c>
      <c r="E16" s="41" t="s">
        <v>2291</v>
      </c>
      <c r="F16" s="42" t="s">
        <v>2341</v>
      </c>
      <c r="G16" s="42" t="s">
        <v>2340</v>
      </c>
      <c r="H16" s="97" t="s">
        <v>2339</v>
      </c>
      <c r="I16" s="103" t="s">
        <v>350</v>
      </c>
      <c r="J16" s="103" t="s">
        <v>351</v>
      </c>
      <c r="K16" s="43" t="s">
        <v>2248</v>
      </c>
      <c r="L16" s="43" t="s">
        <v>2249</v>
      </c>
      <c r="M16" s="43" t="s">
        <v>2247</v>
      </c>
      <c r="N16" s="43" t="s">
        <v>2252</v>
      </c>
      <c r="O16" s="43" t="s">
        <v>2250</v>
      </c>
      <c r="P16" s="44" t="s">
        <v>2293</v>
      </c>
      <c r="Q16" s="84"/>
      <c r="R16" s="90"/>
      <c r="S16" s="91"/>
      <c r="T16" s="92"/>
      <c r="U16" s="93"/>
      <c r="V16" s="77"/>
      <c r="W16" s="78"/>
      <c r="X16" s="63"/>
      <c r="Y16" s="56"/>
      <c r="Z16" s="56"/>
    </row>
    <row r="17" spans="1:24" ht="18">
      <c r="A17" s="70">
        <v>245</v>
      </c>
      <c r="B17" s="70">
        <v>40</v>
      </c>
      <c r="C17" s="70">
        <v>17</v>
      </c>
      <c r="D17" s="70">
        <v>91</v>
      </c>
      <c r="E17" s="71" t="s">
        <v>2239</v>
      </c>
      <c r="F17" s="71" t="s">
        <v>2467</v>
      </c>
      <c r="G17" s="71" t="s">
        <v>2165</v>
      </c>
      <c r="H17" s="70" t="s">
        <v>4126</v>
      </c>
      <c r="I17" s="99">
        <f t="shared" ref="I17:I80" si="0">(IF($H$6="",$H$4*$U$3*(1-$H$5),$H$6*$H$3)+IF(F17="BRIDGESTONE",$H$3*(K17*(1-$M$9)+$U$7+P17+$H$8)))*$U$8</f>
        <v>446.44389899999999</v>
      </c>
      <c r="J17" s="100">
        <f t="shared" ref="J17:J80" si="1">($H$3*(K17+P17+$U$7+$H$8)+$H$4*$U$3)*$U$8</f>
        <v>569.87369999999999</v>
      </c>
      <c r="K17" s="101">
        <v>214.30500000000001</v>
      </c>
      <c r="L17" s="102">
        <f t="shared" ref="L17:L80" si="2">$N$9</f>
        <v>0</v>
      </c>
      <c r="M17" s="101">
        <f t="shared" ref="M17:M80" si="3">K17*(1-L17)</f>
        <v>214.30500000000001</v>
      </c>
      <c r="N17" s="101">
        <f t="shared" ref="N17:N80" si="4">((I17/$U$8)-($H$3*P17))-(IF($H$6="",$H$4*$U$3*(1-$H$5)*(1-$H$7),$H$6*$H$3*(1-$H$7))+M17*$H$3+$H$3*$U$7*(1-30%))</f>
        <v>-84.72810000000004</v>
      </c>
      <c r="O17" s="102">
        <f t="shared" ref="O17:O80" si="5">N17/(K17*$H$3+$U$7*$H$3+$H$4*$U$3)</f>
        <v>-0.18111647891237903</v>
      </c>
      <c r="P17" s="101">
        <v>1.58</v>
      </c>
      <c r="X17"/>
    </row>
    <row r="18" spans="1:24" ht="18">
      <c r="A18" s="70">
        <v>245</v>
      </c>
      <c r="B18" s="70">
        <v>40</v>
      </c>
      <c r="C18" s="70">
        <v>19</v>
      </c>
      <c r="D18" s="70">
        <v>94</v>
      </c>
      <c r="E18" s="71" t="s">
        <v>2445</v>
      </c>
      <c r="F18" s="71" t="s">
        <v>2467</v>
      </c>
      <c r="G18" s="71" t="s">
        <v>2165</v>
      </c>
      <c r="H18" s="70" t="s">
        <v>55</v>
      </c>
      <c r="I18" s="99">
        <f t="shared" si="0"/>
        <v>773.51464300000009</v>
      </c>
      <c r="J18" s="100">
        <f t="shared" si="1"/>
        <v>983.88729999999998</v>
      </c>
      <c r="K18" s="101">
        <v>385.38499999999999</v>
      </c>
      <c r="L18" s="102">
        <f t="shared" si="2"/>
        <v>0</v>
      </c>
      <c r="M18" s="101">
        <f t="shared" si="3"/>
        <v>385.38499999999999</v>
      </c>
      <c r="N18" s="101">
        <f t="shared" si="4"/>
        <v>-156.58169999999984</v>
      </c>
      <c r="O18" s="102">
        <f t="shared" si="5"/>
        <v>-0.19331790066298732</v>
      </c>
      <c r="P18" s="101">
        <v>1.58</v>
      </c>
      <c r="X18"/>
    </row>
    <row r="19" spans="1:24" ht="18">
      <c r="A19" s="70">
        <v>185</v>
      </c>
      <c r="B19" s="70">
        <v>55</v>
      </c>
      <c r="C19" s="70">
        <v>15</v>
      </c>
      <c r="D19" s="70">
        <v>82</v>
      </c>
      <c r="E19" s="71" t="s">
        <v>2440</v>
      </c>
      <c r="F19" s="71" t="s">
        <v>2467</v>
      </c>
      <c r="G19" s="71" t="s">
        <v>2506</v>
      </c>
      <c r="H19" s="70" t="s">
        <v>2533</v>
      </c>
      <c r="I19" s="99">
        <f t="shared" si="0"/>
        <v>252.463112</v>
      </c>
      <c r="J19" s="100">
        <f t="shared" si="1"/>
        <v>324.32839999999993</v>
      </c>
      <c r="K19" s="101">
        <v>112.84</v>
      </c>
      <c r="L19" s="102">
        <f t="shared" si="2"/>
        <v>0</v>
      </c>
      <c r="M19" s="101">
        <f t="shared" si="3"/>
        <v>112.84</v>
      </c>
      <c r="N19" s="101">
        <f t="shared" si="4"/>
        <v>-42.112800000000021</v>
      </c>
      <c r="O19" s="102">
        <f t="shared" si="5"/>
        <v>-0.15898822108124441</v>
      </c>
      <c r="P19" s="101">
        <v>1.58</v>
      </c>
      <c r="X19"/>
    </row>
    <row r="20" spans="1:24" ht="18">
      <c r="A20" s="70">
        <v>195</v>
      </c>
      <c r="B20" s="70">
        <v>45</v>
      </c>
      <c r="C20" s="70">
        <v>16</v>
      </c>
      <c r="D20" s="70">
        <v>80</v>
      </c>
      <c r="E20" s="71" t="s">
        <v>2347</v>
      </c>
      <c r="F20" s="71" t="s">
        <v>2467</v>
      </c>
      <c r="G20" s="71" t="s">
        <v>2165</v>
      </c>
      <c r="H20" s="70" t="s">
        <v>3941</v>
      </c>
      <c r="I20" s="99">
        <f t="shared" si="0"/>
        <v>278.55918200000002</v>
      </c>
      <c r="J20" s="100">
        <f t="shared" si="1"/>
        <v>357.3614</v>
      </c>
      <c r="K20" s="101">
        <v>126.49000000000001</v>
      </c>
      <c r="L20" s="102">
        <f t="shared" si="2"/>
        <v>0</v>
      </c>
      <c r="M20" s="101">
        <f t="shared" si="3"/>
        <v>126.49000000000001</v>
      </c>
      <c r="N20" s="101">
        <f t="shared" si="4"/>
        <v>-47.845799999999997</v>
      </c>
      <c r="O20" s="102">
        <f t="shared" si="5"/>
        <v>-0.1637545348757615</v>
      </c>
      <c r="P20" s="101">
        <v>1.58</v>
      </c>
      <c r="X20"/>
    </row>
    <row r="21" spans="1:24" ht="18">
      <c r="A21" s="70">
        <v>215</v>
      </c>
      <c r="B21" s="70">
        <v>50</v>
      </c>
      <c r="C21" s="70">
        <v>17</v>
      </c>
      <c r="D21" s="70">
        <v>95</v>
      </c>
      <c r="E21" s="71" t="s">
        <v>2239</v>
      </c>
      <c r="F21" s="71" t="s">
        <v>2467</v>
      </c>
      <c r="G21" s="71" t="s">
        <v>2506</v>
      </c>
      <c r="H21" s="70" t="s">
        <v>4150</v>
      </c>
      <c r="I21" s="99">
        <f t="shared" si="0"/>
        <v>490.80721800000009</v>
      </c>
      <c r="J21" s="100">
        <f t="shared" si="1"/>
        <v>626.02980000000014</v>
      </c>
      <c r="K21" s="101">
        <v>237.51000000000002</v>
      </c>
      <c r="L21" s="102">
        <f t="shared" si="2"/>
        <v>0</v>
      </c>
      <c r="M21" s="101">
        <f t="shared" si="3"/>
        <v>237.51000000000002</v>
      </c>
      <c r="N21" s="101">
        <f t="shared" si="4"/>
        <v>-94.474199999999996</v>
      </c>
      <c r="O21" s="102">
        <f t="shared" si="5"/>
        <v>-0.18372330908949475</v>
      </c>
      <c r="P21" s="101">
        <v>1.58</v>
      </c>
      <c r="X21"/>
    </row>
    <row r="22" spans="1:24" ht="18">
      <c r="A22" s="70">
        <v>195</v>
      </c>
      <c r="B22" s="70">
        <v>60</v>
      </c>
      <c r="C22" s="70">
        <v>15</v>
      </c>
      <c r="D22" s="70">
        <v>88</v>
      </c>
      <c r="E22" s="71" t="s">
        <v>2440</v>
      </c>
      <c r="F22" s="71" t="s">
        <v>2467</v>
      </c>
      <c r="G22" s="71" t="s">
        <v>2506</v>
      </c>
      <c r="H22" s="70" t="s">
        <v>2524</v>
      </c>
      <c r="I22" s="99">
        <f t="shared" si="0"/>
        <v>228.10677999999999</v>
      </c>
      <c r="J22" s="100">
        <f t="shared" si="1"/>
        <v>293.49759999999998</v>
      </c>
      <c r="K22" s="101">
        <v>100.10000000000001</v>
      </c>
      <c r="L22" s="102">
        <f t="shared" si="2"/>
        <v>0</v>
      </c>
      <c r="M22" s="101">
        <f t="shared" si="3"/>
        <v>100.10000000000001</v>
      </c>
      <c r="N22" s="101">
        <f t="shared" si="4"/>
        <v>-36.762000000000029</v>
      </c>
      <c r="O22" s="102">
        <f t="shared" si="5"/>
        <v>-0.15355889724310789</v>
      </c>
      <c r="P22" s="101">
        <v>1.58</v>
      </c>
      <c r="X22"/>
    </row>
    <row r="23" spans="1:24" ht="18">
      <c r="A23" s="70">
        <v>195</v>
      </c>
      <c r="B23" s="70">
        <v>60</v>
      </c>
      <c r="C23" s="70">
        <v>15</v>
      </c>
      <c r="D23" s="70">
        <v>88</v>
      </c>
      <c r="E23" s="71" t="s">
        <v>2347</v>
      </c>
      <c r="F23" s="71" t="s">
        <v>2467</v>
      </c>
      <c r="G23" s="71" t="s">
        <v>2506</v>
      </c>
      <c r="H23" s="70" t="s">
        <v>3945</v>
      </c>
      <c r="I23" s="99">
        <f t="shared" si="0"/>
        <v>244.63429099999999</v>
      </c>
      <c r="J23" s="100">
        <f t="shared" si="1"/>
        <v>314.41849999999999</v>
      </c>
      <c r="K23" s="101">
        <v>108.745</v>
      </c>
      <c r="L23" s="102">
        <f t="shared" si="2"/>
        <v>0</v>
      </c>
      <c r="M23" s="101">
        <f t="shared" si="3"/>
        <v>108.745</v>
      </c>
      <c r="N23" s="101">
        <f t="shared" si="4"/>
        <v>-40.392900000000026</v>
      </c>
      <c r="O23" s="102">
        <f t="shared" si="5"/>
        <v>-0.1573606295531576</v>
      </c>
      <c r="P23" s="101">
        <v>1.58</v>
      </c>
      <c r="X23"/>
    </row>
    <row r="24" spans="1:24" ht="18">
      <c r="A24" s="70">
        <v>205</v>
      </c>
      <c r="B24" s="70">
        <v>60</v>
      </c>
      <c r="C24" s="70">
        <v>15</v>
      </c>
      <c r="D24" s="70">
        <v>91</v>
      </c>
      <c r="E24" s="71" t="s">
        <v>2440</v>
      </c>
      <c r="F24" s="71" t="s">
        <v>2467</v>
      </c>
      <c r="G24" s="71" t="s">
        <v>2506</v>
      </c>
      <c r="H24" s="70" t="s">
        <v>2530</v>
      </c>
      <c r="I24" s="99">
        <f t="shared" si="0"/>
        <v>270.73036100000002</v>
      </c>
      <c r="J24" s="100">
        <f t="shared" si="1"/>
        <v>347.45149999999995</v>
      </c>
      <c r="K24" s="101">
        <v>122.39500000000001</v>
      </c>
      <c r="L24" s="102">
        <f t="shared" si="2"/>
        <v>0</v>
      </c>
      <c r="M24" s="101">
        <f t="shared" si="3"/>
        <v>122.39500000000001</v>
      </c>
      <c r="N24" s="101">
        <f t="shared" si="4"/>
        <v>-46.125900000000001</v>
      </c>
      <c r="O24" s="102">
        <f t="shared" si="5"/>
        <v>-0.16242085988943272</v>
      </c>
      <c r="P24" s="101">
        <v>1.58</v>
      </c>
      <c r="X24"/>
    </row>
    <row r="25" spans="1:24" ht="18">
      <c r="A25" s="70">
        <v>205</v>
      </c>
      <c r="B25" s="70">
        <v>60</v>
      </c>
      <c r="C25" s="70">
        <v>15</v>
      </c>
      <c r="D25" s="70">
        <v>91</v>
      </c>
      <c r="E25" s="71" t="s">
        <v>2347</v>
      </c>
      <c r="F25" s="71" t="s">
        <v>2467</v>
      </c>
      <c r="G25" s="71" t="s">
        <v>2506</v>
      </c>
      <c r="H25" s="70" t="s">
        <v>3944</v>
      </c>
      <c r="I25" s="99">
        <f t="shared" si="0"/>
        <v>275.07970599999999</v>
      </c>
      <c r="J25" s="100">
        <f t="shared" si="1"/>
        <v>352.95699999999999</v>
      </c>
      <c r="K25" s="101">
        <v>124.67</v>
      </c>
      <c r="L25" s="102">
        <f t="shared" si="2"/>
        <v>0</v>
      </c>
      <c r="M25" s="101">
        <f t="shared" si="3"/>
        <v>124.67</v>
      </c>
      <c r="N25" s="101">
        <f t="shared" si="4"/>
        <v>-47.081400000000002</v>
      </c>
      <c r="O25" s="102">
        <f t="shared" si="5"/>
        <v>-0.16317113745061346</v>
      </c>
      <c r="P25" s="101">
        <v>1.58</v>
      </c>
      <c r="X25"/>
    </row>
    <row r="26" spans="1:24" ht="18">
      <c r="A26" s="70">
        <v>185</v>
      </c>
      <c r="B26" s="70">
        <v>65</v>
      </c>
      <c r="C26" s="70">
        <v>15</v>
      </c>
      <c r="D26" s="70">
        <v>88</v>
      </c>
      <c r="E26" s="71" t="s">
        <v>2440</v>
      </c>
      <c r="F26" s="71" t="s">
        <v>2467</v>
      </c>
      <c r="G26" s="71" t="s">
        <v>2506</v>
      </c>
      <c r="H26" s="70" t="s">
        <v>2525</v>
      </c>
      <c r="I26" s="99">
        <f t="shared" si="0"/>
        <v>240.28494599999996</v>
      </c>
      <c r="J26" s="100">
        <f t="shared" si="1"/>
        <v>308.91299999999995</v>
      </c>
      <c r="K26" s="101">
        <v>106.47</v>
      </c>
      <c r="L26" s="102">
        <f t="shared" si="2"/>
        <v>0</v>
      </c>
      <c r="M26" s="101">
        <f t="shared" si="3"/>
        <v>106.47</v>
      </c>
      <c r="N26" s="101">
        <f t="shared" si="4"/>
        <v>-39.437400000000025</v>
      </c>
      <c r="O26" s="102">
        <f t="shared" si="5"/>
        <v>-0.1564107242008409</v>
      </c>
      <c r="P26" s="101">
        <v>1.58</v>
      </c>
      <c r="X26"/>
    </row>
    <row r="27" spans="1:24" ht="18">
      <c r="A27" s="70">
        <v>205</v>
      </c>
      <c r="B27" s="70">
        <v>65</v>
      </c>
      <c r="C27" s="70">
        <v>15</v>
      </c>
      <c r="D27" s="70">
        <v>94</v>
      </c>
      <c r="E27" s="71" t="s">
        <v>2440</v>
      </c>
      <c r="F27" s="71" t="s">
        <v>2467</v>
      </c>
      <c r="G27" s="71" t="s">
        <v>2506</v>
      </c>
      <c r="H27" s="70" t="s">
        <v>3938</v>
      </c>
      <c r="I27" s="99">
        <f t="shared" si="0"/>
        <v>286.38800300000003</v>
      </c>
      <c r="J27" s="100">
        <f t="shared" si="1"/>
        <v>367.27130000000005</v>
      </c>
      <c r="K27" s="101">
        <v>130.58500000000001</v>
      </c>
      <c r="L27" s="102">
        <f t="shared" si="2"/>
        <v>0</v>
      </c>
      <c r="M27" s="101">
        <f t="shared" si="3"/>
        <v>130.58500000000001</v>
      </c>
      <c r="N27" s="101">
        <f t="shared" si="4"/>
        <v>-49.565699999999993</v>
      </c>
      <c r="O27" s="102">
        <f t="shared" si="5"/>
        <v>-0.16501548090688148</v>
      </c>
      <c r="P27" s="101">
        <v>1.58</v>
      </c>
      <c r="X27"/>
    </row>
    <row r="28" spans="1:24" ht="18">
      <c r="A28" s="70">
        <v>205</v>
      </c>
      <c r="B28" s="70">
        <v>65</v>
      </c>
      <c r="C28" s="70">
        <v>15</v>
      </c>
      <c r="D28" s="70">
        <v>94</v>
      </c>
      <c r="E28" s="71" t="s">
        <v>2347</v>
      </c>
      <c r="F28" s="71" t="s">
        <v>2467</v>
      </c>
      <c r="G28" s="71" t="s">
        <v>2506</v>
      </c>
      <c r="H28" s="70" t="s">
        <v>3967</v>
      </c>
      <c r="I28" s="99">
        <f t="shared" si="0"/>
        <v>290.737348</v>
      </c>
      <c r="J28" s="100">
        <f t="shared" si="1"/>
        <v>372.77680000000004</v>
      </c>
      <c r="K28" s="101">
        <v>132.86000000000001</v>
      </c>
      <c r="L28" s="102">
        <f t="shared" si="2"/>
        <v>0</v>
      </c>
      <c r="M28" s="101">
        <f t="shared" si="3"/>
        <v>132.86000000000001</v>
      </c>
      <c r="N28" s="101">
        <f t="shared" si="4"/>
        <v>-50.521200000000022</v>
      </c>
      <c r="O28" s="102">
        <f t="shared" si="5"/>
        <v>-0.16568673750491938</v>
      </c>
      <c r="P28" s="101">
        <v>1.58</v>
      </c>
      <c r="X28"/>
    </row>
    <row r="29" spans="1:24" ht="18">
      <c r="A29" s="70">
        <v>215</v>
      </c>
      <c r="B29" s="70">
        <v>65</v>
      </c>
      <c r="C29" s="70">
        <v>15</v>
      </c>
      <c r="D29" s="70">
        <v>96</v>
      </c>
      <c r="E29" s="71" t="s">
        <v>2440</v>
      </c>
      <c r="F29" s="71" t="s">
        <v>2467</v>
      </c>
      <c r="G29" s="71" t="s">
        <v>2506</v>
      </c>
      <c r="H29" s="70" t="s">
        <v>3987</v>
      </c>
      <c r="I29" s="99">
        <f t="shared" si="0"/>
        <v>299.436038</v>
      </c>
      <c r="J29" s="100">
        <f t="shared" si="1"/>
        <v>383.7878</v>
      </c>
      <c r="K29" s="101">
        <v>137.41</v>
      </c>
      <c r="L29" s="102">
        <f t="shared" si="2"/>
        <v>0</v>
      </c>
      <c r="M29" s="101">
        <f t="shared" si="3"/>
        <v>137.41</v>
      </c>
      <c r="N29" s="101">
        <f t="shared" si="4"/>
        <v>-52.432199999999995</v>
      </c>
      <c r="O29" s="102">
        <f t="shared" si="5"/>
        <v>-0.16697089357365771</v>
      </c>
      <c r="P29" s="101">
        <v>1.58</v>
      </c>
      <c r="X29"/>
    </row>
    <row r="30" spans="1:24" ht="18">
      <c r="A30" s="70">
        <v>205</v>
      </c>
      <c r="B30" s="70">
        <v>50</v>
      </c>
      <c r="C30" s="70">
        <v>16</v>
      </c>
      <c r="D30" s="70">
        <v>87</v>
      </c>
      <c r="E30" s="71" t="s">
        <v>2440</v>
      </c>
      <c r="F30" s="71" t="s">
        <v>2467</v>
      </c>
      <c r="G30" s="71" t="s">
        <v>2506</v>
      </c>
      <c r="H30" s="70" t="s">
        <v>4008</v>
      </c>
      <c r="I30" s="99">
        <f t="shared" si="0"/>
        <v>312.48407300000002</v>
      </c>
      <c r="J30" s="100">
        <f t="shared" si="1"/>
        <v>400.30430000000001</v>
      </c>
      <c r="K30" s="101">
        <v>144.23500000000001</v>
      </c>
      <c r="L30" s="102">
        <f t="shared" si="2"/>
        <v>0</v>
      </c>
      <c r="M30" s="101">
        <f t="shared" si="3"/>
        <v>144.23500000000001</v>
      </c>
      <c r="N30" s="101">
        <f t="shared" si="4"/>
        <v>-55.298700000000025</v>
      </c>
      <c r="O30" s="102">
        <f t="shared" si="5"/>
        <v>-0.16876338999603266</v>
      </c>
      <c r="P30" s="101">
        <v>1.58</v>
      </c>
      <c r="X30"/>
    </row>
    <row r="31" spans="1:24" ht="18">
      <c r="A31" s="70">
        <v>205</v>
      </c>
      <c r="B31" s="70">
        <v>50</v>
      </c>
      <c r="C31" s="70">
        <v>16</v>
      </c>
      <c r="D31" s="70">
        <v>87</v>
      </c>
      <c r="E31" s="71" t="s">
        <v>2239</v>
      </c>
      <c r="F31" s="71" t="s">
        <v>2467</v>
      </c>
      <c r="G31" s="71" t="s">
        <v>2506</v>
      </c>
      <c r="H31" s="70" t="s">
        <v>4043</v>
      </c>
      <c r="I31" s="99">
        <f t="shared" si="0"/>
        <v>323.79236999999995</v>
      </c>
      <c r="J31" s="100">
        <f t="shared" si="1"/>
        <v>414.61860000000001</v>
      </c>
      <c r="K31" s="101">
        <v>150.15</v>
      </c>
      <c r="L31" s="102">
        <f t="shared" si="2"/>
        <v>0</v>
      </c>
      <c r="M31" s="101">
        <f t="shared" si="3"/>
        <v>150.15</v>
      </c>
      <c r="N31" s="101">
        <f t="shared" si="4"/>
        <v>-57.783000000000072</v>
      </c>
      <c r="O31" s="102">
        <f t="shared" si="5"/>
        <v>-0.17020029455081023</v>
      </c>
      <c r="P31" s="101">
        <v>1.58</v>
      </c>
      <c r="X31"/>
    </row>
    <row r="32" spans="1:24" ht="18">
      <c r="A32" s="70">
        <v>225</v>
      </c>
      <c r="B32" s="70">
        <v>50</v>
      </c>
      <c r="C32" s="70">
        <v>17</v>
      </c>
      <c r="D32" s="70">
        <v>94</v>
      </c>
      <c r="E32" s="71" t="s">
        <v>2239</v>
      </c>
      <c r="F32" s="71" t="s">
        <v>2467</v>
      </c>
      <c r="G32" s="71" t="s">
        <v>2506</v>
      </c>
      <c r="H32" s="70" t="s">
        <v>4144</v>
      </c>
      <c r="I32" s="99">
        <f t="shared" si="0"/>
        <v>488.19761099999999</v>
      </c>
      <c r="J32" s="100">
        <f t="shared" si="1"/>
        <v>622.7265000000001</v>
      </c>
      <c r="K32" s="101">
        <v>236.14500000000001</v>
      </c>
      <c r="L32" s="102">
        <f t="shared" si="2"/>
        <v>0</v>
      </c>
      <c r="M32" s="101">
        <f t="shared" si="3"/>
        <v>236.14500000000001</v>
      </c>
      <c r="N32" s="101">
        <f t="shared" si="4"/>
        <v>-93.900900000000036</v>
      </c>
      <c r="O32" s="102">
        <f t="shared" si="5"/>
        <v>-0.18358306125241947</v>
      </c>
      <c r="P32" s="101">
        <v>1.58</v>
      </c>
      <c r="X32"/>
    </row>
    <row r="33" spans="1:24" ht="18">
      <c r="A33" s="70">
        <v>185</v>
      </c>
      <c r="B33" s="70">
        <v>55</v>
      </c>
      <c r="C33" s="70">
        <v>15</v>
      </c>
      <c r="D33" s="70">
        <v>82</v>
      </c>
      <c r="E33" s="71" t="s">
        <v>2347</v>
      </c>
      <c r="F33" s="71" t="s">
        <v>2467</v>
      </c>
      <c r="G33" s="71" t="s">
        <v>2186</v>
      </c>
      <c r="H33" s="70" t="s">
        <v>3971</v>
      </c>
      <c r="I33" s="99">
        <f t="shared" si="0"/>
        <v>275.94957499999998</v>
      </c>
      <c r="J33" s="100">
        <f t="shared" si="1"/>
        <v>354.05810000000002</v>
      </c>
      <c r="K33" s="101">
        <v>125.125</v>
      </c>
      <c r="L33" s="102">
        <f t="shared" si="2"/>
        <v>0</v>
      </c>
      <c r="M33" s="101">
        <f t="shared" si="3"/>
        <v>125.125</v>
      </c>
      <c r="N33" s="101">
        <f t="shared" si="4"/>
        <v>-47.272500000000008</v>
      </c>
      <c r="O33" s="102">
        <f t="shared" si="5"/>
        <v>-0.16331836241147007</v>
      </c>
      <c r="P33" s="101">
        <v>1.58</v>
      </c>
      <c r="X33"/>
    </row>
    <row r="34" spans="1:24" ht="18">
      <c r="A34" s="70">
        <v>205</v>
      </c>
      <c r="B34" s="70">
        <v>40</v>
      </c>
      <c r="C34" s="70">
        <v>17</v>
      </c>
      <c r="D34" s="70">
        <v>84</v>
      </c>
      <c r="E34" s="71" t="s">
        <v>2239</v>
      </c>
      <c r="F34" s="71" t="s">
        <v>2467</v>
      </c>
      <c r="G34" s="71" t="s">
        <v>2165</v>
      </c>
      <c r="H34" s="70" t="s">
        <v>4083</v>
      </c>
      <c r="I34" s="99">
        <f t="shared" si="0"/>
        <v>373.37490300000007</v>
      </c>
      <c r="J34" s="100">
        <f t="shared" si="1"/>
        <v>477.38130000000001</v>
      </c>
      <c r="K34" s="101">
        <v>176.08500000000001</v>
      </c>
      <c r="L34" s="102">
        <f t="shared" si="2"/>
        <v>0</v>
      </c>
      <c r="M34" s="101">
        <f t="shared" si="3"/>
        <v>176.08500000000001</v>
      </c>
      <c r="N34" s="101">
        <f t="shared" si="4"/>
        <v>-68.675700000000006</v>
      </c>
      <c r="O34" s="102">
        <f t="shared" si="5"/>
        <v>-0.17547512583999797</v>
      </c>
      <c r="P34" s="101">
        <v>1.58</v>
      </c>
      <c r="X34"/>
    </row>
    <row r="35" spans="1:24" ht="18">
      <c r="A35" s="70">
        <v>235</v>
      </c>
      <c r="B35" s="70">
        <v>40</v>
      </c>
      <c r="C35" s="70">
        <v>17</v>
      </c>
      <c r="D35" s="70">
        <v>90</v>
      </c>
      <c r="E35" s="71" t="s">
        <v>2445</v>
      </c>
      <c r="F35" s="71" t="s">
        <v>2467</v>
      </c>
      <c r="G35" s="71" t="s">
        <v>2165</v>
      </c>
      <c r="H35" s="70" t="s">
        <v>4118</v>
      </c>
      <c r="I35" s="99">
        <f t="shared" si="0"/>
        <v>504.72512200000006</v>
      </c>
      <c r="J35" s="100">
        <f t="shared" si="1"/>
        <v>643.64740000000006</v>
      </c>
      <c r="K35" s="101">
        <v>244.79000000000002</v>
      </c>
      <c r="L35" s="102">
        <f t="shared" si="2"/>
        <v>0</v>
      </c>
      <c r="M35" s="101">
        <f t="shared" si="3"/>
        <v>244.79000000000002</v>
      </c>
      <c r="N35" s="101">
        <f t="shared" si="4"/>
        <v>-97.531800000000032</v>
      </c>
      <c r="O35" s="102">
        <f t="shared" si="5"/>
        <v>-0.18444683989560884</v>
      </c>
      <c r="P35" s="101">
        <v>1.58</v>
      </c>
      <c r="X35"/>
    </row>
    <row r="36" spans="1:24" ht="18">
      <c r="A36" s="70">
        <v>205</v>
      </c>
      <c r="B36" s="70">
        <v>55</v>
      </c>
      <c r="C36" s="70">
        <v>16</v>
      </c>
      <c r="D36" s="70">
        <v>91</v>
      </c>
      <c r="E36" s="71" t="s">
        <v>2440</v>
      </c>
      <c r="F36" s="71" t="s">
        <v>2467</v>
      </c>
      <c r="G36" s="71" t="s">
        <v>2506</v>
      </c>
      <c r="H36" s="70" t="s">
        <v>3958</v>
      </c>
      <c r="I36" s="99">
        <f t="shared" si="0"/>
        <v>248.11376699999997</v>
      </c>
      <c r="J36" s="100">
        <f t="shared" si="1"/>
        <v>318.8229</v>
      </c>
      <c r="K36" s="101">
        <v>110.565</v>
      </c>
      <c r="L36" s="102">
        <f t="shared" si="2"/>
        <v>0</v>
      </c>
      <c r="M36" s="101">
        <f t="shared" si="3"/>
        <v>110.565</v>
      </c>
      <c r="N36" s="101">
        <f t="shared" si="4"/>
        <v>-41.157300000000021</v>
      </c>
      <c r="O36" s="102">
        <f t="shared" si="5"/>
        <v>-0.15809664656397657</v>
      </c>
      <c r="P36" s="101">
        <v>1.58</v>
      </c>
      <c r="X36"/>
    </row>
    <row r="37" spans="1:24" ht="18">
      <c r="A37" s="70">
        <v>225</v>
      </c>
      <c r="B37" s="70">
        <v>45</v>
      </c>
      <c r="C37" s="70">
        <v>17</v>
      </c>
      <c r="D37" s="70">
        <v>91</v>
      </c>
      <c r="E37" s="71" t="s">
        <v>2239</v>
      </c>
      <c r="F37" s="71" t="s">
        <v>2467</v>
      </c>
      <c r="G37" s="71" t="s">
        <v>2162</v>
      </c>
      <c r="H37" s="70" t="s">
        <v>4058</v>
      </c>
      <c r="I37" s="99">
        <f t="shared" si="0"/>
        <v>339.45001200000002</v>
      </c>
      <c r="J37" s="100">
        <f t="shared" si="1"/>
        <v>434.4384</v>
      </c>
      <c r="K37" s="101">
        <v>158.34</v>
      </c>
      <c r="L37" s="102">
        <f t="shared" si="2"/>
        <v>0</v>
      </c>
      <c r="M37" s="101">
        <f t="shared" si="3"/>
        <v>158.34</v>
      </c>
      <c r="N37" s="101">
        <f t="shared" si="4"/>
        <v>-61.222800000000007</v>
      </c>
      <c r="O37" s="102">
        <f t="shared" si="5"/>
        <v>-0.17203214566707881</v>
      </c>
      <c r="P37" s="101">
        <v>1.58</v>
      </c>
      <c r="X37"/>
    </row>
    <row r="38" spans="1:24" ht="18">
      <c r="A38" s="70">
        <v>225</v>
      </c>
      <c r="B38" s="70">
        <v>40</v>
      </c>
      <c r="C38" s="70">
        <v>18</v>
      </c>
      <c r="D38" s="70">
        <v>92</v>
      </c>
      <c r="E38" s="71" t="s">
        <v>2445</v>
      </c>
      <c r="F38" s="71" t="s">
        <v>2467</v>
      </c>
      <c r="G38" s="71" t="s">
        <v>2165</v>
      </c>
      <c r="H38" s="70" t="s">
        <v>4124</v>
      </c>
      <c r="I38" s="99">
        <f t="shared" si="0"/>
        <v>389.03254500000003</v>
      </c>
      <c r="J38" s="100">
        <f t="shared" si="1"/>
        <v>497.2011</v>
      </c>
      <c r="K38" s="101">
        <v>184.27500000000001</v>
      </c>
      <c r="L38" s="102">
        <f t="shared" si="2"/>
        <v>0</v>
      </c>
      <c r="M38" s="101">
        <f t="shared" si="3"/>
        <v>184.27500000000001</v>
      </c>
      <c r="N38" s="101">
        <f t="shared" si="4"/>
        <v>-72.115499999999997</v>
      </c>
      <c r="O38" s="102">
        <f t="shared" si="5"/>
        <v>-0.17686204782342121</v>
      </c>
      <c r="P38" s="101">
        <v>1.58</v>
      </c>
      <c r="X38"/>
    </row>
    <row r="39" spans="1:24" ht="18">
      <c r="A39" s="70">
        <v>225</v>
      </c>
      <c r="B39" s="70">
        <v>50</v>
      </c>
      <c r="C39" s="70">
        <v>16</v>
      </c>
      <c r="D39" s="70">
        <v>92</v>
      </c>
      <c r="E39" s="71" t="s">
        <v>2239</v>
      </c>
      <c r="F39" s="71" t="s">
        <v>2467</v>
      </c>
      <c r="G39" s="71" t="s">
        <v>2165</v>
      </c>
      <c r="H39" s="70" t="s">
        <v>4048</v>
      </c>
      <c r="I39" s="99">
        <f t="shared" si="0"/>
        <v>381.20372400000008</v>
      </c>
      <c r="J39" s="100">
        <f t="shared" si="1"/>
        <v>487.2912</v>
      </c>
      <c r="K39" s="101">
        <v>180.18</v>
      </c>
      <c r="L39" s="102">
        <f t="shared" si="2"/>
        <v>0</v>
      </c>
      <c r="M39" s="101">
        <f t="shared" si="3"/>
        <v>180.18</v>
      </c>
      <c r="N39" s="101">
        <f t="shared" si="4"/>
        <v>-70.395600000000002</v>
      </c>
      <c r="O39" s="102">
        <f t="shared" si="5"/>
        <v>-0.17618280108118931</v>
      </c>
      <c r="P39" s="101">
        <v>1.58</v>
      </c>
      <c r="X39"/>
    </row>
    <row r="40" spans="1:24" ht="18">
      <c r="A40" s="70">
        <v>225</v>
      </c>
      <c r="B40" s="70">
        <v>40</v>
      </c>
      <c r="C40" s="70">
        <v>19</v>
      </c>
      <c r="D40" s="70">
        <v>93</v>
      </c>
      <c r="E40" s="71" t="s">
        <v>2445</v>
      </c>
      <c r="F40" s="71" t="s">
        <v>2467</v>
      </c>
      <c r="G40" s="71" t="s">
        <v>2165</v>
      </c>
      <c r="H40" s="70" t="s">
        <v>47</v>
      </c>
      <c r="I40" s="99">
        <f t="shared" si="0"/>
        <v>703.92512299999999</v>
      </c>
      <c r="J40" s="100">
        <f t="shared" si="1"/>
        <v>895.79930000000002</v>
      </c>
      <c r="K40" s="101">
        <v>348.98500000000001</v>
      </c>
      <c r="L40" s="102">
        <f t="shared" si="2"/>
        <v>0</v>
      </c>
      <c r="M40" s="101">
        <f t="shared" si="3"/>
        <v>348.98500000000001</v>
      </c>
      <c r="N40" s="101">
        <f t="shared" si="4"/>
        <v>-141.29369999999994</v>
      </c>
      <c r="O40" s="102">
        <f t="shared" si="5"/>
        <v>-0.19167044236743211</v>
      </c>
      <c r="P40" s="101">
        <v>1.58</v>
      </c>
      <c r="X40"/>
    </row>
    <row r="41" spans="1:24" ht="18">
      <c r="A41" s="70">
        <v>185</v>
      </c>
      <c r="B41" s="70">
        <v>60</v>
      </c>
      <c r="C41" s="70">
        <v>15</v>
      </c>
      <c r="D41" s="70">
        <v>84</v>
      </c>
      <c r="E41" s="71" t="s">
        <v>2440</v>
      </c>
      <c r="F41" s="71" t="s">
        <v>2467</v>
      </c>
      <c r="G41" s="71" t="s">
        <v>2472</v>
      </c>
      <c r="H41" s="70" t="s">
        <v>2528</v>
      </c>
      <c r="I41" s="99">
        <f t="shared" si="0"/>
        <v>234.19586299999997</v>
      </c>
      <c r="J41" s="100">
        <f t="shared" si="1"/>
        <v>301.20529999999997</v>
      </c>
      <c r="K41" s="101">
        <v>103.285</v>
      </c>
      <c r="L41" s="102">
        <f t="shared" si="2"/>
        <v>0</v>
      </c>
      <c r="M41" s="101">
        <f t="shared" si="3"/>
        <v>103.285</v>
      </c>
      <c r="N41" s="101">
        <f t="shared" si="4"/>
        <v>-38.099700000000013</v>
      </c>
      <c r="O41" s="102">
        <f t="shared" si="5"/>
        <v>-0.15502176831997402</v>
      </c>
      <c r="P41" s="101">
        <v>1.58</v>
      </c>
      <c r="X41"/>
    </row>
    <row r="42" spans="1:24" ht="18">
      <c r="A42" s="70">
        <v>235</v>
      </c>
      <c r="B42" s="70">
        <v>45</v>
      </c>
      <c r="C42" s="70">
        <v>17</v>
      </c>
      <c r="D42" s="70">
        <v>94</v>
      </c>
      <c r="E42" s="71" t="s">
        <v>2445</v>
      </c>
      <c r="F42" s="71" t="s">
        <v>2467</v>
      </c>
      <c r="G42" s="71" t="s">
        <v>2165</v>
      </c>
      <c r="H42" s="70" t="s">
        <v>4103</v>
      </c>
      <c r="I42" s="99">
        <f t="shared" si="0"/>
        <v>389.90241400000008</v>
      </c>
      <c r="J42" s="100">
        <f t="shared" si="1"/>
        <v>498.30220000000003</v>
      </c>
      <c r="K42" s="101">
        <v>184.73000000000002</v>
      </c>
      <c r="L42" s="102">
        <f t="shared" si="2"/>
        <v>0</v>
      </c>
      <c r="M42" s="101">
        <f t="shared" si="3"/>
        <v>184.73000000000002</v>
      </c>
      <c r="N42" s="101">
        <f t="shared" si="4"/>
        <v>-72.306600000000003</v>
      </c>
      <c r="O42" s="102">
        <f t="shared" si="5"/>
        <v>-0.17693583908383498</v>
      </c>
      <c r="P42" s="101">
        <v>1.58</v>
      </c>
      <c r="X42"/>
    </row>
    <row r="43" spans="1:24" ht="18">
      <c r="A43" s="70">
        <v>295</v>
      </c>
      <c r="B43" s="70">
        <v>30</v>
      </c>
      <c r="C43" s="70">
        <v>19</v>
      </c>
      <c r="D43" s="70">
        <v>100</v>
      </c>
      <c r="E43" s="71" t="s">
        <v>2445</v>
      </c>
      <c r="F43" s="71" t="s">
        <v>2467</v>
      </c>
      <c r="G43" s="71" t="s">
        <v>223</v>
      </c>
      <c r="H43" s="70" t="s">
        <v>92</v>
      </c>
      <c r="I43" s="99">
        <f t="shared" si="0"/>
        <v>922.26224200000001</v>
      </c>
      <c r="J43" s="100">
        <f t="shared" si="1"/>
        <v>1172.1754000000001</v>
      </c>
      <c r="K43" s="101">
        <v>463.19</v>
      </c>
      <c r="L43" s="102">
        <f t="shared" si="2"/>
        <v>0</v>
      </c>
      <c r="M43" s="101">
        <f t="shared" si="3"/>
        <v>463.19</v>
      </c>
      <c r="N43" s="101">
        <f t="shared" si="4"/>
        <v>-189.25979999999993</v>
      </c>
      <c r="O43" s="102">
        <f t="shared" si="5"/>
        <v>-0.19600633815944812</v>
      </c>
      <c r="P43" s="101">
        <v>1.58</v>
      </c>
      <c r="X43"/>
    </row>
    <row r="44" spans="1:24" ht="18">
      <c r="A44" s="70">
        <v>285</v>
      </c>
      <c r="B44" s="70">
        <v>30</v>
      </c>
      <c r="C44" s="70">
        <v>20</v>
      </c>
      <c r="D44" s="70">
        <v>99</v>
      </c>
      <c r="E44" s="71" t="s">
        <v>2445</v>
      </c>
      <c r="F44" s="71" t="s">
        <v>2467</v>
      </c>
      <c r="G44" s="71" t="s">
        <v>223</v>
      </c>
      <c r="H44" s="70" t="s">
        <v>88</v>
      </c>
      <c r="I44" s="99">
        <f t="shared" si="0"/>
        <v>921.39237300000002</v>
      </c>
      <c r="J44" s="100">
        <f t="shared" si="1"/>
        <v>1171.0743</v>
      </c>
      <c r="K44" s="101">
        <v>462.73500000000001</v>
      </c>
      <c r="L44" s="102">
        <f t="shared" si="2"/>
        <v>0</v>
      </c>
      <c r="M44" s="101">
        <f t="shared" si="3"/>
        <v>462.73500000000001</v>
      </c>
      <c r="N44" s="101">
        <f t="shared" si="4"/>
        <v>-189.06869999999992</v>
      </c>
      <c r="O44" s="102">
        <f t="shared" si="5"/>
        <v>-0.19599313754962827</v>
      </c>
      <c r="P44" s="101">
        <v>1.58</v>
      </c>
      <c r="X44"/>
    </row>
    <row r="45" spans="1:24" ht="18">
      <c r="A45" s="70">
        <v>275</v>
      </c>
      <c r="B45" s="70">
        <v>40</v>
      </c>
      <c r="C45" s="70">
        <v>20</v>
      </c>
      <c r="D45" s="70">
        <v>102</v>
      </c>
      <c r="E45" s="71" t="s">
        <v>2239</v>
      </c>
      <c r="F45" s="71" t="s">
        <v>2467</v>
      </c>
      <c r="G45" s="71" t="s">
        <v>2</v>
      </c>
      <c r="H45" s="70" t="s">
        <v>49</v>
      </c>
      <c r="I45" s="99">
        <f t="shared" si="0"/>
        <v>757.48728308</v>
      </c>
      <c r="J45" s="100">
        <f t="shared" si="1"/>
        <v>962.84685200000001</v>
      </c>
      <c r="K45" s="101">
        <v>375.5206</v>
      </c>
      <c r="L45" s="102">
        <f t="shared" si="2"/>
        <v>0</v>
      </c>
      <c r="M45" s="101">
        <f t="shared" si="3"/>
        <v>375.5206</v>
      </c>
      <c r="N45" s="101">
        <f t="shared" si="4"/>
        <v>-152.43865199999993</v>
      </c>
      <c r="O45" s="102">
        <f t="shared" si="5"/>
        <v>-0.19290142300856994</v>
      </c>
      <c r="P45" s="101">
        <v>2.75</v>
      </c>
      <c r="X45"/>
    </row>
    <row r="46" spans="1:24" ht="18">
      <c r="A46" s="70">
        <v>275</v>
      </c>
      <c r="B46" s="70">
        <v>35</v>
      </c>
      <c r="C46" s="70">
        <v>20</v>
      </c>
      <c r="D46" s="70">
        <v>98</v>
      </c>
      <c r="E46" s="71" t="s">
        <v>2445</v>
      </c>
      <c r="F46" s="71" t="s">
        <v>2467</v>
      </c>
      <c r="G46" s="71" t="s">
        <v>223</v>
      </c>
      <c r="H46" s="70" t="s">
        <v>84</v>
      </c>
      <c r="I46" s="99">
        <f t="shared" si="0"/>
        <v>864.85088800000005</v>
      </c>
      <c r="J46" s="100">
        <f t="shared" si="1"/>
        <v>1099.5028</v>
      </c>
      <c r="K46" s="101">
        <v>433.16</v>
      </c>
      <c r="L46" s="102">
        <f t="shared" si="2"/>
        <v>0</v>
      </c>
      <c r="M46" s="101">
        <f t="shared" si="3"/>
        <v>433.16</v>
      </c>
      <c r="N46" s="101">
        <f t="shared" si="4"/>
        <v>-176.64719999999988</v>
      </c>
      <c r="O46" s="102">
        <f t="shared" si="5"/>
        <v>-0.19507818711900329</v>
      </c>
      <c r="P46" s="101">
        <v>1.58</v>
      </c>
      <c r="X46"/>
    </row>
    <row r="47" spans="1:24" ht="18">
      <c r="A47" s="70">
        <v>275</v>
      </c>
      <c r="B47" s="70">
        <v>30</v>
      </c>
      <c r="C47" s="70">
        <v>19</v>
      </c>
      <c r="D47" s="70">
        <v>96</v>
      </c>
      <c r="E47" s="71" t="s">
        <v>2445</v>
      </c>
      <c r="F47" s="71" t="s">
        <v>2467</v>
      </c>
      <c r="G47" s="71" t="s">
        <v>223</v>
      </c>
      <c r="H47" s="70" t="s">
        <v>86</v>
      </c>
      <c r="I47" s="99">
        <f t="shared" si="0"/>
        <v>762.20634600000005</v>
      </c>
      <c r="J47" s="100">
        <f t="shared" si="1"/>
        <v>969.57300000000009</v>
      </c>
      <c r="K47" s="101">
        <v>379.47</v>
      </c>
      <c r="L47" s="102">
        <f t="shared" si="2"/>
        <v>0</v>
      </c>
      <c r="M47" s="101">
        <f t="shared" si="3"/>
        <v>379.47</v>
      </c>
      <c r="N47" s="101">
        <f t="shared" si="4"/>
        <v>-154.09739999999988</v>
      </c>
      <c r="O47" s="102">
        <f t="shared" si="5"/>
        <v>-0.19307063923622406</v>
      </c>
      <c r="P47" s="101">
        <v>1.58</v>
      </c>
      <c r="X47"/>
    </row>
    <row r="48" spans="1:24" ht="18">
      <c r="A48" s="70">
        <v>255</v>
      </c>
      <c r="B48" s="70">
        <v>40</v>
      </c>
      <c r="C48" s="70">
        <v>19</v>
      </c>
      <c r="D48" s="70">
        <v>96</v>
      </c>
      <c r="E48" s="71" t="s">
        <v>2445</v>
      </c>
      <c r="F48" s="71" t="s">
        <v>2467</v>
      </c>
      <c r="G48" s="71" t="s">
        <v>223</v>
      </c>
      <c r="H48" s="70" t="s">
        <v>68</v>
      </c>
      <c r="I48" s="99">
        <f t="shared" si="0"/>
        <v>682.17839800000002</v>
      </c>
      <c r="J48" s="100">
        <f t="shared" si="1"/>
        <v>868.27179999999998</v>
      </c>
      <c r="K48" s="101">
        <v>337.61</v>
      </c>
      <c r="L48" s="102">
        <f t="shared" si="2"/>
        <v>0</v>
      </c>
      <c r="M48" s="101">
        <f t="shared" si="3"/>
        <v>337.61</v>
      </c>
      <c r="N48" s="101">
        <f t="shared" si="4"/>
        <v>-136.51619999999991</v>
      </c>
      <c r="O48" s="102">
        <f t="shared" si="5"/>
        <v>-0.19108675568993014</v>
      </c>
      <c r="P48" s="101">
        <v>1.58</v>
      </c>
      <c r="X48"/>
    </row>
    <row r="49" spans="1:24" ht="18">
      <c r="A49" s="70">
        <v>255</v>
      </c>
      <c r="B49" s="70">
        <v>40</v>
      </c>
      <c r="C49" s="70">
        <v>19</v>
      </c>
      <c r="D49" s="70">
        <v>100</v>
      </c>
      <c r="E49" s="71" t="s">
        <v>2445</v>
      </c>
      <c r="F49" s="71" t="s">
        <v>2467</v>
      </c>
      <c r="G49" s="71" t="s">
        <v>223</v>
      </c>
      <c r="H49" s="70" t="s">
        <v>79</v>
      </c>
      <c r="I49" s="99">
        <f t="shared" si="0"/>
        <v>695.22643300000004</v>
      </c>
      <c r="J49" s="100">
        <f t="shared" si="1"/>
        <v>884.78830000000005</v>
      </c>
      <c r="K49" s="101">
        <v>344.435</v>
      </c>
      <c r="L49" s="102">
        <f t="shared" si="2"/>
        <v>0</v>
      </c>
      <c r="M49" s="101">
        <f t="shared" si="3"/>
        <v>344.435</v>
      </c>
      <c r="N49" s="101">
        <f t="shared" si="4"/>
        <v>-139.38269999999989</v>
      </c>
      <c r="O49" s="102">
        <f t="shared" si="5"/>
        <v>-0.19144134492562512</v>
      </c>
      <c r="P49" s="101">
        <v>1.58</v>
      </c>
      <c r="X49"/>
    </row>
    <row r="50" spans="1:24" ht="18">
      <c r="A50" s="70">
        <v>255</v>
      </c>
      <c r="B50" s="70">
        <v>35</v>
      </c>
      <c r="C50" s="70">
        <v>18</v>
      </c>
      <c r="D50" s="70">
        <v>90</v>
      </c>
      <c r="E50" s="71" t="s">
        <v>2445</v>
      </c>
      <c r="F50" s="71" t="s">
        <v>2467</v>
      </c>
      <c r="G50" s="71" t="s">
        <v>223</v>
      </c>
      <c r="H50" s="70" t="s">
        <v>9</v>
      </c>
      <c r="I50" s="99">
        <f t="shared" si="0"/>
        <v>596.93123600000001</v>
      </c>
      <c r="J50" s="100">
        <f t="shared" si="1"/>
        <v>760.36399999999992</v>
      </c>
      <c r="K50" s="101">
        <v>293.02</v>
      </c>
      <c r="L50" s="102">
        <f t="shared" si="2"/>
        <v>0</v>
      </c>
      <c r="M50" s="101">
        <f t="shared" si="3"/>
        <v>293.02</v>
      </c>
      <c r="N50" s="101">
        <f t="shared" si="4"/>
        <v>-117.78839999999991</v>
      </c>
      <c r="O50" s="102">
        <f t="shared" si="5"/>
        <v>-0.18838909858614278</v>
      </c>
      <c r="P50" s="101">
        <v>1.58</v>
      </c>
      <c r="X50"/>
    </row>
    <row r="51" spans="1:24" ht="18">
      <c r="A51" s="70">
        <v>255</v>
      </c>
      <c r="B51" s="70">
        <v>35</v>
      </c>
      <c r="C51" s="70">
        <v>18</v>
      </c>
      <c r="D51" s="70">
        <v>94</v>
      </c>
      <c r="E51" s="71" t="s">
        <v>2445</v>
      </c>
      <c r="F51" s="71" t="s">
        <v>2467</v>
      </c>
      <c r="G51" s="71" t="s">
        <v>223</v>
      </c>
      <c r="H51" s="70" t="s">
        <v>10</v>
      </c>
      <c r="I51" s="99">
        <f t="shared" si="0"/>
        <v>563.00634500000012</v>
      </c>
      <c r="J51" s="100">
        <f t="shared" si="1"/>
        <v>717.42110000000002</v>
      </c>
      <c r="K51" s="101">
        <v>275.27500000000003</v>
      </c>
      <c r="L51" s="102">
        <f t="shared" si="2"/>
        <v>0</v>
      </c>
      <c r="M51" s="101">
        <f t="shared" si="3"/>
        <v>275.27500000000003</v>
      </c>
      <c r="N51" s="101">
        <f t="shared" si="4"/>
        <v>-110.33549999999991</v>
      </c>
      <c r="O51" s="102">
        <f t="shared" si="5"/>
        <v>-0.18708859686307738</v>
      </c>
      <c r="P51" s="101">
        <v>1.58</v>
      </c>
      <c r="X51"/>
    </row>
    <row r="52" spans="1:24" ht="18">
      <c r="A52" s="70">
        <v>245</v>
      </c>
      <c r="B52" s="70">
        <v>45</v>
      </c>
      <c r="C52" s="70">
        <v>17</v>
      </c>
      <c r="D52" s="70">
        <v>95</v>
      </c>
      <c r="E52" s="71" t="s">
        <v>2239</v>
      </c>
      <c r="F52" s="71" t="s">
        <v>2467</v>
      </c>
      <c r="G52" s="71" t="s">
        <v>2506</v>
      </c>
      <c r="H52" s="70" t="s">
        <v>4160</v>
      </c>
      <c r="I52" s="99">
        <f t="shared" si="0"/>
        <v>491.67708700000003</v>
      </c>
      <c r="J52" s="100">
        <f t="shared" si="1"/>
        <v>627.13089999999988</v>
      </c>
      <c r="K52" s="101">
        <v>237.965</v>
      </c>
      <c r="L52" s="102">
        <f t="shared" si="2"/>
        <v>0</v>
      </c>
      <c r="M52" s="101">
        <f t="shared" si="3"/>
        <v>237.965</v>
      </c>
      <c r="N52" s="101">
        <f t="shared" si="4"/>
        <v>-94.665300000000002</v>
      </c>
      <c r="O52" s="102">
        <f t="shared" si="5"/>
        <v>-0.18376972802981772</v>
      </c>
      <c r="P52" s="101">
        <v>1.58</v>
      </c>
      <c r="X52"/>
    </row>
    <row r="53" spans="1:24" ht="18">
      <c r="A53" s="70">
        <v>245</v>
      </c>
      <c r="B53" s="70">
        <v>45</v>
      </c>
      <c r="C53" s="70">
        <v>18</v>
      </c>
      <c r="D53" s="70">
        <v>100</v>
      </c>
      <c r="E53" s="71" t="s">
        <v>2445</v>
      </c>
      <c r="F53" s="71" t="s">
        <v>2467</v>
      </c>
      <c r="G53" s="71" t="s">
        <v>223</v>
      </c>
      <c r="H53" s="70" t="s">
        <v>29</v>
      </c>
      <c r="I53" s="99">
        <f t="shared" si="0"/>
        <v>596.06136700000002</v>
      </c>
      <c r="J53" s="100">
        <f t="shared" si="1"/>
        <v>759.26289999999995</v>
      </c>
      <c r="K53" s="101">
        <v>292.565</v>
      </c>
      <c r="L53" s="102">
        <f t="shared" si="2"/>
        <v>0</v>
      </c>
      <c r="M53" s="101">
        <f t="shared" si="3"/>
        <v>292.565</v>
      </c>
      <c r="N53" s="101">
        <f t="shared" si="4"/>
        <v>-117.59729999999996</v>
      </c>
      <c r="O53" s="102">
        <f t="shared" si="5"/>
        <v>-0.18835759934649937</v>
      </c>
      <c r="P53" s="101">
        <v>1.58</v>
      </c>
      <c r="X53"/>
    </row>
    <row r="54" spans="1:24" ht="18">
      <c r="A54" s="70">
        <v>225</v>
      </c>
      <c r="B54" s="70">
        <v>55</v>
      </c>
      <c r="C54" s="70">
        <v>17</v>
      </c>
      <c r="D54" s="70">
        <v>101</v>
      </c>
      <c r="E54" s="71" t="s">
        <v>2445</v>
      </c>
      <c r="F54" s="71" t="s">
        <v>2467</v>
      </c>
      <c r="G54" s="71" t="s">
        <v>2165</v>
      </c>
      <c r="H54" s="70" t="s">
        <v>4152</v>
      </c>
      <c r="I54" s="99">
        <f t="shared" si="0"/>
        <v>476.01944500000002</v>
      </c>
      <c r="J54" s="100">
        <f t="shared" si="1"/>
        <v>607.31110000000001</v>
      </c>
      <c r="K54" s="101">
        <v>229.77500000000001</v>
      </c>
      <c r="L54" s="102">
        <f t="shared" si="2"/>
        <v>0</v>
      </c>
      <c r="M54" s="101">
        <f t="shared" si="3"/>
        <v>229.77500000000001</v>
      </c>
      <c r="N54" s="101">
        <f t="shared" si="4"/>
        <v>-91.225500000000011</v>
      </c>
      <c r="O54" s="102">
        <f t="shared" si="5"/>
        <v>-0.18290827067669174</v>
      </c>
      <c r="P54" s="101">
        <v>1.58</v>
      </c>
      <c r="X54"/>
    </row>
    <row r="55" spans="1:24" ht="18">
      <c r="A55" s="70">
        <v>215</v>
      </c>
      <c r="B55" s="70">
        <v>65</v>
      </c>
      <c r="C55" s="70">
        <v>16</v>
      </c>
      <c r="D55" s="70">
        <v>102</v>
      </c>
      <c r="E55" s="71" t="s">
        <v>2440</v>
      </c>
      <c r="F55" s="71" t="s">
        <v>2467</v>
      </c>
      <c r="G55" s="71" t="s">
        <v>2192</v>
      </c>
      <c r="H55" s="70" t="s">
        <v>3982</v>
      </c>
      <c r="I55" s="99">
        <f t="shared" si="0"/>
        <v>373.37490300000007</v>
      </c>
      <c r="J55" s="100">
        <f t="shared" si="1"/>
        <v>477.38130000000001</v>
      </c>
      <c r="K55" s="101">
        <v>176.08500000000001</v>
      </c>
      <c r="L55" s="102">
        <f t="shared" si="2"/>
        <v>0</v>
      </c>
      <c r="M55" s="101">
        <f t="shared" si="3"/>
        <v>176.08500000000001</v>
      </c>
      <c r="N55" s="101">
        <f t="shared" si="4"/>
        <v>-68.675700000000006</v>
      </c>
      <c r="O55" s="102">
        <f t="shared" si="5"/>
        <v>-0.17547512583999797</v>
      </c>
      <c r="P55" s="101">
        <v>1.58</v>
      </c>
      <c r="X55"/>
    </row>
    <row r="56" spans="1:24" ht="18">
      <c r="A56" s="70">
        <v>215</v>
      </c>
      <c r="B56" s="70">
        <v>60</v>
      </c>
      <c r="C56" s="70">
        <v>16</v>
      </c>
      <c r="D56" s="70">
        <v>99</v>
      </c>
      <c r="E56" s="71" t="s">
        <v>2440</v>
      </c>
      <c r="F56" s="71" t="s">
        <v>2467</v>
      </c>
      <c r="G56" s="71" t="s">
        <v>2506</v>
      </c>
      <c r="H56" s="70" t="s">
        <v>4013</v>
      </c>
      <c r="I56" s="99">
        <f t="shared" si="0"/>
        <v>377.72424800000005</v>
      </c>
      <c r="J56" s="100">
        <f t="shared" si="1"/>
        <v>482.88680000000005</v>
      </c>
      <c r="K56" s="101">
        <v>178.36</v>
      </c>
      <c r="L56" s="102">
        <f t="shared" si="2"/>
        <v>0</v>
      </c>
      <c r="M56" s="101">
        <f t="shared" si="3"/>
        <v>178.36</v>
      </c>
      <c r="N56" s="101">
        <f t="shared" si="4"/>
        <v>-69.631200000000035</v>
      </c>
      <c r="O56" s="102">
        <f t="shared" si="5"/>
        <v>-0.17587189331178024</v>
      </c>
      <c r="P56" s="101">
        <v>1.58</v>
      </c>
      <c r="X56"/>
    </row>
    <row r="57" spans="1:24" ht="18">
      <c r="A57" s="70">
        <v>215</v>
      </c>
      <c r="B57" s="70">
        <v>60</v>
      </c>
      <c r="C57" s="70">
        <v>16</v>
      </c>
      <c r="D57" s="70">
        <v>99</v>
      </c>
      <c r="E57" s="71" t="s">
        <v>2347</v>
      </c>
      <c r="F57" s="71" t="s">
        <v>2467</v>
      </c>
      <c r="G57" s="71" t="s">
        <v>2506</v>
      </c>
      <c r="H57" s="70" t="s">
        <v>4072</v>
      </c>
      <c r="I57" s="99">
        <f t="shared" si="0"/>
        <v>382.07359300000007</v>
      </c>
      <c r="J57" s="100">
        <f t="shared" si="1"/>
        <v>488.39230000000003</v>
      </c>
      <c r="K57" s="101">
        <v>180.63500000000002</v>
      </c>
      <c r="L57" s="102">
        <f t="shared" si="2"/>
        <v>0</v>
      </c>
      <c r="M57" s="101">
        <f t="shared" si="3"/>
        <v>180.63500000000002</v>
      </c>
      <c r="N57" s="101">
        <f t="shared" si="4"/>
        <v>-70.586700000000008</v>
      </c>
      <c r="O57" s="102">
        <f t="shared" si="5"/>
        <v>-0.17625964491722226</v>
      </c>
      <c r="P57" s="101">
        <v>1.58</v>
      </c>
      <c r="X57"/>
    </row>
    <row r="58" spans="1:24" ht="18">
      <c r="A58" s="70">
        <v>195</v>
      </c>
      <c r="B58" s="70">
        <v>55</v>
      </c>
      <c r="C58" s="70">
        <v>15</v>
      </c>
      <c r="D58" s="70">
        <v>85</v>
      </c>
      <c r="E58" s="71" t="s">
        <v>2347</v>
      </c>
      <c r="F58" s="71" t="s">
        <v>2467</v>
      </c>
      <c r="G58" s="71" t="s">
        <v>2506</v>
      </c>
      <c r="H58" s="70" t="s">
        <v>3969</v>
      </c>
      <c r="I58" s="99">
        <f t="shared" si="0"/>
        <v>286.38800300000003</v>
      </c>
      <c r="J58" s="100">
        <f t="shared" si="1"/>
        <v>367.27130000000005</v>
      </c>
      <c r="K58" s="101">
        <v>130.58500000000001</v>
      </c>
      <c r="L58" s="102">
        <f t="shared" si="2"/>
        <v>0</v>
      </c>
      <c r="M58" s="101">
        <f t="shared" si="3"/>
        <v>130.58500000000001</v>
      </c>
      <c r="N58" s="101">
        <f t="shared" si="4"/>
        <v>-49.565699999999993</v>
      </c>
      <c r="O58" s="102">
        <f t="shared" si="5"/>
        <v>-0.16501548090688148</v>
      </c>
      <c r="P58" s="101">
        <v>1.58</v>
      </c>
      <c r="X58"/>
    </row>
    <row r="59" spans="1:24" ht="18">
      <c r="A59" s="70">
        <v>175</v>
      </c>
      <c r="B59" s="70">
        <v>65</v>
      </c>
      <c r="C59" s="70">
        <v>14</v>
      </c>
      <c r="D59" s="70">
        <v>86</v>
      </c>
      <c r="E59" s="71" t="s">
        <v>2237</v>
      </c>
      <c r="F59" s="71" t="s">
        <v>2467</v>
      </c>
      <c r="G59" s="71" t="s">
        <v>2472</v>
      </c>
      <c r="H59" s="70" t="s">
        <v>2500</v>
      </c>
      <c r="I59" s="99">
        <f t="shared" si="0"/>
        <v>214.18887599999999</v>
      </c>
      <c r="J59" s="100">
        <f t="shared" si="1"/>
        <v>275.88</v>
      </c>
      <c r="K59" s="101">
        <v>92.820000000000007</v>
      </c>
      <c r="L59" s="102">
        <f t="shared" si="2"/>
        <v>0</v>
      </c>
      <c r="M59" s="101">
        <f t="shared" si="3"/>
        <v>92.820000000000007</v>
      </c>
      <c r="N59" s="101">
        <f t="shared" si="4"/>
        <v>-33.704400000000021</v>
      </c>
      <c r="O59" s="102">
        <f t="shared" si="5"/>
        <v>-0.14990393168475369</v>
      </c>
      <c r="P59" s="101">
        <v>1.58</v>
      </c>
      <c r="X59"/>
    </row>
    <row r="60" spans="1:24" ht="18">
      <c r="A60" s="70">
        <v>175</v>
      </c>
      <c r="B60" s="70">
        <v>65</v>
      </c>
      <c r="C60" s="70">
        <v>15</v>
      </c>
      <c r="D60" s="70">
        <v>84</v>
      </c>
      <c r="E60" s="71" t="s">
        <v>2440</v>
      </c>
      <c r="F60" s="71" t="s">
        <v>2467</v>
      </c>
      <c r="G60" s="71" t="s">
        <v>2472</v>
      </c>
      <c r="H60" s="70" t="s">
        <v>2513</v>
      </c>
      <c r="I60" s="99">
        <f t="shared" si="0"/>
        <v>222.88756599999999</v>
      </c>
      <c r="J60" s="100">
        <f t="shared" si="1"/>
        <v>286.89099999999996</v>
      </c>
      <c r="K60" s="101">
        <v>97.37</v>
      </c>
      <c r="L60" s="102">
        <f t="shared" si="2"/>
        <v>0</v>
      </c>
      <c r="M60" s="101">
        <f t="shared" si="3"/>
        <v>97.37</v>
      </c>
      <c r="N60" s="101">
        <f t="shared" si="4"/>
        <v>-35.615400000000022</v>
      </c>
      <c r="O60" s="102">
        <f t="shared" si="5"/>
        <v>-0.15224160041036172</v>
      </c>
      <c r="P60" s="101">
        <v>1.58</v>
      </c>
      <c r="X60"/>
    </row>
    <row r="61" spans="1:24" ht="18">
      <c r="A61" s="70">
        <v>185</v>
      </c>
      <c r="B61" s="70">
        <v>65</v>
      </c>
      <c r="C61" s="70">
        <v>14</v>
      </c>
      <c r="D61" s="70">
        <v>86</v>
      </c>
      <c r="E61" s="71" t="s">
        <v>2237</v>
      </c>
      <c r="F61" s="71" t="s">
        <v>2467</v>
      </c>
      <c r="G61" s="71" t="s">
        <v>217</v>
      </c>
      <c r="H61" s="70" t="s">
        <v>218</v>
      </c>
      <c r="I61" s="99">
        <f t="shared" si="0"/>
        <v>197.66136499999996</v>
      </c>
      <c r="J61" s="100">
        <f t="shared" si="1"/>
        <v>254.95909999999998</v>
      </c>
      <c r="K61" s="101">
        <v>84.174999999999997</v>
      </c>
      <c r="L61" s="102">
        <f t="shared" si="2"/>
        <v>0</v>
      </c>
      <c r="M61" s="101">
        <f t="shared" si="3"/>
        <v>84.174999999999997</v>
      </c>
      <c r="N61" s="101">
        <f t="shared" si="4"/>
        <v>-30.073500000000024</v>
      </c>
      <c r="O61" s="102">
        <f t="shared" si="5"/>
        <v>-0.14489761503252241</v>
      </c>
      <c r="P61" s="101">
        <v>1.58</v>
      </c>
      <c r="X61"/>
    </row>
    <row r="62" spans="1:24" ht="18">
      <c r="A62" s="70">
        <v>185</v>
      </c>
      <c r="B62" s="70">
        <v>65</v>
      </c>
      <c r="C62" s="70">
        <v>14</v>
      </c>
      <c r="D62" s="70">
        <v>86</v>
      </c>
      <c r="E62" s="71" t="s">
        <v>2440</v>
      </c>
      <c r="F62" s="71" t="s">
        <v>2467</v>
      </c>
      <c r="G62" s="71" t="s">
        <v>217</v>
      </c>
      <c r="H62" s="70" t="s">
        <v>221</v>
      </c>
      <c r="I62" s="99">
        <f t="shared" si="0"/>
        <v>234.19586299999997</v>
      </c>
      <c r="J62" s="100">
        <f t="shared" si="1"/>
        <v>301.20529999999997</v>
      </c>
      <c r="K62" s="101">
        <v>103.285</v>
      </c>
      <c r="L62" s="102">
        <f t="shared" si="2"/>
        <v>0</v>
      </c>
      <c r="M62" s="101">
        <f t="shared" si="3"/>
        <v>103.285</v>
      </c>
      <c r="N62" s="101">
        <f t="shared" si="4"/>
        <v>-38.099700000000013</v>
      </c>
      <c r="O62" s="102">
        <f t="shared" si="5"/>
        <v>-0.15502176831997402</v>
      </c>
      <c r="P62" s="101">
        <v>1.58</v>
      </c>
      <c r="X62"/>
    </row>
    <row r="63" spans="1:24" ht="18">
      <c r="A63" s="70">
        <v>175</v>
      </c>
      <c r="B63" s="70">
        <v>65</v>
      </c>
      <c r="C63" s="70">
        <v>14</v>
      </c>
      <c r="D63" s="70">
        <v>82</v>
      </c>
      <c r="E63" s="71" t="s">
        <v>2440</v>
      </c>
      <c r="F63" s="71" t="s">
        <v>2467</v>
      </c>
      <c r="G63" s="71" t="s">
        <v>217</v>
      </c>
      <c r="H63" s="70" t="s">
        <v>226</v>
      </c>
      <c r="I63" s="99">
        <f t="shared" si="0"/>
        <v>243.764422</v>
      </c>
      <c r="J63" s="100">
        <f t="shared" si="1"/>
        <v>313.31739999999996</v>
      </c>
      <c r="K63" s="101">
        <v>108.29</v>
      </c>
      <c r="L63" s="102">
        <f t="shared" si="2"/>
        <v>0</v>
      </c>
      <c r="M63" s="101">
        <f t="shared" si="3"/>
        <v>108.29</v>
      </c>
      <c r="N63" s="101">
        <f t="shared" si="4"/>
        <v>-40.20180000000002</v>
      </c>
      <c r="O63" s="102">
        <f t="shared" si="5"/>
        <v>-0.15717335209946054</v>
      </c>
      <c r="P63" s="101">
        <v>1.58</v>
      </c>
      <c r="X63"/>
    </row>
    <row r="64" spans="1:24" ht="18">
      <c r="A64" s="70">
        <v>145</v>
      </c>
      <c r="B64" s="70">
        <v>80</v>
      </c>
      <c r="C64" s="70">
        <v>13</v>
      </c>
      <c r="D64" s="70">
        <v>75</v>
      </c>
      <c r="E64" s="71" t="s">
        <v>2237</v>
      </c>
      <c r="F64" s="71" t="s">
        <v>2467</v>
      </c>
      <c r="G64" s="71" t="s">
        <v>2469</v>
      </c>
      <c r="H64" s="70" t="s">
        <v>2470</v>
      </c>
      <c r="I64" s="99">
        <f t="shared" si="0"/>
        <v>163.73647400000004</v>
      </c>
      <c r="J64" s="100">
        <f t="shared" si="1"/>
        <v>212.0162</v>
      </c>
      <c r="K64" s="101">
        <v>66.430000000000007</v>
      </c>
      <c r="L64" s="102">
        <f t="shared" si="2"/>
        <v>0</v>
      </c>
      <c r="M64" s="101">
        <f t="shared" si="3"/>
        <v>66.430000000000007</v>
      </c>
      <c r="N64" s="101">
        <f t="shared" si="4"/>
        <v>-22.620599999999996</v>
      </c>
      <c r="O64" s="102">
        <f t="shared" si="5"/>
        <v>-0.1314692549110775</v>
      </c>
      <c r="P64" s="101">
        <v>1.58</v>
      </c>
      <c r="X64"/>
    </row>
    <row r="65" spans="1:24" ht="18">
      <c r="A65" s="70">
        <v>155</v>
      </c>
      <c r="B65" s="70">
        <v>80</v>
      </c>
      <c r="C65" s="70">
        <v>13</v>
      </c>
      <c r="D65" s="70">
        <v>79</v>
      </c>
      <c r="E65" s="71" t="s">
        <v>2237</v>
      </c>
      <c r="F65" s="71" t="s">
        <v>2467</v>
      </c>
      <c r="G65" s="71" t="s">
        <v>2469</v>
      </c>
      <c r="H65" s="70" t="s">
        <v>2474</v>
      </c>
      <c r="I65" s="99">
        <f t="shared" si="0"/>
        <v>157.647391</v>
      </c>
      <c r="J65" s="100">
        <f t="shared" si="1"/>
        <v>204.30849999999998</v>
      </c>
      <c r="K65" s="101">
        <v>63.245000000000005</v>
      </c>
      <c r="L65" s="102">
        <f t="shared" si="2"/>
        <v>0</v>
      </c>
      <c r="M65" s="101">
        <f t="shared" si="3"/>
        <v>63.245000000000005</v>
      </c>
      <c r="N65" s="101">
        <f t="shared" si="4"/>
        <v>-21.282900000000012</v>
      </c>
      <c r="O65" s="102">
        <f t="shared" si="5"/>
        <v>-0.1284501176896615</v>
      </c>
      <c r="P65" s="101">
        <v>1.58</v>
      </c>
      <c r="X65"/>
    </row>
    <row r="66" spans="1:24" ht="18">
      <c r="A66" s="70">
        <v>165</v>
      </c>
      <c r="B66" s="70">
        <v>80</v>
      </c>
      <c r="C66" s="70">
        <v>13</v>
      </c>
      <c r="D66" s="70">
        <v>83</v>
      </c>
      <c r="E66" s="71" t="s">
        <v>2237</v>
      </c>
      <c r="F66" s="71" t="s">
        <v>2467</v>
      </c>
      <c r="G66" s="71" t="s">
        <v>2469</v>
      </c>
      <c r="H66" s="70" t="s">
        <v>2475</v>
      </c>
      <c r="I66" s="99">
        <f t="shared" si="0"/>
        <v>190.70241300000001</v>
      </c>
      <c r="J66" s="100">
        <f t="shared" si="1"/>
        <v>246.15029999999996</v>
      </c>
      <c r="K66" s="101">
        <v>80.534999999999997</v>
      </c>
      <c r="L66" s="102">
        <f t="shared" si="2"/>
        <v>0</v>
      </c>
      <c r="M66" s="101">
        <f t="shared" si="3"/>
        <v>80.534999999999997</v>
      </c>
      <c r="N66" s="101">
        <f t="shared" si="4"/>
        <v>-28.544700000000006</v>
      </c>
      <c r="O66" s="102">
        <f t="shared" si="5"/>
        <v>-0.14253108303789888</v>
      </c>
      <c r="P66" s="101">
        <v>1.58</v>
      </c>
      <c r="X66"/>
    </row>
    <row r="67" spans="1:24" ht="18">
      <c r="A67" s="70">
        <v>145</v>
      </c>
      <c r="B67" s="70">
        <v>70</v>
      </c>
      <c r="C67" s="70">
        <v>13</v>
      </c>
      <c r="D67" s="70">
        <v>71</v>
      </c>
      <c r="E67" s="71" t="s">
        <v>2237</v>
      </c>
      <c r="F67" s="71" t="s">
        <v>2467</v>
      </c>
      <c r="G67" s="71" t="s">
        <v>2469</v>
      </c>
      <c r="H67" s="70" t="s">
        <v>2471</v>
      </c>
      <c r="I67" s="99">
        <f t="shared" si="0"/>
        <v>164.60634299999998</v>
      </c>
      <c r="J67" s="100">
        <f t="shared" si="1"/>
        <v>213.1173</v>
      </c>
      <c r="K67" s="101">
        <v>66.885000000000005</v>
      </c>
      <c r="L67" s="102">
        <f t="shared" si="2"/>
        <v>0</v>
      </c>
      <c r="M67" s="101">
        <f t="shared" si="3"/>
        <v>66.885000000000005</v>
      </c>
      <c r="N67" s="101">
        <f t="shared" si="4"/>
        <v>-22.81170000000003</v>
      </c>
      <c r="O67" s="102">
        <f t="shared" si="5"/>
        <v>-0.13188240735387657</v>
      </c>
      <c r="P67" s="101">
        <v>1.58</v>
      </c>
      <c r="X67"/>
    </row>
    <row r="68" spans="1:24" ht="18">
      <c r="A68" s="70">
        <v>175</v>
      </c>
      <c r="B68" s="70">
        <v>65</v>
      </c>
      <c r="C68" s="70">
        <v>14</v>
      </c>
      <c r="D68" s="70">
        <v>90</v>
      </c>
      <c r="E68" s="71" t="s">
        <v>2237</v>
      </c>
      <c r="F68" s="71" t="s">
        <v>2467</v>
      </c>
      <c r="G68" s="71" t="s">
        <v>2192</v>
      </c>
      <c r="H68" s="70" t="s">
        <v>2517</v>
      </c>
      <c r="I68" s="99">
        <f t="shared" si="0"/>
        <v>267.25088499999998</v>
      </c>
      <c r="J68" s="100">
        <f t="shared" si="1"/>
        <v>343.0471</v>
      </c>
      <c r="K68" s="101">
        <v>120.575</v>
      </c>
      <c r="L68" s="102">
        <f t="shared" si="2"/>
        <v>0</v>
      </c>
      <c r="M68" s="101">
        <f t="shared" si="3"/>
        <v>120.575</v>
      </c>
      <c r="N68" s="101">
        <f t="shared" si="4"/>
        <v>-45.361500000000007</v>
      </c>
      <c r="O68" s="102">
        <f t="shared" si="5"/>
        <v>-0.16180310326377742</v>
      </c>
      <c r="P68" s="101">
        <v>1.58</v>
      </c>
      <c r="X68"/>
    </row>
    <row r="69" spans="1:24" ht="18">
      <c r="A69" s="70">
        <v>225</v>
      </c>
      <c r="B69" s="70">
        <v>70</v>
      </c>
      <c r="C69" s="70">
        <v>15</v>
      </c>
      <c r="D69" s="70">
        <v>112</v>
      </c>
      <c r="E69" s="71" t="s">
        <v>2229</v>
      </c>
      <c r="F69" s="71" t="s">
        <v>2467</v>
      </c>
      <c r="G69" s="71" t="s">
        <v>2161</v>
      </c>
      <c r="H69" s="70" t="s">
        <v>3972</v>
      </c>
      <c r="I69" s="99">
        <f t="shared" si="0"/>
        <v>350.758309</v>
      </c>
      <c r="J69" s="100">
        <f t="shared" si="1"/>
        <v>448.7527</v>
      </c>
      <c r="K69" s="101">
        <v>164.255</v>
      </c>
      <c r="L69" s="102">
        <f t="shared" si="2"/>
        <v>0</v>
      </c>
      <c r="M69" s="101">
        <f t="shared" si="3"/>
        <v>164.255</v>
      </c>
      <c r="N69" s="101">
        <f t="shared" si="4"/>
        <v>-63.707100000000025</v>
      </c>
      <c r="O69" s="102">
        <f t="shared" si="5"/>
        <v>-0.17325365097495316</v>
      </c>
      <c r="P69" s="101">
        <v>1.58</v>
      </c>
      <c r="X69"/>
    </row>
    <row r="70" spans="1:24" ht="18">
      <c r="A70" s="70">
        <v>195</v>
      </c>
      <c r="B70" s="70">
        <v>50</v>
      </c>
      <c r="C70" s="70">
        <v>15</v>
      </c>
      <c r="D70" s="70">
        <v>82</v>
      </c>
      <c r="E70" s="71" t="s">
        <v>2440</v>
      </c>
      <c r="F70" s="71" t="s">
        <v>2467</v>
      </c>
      <c r="G70" s="71" t="s">
        <v>2506</v>
      </c>
      <c r="H70" s="70" t="s">
        <v>2492</v>
      </c>
      <c r="I70" s="99">
        <f t="shared" si="0"/>
        <v>195.05175799999998</v>
      </c>
      <c r="J70" s="100">
        <f t="shared" si="1"/>
        <v>251.65579999999997</v>
      </c>
      <c r="K70" s="101">
        <v>82.81</v>
      </c>
      <c r="L70" s="102">
        <f t="shared" si="2"/>
        <v>0</v>
      </c>
      <c r="M70" s="101">
        <f t="shared" si="3"/>
        <v>82.81</v>
      </c>
      <c r="N70" s="101">
        <f t="shared" si="4"/>
        <v>-29.500200000000035</v>
      </c>
      <c r="O70" s="102">
        <f t="shared" si="5"/>
        <v>-0.14402987989454172</v>
      </c>
      <c r="P70" s="101">
        <v>1.58</v>
      </c>
      <c r="X70"/>
    </row>
    <row r="71" spans="1:24" ht="18">
      <c r="A71" s="70">
        <v>195</v>
      </c>
      <c r="B71" s="70">
        <v>50</v>
      </c>
      <c r="C71" s="70">
        <v>15</v>
      </c>
      <c r="D71" s="70">
        <v>82</v>
      </c>
      <c r="E71" s="71" t="s">
        <v>2347</v>
      </c>
      <c r="F71" s="71" t="s">
        <v>2467</v>
      </c>
      <c r="G71" s="71" t="s">
        <v>2506</v>
      </c>
      <c r="H71" s="70" t="s">
        <v>2501</v>
      </c>
      <c r="I71" s="99">
        <f t="shared" si="0"/>
        <v>195.921627</v>
      </c>
      <c r="J71" s="100">
        <f t="shared" si="1"/>
        <v>252.75689999999997</v>
      </c>
      <c r="K71" s="101">
        <v>83.265000000000001</v>
      </c>
      <c r="L71" s="102">
        <f t="shared" si="2"/>
        <v>0</v>
      </c>
      <c r="M71" s="101">
        <f t="shared" si="3"/>
        <v>83.265000000000001</v>
      </c>
      <c r="N71" s="101">
        <f t="shared" si="4"/>
        <v>-29.691300000000012</v>
      </c>
      <c r="O71" s="102">
        <f t="shared" si="5"/>
        <v>-0.14432168376026838</v>
      </c>
      <c r="P71" s="101">
        <v>1.58</v>
      </c>
      <c r="X71"/>
    </row>
    <row r="72" spans="1:24" ht="18">
      <c r="A72" s="70">
        <v>205</v>
      </c>
      <c r="B72" s="70">
        <v>50</v>
      </c>
      <c r="C72" s="70">
        <v>17</v>
      </c>
      <c r="D72" s="70">
        <v>89</v>
      </c>
      <c r="E72" s="71" t="s">
        <v>2239</v>
      </c>
      <c r="F72" s="71" t="s">
        <v>2467</v>
      </c>
      <c r="G72" s="71" t="s">
        <v>2506</v>
      </c>
      <c r="H72" s="70" t="s">
        <v>4114</v>
      </c>
      <c r="I72" s="99">
        <f t="shared" si="0"/>
        <v>481.23865900000004</v>
      </c>
      <c r="J72" s="100">
        <f t="shared" si="1"/>
        <v>613.91769999999997</v>
      </c>
      <c r="K72" s="101">
        <v>232.505</v>
      </c>
      <c r="L72" s="102">
        <f t="shared" si="2"/>
        <v>0</v>
      </c>
      <c r="M72" s="101">
        <f t="shared" si="3"/>
        <v>232.505</v>
      </c>
      <c r="N72" s="101">
        <f t="shared" si="4"/>
        <v>-92.372099999999989</v>
      </c>
      <c r="O72" s="102">
        <f t="shared" si="5"/>
        <v>-0.18320164217290413</v>
      </c>
      <c r="P72" s="101">
        <v>1.58</v>
      </c>
      <c r="X72"/>
    </row>
    <row r="73" spans="1:24" ht="18">
      <c r="A73" s="70">
        <v>195</v>
      </c>
      <c r="B73" s="70">
        <v>82</v>
      </c>
      <c r="C73" s="70">
        <v>15</v>
      </c>
      <c r="D73" s="70">
        <v>106</v>
      </c>
      <c r="E73" s="71" t="s">
        <v>2229</v>
      </c>
      <c r="F73" s="71" t="s">
        <v>2467</v>
      </c>
      <c r="G73" s="71" t="s">
        <v>2179</v>
      </c>
      <c r="H73" s="70" t="s">
        <v>2554</v>
      </c>
      <c r="I73" s="99">
        <f t="shared" si="0"/>
        <v>384.6832</v>
      </c>
      <c r="J73" s="100">
        <f t="shared" si="1"/>
        <v>491.69560000000001</v>
      </c>
      <c r="K73" s="101">
        <v>182</v>
      </c>
      <c r="L73" s="102">
        <f t="shared" si="2"/>
        <v>0</v>
      </c>
      <c r="M73" s="101">
        <f t="shared" si="3"/>
        <v>182</v>
      </c>
      <c r="N73" s="101">
        <f t="shared" si="4"/>
        <v>-71.160000000000025</v>
      </c>
      <c r="O73" s="102">
        <f t="shared" si="5"/>
        <v>-0.1764880952380953</v>
      </c>
      <c r="P73" s="101">
        <v>1.58</v>
      </c>
      <c r="X73"/>
    </row>
    <row r="74" spans="1:24" ht="18">
      <c r="A74" s="70">
        <v>205</v>
      </c>
      <c r="B74" s="70">
        <v>82</v>
      </c>
      <c r="C74" s="70">
        <v>16</v>
      </c>
      <c r="D74" s="70">
        <v>110</v>
      </c>
      <c r="E74" s="71" t="s">
        <v>2370</v>
      </c>
      <c r="F74" s="71" t="s">
        <v>2467</v>
      </c>
      <c r="G74" s="71" t="s">
        <v>2173</v>
      </c>
      <c r="H74" s="70" t="s">
        <v>2560</v>
      </c>
      <c r="I74" s="99">
        <f t="shared" si="0"/>
        <v>347.83117621999997</v>
      </c>
      <c r="J74" s="100">
        <f t="shared" si="1"/>
        <v>444.29481799999996</v>
      </c>
      <c r="K74" s="101">
        <v>161.24289999999999</v>
      </c>
      <c r="L74" s="102">
        <f t="shared" si="2"/>
        <v>0</v>
      </c>
      <c r="M74" s="101">
        <f t="shared" si="3"/>
        <v>161.24289999999999</v>
      </c>
      <c r="N74" s="101">
        <f t="shared" si="4"/>
        <v>-62.442018000000019</v>
      </c>
      <c r="O74" s="102">
        <f t="shared" si="5"/>
        <v>-0.17264160771586837</v>
      </c>
      <c r="P74" s="101">
        <v>2.75</v>
      </c>
      <c r="X74"/>
    </row>
    <row r="75" spans="1:24" ht="18">
      <c r="A75" s="70">
        <v>235</v>
      </c>
      <c r="B75" s="70">
        <v>40</v>
      </c>
      <c r="C75" s="70">
        <v>19</v>
      </c>
      <c r="D75" s="70">
        <v>96</v>
      </c>
      <c r="E75" s="71" t="s">
        <v>2445</v>
      </c>
      <c r="F75" s="71" t="s">
        <v>2467</v>
      </c>
      <c r="G75" s="71" t="s">
        <v>2165</v>
      </c>
      <c r="H75" s="70" t="s">
        <v>2563</v>
      </c>
      <c r="I75" s="99">
        <f t="shared" si="0"/>
        <v>832.66573500000004</v>
      </c>
      <c r="J75" s="100">
        <f t="shared" si="1"/>
        <v>1058.7620999999999</v>
      </c>
      <c r="K75" s="101">
        <v>416.32499999999999</v>
      </c>
      <c r="L75" s="102">
        <f t="shared" si="2"/>
        <v>0</v>
      </c>
      <c r="M75" s="101">
        <f t="shared" si="3"/>
        <v>416.32499999999999</v>
      </c>
      <c r="N75" s="101">
        <f t="shared" si="4"/>
        <v>-169.5764999999999</v>
      </c>
      <c r="O75" s="102">
        <f t="shared" si="5"/>
        <v>-0.19450192120204152</v>
      </c>
      <c r="P75" s="101">
        <v>1.58</v>
      </c>
      <c r="X75"/>
    </row>
    <row r="76" spans="1:24" ht="18">
      <c r="A76" s="70">
        <v>225</v>
      </c>
      <c r="B76" s="70">
        <v>35</v>
      </c>
      <c r="C76" s="70">
        <v>19</v>
      </c>
      <c r="D76" s="70">
        <v>88</v>
      </c>
      <c r="E76" s="71" t="s">
        <v>2445</v>
      </c>
      <c r="F76" s="71" t="s">
        <v>2467</v>
      </c>
      <c r="G76" s="71" t="s">
        <v>223</v>
      </c>
      <c r="H76" s="70" t="s">
        <v>2609</v>
      </c>
      <c r="I76" s="99">
        <f t="shared" si="0"/>
        <v>622.15743700000019</v>
      </c>
      <c r="J76" s="100">
        <f t="shared" si="1"/>
        <v>792.29590000000007</v>
      </c>
      <c r="K76" s="101">
        <v>306.21500000000003</v>
      </c>
      <c r="L76" s="102">
        <f t="shared" si="2"/>
        <v>0</v>
      </c>
      <c r="M76" s="101">
        <f t="shared" si="3"/>
        <v>306.21500000000003</v>
      </c>
      <c r="N76" s="101">
        <f t="shared" si="4"/>
        <v>-123.33029999999991</v>
      </c>
      <c r="O76" s="102">
        <f t="shared" si="5"/>
        <v>-0.18926430643156375</v>
      </c>
      <c r="P76" s="101">
        <v>1.58</v>
      </c>
      <c r="X76"/>
    </row>
    <row r="77" spans="1:24" ht="18">
      <c r="A77" s="70">
        <v>245</v>
      </c>
      <c r="B77" s="70">
        <v>35</v>
      </c>
      <c r="C77" s="70">
        <v>19</v>
      </c>
      <c r="D77" s="70">
        <v>93</v>
      </c>
      <c r="E77" s="71" t="s">
        <v>2445</v>
      </c>
      <c r="F77" s="71" t="s">
        <v>2467</v>
      </c>
      <c r="G77" s="71" t="s">
        <v>223</v>
      </c>
      <c r="H77" s="70" t="s">
        <v>2610</v>
      </c>
      <c r="I77" s="99">
        <f t="shared" si="0"/>
        <v>723.93211000000008</v>
      </c>
      <c r="J77" s="100">
        <f t="shared" si="1"/>
        <v>921.12459999999999</v>
      </c>
      <c r="K77" s="101">
        <v>359.45</v>
      </c>
      <c r="L77" s="102">
        <f t="shared" si="2"/>
        <v>0</v>
      </c>
      <c r="M77" s="101">
        <f t="shared" si="3"/>
        <v>359.45</v>
      </c>
      <c r="N77" s="101">
        <f t="shared" si="4"/>
        <v>-145.68899999999985</v>
      </c>
      <c r="O77" s="102">
        <f t="shared" si="5"/>
        <v>-0.19217649386624436</v>
      </c>
      <c r="P77" s="101">
        <v>1.58</v>
      </c>
      <c r="X77"/>
    </row>
    <row r="78" spans="1:24" ht="18">
      <c r="A78" s="70">
        <v>255</v>
      </c>
      <c r="B78" s="70">
        <v>30</v>
      </c>
      <c r="C78" s="70">
        <v>19</v>
      </c>
      <c r="D78" s="70">
        <v>91</v>
      </c>
      <c r="E78" s="71" t="s">
        <v>2445</v>
      </c>
      <c r="F78" s="71" t="s">
        <v>2467</v>
      </c>
      <c r="G78" s="71" t="s">
        <v>223</v>
      </c>
      <c r="H78" s="70" t="s">
        <v>2611</v>
      </c>
      <c r="I78" s="99">
        <f t="shared" si="0"/>
        <v>807.43953400000009</v>
      </c>
      <c r="J78" s="100">
        <f t="shared" si="1"/>
        <v>1026.8301999999999</v>
      </c>
      <c r="K78" s="101">
        <v>403.13</v>
      </c>
      <c r="L78" s="102">
        <f t="shared" si="2"/>
        <v>0</v>
      </c>
      <c r="M78" s="101">
        <f t="shared" si="3"/>
        <v>403.13</v>
      </c>
      <c r="N78" s="101">
        <f t="shared" si="4"/>
        <v>-164.03459999999984</v>
      </c>
      <c r="O78" s="102">
        <f t="shared" si="5"/>
        <v>-0.19401816762472482</v>
      </c>
      <c r="P78" s="101">
        <v>1.58</v>
      </c>
      <c r="X78"/>
    </row>
    <row r="79" spans="1:24" ht="18">
      <c r="A79" s="70">
        <v>265</v>
      </c>
      <c r="B79" s="70">
        <v>30</v>
      </c>
      <c r="C79" s="70">
        <v>19</v>
      </c>
      <c r="D79" s="70">
        <v>93</v>
      </c>
      <c r="E79" s="71" t="s">
        <v>2445</v>
      </c>
      <c r="F79" s="71" t="s">
        <v>2467</v>
      </c>
      <c r="G79" s="71" t="s">
        <v>223</v>
      </c>
      <c r="H79" s="70" t="s">
        <v>2612</v>
      </c>
      <c r="I79" s="99">
        <f t="shared" si="0"/>
        <v>812.65874800000006</v>
      </c>
      <c r="J79" s="100">
        <f t="shared" si="1"/>
        <v>1033.4367999999999</v>
      </c>
      <c r="K79" s="101">
        <v>405.86</v>
      </c>
      <c r="L79" s="102">
        <f t="shared" si="2"/>
        <v>0</v>
      </c>
      <c r="M79" s="101">
        <f t="shared" si="3"/>
        <v>405.86</v>
      </c>
      <c r="N79" s="101">
        <f t="shared" si="4"/>
        <v>-165.18119999999988</v>
      </c>
      <c r="O79" s="102">
        <f t="shared" si="5"/>
        <v>-0.19412071640107162</v>
      </c>
      <c r="P79" s="101">
        <v>1.58</v>
      </c>
      <c r="X79"/>
    </row>
    <row r="80" spans="1:24" ht="18">
      <c r="A80" s="70">
        <v>215</v>
      </c>
      <c r="B80" s="70">
        <v>40</v>
      </c>
      <c r="C80" s="70">
        <v>18</v>
      </c>
      <c r="D80" s="70">
        <v>89</v>
      </c>
      <c r="E80" s="71" t="s">
        <v>2239</v>
      </c>
      <c r="F80" s="71" t="s">
        <v>2467</v>
      </c>
      <c r="G80" s="71" t="s">
        <v>2165</v>
      </c>
      <c r="H80" s="70" t="s">
        <v>2616</v>
      </c>
      <c r="I80" s="99">
        <f t="shared" si="0"/>
        <v>549.95830999999998</v>
      </c>
      <c r="J80" s="100">
        <f t="shared" si="1"/>
        <v>700.90459999999996</v>
      </c>
      <c r="K80" s="101">
        <v>268.45</v>
      </c>
      <c r="L80" s="102">
        <f t="shared" si="2"/>
        <v>0</v>
      </c>
      <c r="M80" s="101">
        <f t="shared" si="3"/>
        <v>268.45</v>
      </c>
      <c r="N80" s="101">
        <f t="shared" si="4"/>
        <v>-107.46899999999994</v>
      </c>
      <c r="O80" s="102">
        <f t="shared" si="5"/>
        <v>-0.18654573858705073</v>
      </c>
      <c r="P80" s="101">
        <v>1.58</v>
      </c>
      <c r="X80"/>
    </row>
    <row r="81" spans="1:24" ht="18">
      <c r="A81" s="70">
        <v>225</v>
      </c>
      <c r="B81" s="70">
        <v>35</v>
      </c>
      <c r="C81" s="70">
        <v>18</v>
      </c>
      <c r="D81" s="70">
        <v>87</v>
      </c>
      <c r="E81" s="71" t="s">
        <v>2239</v>
      </c>
      <c r="F81" s="71" t="s">
        <v>2467</v>
      </c>
      <c r="G81" s="71" t="s">
        <v>223</v>
      </c>
      <c r="H81" s="70" t="s">
        <v>2621</v>
      </c>
      <c r="I81" s="99">
        <f t="shared" ref="I81:I144" si="6">(IF($H$6="",$H$4*$U$3*(1-$H$5),$H$6*$H$3)+IF(F81="BRIDGESTONE",$H$3*(K81*(1-$M$9)+$U$7+P81+$H$8)))*$U$8</f>
        <v>541.25962000000004</v>
      </c>
      <c r="J81" s="100">
        <f t="shared" ref="J81:J144" si="7">($H$3*(K81+P81+$U$7+$H$8)+$H$4*$U$3)*$U$8</f>
        <v>689.89360000000011</v>
      </c>
      <c r="K81" s="101">
        <v>263.90000000000003</v>
      </c>
      <c r="L81" s="102">
        <f t="shared" ref="L81:L144" si="8">$N$9</f>
        <v>0</v>
      </c>
      <c r="M81" s="101">
        <f t="shared" ref="M81:M144" si="9">K81*(1-L81)</f>
        <v>263.90000000000003</v>
      </c>
      <c r="N81" s="101">
        <f t="shared" ref="N81:N144" si="10">((I81/$U$8)-($H$3*P81))-(IF($H$6="",$H$4*$U$3*(1-$H$5)*(1-$H$7),$H$6*$H$3*(1-$H$7))+M81*$H$3+$H$3*$U$7*(1-30%))</f>
        <v>-105.55799999999999</v>
      </c>
      <c r="O81" s="102">
        <f t="shared" ref="O81:O144" si="11">N81/(K81*$H$3+$U$7*$H$3+$H$4*$U$3)</f>
        <v>-0.18616931216931212</v>
      </c>
      <c r="P81" s="101">
        <v>1.58</v>
      </c>
      <c r="X81"/>
    </row>
    <row r="82" spans="1:24" ht="18">
      <c r="A82" s="70">
        <v>205</v>
      </c>
      <c r="B82" s="70">
        <v>55</v>
      </c>
      <c r="C82" s="70">
        <v>16</v>
      </c>
      <c r="D82" s="70">
        <v>91</v>
      </c>
      <c r="E82" s="71" t="s">
        <v>2347</v>
      </c>
      <c r="F82" s="71" t="s">
        <v>2467</v>
      </c>
      <c r="G82" s="71" t="s">
        <v>217</v>
      </c>
      <c r="H82" s="70" t="s">
        <v>2624</v>
      </c>
      <c r="I82" s="99">
        <f t="shared" si="6"/>
        <v>248.11376699999997</v>
      </c>
      <c r="J82" s="100">
        <f t="shared" si="7"/>
        <v>318.8229</v>
      </c>
      <c r="K82" s="101">
        <v>110.565</v>
      </c>
      <c r="L82" s="102">
        <f t="shared" si="8"/>
        <v>0</v>
      </c>
      <c r="M82" s="101">
        <f t="shared" si="9"/>
        <v>110.565</v>
      </c>
      <c r="N82" s="101">
        <f t="shared" si="10"/>
        <v>-41.157300000000021</v>
      </c>
      <c r="O82" s="102">
        <f t="shared" si="11"/>
        <v>-0.15809664656397657</v>
      </c>
      <c r="P82" s="101">
        <v>1.58</v>
      </c>
      <c r="X82"/>
    </row>
    <row r="83" spans="1:24" ht="18">
      <c r="A83" s="70">
        <v>205</v>
      </c>
      <c r="B83" s="70">
        <v>82</v>
      </c>
      <c r="C83" s="70">
        <v>16</v>
      </c>
      <c r="D83" s="70">
        <v>110</v>
      </c>
      <c r="E83" s="71" t="s">
        <v>2237</v>
      </c>
      <c r="F83" s="71" t="s">
        <v>2467</v>
      </c>
      <c r="G83" s="71" t="s">
        <v>2176</v>
      </c>
      <c r="H83" s="70" t="s">
        <v>2629</v>
      </c>
      <c r="I83" s="99">
        <f t="shared" si="6"/>
        <v>333.93066960000004</v>
      </c>
      <c r="J83" s="100">
        <f t="shared" si="7"/>
        <v>426.69923999999997</v>
      </c>
      <c r="K83" s="101">
        <v>153.97200000000001</v>
      </c>
      <c r="L83" s="102">
        <f t="shared" si="8"/>
        <v>0</v>
      </c>
      <c r="M83" s="101">
        <f t="shared" si="9"/>
        <v>153.97200000000001</v>
      </c>
      <c r="N83" s="101">
        <f t="shared" si="10"/>
        <v>-59.388239999999996</v>
      </c>
      <c r="O83" s="102">
        <f t="shared" si="11"/>
        <v>-0.17107667135252227</v>
      </c>
      <c r="P83" s="101">
        <v>2.75</v>
      </c>
      <c r="X83"/>
    </row>
    <row r="84" spans="1:24" ht="18">
      <c r="A84" s="70">
        <v>10</v>
      </c>
      <c r="B84" s="70">
        <v>0</v>
      </c>
      <c r="C84" s="70">
        <v>15</v>
      </c>
      <c r="D84" s="70">
        <v>109</v>
      </c>
      <c r="E84" s="71" t="s">
        <v>2231</v>
      </c>
      <c r="F84" s="71" t="s">
        <v>2467</v>
      </c>
      <c r="G84" s="71" t="s">
        <v>2704</v>
      </c>
      <c r="H84" s="70" t="s">
        <v>2705</v>
      </c>
      <c r="I84" s="99">
        <f t="shared" si="6"/>
        <v>364.18471341999998</v>
      </c>
      <c r="J84" s="100">
        <f t="shared" si="7"/>
        <v>464.995498</v>
      </c>
      <c r="K84" s="101">
        <v>169.79690000000002</v>
      </c>
      <c r="L84" s="102">
        <f t="shared" si="8"/>
        <v>0</v>
      </c>
      <c r="M84" s="101">
        <f t="shared" si="9"/>
        <v>169.79690000000002</v>
      </c>
      <c r="N84" s="101">
        <f t="shared" si="10"/>
        <v>-66.034698000000049</v>
      </c>
      <c r="O84" s="102">
        <f t="shared" si="11"/>
        <v>-0.17432887761098531</v>
      </c>
      <c r="P84" s="101">
        <v>2.75</v>
      </c>
      <c r="X84"/>
    </row>
    <row r="85" spans="1:24" ht="18">
      <c r="A85" s="70">
        <v>195</v>
      </c>
      <c r="B85" s="70">
        <v>82</v>
      </c>
      <c r="C85" s="70">
        <v>15</v>
      </c>
      <c r="D85" s="70">
        <v>94</v>
      </c>
      <c r="E85" s="71" t="s">
        <v>2370</v>
      </c>
      <c r="F85" s="71" t="s">
        <v>2467</v>
      </c>
      <c r="G85" s="71" t="s">
        <v>2177</v>
      </c>
      <c r="H85" s="70" t="s">
        <v>2711</v>
      </c>
      <c r="I85" s="99">
        <f t="shared" si="6"/>
        <v>307.76501007999997</v>
      </c>
      <c r="J85" s="100">
        <f t="shared" si="7"/>
        <v>393.57815199999993</v>
      </c>
      <c r="K85" s="101">
        <v>140.28559999999999</v>
      </c>
      <c r="L85" s="102">
        <f t="shared" si="8"/>
        <v>0</v>
      </c>
      <c r="M85" s="101">
        <f t="shared" si="9"/>
        <v>140.28559999999999</v>
      </c>
      <c r="N85" s="101">
        <f t="shared" si="10"/>
        <v>-53.639952000000022</v>
      </c>
      <c r="O85" s="102">
        <f t="shared" si="11"/>
        <v>-0.16774478752307909</v>
      </c>
      <c r="P85" s="101">
        <v>2.75</v>
      </c>
      <c r="X85"/>
    </row>
    <row r="86" spans="1:24" ht="18">
      <c r="A86" s="70">
        <v>10.5</v>
      </c>
      <c r="B86" s="70">
        <v>0</v>
      </c>
      <c r="C86" s="70">
        <v>15</v>
      </c>
      <c r="D86" s="70">
        <v>109</v>
      </c>
      <c r="E86" s="71" t="s">
        <v>2229</v>
      </c>
      <c r="F86" s="71" t="s">
        <v>2467</v>
      </c>
      <c r="G86" s="71" t="s">
        <v>2177</v>
      </c>
      <c r="H86" s="70" t="s">
        <v>2715</v>
      </c>
      <c r="I86" s="99">
        <f t="shared" si="6"/>
        <v>396.07411095999993</v>
      </c>
      <c r="J86" s="100">
        <f t="shared" si="7"/>
        <v>505.36182399999996</v>
      </c>
      <c r="K86" s="101">
        <v>186.47719999999998</v>
      </c>
      <c r="L86" s="102">
        <f t="shared" si="8"/>
        <v>0</v>
      </c>
      <c r="M86" s="101">
        <f t="shared" si="9"/>
        <v>186.47719999999998</v>
      </c>
      <c r="N86" s="101">
        <f t="shared" si="10"/>
        <v>-73.04042400000003</v>
      </c>
      <c r="O86" s="102">
        <f t="shared" si="11"/>
        <v>-0.17721616947435243</v>
      </c>
      <c r="P86" s="101">
        <v>2.75</v>
      </c>
      <c r="X86"/>
    </row>
    <row r="87" spans="1:24" ht="18">
      <c r="A87" s="70">
        <v>195</v>
      </c>
      <c r="B87" s="70">
        <v>82</v>
      </c>
      <c r="C87" s="70">
        <v>15</v>
      </c>
      <c r="D87" s="70">
        <v>94</v>
      </c>
      <c r="E87" s="71" t="s">
        <v>2229</v>
      </c>
      <c r="F87" s="71" t="s">
        <v>2467</v>
      </c>
      <c r="G87" s="71">
        <v>684</v>
      </c>
      <c r="H87" s="70" t="s">
        <v>2718</v>
      </c>
      <c r="I87" s="99">
        <f t="shared" si="6"/>
        <v>307.76501007999997</v>
      </c>
      <c r="J87" s="100">
        <f t="shared" si="7"/>
        <v>393.57815199999993</v>
      </c>
      <c r="K87" s="101">
        <v>140.28559999999999</v>
      </c>
      <c r="L87" s="102">
        <f t="shared" si="8"/>
        <v>0</v>
      </c>
      <c r="M87" s="101">
        <f t="shared" si="9"/>
        <v>140.28559999999999</v>
      </c>
      <c r="N87" s="101">
        <f t="shared" si="10"/>
        <v>-53.639952000000022</v>
      </c>
      <c r="O87" s="102">
        <f t="shared" si="11"/>
        <v>-0.16774478752307909</v>
      </c>
      <c r="P87" s="101">
        <v>2.75</v>
      </c>
      <c r="X87"/>
    </row>
    <row r="88" spans="1:24" ht="18">
      <c r="A88" s="70">
        <v>10.5</v>
      </c>
      <c r="B88" s="70">
        <v>0</v>
      </c>
      <c r="C88" s="70">
        <v>15</v>
      </c>
      <c r="D88" s="70">
        <v>109</v>
      </c>
      <c r="E88" s="71" t="s">
        <v>2370</v>
      </c>
      <c r="F88" s="71" t="s">
        <v>2467</v>
      </c>
      <c r="G88" s="71" t="s">
        <v>2173</v>
      </c>
      <c r="H88" s="70" t="s">
        <v>2722</v>
      </c>
      <c r="I88" s="99">
        <f t="shared" si="6"/>
        <v>414.06300188</v>
      </c>
      <c r="J88" s="100">
        <f t="shared" si="7"/>
        <v>528.13257199999998</v>
      </c>
      <c r="K88" s="101">
        <v>195.88660000000002</v>
      </c>
      <c r="L88" s="102">
        <f t="shared" si="8"/>
        <v>0</v>
      </c>
      <c r="M88" s="101">
        <f t="shared" si="9"/>
        <v>195.88660000000002</v>
      </c>
      <c r="N88" s="101">
        <f t="shared" si="10"/>
        <v>-76.992372000000046</v>
      </c>
      <c r="O88" s="102">
        <f t="shared" si="11"/>
        <v>-0.17864770245574443</v>
      </c>
      <c r="P88" s="101">
        <v>2.75</v>
      </c>
      <c r="X88"/>
    </row>
    <row r="89" spans="1:24" ht="18">
      <c r="A89" s="70">
        <v>185</v>
      </c>
      <c r="B89" s="70">
        <v>82</v>
      </c>
      <c r="C89" s="70">
        <v>14</v>
      </c>
      <c r="D89" s="70">
        <v>102</v>
      </c>
      <c r="E89" s="71" t="s">
        <v>2229</v>
      </c>
      <c r="F89" s="71" t="s">
        <v>2467</v>
      </c>
      <c r="G89" s="71" t="s">
        <v>2161</v>
      </c>
      <c r="H89" s="70" t="s">
        <v>2723</v>
      </c>
      <c r="I89" s="99">
        <f t="shared" si="6"/>
        <v>255.07271899999998</v>
      </c>
      <c r="J89" s="100">
        <f t="shared" si="7"/>
        <v>327.63169999999997</v>
      </c>
      <c r="K89" s="101">
        <v>114.205</v>
      </c>
      <c r="L89" s="102">
        <f t="shared" si="8"/>
        <v>0</v>
      </c>
      <c r="M89" s="101">
        <f t="shared" si="9"/>
        <v>114.205</v>
      </c>
      <c r="N89" s="101">
        <f t="shared" si="10"/>
        <v>-42.68610000000001</v>
      </c>
      <c r="O89" s="102">
        <f t="shared" si="11"/>
        <v>-0.15950861328052018</v>
      </c>
      <c r="P89" s="101">
        <v>1.58</v>
      </c>
      <c r="X89"/>
    </row>
    <row r="90" spans="1:24" ht="18">
      <c r="A90" s="70">
        <v>195</v>
      </c>
      <c r="B90" s="70">
        <v>82</v>
      </c>
      <c r="C90" s="70">
        <v>14</v>
      </c>
      <c r="D90" s="70">
        <v>106</v>
      </c>
      <c r="E90" s="71" t="s">
        <v>2229</v>
      </c>
      <c r="F90" s="71" t="s">
        <v>2467</v>
      </c>
      <c r="G90" s="71" t="s">
        <v>2161</v>
      </c>
      <c r="H90" s="70" t="s">
        <v>2724</v>
      </c>
      <c r="I90" s="99">
        <f t="shared" si="6"/>
        <v>316.83341799999994</v>
      </c>
      <c r="J90" s="100">
        <f t="shared" si="7"/>
        <v>405.8098</v>
      </c>
      <c r="K90" s="101">
        <v>146.51</v>
      </c>
      <c r="L90" s="102">
        <f t="shared" si="8"/>
        <v>0</v>
      </c>
      <c r="M90" s="101">
        <f t="shared" si="9"/>
        <v>146.51</v>
      </c>
      <c r="N90" s="101">
        <f t="shared" si="10"/>
        <v>-56.254200000000083</v>
      </c>
      <c r="O90" s="102">
        <f t="shared" si="11"/>
        <v>-0.16932815604117779</v>
      </c>
      <c r="P90" s="101">
        <v>1.58</v>
      </c>
      <c r="X90"/>
    </row>
    <row r="91" spans="1:24" ht="18">
      <c r="A91" s="70">
        <v>175</v>
      </c>
      <c r="B91" s="70">
        <v>82</v>
      </c>
      <c r="C91" s="70">
        <v>14</v>
      </c>
      <c r="D91" s="70">
        <v>99</v>
      </c>
      <c r="E91" s="71" t="s">
        <v>2229</v>
      </c>
      <c r="F91" s="71" t="s">
        <v>2467</v>
      </c>
      <c r="G91" s="71" t="s">
        <v>2161</v>
      </c>
      <c r="H91" s="70" t="s">
        <v>2725</v>
      </c>
      <c r="I91" s="99">
        <f t="shared" si="6"/>
        <v>303.78538299999997</v>
      </c>
      <c r="J91" s="100">
        <f t="shared" si="7"/>
        <v>389.29329999999999</v>
      </c>
      <c r="K91" s="101">
        <v>139.685</v>
      </c>
      <c r="L91" s="102">
        <f t="shared" si="8"/>
        <v>0</v>
      </c>
      <c r="M91" s="101">
        <f t="shared" si="9"/>
        <v>139.685</v>
      </c>
      <c r="N91" s="101">
        <f t="shared" si="10"/>
        <v>-53.387700000000024</v>
      </c>
      <c r="O91" s="102">
        <f t="shared" si="11"/>
        <v>-0.16758546002448449</v>
      </c>
      <c r="P91" s="101">
        <v>1.58</v>
      </c>
      <c r="X91"/>
    </row>
    <row r="92" spans="1:24" ht="18">
      <c r="A92" s="70">
        <v>205</v>
      </c>
      <c r="B92" s="70">
        <v>82</v>
      </c>
      <c r="C92" s="70">
        <v>16</v>
      </c>
      <c r="D92" s="70">
        <v>110</v>
      </c>
      <c r="E92" s="71" t="s">
        <v>2229</v>
      </c>
      <c r="F92" s="71" t="s">
        <v>2467</v>
      </c>
      <c r="G92" s="71" t="s">
        <v>2168</v>
      </c>
      <c r="H92" s="70" t="s">
        <v>2726</v>
      </c>
      <c r="I92" s="99">
        <f t="shared" si="6"/>
        <v>333.93066960000004</v>
      </c>
      <c r="J92" s="100">
        <f t="shared" si="7"/>
        <v>426.69923999999997</v>
      </c>
      <c r="K92" s="101">
        <v>153.97200000000001</v>
      </c>
      <c r="L92" s="102">
        <f t="shared" si="8"/>
        <v>0</v>
      </c>
      <c r="M92" s="101">
        <f t="shared" si="9"/>
        <v>153.97200000000001</v>
      </c>
      <c r="N92" s="101">
        <f t="shared" si="10"/>
        <v>-59.388239999999996</v>
      </c>
      <c r="O92" s="102">
        <f t="shared" si="11"/>
        <v>-0.17107667135252227</v>
      </c>
      <c r="P92" s="101">
        <v>2.75</v>
      </c>
      <c r="X92"/>
    </row>
    <row r="93" spans="1:24" ht="18">
      <c r="A93" s="70">
        <v>7.5</v>
      </c>
      <c r="B93" s="70">
        <v>0</v>
      </c>
      <c r="C93" s="70">
        <v>16</v>
      </c>
      <c r="D93" s="70">
        <v>112</v>
      </c>
      <c r="E93" s="71" t="s">
        <v>2231</v>
      </c>
      <c r="F93" s="71" t="s">
        <v>2467</v>
      </c>
      <c r="G93" s="71" t="s">
        <v>2173</v>
      </c>
      <c r="H93" s="70" t="s">
        <v>2729</v>
      </c>
      <c r="I93" s="99">
        <f t="shared" si="6"/>
        <v>401.79784897999997</v>
      </c>
      <c r="J93" s="100">
        <f t="shared" si="7"/>
        <v>512.60706199999993</v>
      </c>
      <c r="K93" s="101">
        <v>189.47109999999998</v>
      </c>
      <c r="L93" s="102">
        <f t="shared" si="8"/>
        <v>0</v>
      </c>
      <c r="M93" s="101">
        <f t="shared" si="9"/>
        <v>189.47109999999998</v>
      </c>
      <c r="N93" s="101">
        <f t="shared" si="10"/>
        <v>-74.297862000000009</v>
      </c>
      <c r="O93" s="102">
        <f t="shared" si="11"/>
        <v>-0.17768563421725914</v>
      </c>
      <c r="P93" s="101">
        <v>2.75</v>
      </c>
      <c r="X93"/>
    </row>
    <row r="94" spans="1:24" ht="18">
      <c r="A94" s="70">
        <v>205</v>
      </c>
      <c r="B94" s="70">
        <v>82</v>
      </c>
      <c r="C94" s="70">
        <v>16</v>
      </c>
      <c r="D94" s="70">
        <v>110</v>
      </c>
      <c r="E94" s="71" t="s">
        <v>2370</v>
      </c>
      <c r="F94" s="71" t="s">
        <v>2467</v>
      </c>
      <c r="G94" s="71" t="s">
        <v>2168</v>
      </c>
      <c r="H94" s="70" t="s">
        <v>2732</v>
      </c>
      <c r="I94" s="99">
        <f t="shared" si="6"/>
        <v>333.93066960000004</v>
      </c>
      <c r="J94" s="100">
        <f t="shared" si="7"/>
        <v>426.69923999999997</v>
      </c>
      <c r="K94" s="101">
        <v>153.97200000000001</v>
      </c>
      <c r="L94" s="102">
        <f t="shared" si="8"/>
        <v>0</v>
      </c>
      <c r="M94" s="101">
        <f t="shared" si="9"/>
        <v>153.97200000000001</v>
      </c>
      <c r="N94" s="101">
        <f t="shared" si="10"/>
        <v>-59.388239999999996</v>
      </c>
      <c r="O94" s="102">
        <f t="shared" si="11"/>
        <v>-0.17107667135252227</v>
      </c>
      <c r="P94" s="101">
        <v>2.75</v>
      </c>
      <c r="X94"/>
    </row>
    <row r="95" spans="1:24" ht="18">
      <c r="A95" s="70">
        <v>185</v>
      </c>
      <c r="B95" s="70">
        <v>82</v>
      </c>
      <c r="C95" s="70">
        <v>15</v>
      </c>
      <c r="D95" s="70">
        <v>103</v>
      </c>
      <c r="E95" s="71" t="s">
        <v>2229</v>
      </c>
      <c r="F95" s="71" t="s">
        <v>2467</v>
      </c>
      <c r="G95" s="71" t="s">
        <v>2161</v>
      </c>
      <c r="H95" s="70" t="s">
        <v>2737</v>
      </c>
      <c r="I95" s="99">
        <f t="shared" si="6"/>
        <v>364.67621300000002</v>
      </c>
      <c r="J95" s="100">
        <f t="shared" si="7"/>
        <v>466.37029999999999</v>
      </c>
      <c r="K95" s="101">
        <v>171.535</v>
      </c>
      <c r="L95" s="102">
        <f t="shared" si="8"/>
        <v>0</v>
      </c>
      <c r="M95" s="101">
        <f t="shared" si="9"/>
        <v>171.535</v>
      </c>
      <c r="N95" s="101">
        <f t="shared" si="10"/>
        <v>-66.764700000000005</v>
      </c>
      <c r="O95" s="102">
        <f t="shared" si="11"/>
        <v>-0.17465325555235831</v>
      </c>
      <c r="P95" s="101">
        <v>1.58</v>
      </c>
      <c r="X95"/>
    </row>
    <row r="96" spans="1:24" ht="18">
      <c r="A96" s="70">
        <v>205</v>
      </c>
      <c r="B96" s="70">
        <v>82</v>
      </c>
      <c r="C96" s="70">
        <v>16</v>
      </c>
      <c r="D96" s="70">
        <v>110</v>
      </c>
      <c r="E96" s="71" t="s">
        <v>2229</v>
      </c>
      <c r="F96" s="71" t="s">
        <v>2467</v>
      </c>
      <c r="G96" s="71" t="s">
        <v>2177</v>
      </c>
      <c r="H96" s="70" t="s">
        <v>2738</v>
      </c>
      <c r="I96" s="99">
        <f t="shared" si="6"/>
        <v>333.93066960000004</v>
      </c>
      <c r="J96" s="100">
        <f t="shared" si="7"/>
        <v>426.69923999999997</v>
      </c>
      <c r="K96" s="101">
        <v>153.97200000000001</v>
      </c>
      <c r="L96" s="102">
        <f t="shared" si="8"/>
        <v>0</v>
      </c>
      <c r="M96" s="101">
        <f t="shared" si="9"/>
        <v>153.97200000000001</v>
      </c>
      <c r="N96" s="101">
        <f t="shared" si="10"/>
        <v>-59.388239999999996</v>
      </c>
      <c r="O96" s="102">
        <f t="shared" si="11"/>
        <v>-0.17107667135252227</v>
      </c>
      <c r="P96" s="101">
        <v>2.75</v>
      </c>
      <c r="X96"/>
    </row>
    <row r="97" spans="1:24" ht="18">
      <c r="A97" s="70" t="s">
        <v>2261</v>
      </c>
      <c r="B97" s="70">
        <v>65</v>
      </c>
      <c r="C97" s="70">
        <v>14</v>
      </c>
      <c r="D97" s="70">
        <v>82</v>
      </c>
      <c r="E97" s="71" t="s">
        <v>2237</v>
      </c>
      <c r="F97" s="71" t="s">
        <v>2467</v>
      </c>
      <c r="G97" s="71" t="s">
        <v>2739</v>
      </c>
      <c r="H97" s="70" t="s">
        <v>2740</v>
      </c>
      <c r="I97" s="99">
        <f t="shared" si="6"/>
        <v>170.695426</v>
      </c>
      <c r="J97" s="100">
        <f t="shared" si="7"/>
        <v>220.82499999999999</v>
      </c>
      <c r="K97" s="101">
        <v>70.070000000000007</v>
      </c>
      <c r="L97" s="102">
        <f t="shared" si="8"/>
        <v>0</v>
      </c>
      <c r="M97" s="101">
        <f t="shared" si="9"/>
        <v>70.070000000000007</v>
      </c>
      <c r="N97" s="101">
        <f t="shared" si="10"/>
        <v>-24.149400000000014</v>
      </c>
      <c r="O97" s="102">
        <f t="shared" si="11"/>
        <v>-0.13465707594513224</v>
      </c>
      <c r="P97" s="101">
        <v>1.58</v>
      </c>
      <c r="X97"/>
    </row>
    <row r="98" spans="1:24" ht="18">
      <c r="A98" s="70" t="s">
        <v>2269</v>
      </c>
      <c r="B98" s="70">
        <v>50</v>
      </c>
      <c r="C98" s="70">
        <v>17</v>
      </c>
      <c r="D98" s="70">
        <v>94</v>
      </c>
      <c r="E98" s="71" t="s">
        <v>2239</v>
      </c>
      <c r="F98" s="71" t="s">
        <v>2467</v>
      </c>
      <c r="G98" s="71" t="s">
        <v>2743</v>
      </c>
      <c r="H98" s="70" t="s">
        <v>2744</v>
      </c>
      <c r="I98" s="99">
        <f t="shared" si="6"/>
        <v>488.19761099999999</v>
      </c>
      <c r="J98" s="100">
        <f t="shared" si="7"/>
        <v>622.7265000000001</v>
      </c>
      <c r="K98" s="101">
        <v>236.14500000000001</v>
      </c>
      <c r="L98" s="102">
        <f t="shared" si="8"/>
        <v>0</v>
      </c>
      <c r="M98" s="101">
        <f t="shared" si="9"/>
        <v>236.14500000000001</v>
      </c>
      <c r="N98" s="101">
        <f t="shared" si="10"/>
        <v>-93.900900000000036</v>
      </c>
      <c r="O98" s="102">
        <f t="shared" si="11"/>
        <v>-0.18358306125241947</v>
      </c>
      <c r="P98" s="101">
        <v>1.58</v>
      </c>
      <c r="X98"/>
    </row>
    <row r="99" spans="1:24" ht="18">
      <c r="A99" s="70" t="s">
        <v>2265</v>
      </c>
      <c r="B99" s="70">
        <v>65</v>
      </c>
      <c r="C99" s="70">
        <v>15</v>
      </c>
      <c r="D99" s="70">
        <v>95</v>
      </c>
      <c r="E99" s="71" t="s">
        <v>2237</v>
      </c>
      <c r="F99" s="71" t="s">
        <v>2467</v>
      </c>
      <c r="G99" s="71" t="s">
        <v>2747</v>
      </c>
      <c r="H99" s="70" t="s">
        <v>2748</v>
      </c>
      <c r="I99" s="99">
        <f t="shared" si="6"/>
        <v>237.67533900000001</v>
      </c>
      <c r="J99" s="100">
        <f t="shared" si="7"/>
        <v>305.60969999999998</v>
      </c>
      <c r="K99" s="101">
        <v>105.105</v>
      </c>
      <c r="L99" s="102">
        <f t="shared" si="8"/>
        <v>0</v>
      </c>
      <c r="M99" s="101">
        <f t="shared" si="9"/>
        <v>105.105</v>
      </c>
      <c r="N99" s="101">
        <f t="shared" si="10"/>
        <v>-38.864100000000008</v>
      </c>
      <c r="O99" s="102">
        <f t="shared" si="11"/>
        <v>-0.15582414498215794</v>
      </c>
      <c r="P99" s="101">
        <v>1.58</v>
      </c>
      <c r="X99"/>
    </row>
    <row r="100" spans="1:24" ht="18">
      <c r="A100" s="70" t="s">
        <v>2265</v>
      </c>
      <c r="B100" s="70" t="s">
        <v>2754</v>
      </c>
      <c r="C100" s="70">
        <v>15</v>
      </c>
      <c r="D100" s="70">
        <v>91</v>
      </c>
      <c r="E100" s="71" t="s">
        <v>2347</v>
      </c>
      <c r="F100" s="71" t="s">
        <v>2467</v>
      </c>
      <c r="G100" s="71" t="s">
        <v>2755</v>
      </c>
      <c r="H100" s="70" t="s">
        <v>2756</v>
      </c>
      <c r="I100" s="99">
        <f t="shared" si="6"/>
        <v>209.83953099999999</v>
      </c>
      <c r="J100" s="100">
        <f t="shared" si="7"/>
        <v>270.37449999999995</v>
      </c>
      <c r="K100" s="101">
        <v>90.545000000000002</v>
      </c>
      <c r="L100" s="102">
        <f t="shared" si="8"/>
        <v>0</v>
      </c>
      <c r="M100" s="101">
        <f t="shared" si="9"/>
        <v>90.545000000000002</v>
      </c>
      <c r="N100" s="101">
        <f t="shared" si="10"/>
        <v>-32.74890000000002</v>
      </c>
      <c r="O100" s="102">
        <f t="shared" si="11"/>
        <v>-0.14866267193245278</v>
      </c>
      <c r="P100" s="101">
        <v>1.58</v>
      </c>
      <c r="X100"/>
    </row>
    <row r="101" spans="1:24" ht="18">
      <c r="A101" s="70" t="s">
        <v>2267</v>
      </c>
      <c r="B101" s="70" t="s">
        <v>2266</v>
      </c>
      <c r="C101" s="70">
        <v>17</v>
      </c>
      <c r="D101" s="70">
        <v>84</v>
      </c>
      <c r="E101" s="71" t="s">
        <v>2347</v>
      </c>
      <c r="F101" s="71" t="s">
        <v>2467</v>
      </c>
      <c r="G101" s="71" t="s">
        <v>2760</v>
      </c>
      <c r="H101" s="70" t="s">
        <v>2761</v>
      </c>
      <c r="I101" s="99">
        <f t="shared" si="6"/>
        <v>411.64913900000005</v>
      </c>
      <c r="J101" s="100">
        <f t="shared" si="7"/>
        <v>525.8297</v>
      </c>
      <c r="K101" s="101">
        <v>196.10500000000002</v>
      </c>
      <c r="L101" s="102">
        <f t="shared" si="8"/>
        <v>0</v>
      </c>
      <c r="M101" s="101">
        <f t="shared" si="9"/>
        <v>196.10500000000002</v>
      </c>
      <c r="N101" s="101">
        <f t="shared" si="10"/>
        <v>-77.084100000000035</v>
      </c>
      <c r="O101" s="102">
        <f t="shared" si="11"/>
        <v>-0.17867944646623868</v>
      </c>
      <c r="P101" s="101">
        <v>1.58</v>
      </c>
      <c r="X101"/>
    </row>
    <row r="102" spans="1:24" ht="18">
      <c r="A102" s="70" t="s">
        <v>2269</v>
      </c>
      <c r="B102" s="70">
        <v>45</v>
      </c>
      <c r="C102" s="70">
        <v>17</v>
      </c>
      <c r="D102" s="70">
        <v>91</v>
      </c>
      <c r="E102" s="71" t="s">
        <v>2445</v>
      </c>
      <c r="F102" s="71" t="s">
        <v>2467</v>
      </c>
      <c r="G102" s="71" t="s">
        <v>2763</v>
      </c>
      <c r="H102" s="70" t="s">
        <v>2764</v>
      </c>
      <c r="I102" s="99">
        <f t="shared" si="6"/>
        <v>339.45001200000002</v>
      </c>
      <c r="J102" s="100">
        <f t="shared" si="7"/>
        <v>434.4384</v>
      </c>
      <c r="K102" s="101">
        <v>158.34</v>
      </c>
      <c r="L102" s="102">
        <f t="shared" si="8"/>
        <v>0</v>
      </c>
      <c r="M102" s="101">
        <f t="shared" si="9"/>
        <v>158.34</v>
      </c>
      <c r="N102" s="101">
        <f t="shared" si="10"/>
        <v>-61.222800000000007</v>
      </c>
      <c r="O102" s="102">
        <f t="shared" si="11"/>
        <v>-0.17203214566707881</v>
      </c>
      <c r="P102" s="101">
        <v>1.58</v>
      </c>
      <c r="X102"/>
    </row>
    <row r="103" spans="1:24" ht="18">
      <c r="A103" s="70" t="s">
        <v>2260</v>
      </c>
      <c r="B103" s="70">
        <v>70</v>
      </c>
      <c r="C103" s="70">
        <v>14</v>
      </c>
      <c r="D103" s="70">
        <v>81</v>
      </c>
      <c r="E103" s="71" t="s">
        <v>2237</v>
      </c>
      <c r="F103" s="71" t="s">
        <v>2467</v>
      </c>
      <c r="G103" s="71" t="s">
        <v>2762</v>
      </c>
      <c r="H103" s="70" t="s">
        <v>2765</v>
      </c>
      <c r="I103" s="99">
        <f t="shared" si="6"/>
        <v>176.78450899999996</v>
      </c>
      <c r="J103" s="100">
        <f t="shared" si="7"/>
        <v>228.53269999999998</v>
      </c>
      <c r="K103" s="101">
        <v>73.254999999999995</v>
      </c>
      <c r="L103" s="102">
        <f t="shared" si="8"/>
        <v>0</v>
      </c>
      <c r="M103" s="101">
        <f t="shared" si="9"/>
        <v>73.254999999999995</v>
      </c>
      <c r="N103" s="101">
        <f t="shared" si="10"/>
        <v>-25.487100000000027</v>
      </c>
      <c r="O103" s="102">
        <f t="shared" si="11"/>
        <v>-0.13724139787841275</v>
      </c>
      <c r="P103" s="101">
        <v>1.58</v>
      </c>
      <c r="X103"/>
    </row>
    <row r="104" spans="1:24" ht="18">
      <c r="A104" s="70" t="s">
        <v>2265</v>
      </c>
      <c r="B104" s="70">
        <v>65</v>
      </c>
      <c r="C104" s="70">
        <v>15</v>
      </c>
      <c r="D104" s="70">
        <v>95</v>
      </c>
      <c r="E104" s="71" t="s">
        <v>2237</v>
      </c>
      <c r="F104" s="71" t="s">
        <v>2467</v>
      </c>
      <c r="G104" s="71" t="s">
        <v>2766</v>
      </c>
      <c r="H104" s="70" t="s">
        <v>2767</v>
      </c>
      <c r="I104" s="99">
        <f t="shared" si="6"/>
        <v>237.67533900000001</v>
      </c>
      <c r="J104" s="100">
        <f t="shared" si="7"/>
        <v>305.60969999999998</v>
      </c>
      <c r="K104" s="101">
        <v>105.105</v>
      </c>
      <c r="L104" s="102">
        <f t="shared" si="8"/>
        <v>0</v>
      </c>
      <c r="M104" s="101">
        <f t="shared" si="9"/>
        <v>105.105</v>
      </c>
      <c r="N104" s="101">
        <f t="shared" si="10"/>
        <v>-38.864100000000008</v>
      </c>
      <c r="O104" s="102">
        <f t="shared" si="11"/>
        <v>-0.15582414498215794</v>
      </c>
      <c r="P104" s="101">
        <v>1.58</v>
      </c>
      <c r="X104"/>
    </row>
    <row r="105" spans="1:24" ht="18">
      <c r="A105" s="70" t="s">
        <v>2261</v>
      </c>
      <c r="B105" s="70">
        <v>70</v>
      </c>
      <c r="C105" s="70">
        <v>14</v>
      </c>
      <c r="D105" s="70">
        <v>88</v>
      </c>
      <c r="E105" s="71" t="s">
        <v>2237</v>
      </c>
      <c r="F105" s="71" t="s">
        <v>2467</v>
      </c>
      <c r="G105" s="71" t="s">
        <v>2768</v>
      </c>
      <c r="H105" s="70" t="s">
        <v>2769</v>
      </c>
      <c r="I105" s="99">
        <f t="shared" si="6"/>
        <v>231.58625599999999</v>
      </c>
      <c r="J105" s="100">
        <f t="shared" si="7"/>
        <v>297.90199999999999</v>
      </c>
      <c r="K105" s="101">
        <v>101.92</v>
      </c>
      <c r="L105" s="102">
        <f t="shared" si="8"/>
        <v>0</v>
      </c>
      <c r="M105" s="101">
        <f t="shared" si="9"/>
        <v>101.92</v>
      </c>
      <c r="N105" s="101">
        <f t="shared" si="10"/>
        <v>-37.526400000000024</v>
      </c>
      <c r="O105" s="102">
        <f t="shared" si="11"/>
        <v>-0.15440421329822263</v>
      </c>
      <c r="P105" s="101">
        <v>1.58</v>
      </c>
      <c r="X105"/>
    </row>
    <row r="106" spans="1:24" ht="18">
      <c r="A106" s="70" t="s">
        <v>2261</v>
      </c>
      <c r="B106" s="70">
        <v>65</v>
      </c>
      <c r="C106" s="70">
        <v>15</v>
      </c>
      <c r="D106" s="70">
        <v>84</v>
      </c>
      <c r="E106" s="71" t="s">
        <v>2237</v>
      </c>
      <c r="F106" s="71" t="s">
        <v>2467</v>
      </c>
      <c r="G106" s="71" t="s">
        <v>2770</v>
      </c>
      <c r="H106" s="70" t="s">
        <v>2771</v>
      </c>
      <c r="I106" s="99">
        <f t="shared" si="6"/>
        <v>197.66136499999996</v>
      </c>
      <c r="J106" s="100">
        <f t="shared" si="7"/>
        <v>254.95909999999998</v>
      </c>
      <c r="K106" s="101">
        <v>84.174999999999997</v>
      </c>
      <c r="L106" s="102">
        <f t="shared" si="8"/>
        <v>0</v>
      </c>
      <c r="M106" s="101">
        <f t="shared" si="9"/>
        <v>84.174999999999997</v>
      </c>
      <c r="N106" s="101">
        <f t="shared" si="10"/>
        <v>-30.073500000000024</v>
      </c>
      <c r="O106" s="102">
        <f t="shared" si="11"/>
        <v>-0.14489761503252241</v>
      </c>
      <c r="P106" s="101">
        <v>1.58</v>
      </c>
      <c r="X106"/>
    </row>
    <row r="107" spans="1:24" ht="18">
      <c r="A107" s="70" t="s">
        <v>2265</v>
      </c>
      <c r="B107" s="70">
        <v>60</v>
      </c>
      <c r="C107" s="70">
        <v>15</v>
      </c>
      <c r="D107" s="70">
        <v>88</v>
      </c>
      <c r="E107" s="71" t="s">
        <v>2440</v>
      </c>
      <c r="F107" s="71" t="s">
        <v>2467</v>
      </c>
      <c r="G107" s="71" t="s">
        <v>2774</v>
      </c>
      <c r="H107" s="70" t="s">
        <v>2775</v>
      </c>
      <c r="I107" s="99">
        <f t="shared" si="6"/>
        <v>228.10677999999999</v>
      </c>
      <c r="J107" s="100">
        <f t="shared" si="7"/>
        <v>293.49759999999998</v>
      </c>
      <c r="K107" s="101">
        <v>100.10000000000001</v>
      </c>
      <c r="L107" s="102">
        <f t="shared" si="8"/>
        <v>0</v>
      </c>
      <c r="M107" s="101">
        <f t="shared" si="9"/>
        <v>100.10000000000001</v>
      </c>
      <c r="N107" s="101">
        <f t="shared" si="10"/>
        <v>-36.762000000000029</v>
      </c>
      <c r="O107" s="102">
        <f t="shared" si="11"/>
        <v>-0.15355889724310789</v>
      </c>
      <c r="P107" s="101">
        <v>1.58</v>
      </c>
      <c r="X107"/>
    </row>
    <row r="108" spans="1:24" ht="18">
      <c r="A108" s="70" t="s">
        <v>2261</v>
      </c>
      <c r="B108" s="70">
        <v>65</v>
      </c>
      <c r="C108" s="70">
        <v>14</v>
      </c>
      <c r="D108" s="70">
        <v>82</v>
      </c>
      <c r="E108" s="71" t="s">
        <v>2440</v>
      </c>
      <c r="F108" s="71" t="s">
        <v>2467</v>
      </c>
      <c r="G108" s="71" t="s">
        <v>2776</v>
      </c>
      <c r="H108" s="70" t="s">
        <v>2777</v>
      </c>
      <c r="I108" s="99">
        <f t="shared" si="6"/>
        <v>243.764422</v>
      </c>
      <c r="J108" s="100">
        <f t="shared" si="7"/>
        <v>313.31739999999996</v>
      </c>
      <c r="K108" s="101">
        <v>108.29</v>
      </c>
      <c r="L108" s="102">
        <f t="shared" si="8"/>
        <v>0</v>
      </c>
      <c r="M108" s="101">
        <f t="shared" si="9"/>
        <v>108.29</v>
      </c>
      <c r="N108" s="101">
        <f t="shared" si="10"/>
        <v>-40.20180000000002</v>
      </c>
      <c r="O108" s="102">
        <f t="shared" si="11"/>
        <v>-0.15717335209946054</v>
      </c>
      <c r="P108" s="101">
        <v>1.58</v>
      </c>
      <c r="X108"/>
    </row>
    <row r="109" spans="1:24" ht="18">
      <c r="A109" s="70" t="s">
        <v>2267</v>
      </c>
      <c r="B109" s="70">
        <v>55</v>
      </c>
      <c r="C109" s="70">
        <v>16</v>
      </c>
      <c r="D109" s="70">
        <v>91</v>
      </c>
      <c r="E109" s="71" t="s">
        <v>2347</v>
      </c>
      <c r="F109" s="71" t="s">
        <v>2467</v>
      </c>
      <c r="G109" s="71" t="s">
        <v>2772</v>
      </c>
      <c r="H109" s="70" t="s">
        <v>2778</v>
      </c>
      <c r="I109" s="99">
        <f t="shared" si="6"/>
        <v>311.61420399999997</v>
      </c>
      <c r="J109" s="100">
        <f t="shared" si="7"/>
        <v>399.20319999999998</v>
      </c>
      <c r="K109" s="101">
        <v>143.78</v>
      </c>
      <c r="L109" s="102">
        <f t="shared" si="8"/>
        <v>0</v>
      </c>
      <c r="M109" s="101">
        <f t="shared" si="9"/>
        <v>143.78</v>
      </c>
      <c r="N109" s="101">
        <f t="shared" si="10"/>
        <v>-55.107600000000019</v>
      </c>
      <c r="O109" s="102">
        <f t="shared" si="11"/>
        <v>-0.16864854939405075</v>
      </c>
      <c r="P109" s="101">
        <v>1.58</v>
      </c>
      <c r="X109"/>
    </row>
    <row r="110" spans="1:24" ht="18">
      <c r="A110" s="70" t="s">
        <v>2264</v>
      </c>
      <c r="B110" s="70">
        <v>75</v>
      </c>
      <c r="C110" s="70">
        <v>16</v>
      </c>
      <c r="D110" s="70" t="s">
        <v>2312</v>
      </c>
      <c r="E110" s="71" t="s">
        <v>2229</v>
      </c>
      <c r="F110" s="71" t="s">
        <v>2467</v>
      </c>
      <c r="G110" s="71" t="s">
        <v>2782</v>
      </c>
      <c r="H110" s="70" t="s">
        <v>2783</v>
      </c>
      <c r="I110" s="99">
        <f t="shared" si="6"/>
        <v>354.23778500000003</v>
      </c>
      <c r="J110" s="100">
        <f t="shared" si="7"/>
        <v>453.15710000000007</v>
      </c>
      <c r="K110" s="101">
        <v>166.07500000000002</v>
      </c>
      <c r="L110" s="102">
        <f t="shared" si="8"/>
        <v>0</v>
      </c>
      <c r="M110" s="101">
        <f t="shared" si="9"/>
        <v>166.07500000000002</v>
      </c>
      <c r="N110" s="101">
        <f t="shared" si="10"/>
        <v>-64.471500000000049</v>
      </c>
      <c r="O110" s="102">
        <f t="shared" si="11"/>
        <v>-0.17361384138952482</v>
      </c>
      <c r="P110" s="101">
        <v>1.58</v>
      </c>
      <c r="X110"/>
    </row>
    <row r="111" spans="1:24" ht="18">
      <c r="A111" s="70" t="s">
        <v>2264</v>
      </c>
      <c r="B111" s="70">
        <v>65</v>
      </c>
      <c r="C111" s="70">
        <v>15</v>
      </c>
      <c r="D111" s="70">
        <v>88</v>
      </c>
      <c r="E111" s="71" t="s">
        <v>2440</v>
      </c>
      <c r="F111" s="71" t="s">
        <v>2467</v>
      </c>
      <c r="G111" s="71" t="s">
        <v>2755</v>
      </c>
      <c r="H111" s="70" t="s">
        <v>2785</v>
      </c>
      <c r="I111" s="99">
        <f t="shared" si="6"/>
        <v>240.28494599999996</v>
      </c>
      <c r="J111" s="100">
        <f t="shared" si="7"/>
        <v>308.91299999999995</v>
      </c>
      <c r="K111" s="101">
        <v>106.47</v>
      </c>
      <c r="L111" s="102">
        <f t="shared" si="8"/>
        <v>0</v>
      </c>
      <c r="M111" s="101">
        <f t="shared" si="9"/>
        <v>106.47</v>
      </c>
      <c r="N111" s="101">
        <f t="shared" si="10"/>
        <v>-39.437400000000025</v>
      </c>
      <c r="O111" s="102">
        <f t="shared" si="11"/>
        <v>-0.1564107242008409</v>
      </c>
      <c r="P111" s="101">
        <v>1.58</v>
      </c>
      <c r="X111"/>
    </row>
    <row r="112" spans="1:24" ht="18">
      <c r="A112" s="70">
        <v>205</v>
      </c>
      <c r="B112" s="70">
        <v>65</v>
      </c>
      <c r="C112" s="70">
        <v>16</v>
      </c>
      <c r="D112" s="70">
        <v>107</v>
      </c>
      <c r="E112" s="71" t="s">
        <v>2229</v>
      </c>
      <c r="F112" s="71" t="s">
        <v>2467</v>
      </c>
      <c r="G112" s="71" t="s">
        <v>2161</v>
      </c>
      <c r="H112" s="70" t="s">
        <v>3989</v>
      </c>
      <c r="I112" s="99">
        <f t="shared" si="6"/>
        <v>402.30237300000005</v>
      </c>
      <c r="J112" s="100">
        <f t="shared" si="7"/>
        <v>513.24570000000006</v>
      </c>
      <c r="K112" s="101">
        <v>189.73500000000001</v>
      </c>
      <c r="L112" s="102">
        <f t="shared" si="8"/>
        <v>0</v>
      </c>
      <c r="M112" s="101">
        <f t="shared" si="9"/>
        <v>189.73500000000001</v>
      </c>
      <c r="N112" s="101">
        <f t="shared" si="10"/>
        <v>-74.40870000000001</v>
      </c>
      <c r="O112" s="102">
        <f t="shared" si="11"/>
        <v>-0.17772637160532162</v>
      </c>
      <c r="P112" s="101">
        <v>2.75</v>
      </c>
      <c r="X112"/>
    </row>
    <row r="113" spans="1:24" ht="18">
      <c r="A113" s="70">
        <v>195</v>
      </c>
      <c r="B113" s="70">
        <v>65</v>
      </c>
      <c r="C113" s="70">
        <v>16</v>
      </c>
      <c r="D113" s="70">
        <v>104</v>
      </c>
      <c r="E113" s="71" t="s">
        <v>2229</v>
      </c>
      <c r="F113" s="71" t="s">
        <v>2467</v>
      </c>
      <c r="G113" s="71" t="s">
        <v>2161</v>
      </c>
      <c r="H113" s="70" t="s">
        <v>3960</v>
      </c>
      <c r="I113" s="99">
        <f t="shared" si="6"/>
        <v>333.58272199999999</v>
      </c>
      <c r="J113" s="100">
        <f t="shared" si="7"/>
        <v>426.25879999999995</v>
      </c>
      <c r="K113" s="101">
        <v>153.79</v>
      </c>
      <c r="L113" s="102">
        <f t="shared" si="8"/>
        <v>0</v>
      </c>
      <c r="M113" s="101">
        <f t="shared" si="9"/>
        <v>153.79</v>
      </c>
      <c r="N113" s="101">
        <f t="shared" si="10"/>
        <v>-59.311800000000005</v>
      </c>
      <c r="O113" s="102">
        <f t="shared" si="11"/>
        <v>-0.1710358152142569</v>
      </c>
      <c r="P113" s="101">
        <v>2.75</v>
      </c>
      <c r="X113"/>
    </row>
    <row r="114" spans="1:24" ht="18">
      <c r="A114" s="70">
        <v>215</v>
      </c>
      <c r="B114" s="70">
        <v>65</v>
      </c>
      <c r="C114" s="70">
        <v>16</v>
      </c>
      <c r="D114" s="70">
        <v>109</v>
      </c>
      <c r="E114" s="71" t="s">
        <v>2229</v>
      </c>
      <c r="F114" s="71" t="s">
        <v>2467</v>
      </c>
      <c r="G114" s="71" t="s">
        <v>2161</v>
      </c>
      <c r="H114" s="70" t="s">
        <v>3990</v>
      </c>
      <c r="I114" s="99">
        <f t="shared" si="6"/>
        <v>395.34342099999998</v>
      </c>
      <c r="J114" s="100">
        <f t="shared" si="7"/>
        <v>504.43689999999998</v>
      </c>
      <c r="K114" s="101">
        <v>186.095</v>
      </c>
      <c r="L114" s="102">
        <f t="shared" si="8"/>
        <v>0</v>
      </c>
      <c r="M114" s="101">
        <f t="shared" si="9"/>
        <v>186.095</v>
      </c>
      <c r="N114" s="101">
        <f t="shared" si="10"/>
        <v>-72.879900000000021</v>
      </c>
      <c r="O114" s="102">
        <f t="shared" si="11"/>
        <v>-0.17715525413840885</v>
      </c>
      <c r="P114" s="101">
        <v>2.75</v>
      </c>
      <c r="X114"/>
    </row>
    <row r="115" spans="1:24" ht="18">
      <c r="A115" s="70">
        <v>225</v>
      </c>
      <c r="B115" s="70">
        <v>65</v>
      </c>
      <c r="C115" s="70">
        <v>16</v>
      </c>
      <c r="D115" s="70">
        <v>112</v>
      </c>
      <c r="E115" s="71" t="s">
        <v>2229</v>
      </c>
      <c r="F115" s="71" t="s">
        <v>2467</v>
      </c>
      <c r="G115" s="71" t="s">
        <v>2161</v>
      </c>
      <c r="H115" s="70" t="s">
        <v>4022</v>
      </c>
      <c r="I115" s="99">
        <f t="shared" si="6"/>
        <v>457.10411999999997</v>
      </c>
      <c r="J115" s="100">
        <f t="shared" si="7"/>
        <v>582.61500000000001</v>
      </c>
      <c r="K115" s="101">
        <v>218.4</v>
      </c>
      <c r="L115" s="102">
        <f t="shared" si="8"/>
        <v>0</v>
      </c>
      <c r="M115" s="101">
        <f t="shared" si="9"/>
        <v>218.4</v>
      </c>
      <c r="N115" s="101">
        <f t="shared" si="10"/>
        <v>-86.448000000000036</v>
      </c>
      <c r="O115" s="102">
        <f t="shared" si="11"/>
        <v>-0.18161344537815133</v>
      </c>
      <c r="P115" s="101">
        <v>2.75</v>
      </c>
      <c r="X115"/>
    </row>
    <row r="116" spans="1:24" ht="18">
      <c r="A116" s="70">
        <v>235</v>
      </c>
      <c r="B116" s="70">
        <v>45</v>
      </c>
      <c r="C116" s="70">
        <v>17</v>
      </c>
      <c r="D116" s="70">
        <v>94</v>
      </c>
      <c r="E116" s="71" t="s">
        <v>2445</v>
      </c>
      <c r="F116" s="71" t="s">
        <v>2467</v>
      </c>
      <c r="G116" s="71" t="s">
        <v>2162</v>
      </c>
      <c r="H116" s="70" t="s">
        <v>4101</v>
      </c>
      <c r="I116" s="99">
        <f t="shared" si="6"/>
        <v>389.90241400000008</v>
      </c>
      <c r="J116" s="100">
        <f t="shared" si="7"/>
        <v>498.30220000000003</v>
      </c>
      <c r="K116" s="101">
        <v>184.73000000000002</v>
      </c>
      <c r="L116" s="102">
        <f t="shared" si="8"/>
        <v>0</v>
      </c>
      <c r="M116" s="101">
        <f t="shared" si="9"/>
        <v>184.73000000000002</v>
      </c>
      <c r="N116" s="101">
        <f t="shared" si="10"/>
        <v>-72.306600000000003</v>
      </c>
      <c r="O116" s="102">
        <f t="shared" si="11"/>
        <v>-0.17693583908383498</v>
      </c>
      <c r="P116" s="101">
        <v>1.58</v>
      </c>
      <c r="X116"/>
    </row>
    <row r="117" spans="1:24" ht="18">
      <c r="A117" s="70">
        <v>175</v>
      </c>
      <c r="B117" s="70">
        <v>70</v>
      </c>
      <c r="C117" s="70">
        <v>14</v>
      </c>
      <c r="D117" s="70">
        <v>84</v>
      </c>
      <c r="E117" s="71" t="s">
        <v>2237</v>
      </c>
      <c r="F117" s="71" t="s">
        <v>2467</v>
      </c>
      <c r="G117" s="71" t="s">
        <v>2472</v>
      </c>
      <c r="H117" s="70" t="s">
        <v>232</v>
      </c>
      <c r="I117" s="99">
        <f t="shared" si="6"/>
        <v>211.57926899999995</v>
      </c>
      <c r="J117" s="100">
        <f t="shared" si="7"/>
        <v>272.57669999999996</v>
      </c>
      <c r="K117" s="101">
        <v>91.454999999999998</v>
      </c>
      <c r="L117" s="102">
        <f t="shared" si="8"/>
        <v>0</v>
      </c>
      <c r="M117" s="101">
        <f t="shared" si="9"/>
        <v>91.454999999999998</v>
      </c>
      <c r="N117" s="101">
        <f t="shared" si="10"/>
        <v>-33.131100000000032</v>
      </c>
      <c r="O117" s="102">
        <f t="shared" si="11"/>
        <v>-0.1491652784656253</v>
      </c>
      <c r="P117" s="101">
        <v>1.58</v>
      </c>
      <c r="X117"/>
    </row>
    <row r="118" spans="1:24" ht="18">
      <c r="A118" s="70">
        <v>235</v>
      </c>
      <c r="B118" s="70">
        <v>60</v>
      </c>
      <c r="C118" s="70">
        <v>17</v>
      </c>
      <c r="D118" s="70">
        <v>102</v>
      </c>
      <c r="E118" s="71" t="s">
        <v>2440</v>
      </c>
      <c r="F118" s="71" t="s">
        <v>2467</v>
      </c>
      <c r="G118" s="71" t="s">
        <v>2163</v>
      </c>
      <c r="H118" s="70" t="s">
        <v>4081</v>
      </c>
      <c r="I118" s="99">
        <f t="shared" si="6"/>
        <v>482.74785811999999</v>
      </c>
      <c r="J118" s="100">
        <f t="shared" si="7"/>
        <v>615.07542799999999</v>
      </c>
      <c r="K118" s="101">
        <v>231.8134</v>
      </c>
      <c r="L118" s="102">
        <f t="shared" si="8"/>
        <v>0</v>
      </c>
      <c r="M118" s="101">
        <f t="shared" si="9"/>
        <v>231.8134</v>
      </c>
      <c r="N118" s="101">
        <f t="shared" si="10"/>
        <v>-92.081628000000023</v>
      </c>
      <c r="O118" s="102">
        <f t="shared" si="11"/>
        <v>-0.18312792396904864</v>
      </c>
      <c r="P118" s="101">
        <v>2.75</v>
      </c>
      <c r="X118"/>
    </row>
    <row r="119" spans="1:24" ht="18">
      <c r="A119" s="70">
        <v>225</v>
      </c>
      <c r="B119" s="70">
        <v>70</v>
      </c>
      <c r="C119" s="70">
        <v>16</v>
      </c>
      <c r="D119" s="70">
        <v>102</v>
      </c>
      <c r="E119" s="71" t="s">
        <v>2440</v>
      </c>
      <c r="F119" s="71" t="s">
        <v>2467</v>
      </c>
      <c r="G119" s="71" t="s">
        <v>2472</v>
      </c>
      <c r="H119" s="70" t="s">
        <v>4038</v>
      </c>
      <c r="I119" s="99">
        <f t="shared" si="6"/>
        <v>365.82006713999994</v>
      </c>
      <c r="J119" s="100">
        <f t="shared" si="7"/>
        <v>467.06556599999999</v>
      </c>
      <c r="K119" s="101">
        <v>170.6523</v>
      </c>
      <c r="L119" s="102">
        <f t="shared" si="8"/>
        <v>0</v>
      </c>
      <c r="M119" s="101">
        <f t="shared" si="9"/>
        <v>170.6523</v>
      </c>
      <c r="N119" s="101">
        <f t="shared" si="10"/>
        <v>-66.393966000000034</v>
      </c>
      <c r="O119" s="102">
        <f t="shared" si="11"/>
        <v>-0.17448925978818663</v>
      </c>
      <c r="P119" s="101">
        <v>2.75</v>
      </c>
      <c r="X119"/>
    </row>
    <row r="120" spans="1:24" ht="18">
      <c r="A120" s="70">
        <v>235</v>
      </c>
      <c r="B120" s="70">
        <v>65</v>
      </c>
      <c r="C120" s="70">
        <v>16</v>
      </c>
      <c r="D120" s="70">
        <v>115</v>
      </c>
      <c r="E120" s="71" t="s">
        <v>2229</v>
      </c>
      <c r="F120" s="71" t="s">
        <v>2467</v>
      </c>
      <c r="G120" s="71" t="s">
        <v>2161</v>
      </c>
      <c r="H120" s="70" t="s">
        <v>4055</v>
      </c>
      <c r="I120" s="99">
        <f t="shared" si="6"/>
        <v>483.20018999999996</v>
      </c>
      <c r="J120" s="100">
        <f t="shared" si="7"/>
        <v>615.64800000000002</v>
      </c>
      <c r="K120" s="101">
        <v>232.05</v>
      </c>
      <c r="L120" s="102">
        <f t="shared" si="8"/>
        <v>0</v>
      </c>
      <c r="M120" s="101">
        <f t="shared" si="9"/>
        <v>232.05</v>
      </c>
      <c r="N120" s="101">
        <f t="shared" si="10"/>
        <v>-92.18100000000004</v>
      </c>
      <c r="O120" s="102">
        <f t="shared" si="11"/>
        <v>-0.18315318895291086</v>
      </c>
      <c r="P120" s="101">
        <v>2.75</v>
      </c>
      <c r="X120"/>
    </row>
    <row r="121" spans="1:24" ht="18">
      <c r="A121" s="70">
        <v>185</v>
      </c>
      <c r="B121" s="70">
        <v>60</v>
      </c>
      <c r="C121" s="70">
        <v>15</v>
      </c>
      <c r="D121" s="70">
        <v>84</v>
      </c>
      <c r="E121" s="71" t="s">
        <v>2440</v>
      </c>
      <c r="F121" s="71" t="s">
        <v>2467</v>
      </c>
      <c r="G121" s="71" t="s">
        <v>2164</v>
      </c>
      <c r="H121" s="70" t="s">
        <v>2523</v>
      </c>
      <c r="I121" s="99">
        <f t="shared" si="6"/>
        <v>234.19586299999997</v>
      </c>
      <c r="J121" s="100">
        <f t="shared" si="7"/>
        <v>301.20529999999997</v>
      </c>
      <c r="K121" s="101">
        <v>103.285</v>
      </c>
      <c r="L121" s="102">
        <f t="shared" si="8"/>
        <v>0</v>
      </c>
      <c r="M121" s="101">
        <f t="shared" si="9"/>
        <v>103.285</v>
      </c>
      <c r="N121" s="101">
        <f t="shared" si="10"/>
        <v>-38.099700000000013</v>
      </c>
      <c r="O121" s="102">
        <f t="shared" si="11"/>
        <v>-0.15502176831997402</v>
      </c>
      <c r="P121" s="101">
        <v>1.58</v>
      </c>
      <c r="X121"/>
    </row>
    <row r="122" spans="1:24" ht="18">
      <c r="A122" s="70">
        <v>265</v>
      </c>
      <c r="B122" s="70">
        <v>35</v>
      </c>
      <c r="C122" s="70">
        <v>20</v>
      </c>
      <c r="D122" s="70">
        <v>99</v>
      </c>
      <c r="E122" s="71" t="s">
        <v>2445</v>
      </c>
      <c r="F122" s="71" t="s">
        <v>2467</v>
      </c>
      <c r="G122" s="71" t="s">
        <v>2165</v>
      </c>
      <c r="H122" s="70" t="s">
        <v>82</v>
      </c>
      <c r="I122" s="99">
        <f t="shared" si="6"/>
        <v>984.89280999999994</v>
      </c>
      <c r="J122" s="100">
        <f t="shared" si="7"/>
        <v>1251.4546</v>
      </c>
      <c r="K122" s="101">
        <v>495.95</v>
      </c>
      <c r="L122" s="102">
        <f t="shared" si="8"/>
        <v>0</v>
      </c>
      <c r="M122" s="101">
        <f t="shared" si="9"/>
        <v>495.95</v>
      </c>
      <c r="N122" s="101">
        <f t="shared" si="10"/>
        <v>-203.01899999999989</v>
      </c>
      <c r="O122" s="102">
        <f t="shared" si="11"/>
        <v>-0.19689554844340987</v>
      </c>
      <c r="P122" s="101">
        <v>1.58</v>
      </c>
      <c r="X122"/>
    </row>
    <row r="123" spans="1:24" ht="18">
      <c r="A123" s="70">
        <v>235</v>
      </c>
      <c r="B123" s="70">
        <v>50</v>
      </c>
      <c r="C123" s="70">
        <v>18</v>
      </c>
      <c r="D123" s="70">
        <v>97</v>
      </c>
      <c r="E123" s="71" t="s">
        <v>2239</v>
      </c>
      <c r="F123" s="71" t="s">
        <v>2467</v>
      </c>
      <c r="G123" s="71" t="s">
        <v>2166</v>
      </c>
      <c r="H123" s="70" t="s">
        <v>17</v>
      </c>
      <c r="I123" s="99">
        <f t="shared" si="6"/>
        <v>661.30154200000004</v>
      </c>
      <c r="J123" s="100">
        <f t="shared" si="7"/>
        <v>841.84540000000004</v>
      </c>
      <c r="K123" s="101">
        <v>326.69</v>
      </c>
      <c r="L123" s="102">
        <f t="shared" si="8"/>
        <v>0</v>
      </c>
      <c r="M123" s="101">
        <f t="shared" si="9"/>
        <v>326.69</v>
      </c>
      <c r="N123" s="101">
        <f t="shared" si="10"/>
        <v>-131.92979999999989</v>
      </c>
      <c r="O123" s="102">
        <f t="shared" si="11"/>
        <v>-0.19049034046608315</v>
      </c>
      <c r="P123" s="101">
        <v>1.58</v>
      </c>
      <c r="X123"/>
    </row>
    <row r="124" spans="1:24" ht="18">
      <c r="A124" s="70">
        <v>225</v>
      </c>
      <c r="B124" s="70">
        <v>55</v>
      </c>
      <c r="C124" s="70">
        <v>18</v>
      </c>
      <c r="D124" s="70">
        <v>98</v>
      </c>
      <c r="E124" s="71" t="s">
        <v>2347</v>
      </c>
      <c r="F124" s="71" t="s">
        <v>2467</v>
      </c>
      <c r="G124" s="71" t="s">
        <v>2</v>
      </c>
      <c r="H124" s="70" t="s">
        <v>4136</v>
      </c>
      <c r="I124" s="99">
        <f t="shared" si="6"/>
        <v>521.99634739999999</v>
      </c>
      <c r="J124" s="100">
        <f t="shared" si="7"/>
        <v>664.75705999999991</v>
      </c>
      <c r="K124" s="101">
        <v>252.34299999999996</v>
      </c>
      <c r="L124" s="102">
        <f t="shared" si="8"/>
        <v>0</v>
      </c>
      <c r="M124" s="101">
        <f t="shared" si="9"/>
        <v>252.34299999999996</v>
      </c>
      <c r="N124" s="101">
        <f t="shared" si="10"/>
        <v>-100.70405999999986</v>
      </c>
      <c r="O124" s="102">
        <f t="shared" si="11"/>
        <v>-0.18515655854351806</v>
      </c>
      <c r="P124" s="101">
        <v>2.75</v>
      </c>
      <c r="X124"/>
    </row>
    <row r="125" spans="1:24" ht="18">
      <c r="A125" s="70">
        <v>215</v>
      </c>
      <c r="B125" s="70">
        <v>45</v>
      </c>
      <c r="C125" s="70">
        <v>17</v>
      </c>
      <c r="D125" s="70">
        <v>87</v>
      </c>
      <c r="E125" s="71" t="s">
        <v>2445</v>
      </c>
      <c r="F125" s="71" t="s">
        <v>2467</v>
      </c>
      <c r="G125" s="71" t="s">
        <v>2165</v>
      </c>
      <c r="H125" s="70" t="s">
        <v>4074</v>
      </c>
      <c r="I125" s="99">
        <f t="shared" si="6"/>
        <v>382.94346200000001</v>
      </c>
      <c r="J125" s="100">
        <f t="shared" si="7"/>
        <v>489.49340000000001</v>
      </c>
      <c r="K125" s="101">
        <v>181.09</v>
      </c>
      <c r="L125" s="102">
        <f t="shared" si="8"/>
        <v>0</v>
      </c>
      <c r="M125" s="101">
        <f t="shared" si="9"/>
        <v>181.09</v>
      </c>
      <c r="N125" s="101">
        <f t="shared" si="10"/>
        <v>-70.777800000000013</v>
      </c>
      <c r="O125" s="102">
        <f t="shared" si="11"/>
        <v>-0.17633614031591013</v>
      </c>
      <c r="P125" s="101">
        <v>1.58</v>
      </c>
      <c r="X125"/>
    </row>
    <row r="126" spans="1:24" ht="18">
      <c r="A126" s="70">
        <v>225</v>
      </c>
      <c r="B126" s="70">
        <v>45</v>
      </c>
      <c r="C126" s="70">
        <v>17</v>
      </c>
      <c r="D126" s="70">
        <v>90</v>
      </c>
      <c r="E126" s="71" t="s">
        <v>2239</v>
      </c>
      <c r="F126" s="71" t="s">
        <v>2467</v>
      </c>
      <c r="G126" s="71" t="s">
        <v>2167</v>
      </c>
      <c r="H126" s="70" t="s">
        <v>233</v>
      </c>
      <c r="I126" s="99">
        <f t="shared" si="6"/>
        <v>339.45001200000002</v>
      </c>
      <c r="J126" s="100">
        <f t="shared" si="7"/>
        <v>434.4384</v>
      </c>
      <c r="K126" s="101">
        <v>158.34</v>
      </c>
      <c r="L126" s="102">
        <f t="shared" si="8"/>
        <v>0</v>
      </c>
      <c r="M126" s="101">
        <f t="shared" si="9"/>
        <v>158.34</v>
      </c>
      <c r="N126" s="101">
        <f t="shared" si="10"/>
        <v>-61.222800000000007</v>
      </c>
      <c r="O126" s="102">
        <f t="shared" si="11"/>
        <v>-0.17203214566707881</v>
      </c>
      <c r="P126" s="101">
        <v>1.58</v>
      </c>
      <c r="X126"/>
    </row>
    <row r="127" spans="1:24" ht="18">
      <c r="A127" s="70">
        <v>255</v>
      </c>
      <c r="B127" s="70">
        <v>60</v>
      </c>
      <c r="C127" s="70">
        <v>18</v>
      </c>
      <c r="D127" s="70">
        <v>108</v>
      </c>
      <c r="E127" s="71" t="s">
        <v>2440</v>
      </c>
      <c r="F127" s="71" t="s">
        <v>2467</v>
      </c>
      <c r="G127" s="71" t="s">
        <v>2168</v>
      </c>
      <c r="H127" s="70" t="s">
        <v>4137</v>
      </c>
      <c r="I127" s="99">
        <f t="shared" si="6"/>
        <v>531.80846972000006</v>
      </c>
      <c r="J127" s="100">
        <f t="shared" si="7"/>
        <v>677.17746800000009</v>
      </c>
      <c r="K127" s="101">
        <v>257.47540000000004</v>
      </c>
      <c r="L127" s="102">
        <f t="shared" si="8"/>
        <v>0</v>
      </c>
      <c r="M127" s="101">
        <f t="shared" si="9"/>
        <v>257.47540000000004</v>
      </c>
      <c r="N127" s="101">
        <f t="shared" si="10"/>
        <v>-102.85966799999994</v>
      </c>
      <c r="O127" s="102">
        <f t="shared" si="11"/>
        <v>-0.18561674547794557</v>
      </c>
      <c r="P127" s="101">
        <v>2.75</v>
      </c>
      <c r="X127"/>
    </row>
    <row r="128" spans="1:24" ht="18">
      <c r="A128" s="70">
        <v>205</v>
      </c>
      <c r="B128" s="70">
        <v>45</v>
      </c>
      <c r="C128" s="70">
        <v>17</v>
      </c>
      <c r="D128" s="70">
        <v>88</v>
      </c>
      <c r="E128" s="71" t="s">
        <v>2239</v>
      </c>
      <c r="F128" s="71" t="s">
        <v>2467</v>
      </c>
      <c r="G128" s="71" t="s">
        <v>2165</v>
      </c>
      <c r="H128" s="70" t="s">
        <v>4108</v>
      </c>
      <c r="I128" s="99">
        <f t="shared" si="6"/>
        <v>442.96442300000007</v>
      </c>
      <c r="J128" s="100">
        <f t="shared" si="7"/>
        <v>565.46930000000009</v>
      </c>
      <c r="K128" s="101">
        <v>212.48500000000001</v>
      </c>
      <c r="L128" s="102">
        <f t="shared" si="8"/>
        <v>0</v>
      </c>
      <c r="M128" s="101">
        <f t="shared" si="9"/>
        <v>212.48500000000001</v>
      </c>
      <c r="N128" s="101">
        <f t="shared" si="10"/>
        <v>-83.963700000000017</v>
      </c>
      <c r="O128" s="102">
        <f t="shared" si="11"/>
        <v>-0.18088997565547107</v>
      </c>
      <c r="P128" s="101">
        <v>1.58</v>
      </c>
      <c r="X128"/>
    </row>
    <row r="129" spans="1:24" ht="18">
      <c r="A129" s="70">
        <v>265</v>
      </c>
      <c r="B129" s="70">
        <v>60</v>
      </c>
      <c r="C129" s="70">
        <v>18</v>
      </c>
      <c r="D129" s="70">
        <v>110</v>
      </c>
      <c r="E129" s="71" t="s">
        <v>2440</v>
      </c>
      <c r="F129" s="71" t="s">
        <v>2467</v>
      </c>
      <c r="G129" s="71" t="s">
        <v>2168</v>
      </c>
      <c r="H129" s="70" t="s">
        <v>4154</v>
      </c>
      <c r="I129" s="99">
        <f t="shared" si="6"/>
        <v>607.85241770000005</v>
      </c>
      <c r="J129" s="100">
        <f t="shared" si="7"/>
        <v>773.43563000000006</v>
      </c>
      <c r="K129" s="101">
        <v>297.25150000000002</v>
      </c>
      <c r="L129" s="102">
        <f t="shared" si="8"/>
        <v>0</v>
      </c>
      <c r="M129" s="101">
        <f t="shared" si="9"/>
        <v>297.25150000000002</v>
      </c>
      <c r="N129" s="101">
        <f t="shared" si="10"/>
        <v>-119.56562999999994</v>
      </c>
      <c r="O129" s="102">
        <f t="shared" si="11"/>
        <v>-0.18867770864269212</v>
      </c>
      <c r="P129" s="101">
        <v>2.75</v>
      </c>
      <c r="X129"/>
    </row>
    <row r="130" spans="1:24" ht="18">
      <c r="A130" s="70">
        <v>215</v>
      </c>
      <c r="B130" s="70">
        <v>60</v>
      </c>
      <c r="C130" s="70">
        <v>17</v>
      </c>
      <c r="D130" s="70">
        <v>96</v>
      </c>
      <c r="E130" s="71" t="s">
        <v>2440</v>
      </c>
      <c r="F130" s="71" t="s">
        <v>2467</v>
      </c>
      <c r="G130" s="71" t="s">
        <v>2506</v>
      </c>
      <c r="H130" s="70" t="s">
        <v>4051</v>
      </c>
      <c r="I130" s="99">
        <f t="shared" si="6"/>
        <v>400.34084200000001</v>
      </c>
      <c r="J130" s="100">
        <f t="shared" si="7"/>
        <v>511.5154</v>
      </c>
      <c r="K130" s="101">
        <v>190.19</v>
      </c>
      <c r="L130" s="102">
        <f t="shared" si="8"/>
        <v>0</v>
      </c>
      <c r="M130" s="101">
        <f t="shared" si="9"/>
        <v>190.19</v>
      </c>
      <c r="N130" s="101">
        <f t="shared" si="10"/>
        <v>-74.599800000000016</v>
      </c>
      <c r="O130" s="102">
        <f t="shared" si="11"/>
        <v>-0.17779636779636784</v>
      </c>
      <c r="P130" s="101">
        <v>1.58</v>
      </c>
      <c r="X130"/>
    </row>
    <row r="131" spans="1:24" ht="18">
      <c r="A131" s="70">
        <v>215</v>
      </c>
      <c r="B131" s="70">
        <v>65</v>
      </c>
      <c r="C131" s="70">
        <v>16</v>
      </c>
      <c r="D131" s="70">
        <v>98</v>
      </c>
      <c r="E131" s="71" t="s">
        <v>2440</v>
      </c>
      <c r="F131" s="71" t="s">
        <v>2467</v>
      </c>
      <c r="G131" s="71" t="s">
        <v>2</v>
      </c>
      <c r="H131" s="70" t="s">
        <v>3999</v>
      </c>
      <c r="I131" s="99">
        <f t="shared" si="6"/>
        <v>329.84228529999996</v>
      </c>
      <c r="J131" s="100">
        <f t="shared" si="7"/>
        <v>421.52406999999994</v>
      </c>
      <c r="K131" s="101">
        <v>151.83349999999999</v>
      </c>
      <c r="L131" s="102">
        <f t="shared" si="8"/>
        <v>0</v>
      </c>
      <c r="M131" s="101">
        <f t="shared" si="9"/>
        <v>151.83349999999999</v>
      </c>
      <c r="N131" s="101">
        <f t="shared" si="10"/>
        <v>-58.490070000000003</v>
      </c>
      <c r="O131" s="102">
        <f t="shared" si="11"/>
        <v>-0.17059113300492615</v>
      </c>
      <c r="P131" s="101">
        <v>2.75</v>
      </c>
      <c r="X131"/>
    </row>
    <row r="132" spans="1:24" ht="18">
      <c r="A132" s="70">
        <v>215</v>
      </c>
      <c r="B132" s="70">
        <v>60</v>
      </c>
      <c r="C132" s="70">
        <v>17</v>
      </c>
      <c r="D132" s="70">
        <v>96</v>
      </c>
      <c r="E132" s="71" t="s">
        <v>2440</v>
      </c>
      <c r="F132" s="71" t="s">
        <v>2467</v>
      </c>
      <c r="G132" s="71" t="s">
        <v>2</v>
      </c>
      <c r="H132" s="70" t="s">
        <v>4095</v>
      </c>
      <c r="I132" s="99">
        <f t="shared" si="6"/>
        <v>453.31149116</v>
      </c>
      <c r="J132" s="100">
        <f t="shared" si="7"/>
        <v>577.81420400000002</v>
      </c>
      <c r="K132" s="101">
        <v>216.4162</v>
      </c>
      <c r="L132" s="102">
        <f t="shared" si="8"/>
        <v>0</v>
      </c>
      <c r="M132" s="101">
        <f t="shared" si="9"/>
        <v>216.4162</v>
      </c>
      <c r="N132" s="101">
        <f t="shared" si="10"/>
        <v>-85.614803999999992</v>
      </c>
      <c r="O132" s="102">
        <f t="shared" si="11"/>
        <v>-0.18137484630292325</v>
      </c>
      <c r="P132" s="101">
        <v>2.75</v>
      </c>
      <c r="X132"/>
    </row>
    <row r="133" spans="1:24" ht="18">
      <c r="A133" s="70">
        <v>225</v>
      </c>
      <c r="B133" s="70">
        <v>45</v>
      </c>
      <c r="C133" s="70">
        <v>17</v>
      </c>
      <c r="D133" s="70">
        <v>91</v>
      </c>
      <c r="E133" s="71" t="s">
        <v>2239</v>
      </c>
      <c r="F133" s="71" t="s">
        <v>2467</v>
      </c>
      <c r="G133" s="71" t="s">
        <v>2165</v>
      </c>
      <c r="H133" s="70" t="s">
        <v>4057</v>
      </c>
      <c r="I133" s="99">
        <f t="shared" si="6"/>
        <v>339.45001200000002</v>
      </c>
      <c r="J133" s="100">
        <f t="shared" si="7"/>
        <v>434.4384</v>
      </c>
      <c r="K133" s="101">
        <v>158.34</v>
      </c>
      <c r="L133" s="102">
        <f t="shared" si="8"/>
        <v>0</v>
      </c>
      <c r="M133" s="101">
        <f t="shared" si="9"/>
        <v>158.34</v>
      </c>
      <c r="N133" s="101">
        <f t="shared" si="10"/>
        <v>-61.222800000000007</v>
      </c>
      <c r="O133" s="102">
        <f t="shared" si="11"/>
        <v>-0.17203214566707881</v>
      </c>
      <c r="P133" s="101">
        <v>1.58</v>
      </c>
      <c r="X133"/>
    </row>
    <row r="134" spans="1:24" ht="18">
      <c r="A134" s="70">
        <v>165</v>
      </c>
      <c r="B134" s="70">
        <v>55</v>
      </c>
      <c r="C134" s="70">
        <v>15</v>
      </c>
      <c r="D134" s="70">
        <v>75</v>
      </c>
      <c r="E134" s="71" t="s">
        <v>2347</v>
      </c>
      <c r="F134" s="71" t="s">
        <v>2467</v>
      </c>
      <c r="G134" s="71" t="s">
        <v>2169</v>
      </c>
      <c r="H134" s="70" t="s">
        <v>2532</v>
      </c>
      <c r="I134" s="99">
        <f t="shared" si="6"/>
        <v>265.51114699999999</v>
      </c>
      <c r="J134" s="100">
        <f t="shared" si="7"/>
        <v>340.8449</v>
      </c>
      <c r="K134" s="101">
        <v>119.66500000000001</v>
      </c>
      <c r="L134" s="102">
        <f t="shared" si="8"/>
        <v>0</v>
      </c>
      <c r="M134" s="101">
        <f t="shared" si="9"/>
        <v>119.66500000000001</v>
      </c>
      <c r="N134" s="101">
        <f t="shared" si="10"/>
        <v>-44.979299999999995</v>
      </c>
      <c r="O134" s="102">
        <f t="shared" si="11"/>
        <v>-0.16148817003554375</v>
      </c>
      <c r="P134" s="101">
        <v>1.58</v>
      </c>
      <c r="X134"/>
    </row>
    <row r="135" spans="1:24" ht="18">
      <c r="A135" s="70">
        <v>255</v>
      </c>
      <c r="B135" s="70">
        <v>70</v>
      </c>
      <c r="C135" s="70">
        <v>18</v>
      </c>
      <c r="D135" s="70">
        <v>113</v>
      </c>
      <c r="E135" s="71" t="s">
        <v>2370</v>
      </c>
      <c r="F135" s="71" t="s">
        <v>2467</v>
      </c>
      <c r="G135" s="71" t="s">
        <v>2168</v>
      </c>
      <c r="H135" s="70" t="s">
        <v>4138</v>
      </c>
      <c r="I135" s="99">
        <f t="shared" si="6"/>
        <v>566.15089783999997</v>
      </c>
      <c r="J135" s="100">
        <f t="shared" si="7"/>
        <v>720.64889599999992</v>
      </c>
      <c r="K135" s="101">
        <v>275.43879999999996</v>
      </c>
      <c r="L135" s="102">
        <f t="shared" si="8"/>
        <v>0</v>
      </c>
      <c r="M135" s="101">
        <f t="shared" si="9"/>
        <v>275.43879999999996</v>
      </c>
      <c r="N135" s="101">
        <f t="shared" si="10"/>
        <v>-110.40429599999987</v>
      </c>
      <c r="O135" s="102">
        <f t="shared" si="11"/>
        <v>-0.18710131684375053</v>
      </c>
      <c r="P135" s="101">
        <v>2.75</v>
      </c>
      <c r="X135"/>
    </row>
    <row r="136" spans="1:24" ht="18">
      <c r="A136" s="70">
        <v>245</v>
      </c>
      <c r="B136" s="70">
        <v>75</v>
      </c>
      <c r="C136" s="70">
        <v>16</v>
      </c>
      <c r="D136" s="70">
        <v>111</v>
      </c>
      <c r="E136" s="71" t="s">
        <v>2370</v>
      </c>
      <c r="F136" s="71" t="s">
        <v>2467</v>
      </c>
      <c r="G136" s="71" t="s">
        <v>2168</v>
      </c>
      <c r="H136" s="70" t="s">
        <v>4028</v>
      </c>
      <c r="I136" s="99">
        <f t="shared" si="6"/>
        <v>396.89178781999999</v>
      </c>
      <c r="J136" s="100">
        <f t="shared" si="7"/>
        <v>506.39685799999995</v>
      </c>
      <c r="K136" s="101">
        <v>186.9049</v>
      </c>
      <c r="L136" s="102">
        <f t="shared" si="8"/>
        <v>0</v>
      </c>
      <c r="M136" s="101">
        <f t="shared" si="9"/>
        <v>186.9049</v>
      </c>
      <c r="N136" s="101">
        <f t="shared" si="10"/>
        <v>-73.220057999999995</v>
      </c>
      <c r="O136" s="102">
        <f t="shared" si="11"/>
        <v>-0.17728406928842849</v>
      </c>
      <c r="P136" s="101">
        <v>2.75</v>
      </c>
      <c r="X136"/>
    </row>
    <row r="137" spans="1:24" ht="18">
      <c r="A137" s="70">
        <v>255</v>
      </c>
      <c r="B137" s="70">
        <v>65</v>
      </c>
      <c r="C137" s="70">
        <v>17</v>
      </c>
      <c r="D137" s="70">
        <v>110</v>
      </c>
      <c r="E137" s="71" t="s">
        <v>2237</v>
      </c>
      <c r="F137" s="71" t="s">
        <v>2467</v>
      </c>
      <c r="G137" s="71" t="s">
        <v>44</v>
      </c>
      <c r="H137" s="70" t="s">
        <v>4120</v>
      </c>
      <c r="I137" s="99">
        <f t="shared" si="6"/>
        <v>486.83624241999996</v>
      </c>
      <c r="J137" s="100">
        <f t="shared" si="7"/>
        <v>620.25059799999997</v>
      </c>
      <c r="K137" s="101">
        <v>233.95189999999999</v>
      </c>
      <c r="L137" s="102">
        <f t="shared" si="8"/>
        <v>0</v>
      </c>
      <c r="M137" s="101">
        <f t="shared" si="9"/>
        <v>233.95189999999999</v>
      </c>
      <c r="N137" s="101">
        <f t="shared" si="10"/>
        <v>-92.979798000000017</v>
      </c>
      <c r="O137" s="102">
        <f t="shared" si="11"/>
        <v>-0.18335456764473076</v>
      </c>
      <c r="P137" s="101">
        <v>2.75</v>
      </c>
      <c r="X137"/>
    </row>
    <row r="138" spans="1:24" ht="18">
      <c r="A138" s="70">
        <v>235</v>
      </c>
      <c r="B138" s="70">
        <v>60</v>
      </c>
      <c r="C138" s="70">
        <v>18</v>
      </c>
      <c r="D138" s="70">
        <v>103</v>
      </c>
      <c r="E138" s="71" t="s">
        <v>2347</v>
      </c>
      <c r="F138" s="71" t="s">
        <v>2467</v>
      </c>
      <c r="G138" s="71" t="s">
        <v>2</v>
      </c>
      <c r="H138" s="70" t="s">
        <v>4139</v>
      </c>
      <c r="I138" s="99">
        <f t="shared" si="6"/>
        <v>528.53776227999992</v>
      </c>
      <c r="J138" s="100">
        <f t="shared" si="7"/>
        <v>673.03733199999999</v>
      </c>
      <c r="K138" s="101">
        <v>255.7646</v>
      </c>
      <c r="L138" s="102">
        <f t="shared" si="8"/>
        <v>0</v>
      </c>
      <c r="M138" s="101">
        <f t="shared" si="9"/>
        <v>255.7646</v>
      </c>
      <c r="N138" s="101">
        <f t="shared" si="10"/>
        <v>-102.14113200000008</v>
      </c>
      <c r="O138" s="102">
        <f t="shared" si="11"/>
        <v>-0.18546525588256457</v>
      </c>
      <c r="P138" s="101">
        <v>2.75</v>
      </c>
      <c r="X138"/>
    </row>
    <row r="139" spans="1:24" ht="18">
      <c r="A139" s="70">
        <v>255</v>
      </c>
      <c r="B139" s="70">
        <v>40</v>
      </c>
      <c r="C139" s="70">
        <v>18</v>
      </c>
      <c r="D139" s="70">
        <v>95</v>
      </c>
      <c r="E139" s="71" t="s">
        <v>2445</v>
      </c>
      <c r="F139" s="71" t="s">
        <v>2467</v>
      </c>
      <c r="G139" s="71" t="s">
        <v>2166</v>
      </c>
      <c r="H139" s="70" t="s">
        <v>24</v>
      </c>
      <c r="I139" s="99">
        <f t="shared" si="6"/>
        <v>685.65787399999999</v>
      </c>
      <c r="J139" s="100">
        <f t="shared" si="7"/>
        <v>872.67619999999999</v>
      </c>
      <c r="K139" s="101">
        <v>339.43</v>
      </c>
      <c r="L139" s="102">
        <f t="shared" si="8"/>
        <v>0</v>
      </c>
      <c r="M139" s="101">
        <f t="shared" si="9"/>
        <v>339.43</v>
      </c>
      <c r="N139" s="101">
        <f t="shared" si="10"/>
        <v>-137.28059999999994</v>
      </c>
      <c r="O139" s="102">
        <f t="shared" si="11"/>
        <v>-0.1911826309779126</v>
      </c>
      <c r="P139" s="101">
        <v>1.58</v>
      </c>
      <c r="X139"/>
    </row>
    <row r="140" spans="1:24" ht="18">
      <c r="A140" s="70">
        <v>215</v>
      </c>
      <c r="B140" s="70">
        <v>65</v>
      </c>
      <c r="C140" s="70">
        <v>16</v>
      </c>
      <c r="D140" s="70">
        <v>102</v>
      </c>
      <c r="E140" s="71" t="s">
        <v>2440</v>
      </c>
      <c r="F140" s="71" t="s">
        <v>2467</v>
      </c>
      <c r="G140" s="71" t="s">
        <v>2</v>
      </c>
      <c r="H140" s="70" t="s">
        <v>4009</v>
      </c>
      <c r="I140" s="99">
        <f t="shared" si="6"/>
        <v>333.93066960000004</v>
      </c>
      <c r="J140" s="100">
        <f t="shared" si="7"/>
        <v>426.69923999999997</v>
      </c>
      <c r="K140" s="101">
        <v>153.97200000000001</v>
      </c>
      <c r="L140" s="102">
        <f t="shared" si="8"/>
        <v>0</v>
      </c>
      <c r="M140" s="101">
        <f t="shared" si="9"/>
        <v>153.97200000000001</v>
      </c>
      <c r="N140" s="101">
        <f t="shared" si="10"/>
        <v>-59.388239999999996</v>
      </c>
      <c r="O140" s="102">
        <f t="shared" si="11"/>
        <v>-0.17107667135252227</v>
      </c>
      <c r="P140" s="101">
        <v>2.75</v>
      </c>
      <c r="X140"/>
    </row>
    <row r="141" spans="1:24" ht="18">
      <c r="A141" s="70">
        <v>225</v>
      </c>
      <c r="B141" s="70">
        <v>45</v>
      </c>
      <c r="C141" s="70">
        <v>18</v>
      </c>
      <c r="D141" s="70">
        <v>95</v>
      </c>
      <c r="E141" s="71" t="s">
        <v>2445</v>
      </c>
      <c r="F141" s="71" t="s">
        <v>2467</v>
      </c>
      <c r="G141" s="71" t="s">
        <v>2165</v>
      </c>
      <c r="H141" s="70" t="s">
        <v>4</v>
      </c>
      <c r="I141" s="99">
        <f t="shared" si="6"/>
        <v>560.39673800000014</v>
      </c>
      <c r="J141" s="100">
        <f t="shared" si="7"/>
        <v>714.1178000000001</v>
      </c>
      <c r="K141" s="101">
        <v>273.91000000000003</v>
      </c>
      <c r="L141" s="102">
        <f t="shared" si="8"/>
        <v>0</v>
      </c>
      <c r="M141" s="101">
        <f t="shared" si="9"/>
        <v>273.91000000000003</v>
      </c>
      <c r="N141" s="101">
        <f t="shared" si="10"/>
        <v>-109.76219999999989</v>
      </c>
      <c r="O141" s="102">
        <f t="shared" si="11"/>
        <v>-0.18698204490477305</v>
      </c>
      <c r="P141" s="101">
        <v>1.58</v>
      </c>
      <c r="X141"/>
    </row>
    <row r="142" spans="1:24" ht="18">
      <c r="A142" s="70">
        <v>285</v>
      </c>
      <c r="B142" s="70">
        <v>40</v>
      </c>
      <c r="C142" s="70">
        <v>19</v>
      </c>
      <c r="D142" s="70">
        <v>103</v>
      </c>
      <c r="E142" s="71" t="s">
        <v>2445</v>
      </c>
      <c r="F142" s="71" t="s">
        <v>2467</v>
      </c>
      <c r="G142" s="71" t="s">
        <v>2165</v>
      </c>
      <c r="H142" s="70" t="s">
        <v>80</v>
      </c>
      <c r="I142" s="99">
        <f t="shared" si="6"/>
        <v>870.93997100000001</v>
      </c>
      <c r="J142" s="100">
        <f t="shared" si="7"/>
        <v>1107.2105000000001</v>
      </c>
      <c r="K142" s="101">
        <v>436.34500000000003</v>
      </c>
      <c r="L142" s="102">
        <f t="shared" si="8"/>
        <v>0</v>
      </c>
      <c r="M142" s="101">
        <f t="shared" si="9"/>
        <v>436.34500000000003</v>
      </c>
      <c r="N142" s="101">
        <f t="shared" si="10"/>
        <v>-177.98489999999993</v>
      </c>
      <c r="O142" s="102">
        <f t="shared" si="11"/>
        <v>-0.19518242331860192</v>
      </c>
      <c r="P142" s="101">
        <v>1.58</v>
      </c>
      <c r="X142"/>
    </row>
    <row r="143" spans="1:24" ht="18">
      <c r="A143" s="70">
        <v>245</v>
      </c>
      <c r="B143" s="70">
        <v>45</v>
      </c>
      <c r="C143" s="70">
        <v>19</v>
      </c>
      <c r="D143" s="70">
        <v>102</v>
      </c>
      <c r="E143" s="71" t="s">
        <v>2445</v>
      </c>
      <c r="F143" s="71" t="s">
        <v>2467</v>
      </c>
      <c r="G143" s="71" t="s">
        <v>2166</v>
      </c>
      <c r="H143" s="70" t="s">
        <v>57</v>
      </c>
      <c r="I143" s="99">
        <f t="shared" si="6"/>
        <v>776.12425000000007</v>
      </c>
      <c r="J143" s="100">
        <f t="shared" si="7"/>
        <v>987.19060000000002</v>
      </c>
      <c r="K143" s="101">
        <v>386.75</v>
      </c>
      <c r="L143" s="102">
        <f t="shared" si="8"/>
        <v>0</v>
      </c>
      <c r="M143" s="101">
        <f t="shared" si="9"/>
        <v>386.75</v>
      </c>
      <c r="N143" s="101">
        <f t="shared" si="10"/>
        <v>-157.15499999999986</v>
      </c>
      <c r="O143" s="102">
        <f t="shared" si="11"/>
        <v>-0.19337393872277575</v>
      </c>
      <c r="P143" s="101">
        <v>1.58</v>
      </c>
      <c r="X143"/>
    </row>
    <row r="144" spans="1:24" ht="18">
      <c r="A144" s="70">
        <v>195</v>
      </c>
      <c r="B144" s="70">
        <v>45</v>
      </c>
      <c r="C144" s="70">
        <v>16</v>
      </c>
      <c r="D144" s="70">
        <v>84</v>
      </c>
      <c r="E144" s="71" t="s">
        <v>2347</v>
      </c>
      <c r="F144" s="71" t="s">
        <v>2467</v>
      </c>
      <c r="G144" s="71" t="s">
        <v>2165</v>
      </c>
      <c r="H144" s="70" t="s">
        <v>3962</v>
      </c>
      <c r="I144" s="99">
        <f t="shared" si="6"/>
        <v>292.47708599999999</v>
      </c>
      <c r="J144" s="100">
        <f t="shared" si="7"/>
        <v>374.97900000000004</v>
      </c>
      <c r="K144" s="101">
        <v>133.77000000000001</v>
      </c>
      <c r="L144" s="102">
        <f t="shared" si="8"/>
        <v>0</v>
      </c>
      <c r="M144" s="101">
        <f t="shared" si="9"/>
        <v>133.77000000000001</v>
      </c>
      <c r="N144" s="101">
        <f t="shared" si="10"/>
        <v>-50.903400000000033</v>
      </c>
      <c r="O144" s="102">
        <f t="shared" si="11"/>
        <v>-0.16594966421073232</v>
      </c>
      <c r="P144" s="101">
        <v>1.58</v>
      </c>
      <c r="X144"/>
    </row>
    <row r="145" spans="1:24" ht="18">
      <c r="A145" s="70">
        <v>175</v>
      </c>
      <c r="B145" s="70">
        <v>55</v>
      </c>
      <c r="C145" s="70">
        <v>15</v>
      </c>
      <c r="D145" s="70">
        <v>77</v>
      </c>
      <c r="E145" s="71" t="s">
        <v>2237</v>
      </c>
      <c r="F145" s="71" t="s">
        <v>2467</v>
      </c>
      <c r="G145" s="71" t="s">
        <v>2472</v>
      </c>
      <c r="H145" s="70" t="s">
        <v>2512</v>
      </c>
      <c r="I145" s="99">
        <f t="shared" ref="I145:I208" si="12">(IF($H$6="",$H$4*$U$3*(1-$H$5),$H$6*$H$3)+IF(F145="BRIDGESTONE",$H$3*(K145*(1-$M$9)+$U$7+P145+$H$8)))*$U$8</f>
        <v>213.319007</v>
      </c>
      <c r="J145" s="100">
        <f t="shared" ref="J145:J208" si="13">($H$3*(K145+P145+$U$7+$H$8)+$H$4*$U$3)*$U$8</f>
        <v>274.77890000000002</v>
      </c>
      <c r="K145" s="101">
        <v>92.365000000000009</v>
      </c>
      <c r="L145" s="102">
        <f t="shared" ref="L145:L208" si="14">$N$9</f>
        <v>0</v>
      </c>
      <c r="M145" s="101">
        <f t="shared" ref="M145:M208" si="15">K145*(1-L145)</f>
        <v>92.365000000000009</v>
      </c>
      <c r="N145" s="101">
        <f t="shared" ref="N145:N208" si="16">((I145/$U$8)-($H$3*P145))-(IF($H$6="",$H$4*$U$3*(1-$H$5)*(1-$H$7),$H$6*$H$3*(1-$H$7))+M145*$H$3+$H$3*$U$7*(1-30%))</f>
        <v>-33.513300000000015</v>
      </c>
      <c r="O145" s="102">
        <f t="shared" ref="O145:O208" si="17">N145/(K145*$H$3+$U$7*$H$3+$H$4*$U$3)</f>
        <v>-0.14965971508953696</v>
      </c>
      <c r="P145" s="101">
        <v>1.58</v>
      </c>
      <c r="X145"/>
    </row>
    <row r="146" spans="1:24" ht="18">
      <c r="A146" s="70">
        <v>245</v>
      </c>
      <c r="B146" s="70">
        <v>45</v>
      </c>
      <c r="C146" s="70">
        <v>18</v>
      </c>
      <c r="D146" s="70">
        <v>100</v>
      </c>
      <c r="E146" s="71" t="s">
        <v>2239</v>
      </c>
      <c r="F146" s="71" t="s">
        <v>2467</v>
      </c>
      <c r="G146" s="71" t="s">
        <v>2165</v>
      </c>
      <c r="H146" s="70" t="s">
        <v>26</v>
      </c>
      <c r="I146" s="99">
        <f t="shared" si="12"/>
        <v>584.75307000000009</v>
      </c>
      <c r="J146" s="100">
        <f t="shared" si="13"/>
        <v>744.94860000000006</v>
      </c>
      <c r="K146" s="101">
        <v>286.65000000000003</v>
      </c>
      <c r="L146" s="102">
        <f t="shared" si="14"/>
        <v>0</v>
      </c>
      <c r="M146" s="101">
        <f t="shared" si="15"/>
        <v>286.65000000000003</v>
      </c>
      <c r="N146" s="101">
        <f t="shared" si="16"/>
        <v>-115.11299999999994</v>
      </c>
      <c r="O146" s="102">
        <f t="shared" si="17"/>
        <v>-0.18793959183673456</v>
      </c>
      <c r="P146" s="101">
        <v>1.58</v>
      </c>
      <c r="X146"/>
    </row>
    <row r="147" spans="1:24" ht="18">
      <c r="A147" s="70">
        <v>195</v>
      </c>
      <c r="B147" s="70">
        <v>65</v>
      </c>
      <c r="C147" s="70">
        <v>16</v>
      </c>
      <c r="D147" s="70">
        <v>92</v>
      </c>
      <c r="E147" s="71" t="s">
        <v>2347</v>
      </c>
      <c r="F147" s="71" t="s">
        <v>2467</v>
      </c>
      <c r="G147" s="71" t="s">
        <v>2472</v>
      </c>
      <c r="H147" s="70" t="s">
        <v>4010</v>
      </c>
      <c r="I147" s="99">
        <f t="shared" si="12"/>
        <v>357.71726100000006</v>
      </c>
      <c r="J147" s="100">
        <f t="shared" si="13"/>
        <v>457.56150000000002</v>
      </c>
      <c r="K147" s="101">
        <v>167.89500000000001</v>
      </c>
      <c r="L147" s="102">
        <f t="shared" si="14"/>
        <v>0</v>
      </c>
      <c r="M147" s="101">
        <f t="shared" si="15"/>
        <v>167.89500000000001</v>
      </c>
      <c r="N147" s="101">
        <f t="shared" si="16"/>
        <v>-65.235900000000015</v>
      </c>
      <c r="O147" s="102">
        <f t="shared" si="17"/>
        <v>-0.17396703912104328</v>
      </c>
      <c r="P147" s="101">
        <v>1.58</v>
      </c>
      <c r="X147"/>
    </row>
    <row r="148" spans="1:24" ht="18">
      <c r="A148" s="70">
        <v>255</v>
      </c>
      <c r="B148" s="70">
        <v>40</v>
      </c>
      <c r="C148" s="70">
        <v>18</v>
      </c>
      <c r="D148" s="70">
        <v>95</v>
      </c>
      <c r="E148" s="71" t="s">
        <v>2239</v>
      </c>
      <c r="F148" s="71" t="s">
        <v>2467</v>
      </c>
      <c r="G148" s="71" t="s">
        <v>2165</v>
      </c>
      <c r="H148" s="70" t="s">
        <v>33</v>
      </c>
      <c r="I148" s="99">
        <f t="shared" si="12"/>
        <v>685.65787399999999</v>
      </c>
      <c r="J148" s="100">
        <f t="shared" si="13"/>
        <v>872.67619999999999</v>
      </c>
      <c r="K148" s="101">
        <v>339.43</v>
      </c>
      <c r="L148" s="102">
        <f t="shared" si="14"/>
        <v>0</v>
      </c>
      <c r="M148" s="101">
        <f t="shared" si="15"/>
        <v>339.43</v>
      </c>
      <c r="N148" s="101">
        <f t="shared" si="16"/>
        <v>-137.28059999999994</v>
      </c>
      <c r="O148" s="102">
        <f t="shared" si="17"/>
        <v>-0.1911826309779126</v>
      </c>
      <c r="P148" s="101">
        <v>1.58</v>
      </c>
      <c r="X148"/>
    </row>
    <row r="149" spans="1:24" ht="18">
      <c r="A149" s="70">
        <v>285</v>
      </c>
      <c r="B149" s="70">
        <v>35</v>
      </c>
      <c r="C149" s="70">
        <v>18</v>
      </c>
      <c r="D149" s="70">
        <v>97</v>
      </c>
      <c r="E149" s="71" t="s">
        <v>2239</v>
      </c>
      <c r="F149" s="71" t="s">
        <v>2467</v>
      </c>
      <c r="G149" s="71" t="s">
        <v>2165</v>
      </c>
      <c r="H149" s="70" t="s">
        <v>40</v>
      </c>
      <c r="I149" s="99">
        <f t="shared" si="12"/>
        <v>791.78189200000008</v>
      </c>
      <c r="J149" s="100">
        <f t="shared" si="13"/>
        <v>1007.0104</v>
      </c>
      <c r="K149" s="101">
        <v>394.94</v>
      </c>
      <c r="L149" s="102">
        <f t="shared" si="14"/>
        <v>0</v>
      </c>
      <c r="M149" s="101">
        <f t="shared" si="15"/>
        <v>394.94</v>
      </c>
      <c r="N149" s="101">
        <f t="shared" si="16"/>
        <v>-160.59479999999985</v>
      </c>
      <c r="O149" s="102">
        <f t="shared" si="17"/>
        <v>-0.1937024171370674</v>
      </c>
      <c r="P149" s="101">
        <v>1.58</v>
      </c>
      <c r="X149"/>
    </row>
    <row r="150" spans="1:24" ht="18">
      <c r="A150" s="70">
        <v>215</v>
      </c>
      <c r="B150" s="70">
        <v>65</v>
      </c>
      <c r="C150" s="70">
        <v>16</v>
      </c>
      <c r="D150" s="70">
        <v>98</v>
      </c>
      <c r="E150" s="71" t="s">
        <v>2440</v>
      </c>
      <c r="F150" s="71" t="s">
        <v>2467</v>
      </c>
      <c r="G150" s="71" t="s">
        <v>2506</v>
      </c>
      <c r="H150" s="70" t="s">
        <v>3997</v>
      </c>
      <c r="I150" s="99">
        <f t="shared" si="12"/>
        <v>331.62119099999995</v>
      </c>
      <c r="J150" s="100">
        <f t="shared" si="13"/>
        <v>424.52850000000001</v>
      </c>
      <c r="K150" s="101">
        <v>154.245</v>
      </c>
      <c r="L150" s="102">
        <f t="shared" si="14"/>
        <v>0</v>
      </c>
      <c r="M150" s="101">
        <f t="shared" si="15"/>
        <v>154.245</v>
      </c>
      <c r="N150" s="101">
        <f t="shared" si="16"/>
        <v>-59.502900000000068</v>
      </c>
      <c r="O150" s="102">
        <f t="shared" si="17"/>
        <v>-0.17113779516235747</v>
      </c>
      <c r="P150" s="101">
        <v>1.58</v>
      </c>
      <c r="X150"/>
    </row>
    <row r="151" spans="1:24" ht="18">
      <c r="A151" s="70">
        <v>255</v>
      </c>
      <c r="B151" s="70">
        <v>50</v>
      </c>
      <c r="C151" s="70">
        <v>19</v>
      </c>
      <c r="D151" s="70">
        <v>107</v>
      </c>
      <c r="E151" s="71" t="s">
        <v>2445</v>
      </c>
      <c r="F151" s="71" t="s">
        <v>2467</v>
      </c>
      <c r="G151" s="71" t="s">
        <v>2</v>
      </c>
      <c r="H151" s="70" t="s">
        <v>35</v>
      </c>
      <c r="I151" s="99">
        <f t="shared" si="12"/>
        <v>710.87970206000011</v>
      </c>
      <c r="J151" s="100">
        <f t="shared" si="13"/>
        <v>903.84991400000001</v>
      </c>
      <c r="K151" s="101">
        <v>351.14170000000001</v>
      </c>
      <c r="L151" s="102">
        <f t="shared" si="14"/>
        <v>0</v>
      </c>
      <c r="M151" s="101">
        <f t="shared" si="15"/>
        <v>351.14170000000001</v>
      </c>
      <c r="N151" s="101">
        <f t="shared" si="16"/>
        <v>-142.19951399999991</v>
      </c>
      <c r="O151" s="102">
        <f t="shared" si="17"/>
        <v>-0.19177707012726097</v>
      </c>
      <c r="P151" s="101">
        <v>2.75</v>
      </c>
      <c r="X151"/>
    </row>
    <row r="152" spans="1:24" ht="18">
      <c r="A152" s="70">
        <v>225</v>
      </c>
      <c r="B152" s="70">
        <v>50</v>
      </c>
      <c r="C152" s="70">
        <v>17</v>
      </c>
      <c r="D152" s="70">
        <v>98</v>
      </c>
      <c r="E152" s="71" t="s">
        <v>2347</v>
      </c>
      <c r="F152" s="71" t="s">
        <v>2467</v>
      </c>
      <c r="G152" s="71" t="s">
        <v>2170</v>
      </c>
      <c r="H152" s="70" t="s">
        <v>4130</v>
      </c>
      <c r="I152" s="99">
        <f t="shared" si="12"/>
        <v>490.80721800000009</v>
      </c>
      <c r="J152" s="100">
        <f t="shared" si="13"/>
        <v>626.02980000000014</v>
      </c>
      <c r="K152" s="101">
        <v>237.51000000000002</v>
      </c>
      <c r="L152" s="102">
        <f t="shared" si="14"/>
        <v>0</v>
      </c>
      <c r="M152" s="101">
        <f t="shared" si="15"/>
        <v>237.51000000000002</v>
      </c>
      <c r="N152" s="101">
        <f t="shared" si="16"/>
        <v>-94.474199999999996</v>
      </c>
      <c r="O152" s="102">
        <f t="shared" si="17"/>
        <v>-0.18372330908949475</v>
      </c>
      <c r="P152" s="101">
        <v>1.58</v>
      </c>
      <c r="X152"/>
    </row>
    <row r="153" spans="1:24" ht="18">
      <c r="A153" s="70">
        <v>235</v>
      </c>
      <c r="B153" s="70">
        <v>55</v>
      </c>
      <c r="C153" s="70">
        <v>17</v>
      </c>
      <c r="D153" s="70">
        <v>99</v>
      </c>
      <c r="E153" s="71" t="s">
        <v>2440</v>
      </c>
      <c r="F153" s="71" t="s">
        <v>2467</v>
      </c>
      <c r="G153" s="71" t="s">
        <v>2</v>
      </c>
      <c r="H153" s="70" t="s">
        <v>4116</v>
      </c>
      <c r="I153" s="99">
        <f t="shared" si="12"/>
        <v>484.38321184</v>
      </c>
      <c r="J153" s="100">
        <f t="shared" si="13"/>
        <v>617.14549599999998</v>
      </c>
      <c r="K153" s="101">
        <v>232.6688</v>
      </c>
      <c r="L153" s="102">
        <f t="shared" si="14"/>
        <v>0</v>
      </c>
      <c r="M153" s="101">
        <f t="shared" si="15"/>
        <v>232.6688</v>
      </c>
      <c r="N153" s="101">
        <f t="shared" si="16"/>
        <v>-92.440896000000009</v>
      </c>
      <c r="O153" s="102">
        <f t="shared" si="17"/>
        <v>-0.18321904254509477</v>
      </c>
      <c r="P153" s="101">
        <v>2.75</v>
      </c>
      <c r="X153"/>
    </row>
    <row r="154" spans="1:24" ht="18">
      <c r="A154" s="70">
        <v>255</v>
      </c>
      <c r="B154" s="70">
        <v>35</v>
      </c>
      <c r="C154" s="70">
        <v>19</v>
      </c>
      <c r="D154" s="70">
        <v>96</v>
      </c>
      <c r="E154" s="71" t="s">
        <v>2445</v>
      </c>
      <c r="F154" s="71" t="s">
        <v>2467</v>
      </c>
      <c r="G154" s="71" t="s">
        <v>2165</v>
      </c>
      <c r="H154" s="70" t="s">
        <v>59</v>
      </c>
      <c r="I154" s="99">
        <f t="shared" si="12"/>
        <v>704.79499200000009</v>
      </c>
      <c r="J154" s="100">
        <f t="shared" si="13"/>
        <v>896.90039999999999</v>
      </c>
      <c r="K154" s="101">
        <v>349.44</v>
      </c>
      <c r="L154" s="102">
        <f t="shared" si="14"/>
        <v>0</v>
      </c>
      <c r="M154" s="101">
        <f t="shared" si="15"/>
        <v>349.44</v>
      </c>
      <c r="N154" s="101">
        <f t="shared" si="16"/>
        <v>-141.48479999999984</v>
      </c>
      <c r="O154" s="102">
        <f t="shared" si="17"/>
        <v>-0.19169304140472554</v>
      </c>
      <c r="P154" s="101">
        <v>1.58</v>
      </c>
      <c r="X154"/>
    </row>
    <row r="155" spans="1:24" ht="18">
      <c r="A155" s="70">
        <v>285</v>
      </c>
      <c r="B155" s="70">
        <v>30</v>
      </c>
      <c r="C155" s="70">
        <v>19</v>
      </c>
      <c r="D155" s="70">
        <v>98</v>
      </c>
      <c r="E155" s="71" t="s">
        <v>2445</v>
      </c>
      <c r="F155" s="71" t="s">
        <v>2467</v>
      </c>
      <c r="G155" s="71" t="s">
        <v>2165</v>
      </c>
      <c r="H155" s="70" t="s">
        <v>90</v>
      </c>
      <c r="I155" s="99">
        <f t="shared" si="12"/>
        <v>920.52250400000003</v>
      </c>
      <c r="J155" s="100">
        <f t="shared" si="13"/>
        <v>1169.9732000000001</v>
      </c>
      <c r="K155" s="101">
        <v>462.28000000000003</v>
      </c>
      <c r="L155" s="102">
        <f t="shared" si="14"/>
        <v>0</v>
      </c>
      <c r="M155" s="101">
        <f t="shared" si="15"/>
        <v>462.28000000000003</v>
      </c>
      <c r="N155" s="101">
        <f t="shared" si="16"/>
        <v>-188.87759999999992</v>
      </c>
      <c r="O155" s="102">
        <f t="shared" si="17"/>
        <v>-0.195979912011289</v>
      </c>
      <c r="P155" s="101">
        <v>1.58</v>
      </c>
      <c r="X155"/>
    </row>
    <row r="156" spans="1:24" ht="18">
      <c r="A156" s="70">
        <v>215</v>
      </c>
      <c r="B156" s="70">
        <v>65</v>
      </c>
      <c r="C156" s="70">
        <v>16</v>
      </c>
      <c r="D156" s="70">
        <v>98</v>
      </c>
      <c r="E156" s="71" t="s">
        <v>2347</v>
      </c>
      <c r="F156" s="71" t="s">
        <v>2467</v>
      </c>
      <c r="G156" s="71" t="s">
        <v>2171</v>
      </c>
      <c r="H156" s="70" t="s">
        <v>4012</v>
      </c>
      <c r="I156" s="99">
        <f t="shared" si="12"/>
        <v>348.64885308000004</v>
      </c>
      <c r="J156" s="100">
        <f t="shared" si="13"/>
        <v>445.32985200000002</v>
      </c>
      <c r="K156" s="101">
        <v>161.67060000000001</v>
      </c>
      <c r="L156" s="102">
        <f t="shared" si="14"/>
        <v>0</v>
      </c>
      <c r="M156" s="101">
        <f t="shared" si="15"/>
        <v>161.67060000000001</v>
      </c>
      <c r="N156" s="101">
        <f t="shared" si="16"/>
        <v>-62.621651999999983</v>
      </c>
      <c r="O156" s="102">
        <f t="shared" si="17"/>
        <v>-0.17272975319770548</v>
      </c>
      <c r="P156" s="101">
        <v>2.75</v>
      </c>
      <c r="X156"/>
    </row>
    <row r="157" spans="1:24" ht="18">
      <c r="A157" s="70">
        <v>225</v>
      </c>
      <c r="B157" s="70">
        <v>45</v>
      </c>
      <c r="C157" s="70">
        <v>18</v>
      </c>
      <c r="D157" s="70">
        <v>91</v>
      </c>
      <c r="E157" s="71" t="s">
        <v>2239</v>
      </c>
      <c r="F157" s="71" t="s">
        <v>2467</v>
      </c>
      <c r="G157" s="71" t="s">
        <v>2165</v>
      </c>
      <c r="H157" s="70" t="s">
        <v>4176</v>
      </c>
      <c r="I157" s="99">
        <f t="shared" si="12"/>
        <v>563.00634500000012</v>
      </c>
      <c r="J157" s="100">
        <f t="shared" si="13"/>
        <v>717.42110000000002</v>
      </c>
      <c r="K157" s="101">
        <v>275.27500000000003</v>
      </c>
      <c r="L157" s="102">
        <f t="shared" si="14"/>
        <v>0</v>
      </c>
      <c r="M157" s="101">
        <f t="shared" si="15"/>
        <v>275.27500000000003</v>
      </c>
      <c r="N157" s="101">
        <f t="shared" si="16"/>
        <v>-110.33549999999991</v>
      </c>
      <c r="O157" s="102">
        <f t="shared" si="17"/>
        <v>-0.18708859686307738</v>
      </c>
      <c r="P157" s="101">
        <v>1.58</v>
      </c>
      <c r="X157"/>
    </row>
    <row r="158" spans="1:24" ht="18">
      <c r="A158" s="70">
        <v>225</v>
      </c>
      <c r="B158" s="70">
        <v>40</v>
      </c>
      <c r="C158" s="70">
        <v>19</v>
      </c>
      <c r="D158" s="70">
        <v>89</v>
      </c>
      <c r="E158" s="71" t="s">
        <v>2239</v>
      </c>
      <c r="F158" s="71" t="s">
        <v>2467</v>
      </c>
      <c r="G158" s="71" t="s">
        <v>2165</v>
      </c>
      <c r="H158" s="70" t="s">
        <v>41</v>
      </c>
      <c r="I158" s="99">
        <f t="shared" si="12"/>
        <v>696.96617100000003</v>
      </c>
      <c r="J158" s="100">
        <f t="shared" si="13"/>
        <v>886.99050000000011</v>
      </c>
      <c r="K158" s="101">
        <v>345.34500000000003</v>
      </c>
      <c r="L158" s="102">
        <f t="shared" si="14"/>
        <v>0</v>
      </c>
      <c r="M158" s="101">
        <f t="shared" si="15"/>
        <v>345.34500000000003</v>
      </c>
      <c r="N158" s="101">
        <f t="shared" si="16"/>
        <v>-139.7648999999999</v>
      </c>
      <c r="O158" s="102">
        <f t="shared" si="17"/>
        <v>-0.19148762142240594</v>
      </c>
      <c r="P158" s="101">
        <v>1.58</v>
      </c>
      <c r="X158"/>
    </row>
    <row r="159" spans="1:24" ht="18">
      <c r="A159" s="70">
        <v>235</v>
      </c>
      <c r="B159" s="70">
        <v>45</v>
      </c>
      <c r="C159" s="70">
        <v>19</v>
      </c>
      <c r="D159" s="70">
        <v>95</v>
      </c>
      <c r="E159" s="71" t="s">
        <v>2347</v>
      </c>
      <c r="F159" s="71" t="s">
        <v>2467</v>
      </c>
      <c r="G159" s="71" t="s">
        <v>2</v>
      </c>
      <c r="H159" s="70" t="s">
        <v>4173</v>
      </c>
      <c r="I159" s="99">
        <f t="shared" si="12"/>
        <v>651.18929128000013</v>
      </c>
      <c r="J159" s="100">
        <f t="shared" si="13"/>
        <v>828.29243200000008</v>
      </c>
      <c r="K159" s="101">
        <v>319.9196</v>
      </c>
      <c r="L159" s="102">
        <f t="shared" si="14"/>
        <v>0</v>
      </c>
      <c r="M159" s="101">
        <f t="shared" si="15"/>
        <v>319.9196</v>
      </c>
      <c r="N159" s="101">
        <f t="shared" si="16"/>
        <v>-129.08623199999988</v>
      </c>
      <c r="O159" s="102">
        <f t="shared" si="17"/>
        <v>-0.19010129606655973</v>
      </c>
      <c r="P159" s="101">
        <v>2.75</v>
      </c>
      <c r="X159"/>
    </row>
    <row r="160" spans="1:24" ht="18">
      <c r="A160" s="70">
        <v>225</v>
      </c>
      <c r="B160" s="70">
        <v>45</v>
      </c>
      <c r="C160" s="70">
        <v>18</v>
      </c>
      <c r="D160" s="70">
        <v>95</v>
      </c>
      <c r="E160" s="71" t="s">
        <v>2239</v>
      </c>
      <c r="F160" s="71" t="s">
        <v>2467</v>
      </c>
      <c r="G160" s="71" t="s">
        <v>2165</v>
      </c>
      <c r="H160" s="70" t="s">
        <v>5</v>
      </c>
      <c r="I160" s="99">
        <f t="shared" si="12"/>
        <v>560.39673800000014</v>
      </c>
      <c r="J160" s="100">
        <f t="shared" si="13"/>
        <v>714.1178000000001</v>
      </c>
      <c r="K160" s="101">
        <v>273.91000000000003</v>
      </c>
      <c r="L160" s="102">
        <f t="shared" si="14"/>
        <v>0</v>
      </c>
      <c r="M160" s="101">
        <f t="shared" si="15"/>
        <v>273.91000000000003</v>
      </c>
      <c r="N160" s="101">
        <f t="shared" si="16"/>
        <v>-109.76219999999989</v>
      </c>
      <c r="O160" s="102">
        <f t="shared" si="17"/>
        <v>-0.18698204490477305</v>
      </c>
      <c r="P160" s="101">
        <v>1.58</v>
      </c>
      <c r="X160"/>
    </row>
    <row r="161" spans="1:24" ht="18">
      <c r="A161" s="70">
        <v>215</v>
      </c>
      <c r="B161" s="70">
        <v>60</v>
      </c>
      <c r="C161" s="70">
        <v>16</v>
      </c>
      <c r="D161" s="70">
        <v>95</v>
      </c>
      <c r="E161" s="71" t="s">
        <v>2347</v>
      </c>
      <c r="F161" s="71" t="s">
        <v>2467</v>
      </c>
      <c r="G161" s="71" t="s">
        <v>2506</v>
      </c>
      <c r="H161" s="70" t="s">
        <v>4065</v>
      </c>
      <c r="I161" s="99">
        <f t="shared" si="12"/>
        <v>378.59411699999998</v>
      </c>
      <c r="J161" s="100">
        <f t="shared" si="13"/>
        <v>483.98790000000002</v>
      </c>
      <c r="K161" s="101">
        <v>178.815</v>
      </c>
      <c r="L161" s="102">
        <f t="shared" si="14"/>
        <v>0</v>
      </c>
      <c r="M161" s="101">
        <f t="shared" si="15"/>
        <v>178.815</v>
      </c>
      <c r="N161" s="101">
        <f t="shared" si="16"/>
        <v>-69.822300000000041</v>
      </c>
      <c r="O161" s="102">
        <f t="shared" si="17"/>
        <v>-0.17595015497820235</v>
      </c>
      <c r="P161" s="101">
        <v>1.58</v>
      </c>
      <c r="X161"/>
    </row>
    <row r="162" spans="1:24" ht="18">
      <c r="A162" s="70">
        <v>185</v>
      </c>
      <c r="B162" s="70">
        <v>60</v>
      </c>
      <c r="C162" s="70">
        <v>15</v>
      </c>
      <c r="D162" s="70">
        <v>84</v>
      </c>
      <c r="E162" s="71" t="s">
        <v>2237</v>
      </c>
      <c r="F162" s="71" t="s">
        <v>2467</v>
      </c>
      <c r="G162" s="71" t="s">
        <v>2472</v>
      </c>
      <c r="H162" s="70" t="s">
        <v>2507</v>
      </c>
      <c r="I162" s="99">
        <f t="shared" si="12"/>
        <v>228.97664899999998</v>
      </c>
      <c r="J162" s="100">
        <f t="shared" si="13"/>
        <v>294.59870000000001</v>
      </c>
      <c r="K162" s="101">
        <v>100.55500000000001</v>
      </c>
      <c r="L162" s="102">
        <f t="shared" si="14"/>
        <v>0</v>
      </c>
      <c r="M162" s="101">
        <f t="shared" si="15"/>
        <v>100.55500000000001</v>
      </c>
      <c r="N162" s="101">
        <f t="shared" si="16"/>
        <v>-36.953100000000035</v>
      </c>
      <c r="O162" s="102">
        <f t="shared" si="17"/>
        <v>-0.15377262702342823</v>
      </c>
      <c r="P162" s="101">
        <v>1.58</v>
      </c>
      <c r="X162"/>
    </row>
    <row r="163" spans="1:24" ht="18">
      <c r="A163" s="70">
        <v>265</v>
      </c>
      <c r="B163" s="70">
        <v>50</v>
      </c>
      <c r="C163" s="70">
        <v>20</v>
      </c>
      <c r="D163" s="70">
        <v>107</v>
      </c>
      <c r="E163" s="71" t="s">
        <v>2347</v>
      </c>
      <c r="F163" s="71" t="s">
        <v>2467</v>
      </c>
      <c r="G163" s="71" t="s">
        <v>2172</v>
      </c>
      <c r="H163" s="70" t="s">
        <v>61</v>
      </c>
      <c r="I163" s="99">
        <f t="shared" si="12"/>
        <v>894.03931870000008</v>
      </c>
      <c r="J163" s="100">
        <f t="shared" si="13"/>
        <v>1135.6975300000001</v>
      </c>
      <c r="K163" s="101">
        <v>446.94650000000001</v>
      </c>
      <c r="L163" s="102">
        <f t="shared" si="14"/>
        <v>0</v>
      </c>
      <c r="M163" s="101">
        <f t="shared" si="15"/>
        <v>446.94650000000001</v>
      </c>
      <c r="N163" s="101">
        <f t="shared" si="16"/>
        <v>-182.43752999999992</v>
      </c>
      <c r="O163" s="102">
        <f t="shared" si="17"/>
        <v>-0.19551912831839904</v>
      </c>
      <c r="P163" s="101">
        <v>2.75</v>
      </c>
      <c r="X163"/>
    </row>
    <row r="164" spans="1:24" ht="18">
      <c r="A164" s="70">
        <v>235</v>
      </c>
      <c r="B164" s="70">
        <v>65</v>
      </c>
      <c r="C164" s="70">
        <v>18</v>
      </c>
      <c r="D164" s="70">
        <v>106</v>
      </c>
      <c r="E164" s="71" t="s">
        <v>2440</v>
      </c>
      <c r="F164" s="71" t="s">
        <v>2467</v>
      </c>
      <c r="G164" s="71" t="s">
        <v>2</v>
      </c>
      <c r="H164" s="70" t="s">
        <v>4127</v>
      </c>
      <c r="I164" s="99">
        <f t="shared" si="12"/>
        <v>535.89685401999998</v>
      </c>
      <c r="J164" s="100">
        <f t="shared" si="13"/>
        <v>682.35263800000007</v>
      </c>
      <c r="K164" s="101">
        <v>259.6139</v>
      </c>
      <c r="L164" s="102">
        <f t="shared" si="14"/>
        <v>0</v>
      </c>
      <c r="M164" s="101">
        <f t="shared" si="15"/>
        <v>259.6139</v>
      </c>
      <c r="N164" s="101">
        <f t="shared" si="16"/>
        <v>-103.75783799999999</v>
      </c>
      <c r="O164" s="102">
        <f t="shared" si="17"/>
        <v>-0.18580349688894426</v>
      </c>
      <c r="P164" s="101">
        <v>2.75</v>
      </c>
      <c r="X164"/>
    </row>
    <row r="165" spans="1:24" ht="18">
      <c r="A165" s="70">
        <v>215</v>
      </c>
      <c r="B165" s="70">
        <v>45</v>
      </c>
      <c r="C165" s="70">
        <v>16</v>
      </c>
      <c r="D165" s="70">
        <v>86</v>
      </c>
      <c r="E165" s="71" t="s">
        <v>2440</v>
      </c>
      <c r="F165" s="71" t="s">
        <v>2467</v>
      </c>
      <c r="G165" s="71" t="s">
        <v>2506</v>
      </c>
      <c r="H165" s="70" t="s">
        <v>4023</v>
      </c>
      <c r="I165" s="99">
        <f t="shared" si="12"/>
        <v>369.89542700000004</v>
      </c>
      <c r="J165" s="100">
        <f t="shared" si="13"/>
        <v>472.97690000000006</v>
      </c>
      <c r="K165" s="101">
        <v>174.26500000000001</v>
      </c>
      <c r="L165" s="102">
        <f t="shared" si="14"/>
        <v>0</v>
      </c>
      <c r="M165" s="101">
        <f t="shared" si="15"/>
        <v>174.26500000000001</v>
      </c>
      <c r="N165" s="101">
        <f t="shared" si="16"/>
        <v>-67.91130000000004</v>
      </c>
      <c r="O165" s="102">
        <f t="shared" si="17"/>
        <v>-0.1751510071441468</v>
      </c>
      <c r="P165" s="101">
        <v>1.58</v>
      </c>
      <c r="X165"/>
    </row>
    <row r="166" spans="1:24" ht="18">
      <c r="A166" s="70">
        <v>225</v>
      </c>
      <c r="B166" s="70">
        <v>50</v>
      </c>
      <c r="C166" s="70">
        <v>17</v>
      </c>
      <c r="D166" s="70">
        <v>94</v>
      </c>
      <c r="E166" s="71" t="s">
        <v>2239</v>
      </c>
      <c r="F166" s="71" t="s">
        <v>2467</v>
      </c>
      <c r="G166" s="71" t="s">
        <v>2</v>
      </c>
      <c r="H166" s="70" t="s">
        <v>4115</v>
      </c>
      <c r="I166" s="99">
        <f t="shared" si="12"/>
        <v>497.46604159999998</v>
      </c>
      <c r="J166" s="100">
        <f t="shared" si="13"/>
        <v>633.70603999999992</v>
      </c>
      <c r="K166" s="101">
        <v>239.512</v>
      </c>
      <c r="L166" s="102">
        <f t="shared" si="14"/>
        <v>0</v>
      </c>
      <c r="M166" s="101">
        <f t="shared" si="15"/>
        <v>239.512</v>
      </c>
      <c r="N166" s="101">
        <f t="shared" si="16"/>
        <v>-95.31504000000001</v>
      </c>
      <c r="O166" s="102">
        <f t="shared" si="17"/>
        <v>-0.18392633301429501</v>
      </c>
      <c r="P166" s="101">
        <v>2.75</v>
      </c>
      <c r="X166"/>
    </row>
    <row r="167" spans="1:24" ht="18">
      <c r="A167" s="70" t="s">
        <v>2265</v>
      </c>
      <c r="B167" s="70">
        <v>80</v>
      </c>
      <c r="C167" s="70">
        <v>15</v>
      </c>
      <c r="D167" s="70">
        <v>96</v>
      </c>
      <c r="E167" s="71" t="s">
        <v>2237</v>
      </c>
      <c r="F167" s="71" t="s">
        <v>2467</v>
      </c>
      <c r="G167" s="71" t="s">
        <v>3910</v>
      </c>
      <c r="H167" s="70" t="s">
        <v>3966</v>
      </c>
      <c r="I167" s="99">
        <f t="shared" si="12"/>
        <v>320.84783983999995</v>
      </c>
      <c r="J167" s="100">
        <f t="shared" si="13"/>
        <v>410.13869599999998</v>
      </c>
      <c r="K167" s="101">
        <v>147.12880000000001</v>
      </c>
      <c r="L167" s="102">
        <f t="shared" si="14"/>
        <v>0</v>
      </c>
      <c r="M167" s="101">
        <f t="shared" si="15"/>
        <v>147.12880000000001</v>
      </c>
      <c r="N167" s="101">
        <f t="shared" si="16"/>
        <v>-56.514096000000052</v>
      </c>
      <c r="O167" s="102">
        <f t="shared" si="17"/>
        <v>-0.1694791061892128</v>
      </c>
      <c r="P167" s="101">
        <v>2.75</v>
      </c>
      <c r="X167"/>
    </row>
    <row r="168" spans="1:24" ht="18">
      <c r="A168" s="70">
        <v>205</v>
      </c>
      <c r="B168" s="70">
        <v>70</v>
      </c>
      <c r="C168" s="70">
        <v>15</v>
      </c>
      <c r="D168" s="70">
        <v>96</v>
      </c>
      <c r="E168" s="71" t="s">
        <v>2237</v>
      </c>
      <c r="F168" s="71" t="s">
        <v>2467</v>
      </c>
      <c r="G168" s="71" t="s">
        <v>2173</v>
      </c>
      <c r="H168" s="70" t="s">
        <v>3956</v>
      </c>
      <c r="I168" s="99">
        <f t="shared" si="12"/>
        <v>289.77611916000001</v>
      </c>
      <c r="J168" s="100">
        <f t="shared" si="13"/>
        <v>370.80740400000002</v>
      </c>
      <c r="K168" s="101">
        <v>130.87620000000001</v>
      </c>
      <c r="L168" s="102">
        <f t="shared" si="14"/>
        <v>0</v>
      </c>
      <c r="M168" s="101">
        <f t="shared" si="15"/>
        <v>130.87620000000001</v>
      </c>
      <c r="N168" s="101">
        <f t="shared" si="16"/>
        <v>-49.688004000000035</v>
      </c>
      <c r="O168" s="102">
        <f t="shared" si="17"/>
        <v>-0.16510253448718148</v>
      </c>
      <c r="P168" s="101">
        <v>2.75</v>
      </c>
      <c r="X168"/>
    </row>
    <row r="169" spans="1:24" ht="18">
      <c r="A169" s="70">
        <v>215</v>
      </c>
      <c r="B169" s="70">
        <v>80</v>
      </c>
      <c r="C169" s="70">
        <v>15</v>
      </c>
      <c r="D169" s="70">
        <v>102</v>
      </c>
      <c r="E169" s="71" t="s">
        <v>2370</v>
      </c>
      <c r="F169" s="71" t="s">
        <v>2467</v>
      </c>
      <c r="G169" s="71" t="s">
        <v>2173</v>
      </c>
      <c r="H169" s="70" t="s">
        <v>3983</v>
      </c>
      <c r="I169" s="99">
        <f t="shared" si="12"/>
        <v>358.4609754</v>
      </c>
      <c r="J169" s="100">
        <f t="shared" si="13"/>
        <v>457.75025999999997</v>
      </c>
      <c r="K169" s="101">
        <v>166.803</v>
      </c>
      <c r="L169" s="102">
        <f t="shared" si="14"/>
        <v>0</v>
      </c>
      <c r="M169" s="101">
        <f t="shared" si="15"/>
        <v>166.803</v>
      </c>
      <c r="N169" s="101">
        <f t="shared" si="16"/>
        <v>-64.777260000000012</v>
      </c>
      <c r="O169" s="102">
        <f t="shared" si="17"/>
        <v>-0.17375594813388201</v>
      </c>
      <c r="P169" s="101">
        <v>2.75</v>
      </c>
      <c r="X169"/>
    </row>
    <row r="170" spans="1:24" ht="18">
      <c r="A170" s="70">
        <v>225</v>
      </c>
      <c r="B170" s="70">
        <v>70</v>
      </c>
      <c r="C170" s="70">
        <v>15</v>
      </c>
      <c r="D170" s="70">
        <v>100</v>
      </c>
      <c r="E170" s="71" t="s">
        <v>2237</v>
      </c>
      <c r="F170" s="71" t="s">
        <v>2467</v>
      </c>
      <c r="G170" s="71" t="s">
        <v>2173</v>
      </c>
      <c r="H170" s="70" t="s">
        <v>3995</v>
      </c>
      <c r="I170" s="99">
        <f t="shared" si="12"/>
        <v>337.20137703999995</v>
      </c>
      <c r="J170" s="100">
        <f t="shared" si="13"/>
        <v>430.83937599999996</v>
      </c>
      <c r="K170" s="101">
        <v>155.68279999999999</v>
      </c>
      <c r="L170" s="102">
        <f t="shared" si="14"/>
        <v>0</v>
      </c>
      <c r="M170" s="101">
        <f t="shared" si="15"/>
        <v>155.68279999999999</v>
      </c>
      <c r="N170" s="101">
        <f t="shared" si="16"/>
        <v>-60.106776000000025</v>
      </c>
      <c r="O170" s="102">
        <f t="shared" si="17"/>
        <v>-0.17145657189410493</v>
      </c>
      <c r="P170" s="101">
        <v>2.75</v>
      </c>
      <c r="X170"/>
    </row>
    <row r="171" spans="1:24" ht="18">
      <c r="A171" s="70">
        <v>235</v>
      </c>
      <c r="B171" s="70">
        <v>75</v>
      </c>
      <c r="C171" s="70">
        <v>15</v>
      </c>
      <c r="D171" s="70">
        <v>109</v>
      </c>
      <c r="E171" s="71" t="s">
        <v>2237</v>
      </c>
      <c r="F171" s="71" t="s">
        <v>2467</v>
      </c>
      <c r="G171" s="71" t="s">
        <v>2173</v>
      </c>
      <c r="H171" s="70" t="s">
        <v>3986</v>
      </c>
      <c r="I171" s="99">
        <f t="shared" si="12"/>
        <v>329.02460843999995</v>
      </c>
      <c r="J171" s="100">
        <f t="shared" si="13"/>
        <v>420.48903599999989</v>
      </c>
      <c r="K171" s="101">
        <v>151.40579999999997</v>
      </c>
      <c r="L171" s="102">
        <f t="shared" si="14"/>
        <v>0</v>
      </c>
      <c r="M171" s="101">
        <f t="shared" si="15"/>
        <v>151.40579999999997</v>
      </c>
      <c r="N171" s="101">
        <f t="shared" si="16"/>
        <v>-58.310435999999982</v>
      </c>
      <c r="O171" s="102">
        <f t="shared" si="17"/>
        <v>-0.17049256808833382</v>
      </c>
      <c r="P171" s="101">
        <v>2.75</v>
      </c>
      <c r="X171"/>
    </row>
    <row r="172" spans="1:24" ht="18">
      <c r="A172" s="70">
        <v>265</v>
      </c>
      <c r="B172" s="70">
        <v>70</v>
      </c>
      <c r="C172" s="70">
        <v>15</v>
      </c>
      <c r="D172" s="70">
        <v>112</v>
      </c>
      <c r="E172" s="71" t="s">
        <v>2370</v>
      </c>
      <c r="F172" s="71" t="s">
        <v>2467</v>
      </c>
      <c r="G172" s="71" t="s">
        <v>2173</v>
      </c>
      <c r="H172" s="70" t="s">
        <v>4036</v>
      </c>
      <c r="I172" s="99">
        <f t="shared" si="12"/>
        <v>459.85290603999999</v>
      </c>
      <c r="J172" s="100">
        <f t="shared" si="13"/>
        <v>586.09447599999999</v>
      </c>
      <c r="K172" s="101">
        <v>219.83779999999999</v>
      </c>
      <c r="L172" s="102">
        <f t="shared" si="14"/>
        <v>0</v>
      </c>
      <c r="M172" s="101">
        <f t="shared" si="15"/>
        <v>219.83779999999999</v>
      </c>
      <c r="N172" s="101">
        <f t="shared" si="16"/>
        <v>-87.051875999999993</v>
      </c>
      <c r="O172" s="102">
        <f t="shared" si="17"/>
        <v>-0.18178390379463893</v>
      </c>
      <c r="P172" s="101">
        <v>2.75</v>
      </c>
      <c r="X172"/>
    </row>
    <row r="173" spans="1:24" ht="18">
      <c r="A173" s="70">
        <v>215</v>
      </c>
      <c r="B173" s="70">
        <v>65</v>
      </c>
      <c r="C173" s="70">
        <v>16</v>
      </c>
      <c r="D173" s="70">
        <v>98</v>
      </c>
      <c r="E173" s="71" t="s">
        <v>2237</v>
      </c>
      <c r="F173" s="71" t="s">
        <v>2467</v>
      </c>
      <c r="G173" s="71" t="s">
        <v>2173</v>
      </c>
      <c r="H173" s="70" t="s">
        <v>4000</v>
      </c>
      <c r="I173" s="99">
        <f t="shared" si="12"/>
        <v>340.47208447999998</v>
      </c>
      <c r="J173" s="100">
        <f t="shared" si="13"/>
        <v>434.97951199999994</v>
      </c>
      <c r="K173" s="101">
        <v>157.39359999999999</v>
      </c>
      <c r="L173" s="102">
        <f t="shared" si="14"/>
        <v>0</v>
      </c>
      <c r="M173" s="101">
        <f t="shared" si="15"/>
        <v>157.39359999999999</v>
      </c>
      <c r="N173" s="101">
        <f t="shared" si="16"/>
        <v>-60.825311999999997</v>
      </c>
      <c r="O173" s="102">
        <f t="shared" si="17"/>
        <v>-0.17182912828486455</v>
      </c>
      <c r="P173" s="101">
        <v>2.75</v>
      </c>
      <c r="X173"/>
    </row>
    <row r="174" spans="1:24" ht="18">
      <c r="A174" s="70">
        <v>215</v>
      </c>
      <c r="B174" s="70">
        <v>70</v>
      </c>
      <c r="C174" s="70">
        <v>16</v>
      </c>
      <c r="D174" s="70">
        <v>100</v>
      </c>
      <c r="E174" s="71" t="s">
        <v>2370</v>
      </c>
      <c r="F174" s="71" t="s">
        <v>2467</v>
      </c>
      <c r="G174" s="71" t="s">
        <v>2173</v>
      </c>
      <c r="H174" s="70" t="s">
        <v>4001</v>
      </c>
      <c r="I174" s="99">
        <f t="shared" si="12"/>
        <v>347.01349936000003</v>
      </c>
      <c r="J174" s="100">
        <f t="shared" si="13"/>
        <v>443.25978399999997</v>
      </c>
      <c r="K174" s="101">
        <v>160.8152</v>
      </c>
      <c r="L174" s="102">
        <f t="shared" si="14"/>
        <v>0</v>
      </c>
      <c r="M174" s="101">
        <f t="shared" si="15"/>
        <v>160.8152</v>
      </c>
      <c r="N174" s="101">
        <f t="shared" si="16"/>
        <v>-62.262383999999997</v>
      </c>
      <c r="O174" s="102">
        <f t="shared" si="17"/>
        <v>-0.17255304431112234</v>
      </c>
      <c r="P174" s="101">
        <v>2.75</v>
      </c>
      <c r="X174"/>
    </row>
    <row r="175" spans="1:24" ht="18">
      <c r="A175" s="70">
        <v>215</v>
      </c>
      <c r="B175" s="70">
        <v>80</v>
      </c>
      <c r="C175" s="70">
        <v>16</v>
      </c>
      <c r="D175" s="70">
        <v>103</v>
      </c>
      <c r="E175" s="71" t="s">
        <v>2370</v>
      </c>
      <c r="F175" s="71" t="s">
        <v>2467</v>
      </c>
      <c r="G175" s="71" t="s">
        <v>2173</v>
      </c>
      <c r="H175" s="70" t="s">
        <v>4011</v>
      </c>
      <c r="I175" s="99">
        <f t="shared" si="12"/>
        <v>422.23977047999995</v>
      </c>
      <c r="J175" s="100">
        <f t="shared" si="13"/>
        <v>538.48291199999994</v>
      </c>
      <c r="K175" s="101">
        <v>200.16359999999997</v>
      </c>
      <c r="L175" s="102">
        <f t="shared" si="14"/>
        <v>0</v>
      </c>
      <c r="M175" s="101">
        <f t="shared" si="15"/>
        <v>200.16359999999997</v>
      </c>
      <c r="N175" s="101">
        <f t="shared" si="16"/>
        <v>-78.788711999999975</v>
      </c>
      <c r="O175" s="102">
        <f t="shared" si="17"/>
        <v>-0.17925787528052869</v>
      </c>
      <c r="P175" s="101">
        <v>2.75</v>
      </c>
      <c r="X175"/>
    </row>
    <row r="176" spans="1:24" ht="18">
      <c r="A176" s="70">
        <v>235</v>
      </c>
      <c r="B176" s="70">
        <v>70</v>
      </c>
      <c r="C176" s="70">
        <v>16</v>
      </c>
      <c r="D176" s="70">
        <v>106</v>
      </c>
      <c r="E176" s="71" t="s">
        <v>2237</v>
      </c>
      <c r="F176" s="71" t="s">
        <v>2467</v>
      </c>
      <c r="G176" s="71" t="s">
        <v>2173</v>
      </c>
      <c r="H176" s="70" t="s">
        <v>4031</v>
      </c>
      <c r="I176" s="99">
        <f t="shared" si="12"/>
        <v>351.10188366</v>
      </c>
      <c r="J176" s="100">
        <f t="shared" si="13"/>
        <v>448.43495399999995</v>
      </c>
      <c r="K176" s="101">
        <v>162.9537</v>
      </c>
      <c r="L176" s="102">
        <f t="shared" si="14"/>
        <v>0</v>
      </c>
      <c r="M176" s="101">
        <f t="shared" si="15"/>
        <v>162.9537</v>
      </c>
      <c r="N176" s="101">
        <f t="shared" si="16"/>
        <v>-63.160553999999991</v>
      </c>
      <c r="O176" s="102">
        <f t="shared" si="17"/>
        <v>-0.17299171147996451</v>
      </c>
      <c r="P176" s="101">
        <v>2.75</v>
      </c>
      <c r="X176"/>
    </row>
    <row r="177" spans="1:24" ht="18">
      <c r="A177" s="70">
        <v>245</v>
      </c>
      <c r="B177" s="70">
        <v>70</v>
      </c>
      <c r="C177" s="70">
        <v>16</v>
      </c>
      <c r="D177" s="70">
        <v>107</v>
      </c>
      <c r="E177" s="71" t="s">
        <v>2237</v>
      </c>
      <c r="F177" s="71" t="s">
        <v>2467</v>
      </c>
      <c r="G177" s="71" t="s">
        <v>2173</v>
      </c>
      <c r="H177" s="70" t="s">
        <v>4044</v>
      </c>
      <c r="I177" s="99">
        <f t="shared" si="12"/>
        <v>383.80895806000001</v>
      </c>
      <c r="J177" s="100">
        <f t="shared" si="13"/>
        <v>489.83631399999996</v>
      </c>
      <c r="K177" s="101">
        <v>180.0617</v>
      </c>
      <c r="L177" s="102">
        <f t="shared" si="14"/>
        <v>0</v>
      </c>
      <c r="M177" s="101">
        <f t="shared" si="15"/>
        <v>180.0617</v>
      </c>
      <c r="N177" s="101">
        <f t="shared" si="16"/>
        <v>-70.345913999999993</v>
      </c>
      <c r="O177" s="102">
        <f t="shared" si="17"/>
        <v>-0.17616276431584024</v>
      </c>
      <c r="P177" s="101">
        <v>2.75</v>
      </c>
      <c r="X177"/>
    </row>
    <row r="178" spans="1:24" ht="18">
      <c r="A178" s="70">
        <v>255</v>
      </c>
      <c r="B178" s="70">
        <v>70</v>
      </c>
      <c r="C178" s="70">
        <v>16</v>
      </c>
      <c r="D178" s="70">
        <v>111</v>
      </c>
      <c r="E178" s="71" t="s">
        <v>2370</v>
      </c>
      <c r="F178" s="71" t="s">
        <v>2467</v>
      </c>
      <c r="G178" s="71" t="s">
        <v>2173</v>
      </c>
      <c r="H178" s="70" t="s">
        <v>4061</v>
      </c>
      <c r="I178" s="99">
        <f t="shared" si="12"/>
        <v>440.22866140000002</v>
      </c>
      <c r="J178" s="100">
        <f t="shared" si="13"/>
        <v>561.25365999999997</v>
      </c>
      <c r="K178" s="101">
        <v>209.57300000000001</v>
      </c>
      <c r="L178" s="102">
        <f t="shared" si="14"/>
        <v>0</v>
      </c>
      <c r="M178" s="101">
        <f t="shared" si="15"/>
        <v>209.57300000000001</v>
      </c>
      <c r="N178" s="101">
        <f t="shared" si="16"/>
        <v>-82.740659999999991</v>
      </c>
      <c r="O178" s="102">
        <f t="shared" si="17"/>
        <v>-0.18052008744485604</v>
      </c>
      <c r="P178" s="101">
        <v>2.75</v>
      </c>
      <c r="X178"/>
    </row>
    <row r="179" spans="1:24" ht="18">
      <c r="A179" s="70">
        <v>265</v>
      </c>
      <c r="B179" s="70">
        <v>70</v>
      </c>
      <c r="C179" s="70">
        <v>16</v>
      </c>
      <c r="D179" s="70">
        <v>112</v>
      </c>
      <c r="E179" s="71" t="s">
        <v>2237</v>
      </c>
      <c r="F179" s="71" t="s">
        <v>2467</v>
      </c>
      <c r="G179" s="71" t="s">
        <v>2173</v>
      </c>
      <c r="H179" s="70" t="s">
        <v>4068</v>
      </c>
      <c r="I179" s="99">
        <f t="shared" si="12"/>
        <v>441.04633825999997</v>
      </c>
      <c r="J179" s="100">
        <f t="shared" si="13"/>
        <v>562.28869399999996</v>
      </c>
      <c r="K179" s="101">
        <v>210.00069999999999</v>
      </c>
      <c r="L179" s="102">
        <f t="shared" si="14"/>
        <v>0</v>
      </c>
      <c r="M179" s="101">
        <f t="shared" si="15"/>
        <v>210.00069999999999</v>
      </c>
      <c r="N179" s="101">
        <f t="shared" si="16"/>
        <v>-82.920294000000013</v>
      </c>
      <c r="O179" s="102">
        <f t="shared" si="17"/>
        <v>-0.18057500260234402</v>
      </c>
      <c r="P179" s="101">
        <v>2.75</v>
      </c>
      <c r="X179"/>
    </row>
    <row r="180" spans="1:24" ht="18">
      <c r="A180" s="70">
        <v>265</v>
      </c>
      <c r="B180" s="70">
        <v>65</v>
      </c>
      <c r="C180" s="70">
        <v>17</v>
      </c>
      <c r="D180" s="70">
        <v>112</v>
      </c>
      <c r="E180" s="71" t="s">
        <v>2237</v>
      </c>
      <c r="F180" s="71" t="s">
        <v>2467</v>
      </c>
      <c r="G180" s="71" t="s">
        <v>2173</v>
      </c>
      <c r="H180" s="70" t="s">
        <v>4132</v>
      </c>
      <c r="I180" s="99">
        <f t="shared" si="12"/>
        <v>535.89685401999998</v>
      </c>
      <c r="J180" s="100">
        <f t="shared" si="13"/>
        <v>682.35263800000007</v>
      </c>
      <c r="K180" s="101">
        <v>259.6139</v>
      </c>
      <c r="L180" s="102">
        <f t="shared" si="14"/>
        <v>0</v>
      </c>
      <c r="M180" s="101">
        <f t="shared" si="15"/>
        <v>259.6139</v>
      </c>
      <c r="N180" s="101">
        <f t="shared" si="16"/>
        <v>-103.75783799999999</v>
      </c>
      <c r="O180" s="102">
        <f t="shared" si="17"/>
        <v>-0.18580349688894426</v>
      </c>
      <c r="P180" s="101">
        <v>2.75</v>
      </c>
      <c r="X180"/>
    </row>
    <row r="181" spans="1:24" ht="18">
      <c r="A181" s="70">
        <v>225</v>
      </c>
      <c r="B181" s="70">
        <v>45</v>
      </c>
      <c r="C181" s="70">
        <v>19</v>
      </c>
      <c r="D181" s="70">
        <v>92</v>
      </c>
      <c r="E181" s="71" t="s">
        <v>2239</v>
      </c>
      <c r="F181" s="71" t="s">
        <v>2467</v>
      </c>
      <c r="G181" s="71" t="s">
        <v>2165</v>
      </c>
      <c r="H181" s="70" t="s">
        <v>46</v>
      </c>
      <c r="I181" s="99">
        <f t="shared" si="12"/>
        <v>806.5696650000001</v>
      </c>
      <c r="J181" s="100">
        <f t="shared" si="13"/>
        <v>1025.7291</v>
      </c>
      <c r="K181" s="101">
        <v>402.67500000000001</v>
      </c>
      <c r="L181" s="102">
        <f t="shared" si="14"/>
        <v>0</v>
      </c>
      <c r="M181" s="101">
        <f t="shared" si="15"/>
        <v>402.67500000000001</v>
      </c>
      <c r="N181" s="101">
        <f t="shared" si="16"/>
        <v>-163.84349999999984</v>
      </c>
      <c r="O181" s="102">
        <f t="shared" si="17"/>
        <v>-0.1940009472500146</v>
      </c>
      <c r="P181" s="101">
        <v>1.58</v>
      </c>
      <c r="X181"/>
    </row>
    <row r="182" spans="1:24" ht="18">
      <c r="A182" s="70">
        <v>245</v>
      </c>
      <c r="B182" s="70">
        <v>40</v>
      </c>
      <c r="C182" s="70">
        <v>19</v>
      </c>
      <c r="D182" s="70">
        <v>94</v>
      </c>
      <c r="E182" s="71" t="s">
        <v>2239</v>
      </c>
      <c r="F182" s="71" t="s">
        <v>2467</v>
      </c>
      <c r="G182" s="71" t="s">
        <v>2165</v>
      </c>
      <c r="H182" s="70" t="s">
        <v>56</v>
      </c>
      <c r="I182" s="99">
        <f t="shared" si="12"/>
        <v>773.51464300000009</v>
      </c>
      <c r="J182" s="100">
        <f t="shared" si="13"/>
        <v>983.88729999999998</v>
      </c>
      <c r="K182" s="101">
        <v>385.38499999999999</v>
      </c>
      <c r="L182" s="102">
        <f t="shared" si="14"/>
        <v>0</v>
      </c>
      <c r="M182" s="101">
        <f t="shared" si="15"/>
        <v>385.38499999999999</v>
      </c>
      <c r="N182" s="101">
        <f t="shared" si="16"/>
        <v>-156.58169999999984</v>
      </c>
      <c r="O182" s="102">
        <f t="shared" si="17"/>
        <v>-0.19331790066298732</v>
      </c>
      <c r="P182" s="101">
        <v>1.58</v>
      </c>
      <c r="X182"/>
    </row>
    <row r="183" spans="1:24" ht="18">
      <c r="A183" s="70">
        <v>225</v>
      </c>
      <c r="B183" s="70">
        <v>45</v>
      </c>
      <c r="C183" s="70">
        <v>19</v>
      </c>
      <c r="D183" s="70">
        <v>96</v>
      </c>
      <c r="E183" s="71" t="s">
        <v>2239</v>
      </c>
      <c r="F183" s="71" t="s">
        <v>2467</v>
      </c>
      <c r="G183" s="71" t="s">
        <v>2165</v>
      </c>
      <c r="H183" s="70" t="s">
        <v>50</v>
      </c>
      <c r="I183" s="99">
        <f t="shared" si="12"/>
        <v>820.48756900000012</v>
      </c>
      <c r="J183" s="100">
        <f t="shared" si="13"/>
        <v>1043.3467000000001</v>
      </c>
      <c r="K183" s="101">
        <v>409.95500000000004</v>
      </c>
      <c r="L183" s="102">
        <f t="shared" si="14"/>
        <v>0</v>
      </c>
      <c r="M183" s="101">
        <f t="shared" si="15"/>
        <v>409.95500000000004</v>
      </c>
      <c r="N183" s="101">
        <f t="shared" si="16"/>
        <v>-166.90109999999993</v>
      </c>
      <c r="O183" s="102">
        <f t="shared" si="17"/>
        <v>-0.19427209554073391</v>
      </c>
      <c r="P183" s="101">
        <v>1.58</v>
      </c>
      <c r="X183"/>
    </row>
    <row r="184" spans="1:24" ht="18">
      <c r="A184" s="70">
        <v>245</v>
      </c>
      <c r="B184" s="70">
        <v>40</v>
      </c>
      <c r="C184" s="70">
        <v>19</v>
      </c>
      <c r="D184" s="70">
        <v>98</v>
      </c>
      <c r="E184" s="71" t="s">
        <v>2239</v>
      </c>
      <c r="F184" s="71" t="s">
        <v>2467</v>
      </c>
      <c r="G184" s="71" t="s">
        <v>2165</v>
      </c>
      <c r="H184" s="70" t="s">
        <v>60</v>
      </c>
      <c r="I184" s="99">
        <f t="shared" si="12"/>
        <v>665.65088700000013</v>
      </c>
      <c r="J184" s="100">
        <f t="shared" si="13"/>
        <v>847.35090000000002</v>
      </c>
      <c r="K184" s="101">
        <v>328.96500000000003</v>
      </c>
      <c r="L184" s="102">
        <f t="shared" si="14"/>
        <v>0</v>
      </c>
      <c r="M184" s="101">
        <f t="shared" si="15"/>
        <v>328.96500000000003</v>
      </c>
      <c r="N184" s="101">
        <f t="shared" si="16"/>
        <v>-132.88529999999992</v>
      </c>
      <c r="O184" s="102">
        <f t="shared" si="17"/>
        <v>-0.19061767532597923</v>
      </c>
      <c r="P184" s="101">
        <v>1.58</v>
      </c>
      <c r="X184"/>
    </row>
    <row r="185" spans="1:24" ht="18">
      <c r="A185" s="70">
        <v>225</v>
      </c>
      <c r="B185" s="70">
        <v>50</v>
      </c>
      <c r="C185" s="70">
        <v>18</v>
      </c>
      <c r="D185" s="70">
        <v>95</v>
      </c>
      <c r="E185" s="71" t="s">
        <v>2239</v>
      </c>
      <c r="F185" s="71" t="s">
        <v>2467</v>
      </c>
      <c r="G185" s="71" t="s">
        <v>2165</v>
      </c>
      <c r="H185" s="70" t="s">
        <v>8</v>
      </c>
      <c r="I185" s="99">
        <f t="shared" si="12"/>
        <v>650.863114</v>
      </c>
      <c r="J185" s="100">
        <f t="shared" si="13"/>
        <v>828.63220000000001</v>
      </c>
      <c r="K185" s="101">
        <v>321.23</v>
      </c>
      <c r="L185" s="102">
        <f t="shared" si="14"/>
        <v>0</v>
      </c>
      <c r="M185" s="101">
        <f t="shared" si="15"/>
        <v>321.23</v>
      </c>
      <c r="N185" s="101">
        <f t="shared" si="16"/>
        <v>-129.63659999999993</v>
      </c>
      <c r="O185" s="102">
        <f t="shared" si="17"/>
        <v>-0.19017780124988984</v>
      </c>
      <c r="P185" s="101">
        <v>1.58</v>
      </c>
      <c r="X185"/>
    </row>
    <row r="186" spans="1:24" ht="18">
      <c r="A186" s="70">
        <v>235</v>
      </c>
      <c r="B186" s="70">
        <v>40</v>
      </c>
      <c r="C186" s="70">
        <v>18</v>
      </c>
      <c r="D186" s="70">
        <v>91</v>
      </c>
      <c r="E186" s="71" t="s">
        <v>2445</v>
      </c>
      <c r="F186" s="71" t="s">
        <v>2467</v>
      </c>
      <c r="G186" s="71" t="s">
        <v>2165</v>
      </c>
      <c r="H186" s="70" t="s">
        <v>4169</v>
      </c>
      <c r="I186" s="99">
        <f t="shared" si="12"/>
        <v>493.41682500000002</v>
      </c>
      <c r="J186" s="100">
        <f t="shared" si="13"/>
        <v>629.33309999999994</v>
      </c>
      <c r="K186" s="101">
        <v>238.875</v>
      </c>
      <c r="L186" s="102">
        <f t="shared" si="14"/>
        <v>0</v>
      </c>
      <c r="M186" s="101">
        <f t="shared" si="15"/>
        <v>238.875</v>
      </c>
      <c r="N186" s="101">
        <f t="shared" si="16"/>
        <v>-95.047500000000014</v>
      </c>
      <c r="O186" s="102">
        <f t="shared" si="17"/>
        <v>-0.18386207563594159</v>
      </c>
      <c r="P186" s="101">
        <v>1.58</v>
      </c>
      <c r="X186"/>
    </row>
    <row r="187" spans="1:24" ht="18">
      <c r="A187" s="70">
        <v>295</v>
      </c>
      <c r="B187" s="70">
        <v>35</v>
      </c>
      <c r="C187" s="70">
        <v>18</v>
      </c>
      <c r="D187" s="70">
        <v>99</v>
      </c>
      <c r="E187" s="71" t="s">
        <v>2445</v>
      </c>
      <c r="F187" s="71" t="s">
        <v>2467</v>
      </c>
      <c r="G187" s="71" t="s">
        <v>2165</v>
      </c>
      <c r="H187" s="70" t="s">
        <v>78</v>
      </c>
      <c r="I187" s="99">
        <f t="shared" si="12"/>
        <v>874.4194470000001</v>
      </c>
      <c r="J187" s="100">
        <f t="shared" si="13"/>
        <v>1111.6149</v>
      </c>
      <c r="K187" s="101">
        <v>438.16500000000002</v>
      </c>
      <c r="L187" s="102">
        <f t="shared" si="14"/>
        <v>0</v>
      </c>
      <c r="M187" s="101">
        <f t="shared" si="15"/>
        <v>438.16500000000002</v>
      </c>
      <c r="N187" s="101">
        <f t="shared" si="16"/>
        <v>-178.74929999999983</v>
      </c>
      <c r="O187" s="102">
        <f t="shared" si="17"/>
        <v>-0.19524133561980472</v>
      </c>
      <c r="P187" s="101">
        <v>1.58</v>
      </c>
      <c r="X187"/>
    </row>
    <row r="188" spans="1:24" ht="18">
      <c r="A188" s="70">
        <v>305</v>
      </c>
      <c r="B188" s="70">
        <v>30</v>
      </c>
      <c r="C188" s="70">
        <v>19</v>
      </c>
      <c r="D188" s="70">
        <v>102</v>
      </c>
      <c r="E188" s="71" t="s">
        <v>2445</v>
      </c>
      <c r="F188" s="71" t="s">
        <v>2467</v>
      </c>
      <c r="G188" s="71" t="s">
        <v>2165</v>
      </c>
      <c r="H188" s="70" t="s">
        <v>94</v>
      </c>
      <c r="I188" s="99">
        <f t="shared" si="12"/>
        <v>950.09805000000006</v>
      </c>
      <c r="J188" s="100">
        <f t="shared" si="13"/>
        <v>1207.4105999999999</v>
      </c>
      <c r="K188" s="101">
        <v>477.75</v>
      </c>
      <c r="L188" s="102">
        <f t="shared" si="14"/>
        <v>0</v>
      </c>
      <c r="M188" s="101">
        <f t="shared" si="15"/>
        <v>477.75</v>
      </c>
      <c r="N188" s="101">
        <f t="shared" si="16"/>
        <v>-195.37499999999989</v>
      </c>
      <c r="O188" s="102">
        <f t="shared" si="17"/>
        <v>-0.19641600482557542</v>
      </c>
      <c r="P188" s="101">
        <v>1.58</v>
      </c>
      <c r="X188"/>
    </row>
    <row r="189" spans="1:24" ht="18">
      <c r="A189" s="70" t="s">
        <v>2270</v>
      </c>
      <c r="B189" s="70">
        <v>60</v>
      </c>
      <c r="C189" s="70">
        <v>17</v>
      </c>
      <c r="D189" s="70">
        <v>102</v>
      </c>
      <c r="E189" s="71" t="s">
        <v>2440</v>
      </c>
      <c r="F189" s="71" t="s">
        <v>2467</v>
      </c>
      <c r="G189" s="71" t="s">
        <v>3906</v>
      </c>
      <c r="H189" s="70" t="s">
        <v>4089</v>
      </c>
      <c r="I189" s="99">
        <f t="shared" si="12"/>
        <v>504.82513333999998</v>
      </c>
      <c r="J189" s="100">
        <f t="shared" si="13"/>
        <v>643.02134599999988</v>
      </c>
      <c r="K189" s="101">
        <v>243.36129999999997</v>
      </c>
      <c r="L189" s="102">
        <f t="shared" si="14"/>
        <v>0</v>
      </c>
      <c r="M189" s="101">
        <f t="shared" si="15"/>
        <v>243.36129999999997</v>
      </c>
      <c r="N189" s="101">
        <f t="shared" si="16"/>
        <v>-96.931745999999976</v>
      </c>
      <c r="O189" s="102">
        <f t="shared" si="17"/>
        <v>-0.1843080065393653</v>
      </c>
      <c r="P189" s="101">
        <v>2.75</v>
      </c>
      <c r="X189"/>
    </row>
    <row r="190" spans="1:24" ht="18">
      <c r="A190" s="70">
        <v>235</v>
      </c>
      <c r="B190" s="70">
        <v>60</v>
      </c>
      <c r="C190" s="70">
        <v>17</v>
      </c>
      <c r="D190" s="70">
        <v>102</v>
      </c>
      <c r="E190" s="71" t="s">
        <v>2347</v>
      </c>
      <c r="F190" s="71" t="s">
        <v>2467</v>
      </c>
      <c r="G190" s="71" t="s">
        <v>44</v>
      </c>
      <c r="H190" s="70" t="s">
        <v>4106</v>
      </c>
      <c r="I190" s="99">
        <f t="shared" si="12"/>
        <v>519.54331682000009</v>
      </c>
      <c r="J190" s="100">
        <f t="shared" si="13"/>
        <v>661.65195799999992</v>
      </c>
      <c r="K190" s="101">
        <v>251.05990000000003</v>
      </c>
      <c r="L190" s="102">
        <f t="shared" si="14"/>
        <v>0</v>
      </c>
      <c r="M190" s="101">
        <f t="shared" si="15"/>
        <v>251.05990000000003</v>
      </c>
      <c r="N190" s="101">
        <f t="shared" si="16"/>
        <v>-100.16515799999991</v>
      </c>
      <c r="O190" s="102">
        <f t="shared" si="17"/>
        <v>-0.18503878483661582</v>
      </c>
      <c r="P190" s="101">
        <v>2.75</v>
      </c>
      <c r="X190"/>
    </row>
    <row r="191" spans="1:24" ht="18">
      <c r="A191" s="70">
        <v>255</v>
      </c>
      <c r="B191" s="70">
        <v>55</v>
      </c>
      <c r="C191" s="70">
        <v>17</v>
      </c>
      <c r="D191" s="70">
        <v>104</v>
      </c>
      <c r="E191" s="71" t="s">
        <v>2347</v>
      </c>
      <c r="F191" s="71" t="s">
        <v>2467</v>
      </c>
      <c r="G191" s="71" t="s">
        <v>44</v>
      </c>
      <c r="H191" s="70" t="s">
        <v>4163</v>
      </c>
      <c r="I191" s="99">
        <f t="shared" si="12"/>
        <v>618.4822168799999</v>
      </c>
      <c r="J191" s="100">
        <f t="shared" si="13"/>
        <v>786.89107199999989</v>
      </c>
      <c r="K191" s="101">
        <v>302.81159999999994</v>
      </c>
      <c r="L191" s="102">
        <f t="shared" si="14"/>
        <v>0</v>
      </c>
      <c r="M191" s="101">
        <f t="shared" si="15"/>
        <v>302.81159999999994</v>
      </c>
      <c r="N191" s="101">
        <f t="shared" si="16"/>
        <v>-121.90087199999994</v>
      </c>
      <c r="O191" s="102">
        <f t="shared" si="17"/>
        <v>-0.18904541896135243</v>
      </c>
      <c r="P191" s="101">
        <v>2.75</v>
      </c>
      <c r="X191"/>
    </row>
    <row r="192" spans="1:24" ht="18">
      <c r="A192" s="70">
        <v>235</v>
      </c>
      <c r="B192" s="70">
        <v>50</v>
      </c>
      <c r="C192" s="70">
        <v>19</v>
      </c>
      <c r="D192" s="70">
        <v>99</v>
      </c>
      <c r="E192" s="71" t="s">
        <v>2347</v>
      </c>
      <c r="F192" s="71" t="s">
        <v>2467</v>
      </c>
      <c r="G192" s="71" t="s">
        <v>2</v>
      </c>
      <c r="H192" s="70" t="s">
        <v>4174</v>
      </c>
      <c r="I192" s="99">
        <f t="shared" si="12"/>
        <v>674.08424335999996</v>
      </c>
      <c r="J192" s="100">
        <f t="shared" si="13"/>
        <v>857.27338399999996</v>
      </c>
      <c r="K192" s="101">
        <v>331.89519999999999</v>
      </c>
      <c r="L192" s="102">
        <f t="shared" si="14"/>
        <v>0</v>
      </c>
      <c r="M192" s="101">
        <f t="shared" si="15"/>
        <v>331.89519999999999</v>
      </c>
      <c r="N192" s="101">
        <f t="shared" si="16"/>
        <v>-134.11598399999991</v>
      </c>
      <c r="O192" s="102">
        <f t="shared" si="17"/>
        <v>-0.19077925388454794</v>
      </c>
      <c r="P192" s="101">
        <v>2.75</v>
      </c>
      <c r="X192"/>
    </row>
    <row r="193" spans="1:24" ht="18">
      <c r="A193" s="70">
        <v>255</v>
      </c>
      <c r="B193" s="70">
        <v>45</v>
      </c>
      <c r="C193" s="70">
        <v>19</v>
      </c>
      <c r="D193" s="70">
        <v>100</v>
      </c>
      <c r="E193" s="71" t="s">
        <v>2347</v>
      </c>
      <c r="F193" s="71" t="s">
        <v>2467</v>
      </c>
      <c r="G193" s="71" t="s">
        <v>2</v>
      </c>
      <c r="H193" s="70" t="s">
        <v>22</v>
      </c>
      <c r="I193" s="99">
        <f t="shared" si="12"/>
        <v>705.97364089999996</v>
      </c>
      <c r="J193" s="100">
        <f t="shared" si="13"/>
        <v>897.63970999999992</v>
      </c>
      <c r="K193" s="101">
        <v>348.57549999999998</v>
      </c>
      <c r="L193" s="102">
        <f t="shared" si="14"/>
        <v>0</v>
      </c>
      <c r="M193" s="101">
        <f t="shared" si="15"/>
        <v>348.57549999999998</v>
      </c>
      <c r="N193" s="101">
        <f t="shared" si="16"/>
        <v>-141.12170999999989</v>
      </c>
      <c r="O193" s="102">
        <f t="shared" si="17"/>
        <v>-0.19165005547626049</v>
      </c>
      <c r="P193" s="101">
        <v>2.75</v>
      </c>
      <c r="X193"/>
    </row>
    <row r="194" spans="1:24" ht="18">
      <c r="A194" s="70">
        <v>235</v>
      </c>
      <c r="B194" s="70">
        <v>45</v>
      </c>
      <c r="C194" s="70">
        <v>20</v>
      </c>
      <c r="D194" s="70">
        <v>100</v>
      </c>
      <c r="E194" s="71" t="s">
        <v>2239</v>
      </c>
      <c r="F194" s="71" t="s">
        <v>2467</v>
      </c>
      <c r="G194" s="71" t="s">
        <v>2</v>
      </c>
      <c r="H194" s="70" t="s">
        <v>52</v>
      </c>
      <c r="I194" s="99">
        <f t="shared" si="12"/>
        <v>727.23323926</v>
      </c>
      <c r="J194" s="100">
        <f t="shared" si="13"/>
        <v>924.55059400000005</v>
      </c>
      <c r="K194" s="101">
        <v>359.69569999999999</v>
      </c>
      <c r="L194" s="102">
        <f t="shared" si="14"/>
        <v>0</v>
      </c>
      <c r="M194" s="101">
        <f t="shared" si="15"/>
        <v>359.69569999999999</v>
      </c>
      <c r="N194" s="101">
        <f t="shared" si="16"/>
        <v>-145.79219399999988</v>
      </c>
      <c r="O194" s="102">
        <f t="shared" si="17"/>
        <v>-0.19218803956912756</v>
      </c>
      <c r="P194" s="101">
        <v>2.75</v>
      </c>
      <c r="X194"/>
    </row>
    <row r="195" spans="1:24" ht="18">
      <c r="A195" s="70">
        <v>255</v>
      </c>
      <c r="B195" s="70">
        <v>40</v>
      </c>
      <c r="C195" s="70">
        <v>20</v>
      </c>
      <c r="D195" s="70">
        <v>101</v>
      </c>
      <c r="E195" s="71" t="s">
        <v>2239</v>
      </c>
      <c r="F195" s="71" t="s">
        <v>2467</v>
      </c>
      <c r="G195" s="71" t="s">
        <v>2</v>
      </c>
      <c r="H195" s="70" t="s">
        <v>66</v>
      </c>
      <c r="I195" s="99">
        <f t="shared" si="12"/>
        <v>773.84082028000012</v>
      </c>
      <c r="J195" s="100">
        <f t="shared" si="13"/>
        <v>983.54753200000016</v>
      </c>
      <c r="K195" s="101">
        <v>384.07460000000003</v>
      </c>
      <c r="L195" s="102">
        <f t="shared" si="14"/>
        <v>0</v>
      </c>
      <c r="M195" s="101">
        <f t="shared" si="15"/>
        <v>384.07460000000003</v>
      </c>
      <c r="N195" s="101">
        <f t="shared" si="16"/>
        <v>-156.03133199999991</v>
      </c>
      <c r="O195" s="102">
        <f t="shared" si="17"/>
        <v>-0.19326374758283019</v>
      </c>
      <c r="P195" s="101">
        <v>2.75</v>
      </c>
      <c r="X195"/>
    </row>
    <row r="196" spans="1:24" ht="18">
      <c r="A196" s="70">
        <v>235</v>
      </c>
      <c r="B196" s="70">
        <v>60</v>
      </c>
      <c r="C196" s="70">
        <v>18</v>
      </c>
      <c r="D196" s="70">
        <v>103</v>
      </c>
      <c r="E196" s="71" t="s">
        <v>2239</v>
      </c>
      <c r="F196" s="71" t="s">
        <v>2467</v>
      </c>
      <c r="G196" s="71" t="s">
        <v>2</v>
      </c>
      <c r="H196" s="70" t="s">
        <v>4147</v>
      </c>
      <c r="I196" s="99">
        <f t="shared" si="12"/>
        <v>580.86908131999996</v>
      </c>
      <c r="J196" s="100">
        <f t="shared" si="13"/>
        <v>739.27950800000008</v>
      </c>
      <c r="K196" s="101">
        <v>283.13740000000001</v>
      </c>
      <c r="L196" s="102">
        <f t="shared" si="14"/>
        <v>0</v>
      </c>
      <c r="M196" s="101">
        <f t="shared" si="15"/>
        <v>283.13740000000001</v>
      </c>
      <c r="N196" s="101">
        <f t="shared" si="16"/>
        <v>-113.63770799999998</v>
      </c>
      <c r="O196" s="102">
        <f t="shared" si="17"/>
        <v>-0.18768362944254652</v>
      </c>
      <c r="P196" s="101">
        <v>2.75</v>
      </c>
      <c r="X196"/>
    </row>
    <row r="197" spans="1:24" ht="18">
      <c r="A197" s="70">
        <v>225</v>
      </c>
      <c r="B197" s="70">
        <v>45</v>
      </c>
      <c r="C197" s="70">
        <v>18</v>
      </c>
      <c r="D197" s="70">
        <v>95</v>
      </c>
      <c r="E197" s="71" t="s">
        <v>2239</v>
      </c>
      <c r="F197" s="71" t="s">
        <v>2467</v>
      </c>
      <c r="G197" s="71" t="s">
        <v>2506</v>
      </c>
      <c r="H197" s="70" t="s">
        <v>6</v>
      </c>
      <c r="I197" s="99">
        <f t="shared" si="12"/>
        <v>560.39673800000014</v>
      </c>
      <c r="J197" s="100">
        <f t="shared" si="13"/>
        <v>714.1178000000001</v>
      </c>
      <c r="K197" s="101">
        <v>273.91000000000003</v>
      </c>
      <c r="L197" s="102">
        <f t="shared" si="14"/>
        <v>0</v>
      </c>
      <c r="M197" s="101">
        <f t="shared" si="15"/>
        <v>273.91000000000003</v>
      </c>
      <c r="N197" s="101">
        <f t="shared" si="16"/>
        <v>-109.76219999999989</v>
      </c>
      <c r="O197" s="102">
        <f t="shared" si="17"/>
        <v>-0.18698204490477305</v>
      </c>
      <c r="P197" s="101">
        <v>1.58</v>
      </c>
      <c r="X197"/>
    </row>
    <row r="198" spans="1:24" ht="18">
      <c r="A198" s="70">
        <v>175</v>
      </c>
      <c r="B198" s="70">
        <v>60</v>
      </c>
      <c r="C198" s="70">
        <v>14</v>
      </c>
      <c r="D198" s="70">
        <v>79</v>
      </c>
      <c r="E198" s="71" t="s">
        <v>2440</v>
      </c>
      <c r="F198" s="71" t="s">
        <v>2467</v>
      </c>
      <c r="G198" s="71" t="s">
        <v>2175</v>
      </c>
      <c r="H198" s="70" t="s">
        <v>2508</v>
      </c>
      <c r="I198" s="99">
        <f t="shared" si="12"/>
        <v>220.27795899999998</v>
      </c>
      <c r="J198" s="100">
        <f t="shared" si="13"/>
        <v>283.58769999999998</v>
      </c>
      <c r="K198" s="101">
        <v>96.00500000000001</v>
      </c>
      <c r="L198" s="102">
        <f t="shared" si="14"/>
        <v>0</v>
      </c>
      <c r="M198" s="101">
        <f t="shared" si="15"/>
        <v>96.00500000000001</v>
      </c>
      <c r="N198" s="101">
        <f t="shared" si="16"/>
        <v>-35.042100000000033</v>
      </c>
      <c r="O198" s="102">
        <f t="shared" si="17"/>
        <v>-0.15155962112365395</v>
      </c>
      <c r="P198" s="101">
        <v>1.58</v>
      </c>
      <c r="X198"/>
    </row>
    <row r="199" spans="1:24" ht="18">
      <c r="A199" s="70">
        <v>265</v>
      </c>
      <c r="B199" s="70">
        <v>35</v>
      </c>
      <c r="C199" s="70">
        <v>19</v>
      </c>
      <c r="D199" s="70">
        <v>94</v>
      </c>
      <c r="E199" s="71" t="s">
        <v>2445</v>
      </c>
      <c r="F199" s="71" t="s">
        <v>2467</v>
      </c>
      <c r="G199" s="71" t="s">
        <v>2165</v>
      </c>
      <c r="H199" s="70" t="s">
        <v>69</v>
      </c>
      <c r="I199" s="99">
        <f t="shared" si="12"/>
        <v>841.3644250000001</v>
      </c>
      <c r="J199" s="100">
        <f t="shared" si="13"/>
        <v>1069.7730999999999</v>
      </c>
      <c r="K199" s="101">
        <v>420.875</v>
      </c>
      <c r="L199" s="102">
        <f t="shared" si="14"/>
        <v>0</v>
      </c>
      <c r="M199" s="101">
        <f t="shared" si="15"/>
        <v>420.875</v>
      </c>
      <c r="N199" s="101">
        <f t="shared" si="16"/>
        <v>-171.48749999999984</v>
      </c>
      <c r="O199" s="102">
        <f t="shared" si="17"/>
        <v>-0.19466201260003385</v>
      </c>
      <c r="P199" s="101">
        <v>1.58</v>
      </c>
      <c r="X199"/>
    </row>
    <row r="200" spans="1:24" ht="18">
      <c r="A200" s="70">
        <v>225</v>
      </c>
      <c r="B200" s="70">
        <v>55</v>
      </c>
      <c r="C200" s="70">
        <v>16</v>
      </c>
      <c r="D200" s="70">
        <v>99</v>
      </c>
      <c r="E200" s="71" t="s">
        <v>2445</v>
      </c>
      <c r="F200" s="71" t="s">
        <v>2467</v>
      </c>
      <c r="G200" s="71" t="s">
        <v>2506</v>
      </c>
      <c r="H200" s="70" t="s">
        <v>4123</v>
      </c>
      <c r="I200" s="99">
        <f t="shared" si="12"/>
        <v>413.38887700000004</v>
      </c>
      <c r="J200" s="100">
        <f t="shared" si="13"/>
        <v>528.03190000000006</v>
      </c>
      <c r="K200" s="101">
        <v>197.01500000000001</v>
      </c>
      <c r="L200" s="102">
        <f t="shared" si="14"/>
        <v>0</v>
      </c>
      <c r="M200" s="101">
        <f t="shared" si="15"/>
        <v>197.01500000000001</v>
      </c>
      <c r="N200" s="101">
        <f t="shared" si="16"/>
        <v>-77.466300000000047</v>
      </c>
      <c r="O200" s="102">
        <f t="shared" si="17"/>
        <v>-0.17881102416730155</v>
      </c>
      <c r="P200" s="101">
        <v>1.58</v>
      </c>
      <c r="X200"/>
    </row>
    <row r="201" spans="1:24" ht="18">
      <c r="A201" s="71" t="s">
        <v>2267</v>
      </c>
      <c r="B201" s="71" t="s">
        <v>3851</v>
      </c>
      <c r="C201" s="71" t="s">
        <v>3852</v>
      </c>
      <c r="D201" s="71" t="s">
        <v>2313</v>
      </c>
      <c r="E201" s="71" t="s">
        <v>2239</v>
      </c>
      <c r="F201" s="71" t="s">
        <v>2467</v>
      </c>
      <c r="G201" s="71" t="s">
        <v>1976</v>
      </c>
      <c r="H201" s="70" t="s">
        <v>4079</v>
      </c>
      <c r="I201" s="99">
        <f t="shared" si="12"/>
        <v>386.42293799999999</v>
      </c>
      <c r="J201" s="100">
        <f t="shared" si="13"/>
        <v>493.89780000000002</v>
      </c>
      <c r="K201" s="101">
        <v>182.91</v>
      </c>
      <c r="L201" s="102">
        <f t="shared" si="14"/>
        <v>0</v>
      </c>
      <c r="M201" s="101">
        <f t="shared" si="15"/>
        <v>182.91</v>
      </c>
      <c r="N201" s="101">
        <f t="shared" si="16"/>
        <v>-71.542200000000037</v>
      </c>
      <c r="O201" s="102">
        <f t="shared" si="17"/>
        <v>-0.17663868450940703</v>
      </c>
      <c r="P201" s="101">
        <v>1.58</v>
      </c>
      <c r="X201"/>
    </row>
    <row r="202" spans="1:24" ht="18">
      <c r="A202" s="70">
        <v>225</v>
      </c>
      <c r="B202" s="70">
        <v>50</v>
      </c>
      <c r="C202" s="70">
        <v>17</v>
      </c>
      <c r="D202" s="70">
        <v>98</v>
      </c>
      <c r="E202" s="71" t="s">
        <v>2445</v>
      </c>
      <c r="F202" s="71" t="s">
        <v>2467</v>
      </c>
      <c r="G202" s="71" t="s">
        <v>2165</v>
      </c>
      <c r="H202" s="70" t="s">
        <v>4162</v>
      </c>
      <c r="I202" s="99">
        <f t="shared" si="12"/>
        <v>503.855253</v>
      </c>
      <c r="J202" s="100">
        <f t="shared" si="13"/>
        <v>642.54629999999997</v>
      </c>
      <c r="K202" s="101">
        <v>244.33500000000001</v>
      </c>
      <c r="L202" s="102">
        <f t="shared" si="14"/>
        <v>0</v>
      </c>
      <c r="M202" s="101">
        <f t="shared" si="15"/>
        <v>244.33500000000001</v>
      </c>
      <c r="N202" s="101">
        <f t="shared" si="16"/>
        <v>-97.340700000000027</v>
      </c>
      <c r="O202" s="102">
        <f t="shared" si="17"/>
        <v>-0.18440278856536652</v>
      </c>
      <c r="P202" s="101">
        <v>1.58</v>
      </c>
      <c r="X202"/>
    </row>
    <row r="203" spans="1:24" ht="18">
      <c r="A203" s="70">
        <v>245</v>
      </c>
      <c r="B203" s="70">
        <v>45</v>
      </c>
      <c r="C203" s="70">
        <v>17</v>
      </c>
      <c r="D203" s="70">
        <v>99</v>
      </c>
      <c r="E203" s="71" t="s">
        <v>2445</v>
      </c>
      <c r="F203" s="71" t="s">
        <v>2467</v>
      </c>
      <c r="G203" s="71" t="s">
        <v>2165</v>
      </c>
      <c r="H203" s="70" t="s">
        <v>4175</v>
      </c>
      <c r="I203" s="99">
        <f t="shared" si="12"/>
        <v>501.24564600000002</v>
      </c>
      <c r="J203" s="100">
        <f t="shared" si="13"/>
        <v>639.24299999999994</v>
      </c>
      <c r="K203" s="101">
        <v>242.97</v>
      </c>
      <c r="L203" s="102">
        <f t="shared" si="14"/>
        <v>0</v>
      </c>
      <c r="M203" s="101">
        <f t="shared" si="15"/>
        <v>242.97</v>
      </c>
      <c r="N203" s="101">
        <f t="shared" si="16"/>
        <v>-96.767400000000009</v>
      </c>
      <c r="O203" s="102">
        <f t="shared" si="17"/>
        <v>-0.18426971855124349</v>
      </c>
      <c r="P203" s="101">
        <v>1.58</v>
      </c>
      <c r="X203"/>
    </row>
    <row r="204" spans="1:24" ht="18">
      <c r="A204" s="70">
        <v>215</v>
      </c>
      <c r="B204" s="70">
        <v>40</v>
      </c>
      <c r="C204" s="70">
        <v>17</v>
      </c>
      <c r="D204" s="70">
        <v>87</v>
      </c>
      <c r="E204" s="71" t="s">
        <v>2347</v>
      </c>
      <c r="F204" s="71" t="s">
        <v>2467</v>
      </c>
      <c r="G204" s="71" t="s">
        <v>2165</v>
      </c>
      <c r="H204" s="70" t="s">
        <v>4092</v>
      </c>
      <c r="I204" s="99">
        <f t="shared" si="12"/>
        <v>395.12162799999999</v>
      </c>
      <c r="J204" s="100">
        <f t="shared" si="13"/>
        <v>504.90880000000004</v>
      </c>
      <c r="K204" s="101">
        <v>187.46</v>
      </c>
      <c r="L204" s="102">
        <f t="shared" si="14"/>
        <v>0</v>
      </c>
      <c r="M204" s="101">
        <f t="shared" si="15"/>
        <v>187.46</v>
      </c>
      <c r="N204" s="101">
        <f t="shared" si="16"/>
        <v>-73.453200000000038</v>
      </c>
      <c r="O204" s="102">
        <f t="shared" si="17"/>
        <v>-0.17737177629672568</v>
      </c>
      <c r="P204" s="101">
        <v>1.58</v>
      </c>
      <c r="X204"/>
    </row>
    <row r="205" spans="1:24" ht="18">
      <c r="A205" s="70">
        <v>205</v>
      </c>
      <c r="B205" s="70">
        <v>60</v>
      </c>
      <c r="C205" s="70">
        <v>16</v>
      </c>
      <c r="D205" s="70">
        <v>96</v>
      </c>
      <c r="E205" s="71" t="s">
        <v>2237</v>
      </c>
      <c r="F205" s="71" t="s">
        <v>2467</v>
      </c>
      <c r="G205" s="71" t="s">
        <v>44</v>
      </c>
      <c r="H205" s="70" t="s">
        <v>4015</v>
      </c>
      <c r="I205" s="99">
        <f t="shared" si="12"/>
        <v>357.64329853999999</v>
      </c>
      <c r="J205" s="100">
        <f t="shared" si="13"/>
        <v>456.71522599999992</v>
      </c>
      <c r="K205" s="101">
        <v>166.37529999999998</v>
      </c>
      <c r="L205" s="102">
        <f t="shared" si="14"/>
        <v>0</v>
      </c>
      <c r="M205" s="101">
        <f t="shared" si="15"/>
        <v>166.37529999999998</v>
      </c>
      <c r="N205" s="101">
        <f t="shared" si="16"/>
        <v>-64.597625999999991</v>
      </c>
      <c r="O205" s="102">
        <f t="shared" si="17"/>
        <v>-0.1736725952317324</v>
      </c>
      <c r="P205" s="101">
        <v>2.75</v>
      </c>
      <c r="X205"/>
    </row>
    <row r="206" spans="1:24" ht="18">
      <c r="A206" s="70">
        <v>255</v>
      </c>
      <c r="B206" s="70">
        <v>60</v>
      </c>
      <c r="C206" s="70">
        <v>18</v>
      </c>
      <c r="D206" s="70">
        <v>112</v>
      </c>
      <c r="E206" s="71" t="s">
        <v>2440</v>
      </c>
      <c r="F206" s="71" t="s">
        <v>2467</v>
      </c>
      <c r="G206" s="71" t="s">
        <v>2176</v>
      </c>
      <c r="H206" s="70" t="s">
        <v>4143</v>
      </c>
      <c r="I206" s="99">
        <f t="shared" si="12"/>
        <v>536.71453087999987</v>
      </c>
      <c r="J206" s="100">
        <f t="shared" si="13"/>
        <v>683.38767199999995</v>
      </c>
      <c r="K206" s="101">
        <v>260.04159999999996</v>
      </c>
      <c r="L206" s="102">
        <f t="shared" si="14"/>
        <v>0</v>
      </c>
      <c r="M206" s="101">
        <f t="shared" si="15"/>
        <v>260.04159999999996</v>
      </c>
      <c r="N206" s="101">
        <f t="shared" si="16"/>
        <v>-103.93747199999996</v>
      </c>
      <c r="O206" s="102">
        <f t="shared" si="17"/>
        <v>-0.18584050441708236</v>
      </c>
      <c r="P206" s="101">
        <v>2.75</v>
      </c>
      <c r="X206"/>
    </row>
    <row r="207" spans="1:24" ht="18">
      <c r="A207" s="70">
        <v>255</v>
      </c>
      <c r="B207" s="70">
        <v>45</v>
      </c>
      <c r="C207" s="70">
        <v>18</v>
      </c>
      <c r="D207" s="70">
        <v>99</v>
      </c>
      <c r="E207" s="71" t="s">
        <v>2445</v>
      </c>
      <c r="F207" s="71" t="s">
        <v>2467</v>
      </c>
      <c r="G207" s="71" t="s">
        <v>2162</v>
      </c>
      <c r="H207" s="70" t="s">
        <v>37</v>
      </c>
      <c r="I207" s="99">
        <f t="shared" si="12"/>
        <v>601.2805810000001</v>
      </c>
      <c r="J207" s="100">
        <f t="shared" si="13"/>
        <v>765.86950000000002</v>
      </c>
      <c r="K207" s="101">
        <v>295.29500000000002</v>
      </c>
      <c r="L207" s="102">
        <f t="shared" si="14"/>
        <v>0</v>
      </c>
      <c r="M207" s="101">
        <f t="shared" si="15"/>
        <v>295.29500000000002</v>
      </c>
      <c r="N207" s="101">
        <f t="shared" si="16"/>
        <v>-118.74389999999994</v>
      </c>
      <c r="O207" s="102">
        <f t="shared" si="17"/>
        <v>-0.18854522936216822</v>
      </c>
      <c r="P207" s="101">
        <v>1.58</v>
      </c>
      <c r="X207"/>
    </row>
    <row r="208" spans="1:24" ht="18">
      <c r="A208" s="70">
        <v>275</v>
      </c>
      <c r="B208" s="70">
        <v>35</v>
      </c>
      <c r="C208" s="70">
        <v>19</v>
      </c>
      <c r="D208" s="70">
        <v>96</v>
      </c>
      <c r="E208" s="71" t="s">
        <v>2239</v>
      </c>
      <c r="F208" s="71" t="s">
        <v>2467</v>
      </c>
      <c r="G208" s="71" t="s">
        <v>2165</v>
      </c>
      <c r="H208" s="70" t="s">
        <v>71</v>
      </c>
      <c r="I208" s="99">
        <f t="shared" si="12"/>
        <v>873.549578</v>
      </c>
      <c r="J208" s="100">
        <f t="shared" si="13"/>
        <v>1110.5138000000002</v>
      </c>
      <c r="K208" s="101">
        <v>437.71000000000004</v>
      </c>
      <c r="L208" s="102">
        <f t="shared" si="14"/>
        <v>0</v>
      </c>
      <c r="M208" s="101">
        <f t="shared" si="15"/>
        <v>437.71000000000004</v>
      </c>
      <c r="N208" s="101">
        <f t="shared" si="16"/>
        <v>-178.55819999999994</v>
      </c>
      <c r="O208" s="102">
        <f t="shared" si="17"/>
        <v>-0.19522665150554319</v>
      </c>
      <c r="P208" s="101">
        <v>1.58</v>
      </c>
      <c r="X208"/>
    </row>
    <row r="209" spans="1:24" ht="18">
      <c r="A209" s="70">
        <v>195</v>
      </c>
      <c r="B209" s="70">
        <v>60</v>
      </c>
      <c r="C209" s="70">
        <v>14</v>
      </c>
      <c r="D209" s="70">
        <v>86</v>
      </c>
      <c r="E209" s="71" t="s">
        <v>2440</v>
      </c>
      <c r="F209" s="71" t="s">
        <v>2467</v>
      </c>
      <c r="G209" s="71" t="s">
        <v>2506</v>
      </c>
      <c r="H209" s="70" t="s">
        <v>2510</v>
      </c>
      <c r="I209" s="99">
        <f t="shared" ref="I209:I272" si="18">(IF($H$6="",$H$4*$U$3*(1-$H$5),$H$6*$H$3)+IF(F209="BRIDGESTONE",$H$3*(K209*(1-$M$9)+$U$7+P209+$H$8)))*$U$8</f>
        <v>247.243898</v>
      </c>
      <c r="J209" s="100">
        <f t="shared" ref="J209:J272" si="19">($H$3*(K209+P209+$U$7+$H$8)+$H$4*$U$3)*$U$8</f>
        <v>317.72179999999997</v>
      </c>
      <c r="K209" s="101">
        <v>110.11</v>
      </c>
      <c r="L209" s="102">
        <f t="shared" ref="L209:L272" si="20">$N$9</f>
        <v>0</v>
      </c>
      <c r="M209" s="101">
        <f t="shared" ref="M209:M272" si="21">K209*(1-L209)</f>
        <v>110.11</v>
      </c>
      <c r="N209" s="101">
        <f t="shared" ref="N209:N272" si="22">((I209/$U$8)-($H$3*P209))-(IF($H$6="",$H$4*$U$3*(1-$H$5)*(1-$H$7),$H$6*$H$3*(1-$H$7))+M209*$H$3+$H$3*$U$7*(1-30%))</f>
        <v>-40.966200000000015</v>
      </c>
      <c r="O209" s="102">
        <f t="shared" ref="O209:O272" si="23">N209/(K209*$H$3+$U$7*$H$3+$H$4*$U$3)</f>
        <v>-0.15791457867550698</v>
      </c>
      <c r="P209" s="101">
        <v>1.58</v>
      </c>
      <c r="X209"/>
    </row>
    <row r="210" spans="1:24" ht="18">
      <c r="A210" s="70">
        <v>225</v>
      </c>
      <c r="B210" s="70">
        <v>60</v>
      </c>
      <c r="C210" s="70">
        <v>16</v>
      </c>
      <c r="D210" s="70">
        <v>98</v>
      </c>
      <c r="E210" s="71" t="s">
        <v>2445</v>
      </c>
      <c r="F210" s="71" t="s">
        <v>2467</v>
      </c>
      <c r="G210" s="71" t="s">
        <v>2506</v>
      </c>
      <c r="H210" s="70" t="s">
        <v>4088</v>
      </c>
      <c r="I210" s="99">
        <f t="shared" si="18"/>
        <v>431.65612600000003</v>
      </c>
      <c r="J210" s="100">
        <f t="shared" si="19"/>
        <v>551.15499999999997</v>
      </c>
      <c r="K210" s="101">
        <v>206.57</v>
      </c>
      <c r="L210" s="102">
        <f t="shared" si="20"/>
        <v>0</v>
      </c>
      <c r="M210" s="101">
        <f t="shared" si="21"/>
        <v>206.57</v>
      </c>
      <c r="N210" s="101">
        <f t="shared" si="22"/>
        <v>-81.479399999999998</v>
      </c>
      <c r="O210" s="102">
        <f t="shared" si="23"/>
        <v>-0.18012866427908211</v>
      </c>
      <c r="P210" s="101">
        <v>1.58</v>
      </c>
      <c r="X210"/>
    </row>
    <row r="211" spans="1:24" ht="18">
      <c r="A211" s="70">
        <v>225</v>
      </c>
      <c r="B211" s="70">
        <v>55</v>
      </c>
      <c r="C211" s="70">
        <v>17</v>
      </c>
      <c r="D211" s="70">
        <v>97</v>
      </c>
      <c r="E211" s="71" t="s">
        <v>2445</v>
      </c>
      <c r="F211" s="71" t="s">
        <v>2467</v>
      </c>
      <c r="G211" s="71" t="s">
        <v>2506</v>
      </c>
      <c r="H211" s="70" t="s">
        <v>4148</v>
      </c>
      <c r="I211" s="99">
        <f t="shared" si="18"/>
        <v>478.62905200000006</v>
      </c>
      <c r="J211" s="100">
        <f t="shared" si="19"/>
        <v>610.61440000000005</v>
      </c>
      <c r="K211" s="101">
        <v>231.14000000000001</v>
      </c>
      <c r="L211" s="102">
        <f t="shared" si="20"/>
        <v>0</v>
      </c>
      <c r="M211" s="101">
        <f t="shared" si="21"/>
        <v>231.14000000000001</v>
      </c>
      <c r="N211" s="101">
        <f t="shared" si="22"/>
        <v>-91.798800000000028</v>
      </c>
      <c r="O211" s="102">
        <f t="shared" si="23"/>
        <v>-0.18305575496530274</v>
      </c>
      <c r="P211" s="101">
        <v>1.58</v>
      </c>
      <c r="X211"/>
    </row>
    <row r="212" spans="1:24" ht="18">
      <c r="A212" s="70">
        <v>255</v>
      </c>
      <c r="B212" s="70">
        <v>70</v>
      </c>
      <c r="C212" s="70">
        <v>15</v>
      </c>
      <c r="D212" s="70">
        <v>108</v>
      </c>
      <c r="E212" s="71" t="s">
        <v>2370</v>
      </c>
      <c r="F212" s="71" t="s">
        <v>2467</v>
      </c>
      <c r="G212" s="71" t="s">
        <v>2177</v>
      </c>
      <c r="H212" s="70" t="s">
        <v>4018</v>
      </c>
      <c r="I212" s="99">
        <f t="shared" si="18"/>
        <v>381.35592747999999</v>
      </c>
      <c r="J212" s="100">
        <f t="shared" si="19"/>
        <v>486.73121199999991</v>
      </c>
      <c r="K212" s="101">
        <v>178.77859999999998</v>
      </c>
      <c r="L212" s="102">
        <f t="shared" si="20"/>
        <v>0</v>
      </c>
      <c r="M212" s="101">
        <f t="shared" si="21"/>
        <v>178.77859999999998</v>
      </c>
      <c r="N212" s="101">
        <f t="shared" si="22"/>
        <v>-69.807011999999986</v>
      </c>
      <c r="O212" s="102">
        <f t="shared" si="23"/>
        <v>-0.17594390725612538</v>
      </c>
      <c r="P212" s="101">
        <v>2.75</v>
      </c>
      <c r="X212"/>
    </row>
    <row r="213" spans="1:24" ht="18">
      <c r="A213" s="70">
        <v>265</v>
      </c>
      <c r="B213" s="70">
        <v>70</v>
      </c>
      <c r="C213" s="70">
        <v>15</v>
      </c>
      <c r="D213" s="70">
        <v>110</v>
      </c>
      <c r="E213" s="71" t="s">
        <v>2440</v>
      </c>
      <c r="F213" s="71" t="s">
        <v>2467</v>
      </c>
      <c r="G213" s="71" t="s">
        <v>2177</v>
      </c>
      <c r="H213" s="70" t="s">
        <v>4035</v>
      </c>
      <c r="I213" s="99">
        <f t="shared" si="18"/>
        <v>383.80895806000001</v>
      </c>
      <c r="J213" s="100">
        <f t="shared" si="19"/>
        <v>489.83631399999996</v>
      </c>
      <c r="K213" s="101">
        <v>180.0617</v>
      </c>
      <c r="L213" s="102">
        <f t="shared" si="20"/>
        <v>0</v>
      </c>
      <c r="M213" s="101">
        <f t="shared" si="21"/>
        <v>180.0617</v>
      </c>
      <c r="N213" s="101">
        <f t="shared" si="22"/>
        <v>-70.345913999999993</v>
      </c>
      <c r="O213" s="102">
        <f t="shared" si="23"/>
        <v>-0.17616276431584024</v>
      </c>
      <c r="P213" s="101">
        <v>2.75</v>
      </c>
      <c r="X213"/>
    </row>
    <row r="214" spans="1:24" ht="18">
      <c r="A214" s="70">
        <v>265</v>
      </c>
      <c r="B214" s="70">
        <v>70</v>
      </c>
      <c r="C214" s="70">
        <v>15</v>
      </c>
      <c r="D214" s="70">
        <v>110</v>
      </c>
      <c r="E214" s="71" t="s">
        <v>2370</v>
      </c>
      <c r="F214" s="71" t="s">
        <v>2467</v>
      </c>
      <c r="G214" s="71" t="s">
        <v>2177</v>
      </c>
      <c r="H214" s="70" t="s">
        <v>4026</v>
      </c>
      <c r="I214" s="99">
        <f t="shared" si="18"/>
        <v>440.22866140000002</v>
      </c>
      <c r="J214" s="100">
        <f t="shared" si="19"/>
        <v>561.25365999999997</v>
      </c>
      <c r="K214" s="101">
        <v>209.57300000000001</v>
      </c>
      <c r="L214" s="102">
        <f t="shared" si="20"/>
        <v>0</v>
      </c>
      <c r="M214" s="101">
        <f t="shared" si="21"/>
        <v>209.57300000000001</v>
      </c>
      <c r="N214" s="101">
        <f t="shared" si="22"/>
        <v>-82.740659999999991</v>
      </c>
      <c r="O214" s="102">
        <f t="shared" si="23"/>
        <v>-0.18052008744485604</v>
      </c>
      <c r="P214" s="101">
        <v>2.75</v>
      </c>
      <c r="X214"/>
    </row>
    <row r="215" spans="1:24" ht="18">
      <c r="A215" s="70">
        <v>235</v>
      </c>
      <c r="B215" s="70">
        <v>60</v>
      </c>
      <c r="C215" s="70">
        <v>16</v>
      </c>
      <c r="D215" s="70">
        <v>100</v>
      </c>
      <c r="E215" s="71" t="s">
        <v>2440</v>
      </c>
      <c r="F215" s="71" t="s">
        <v>2467</v>
      </c>
      <c r="G215" s="71" t="s">
        <v>2171</v>
      </c>
      <c r="H215" s="70" t="s">
        <v>4029</v>
      </c>
      <c r="I215" s="99">
        <f t="shared" si="18"/>
        <v>341.28976133999998</v>
      </c>
      <c r="J215" s="100">
        <f t="shared" si="19"/>
        <v>436.014546</v>
      </c>
      <c r="K215" s="101">
        <v>157.82130000000001</v>
      </c>
      <c r="L215" s="102">
        <f t="shared" si="20"/>
        <v>0</v>
      </c>
      <c r="M215" s="101">
        <f t="shared" si="21"/>
        <v>157.82130000000001</v>
      </c>
      <c r="N215" s="101">
        <f t="shared" si="22"/>
        <v>-61.004946000000018</v>
      </c>
      <c r="O215" s="102">
        <f t="shared" si="23"/>
        <v>-0.17192114475544937</v>
      </c>
      <c r="P215" s="101">
        <v>2.75</v>
      </c>
      <c r="X215"/>
    </row>
    <row r="216" spans="1:24" ht="18">
      <c r="A216" s="70">
        <v>225</v>
      </c>
      <c r="B216" s="70">
        <v>75</v>
      </c>
      <c r="C216" s="70">
        <v>16</v>
      </c>
      <c r="D216" s="70">
        <v>121</v>
      </c>
      <c r="E216" s="71" t="s">
        <v>2231</v>
      </c>
      <c r="F216" s="71" t="s">
        <v>2467</v>
      </c>
      <c r="G216" s="71" t="s">
        <v>2178</v>
      </c>
      <c r="H216" s="70" t="s">
        <v>4030</v>
      </c>
      <c r="I216" s="99">
        <f t="shared" si="18"/>
        <v>508.42639099999997</v>
      </c>
      <c r="J216" s="100">
        <f t="shared" si="19"/>
        <v>647.57990000000007</v>
      </c>
      <c r="K216" s="101">
        <v>245.245</v>
      </c>
      <c r="L216" s="102">
        <f t="shared" si="20"/>
        <v>0</v>
      </c>
      <c r="M216" s="101">
        <f t="shared" si="21"/>
        <v>245.245</v>
      </c>
      <c r="N216" s="101">
        <f t="shared" si="22"/>
        <v>-97.722899999999981</v>
      </c>
      <c r="O216" s="102">
        <f t="shared" si="23"/>
        <v>-0.18449073986671444</v>
      </c>
      <c r="P216" s="101">
        <v>2.75</v>
      </c>
      <c r="X216"/>
    </row>
    <row r="217" spans="1:24" ht="18">
      <c r="A217" s="70">
        <v>205</v>
      </c>
      <c r="B217" s="70">
        <v>70</v>
      </c>
      <c r="C217" s="70">
        <v>15</v>
      </c>
      <c r="D217" s="70">
        <v>106</v>
      </c>
      <c r="E217" s="71" t="s">
        <v>2370</v>
      </c>
      <c r="F217" s="71" t="s">
        <v>2467</v>
      </c>
      <c r="G217" s="71" t="s">
        <v>2179</v>
      </c>
      <c r="H217" s="70" t="s">
        <v>3942</v>
      </c>
      <c r="I217" s="99">
        <f t="shared" si="18"/>
        <v>338.80193600000007</v>
      </c>
      <c r="J217" s="100">
        <f t="shared" si="19"/>
        <v>432.86540000000002</v>
      </c>
      <c r="K217" s="101">
        <v>156.52000000000001</v>
      </c>
      <c r="L217" s="102">
        <f t="shared" si="20"/>
        <v>0</v>
      </c>
      <c r="M217" s="101">
        <f t="shared" si="21"/>
        <v>156.52000000000001</v>
      </c>
      <c r="N217" s="101">
        <f t="shared" si="22"/>
        <v>-60.458399999999983</v>
      </c>
      <c r="O217" s="102">
        <f t="shared" si="23"/>
        <v>-0.17163979105155572</v>
      </c>
      <c r="P217" s="101">
        <v>2.75</v>
      </c>
      <c r="X217"/>
    </row>
    <row r="218" spans="1:24" ht="18">
      <c r="A218" s="70">
        <v>275</v>
      </c>
      <c r="B218" s="70">
        <v>65</v>
      </c>
      <c r="C218" s="70">
        <v>17</v>
      </c>
      <c r="D218" s="70">
        <v>114</v>
      </c>
      <c r="E218" s="71" t="s">
        <v>2440</v>
      </c>
      <c r="F218" s="71" t="s">
        <v>2467</v>
      </c>
      <c r="G218" s="71" t="s">
        <v>2168</v>
      </c>
      <c r="H218" s="70" t="s">
        <v>4140</v>
      </c>
      <c r="I218" s="99">
        <f t="shared" si="18"/>
        <v>566.15089783999997</v>
      </c>
      <c r="J218" s="100">
        <f t="shared" si="19"/>
        <v>720.64889599999992</v>
      </c>
      <c r="K218" s="101">
        <v>275.43879999999996</v>
      </c>
      <c r="L218" s="102">
        <f t="shared" si="20"/>
        <v>0</v>
      </c>
      <c r="M218" s="101">
        <f t="shared" si="21"/>
        <v>275.43879999999996</v>
      </c>
      <c r="N218" s="101">
        <f t="shared" si="22"/>
        <v>-110.40429599999987</v>
      </c>
      <c r="O218" s="102">
        <f t="shared" si="23"/>
        <v>-0.18710131684375053</v>
      </c>
      <c r="P218" s="101">
        <v>2.75</v>
      </c>
      <c r="X218"/>
    </row>
    <row r="219" spans="1:24" ht="18">
      <c r="A219" s="70">
        <v>215</v>
      </c>
      <c r="B219" s="70">
        <v>80</v>
      </c>
      <c r="C219" s="70">
        <v>16</v>
      </c>
      <c r="D219" s="70">
        <v>107</v>
      </c>
      <c r="E219" s="71" t="s">
        <v>2370</v>
      </c>
      <c r="F219" s="71" t="s">
        <v>2467</v>
      </c>
      <c r="G219" s="71" t="s">
        <v>2177</v>
      </c>
      <c r="H219" s="70" t="s">
        <v>4007</v>
      </c>
      <c r="I219" s="99">
        <f t="shared" si="18"/>
        <v>410.79229443999992</v>
      </c>
      <c r="J219" s="100">
        <f t="shared" si="19"/>
        <v>523.99243599999988</v>
      </c>
      <c r="K219" s="101">
        <v>194.17579999999998</v>
      </c>
      <c r="L219" s="102">
        <f t="shared" si="20"/>
        <v>0</v>
      </c>
      <c r="M219" s="101">
        <f t="shared" si="21"/>
        <v>194.17579999999998</v>
      </c>
      <c r="N219" s="101">
        <f t="shared" si="22"/>
        <v>-76.273836000000017</v>
      </c>
      <c r="O219" s="102">
        <f t="shared" si="23"/>
        <v>-0.17839679701818453</v>
      </c>
      <c r="P219" s="101">
        <v>2.75</v>
      </c>
      <c r="X219"/>
    </row>
    <row r="220" spans="1:24" ht="18">
      <c r="A220" s="70">
        <v>265</v>
      </c>
      <c r="B220" s="70">
        <v>70</v>
      </c>
      <c r="C220" s="70">
        <v>16</v>
      </c>
      <c r="D220" s="70">
        <v>112</v>
      </c>
      <c r="E220" s="71" t="s">
        <v>2440</v>
      </c>
      <c r="F220" s="71" t="s">
        <v>2467</v>
      </c>
      <c r="G220" s="71" t="s">
        <v>2177</v>
      </c>
      <c r="H220" s="70" t="s">
        <v>4064</v>
      </c>
      <c r="I220" s="99">
        <f t="shared" si="18"/>
        <v>427.14583164000004</v>
      </c>
      <c r="J220" s="100">
        <f t="shared" si="19"/>
        <v>544.69311600000003</v>
      </c>
      <c r="K220" s="101">
        <v>202.72980000000001</v>
      </c>
      <c r="L220" s="102">
        <f t="shared" si="20"/>
        <v>0</v>
      </c>
      <c r="M220" s="101">
        <f t="shared" si="21"/>
        <v>202.72980000000001</v>
      </c>
      <c r="N220" s="101">
        <f t="shared" si="22"/>
        <v>-79.86651599999999</v>
      </c>
      <c r="O220" s="102">
        <f t="shared" si="23"/>
        <v>-0.17961271048685329</v>
      </c>
      <c r="P220" s="101">
        <v>2.75</v>
      </c>
      <c r="X220"/>
    </row>
    <row r="221" spans="1:24" ht="18">
      <c r="A221" s="70">
        <v>235</v>
      </c>
      <c r="B221" s="70">
        <v>75</v>
      </c>
      <c r="C221" s="70">
        <v>15</v>
      </c>
      <c r="D221" s="70">
        <v>105</v>
      </c>
      <c r="E221" s="71" t="s">
        <v>2237</v>
      </c>
      <c r="F221" s="71" t="s">
        <v>2467</v>
      </c>
      <c r="G221" s="71" t="s">
        <v>2177</v>
      </c>
      <c r="H221" s="70" t="s">
        <v>3964</v>
      </c>
      <c r="I221" s="99">
        <f t="shared" si="18"/>
        <v>324.93622413999998</v>
      </c>
      <c r="J221" s="100">
        <f t="shared" si="19"/>
        <v>415.31386599999996</v>
      </c>
      <c r="K221" s="101">
        <v>149.26730000000001</v>
      </c>
      <c r="L221" s="102">
        <f t="shared" si="20"/>
        <v>0</v>
      </c>
      <c r="M221" s="101">
        <f t="shared" si="21"/>
        <v>149.26730000000001</v>
      </c>
      <c r="N221" s="101">
        <f t="shared" si="22"/>
        <v>-57.412266000000045</v>
      </c>
      <c r="O221" s="102">
        <f t="shared" si="23"/>
        <v>-0.16999225427302991</v>
      </c>
      <c r="P221" s="101">
        <v>2.75</v>
      </c>
      <c r="X221"/>
    </row>
    <row r="222" spans="1:24" ht="18">
      <c r="A222" s="70">
        <v>245</v>
      </c>
      <c r="B222" s="70">
        <v>70</v>
      </c>
      <c r="C222" s="70">
        <v>16</v>
      </c>
      <c r="D222" s="70">
        <v>107</v>
      </c>
      <c r="E222" s="71" t="s">
        <v>2370</v>
      </c>
      <c r="F222" s="71" t="s">
        <v>2467</v>
      </c>
      <c r="G222" s="71" t="s">
        <v>2177</v>
      </c>
      <c r="H222" s="70" t="s">
        <v>4032</v>
      </c>
      <c r="I222" s="99">
        <f t="shared" si="18"/>
        <v>366.637744</v>
      </c>
      <c r="J222" s="100">
        <f t="shared" si="19"/>
        <v>468.10059999999993</v>
      </c>
      <c r="K222" s="101">
        <v>171.07999999999998</v>
      </c>
      <c r="L222" s="102">
        <f t="shared" si="20"/>
        <v>0</v>
      </c>
      <c r="M222" s="101">
        <f t="shared" si="21"/>
        <v>171.07999999999998</v>
      </c>
      <c r="N222" s="101">
        <f t="shared" si="22"/>
        <v>-66.573599999999999</v>
      </c>
      <c r="O222" s="102">
        <f t="shared" si="23"/>
        <v>-0.17456891126494653</v>
      </c>
      <c r="P222" s="101">
        <v>2.75</v>
      </c>
      <c r="X222"/>
    </row>
    <row r="223" spans="1:24" ht="18">
      <c r="A223" s="70">
        <v>195</v>
      </c>
      <c r="B223" s="70">
        <v>70</v>
      </c>
      <c r="C223" s="70">
        <v>15</v>
      </c>
      <c r="D223" s="70">
        <v>92</v>
      </c>
      <c r="E223" s="71" t="s">
        <v>2370</v>
      </c>
      <c r="F223" s="71" t="s">
        <v>2467</v>
      </c>
      <c r="G223" s="71" t="s">
        <v>2180</v>
      </c>
      <c r="H223" s="70" t="s">
        <v>2522</v>
      </c>
      <c r="I223" s="99">
        <f t="shared" si="18"/>
        <v>287.25787199999996</v>
      </c>
      <c r="J223" s="100">
        <f t="shared" si="19"/>
        <v>368.37239999999997</v>
      </c>
      <c r="K223" s="101">
        <v>131.04</v>
      </c>
      <c r="L223" s="102">
        <f t="shared" si="20"/>
        <v>0</v>
      </c>
      <c r="M223" s="101">
        <f t="shared" si="21"/>
        <v>131.04</v>
      </c>
      <c r="N223" s="101">
        <f t="shared" si="22"/>
        <v>-49.756800000000027</v>
      </c>
      <c r="O223" s="102">
        <f t="shared" si="23"/>
        <v>-0.16515135422198629</v>
      </c>
      <c r="P223" s="101">
        <v>1.58</v>
      </c>
      <c r="X223"/>
    </row>
    <row r="224" spans="1:24" ht="18">
      <c r="A224" s="70">
        <v>205</v>
      </c>
      <c r="B224" s="70">
        <v>55</v>
      </c>
      <c r="C224" s="70">
        <v>16</v>
      </c>
      <c r="D224" s="70">
        <v>89</v>
      </c>
      <c r="E224" s="71" t="s">
        <v>2347</v>
      </c>
      <c r="F224" s="71" t="s">
        <v>2467</v>
      </c>
      <c r="G224" s="71" t="s">
        <v>2169</v>
      </c>
      <c r="H224" s="70" t="s">
        <v>3977</v>
      </c>
      <c r="I224" s="99">
        <f t="shared" si="18"/>
        <v>248.11376699999997</v>
      </c>
      <c r="J224" s="100">
        <f t="shared" si="19"/>
        <v>318.8229</v>
      </c>
      <c r="K224" s="101">
        <v>110.565</v>
      </c>
      <c r="L224" s="102">
        <f t="shared" si="20"/>
        <v>0</v>
      </c>
      <c r="M224" s="101">
        <f t="shared" si="21"/>
        <v>110.565</v>
      </c>
      <c r="N224" s="101">
        <f t="shared" si="22"/>
        <v>-41.157300000000021</v>
      </c>
      <c r="O224" s="102">
        <f t="shared" si="23"/>
        <v>-0.15809664656397657</v>
      </c>
      <c r="P224" s="101">
        <v>1.58</v>
      </c>
      <c r="X224"/>
    </row>
    <row r="225" spans="1:24" ht="18">
      <c r="A225" s="70">
        <v>235</v>
      </c>
      <c r="B225" s="70">
        <v>70</v>
      </c>
      <c r="C225" s="70">
        <v>16</v>
      </c>
      <c r="D225" s="70">
        <v>105</v>
      </c>
      <c r="E225" s="71" t="s">
        <v>2440</v>
      </c>
      <c r="F225" s="71" t="s">
        <v>2467</v>
      </c>
      <c r="G225" s="71" t="s">
        <v>2177</v>
      </c>
      <c r="H225" s="70" t="s">
        <v>4019</v>
      </c>
      <c r="I225" s="99">
        <f t="shared" si="18"/>
        <v>351.91956051999995</v>
      </c>
      <c r="J225" s="100">
        <f t="shared" si="19"/>
        <v>449.46998799999994</v>
      </c>
      <c r="K225" s="101">
        <v>163.38139999999999</v>
      </c>
      <c r="L225" s="102">
        <f t="shared" si="20"/>
        <v>0</v>
      </c>
      <c r="M225" s="101">
        <f t="shared" si="21"/>
        <v>163.38139999999999</v>
      </c>
      <c r="N225" s="101">
        <f t="shared" si="22"/>
        <v>-63.340188000000012</v>
      </c>
      <c r="O225" s="102">
        <f t="shared" si="23"/>
        <v>-0.1730782145070483</v>
      </c>
      <c r="P225" s="101">
        <v>2.75</v>
      </c>
      <c r="X225"/>
    </row>
    <row r="226" spans="1:24" ht="18">
      <c r="A226" s="70">
        <v>215</v>
      </c>
      <c r="B226" s="70">
        <v>65</v>
      </c>
      <c r="C226" s="70">
        <v>16</v>
      </c>
      <c r="D226" s="70">
        <v>98</v>
      </c>
      <c r="E226" s="71" t="s">
        <v>2370</v>
      </c>
      <c r="F226" s="71" t="s">
        <v>2467</v>
      </c>
      <c r="G226" s="71" t="s">
        <v>2181</v>
      </c>
      <c r="H226" s="70" t="s">
        <v>3991</v>
      </c>
      <c r="I226" s="99">
        <f t="shared" si="18"/>
        <v>325.75390099999998</v>
      </c>
      <c r="J226" s="100">
        <f t="shared" si="19"/>
        <v>416.34889999999996</v>
      </c>
      <c r="K226" s="101">
        <v>149.69499999999999</v>
      </c>
      <c r="L226" s="102">
        <f t="shared" si="20"/>
        <v>0</v>
      </c>
      <c r="M226" s="101">
        <f t="shared" si="21"/>
        <v>149.69499999999999</v>
      </c>
      <c r="N226" s="101">
        <f t="shared" si="22"/>
        <v>-57.59190000000001</v>
      </c>
      <c r="O226" s="102">
        <f t="shared" si="23"/>
        <v>-0.17009332821406425</v>
      </c>
      <c r="P226" s="101">
        <v>2.75</v>
      </c>
      <c r="X226"/>
    </row>
    <row r="227" spans="1:24" ht="18">
      <c r="A227" s="70">
        <v>145</v>
      </c>
      <c r="B227" s="70">
        <v>65</v>
      </c>
      <c r="C227" s="70">
        <v>15</v>
      </c>
      <c r="D227" s="70">
        <v>72</v>
      </c>
      <c r="E227" s="71" t="s">
        <v>2237</v>
      </c>
      <c r="F227" s="71" t="s">
        <v>2467</v>
      </c>
      <c r="G227" s="71" t="s">
        <v>2182</v>
      </c>
      <c r="H227" s="70" t="s">
        <v>2495</v>
      </c>
      <c r="I227" s="99">
        <f t="shared" si="18"/>
        <v>207.22992399999998</v>
      </c>
      <c r="J227" s="100">
        <f t="shared" si="19"/>
        <v>267.07119999999998</v>
      </c>
      <c r="K227" s="101">
        <v>89.18</v>
      </c>
      <c r="L227" s="102">
        <f t="shared" si="20"/>
        <v>0</v>
      </c>
      <c r="M227" s="101">
        <f t="shared" si="21"/>
        <v>89.18</v>
      </c>
      <c r="N227" s="101">
        <f t="shared" si="22"/>
        <v>-32.175600000000031</v>
      </c>
      <c r="O227" s="102">
        <f t="shared" si="23"/>
        <v>-0.14789299503585232</v>
      </c>
      <c r="P227" s="101">
        <v>1.58</v>
      </c>
      <c r="X227"/>
    </row>
    <row r="228" spans="1:24" ht="18">
      <c r="A228" s="70">
        <v>215</v>
      </c>
      <c r="B228" s="70">
        <v>80</v>
      </c>
      <c r="C228" s="70">
        <v>15</v>
      </c>
      <c r="D228" s="70">
        <v>102</v>
      </c>
      <c r="E228" s="71" t="s">
        <v>2370</v>
      </c>
      <c r="F228" s="71" t="s">
        <v>2467</v>
      </c>
      <c r="G228" s="71" t="s">
        <v>2177</v>
      </c>
      <c r="H228" s="70" t="s">
        <v>3968</v>
      </c>
      <c r="I228" s="99">
        <f t="shared" si="18"/>
        <v>343.74279192</v>
      </c>
      <c r="J228" s="100">
        <f t="shared" si="19"/>
        <v>439.11964799999998</v>
      </c>
      <c r="K228" s="101">
        <v>159.1044</v>
      </c>
      <c r="L228" s="102">
        <f t="shared" si="20"/>
        <v>0</v>
      </c>
      <c r="M228" s="101">
        <f t="shared" si="21"/>
        <v>159.1044</v>
      </c>
      <c r="N228" s="101">
        <f t="shared" si="22"/>
        <v>-61.543848000000025</v>
      </c>
      <c r="O228" s="102">
        <f t="shared" si="23"/>
        <v>-0.17219455144920895</v>
      </c>
      <c r="P228" s="101">
        <v>2.75</v>
      </c>
      <c r="X228"/>
    </row>
    <row r="229" spans="1:24" ht="18">
      <c r="A229" s="70">
        <v>145</v>
      </c>
      <c r="B229" s="70">
        <v>80</v>
      </c>
      <c r="C229" s="70">
        <v>14</v>
      </c>
      <c r="D229" s="70">
        <v>76</v>
      </c>
      <c r="E229" s="71" t="s">
        <v>2237</v>
      </c>
      <c r="F229" s="71" t="s">
        <v>2467</v>
      </c>
      <c r="G229" s="71" t="s">
        <v>2183</v>
      </c>
      <c r="H229" s="70" t="s">
        <v>2486</v>
      </c>
      <c r="I229" s="99">
        <f t="shared" si="18"/>
        <v>216.798483</v>
      </c>
      <c r="J229" s="100">
        <f t="shared" si="19"/>
        <v>279.18329999999997</v>
      </c>
      <c r="K229" s="101">
        <v>94.185000000000002</v>
      </c>
      <c r="L229" s="102">
        <f t="shared" si="20"/>
        <v>0</v>
      </c>
      <c r="M229" s="101">
        <f t="shared" si="21"/>
        <v>94.185000000000002</v>
      </c>
      <c r="N229" s="101">
        <f t="shared" si="22"/>
        <v>-34.27770000000001</v>
      </c>
      <c r="O229" s="102">
        <f t="shared" si="23"/>
        <v>-0.15062486267961511</v>
      </c>
      <c r="P229" s="101">
        <v>1.58</v>
      </c>
      <c r="X229"/>
    </row>
    <row r="230" spans="1:24" ht="18">
      <c r="A230" s="70">
        <v>235</v>
      </c>
      <c r="B230" s="70">
        <v>55</v>
      </c>
      <c r="C230" s="70">
        <v>17</v>
      </c>
      <c r="D230" s="70">
        <v>99</v>
      </c>
      <c r="E230" s="71" t="s">
        <v>2445</v>
      </c>
      <c r="F230" s="71" t="s">
        <v>2467</v>
      </c>
      <c r="G230" s="71" t="s">
        <v>2163</v>
      </c>
      <c r="H230" s="70" t="s">
        <v>4164</v>
      </c>
      <c r="I230" s="99">
        <f t="shared" si="18"/>
        <v>478.62905200000006</v>
      </c>
      <c r="J230" s="100">
        <f t="shared" si="19"/>
        <v>610.61440000000005</v>
      </c>
      <c r="K230" s="101">
        <v>231.14000000000001</v>
      </c>
      <c r="L230" s="102">
        <f t="shared" si="20"/>
        <v>0</v>
      </c>
      <c r="M230" s="101">
        <f t="shared" si="21"/>
        <v>231.14000000000001</v>
      </c>
      <c r="N230" s="101">
        <f t="shared" si="22"/>
        <v>-91.798800000000028</v>
      </c>
      <c r="O230" s="102">
        <f t="shared" si="23"/>
        <v>-0.18305575496530274</v>
      </c>
      <c r="P230" s="101">
        <v>1.58</v>
      </c>
      <c r="X230"/>
    </row>
    <row r="231" spans="1:24" ht="18">
      <c r="A231" s="70">
        <v>195</v>
      </c>
      <c r="B231" s="70">
        <v>60</v>
      </c>
      <c r="C231" s="70">
        <v>16</v>
      </c>
      <c r="D231" s="70">
        <v>99</v>
      </c>
      <c r="E231" s="71" t="s">
        <v>2440</v>
      </c>
      <c r="F231" s="71" t="s">
        <v>2467</v>
      </c>
      <c r="G231" s="71" t="s">
        <v>2184</v>
      </c>
      <c r="H231" s="70" t="s">
        <v>3970</v>
      </c>
      <c r="I231" s="99">
        <f t="shared" si="18"/>
        <v>360.54866100000004</v>
      </c>
      <c r="J231" s="100">
        <f t="shared" si="19"/>
        <v>460.3929</v>
      </c>
      <c r="K231" s="101">
        <v>167.89500000000001</v>
      </c>
      <c r="L231" s="102">
        <f t="shared" si="20"/>
        <v>0</v>
      </c>
      <c r="M231" s="101">
        <f t="shared" si="21"/>
        <v>167.89500000000001</v>
      </c>
      <c r="N231" s="101">
        <f t="shared" si="22"/>
        <v>-65.235900000000015</v>
      </c>
      <c r="O231" s="102">
        <f t="shared" si="23"/>
        <v>-0.17396703912104328</v>
      </c>
      <c r="P231" s="101">
        <v>2.75</v>
      </c>
      <c r="X231"/>
    </row>
    <row r="232" spans="1:24" ht="18">
      <c r="A232" s="70">
        <v>205</v>
      </c>
      <c r="B232" s="70">
        <v>55</v>
      </c>
      <c r="C232" s="70">
        <v>16</v>
      </c>
      <c r="D232" s="70">
        <v>98</v>
      </c>
      <c r="E232" s="71" t="s">
        <v>2440</v>
      </c>
      <c r="F232" s="71" t="s">
        <v>2467</v>
      </c>
      <c r="G232" s="71" t="s">
        <v>2184</v>
      </c>
      <c r="H232" s="70" t="s">
        <v>4049</v>
      </c>
      <c r="I232" s="99">
        <f t="shared" si="18"/>
        <v>517.99495000000002</v>
      </c>
      <c r="J232" s="100">
        <f t="shared" si="19"/>
        <v>659.69200000000001</v>
      </c>
      <c r="K232" s="101">
        <v>250.25</v>
      </c>
      <c r="L232" s="102">
        <f t="shared" si="20"/>
        <v>0</v>
      </c>
      <c r="M232" s="101">
        <f t="shared" si="21"/>
        <v>250.25</v>
      </c>
      <c r="N232" s="101">
        <f t="shared" si="22"/>
        <v>-99.824999999999932</v>
      </c>
      <c r="O232" s="102">
        <f t="shared" si="23"/>
        <v>-0.18496386881600876</v>
      </c>
      <c r="P232" s="101">
        <v>2.75</v>
      </c>
      <c r="X232"/>
    </row>
    <row r="233" spans="1:24" ht="18">
      <c r="A233" s="70">
        <v>195</v>
      </c>
      <c r="B233" s="70">
        <v>70</v>
      </c>
      <c r="C233" s="70">
        <v>15</v>
      </c>
      <c r="D233" s="70">
        <v>104</v>
      </c>
      <c r="E233" s="71" t="s">
        <v>2370</v>
      </c>
      <c r="F233" s="71" t="s">
        <v>2467</v>
      </c>
      <c r="G233" s="71" t="s">
        <v>2185</v>
      </c>
      <c r="H233" s="70" t="s">
        <v>2520</v>
      </c>
      <c r="I233" s="99">
        <f t="shared" si="18"/>
        <v>275.30149900000004</v>
      </c>
      <c r="J233" s="100">
        <f t="shared" si="19"/>
        <v>352.48509999999999</v>
      </c>
      <c r="K233" s="101">
        <v>123.30500000000001</v>
      </c>
      <c r="L233" s="102">
        <f t="shared" si="20"/>
        <v>0</v>
      </c>
      <c r="M233" s="101">
        <f t="shared" si="21"/>
        <v>123.30500000000001</v>
      </c>
      <c r="N233" s="101">
        <f t="shared" si="22"/>
        <v>-46.508099999999985</v>
      </c>
      <c r="O233" s="102">
        <f t="shared" si="23"/>
        <v>-0.16272383751443262</v>
      </c>
      <c r="P233" s="101">
        <v>2.75</v>
      </c>
      <c r="X233"/>
    </row>
    <row r="234" spans="1:24" ht="18">
      <c r="A234" s="70">
        <v>225</v>
      </c>
      <c r="B234" s="70">
        <v>70</v>
      </c>
      <c r="C234" s="70">
        <v>16</v>
      </c>
      <c r="D234" s="70">
        <v>102</v>
      </c>
      <c r="E234" s="71" t="s">
        <v>2237</v>
      </c>
      <c r="F234" s="71" t="s">
        <v>2467</v>
      </c>
      <c r="G234" s="71" t="s">
        <v>2171</v>
      </c>
      <c r="H234" s="70" t="s">
        <v>4024</v>
      </c>
      <c r="I234" s="99">
        <f t="shared" si="18"/>
        <v>360.91400597999996</v>
      </c>
      <c r="J234" s="100">
        <f t="shared" si="19"/>
        <v>460.85536199999996</v>
      </c>
      <c r="K234" s="101">
        <v>168.08609999999999</v>
      </c>
      <c r="L234" s="102">
        <f t="shared" si="20"/>
        <v>0</v>
      </c>
      <c r="M234" s="101">
        <f t="shared" si="21"/>
        <v>168.08609999999999</v>
      </c>
      <c r="N234" s="101">
        <f t="shared" si="22"/>
        <v>-65.31616200000002</v>
      </c>
      <c r="O234" s="102">
        <f t="shared" si="23"/>
        <v>-0.17400372750033175</v>
      </c>
      <c r="P234" s="101">
        <v>2.75</v>
      </c>
      <c r="X234"/>
    </row>
    <row r="235" spans="1:24" ht="18">
      <c r="A235" s="70">
        <v>245</v>
      </c>
      <c r="B235" s="70">
        <v>45</v>
      </c>
      <c r="C235" s="70">
        <v>18</v>
      </c>
      <c r="D235" s="70">
        <v>100</v>
      </c>
      <c r="E235" s="71" t="s">
        <v>2445</v>
      </c>
      <c r="F235" s="71" t="s">
        <v>2467</v>
      </c>
      <c r="G235" s="71" t="s">
        <v>2162</v>
      </c>
      <c r="H235" s="70" t="s">
        <v>234</v>
      </c>
      <c r="I235" s="99">
        <f t="shared" si="18"/>
        <v>584.75307000000009</v>
      </c>
      <c r="J235" s="100">
        <f t="shared" si="19"/>
        <v>744.94860000000006</v>
      </c>
      <c r="K235" s="101">
        <v>286.65000000000003</v>
      </c>
      <c r="L235" s="102">
        <f t="shared" si="20"/>
        <v>0</v>
      </c>
      <c r="M235" s="101">
        <f t="shared" si="21"/>
        <v>286.65000000000003</v>
      </c>
      <c r="N235" s="101">
        <f t="shared" si="22"/>
        <v>-115.11299999999994</v>
      </c>
      <c r="O235" s="102">
        <f t="shared" si="23"/>
        <v>-0.18793959183673456</v>
      </c>
      <c r="P235" s="101">
        <v>1.58</v>
      </c>
      <c r="X235"/>
    </row>
    <row r="236" spans="1:24" ht="18">
      <c r="A236" s="70">
        <v>255</v>
      </c>
      <c r="B236" s="70">
        <v>40</v>
      </c>
      <c r="C236" s="70">
        <v>19</v>
      </c>
      <c r="D236" s="70">
        <v>100</v>
      </c>
      <c r="E236" s="71" t="s">
        <v>2445</v>
      </c>
      <c r="F236" s="71" t="s">
        <v>2467</v>
      </c>
      <c r="G236" s="71" t="s">
        <v>2186</v>
      </c>
      <c r="H236" s="70" t="s">
        <v>235</v>
      </c>
      <c r="I236" s="99">
        <f t="shared" si="18"/>
        <v>683.04826700000001</v>
      </c>
      <c r="J236" s="100">
        <f t="shared" si="19"/>
        <v>869.37289999999996</v>
      </c>
      <c r="K236" s="101">
        <v>338.065</v>
      </c>
      <c r="L236" s="102">
        <f t="shared" si="20"/>
        <v>0</v>
      </c>
      <c r="M236" s="101">
        <f t="shared" si="21"/>
        <v>338.065</v>
      </c>
      <c r="N236" s="101">
        <f t="shared" si="22"/>
        <v>-136.70729999999992</v>
      </c>
      <c r="O236" s="102">
        <f t="shared" si="23"/>
        <v>-0.19111081598702684</v>
      </c>
      <c r="P236" s="101">
        <v>1.58</v>
      </c>
      <c r="X236"/>
    </row>
    <row r="237" spans="1:24" ht="18">
      <c r="A237" s="70">
        <v>345</v>
      </c>
      <c r="B237" s="70">
        <v>35</v>
      </c>
      <c r="C237" s="70">
        <v>19</v>
      </c>
      <c r="D237" s="70">
        <v>110</v>
      </c>
      <c r="E237" s="71" t="s">
        <v>2445</v>
      </c>
      <c r="F237" s="71" t="s">
        <v>2467</v>
      </c>
      <c r="G237" s="71" t="s">
        <v>2165</v>
      </c>
      <c r="H237" s="70" t="s">
        <v>91</v>
      </c>
      <c r="I237" s="99">
        <f t="shared" si="18"/>
        <v>1057.9618060000003</v>
      </c>
      <c r="J237" s="100">
        <f t="shared" si="19"/>
        <v>1343.9470000000003</v>
      </c>
      <c r="K237" s="101">
        <v>534.17000000000007</v>
      </c>
      <c r="L237" s="102">
        <f t="shared" si="20"/>
        <v>0</v>
      </c>
      <c r="M237" s="101">
        <f t="shared" si="21"/>
        <v>534.17000000000007</v>
      </c>
      <c r="N237" s="101">
        <f t="shared" si="22"/>
        <v>-219.07139999999993</v>
      </c>
      <c r="O237" s="102">
        <f t="shared" si="23"/>
        <v>-0.19779998916517677</v>
      </c>
      <c r="P237" s="101">
        <v>1.58</v>
      </c>
      <c r="X237"/>
    </row>
    <row r="238" spans="1:24" ht="18">
      <c r="A238" s="70">
        <v>245</v>
      </c>
      <c r="B238" s="70">
        <v>35</v>
      </c>
      <c r="C238" s="70">
        <v>19</v>
      </c>
      <c r="D238" s="70">
        <v>89</v>
      </c>
      <c r="E238" s="71" t="s">
        <v>2445</v>
      </c>
      <c r="F238" s="71" t="s">
        <v>2467</v>
      </c>
      <c r="G238" s="71" t="s">
        <v>2165</v>
      </c>
      <c r="H238" s="70" t="s">
        <v>39</v>
      </c>
      <c r="I238" s="99">
        <f t="shared" si="18"/>
        <v>710.01420600000006</v>
      </c>
      <c r="J238" s="100">
        <f t="shared" si="19"/>
        <v>903.50700000000006</v>
      </c>
      <c r="K238" s="101">
        <v>352.17</v>
      </c>
      <c r="L238" s="102">
        <f t="shared" si="20"/>
        <v>0</v>
      </c>
      <c r="M238" s="101">
        <f t="shared" si="21"/>
        <v>352.17</v>
      </c>
      <c r="N238" s="101">
        <f t="shared" si="22"/>
        <v>-142.63139999999987</v>
      </c>
      <c r="O238" s="102">
        <f t="shared" si="23"/>
        <v>-0.1918274739758451</v>
      </c>
      <c r="P238" s="101">
        <v>1.58</v>
      </c>
      <c r="X238"/>
    </row>
    <row r="239" spans="1:24" ht="18">
      <c r="A239" s="70">
        <v>215</v>
      </c>
      <c r="B239" s="70">
        <v>45</v>
      </c>
      <c r="C239" s="70">
        <v>17</v>
      </c>
      <c r="D239" s="70">
        <v>91</v>
      </c>
      <c r="E239" s="71" t="s">
        <v>2239</v>
      </c>
      <c r="F239" s="71" t="s">
        <v>2467</v>
      </c>
      <c r="G239" s="71" t="s">
        <v>2162</v>
      </c>
      <c r="H239" s="70" t="s">
        <v>4076</v>
      </c>
      <c r="I239" s="99">
        <f t="shared" si="18"/>
        <v>386.42293799999999</v>
      </c>
      <c r="J239" s="100">
        <f t="shared" si="19"/>
        <v>493.89780000000002</v>
      </c>
      <c r="K239" s="101">
        <v>182.91</v>
      </c>
      <c r="L239" s="102">
        <f t="shared" si="20"/>
        <v>0</v>
      </c>
      <c r="M239" s="101">
        <f t="shared" si="21"/>
        <v>182.91</v>
      </c>
      <c r="N239" s="101">
        <f t="shared" si="22"/>
        <v>-71.542200000000037</v>
      </c>
      <c r="O239" s="102">
        <f t="shared" si="23"/>
        <v>-0.17663868450940703</v>
      </c>
      <c r="P239" s="101">
        <v>1.58</v>
      </c>
      <c r="X239"/>
    </row>
    <row r="240" spans="1:24" ht="18">
      <c r="A240" s="70">
        <v>175</v>
      </c>
      <c r="B240" s="70">
        <v>55</v>
      </c>
      <c r="C240" s="70">
        <v>17</v>
      </c>
      <c r="D240" s="70">
        <v>81</v>
      </c>
      <c r="E240" s="71" t="s">
        <v>2239</v>
      </c>
      <c r="F240" s="71" t="s">
        <v>2467</v>
      </c>
      <c r="G240" s="71" t="s">
        <v>2186</v>
      </c>
      <c r="H240" s="70" t="s">
        <v>4107</v>
      </c>
      <c r="I240" s="99">
        <f t="shared" si="18"/>
        <v>512.553943</v>
      </c>
      <c r="J240" s="100">
        <f t="shared" si="19"/>
        <v>653.55730000000017</v>
      </c>
      <c r="K240" s="101">
        <v>248.88500000000002</v>
      </c>
      <c r="L240" s="102">
        <f t="shared" si="20"/>
        <v>0</v>
      </c>
      <c r="M240" s="101">
        <f t="shared" si="21"/>
        <v>248.88500000000002</v>
      </c>
      <c r="N240" s="101">
        <f t="shared" si="22"/>
        <v>-99.251700000000085</v>
      </c>
      <c r="O240" s="102">
        <f t="shared" si="23"/>
        <v>-0.18483658304933251</v>
      </c>
      <c r="P240" s="101">
        <v>1.58</v>
      </c>
      <c r="X240"/>
    </row>
    <row r="241" spans="1:24" ht="18">
      <c r="A241" s="70">
        <v>225</v>
      </c>
      <c r="B241" s="70">
        <v>45</v>
      </c>
      <c r="C241" s="70">
        <v>17</v>
      </c>
      <c r="D241" s="70">
        <v>90</v>
      </c>
      <c r="E241" s="71" t="s">
        <v>2239</v>
      </c>
      <c r="F241" s="71" t="s">
        <v>2467</v>
      </c>
      <c r="G241" s="71" t="s">
        <v>2186</v>
      </c>
      <c r="H241" s="70" t="s">
        <v>236</v>
      </c>
      <c r="I241" s="99">
        <f t="shared" si="18"/>
        <v>339.45001200000002</v>
      </c>
      <c r="J241" s="100">
        <f t="shared" si="19"/>
        <v>434.4384</v>
      </c>
      <c r="K241" s="101">
        <v>158.34</v>
      </c>
      <c r="L241" s="102">
        <f t="shared" si="20"/>
        <v>0</v>
      </c>
      <c r="M241" s="101">
        <f t="shared" si="21"/>
        <v>158.34</v>
      </c>
      <c r="N241" s="101">
        <f t="shared" si="22"/>
        <v>-61.222800000000007</v>
      </c>
      <c r="O241" s="102">
        <f t="shared" si="23"/>
        <v>-0.17203214566707881</v>
      </c>
      <c r="P241" s="101">
        <v>1.58</v>
      </c>
      <c r="X241"/>
    </row>
    <row r="242" spans="1:24" ht="18">
      <c r="A242" s="70">
        <v>185</v>
      </c>
      <c r="B242" s="70">
        <v>55</v>
      </c>
      <c r="C242" s="70">
        <v>15</v>
      </c>
      <c r="D242" s="70">
        <v>82</v>
      </c>
      <c r="E242" s="71" t="s">
        <v>2237</v>
      </c>
      <c r="F242" s="71" t="s">
        <v>2467</v>
      </c>
      <c r="G242" s="71" t="s">
        <v>2182</v>
      </c>
      <c r="H242" s="70" t="s">
        <v>2529</v>
      </c>
      <c r="I242" s="99">
        <f t="shared" si="18"/>
        <v>235.93560099999999</v>
      </c>
      <c r="J242" s="100">
        <f t="shared" si="19"/>
        <v>303.40749999999997</v>
      </c>
      <c r="K242" s="101">
        <v>104.19500000000001</v>
      </c>
      <c r="L242" s="102">
        <f t="shared" si="20"/>
        <v>0</v>
      </c>
      <c r="M242" s="101">
        <f t="shared" si="21"/>
        <v>104.19500000000001</v>
      </c>
      <c r="N242" s="101">
        <f t="shared" si="22"/>
        <v>-38.481900000000024</v>
      </c>
      <c r="O242" s="102">
        <f t="shared" si="23"/>
        <v>-0.15542590573124934</v>
      </c>
      <c r="P242" s="101">
        <v>1.58</v>
      </c>
      <c r="X242"/>
    </row>
    <row r="243" spans="1:24" ht="18">
      <c r="A243" s="70">
        <v>245</v>
      </c>
      <c r="B243" s="70">
        <v>65</v>
      </c>
      <c r="C243" s="70">
        <v>17</v>
      </c>
      <c r="D243" s="70">
        <v>107</v>
      </c>
      <c r="E243" s="71" t="s">
        <v>2237</v>
      </c>
      <c r="F243" s="71" t="s">
        <v>2467</v>
      </c>
      <c r="G243" s="71" t="s">
        <v>2177</v>
      </c>
      <c r="H243" s="70" t="s">
        <v>4099</v>
      </c>
      <c r="I243" s="99">
        <f t="shared" si="18"/>
        <v>491.74230358</v>
      </c>
      <c r="J243" s="100">
        <f t="shared" si="19"/>
        <v>626.46080200000006</v>
      </c>
      <c r="K243" s="101">
        <v>236.5181</v>
      </c>
      <c r="L243" s="102">
        <f t="shared" si="20"/>
        <v>0</v>
      </c>
      <c r="M243" s="101">
        <f t="shared" si="21"/>
        <v>236.5181</v>
      </c>
      <c r="N243" s="101">
        <f t="shared" si="22"/>
        <v>-94.057602000000031</v>
      </c>
      <c r="O243" s="102">
        <f t="shared" si="23"/>
        <v>-0.18362154412358991</v>
      </c>
      <c r="P243" s="101">
        <v>2.75</v>
      </c>
      <c r="X243"/>
    </row>
    <row r="244" spans="1:24" ht="18">
      <c r="A244" s="70">
        <v>275</v>
      </c>
      <c r="B244" s="70">
        <v>60</v>
      </c>
      <c r="C244" s="70">
        <v>18</v>
      </c>
      <c r="D244" s="70">
        <v>113</v>
      </c>
      <c r="E244" s="71" t="s">
        <v>2440</v>
      </c>
      <c r="F244" s="71" t="s">
        <v>2467</v>
      </c>
      <c r="G244" s="71">
        <v>684</v>
      </c>
      <c r="H244" s="70" t="s">
        <v>4167</v>
      </c>
      <c r="I244" s="99">
        <f t="shared" si="18"/>
        <v>637.28878466000003</v>
      </c>
      <c r="J244" s="100">
        <f t="shared" si="19"/>
        <v>810.69685400000003</v>
      </c>
      <c r="K244" s="101">
        <v>312.64870000000002</v>
      </c>
      <c r="L244" s="102">
        <f t="shared" si="20"/>
        <v>0</v>
      </c>
      <c r="M244" s="101">
        <f t="shared" si="21"/>
        <v>312.64870000000002</v>
      </c>
      <c r="N244" s="101">
        <f t="shared" si="22"/>
        <v>-126.03245399999992</v>
      </c>
      <c r="O244" s="102">
        <f t="shared" si="23"/>
        <v>-0.18966583465939807</v>
      </c>
      <c r="P244" s="101">
        <v>2.75</v>
      </c>
      <c r="X244"/>
    </row>
    <row r="245" spans="1:24" ht="18">
      <c r="A245" s="70">
        <v>205</v>
      </c>
      <c r="B245" s="70">
        <v>45</v>
      </c>
      <c r="C245" s="70">
        <v>16</v>
      </c>
      <c r="D245" s="70">
        <v>83</v>
      </c>
      <c r="E245" s="71" t="s">
        <v>2440</v>
      </c>
      <c r="F245" s="71" t="s">
        <v>2467</v>
      </c>
      <c r="G245" s="71" t="s">
        <v>2182</v>
      </c>
      <c r="H245" s="70" t="s">
        <v>3996</v>
      </c>
      <c r="I245" s="99">
        <f t="shared" si="18"/>
        <v>334.23079799999999</v>
      </c>
      <c r="J245" s="100">
        <f t="shared" si="19"/>
        <v>427.83180000000004</v>
      </c>
      <c r="K245" s="101">
        <v>155.61000000000001</v>
      </c>
      <c r="L245" s="102">
        <f t="shared" si="20"/>
        <v>0</v>
      </c>
      <c r="M245" s="101">
        <f t="shared" si="21"/>
        <v>155.61000000000001</v>
      </c>
      <c r="N245" s="101">
        <f t="shared" si="22"/>
        <v>-60.076200000000085</v>
      </c>
      <c r="O245" s="102">
        <f t="shared" si="23"/>
        <v>-0.17144055704583094</v>
      </c>
      <c r="P245" s="101">
        <v>1.58</v>
      </c>
      <c r="X245"/>
    </row>
    <row r="246" spans="1:24" ht="18">
      <c r="A246" s="70">
        <v>235</v>
      </c>
      <c r="B246" s="70">
        <v>55</v>
      </c>
      <c r="C246" s="70">
        <v>17</v>
      </c>
      <c r="D246" s="70">
        <v>99</v>
      </c>
      <c r="E246" s="71" t="s">
        <v>2445</v>
      </c>
      <c r="F246" s="71" t="s">
        <v>2467</v>
      </c>
      <c r="G246" s="71" t="s">
        <v>2186</v>
      </c>
      <c r="H246" s="70" t="s">
        <v>4165</v>
      </c>
      <c r="I246" s="99">
        <f t="shared" si="18"/>
        <v>478.62905200000006</v>
      </c>
      <c r="J246" s="100">
        <f t="shared" si="19"/>
        <v>610.61440000000005</v>
      </c>
      <c r="K246" s="101">
        <v>231.14000000000001</v>
      </c>
      <c r="L246" s="102">
        <f t="shared" si="20"/>
        <v>0</v>
      </c>
      <c r="M246" s="101">
        <f t="shared" si="21"/>
        <v>231.14000000000001</v>
      </c>
      <c r="N246" s="101">
        <f t="shared" si="22"/>
        <v>-91.798800000000028</v>
      </c>
      <c r="O246" s="102">
        <f t="shared" si="23"/>
        <v>-0.18305575496530274</v>
      </c>
      <c r="P246" s="101">
        <v>1.58</v>
      </c>
      <c r="X246"/>
    </row>
    <row r="247" spans="1:24" ht="18">
      <c r="A247" s="70">
        <v>215</v>
      </c>
      <c r="B247" s="70">
        <v>40</v>
      </c>
      <c r="C247" s="70">
        <v>17</v>
      </c>
      <c r="D247" s="70">
        <v>83</v>
      </c>
      <c r="E247" s="71" t="s">
        <v>2445</v>
      </c>
      <c r="F247" s="71" t="s">
        <v>2467</v>
      </c>
      <c r="G247" s="71" t="s">
        <v>2165</v>
      </c>
      <c r="H247" s="70" t="s">
        <v>4098</v>
      </c>
      <c r="I247" s="99">
        <f t="shared" si="18"/>
        <v>426.43691200000001</v>
      </c>
      <c r="J247" s="100">
        <f t="shared" si="19"/>
        <v>544.54840000000002</v>
      </c>
      <c r="K247" s="101">
        <v>203.84</v>
      </c>
      <c r="L247" s="102">
        <f t="shared" si="20"/>
        <v>0</v>
      </c>
      <c r="M247" s="101">
        <f t="shared" si="21"/>
        <v>203.84</v>
      </c>
      <c r="N247" s="101">
        <f t="shared" si="22"/>
        <v>-80.33280000000002</v>
      </c>
      <c r="O247" s="102">
        <f t="shared" si="23"/>
        <v>-0.17976369495166492</v>
      </c>
      <c r="P247" s="101">
        <v>1.58</v>
      </c>
      <c r="X247"/>
    </row>
    <row r="248" spans="1:24" ht="18">
      <c r="A248" s="70">
        <v>255</v>
      </c>
      <c r="B248" s="70">
        <v>40</v>
      </c>
      <c r="C248" s="70">
        <v>17</v>
      </c>
      <c r="D248" s="70">
        <v>94</v>
      </c>
      <c r="E248" s="71" t="s">
        <v>2445</v>
      </c>
      <c r="F248" s="71" t="s">
        <v>2467</v>
      </c>
      <c r="G248" s="71" t="s">
        <v>2165</v>
      </c>
      <c r="H248" s="70" t="s">
        <v>4149</v>
      </c>
      <c r="I248" s="99">
        <f t="shared" si="18"/>
        <v>534.30066799999997</v>
      </c>
      <c r="J248" s="100">
        <f t="shared" si="19"/>
        <v>681.08479999999997</v>
      </c>
      <c r="K248" s="101">
        <v>260.26</v>
      </c>
      <c r="L248" s="102">
        <f t="shared" si="20"/>
        <v>0</v>
      </c>
      <c r="M248" s="101">
        <f t="shared" si="21"/>
        <v>260.26</v>
      </c>
      <c r="N248" s="101">
        <f t="shared" si="22"/>
        <v>-104.0292</v>
      </c>
      <c r="O248" s="102">
        <f t="shared" si="23"/>
        <v>-0.18585935825055386</v>
      </c>
      <c r="P248" s="101">
        <v>1.58</v>
      </c>
      <c r="X248"/>
    </row>
    <row r="249" spans="1:24" ht="18">
      <c r="A249" s="70">
        <v>205</v>
      </c>
      <c r="B249" s="70">
        <v>40</v>
      </c>
      <c r="C249" s="70">
        <v>17</v>
      </c>
      <c r="D249" s="70">
        <v>80</v>
      </c>
      <c r="E249" s="71" t="s">
        <v>2445</v>
      </c>
      <c r="F249" s="71" t="s">
        <v>2467</v>
      </c>
      <c r="G249" s="71" t="s">
        <v>2165</v>
      </c>
      <c r="H249" s="70" t="s">
        <v>4075</v>
      </c>
      <c r="I249" s="99">
        <f t="shared" si="18"/>
        <v>370.76529600000003</v>
      </c>
      <c r="J249" s="100">
        <f t="shared" si="19"/>
        <v>474.07799999999997</v>
      </c>
      <c r="K249" s="101">
        <v>174.72</v>
      </c>
      <c r="L249" s="102">
        <f t="shared" si="20"/>
        <v>0</v>
      </c>
      <c r="M249" s="101">
        <f t="shared" si="21"/>
        <v>174.72</v>
      </c>
      <c r="N249" s="101">
        <f t="shared" si="22"/>
        <v>-68.102399999999989</v>
      </c>
      <c r="O249" s="102">
        <f t="shared" si="23"/>
        <v>-0.17523260601070398</v>
      </c>
      <c r="P249" s="101">
        <v>1.58</v>
      </c>
      <c r="X249"/>
    </row>
    <row r="250" spans="1:24" ht="18">
      <c r="A250" s="70">
        <v>215</v>
      </c>
      <c r="B250" s="70">
        <v>45</v>
      </c>
      <c r="C250" s="70">
        <v>16</v>
      </c>
      <c r="D250" s="70">
        <v>86</v>
      </c>
      <c r="E250" s="71" t="s">
        <v>2239</v>
      </c>
      <c r="F250" s="71" t="s">
        <v>2467</v>
      </c>
      <c r="G250" s="71" t="s">
        <v>2186</v>
      </c>
      <c r="H250" s="70" t="s">
        <v>4056</v>
      </c>
      <c r="I250" s="99">
        <f t="shared" si="18"/>
        <v>384.6832</v>
      </c>
      <c r="J250" s="100">
        <f t="shared" si="19"/>
        <v>491.69560000000001</v>
      </c>
      <c r="K250" s="101">
        <v>182</v>
      </c>
      <c r="L250" s="102">
        <f t="shared" si="20"/>
        <v>0</v>
      </c>
      <c r="M250" s="101">
        <f t="shared" si="21"/>
        <v>182</v>
      </c>
      <c r="N250" s="101">
        <f t="shared" si="22"/>
        <v>-71.160000000000025</v>
      </c>
      <c r="O250" s="102">
        <f t="shared" si="23"/>
        <v>-0.1764880952380953</v>
      </c>
      <c r="P250" s="101">
        <v>1.58</v>
      </c>
      <c r="X250"/>
    </row>
    <row r="251" spans="1:24" ht="18">
      <c r="A251" s="70">
        <v>235</v>
      </c>
      <c r="B251" s="70">
        <v>55</v>
      </c>
      <c r="C251" s="70">
        <v>18</v>
      </c>
      <c r="D251" s="70">
        <v>99</v>
      </c>
      <c r="E251" s="71" t="s">
        <v>2347</v>
      </c>
      <c r="F251" s="71" t="s">
        <v>2467</v>
      </c>
      <c r="G251" s="71" t="s">
        <v>2187</v>
      </c>
      <c r="H251" s="70" t="s">
        <v>4168</v>
      </c>
      <c r="I251" s="99">
        <f t="shared" si="18"/>
        <v>572.57490400000006</v>
      </c>
      <c r="J251" s="100">
        <f t="shared" si="19"/>
        <v>729.53320000000008</v>
      </c>
      <c r="K251" s="101">
        <v>280.28000000000003</v>
      </c>
      <c r="L251" s="102">
        <f t="shared" si="20"/>
        <v>0</v>
      </c>
      <c r="M251" s="101">
        <f t="shared" si="21"/>
        <v>280.28000000000003</v>
      </c>
      <c r="N251" s="101">
        <f t="shared" si="22"/>
        <v>-112.43759999999997</v>
      </c>
      <c r="O251" s="102">
        <f t="shared" si="23"/>
        <v>-0.18747098839535806</v>
      </c>
      <c r="P251" s="101">
        <v>1.58</v>
      </c>
      <c r="X251"/>
    </row>
    <row r="252" spans="1:24" ht="18">
      <c r="A252" s="70">
        <v>225</v>
      </c>
      <c r="B252" s="70">
        <v>55</v>
      </c>
      <c r="C252" s="70">
        <v>16</v>
      </c>
      <c r="D252" s="70">
        <v>95</v>
      </c>
      <c r="E252" s="71" t="s">
        <v>2347</v>
      </c>
      <c r="F252" s="71" t="s">
        <v>2467</v>
      </c>
      <c r="G252" s="71" t="s">
        <v>2186</v>
      </c>
      <c r="H252" s="70" t="s">
        <v>4071</v>
      </c>
      <c r="I252" s="99">
        <f t="shared" si="18"/>
        <v>389.90241400000008</v>
      </c>
      <c r="J252" s="100">
        <f t="shared" si="19"/>
        <v>498.30220000000003</v>
      </c>
      <c r="K252" s="101">
        <v>184.73000000000002</v>
      </c>
      <c r="L252" s="102">
        <f t="shared" si="20"/>
        <v>0</v>
      </c>
      <c r="M252" s="101">
        <f t="shared" si="21"/>
        <v>184.73000000000002</v>
      </c>
      <c r="N252" s="101">
        <f t="shared" si="22"/>
        <v>-72.306600000000003</v>
      </c>
      <c r="O252" s="102">
        <f t="shared" si="23"/>
        <v>-0.17693583908383498</v>
      </c>
      <c r="P252" s="101">
        <v>1.58</v>
      </c>
      <c r="X252"/>
    </row>
    <row r="253" spans="1:24" ht="18">
      <c r="A253" s="70">
        <v>265</v>
      </c>
      <c r="B253" s="70">
        <v>70</v>
      </c>
      <c r="C253" s="70">
        <v>16</v>
      </c>
      <c r="D253" s="70">
        <v>115</v>
      </c>
      <c r="E253" s="71" t="s">
        <v>2229</v>
      </c>
      <c r="F253" s="71" t="s">
        <v>2467</v>
      </c>
      <c r="G253" s="71" t="s">
        <v>2177</v>
      </c>
      <c r="H253" s="70" t="s">
        <v>4063</v>
      </c>
      <c r="I253" s="99">
        <f t="shared" si="18"/>
        <v>421.42209362000006</v>
      </c>
      <c r="J253" s="100">
        <f t="shared" si="19"/>
        <v>537.44787800000006</v>
      </c>
      <c r="K253" s="101">
        <v>199.73590000000002</v>
      </c>
      <c r="L253" s="102">
        <f t="shared" si="20"/>
        <v>0</v>
      </c>
      <c r="M253" s="101">
        <f t="shared" si="21"/>
        <v>199.73590000000002</v>
      </c>
      <c r="N253" s="101">
        <f t="shared" si="22"/>
        <v>-78.609078000000011</v>
      </c>
      <c r="O253" s="102">
        <f t="shared" si="23"/>
        <v>-0.17919792883882668</v>
      </c>
      <c r="P253" s="101">
        <v>2.75</v>
      </c>
      <c r="X253"/>
    </row>
    <row r="254" spans="1:24" ht="18">
      <c r="A254" s="70">
        <v>205</v>
      </c>
      <c r="B254" s="70">
        <v>70</v>
      </c>
      <c r="C254" s="70">
        <v>15</v>
      </c>
      <c r="D254" s="70">
        <v>96</v>
      </c>
      <c r="E254" s="71" t="s">
        <v>2440</v>
      </c>
      <c r="F254" s="71" t="s">
        <v>2467</v>
      </c>
      <c r="G254" s="71">
        <v>684</v>
      </c>
      <c r="H254" s="70" t="s">
        <v>3957</v>
      </c>
      <c r="I254" s="99">
        <f t="shared" si="18"/>
        <v>298.77056462000002</v>
      </c>
      <c r="J254" s="100">
        <f t="shared" si="19"/>
        <v>382.19277800000003</v>
      </c>
      <c r="K254" s="101">
        <v>135.58090000000001</v>
      </c>
      <c r="L254" s="102">
        <f t="shared" si="20"/>
        <v>0</v>
      </c>
      <c r="M254" s="101">
        <f t="shared" si="21"/>
        <v>135.58090000000001</v>
      </c>
      <c r="N254" s="101">
        <f t="shared" si="22"/>
        <v>-51.663978000000014</v>
      </c>
      <c r="O254" s="102">
        <f t="shared" si="23"/>
        <v>-0.1664637142844255</v>
      </c>
      <c r="P254" s="101">
        <v>2.75</v>
      </c>
      <c r="X254"/>
    </row>
    <row r="255" spans="1:24" ht="18">
      <c r="A255" s="70">
        <v>205</v>
      </c>
      <c r="B255" s="70">
        <v>70</v>
      </c>
      <c r="C255" s="70">
        <v>15</v>
      </c>
      <c r="D255" s="70">
        <v>96</v>
      </c>
      <c r="E255" s="71" t="s">
        <v>2237</v>
      </c>
      <c r="F255" s="71" t="s">
        <v>2467</v>
      </c>
      <c r="G255" s="71">
        <v>684</v>
      </c>
      <c r="H255" s="70" t="s">
        <v>3940</v>
      </c>
      <c r="I255" s="99">
        <f t="shared" si="18"/>
        <v>278.32864311999998</v>
      </c>
      <c r="J255" s="100">
        <f t="shared" si="19"/>
        <v>356.31692800000002</v>
      </c>
      <c r="K255" s="101">
        <v>124.8884</v>
      </c>
      <c r="L255" s="102">
        <f t="shared" si="20"/>
        <v>0</v>
      </c>
      <c r="M255" s="101">
        <f t="shared" si="21"/>
        <v>124.8884</v>
      </c>
      <c r="N255" s="101">
        <f t="shared" si="22"/>
        <v>-47.173127999999991</v>
      </c>
      <c r="O255" s="102">
        <f t="shared" si="23"/>
        <v>-0.16324192115076361</v>
      </c>
      <c r="P255" s="101">
        <v>2.75</v>
      </c>
      <c r="X255"/>
    </row>
    <row r="256" spans="1:24" ht="18">
      <c r="A256" s="70">
        <v>215</v>
      </c>
      <c r="B256" s="70">
        <v>60</v>
      </c>
      <c r="C256" s="70">
        <v>17</v>
      </c>
      <c r="D256" s="70">
        <v>96</v>
      </c>
      <c r="E256" s="71" t="s">
        <v>2440</v>
      </c>
      <c r="F256" s="71" t="s">
        <v>2467</v>
      </c>
      <c r="G256" s="71" t="s">
        <v>2188</v>
      </c>
      <c r="H256" s="70" t="s">
        <v>4096</v>
      </c>
      <c r="I256" s="99">
        <f t="shared" si="18"/>
        <v>453.31149116</v>
      </c>
      <c r="J256" s="100">
        <f t="shared" si="19"/>
        <v>577.81420400000002</v>
      </c>
      <c r="K256" s="101">
        <v>216.4162</v>
      </c>
      <c r="L256" s="102">
        <f t="shared" si="20"/>
        <v>0</v>
      </c>
      <c r="M256" s="101">
        <f t="shared" si="21"/>
        <v>216.4162</v>
      </c>
      <c r="N256" s="101">
        <f t="shared" si="22"/>
        <v>-85.614803999999992</v>
      </c>
      <c r="O256" s="102">
        <f t="shared" si="23"/>
        <v>-0.18137484630292325</v>
      </c>
      <c r="P256" s="101">
        <v>2.75</v>
      </c>
      <c r="X256"/>
    </row>
    <row r="257" spans="1:24" ht="18">
      <c r="A257" s="70">
        <v>275</v>
      </c>
      <c r="B257" s="70">
        <v>35</v>
      </c>
      <c r="C257" s="70">
        <v>18</v>
      </c>
      <c r="D257" s="70">
        <v>95</v>
      </c>
      <c r="E257" s="71" t="s">
        <v>2445</v>
      </c>
      <c r="F257" s="71" t="s">
        <v>2467</v>
      </c>
      <c r="G257" s="71" t="s">
        <v>2165</v>
      </c>
      <c r="H257" s="70" t="s">
        <v>43</v>
      </c>
      <c r="I257" s="99">
        <f t="shared" si="18"/>
        <v>703.05525399999999</v>
      </c>
      <c r="J257" s="100">
        <f t="shared" si="19"/>
        <v>894.69820000000004</v>
      </c>
      <c r="K257" s="101">
        <v>348.53000000000003</v>
      </c>
      <c r="L257" s="102">
        <f t="shared" si="20"/>
        <v>0</v>
      </c>
      <c r="M257" s="101">
        <f t="shared" si="21"/>
        <v>348.53000000000003</v>
      </c>
      <c r="N257" s="101">
        <f t="shared" si="22"/>
        <v>-141.10259999999994</v>
      </c>
      <c r="O257" s="102">
        <f t="shared" si="23"/>
        <v>-0.19164778746638406</v>
      </c>
      <c r="P257" s="101">
        <v>1.58</v>
      </c>
      <c r="X257"/>
    </row>
    <row r="258" spans="1:24" ht="18">
      <c r="A258" s="70">
        <v>285</v>
      </c>
      <c r="B258" s="70">
        <v>40</v>
      </c>
      <c r="C258" s="70">
        <v>17</v>
      </c>
      <c r="D258" s="70">
        <v>100</v>
      </c>
      <c r="E258" s="71" t="s">
        <v>2445</v>
      </c>
      <c r="F258" s="71" t="s">
        <v>2467</v>
      </c>
      <c r="G258" s="71" t="s">
        <v>2189</v>
      </c>
      <c r="H258" s="70" t="s">
        <v>73</v>
      </c>
      <c r="I258" s="99">
        <f t="shared" si="18"/>
        <v>945.74870500000009</v>
      </c>
      <c r="J258" s="100">
        <f t="shared" si="19"/>
        <v>1201.9050999999999</v>
      </c>
      <c r="K258" s="101">
        <v>475.47500000000002</v>
      </c>
      <c r="L258" s="102">
        <f t="shared" si="20"/>
        <v>0</v>
      </c>
      <c r="M258" s="101">
        <f t="shared" si="21"/>
        <v>475.47500000000002</v>
      </c>
      <c r="N258" s="101">
        <f t="shared" si="22"/>
        <v>-194.41949999999986</v>
      </c>
      <c r="O258" s="102">
        <f t="shared" si="23"/>
        <v>-0.19635358279048612</v>
      </c>
      <c r="P258" s="101">
        <v>1.58</v>
      </c>
      <c r="X258"/>
    </row>
    <row r="259" spans="1:24" ht="18">
      <c r="A259" s="70">
        <v>255</v>
      </c>
      <c r="B259" s="70">
        <v>45</v>
      </c>
      <c r="C259" s="70">
        <v>17</v>
      </c>
      <c r="D259" s="70">
        <v>98</v>
      </c>
      <c r="E259" s="71" t="s">
        <v>2445</v>
      </c>
      <c r="F259" s="71" t="s">
        <v>2467</v>
      </c>
      <c r="G259" s="71" t="s">
        <v>2189</v>
      </c>
      <c r="H259" s="70" t="s">
        <v>15</v>
      </c>
      <c r="I259" s="99">
        <f t="shared" si="18"/>
        <v>629.11638900000003</v>
      </c>
      <c r="J259" s="100">
        <f t="shared" si="19"/>
        <v>801.10470000000009</v>
      </c>
      <c r="K259" s="101">
        <v>309.85500000000002</v>
      </c>
      <c r="L259" s="102">
        <f t="shared" si="20"/>
        <v>0</v>
      </c>
      <c r="M259" s="101">
        <f t="shared" si="21"/>
        <v>309.85500000000002</v>
      </c>
      <c r="N259" s="101">
        <f t="shared" si="22"/>
        <v>-124.8590999999999</v>
      </c>
      <c r="O259" s="102">
        <f t="shared" si="23"/>
        <v>-0.18949340577620599</v>
      </c>
      <c r="P259" s="101">
        <v>1.58</v>
      </c>
      <c r="X259"/>
    </row>
    <row r="260" spans="1:24" ht="18">
      <c r="A260" s="70">
        <v>215</v>
      </c>
      <c r="B260" s="70">
        <v>45</v>
      </c>
      <c r="C260" s="70">
        <v>18</v>
      </c>
      <c r="D260" s="70">
        <v>89</v>
      </c>
      <c r="E260" s="71" t="s">
        <v>2445</v>
      </c>
      <c r="F260" s="71" t="s">
        <v>2467</v>
      </c>
      <c r="G260" s="71" t="s">
        <v>2190</v>
      </c>
      <c r="H260" s="70" t="s">
        <v>4171</v>
      </c>
      <c r="I260" s="99">
        <f t="shared" si="18"/>
        <v>500.37577700000008</v>
      </c>
      <c r="J260" s="100">
        <f t="shared" si="19"/>
        <v>638.14190000000008</v>
      </c>
      <c r="K260" s="101">
        <v>242.51500000000001</v>
      </c>
      <c r="L260" s="102">
        <f t="shared" si="20"/>
        <v>0</v>
      </c>
      <c r="M260" s="101">
        <f t="shared" si="21"/>
        <v>242.51500000000001</v>
      </c>
      <c r="N260" s="101">
        <f t="shared" si="22"/>
        <v>-96.576300000000003</v>
      </c>
      <c r="O260" s="102">
        <f t="shared" si="23"/>
        <v>-0.18422505388856036</v>
      </c>
      <c r="P260" s="101">
        <v>1.58</v>
      </c>
      <c r="X260"/>
    </row>
    <row r="261" spans="1:24" ht="18">
      <c r="A261" s="70">
        <v>275</v>
      </c>
      <c r="B261" s="70">
        <v>40</v>
      </c>
      <c r="C261" s="70">
        <v>18</v>
      </c>
      <c r="D261" s="70">
        <v>99</v>
      </c>
      <c r="E261" s="71" t="s">
        <v>2445</v>
      </c>
      <c r="F261" s="71" t="s">
        <v>2467</v>
      </c>
      <c r="G261" s="71" t="s">
        <v>2190</v>
      </c>
      <c r="H261" s="70" t="s">
        <v>237</v>
      </c>
      <c r="I261" s="99">
        <f t="shared" si="18"/>
        <v>786.56267800000012</v>
      </c>
      <c r="J261" s="100">
        <f t="shared" si="19"/>
        <v>1000.4038</v>
      </c>
      <c r="K261" s="101">
        <v>392.21000000000004</v>
      </c>
      <c r="L261" s="102">
        <f t="shared" si="20"/>
        <v>0</v>
      </c>
      <c r="M261" s="101">
        <f t="shared" si="21"/>
        <v>392.21000000000004</v>
      </c>
      <c r="N261" s="101">
        <f t="shared" si="22"/>
        <v>-159.44819999999993</v>
      </c>
      <c r="O261" s="102">
        <f t="shared" si="23"/>
        <v>-0.19359437604720611</v>
      </c>
      <c r="P261" s="101">
        <v>1.58</v>
      </c>
      <c r="X261"/>
    </row>
    <row r="262" spans="1:24" ht="18">
      <c r="A262" s="70">
        <v>255</v>
      </c>
      <c r="B262" s="70">
        <v>35</v>
      </c>
      <c r="C262" s="70">
        <v>18</v>
      </c>
      <c r="D262" s="70">
        <v>90</v>
      </c>
      <c r="E262" s="71" t="s">
        <v>2445</v>
      </c>
      <c r="F262" s="71" t="s">
        <v>2467</v>
      </c>
      <c r="G262" s="71" t="s">
        <v>2186</v>
      </c>
      <c r="H262" s="70" t="s">
        <v>4172</v>
      </c>
      <c r="I262" s="99">
        <f t="shared" si="18"/>
        <v>586.49280799999997</v>
      </c>
      <c r="J262" s="100">
        <f t="shared" si="19"/>
        <v>747.1508</v>
      </c>
      <c r="K262" s="101">
        <v>287.56</v>
      </c>
      <c r="L262" s="102">
        <f t="shared" si="20"/>
        <v>0</v>
      </c>
      <c r="M262" s="101">
        <f t="shared" si="21"/>
        <v>287.56</v>
      </c>
      <c r="N262" s="101">
        <f t="shared" si="22"/>
        <v>-115.49520000000001</v>
      </c>
      <c r="O262" s="102">
        <f t="shared" si="23"/>
        <v>-0.18800494856101055</v>
      </c>
      <c r="P262" s="101">
        <v>1.58</v>
      </c>
      <c r="X262"/>
    </row>
    <row r="263" spans="1:24" ht="18">
      <c r="A263" s="70">
        <v>265</v>
      </c>
      <c r="B263" s="70">
        <v>35</v>
      </c>
      <c r="C263" s="70">
        <v>18</v>
      </c>
      <c r="D263" s="70">
        <v>93</v>
      </c>
      <c r="E263" s="71" t="s">
        <v>2445</v>
      </c>
      <c r="F263" s="71" t="s">
        <v>2467</v>
      </c>
      <c r="G263" s="71" t="s">
        <v>2191</v>
      </c>
      <c r="H263" s="70" t="s">
        <v>13</v>
      </c>
      <c r="I263" s="99">
        <f t="shared" si="18"/>
        <v>633.465734</v>
      </c>
      <c r="J263" s="100">
        <f t="shared" si="19"/>
        <v>806.61019999999996</v>
      </c>
      <c r="K263" s="101">
        <v>312.13</v>
      </c>
      <c r="L263" s="102">
        <f t="shared" si="20"/>
        <v>0</v>
      </c>
      <c r="M263" s="101">
        <f t="shared" si="21"/>
        <v>312.13</v>
      </c>
      <c r="N263" s="101">
        <f t="shared" si="22"/>
        <v>-125.81459999999993</v>
      </c>
      <c r="O263" s="102">
        <f t="shared" si="23"/>
        <v>-0.18963403973110651</v>
      </c>
      <c r="P263" s="101">
        <v>1.58</v>
      </c>
      <c r="X263"/>
    </row>
    <row r="264" spans="1:24" ht="18">
      <c r="A264" s="70">
        <v>225</v>
      </c>
      <c r="B264" s="70">
        <v>40</v>
      </c>
      <c r="C264" s="70">
        <v>18</v>
      </c>
      <c r="D264" s="70">
        <v>88</v>
      </c>
      <c r="E264" s="71" t="s">
        <v>2445</v>
      </c>
      <c r="F264" s="71" t="s">
        <v>2467</v>
      </c>
      <c r="G264" s="71" t="s">
        <v>2186</v>
      </c>
      <c r="H264" s="70" t="s">
        <v>4131</v>
      </c>
      <c r="I264" s="99">
        <f t="shared" si="18"/>
        <v>422.95743600000009</v>
      </c>
      <c r="J264" s="100">
        <f t="shared" si="19"/>
        <v>540.14400000000001</v>
      </c>
      <c r="K264" s="101">
        <v>202.02</v>
      </c>
      <c r="L264" s="102">
        <f t="shared" si="20"/>
        <v>0</v>
      </c>
      <c r="M264" s="101">
        <f t="shared" si="21"/>
        <v>202.02</v>
      </c>
      <c r="N264" s="101">
        <f t="shared" si="22"/>
        <v>-79.568399999999997</v>
      </c>
      <c r="O264" s="102">
        <f t="shared" si="23"/>
        <v>-0.17951538669795145</v>
      </c>
      <c r="P264" s="101">
        <v>1.58</v>
      </c>
      <c r="X264"/>
    </row>
    <row r="265" spans="1:24" ht="18">
      <c r="A265" s="70">
        <v>165</v>
      </c>
      <c r="B265" s="70">
        <v>50</v>
      </c>
      <c r="C265" s="70">
        <v>15</v>
      </c>
      <c r="D265" s="70">
        <v>73</v>
      </c>
      <c r="E265" s="71" t="s">
        <v>2347</v>
      </c>
      <c r="F265" s="71" t="s">
        <v>2467</v>
      </c>
      <c r="G265" s="71" t="s">
        <v>2186</v>
      </c>
      <c r="H265" s="70" t="s">
        <v>2489</v>
      </c>
      <c r="I265" s="99">
        <f t="shared" si="18"/>
        <v>194.18188899999998</v>
      </c>
      <c r="J265" s="100">
        <f t="shared" si="19"/>
        <v>250.5547</v>
      </c>
      <c r="K265" s="101">
        <v>82.355000000000004</v>
      </c>
      <c r="L265" s="102">
        <f t="shared" si="20"/>
        <v>0</v>
      </c>
      <c r="M265" s="101">
        <f t="shared" si="21"/>
        <v>82.355000000000004</v>
      </c>
      <c r="N265" s="101">
        <f t="shared" si="22"/>
        <v>-29.309100000000029</v>
      </c>
      <c r="O265" s="102">
        <f t="shared" si="23"/>
        <v>-0.14373547153155819</v>
      </c>
      <c r="P265" s="101">
        <v>1.58</v>
      </c>
      <c r="X265"/>
    </row>
    <row r="266" spans="1:24" ht="18">
      <c r="A266" s="70">
        <v>235</v>
      </c>
      <c r="B266" s="70">
        <v>50</v>
      </c>
      <c r="C266" s="70">
        <v>18</v>
      </c>
      <c r="D266" s="70">
        <v>97</v>
      </c>
      <c r="E266" s="71" t="s">
        <v>2440</v>
      </c>
      <c r="F266" s="71" t="s">
        <v>2467</v>
      </c>
      <c r="G266" s="71" t="s">
        <v>2188</v>
      </c>
      <c r="H266" s="70" t="s">
        <v>4155</v>
      </c>
      <c r="I266" s="99">
        <f t="shared" si="18"/>
        <v>514.63725565999994</v>
      </c>
      <c r="J266" s="100">
        <f t="shared" si="19"/>
        <v>655.44175400000006</v>
      </c>
      <c r="K266" s="101">
        <v>248.49369999999999</v>
      </c>
      <c r="L266" s="102">
        <f t="shared" si="20"/>
        <v>0</v>
      </c>
      <c r="M266" s="101">
        <f t="shared" si="21"/>
        <v>248.49369999999999</v>
      </c>
      <c r="N266" s="101">
        <f t="shared" si="22"/>
        <v>-99.087354000000005</v>
      </c>
      <c r="O266" s="102">
        <f t="shared" si="23"/>
        <v>-0.1847998554236821</v>
      </c>
      <c r="P266" s="101">
        <v>2.75</v>
      </c>
      <c r="X266"/>
    </row>
    <row r="267" spans="1:24" ht="18">
      <c r="A267" s="70">
        <v>165</v>
      </c>
      <c r="B267" s="70">
        <v>65</v>
      </c>
      <c r="C267" s="70">
        <v>15</v>
      </c>
      <c r="D267" s="70">
        <v>81</v>
      </c>
      <c r="E267" s="71" t="s">
        <v>2237</v>
      </c>
      <c r="F267" s="71" t="s">
        <v>2467</v>
      </c>
      <c r="G267" s="71" t="s">
        <v>2472</v>
      </c>
      <c r="H267" s="70" t="s">
        <v>2491</v>
      </c>
      <c r="I267" s="99">
        <f t="shared" si="18"/>
        <v>215.05874499999999</v>
      </c>
      <c r="J267" s="100">
        <f t="shared" si="19"/>
        <v>276.98109999999997</v>
      </c>
      <c r="K267" s="101">
        <v>93.275000000000006</v>
      </c>
      <c r="L267" s="102">
        <f t="shared" si="20"/>
        <v>0</v>
      </c>
      <c r="M267" s="101">
        <f t="shared" si="21"/>
        <v>93.275000000000006</v>
      </c>
      <c r="N267" s="101">
        <f t="shared" si="22"/>
        <v>-33.895500000000027</v>
      </c>
      <c r="O267" s="102">
        <f t="shared" si="23"/>
        <v>-0.15014617940199348</v>
      </c>
      <c r="P267" s="101">
        <v>1.58</v>
      </c>
      <c r="X267"/>
    </row>
    <row r="268" spans="1:24" ht="18">
      <c r="A268" s="70">
        <v>195</v>
      </c>
      <c r="B268" s="70">
        <v>60</v>
      </c>
      <c r="C268" s="70">
        <v>15</v>
      </c>
      <c r="D268" s="70">
        <v>88</v>
      </c>
      <c r="E268" s="71" t="s">
        <v>2440</v>
      </c>
      <c r="F268" s="71" t="s">
        <v>2467</v>
      </c>
      <c r="G268" s="71" t="s">
        <v>2180</v>
      </c>
      <c r="H268" s="70" t="s">
        <v>2526</v>
      </c>
      <c r="I268" s="99">
        <f t="shared" si="18"/>
        <v>228.10677999999999</v>
      </c>
      <c r="J268" s="100">
        <f t="shared" si="19"/>
        <v>293.49759999999998</v>
      </c>
      <c r="K268" s="101">
        <v>100.10000000000001</v>
      </c>
      <c r="L268" s="102">
        <f t="shared" si="20"/>
        <v>0</v>
      </c>
      <c r="M268" s="101">
        <f t="shared" si="21"/>
        <v>100.10000000000001</v>
      </c>
      <c r="N268" s="101">
        <f t="shared" si="22"/>
        <v>-36.762000000000029</v>
      </c>
      <c r="O268" s="102">
        <f t="shared" si="23"/>
        <v>-0.15355889724310789</v>
      </c>
      <c r="P268" s="101">
        <v>1.58</v>
      </c>
      <c r="X268"/>
    </row>
    <row r="269" spans="1:24" ht="18">
      <c r="A269" s="70">
        <v>235</v>
      </c>
      <c r="B269" s="70">
        <v>55</v>
      </c>
      <c r="C269" s="70">
        <v>17</v>
      </c>
      <c r="D269" s="70">
        <v>99</v>
      </c>
      <c r="E269" s="71" t="s">
        <v>2440</v>
      </c>
      <c r="F269" s="71" t="s">
        <v>2467</v>
      </c>
      <c r="G269" s="71" t="s">
        <v>2188</v>
      </c>
      <c r="H269" s="70" t="s">
        <v>4117</v>
      </c>
      <c r="I269" s="99">
        <f t="shared" si="18"/>
        <v>484.38321184</v>
      </c>
      <c r="J269" s="100">
        <f t="shared" si="19"/>
        <v>617.14549599999998</v>
      </c>
      <c r="K269" s="101">
        <v>232.6688</v>
      </c>
      <c r="L269" s="102">
        <f t="shared" si="20"/>
        <v>0</v>
      </c>
      <c r="M269" s="101">
        <f t="shared" si="21"/>
        <v>232.6688</v>
      </c>
      <c r="N269" s="101">
        <f t="shared" si="22"/>
        <v>-92.440896000000009</v>
      </c>
      <c r="O269" s="102">
        <f t="shared" si="23"/>
        <v>-0.18321904254509477</v>
      </c>
      <c r="P269" s="101">
        <v>2.75</v>
      </c>
      <c r="X269"/>
    </row>
    <row r="270" spans="1:24" ht="18">
      <c r="A270" s="70">
        <v>235</v>
      </c>
      <c r="B270" s="70">
        <v>45</v>
      </c>
      <c r="C270" s="70">
        <v>17</v>
      </c>
      <c r="D270" s="70">
        <v>93</v>
      </c>
      <c r="E270" s="71" t="s">
        <v>2239</v>
      </c>
      <c r="F270" s="71" t="s">
        <v>2467</v>
      </c>
      <c r="G270" s="71" t="s">
        <v>2165</v>
      </c>
      <c r="H270" s="70" t="s">
        <v>4102</v>
      </c>
      <c r="I270" s="99">
        <f t="shared" si="18"/>
        <v>389.90241400000008</v>
      </c>
      <c r="J270" s="100">
        <f t="shared" si="19"/>
        <v>498.30220000000003</v>
      </c>
      <c r="K270" s="101">
        <v>184.73000000000002</v>
      </c>
      <c r="L270" s="102">
        <f t="shared" si="20"/>
        <v>0</v>
      </c>
      <c r="M270" s="101">
        <f t="shared" si="21"/>
        <v>184.73000000000002</v>
      </c>
      <c r="N270" s="101">
        <f t="shared" si="22"/>
        <v>-72.306600000000003</v>
      </c>
      <c r="O270" s="102">
        <f t="shared" si="23"/>
        <v>-0.17693583908383498</v>
      </c>
      <c r="P270" s="101">
        <v>1.58</v>
      </c>
      <c r="X270"/>
    </row>
    <row r="271" spans="1:24" ht="18">
      <c r="A271" s="70">
        <v>195</v>
      </c>
      <c r="B271" s="70">
        <v>65</v>
      </c>
      <c r="C271" s="70">
        <v>15</v>
      </c>
      <c r="D271" s="70">
        <v>91</v>
      </c>
      <c r="E271" s="71" t="s">
        <v>2237</v>
      </c>
      <c r="F271" s="71" t="s">
        <v>2467</v>
      </c>
      <c r="G271" s="71" t="s">
        <v>2472</v>
      </c>
      <c r="H271" s="70" t="s">
        <v>2502</v>
      </c>
      <c r="I271" s="99">
        <f t="shared" si="18"/>
        <v>199.40110299999998</v>
      </c>
      <c r="J271" s="100">
        <f t="shared" si="19"/>
        <v>257.16129999999998</v>
      </c>
      <c r="K271" s="101">
        <v>85.085000000000008</v>
      </c>
      <c r="L271" s="102">
        <f t="shared" si="20"/>
        <v>0</v>
      </c>
      <c r="M271" s="101">
        <f t="shared" si="21"/>
        <v>85.085000000000008</v>
      </c>
      <c r="N271" s="101">
        <f t="shared" si="22"/>
        <v>-30.455700000000036</v>
      </c>
      <c r="O271" s="102">
        <f t="shared" si="23"/>
        <v>-0.14546353345751556</v>
      </c>
      <c r="P271" s="101">
        <v>1.58</v>
      </c>
      <c r="X271"/>
    </row>
    <row r="272" spans="1:24" ht="18">
      <c r="A272" s="70">
        <v>195</v>
      </c>
      <c r="B272" s="70">
        <v>65</v>
      </c>
      <c r="C272" s="70">
        <v>15</v>
      </c>
      <c r="D272" s="70">
        <v>91</v>
      </c>
      <c r="E272" s="71" t="s">
        <v>2440</v>
      </c>
      <c r="F272" s="71" t="s">
        <v>2467</v>
      </c>
      <c r="G272" s="71" t="s">
        <v>2472</v>
      </c>
      <c r="H272" s="70" t="s">
        <v>2509</v>
      </c>
      <c r="I272" s="99">
        <f t="shared" si="18"/>
        <v>201.14084099999999</v>
      </c>
      <c r="J272" s="100">
        <f t="shared" si="19"/>
        <v>259.36349999999999</v>
      </c>
      <c r="K272" s="101">
        <v>85.995000000000005</v>
      </c>
      <c r="L272" s="102">
        <f t="shared" si="20"/>
        <v>0</v>
      </c>
      <c r="M272" s="101">
        <f t="shared" si="21"/>
        <v>85.995000000000005</v>
      </c>
      <c r="N272" s="101">
        <f t="shared" si="22"/>
        <v>-30.837900000000019</v>
      </c>
      <c r="O272" s="102">
        <f t="shared" si="23"/>
        <v>-0.14601969790236288</v>
      </c>
      <c r="P272" s="101">
        <v>1.58</v>
      </c>
      <c r="X272"/>
    </row>
    <row r="273" spans="1:24" ht="18">
      <c r="A273" s="70">
        <v>215</v>
      </c>
      <c r="B273" s="70">
        <v>45</v>
      </c>
      <c r="C273" s="70">
        <v>17</v>
      </c>
      <c r="D273" s="70">
        <v>91</v>
      </c>
      <c r="E273" s="71" t="s">
        <v>2347</v>
      </c>
      <c r="F273" s="71" t="s">
        <v>2467</v>
      </c>
      <c r="G273" s="71" t="s">
        <v>2162</v>
      </c>
      <c r="H273" s="70" t="s">
        <v>4100</v>
      </c>
      <c r="I273" s="99">
        <f t="shared" ref="I273:I336" si="24">(IF($H$6="",$H$4*$U$3*(1-$H$5),$H$6*$H$3)+IF(F273="BRIDGESTONE",$H$3*(K273*(1-$M$9)+$U$7+P273+$H$8)))*$U$8</f>
        <v>410.77927</v>
      </c>
      <c r="J273" s="100">
        <f t="shared" ref="J273:J336" si="25">($H$3*(K273+P273+$U$7+$H$8)+$H$4*$U$3)*$U$8</f>
        <v>524.72860000000003</v>
      </c>
      <c r="K273" s="101">
        <v>195.65</v>
      </c>
      <c r="L273" s="102">
        <f t="shared" ref="L273:L336" si="26">$N$9</f>
        <v>0</v>
      </c>
      <c r="M273" s="101">
        <f t="shared" ref="M273:M336" si="27">K273*(1-L273)</f>
        <v>195.65</v>
      </c>
      <c r="N273" s="101">
        <f t="shared" ref="N273:N336" si="28">((I273/$U$8)-($H$3*P273))-(IF($H$6="",$H$4*$U$3*(1-$H$5)*(1-$H$7),$H$6*$H$3*(1-$H$7))+M273*$H$3+$H$3*$U$7*(1-30%))</f>
        <v>-76.893000000000029</v>
      </c>
      <c r="O273" s="102">
        <f t="shared" ref="O273:O336" si="29">N273/(K273*$H$3+$U$7*$H$3+$H$4*$U$3)</f>
        <v>-0.17861324041811855</v>
      </c>
      <c r="P273" s="101">
        <v>1.58</v>
      </c>
      <c r="X273"/>
    </row>
    <row r="274" spans="1:24" ht="18">
      <c r="A274" s="70">
        <v>235</v>
      </c>
      <c r="B274" s="70">
        <v>70</v>
      </c>
      <c r="C274" s="70">
        <v>16</v>
      </c>
      <c r="D274" s="70">
        <v>106</v>
      </c>
      <c r="E274" s="71" t="s">
        <v>2237</v>
      </c>
      <c r="F274" s="71" t="s">
        <v>2467</v>
      </c>
      <c r="G274" s="71" t="s">
        <v>2168</v>
      </c>
      <c r="H274" s="70" t="s">
        <v>4016</v>
      </c>
      <c r="I274" s="99">
        <f t="shared" si="24"/>
        <v>336.38370017999995</v>
      </c>
      <c r="J274" s="100">
        <f t="shared" si="25"/>
        <v>429.80434199999991</v>
      </c>
      <c r="K274" s="101">
        <v>155.25509999999997</v>
      </c>
      <c r="L274" s="102">
        <f t="shared" si="26"/>
        <v>0</v>
      </c>
      <c r="M274" s="101">
        <f t="shared" si="27"/>
        <v>155.25509999999997</v>
      </c>
      <c r="N274" s="101">
        <f t="shared" si="28"/>
        <v>-59.927142000000003</v>
      </c>
      <c r="O274" s="102">
        <f t="shared" si="29"/>
        <v>-0.17136229369346395</v>
      </c>
      <c r="P274" s="101">
        <v>2.75</v>
      </c>
      <c r="X274"/>
    </row>
    <row r="275" spans="1:24" ht="18">
      <c r="A275" s="70">
        <v>215</v>
      </c>
      <c r="B275" s="70">
        <v>65</v>
      </c>
      <c r="C275" s="70">
        <v>16</v>
      </c>
      <c r="D275" s="70">
        <v>98</v>
      </c>
      <c r="E275" s="71" t="s">
        <v>2440</v>
      </c>
      <c r="F275" s="71" t="s">
        <v>2467</v>
      </c>
      <c r="G275" s="71" t="s">
        <v>2177</v>
      </c>
      <c r="H275" s="70" t="s">
        <v>4002</v>
      </c>
      <c r="I275" s="99">
        <f t="shared" si="24"/>
        <v>329.84228529999996</v>
      </c>
      <c r="J275" s="100">
        <f t="shared" si="25"/>
        <v>421.52406999999994</v>
      </c>
      <c r="K275" s="101">
        <v>151.83349999999999</v>
      </c>
      <c r="L275" s="102">
        <f t="shared" si="26"/>
        <v>0</v>
      </c>
      <c r="M275" s="101">
        <f t="shared" si="27"/>
        <v>151.83349999999999</v>
      </c>
      <c r="N275" s="101">
        <f t="shared" si="28"/>
        <v>-58.490070000000003</v>
      </c>
      <c r="O275" s="102">
        <f t="shared" si="29"/>
        <v>-0.17059113300492615</v>
      </c>
      <c r="P275" s="101">
        <v>2.75</v>
      </c>
      <c r="X275"/>
    </row>
    <row r="276" spans="1:24" ht="18">
      <c r="A276" s="70">
        <v>205</v>
      </c>
      <c r="B276" s="70">
        <v>65</v>
      </c>
      <c r="C276" s="70">
        <v>16</v>
      </c>
      <c r="D276" s="70">
        <v>103</v>
      </c>
      <c r="E276" s="71" t="s">
        <v>2237</v>
      </c>
      <c r="F276" s="71" t="s">
        <v>2467</v>
      </c>
      <c r="G276" s="71" t="s">
        <v>2192</v>
      </c>
      <c r="H276" s="70" t="s">
        <v>3984</v>
      </c>
      <c r="I276" s="99">
        <f t="shared" si="24"/>
        <v>396.21329000000003</v>
      </c>
      <c r="J276" s="100">
        <f t="shared" si="25"/>
        <v>505.53800000000001</v>
      </c>
      <c r="K276" s="101">
        <v>186.55</v>
      </c>
      <c r="L276" s="102">
        <f t="shared" si="26"/>
        <v>0</v>
      </c>
      <c r="M276" s="101">
        <f t="shared" si="27"/>
        <v>186.55</v>
      </c>
      <c r="N276" s="101">
        <f t="shared" si="28"/>
        <v>-73.071000000000026</v>
      </c>
      <c r="O276" s="102">
        <f t="shared" si="29"/>
        <v>-0.17722774678632069</v>
      </c>
      <c r="P276" s="101">
        <v>2.75</v>
      </c>
      <c r="X276"/>
    </row>
    <row r="277" spans="1:24" ht="18">
      <c r="A277" s="70">
        <v>195</v>
      </c>
      <c r="B277" s="70">
        <v>65</v>
      </c>
      <c r="C277" s="70">
        <v>16</v>
      </c>
      <c r="D277" s="70">
        <v>100</v>
      </c>
      <c r="E277" s="71" t="s">
        <v>2237</v>
      </c>
      <c r="F277" s="71" t="s">
        <v>2467</v>
      </c>
      <c r="G277" s="71" t="s">
        <v>2192</v>
      </c>
      <c r="H277" s="70" t="s">
        <v>3951</v>
      </c>
      <c r="I277" s="99">
        <f t="shared" si="24"/>
        <v>331.842984</v>
      </c>
      <c r="J277" s="100">
        <f t="shared" si="25"/>
        <v>424.05659999999995</v>
      </c>
      <c r="K277" s="101">
        <v>152.88</v>
      </c>
      <c r="L277" s="102">
        <f t="shared" si="26"/>
        <v>0</v>
      </c>
      <c r="M277" s="101">
        <f t="shared" si="27"/>
        <v>152.88</v>
      </c>
      <c r="N277" s="101">
        <f t="shared" si="28"/>
        <v>-58.929599999999994</v>
      </c>
      <c r="O277" s="102">
        <f t="shared" si="29"/>
        <v>-0.17083024118738405</v>
      </c>
      <c r="P277" s="101">
        <v>2.75</v>
      </c>
      <c r="X277"/>
    </row>
    <row r="278" spans="1:24" ht="18">
      <c r="A278" s="70">
        <v>245</v>
      </c>
      <c r="B278" s="70">
        <v>45</v>
      </c>
      <c r="C278" s="70">
        <v>18</v>
      </c>
      <c r="D278" s="70">
        <v>96</v>
      </c>
      <c r="E278" s="71" t="s">
        <v>2445</v>
      </c>
      <c r="F278" s="71" t="s">
        <v>2467</v>
      </c>
      <c r="G278" s="71" t="s">
        <v>2162</v>
      </c>
      <c r="H278" s="70" t="s">
        <v>14</v>
      </c>
      <c r="I278" s="99">
        <f t="shared" si="24"/>
        <v>593.45176000000004</v>
      </c>
      <c r="J278" s="100">
        <f t="shared" si="25"/>
        <v>755.95960000000002</v>
      </c>
      <c r="K278" s="101">
        <v>291.2</v>
      </c>
      <c r="L278" s="102">
        <f t="shared" si="26"/>
        <v>0</v>
      </c>
      <c r="M278" s="101">
        <f t="shared" si="27"/>
        <v>291.2</v>
      </c>
      <c r="N278" s="101">
        <f t="shared" si="28"/>
        <v>-117.02399999999994</v>
      </c>
      <c r="O278" s="102">
        <f t="shared" si="29"/>
        <v>-0.18826254826254818</v>
      </c>
      <c r="P278" s="101">
        <v>1.58</v>
      </c>
      <c r="X278"/>
    </row>
    <row r="279" spans="1:24" ht="18">
      <c r="A279" s="70">
        <v>185</v>
      </c>
      <c r="B279" s="70">
        <v>60</v>
      </c>
      <c r="C279" s="70">
        <v>15</v>
      </c>
      <c r="D279" s="70">
        <v>84</v>
      </c>
      <c r="E279" s="71" t="s">
        <v>2440</v>
      </c>
      <c r="F279" s="71" t="s">
        <v>2467</v>
      </c>
      <c r="G279" s="71" t="s">
        <v>2506</v>
      </c>
      <c r="H279" s="70" t="s">
        <v>2527</v>
      </c>
      <c r="I279" s="99">
        <f t="shared" si="24"/>
        <v>234.19586299999997</v>
      </c>
      <c r="J279" s="100">
        <f t="shared" si="25"/>
        <v>301.20529999999997</v>
      </c>
      <c r="K279" s="101">
        <v>103.285</v>
      </c>
      <c r="L279" s="102">
        <f t="shared" si="26"/>
        <v>0</v>
      </c>
      <c r="M279" s="101">
        <f t="shared" si="27"/>
        <v>103.285</v>
      </c>
      <c r="N279" s="101">
        <f t="shared" si="28"/>
        <v>-38.099700000000013</v>
      </c>
      <c r="O279" s="102">
        <f t="shared" si="29"/>
        <v>-0.15502176831997402</v>
      </c>
      <c r="P279" s="101">
        <v>1.58</v>
      </c>
      <c r="X279"/>
    </row>
    <row r="280" spans="1:24" ht="18">
      <c r="A280" s="70">
        <v>185</v>
      </c>
      <c r="B280" s="70">
        <v>65</v>
      </c>
      <c r="C280" s="70">
        <v>14</v>
      </c>
      <c r="D280" s="70">
        <v>86</v>
      </c>
      <c r="E280" s="71" t="s">
        <v>2237</v>
      </c>
      <c r="F280" s="71" t="s">
        <v>2467</v>
      </c>
      <c r="G280" s="71" t="s">
        <v>2193</v>
      </c>
      <c r="H280" s="70" t="s">
        <v>2497</v>
      </c>
      <c r="I280" s="99">
        <f t="shared" si="24"/>
        <v>206.37307944</v>
      </c>
      <c r="J280" s="100">
        <f t="shared" si="25"/>
        <v>265.23393599999997</v>
      </c>
      <c r="K280" s="101">
        <v>87.250799999999998</v>
      </c>
      <c r="L280" s="102">
        <f t="shared" si="26"/>
        <v>0</v>
      </c>
      <c r="M280" s="101">
        <f t="shared" si="27"/>
        <v>87.250799999999998</v>
      </c>
      <c r="N280" s="101">
        <f t="shared" si="28"/>
        <v>-31.365336000000013</v>
      </c>
      <c r="O280" s="102">
        <f t="shared" si="29"/>
        <v>-0.14677164794273892</v>
      </c>
      <c r="P280" s="101">
        <v>2.75</v>
      </c>
      <c r="X280"/>
    </row>
    <row r="281" spans="1:24" ht="18">
      <c r="A281" s="70">
        <v>165</v>
      </c>
      <c r="B281" s="70">
        <v>70</v>
      </c>
      <c r="C281" s="70">
        <v>14</v>
      </c>
      <c r="D281" s="70">
        <v>81</v>
      </c>
      <c r="E281" s="71" t="s">
        <v>2237</v>
      </c>
      <c r="F281" s="71" t="s">
        <v>2467</v>
      </c>
      <c r="G281" s="71" t="s">
        <v>2174</v>
      </c>
      <c r="H281" s="70" t="s">
        <v>2498</v>
      </c>
      <c r="I281" s="99">
        <f t="shared" si="24"/>
        <v>208.82611001999999</v>
      </c>
      <c r="J281" s="100">
        <f t="shared" si="25"/>
        <v>268.33903799999996</v>
      </c>
      <c r="K281" s="101">
        <v>88.533900000000003</v>
      </c>
      <c r="L281" s="102">
        <f t="shared" si="26"/>
        <v>0</v>
      </c>
      <c r="M281" s="101">
        <f t="shared" si="27"/>
        <v>88.533900000000003</v>
      </c>
      <c r="N281" s="101">
        <f t="shared" si="28"/>
        <v>-31.904238000000021</v>
      </c>
      <c r="O281" s="102">
        <f t="shared" si="29"/>
        <v>-0.14752190571134502</v>
      </c>
      <c r="P281" s="101">
        <v>2.75</v>
      </c>
      <c r="X281"/>
    </row>
    <row r="282" spans="1:24" ht="18">
      <c r="A282" s="70">
        <v>255</v>
      </c>
      <c r="B282" s="70">
        <v>40</v>
      </c>
      <c r="C282" s="70">
        <v>18</v>
      </c>
      <c r="D282" s="70">
        <v>95</v>
      </c>
      <c r="E282" s="71" t="s">
        <v>2445</v>
      </c>
      <c r="F282" s="71" t="s">
        <v>2467</v>
      </c>
      <c r="G282" s="71" t="s">
        <v>2165</v>
      </c>
      <c r="H282" s="70" t="s">
        <v>34</v>
      </c>
      <c r="I282" s="99">
        <f t="shared" si="24"/>
        <v>685.65787399999999</v>
      </c>
      <c r="J282" s="100">
        <f t="shared" si="25"/>
        <v>872.67619999999999</v>
      </c>
      <c r="K282" s="101">
        <v>339.43</v>
      </c>
      <c r="L282" s="102">
        <f t="shared" si="26"/>
        <v>0</v>
      </c>
      <c r="M282" s="101">
        <f t="shared" si="27"/>
        <v>339.43</v>
      </c>
      <c r="N282" s="101">
        <f t="shared" si="28"/>
        <v>-137.28059999999994</v>
      </c>
      <c r="O282" s="102">
        <f t="shared" si="29"/>
        <v>-0.1911826309779126</v>
      </c>
      <c r="P282" s="101">
        <v>1.58</v>
      </c>
      <c r="X282"/>
    </row>
    <row r="283" spans="1:24" ht="18">
      <c r="A283" s="70">
        <v>255</v>
      </c>
      <c r="B283" s="70">
        <v>55</v>
      </c>
      <c r="C283" s="70">
        <v>18</v>
      </c>
      <c r="D283" s="70">
        <v>105</v>
      </c>
      <c r="E283" s="71" t="s">
        <v>2347</v>
      </c>
      <c r="F283" s="71" t="s">
        <v>2467</v>
      </c>
      <c r="G283" s="71" t="s">
        <v>2188</v>
      </c>
      <c r="H283" s="70" t="s">
        <v>4146</v>
      </c>
      <c r="I283" s="99">
        <f t="shared" si="24"/>
        <v>538.3498846</v>
      </c>
      <c r="J283" s="100">
        <f t="shared" si="25"/>
        <v>685.45774000000006</v>
      </c>
      <c r="K283" s="101">
        <v>260.89699999999999</v>
      </c>
      <c r="L283" s="102">
        <f t="shared" si="26"/>
        <v>0</v>
      </c>
      <c r="M283" s="101">
        <f t="shared" si="27"/>
        <v>260.89699999999999</v>
      </c>
      <c r="N283" s="101">
        <f t="shared" si="28"/>
        <v>-104.29673999999994</v>
      </c>
      <c r="O283" s="102">
        <f t="shared" si="29"/>
        <v>-0.18591418090033038</v>
      </c>
      <c r="P283" s="101">
        <v>2.75</v>
      </c>
      <c r="X283"/>
    </row>
    <row r="284" spans="1:24" ht="18">
      <c r="A284" s="70">
        <v>225</v>
      </c>
      <c r="B284" s="70">
        <v>75</v>
      </c>
      <c r="C284" s="70">
        <v>15</v>
      </c>
      <c r="D284" s="70">
        <v>110</v>
      </c>
      <c r="E284" s="71" t="s">
        <v>2370</v>
      </c>
      <c r="F284" s="71" t="s">
        <v>2467</v>
      </c>
      <c r="G284" s="71" t="s">
        <v>2194</v>
      </c>
      <c r="H284" s="70" t="s">
        <v>3988</v>
      </c>
      <c r="I284" s="99">
        <f t="shared" si="24"/>
        <v>345.37814564000001</v>
      </c>
      <c r="J284" s="100">
        <f t="shared" si="25"/>
        <v>441.18971599999998</v>
      </c>
      <c r="K284" s="101">
        <v>159.9598</v>
      </c>
      <c r="L284" s="102">
        <f t="shared" si="26"/>
        <v>0</v>
      </c>
      <c r="M284" s="101">
        <f t="shared" si="27"/>
        <v>159.9598</v>
      </c>
      <c r="N284" s="101">
        <f t="shared" si="28"/>
        <v>-61.903116000000011</v>
      </c>
      <c r="O284" s="102">
        <f t="shared" si="29"/>
        <v>-0.17237465178731545</v>
      </c>
      <c r="P284" s="101">
        <v>2.75</v>
      </c>
      <c r="X284"/>
    </row>
    <row r="285" spans="1:24" ht="18">
      <c r="A285" s="70">
        <v>245</v>
      </c>
      <c r="B285" s="70">
        <v>70</v>
      </c>
      <c r="C285" s="70">
        <v>16</v>
      </c>
      <c r="D285" s="70">
        <v>111</v>
      </c>
      <c r="E285" s="71" t="s">
        <v>2370</v>
      </c>
      <c r="F285" s="71" t="s">
        <v>2467</v>
      </c>
      <c r="G285" s="71" t="s">
        <v>2177</v>
      </c>
      <c r="H285" s="70" t="s">
        <v>4041</v>
      </c>
      <c r="I285" s="99">
        <f t="shared" si="24"/>
        <v>387.89734236000004</v>
      </c>
      <c r="J285" s="100">
        <f t="shared" si="25"/>
        <v>495.01148399999994</v>
      </c>
      <c r="K285" s="101">
        <v>182.2002</v>
      </c>
      <c r="L285" s="102">
        <f t="shared" si="26"/>
        <v>0</v>
      </c>
      <c r="M285" s="101">
        <f t="shared" si="27"/>
        <v>182.2002</v>
      </c>
      <c r="N285" s="101">
        <f t="shared" si="28"/>
        <v>-71.244083999999987</v>
      </c>
      <c r="O285" s="102">
        <f t="shared" si="29"/>
        <v>-0.17652134140600453</v>
      </c>
      <c r="P285" s="101">
        <v>2.75</v>
      </c>
      <c r="X285"/>
    </row>
    <row r="286" spans="1:24" ht="18">
      <c r="A286" s="70">
        <v>205</v>
      </c>
      <c r="B286" s="70">
        <v>50</v>
      </c>
      <c r="C286" s="70">
        <v>16</v>
      </c>
      <c r="D286" s="70">
        <v>87</v>
      </c>
      <c r="E286" s="71" t="s">
        <v>2347</v>
      </c>
      <c r="F286" s="71" t="s">
        <v>2467</v>
      </c>
      <c r="G286" s="71" t="s">
        <v>2162</v>
      </c>
      <c r="H286" s="70" t="s">
        <v>4025</v>
      </c>
      <c r="I286" s="99">
        <f t="shared" si="24"/>
        <v>326.40197699999999</v>
      </c>
      <c r="J286" s="100">
        <f t="shared" si="25"/>
        <v>417.92190000000005</v>
      </c>
      <c r="K286" s="101">
        <v>151.51500000000001</v>
      </c>
      <c r="L286" s="102">
        <f t="shared" si="26"/>
        <v>0</v>
      </c>
      <c r="M286" s="101">
        <f t="shared" si="27"/>
        <v>151.51500000000001</v>
      </c>
      <c r="N286" s="101">
        <f t="shared" si="28"/>
        <v>-58.35630000000009</v>
      </c>
      <c r="O286" s="102">
        <f t="shared" si="29"/>
        <v>-0.17051778044005519</v>
      </c>
      <c r="P286" s="101">
        <v>1.58</v>
      </c>
      <c r="X286"/>
    </row>
    <row r="287" spans="1:24" ht="18">
      <c r="A287" s="70">
        <v>265</v>
      </c>
      <c r="B287" s="70">
        <v>65</v>
      </c>
      <c r="C287" s="70">
        <v>17</v>
      </c>
      <c r="D287" s="70">
        <v>112</v>
      </c>
      <c r="E287" s="71" t="s">
        <v>2440</v>
      </c>
      <c r="F287" s="71" t="s">
        <v>2467</v>
      </c>
      <c r="G287" s="71" t="s">
        <v>2168</v>
      </c>
      <c r="H287" s="70" t="s">
        <v>4135</v>
      </c>
      <c r="I287" s="99">
        <f t="shared" si="24"/>
        <v>544.07362262000004</v>
      </c>
      <c r="J287" s="100">
        <f t="shared" si="25"/>
        <v>692.70297800000003</v>
      </c>
      <c r="K287" s="101">
        <v>263.89089999999999</v>
      </c>
      <c r="L287" s="102">
        <f t="shared" si="26"/>
        <v>0</v>
      </c>
      <c r="M287" s="101">
        <f t="shared" si="27"/>
        <v>263.89089999999999</v>
      </c>
      <c r="N287" s="101">
        <f t="shared" si="28"/>
        <v>-105.55417799999987</v>
      </c>
      <c r="O287" s="102">
        <f t="shared" si="29"/>
        <v>-0.18616854720909889</v>
      </c>
      <c r="P287" s="101">
        <v>2.75</v>
      </c>
      <c r="X287"/>
    </row>
    <row r="288" spans="1:24" ht="18">
      <c r="A288" s="70">
        <v>215</v>
      </c>
      <c r="B288" s="70">
        <v>65</v>
      </c>
      <c r="C288" s="70">
        <v>16</v>
      </c>
      <c r="D288" s="70">
        <v>98</v>
      </c>
      <c r="E288" s="71" t="s">
        <v>2237</v>
      </c>
      <c r="F288" s="71" t="s">
        <v>2467</v>
      </c>
      <c r="G288" s="71" t="s">
        <v>2193</v>
      </c>
      <c r="H288" s="70" t="s">
        <v>3992</v>
      </c>
      <c r="I288" s="99">
        <f t="shared" si="24"/>
        <v>325.75390099999998</v>
      </c>
      <c r="J288" s="100">
        <f t="shared" si="25"/>
        <v>416.34889999999996</v>
      </c>
      <c r="K288" s="101">
        <v>149.69499999999999</v>
      </c>
      <c r="L288" s="102">
        <f t="shared" si="26"/>
        <v>0</v>
      </c>
      <c r="M288" s="101">
        <f t="shared" si="27"/>
        <v>149.69499999999999</v>
      </c>
      <c r="N288" s="101">
        <f t="shared" si="28"/>
        <v>-57.59190000000001</v>
      </c>
      <c r="O288" s="102">
        <f t="shared" si="29"/>
        <v>-0.17009332821406425</v>
      </c>
      <c r="P288" s="101">
        <v>2.75</v>
      </c>
      <c r="X288"/>
    </row>
    <row r="289" spans="1:24" ht="18">
      <c r="A289" s="70" t="s">
        <v>2269</v>
      </c>
      <c r="B289" s="70">
        <v>60</v>
      </c>
      <c r="C289" s="70">
        <v>16</v>
      </c>
      <c r="D289" s="70">
        <v>102</v>
      </c>
      <c r="E289" s="71" t="s">
        <v>2440</v>
      </c>
      <c r="F289" s="71" t="s">
        <v>2467</v>
      </c>
      <c r="G289" s="71" t="s">
        <v>3907</v>
      </c>
      <c r="H289" s="70" t="s">
        <v>4069</v>
      </c>
      <c r="I289" s="99">
        <f t="shared" si="24"/>
        <v>425.56704300000007</v>
      </c>
      <c r="J289" s="100">
        <f t="shared" si="25"/>
        <v>543.44730000000004</v>
      </c>
      <c r="K289" s="101">
        <v>203.38500000000002</v>
      </c>
      <c r="L289" s="102">
        <f t="shared" si="26"/>
        <v>0</v>
      </c>
      <c r="M289" s="101">
        <f t="shared" si="27"/>
        <v>203.38500000000002</v>
      </c>
      <c r="N289" s="101">
        <f t="shared" si="28"/>
        <v>-80.141700000000014</v>
      </c>
      <c r="O289" s="102">
        <f t="shared" si="29"/>
        <v>-0.17970199789223493</v>
      </c>
      <c r="P289" s="101">
        <v>1.58</v>
      </c>
      <c r="X289"/>
    </row>
    <row r="290" spans="1:24" ht="18">
      <c r="A290" s="70">
        <v>155</v>
      </c>
      <c r="B290" s="70">
        <v>70</v>
      </c>
      <c r="C290" s="70">
        <v>13</v>
      </c>
      <c r="D290" s="70">
        <v>75</v>
      </c>
      <c r="E290" s="71" t="s">
        <v>2237</v>
      </c>
      <c r="F290" s="71" t="s">
        <v>2467</v>
      </c>
      <c r="G290" s="71" t="s">
        <v>2472</v>
      </c>
      <c r="H290" s="70" t="s">
        <v>2473</v>
      </c>
      <c r="I290" s="99">
        <f t="shared" si="24"/>
        <v>154.16791499999999</v>
      </c>
      <c r="J290" s="100">
        <f t="shared" si="25"/>
        <v>199.9041</v>
      </c>
      <c r="K290" s="101">
        <v>61.425000000000004</v>
      </c>
      <c r="L290" s="102">
        <f t="shared" si="26"/>
        <v>0</v>
      </c>
      <c r="M290" s="101">
        <f t="shared" si="27"/>
        <v>61.425000000000004</v>
      </c>
      <c r="N290" s="101">
        <f t="shared" si="28"/>
        <v>-20.518500000000003</v>
      </c>
      <c r="O290" s="102">
        <f t="shared" si="29"/>
        <v>-0.12661832767664302</v>
      </c>
      <c r="P290" s="101">
        <v>1.58</v>
      </c>
      <c r="X290"/>
    </row>
    <row r="291" spans="1:24" ht="18">
      <c r="A291" s="70">
        <v>165</v>
      </c>
      <c r="B291" s="70">
        <v>70</v>
      </c>
      <c r="C291" s="70">
        <v>13</v>
      </c>
      <c r="D291" s="70">
        <v>79</v>
      </c>
      <c r="E291" s="71" t="s">
        <v>2237</v>
      </c>
      <c r="F291" s="71" t="s">
        <v>2467</v>
      </c>
      <c r="G291" s="71" t="s">
        <v>2472</v>
      </c>
      <c r="H291" s="70" t="s">
        <v>2477</v>
      </c>
      <c r="I291" s="99">
        <f t="shared" si="24"/>
        <v>168.08581900000001</v>
      </c>
      <c r="J291" s="100">
        <f t="shared" si="25"/>
        <v>217.52169999999998</v>
      </c>
      <c r="K291" s="101">
        <v>68.704999999999998</v>
      </c>
      <c r="L291" s="102">
        <f t="shared" si="26"/>
        <v>0</v>
      </c>
      <c r="M291" s="101">
        <f t="shared" si="27"/>
        <v>68.704999999999998</v>
      </c>
      <c r="N291" s="101">
        <f t="shared" si="28"/>
        <v>-23.576099999999997</v>
      </c>
      <c r="O291" s="102">
        <f t="shared" si="29"/>
        <v>-0.1334924409716324</v>
      </c>
      <c r="P291" s="101">
        <v>1.58</v>
      </c>
      <c r="X291"/>
    </row>
    <row r="292" spans="1:24" ht="18">
      <c r="A292" s="70">
        <v>165</v>
      </c>
      <c r="B292" s="70">
        <v>70</v>
      </c>
      <c r="C292" s="70">
        <v>14</v>
      </c>
      <c r="D292" s="70">
        <v>81</v>
      </c>
      <c r="E292" s="71" t="s">
        <v>2237</v>
      </c>
      <c r="F292" s="71" t="s">
        <v>2467</v>
      </c>
      <c r="G292" s="71" t="s">
        <v>2472</v>
      </c>
      <c r="H292" s="70" t="s">
        <v>2484</v>
      </c>
      <c r="I292" s="99">
        <f t="shared" si="24"/>
        <v>176.78450899999996</v>
      </c>
      <c r="J292" s="100">
        <f t="shared" si="25"/>
        <v>228.53269999999998</v>
      </c>
      <c r="K292" s="101">
        <v>73.254999999999995</v>
      </c>
      <c r="L292" s="102">
        <f t="shared" si="26"/>
        <v>0</v>
      </c>
      <c r="M292" s="101">
        <f t="shared" si="27"/>
        <v>73.254999999999995</v>
      </c>
      <c r="N292" s="101">
        <f t="shared" si="28"/>
        <v>-25.487100000000027</v>
      </c>
      <c r="O292" s="102">
        <f t="shared" si="29"/>
        <v>-0.13724139787841275</v>
      </c>
      <c r="P292" s="101">
        <v>1.58</v>
      </c>
      <c r="X292"/>
    </row>
    <row r="293" spans="1:24" ht="18">
      <c r="A293" s="70">
        <v>175</v>
      </c>
      <c r="B293" s="70">
        <v>70</v>
      </c>
      <c r="C293" s="70">
        <v>13</v>
      </c>
      <c r="D293" s="70">
        <v>82</v>
      </c>
      <c r="E293" s="71" t="s">
        <v>2237</v>
      </c>
      <c r="F293" s="71" t="s">
        <v>2467</v>
      </c>
      <c r="G293" s="71" t="s">
        <v>2472</v>
      </c>
      <c r="H293" s="70" t="s">
        <v>2478</v>
      </c>
      <c r="I293" s="99">
        <f t="shared" si="24"/>
        <v>173.30503300000001</v>
      </c>
      <c r="J293" s="100">
        <f t="shared" si="25"/>
        <v>224.12829999999997</v>
      </c>
      <c r="K293" s="101">
        <v>71.435000000000002</v>
      </c>
      <c r="L293" s="102">
        <f t="shared" si="26"/>
        <v>0</v>
      </c>
      <c r="M293" s="101">
        <f t="shared" si="27"/>
        <v>71.435000000000002</v>
      </c>
      <c r="N293" s="101">
        <f t="shared" si="28"/>
        <v>-24.722700000000003</v>
      </c>
      <c r="O293" s="102">
        <f t="shared" si="29"/>
        <v>-0.13578678530235627</v>
      </c>
      <c r="P293" s="101">
        <v>1.58</v>
      </c>
      <c r="X293"/>
    </row>
    <row r="294" spans="1:24" ht="18">
      <c r="A294" s="70">
        <v>155</v>
      </c>
      <c r="B294" s="70">
        <v>65</v>
      </c>
      <c r="C294" s="70">
        <v>13</v>
      </c>
      <c r="D294" s="70">
        <v>73</v>
      </c>
      <c r="E294" s="71" t="s">
        <v>2237</v>
      </c>
      <c r="F294" s="71" t="s">
        <v>2467</v>
      </c>
      <c r="G294" s="71" t="s">
        <v>2472</v>
      </c>
      <c r="H294" s="70" t="s">
        <v>2476</v>
      </c>
      <c r="I294" s="99">
        <f t="shared" si="24"/>
        <v>164.60634299999998</v>
      </c>
      <c r="J294" s="100">
        <f t="shared" si="25"/>
        <v>213.1173</v>
      </c>
      <c r="K294" s="101">
        <v>66.885000000000005</v>
      </c>
      <c r="L294" s="102">
        <f t="shared" si="26"/>
        <v>0</v>
      </c>
      <c r="M294" s="101">
        <f t="shared" si="27"/>
        <v>66.885000000000005</v>
      </c>
      <c r="N294" s="101">
        <f t="shared" si="28"/>
        <v>-22.81170000000003</v>
      </c>
      <c r="O294" s="102">
        <f t="shared" si="29"/>
        <v>-0.13188240735387657</v>
      </c>
      <c r="P294" s="101">
        <v>1.58</v>
      </c>
      <c r="X294"/>
    </row>
    <row r="295" spans="1:24" ht="18">
      <c r="A295" s="70">
        <v>155</v>
      </c>
      <c r="B295" s="70">
        <v>65</v>
      </c>
      <c r="C295" s="70">
        <v>14</v>
      </c>
      <c r="D295" s="70">
        <v>75</v>
      </c>
      <c r="E295" s="71" t="s">
        <v>2237</v>
      </c>
      <c r="F295" s="71" t="s">
        <v>2467</v>
      </c>
      <c r="G295" s="71" t="s">
        <v>2472</v>
      </c>
      <c r="H295" s="70" t="s">
        <v>2481</v>
      </c>
      <c r="I295" s="99">
        <f t="shared" si="24"/>
        <v>173.30503300000001</v>
      </c>
      <c r="J295" s="100">
        <f t="shared" si="25"/>
        <v>224.12829999999997</v>
      </c>
      <c r="K295" s="101">
        <v>71.435000000000002</v>
      </c>
      <c r="L295" s="102">
        <f t="shared" si="26"/>
        <v>0</v>
      </c>
      <c r="M295" s="101">
        <f t="shared" si="27"/>
        <v>71.435000000000002</v>
      </c>
      <c r="N295" s="101">
        <f t="shared" si="28"/>
        <v>-24.722700000000003</v>
      </c>
      <c r="O295" s="102">
        <f t="shared" si="29"/>
        <v>-0.13578678530235627</v>
      </c>
      <c r="P295" s="101">
        <v>1.58</v>
      </c>
      <c r="X295"/>
    </row>
    <row r="296" spans="1:24" ht="18">
      <c r="A296" s="70">
        <v>165</v>
      </c>
      <c r="B296" s="70">
        <v>65</v>
      </c>
      <c r="C296" s="70">
        <v>13</v>
      </c>
      <c r="D296" s="70">
        <v>77</v>
      </c>
      <c r="E296" s="71" t="s">
        <v>2237</v>
      </c>
      <c r="F296" s="71" t="s">
        <v>2467</v>
      </c>
      <c r="G296" s="71" t="s">
        <v>2472</v>
      </c>
      <c r="H296" s="70" t="s">
        <v>2479</v>
      </c>
      <c r="I296" s="99">
        <f t="shared" si="24"/>
        <v>180.26398499999999</v>
      </c>
      <c r="J296" s="100">
        <f t="shared" si="25"/>
        <v>232.93709999999999</v>
      </c>
      <c r="K296" s="101">
        <v>75.075000000000003</v>
      </c>
      <c r="L296" s="102">
        <f t="shared" si="26"/>
        <v>0</v>
      </c>
      <c r="M296" s="101">
        <f t="shared" si="27"/>
        <v>75.075000000000003</v>
      </c>
      <c r="N296" s="101">
        <f t="shared" si="28"/>
        <v>-26.251500000000021</v>
      </c>
      <c r="O296" s="102">
        <f t="shared" si="29"/>
        <v>-0.13864008449960402</v>
      </c>
      <c r="P296" s="101">
        <v>1.58</v>
      </c>
      <c r="X296"/>
    </row>
    <row r="297" spans="1:24" ht="18">
      <c r="A297" s="70">
        <v>165</v>
      </c>
      <c r="B297" s="70">
        <v>65</v>
      </c>
      <c r="C297" s="70">
        <v>14</v>
      </c>
      <c r="D297" s="70">
        <v>79</v>
      </c>
      <c r="E297" s="71" t="s">
        <v>2237</v>
      </c>
      <c r="F297" s="71" t="s">
        <v>2467</v>
      </c>
      <c r="G297" s="71" t="s">
        <v>2472</v>
      </c>
      <c r="H297" s="70" t="s">
        <v>2480</v>
      </c>
      <c r="I297" s="99">
        <f t="shared" si="24"/>
        <v>171.56529500000002</v>
      </c>
      <c r="J297" s="100">
        <f t="shared" si="25"/>
        <v>221.92609999999999</v>
      </c>
      <c r="K297" s="101">
        <v>70.525000000000006</v>
      </c>
      <c r="L297" s="102">
        <f t="shared" si="26"/>
        <v>0</v>
      </c>
      <c r="M297" s="101">
        <f t="shared" si="27"/>
        <v>70.525000000000006</v>
      </c>
      <c r="N297" s="101">
        <f t="shared" si="28"/>
        <v>-24.340499999999992</v>
      </c>
      <c r="O297" s="102">
        <f t="shared" si="29"/>
        <v>-0.13503744798890424</v>
      </c>
      <c r="P297" s="101">
        <v>1.58</v>
      </c>
      <c r="X297"/>
    </row>
    <row r="298" spans="1:24" ht="18">
      <c r="A298" s="70">
        <v>175</v>
      </c>
      <c r="B298" s="70">
        <v>65</v>
      </c>
      <c r="C298" s="70">
        <v>13</v>
      </c>
      <c r="D298" s="70">
        <v>80</v>
      </c>
      <c r="E298" s="71" t="s">
        <v>2237</v>
      </c>
      <c r="F298" s="71" t="s">
        <v>2467</v>
      </c>
      <c r="G298" s="71" t="s">
        <v>2472</v>
      </c>
      <c r="H298" s="70" t="s">
        <v>2485</v>
      </c>
      <c r="I298" s="99">
        <f t="shared" si="24"/>
        <v>211.57926899999995</v>
      </c>
      <c r="J298" s="100">
        <f t="shared" si="25"/>
        <v>272.57669999999996</v>
      </c>
      <c r="K298" s="101">
        <v>91.454999999999998</v>
      </c>
      <c r="L298" s="102">
        <f t="shared" si="26"/>
        <v>0</v>
      </c>
      <c r="M298" s="101">
        <f t="shared" si="27"/>
        <v>91.454999999999998</v>
      </c>
      <c r="N298" s="101">
        <f t="shared" si="28"/>
        <v>-33.131100000000032</v>
      </c>
      <c r="O298" s="102">
        <f t="shared" si="29"/>
        <v>-0.1491652784656253</v>
      </c>
      <c r="P298" s="101">
        <v>1.58</v>
      </c>
      <c r="X298"/>
    </row>
    <row r="299" spans="1:24" ht="18">
      <c r="A299" s="70">
        <v>185</v>
      </c>
      <c r="B299" s="70">
        <v>60</v>
      </c>
      <c r="C299" s="70">
        <v>14</v>
      </c>
      <c r="D299" s="70">
        <v>82</v>
      </c>
      <c r="E299" s="71" t="s">
        <v>2237</v>
      </c>
      <c r="F299" s="71" t="s">
        <v>2467</v>
      </c>
      <c r="G299" s="71" t="s">
        <v>2472</v>
      </c>
      <c r="H299" s="70" t="s">
        <v>2488</v>
      </c>
      <c r="I299" s="99">
        <f t="shared" si="24"/>
        <v>179.394116</v>
      </c>
      <c r="J299" s="100">
        <f t="shared" si="25"/>
        <v>231.83599999999998</v>
      </c>
      <c r="K299" s="101">
        <v>74.62</v>
      </c>
      <c r="L299" s="102">
        <f t="shared" si="26"/>
        <v>0</v>
      </c>
      <c r="M299" s="101">
        <f t="shared" si="27"/>
        <v>74.62</v>
      </c>
      <c r="N299" s="101">
        <f t="shared" si="28"/>
        <v>-26.060400000000016</v>
      </c>
      <c r="O299" s="102">
        <f t="shared" si="29"/>
        <v>-0.13829547866694977</v>
      </c>
      <c r="P299" s="101">
        <v>1.58</v>
      </c>
      <c r="X299"/>
    </row>
    <row r="300" spans="1:24" ht="18">
      <c r="A300" s="70">
        <v>225</v>
      </c>
      <c r="B300" s="70">
        <v>35</v>
      </c>
      <c r="C300" s="70">
        <v>19</v>
      </c>
      <c r="D300" s="70">
        <v>84</v>
      </c>
      <c r="E300" s="71" t="s">
        <v>2445</v>
      </c>
      <c r="F300" s="71" t="s">
        <v>2467</v>
      </c>
      <c r="G300" s="71" t="s">
        <v>2165</v>
      </c>
      <c r="H300" s="70" t="s">
        <v>16</v>
      </c>
      <c r="I300" s="99">
        <f t="shared" si="24"/>
        <v>622.15743700000019</v>
      </c>
      <c r="J300" s="100">
        <f t="shared" si="25"/>
        <v>792.29590000000007</v>
      </c>
      <c r="K300" s="101">
        <v>306.21500000000003</v>
      </c>
      <c r="L300" s="102">
        <f t="shared" si="26"/>
        <v>0</v>
      </c>
      <c r="M300" s="101">
        <f t="shared" si="27"/>
        <v>306.21500000000003</v>
      </c>
      <c r="N300" s="101">
        <f t="shared" si="28"/>
        <v>-123.33029999999991</v>
      </c>
      <c r="O300" s="102">
        <f t="shared" si="29"/>
        <v>-0.18926430643156375</v>
      </c>
      <c r="P300" s="101">
        <v>1.58</v>
      </c>
      <c r="X300"/>
    </row>
    <row r="301" spans="1:24" ht="18">
      <c r="A301" s="70">
        <v>235</v>
      </c>
      <c r="B301" s="70">
        <v>70</v>
      </c>
      <c r="C301" s="70">
        <v>16</v>
      </c>
      <c r="D301" s="70">
        <v>106</v>
      </c>
      <c r="E301" s="71" t="s">
        <v>2440</v>
      </c>
      <c r="F301" s="71" t="s">
        <v>2467</v>
      </c>
      <c r="G301" s="71" t="s">
        <v>2168</v>
      </c>
      <c r="H301" s="70" t="s">
        <v>4020</v>
      </c>
      <c r="I301" s="99">
        <f t="shared" si="24"/>
        <v>351.91956051999995</v>
      </c>
      <c r="J301" s="100">
        <f t="shared" si="25"/>
        <v>449.46998799999994</v>
      </c>
      <c r="K301" s="101">
        <v>163.38139999999999</v>
      </c>
      <c r="L301" s="102">
        <f t="shared" si="26"/>
        <v>0</v>
      </c>
      <c r="M301" s="101">
        <f t="shared" si="27"/>
        <v>163.38139999999999</v>
      </c>
      <c r="N301" s="101">
        <f t="shared" si="28"/>
        <v>-63.340188000000012</v>
      </c>
      <c r="O301" s="102">
        <f t="shared" si="29"/>
        <v>-0.1730782145070483</v>
      </c>
      <c r="P301" s="101">
        <v>2.75</v>
      </c>
      <c r="X301"/>
    </row>
    <row r="302" spans="1:24" ht="18">
      <c r="A302" s="70">
        <v>225</v>
      </c>
      <c r="B302" s="70">
        <v>70</v>
      </c>
      <c r="C302" s="70">
        <v>16</v>
      </c>
      <c r="D302" s="70">
        <v>102</v>
      </c>
      <c r="E302" s="71" t="s">
        <v>2370</v>
      </c>
      <c r="F302" s="71" t="s">
        <v>2467</v>
      </c>
      <c r="G302" s="71" t="s">
        <v>2173</v>
      </c>
      <c r="H302" s="70" t="s">
        <v>4039</v>
      </c>
      <c r="I302" s="99">
        <f t="shared" si="24"/>
        <v>376.44986631999996</v>
      </c>
      <c r="J302" s="100">
        <f t="shared" si="25"/>
        <v>480.52100799999999</v>
      </c>
      <c r="K302" s="101">
        <v>176.2124</v>
      </c>
      <c r="L302" s="102">
        <f t="shared" si="26"/>
        <v>0</v>
      </c>
      <c r="M302" s="101">
        <f t="shared" si="27"/>
        <v>176.2124</v>
      </c>
      <c r="N302" s="101">
        <f t="shared" si="28"/>
        <v>-68.729208000000028</v>
      </c>
      <c r="O302" s="102">
        <f t="shared" si="29"/>
        <v>-0.17549758850818445</v>
      </c>
      <c r="P302" s="101">
        <v>2.75</v>
      </c>
      <c r="X302"/>
    </row>
    <row r="303" spans="1:24" ht="18">
      <c r="A303" s="70">
        <v>225</v>
      </c>
      <c r="B303" s="70">
        <v>45</v>
      </c>
      <c r="C303" s="70">
        <v>17</v>
      </c>
      <c r="D303" s="70">
        <v>91</v>
      </c>
      <c r="E303" s="71" t="s">
        <v>2347</v>
      </c>
      <c r="F303" s="71" t="s">
        <v>2467</v>
      </c>
      <c r="G303" s="71" t="s">
        <v>2165</v>
      </c>
      <c r="H303" s="70" t="s">
        <v>4084</v>
      </c>
      <c r="I303" s="99">
        <f t="shared" si="24"/>
        <v>342.92948800000005</v>
      </c>
      <c r="J303" s="100">
        <f t="shared" si="25"/>
        <v>438.84280000000001</v>
      </c>
      <c r="K303" s="101">
        <v>160.16</v>
      </c>
      <c r="L303" s="102">
        <f t="shared" si="26"/>
        <v>0</v>
      </c>
      <c r="M303" s="101">
        <f t="shared" si="27"/>
        <v>160.16</v>
      </c>
      <c r="N303" s="101">
        <f t="shared" si="28"/>
        <v>-61.987199999999973</v>
      </c>
      <c r="O303" s="102">
        <f t="shared" si="29"/>
        <v>-0.17241655540720954</v>
      </c>
      <c r="P303" s="101">
        <v>1.58</v>
      </c>
      <c r="X303"/>
    </row>
    <row r="304" spans="1:24" ht="18">
      <c r="A304" s="70">
        <v>215</v>
      </c>
      <c r="B304" s="70">
        <v>45</v>
      </c>
      <c r="C304" s="70">
        <v>17</v>
      </c>
      <c r="D304" s="70">
        <v>87</v>
      </c>
      <c r="E304" s="71" t="s">
        <v>2347</v>
      </c>
      <c r="F304" s="71" t="s">
        <v>2467</v>
      </c>
      <c r="G304" s="71" t="s">
        <v>2162</v>
      </c>
      <c r="H304" s="70" t="s">
        <v>4059</v>
      </c>
      <c r="I304" s="99">
        <f t="shared" si="24"/>
        <v>376.85437899999999</v>
      </c>
      <c r="J304" s="100">
        <f t="shared" si="25"/>
        <v>481.78570000000002</v>
      </c>
      <c r="K304" s="101">
        <v>177.905</v>
      </c>
      <c r="L304" s="102">
        <f t="shared" si="26"/>
        <v>0</v>
      </c>
      <c r="M304" s="101">
        <f t="shared" si="27"/>
        <v>177.905</v>
      </c>
      <c r="N304" s="101">
        <f t="shared" si="28"/>
        <v>-69.440100000000029</v>
      </c>
      <c r="O304" s="102">
        <f t="shared" si="29"/>
        <v>-0.17579327105642903</v>
      </c>
      <c r="P304" s="101">
        <v>1.58</v>
      </c>
      <c r="X304"/>
    </row>
    <row r="305" spans="1:24" ht="18">
      <c r="A305" s="70">
        <v>205</v>
      </c>
      <c r="B305" s="70">
        <v>45</v>
      </c>
      <c r="C305" s="70">
        <v>16</v>
      </c>
      <c r="D305" s="70">
        <v>83</v>
      </c>
      <c r="E305" s="71" t="s">
        <v>2239</v>
      </c>
      <c r="F305" s="71" t="s">
        <v>2467</v>
      </c>
      <c r="G305" s="71" t="s">
        <v>2506</v>
      </c>
      <c r="H305" s="70" t="s">
        <v>4017</v>
      </c>
      <c r="I305" s="99">
        <f t="shared" si="24"/>
        <v>333.360929</v>
      </c>
      <c r="J305" s="100">
        <f t="shared" si="25"/>
        <v>426.73070000000001</v>
      </c>
      <c r="K305" s="101">
        <v>155.155</v>
      </c>
      <c r="L305" s="102">
        <f t="shared" si="26"/>
        <v>0</v>
      </c>
      <c r="M305" s="101">
        <f t="shared" si="27"/>
        <v>155.155</v>
      </c>
      <c r="N305" s="101">
        <f t="shared" si="28"/>
        <v>-59.885100000000023</v>
      </c>
      <c r="O305" s="102">
        <f t="shared" si="29"/>
        <v>-0.17134016194100318</v>
      </c>
      <c r="P305" s="101">
        <v>1.58</v>
      </c>
      <c r="X305"/>
    </row>
    <row r="306" spans="1:24" ht="18">
      <c r="A306" s="70">
        <v>215</v>
      </c>
      <c r="B306" s="70">
        <v>55</v>
      </c>
      <c r="C306" s="70">
        <v>16</v>
      </c>
      <c r="D306" s="70">
        <v>97</v>
      </c>
      <c r="E306" s="71" t="s">
        <v>2445</v>
      </c>
      <c r="F306" s="71" t="s">
        <v>2467</v>
      </c>
      <c r="G306" s="71" t="s">
        <v>2506</v>
      </c>
      <c r="H306" s="70" t="s">
        <v>4119</v>
      </c>
      <c r="I306" s="99">
        <f t="shared" si="24"/>
        <v>397.73123500000008</v>
      </c>
      <c r="J306" s="100">
        <f t="shared" si="25"/>
        <v>508.21210000000002</v>
      </c>
      <c r="K306" s="101">
        <v>188.82500000000002</v>
      </c>
      <c r="L306" s="102">
        <f t="shared" si="26"/>
        <v>0</v>
      </c>
      <c r="M306" s="101">
        <f t="shared" si="27"/>
        <v>188.82500000000002</v>
      </c>
      <c r="N306" s="101">
        <f t="shared" si="28"/>
        <v>-74.026499999999999</v>
      </c>
      <c r="O306" s="102">
        <f t="shared" si="29"/>
        <v>-0.17758546239654552</v>
      </c>
      <c r="P306" s="101">
        <v>1.58</v>
      </c>
      <c r="X306"/>
    </row>
    <row r="307" spans="1:24" ht="18">
      <c r="A307" s="70">
        <v>215</v>
      </c>
      <c r="B307" s="70">
        <v>40</v>
      </c>
      <c r="C307" s="70">
        <v>17</v>
      </c>
      <c r="D307" s="70">
        <v>87</v>
      </c>
      <c r="E307" s="71" t="s">
        <v>2445</v>
      </c>
      <c r="F307" s="71" t="s">
        <v>2467</v>
      </c>
      <c r="G307" s="71" t="s">
        <v>2165</v>
      </c>
      <c r="H307" s="70" t="s">
        <v>4112</v>
      </c>
      <c r="I307" s="99">
        <f t="shared" si="24"/>
        <v>434.26573300000001</v>
      </c>
      <c r="J307" s="100">
        <f t="shared" si="25"/>
        <v>554.45830000000001</v>
      </c>
      <c r="K307" s="101">
        <v>207.935</v>
      </c>
      <c r="L307" s="102">
        <f t="shared" si="26"/>
        <v>0</v>
      </c>
      <c r="M307" s="101">
        <f t="shared" si="27"/>
        <v>207.935</v>
      </c>
      <c r="N307" s="101">
        <f t="shared" si="28"/>
        <v>-82.052700000000016</v>
      </c>
      <c r="O307" s="102">
        <f t="shared" si="29"/>
        <v>-0.18030786472410842</v>
      </c>
      <c r="P307" s="101">
        <v>1.58</v>
      </c>
      <c r="X307"/>
    </row>
    <row r="308" spans="1:24" ht="18">
      <c r="A308" s="70">
        <v>245</v>
      </c>
      <c r="B308" s="70">
        <v>35</v>
      </c>
      <c r="C308" s="70">
        <v>18</v>
      </c>
      <c r="D308" s="70">
        <v>92</v>
      </c>
      <c r="E308" s="71" t="s">
        <v>2445</v>
      </c>
      <c r="F308" s="71" t="s">
        <v>2467</v>
      </c>
      <c r="G308" s="71" t="s">
        <v>2165</v>
      </c>
      <c r="H308" s="70" t="s">
        <v>0</v>
      </c>
      <c r="I308" s="99">
        <f t="shared" si="24"/>
        <v>554.30765500000007</v>
      </c>
      <c r="J308" s="100">
        <f t="shared" si="25"/>
        <v>706.41010000000006</v>
      </c>
      <c r="K308" s="101">
        <v>270.72500000000002</v>
      </c>
      <c r="L308" s="102">
        <f t="shared" si="26"/>
        <v>0</v>
      </c>
      <c r="M308" s="101">
        <f t="shared" si="27"/>
        <v>270.72500000000002</v>
      </c>
      <c r="N308" s="101">
        <f t="shared" si="28"/>
        <v>-108.42449999999997</v>
      </c>
      <c r="O308" s="102">
        <f t="shared" si="29"/>
        <v>-0.18672952725393946</v>
      </c>
      <c r="P308" s="101">
        <v>1.58</v>
      </c>
      <c r="X308"/>
    </row>
    <row r="309" spans="1:24" ht="18">
      <c r="A309" s="70">
        <v>215</v>
      </c>
      <c r="B309" s="70">
        <v>50</v>
      </c>
      <c r="C309" s="70">
        <v>17</v>
      </c>
      <c r="D309" s="70">
        <v>91</v>
      </c>
      <c r="E309" s="71" t="s">
        <v>2239</v>
      </c>
      <c r="F309" s="71" t="s">
        <v>2467</v>
      </c>
      <c r="G309" s="71" t="s">
        <v>2506</v>
      </c>
      <c r="H309" s="70" t="s">
        <v>4133</v>
      </c>
      <c r="I309" s="99">
        <f t="shared" si="24"/>
        <v>472.53996899999999</v>
      </c>
      <c r="J309" s="100">
        <f t="shared" si="25"/>
        <v>602.9067</v>
      </c>
      <c r="K309" s="101">
        <v>227.95500000000001</v>
      </c>
      <c r="L309" s="102">
        <f t="shared" si="26"/>
        <v>0</v>
      </c>
      <c r="M309" s="101">
        <f t="shared" si="27"/>
        <v>227.95500000000001</v>
      </c>
      <c r="N309" s="101">
        <f t="shared" si="28"/>
        <v>-90.461100000000044</v>
      </c>
      <c r="O309" s="102">
        <f t="shared" si="29"/>
        <v>-0.18270909494859736</v>
      </c>
      <c r="P309" s="101">
        <v>1.58</v>
      </c>
      <c r="X309"/>
    </row>
    <row r="310" spans="1:24" ht="18">
      <c r="A310" s="70">
        <v>235</v>
      </c>
      <c r="B310" s="70">
        <v>60</v>
      </c>
      <c r="C310" s="70">
        <v>16</v>
      </c>
      <c r="D310" s="70">
        <v>100</v>
      </c>
      <c r="E310" s="71" t="s">
        <v>2239</v>
      </c>
      <c r="F310" s="71" t="s">
        <v>2467</v>
      </c>
      <c r="G310" s="71" t="s">
        <v>2186</v>
      </c>
      <c r="H310" s="70" t="s">
        <v>4128</v>
      </c>
      <c r="I310" s="99">
        <f t="shared" si="24"/>
        <v>526.47184700000003</v>
      </c>
      <c r="J310" s="100">
        <f t="shared" si="25"/>
        <v>671.17490000000009</v>
      </c>
      <c r="K310" s="101">
        <v>256.16500000000002</v>
      </c>
      <c r="L310" s="102">
        <f t="shared" si="26"/>
        <v>0</v>
      </c>
      <c r="M310" s="101">
        <f t="shared" si="27"/>
        <v>256.16500000000002</v>
      </c>
      <c r="N310" s="101">
        <f t="shared" si="28"/>
        <v>-102.30930000000001</v>
      </c>
      <c r="O310" s="102">
        <f t="shared" si="29"/>
        <v>-0.185500879371929</v>
      </c>
      <c r="P310" s="101">
        <v>1.58</v>
      </c>
      <c r="X310"/>
    </row>
    <row r="311" spans="1:24" ht="18">
      <c r="A311" s="70">
        <v>235</v>
      </c>
      <c r="B311" s="70">
        <v>55</v>
      </c>
      <c r="C311" s="70">
        <v>17</v>
      </c>
      <c r="D311" s="70">
        <v>99</v>
      </c>
      <c r="E311" s="71" t="s">
        <v>2239</v>
      </c>
      <c r="F311" s="71" t="s">
        <v>2467</v>
      </c>
      <c r="G311" s="71" t="s">
        <v>2506</v>
      </c>
      <c r="H311" s="70" t="s">
        <v>4166</v>
      </c>
      <c r="I311" s="99">
        <f t="shared" si="24"/>
        <v>478.62905200000006</v>
      </c>
      <c r="J311" s="100">
        <f t="shared" si="25"/>
        <v>610.61440000000005</v>
      </c>
      <c r="K311" s="101">
        <v>231.14000000000001</v>
      </c>
      <c r="L311" s="102">
        <f t="shared" si="26"/>
        <v>0</v>
      </c>
      <c r="M311" s="101">
        <f t="shared" si="27"/>
        <v>231.14000000000001</v>
      </c>
      <c r="N311" s="101">
        <f t="shared" si="28"/>
        <v>-91.798800000000028</v>
      </c>
      <c r="O311" s="102">
        <f t="shared" si="29"/>
        <v>-0.18305575496530274</v>
      </c>
      <c r="P311" s="101">
        <v>1.58</v>
      </c>
      <c r="X311"/>
    </row>
    <row r="312" spans="1:24" ht="18">
      <c r="A312" s="70">
        <v>215</v>
      </c>
      <c r="B312" s="70">
        <v>60</v>
      </c>
      <c r="C312" s="70">
        <v>16</v>
      </c>
      <c r="D312" s="70">
        <v>103</v>
      </c>
      <c r="E312" s="71" t="s">
        <v>2237</v>
      </c>
      <c r="F312" s="71" t="s">
        <v>2467</v>
      </c>
      <c r="G312" s="71" t="s">
        <v>2192</v>
      </c>
      <c r="H312" s="70" t="s">
        <v>3973</v>
      </c>
      <c r="I312" s="99">
        <f t="shared" si="24"/>
        <v>442.31634700000006</v>
      </c>
      <c r="J312" s="100">
        <f t="shared" si="25"/>
        <v>563.8963</v>
      </c>
      <c r="K312" s="101">
        <v>210.66500000000002</v>
      </c>
      <c r="L312" s="102">
        <f t="shared" si="26"/>
        <v>0</v>
      </c>
      <c r="M312" s="101">
        <f t="shared" si="27"/>
        <v>210.66500000000002</v>
      </c>
      <c r="N312" s="101">
        <f t="shared" si="28"/>
        <v>-83.199299999999994</v>
      </c>
      <c r="O312" s="102">
        <f t="shared" si="29"/>
        <v>-0.18065989186372222</v>
      </c>
      <c r="P312" s="101">
        <v>2.75</v>
      </c>
      <c r="X312"/>
    </row>
    <row r="313" spans="1:24" ht="18">
      <c r="A313" s="70">
        <v>275</v>
      </c>
      <c r="B313" s="70">
        <v>45</v>
      </c>
      <c r="C313" s="70">
        <v>18</v>
      </c>
      <c r="D313" s="70">
        <v>103</v>
      </c>
      <c r="E313" s="71" t="s">
        <v>2445</v>
      </c>
      <c r="F313" s="71" t="s">
        <v>2467</v>
      </c>
      <c r="G313" s="71" t="s">
        <v>2162</v>
      </c>
      <c r="H313" s="70" t="s">
        <v>51</v>
      </c>
      <c r="I313" s="99">
        <f t="shared" si="24"/>
        <v>730.02119300000004</v>
      </c>
      <c r="J313" s="100">
        <f t="shared" si="25"/>
        <v>928.83229999999992</v>
      </c>
      <c r="K313" s="101">
        <v>362.63499999999999</v>
      </c>
      <c r="L313" s="102">
        <f t="shared" si="26"/>
        <v>0</v>
      </c>
      <c r="M313" s="101">
        <f t="shared" si="27"/>
        <v>362.63499999999999</v>
      </c>
      <c r="N313" s="101">
        <f t="shared" si="28"/>
        <v>-147.02669999999989</v>
      </c>
      <c r="O313" s="102">
        <f t="shared" si="29"/>
        <v>-0.19232500948369444</v>
      </c>
      <c r="P313" s="101">
        <v>1.58</v>
      </c>
      <c r="X313"/>
    </row>
    <row r="314" spans="1:24" ht="18">
      <c r="A314" s="70">
        <v>215</v>
      </c>
      <c r="B314" s="70">
        <v>55</v>
      </c>
      <c r="C314" s="70">
        <v>16</v>
      </c>
      <c r="D314" s="70">
        <v>93</v>
      </c>
      <c r="E314" s="71" t="s">
        <v>2445</v>
      </c>
      <c r="F314" s="71" t="s">
        <v>2467</v>
      </c>
      <c r="G314" s="71" t="s">
        <v>2506</v>
      </c>
      <c r="H314" s="70" t="s">
        <v>4093</v>
      </c>
      <c r="I314" s="99">
        <f t="shared" si="24"/>
        <v>397.73123500000008</v>
      </c>
      <c r="J314" s="100">
        <f t="shared" si="25"/>
        <v>508.21210000000002</v>
      </c>
      <c r="K314" s="101">
        <v>188.82500000000002</v>
      </c>
      <c r="L314" s="102">
        <f t="shared" si="26"/>
        <v>0</v>
      </c>
      <c r="M314" s="101">
        <f t="shared" si="27"/>
        <v>188.82500000000002</v>
      </c>
      <c r="N314" s="101">
        <f t="shared" si="28"/>
        <v>-74.026499999999999</v>
      </c>
      <c r="O314" s="102">
        <f t="shared" si="29"/>
        <v>-0.17758546239654552</v>
      </c>
      <c r="P314" s="101">
        <v>1.58</v>
      </c>
      <c r="X314"/>
    </row>
    <row r="315" spans="1:24" ht="18">
      <c r="A315" s="70">
        <v>275</v>
      </c>
      <c r="B315" s="70">
        <v>35</v>
      </c>
      <c r="C315" s="70">
        <v>19</v>
      </c>
      <c r="D315" s="70">
        <v>96</v>
      </c>
      <c r="E315" s="71" t="s">
        <v>2445</v>
      </c>
      <c r="F315" s="71" t="s">
        <v>2467</v>
      </c>
      <c r="G315" s="71" t="s">
        <v>2165</v>
      </c>
      <c r="H315" s="70" t="s">
        <v>72</v>
      </c>
      <c r="I315" s="99">
        <f t="shared" si="24"/>
        <v>873.549578</v>
      </c>
      <c r="J315" s="100">
        <f t="shared" si="25"/>
        <v>1110.5138000000002</v>
      </c>
      <c r="K315" s="101">
        <v>437.71000000000004</v>
      </c>
      <c r="L315" s="102">
        <f t="shared" si="26"/>
        <v>0</v>
      </c>
      <c r="M315" s="101">
        <f t="shared" si="27"/>
        <v>437.71000000000004</v>
      </c>
      <c r="N315" s="101">
        <f t="shared" si="28"/>
        <v>-178.55819999999994</v>
      </c>
      <c r="O315" s="102">
        <f t="shared" si="29"/>
        <v>-0.19522665150554319</v>
      </c>
      <c r="P315" s="101">
        <v>1.58</v>
      </c>
      <c r="X315"/>
    </row>
    <row r="316" spans="1:24" ht="18">
      <c r="A316" s="70">
        <v>235</v>
      </c>
      <c r="B316" s="70">
        <v>40</v>
      </c>
      <c r="C316" s="70">
        <v>19</v>
      </c>
      <c r="D316" s="70">
        <v>92</v>
      </c>
      <c r="E316" s="71" t="s">
        <v>2445</v>
      </c>
      <c r="F316" s="71" t="s">
        <v>2467</v>
      </c>
      <c r="G316" s="71" t="s">
        <v>2165</v>
      </c>
      <c r="H316" s="70" t="s">
        <v>53</v>
      </c>
      <c r="I316" s="99">
        <f t="shared" si="24"/>
        <v>817.00809300000003</v>
      </c>
      <c r="J316" s="100">
        <f t="shared" si="25"/>
        <v>1038.9422999999999</v>
      </c>
      <c r="K316" s="101">
        <v>408.13499999999999</v>
      </c>
      <c r="L316" s="102">
        <f t="shared" si="26"/>
        <v>0</v>
      </c>
      <c r="M316" s="101">
        <f t="shared" si="27"/>
        <v>408.13499999999999</v>
      </c>
      <c r="N316" s="101">
        <f t="shared" si="28"/>
        <v>-166.13669999999991</v>
      </c>
      <c r="O316" s="102">
        <f t="shared" si="29"/>
        <v>-0.19420517376412955</v>
      </c>
      <c r="P316" s="101">
        <v>1.58</v>
      </c>
      <c r="X316"/>
    </row>
    <row r="317" spans="1:24" ht="18">
      <c r="A317" s="70">
        <v>215</v>
      </c>
      <c r="B317" s="70">
        <v>45</v>
      </c>
      <c r="C317" s="70">
        <v>18</v>
      </c>
      <c r="D317" s="70">
        <v>93</v>
      </c>
      <c r="E317" s="71" t="s">
        <v>2445</v>
      </c>
      <c r="F317" s="71" t="s">
        <v>2467</v>
      </c>
      <c r="G317" s="71" t="s">
        <v>2165</v>
      </c>
      <c r="H317" s="70" t="s">
        <v>7</v>
      </c>
      <c r="I317" s="99">
        <f t="shared" si="24"/>
        <v>517.77315700000008</v>
      </c>
      <c r="J317" s="100">
        <f t="shared" si="25"/>
        <v>660.16390000000001</v>
      </c>
      <c r="K317" s="101">
        <v>251.61500000000001</v>
      </c>
      <c r="L317" s="102">
        <f t="shared" si="26"/>
        <v>0</v>
      </c>
      <c r="M317" s="101">
        <f t="shared" si="27"/>
        <v>251.61500000000001</v>
      </c>
      <c r="N317" s="101">
        <f t="shared" si="28"/>
        <v>-100.39829999999995</v>
      </c>
      <c r="O317" s="102">
        <f t="shared" si="29"/>
        <v>-0.18508987334771296</v>
      </c>
      <c r="P317" s="101">
        <v>1.58</v>
      </c>
      <c r="X317"/>
    </row>
    <row r="318" spans="1:24" ht="18">
      <c r="A318" s="70">
        <v>255</v>
      </c>
      <c r="B318" s="70">
        <v>35</v>
      </c>
      <c r="C318" s="70">
        <v>19</v>
      </c>
      <c r="D318" s="70">
        <v>92</v>
      </c>
      <c r="E318" s="71" t="s">
        <v>2445</v>
      </c>
      <c r="F318" s="71" t="s">
        <v>2467</v>
      </c>
      <c r="G318" s="71" t="s">
        <v>2165</v>
      </c>
      <c r="H318" s="70" t="s">
        <v>42</v>
      </c>
      <c r="I318" s="99">
        <f t="shared" si="24"/>
        <v>692.61682600000006</v>
      </c>
      <c r="J318" s="100">
        <f t="shared" si="25"/>
        <v>881.48500000000001</v>
      </c>
      <c r="K318" s="101">
        <v>343.07</v>
      </c>
      <c r="L318" s="102">
        <f t="shared" si="26"/>
        <v>0</v>
      </c>
      <c r="M318" s="101">
        <f t="shared" si="27"/>
        <v>343.07</v>
      </c>
      <c r="N318" s="101">
        <f t="shared" si="28"/>
        <v>-138.80939999999987</v>
      </c>
      <c r="O318" s="102">
        <f t="shared" si="29"/>
        <v>-0.19137149474729073</v>
      </c>
      <c r="P318" s="101">
        <v>1.58</v>
      </c>
      <c r="X318"/>
    </row>
    <row r="319" spans="1:24" ht="18">
      <c r="A319" s="70">
        <v>305</v>
      </c>
      <c r="B319" s="70">
        <v>30</v>
      </c>
      <c r="C319" s="70">
        <v>19</v>
      </c>
      <c r="D319" s="70">
        <v>98</v>
      </c>
      <c r="E319" s="71" t="s">
        <v>2445</v>
      </c>
      <c r="F319" s="71" t="s">
        <v>2467</v>
      </c>
      <c r="G319" s="71" t="s">
        <v>2165</v>
      </c>
      <c r="H319" s="70" t="s">
        <v>95</v>
      </c>
      <c r="I319" s="99">
        <f t="shared" si="24"/>
        <v>950.09805000000006</v>
      </c>
      <c r="J319" s="100">
        <f t="shared" si="25"/>
        <v>1207.4105999999999</v>
      </c>
      <c r="K319" s="101">
        <v>477.75</v>
      </c>
      <c r="L319" s="102">
        <f t="shared" si="26"/>
        <v>0</v>
      </c>
      <c r="M319" s="101">
        <f t="shared" si="27"/>
        <v>477.75</v>
      </c>
      <c r="N319" s="101">
        <f t="shared" si="28"/>
        <v>-195.37499999999989</v>
      </c>
      <c r="O319" s="102">
        <f t="shared" si="29"/>
        <v>-0.19641600482557542</v>
      </c>
      <c r="P319" s="101">
        <v>1.58</v>
      </c>
      <c r="X319"/>
    </row>
    <row r="320" spans="1:24" ht="18">
      <c r="A320" s="70">
        <v>215</v>
      </c>
      <c r="B320" s="70">
        <v>70</v>
      </c>
      <c r="C320" s="70">
        <v>16</v>
      </c>
      <c r="D320" s="70">
        <v>100</v>
      </c>
      <c r="E320" s="71" t="s">
        <v>2440</v>
      </c>
      <c r="F320" s="71" t="s">
        <v>2467</v>
      </c>
      <c r="G320" s="71" t="s">
        <v>2171</v>
      </c>
      <c r="H320" s="70" t="s">
        <v>4003</v>
      </c>
      <c r="I320" s="99">
        <f t="shared" si="24"/>
        <v>347.01349936000003</v>
      </c>
      <c r="J320" s="100">
        <f t="shared" si="25"/>
        <v>443.25978399999997</v>
      </c>
      <c r="K320" s="101">
        <v>160.8152</v>
      </c>
      <c r="L320" s="102">
        <f t="shared" si="26"/>
        <v>0</v>
      </c>
      <c r="M320" s="101">
        <f t="shared" si="27"/>
        <v>160.8152</v>
      </c>
      <c r="N320" s="101">
        <f t="shared" si="28"/>
        <v>-62.262383999999997</v>
      </c>
      <c r="O320" s="102">
        <f t="shared" si="29"/>
        <v>-0.17255304431112234</v>
      </c>
      <c r="P320" s="101">
        <v>2.75</v>
      </c>
      <c r="X320"/>
    </row>
    <row r="321" spans="1:24" ht="18">
      <c r="A321" s="70">
        <v>235</v>
      </c>
      <c r="B321" s="70">
        <v>45</v>
      </c>
      <c r="C321" s="70">
        <v>18</v>
      </c>
      <c r="D321" s="70">
        <v>98</v>
      </c>
      <c r="E321" s="71" t="s">
        <v>2445</v>
      </c>
      <c r="F321" s="71" t="s">
        <v>2467</v>
      </c>
      <c r="G321" s="71" t="s">
        <v>2165</v>
      </c>
      <c r="H321" s="70" t="s">
        <v>21</v>
      </c>
      <c r="I321" s="99">
        <f t="shared" si="24"/>
        <v>576.92424900000003</v>
      </c>
      <c r="J321" s="100">
        <f t="shared" si="25"/>
        <v>735.03870000000006</v>
      </c>
      <c r="K321" s="101">
        <v>282.55500000000001</v>
      </c>
      <c r="L321" s="102">
        <f t="shared" si="26"/>
        <v>0</v>
      </c>
      <c r="M321" s="101">
        <f t="shared" si="27"/>
        <v>282.55500000000001</v>
      </c>
      <c r="N321" s="101">
        <f t="shared" si="28"/>
        <v>-113.39309999999995</v>
      </c>
      <c r="O321" s="102">
        <f t="shared" si="29"/>
        <v>-0.18764061491618531</v>
      </c>
      <c r="P321" s="101">
        <v>1.58</v>
      </c>
      <c r="X321"/>
    </row>
    <row r="322" spans="1:24" ht="18">
      <c r="A322" s="70">
        <v>255</v>
      </c>
      <c r="B322" s="70">
        <v>50</v>
      </c>
      <c r="C322" s="70">
        <v>19</v>
      </c>
      <c r="D322" s="70">
        <v>103</v>
      </c>
      <c r="E322" s="71" t="s">
        <v>2239</v>
      </c>
      <c r="F322" s="71" t="s">
        <v>2467</v>
      </c>
      <c r="G322" s="71" t="s">
        <v>2163</v>
      </c>
      <c r="H322" s="70" t="s">
        <v>25</v>
      </c>
      <c r="I322" s="99">
        <f t="shared" si="24"/>
        <v>661.00141359999998</v>
      </c>
      <c r="J322" s="100">
        <f t="shared" si="25"/>
        <v>840.71283999999991</v>
      </c>
      <c r="K322" s="101">
        <v>325.05199999999996</v>
      </c>
      <c r="L322" s="102">
        <f t="shared" si="26"/>
        <v>0</v>
      </c>
      <c r="M322" s="101">
        <f t="shared" si="27"/>
        <v>325.05199999999996</v>
      </c>
      <c r="N322" s="101">
        <f t="shared" si="28"/>
        <v>-131.24183999999991</v>
      </c>
      <c r="O322" s="102">
        <f t="shared" si="29"/>
        <v>-0.19039761846732345</v>
      </c>
      <c r="P322" s="101">
        <v>2.75</v>
      </c>
      <c r="X322"/>
    </row>
    <row r="323" spans="1:24" ht="18">
      <c r="A323" s="70">
        <v>175</v>
      </c>
      <c r="B323" s="70">
        <v>65</v>
      </c>
      <c r="C323" s="70">
        <v>15</v>
      </c>
      <c r="D323" s="70">
        <v>84</v>
      </c>
      <c r="E323" s="71" t="s">
        <v>2237</v>
      </c>
      <c r="F323" s="71" t="s">
        <v>2467</v>
      </c>
      <c r="G323" s="71" t="s">
        <v>2472</v>
      </c>
      <c r="H323" s="70" t="s">
        <v>2499</v>
      </c>
      <c r="I323" s="99">
        <f t="shared" si="24"/>
        <v>197.66136499999996</v>
      </c>
      <c r="J323" s="100">
        <f t="shared" si="25"/>
        <v>254.95909999999998</v>
      </c>
      <c r="K323" s="101">
        <v>84.174999999999997</v>
      </c>
      <c r="L323" s="102">
        <f t="shared" si="26"/>
        <v>0</v>
      </c>
      <c r="M323" s="101">
        <f t="shared" si="27"/>
        <v>84.174999999999997</v>
      </c>
      <c r="N323" s="101">
        <f t="shared" si="28"/>
        <v>-30.073500000000024</v>
      </c>
      <c r="O323" s="102">
        <f t="shared" si="29"/>
        <v>-0.14489761503252241</v>
      </c>
      <c r="P323" s="101">
        <v>1.58</v>
      </c>
      <c r="X323"/>
    </row>
    <row r="324" spans="1:24" ht="18">
      <c r="A324" s="70">
        <v>205</v>
      </c>
      <c r="B324" s="70">
        <v>45</v>
      </c>
      <c r="C324" s="70">
        <v>17</v>
      </c>
      <c r="D324" s="70">
        <v>88</v>
      </c>
      <c r="E324" s="71" t="s">
        <v>2347</v>
      </c>
      <c r="F324" s="71" t="s">
        <v>2467</v>
      </c>
      <c r="G324" s="71" t="s">
        <v>2165</v>
      </c>
      <c r="H324" s="70" t="s">
        <v>4085</v>
      </c>
      <c r="I324" s="99">
        <f t="shared" si="24"/>
        <v>426.43691200000001</v>
      </c>
      <c r="J324" s="100">
        <f t="shared" si="25"/>
        <v>544.54840000000002</v>
      </c>
      <c r="K324" s="101">
        <v>203.84</v>
      </c>
      <c r="L324" s="102">
        <f t="shared" si="26"/>
        <v>0</v>
      </c>
      <c r="M324" s="101">
        <f t="shared" si="27"/>
        <v>203.84</v>
      </c>
      <c r="N324" s="101">
        <f t="shared" si="28"/>
        <v>-80.33280000000002</v>
      </c>
      <c r="O324" s="102">
        <f t="shared" si="29"/>
        <v>-0.17976369495166492</v>
      </c>
      <c r="P324" s="101">
        <v>1.58</v>
      </c>
      <c r="X324"/>
    </row>
    <row r="325" spans="1:24" ht="18">
      <c r="A325" s="70">
        <v>255</v>
      </c>
      <c r="B325" s="70">
        <v>70</v>
      </c>
      <c r="C325" s="70">
        <v>15</v>
      </c>
      <c r="D325" s="70">
        <v>112</v>
      </c>
      <c r="E325" s="71" t="s">
        <v>2370</v>
      </c>
      <c r="F325" s="71" t="s">
        <v>2467</v>
      </c>
      <c r="G325" s="71" t="s">
        <v>2168</v>
      </c>
      <c r="H325" s="70" t="s">
        <v>4021</v>
      </c>
      <c r="I325" s="99">
        <f t="shared" si="24"/>
        <v>381.35592747999999</v>
      </c>
      <c r="J325" s="100">
        <f t="shared" si="25"/>
        <v>486.73121199999991</v>
      </c>
      <c r="K325" s="101">
        <v>178.77859999999998</v>
      </c>
      <c r="L325" s="102">
        <f t="shared" si="26"/>
        <v>0</v>
      </c>
      <c r="M325" s="101">
        <f t="shared" si="27"/>
        <v>178.77859999999998</v>
      </c>
      <c r="N325" s="101">
        <f t="shared" si="28"/>
        <v>-69.807011999999986</v>
      </c>
      <c r="O325" s="102">
        <f t="shared" si="29"/>
        <v>-0.17594390725612538</v>
      </c>
      <c r="P325" s="101">
        <v>2.75</v>
      </c>
      <c r="X325"/>
    </row>
    <row r="326" spans="1:24" ht="18">
      <c r="A326" s="70">
        <v>225</v>
      </c>
      <c r="B326" s="70">
        <v>70</v>
      </c>
      <c r="C326" s="70">
        <v>15</v>
      </c>
      <c r="D326" s="70">
        <v>112</v>
      </c>
      <c r="E326" s="71" t="s">
        <v>2370</v>
      </c>
      <c r="F326" s="71" t="s">
        <v>2467</v>
      </c>
      <c r="G326" s="71" t="s">
        <v>2161</v>
      </c>
      <c r="H326" s="70" t="s">
        <v>3974</v>
      </c>
      <c r="I326" s="99">
        <f t="shared" si="24"/>
        <v>353.58970899999997</v>
      </c>
      <c r="J326" s="100">
        <f t="shared" si="25"/>
        <v>451.58409999999998</v>
      </c>
      <c r="K326" s="101">
        <v>164.255</v>
      </c>
      <c r="L326" s="102">
        <f t="shared" si="26"/>
        <v>0</v>
      </c>
      <c r="M326" s="101">
        <f t="shared" si="27"/>
        <v>164.255</v>
      </c>
      <c r="N326" s="101">
        <f t="shared" si="28"/>
        <v>-63.707100000000025</v>
      </c>
      <c r="O326" s="102">
        <f t="shared" si="29"/>
        <v>-0.17325365097495316</v>
      </c>
      <c r="P326" s="101">
        <v>2.75</v>
      </c>
      <c r="X326"/>
    </row>
    <row r="327" spans="1:24" ht="18">
      <c r="A327" s="70">
        <v>215</v>
      </c>
      <c r="B327" s="70">
        <v>70</v>
      </c>
      <c r="C327" s="70">
        <v>15</v>
      </c>
      <c r="D327" s="70">
        <v>109</v>
      </c>
      <c r="E327" s="71" t="s">
        <v>2370</v>
      </c>
      <c r="F327" s="71" t="s">
        <v>2467</v>
      </c>
      <c r="G327" s="71" t="s">
        <v>2161</v>
      </c>
      <c r="H327" s="70" t="s">
        <v>3975</v>
      </c>
      <c r="I327" s="99">
        <f t="shared" si="24"/>
        <v>374.46656500000006</v>
      </c>
      <c r="J327" s="100">
        <f t="shared" si="25"/>
        <v>478.01049999999998</v>
      </c>
      <c r="K327" s="101">
        <v>175.17500000000001</v>
      </c>
      <c r="L327" s="102">
        <f t="shared" si="26"/>
        <v>0</v>
      </c>
      <c r="M327" s="101">
        <f t="shared" si="27"/>
        <v>175.17500000000001</v>
      </c>
      <c r="N327" s="101">
        <f t="shared" si="28"/>
        <v>-68.293499999999995</v>
      </c>
      <c r="O327" s="102">
        <f t="shared" si="29"/>
        <v>-0.1753138236426646</v>
      </c>
      <c r="P327" s="101">
        <v>2.75</v>
      </c>
      <c r="X327"/>
    </row>
    <row r="328" spans="1:24" ht="18">
      <c r="A328" s="70">
        <v>275</v>
      </c>
      <c r="B328" s="70">
        <v>40</v>
      </c>
      <c r="C328" s="70">
        <v>19</v>
      </c>
      <c r="D328" s="70">
        <v>101</v>
      </c>
      <c r="E328" s="71" t="s">
        <v>2445</v>
      </c>
      <c r="F328" s="71" t="s">
        <v>2467</v>
      </c>
      <c r="G328" s="71" t="s">
        <v>2162</v>
      </c>
      <c r="H328" s="70" t="s">
        <v>70</v>
      </c>
      <c r="I328" s="99">
        <f t="shared" si="24"/>
        <v>755.2473940000001</v>
      </c>
      <c r="J328" s="100">
        <f t="shared" si="25"/>
        <v>960.76420000000007</v>
      </c>
      <c r="K328" s="101">
        <v>375.83000000000004</v>
      </c>
      <c r="L328" s="102">
        <f t="shared" si="26"/>
        <v>0</v>
      </c>
      <c r="M328" s="101">
        <f t="shared" si="27"/>
        <v>375.83000000000004</v>
      </c>
      <c r="N328" s="101">
        <f t="shared" si="28"/>
        <v>-152.56859999999995</v>
      </c>
      <c r="O328" s="102">
        <f t="shared" si="29"/>
        <v>-0.1929148016083756</v>
      </c>
      <c r="P328" s="101">
        <v>1.58</v>
      </c>
      <c r="X328"/>
    </row>
    <row r="329" spans="1:24" ht="18">
      <c r="A329" s="70">
        <v>255</v>
      </c>
      <c r="B329" s="70">
        <v>40</v>
      </c>
      <c r="C329" s="70">
        <v>19</v>
      </c>
      <c r="D329" s="70">
        <v>100</v>
      </c>
      <c r="E329" s="71" t="s">
        <v>2445</v>
      </c>
      <c r="F329" s="71" t="s">
        <v>2467</v>
      </c>
      <c r="G329" s="71" t="s">
        <v>2162</v>
      </c>
      <c r="H329" s="70" t="s">
        <v>76</v>
      </c>
      <c r="I329" s="99">
        <f t="shared" si="24"/>
        <v>683.04826700000001</v>
      </c>
      <c r="J329" s="100">
        <f t="shared" si="25"/>
        <v>869.37289999999996</v>
      </c>
      <c r="K329" s="101">
        <v>338.065</v>
      </c>
      <c r="L329" s="102">
        <f t="shared" si="26"/>
        <v>0</v>
      </c>
      <c r="M329" s="101">
        <f t="shared" si="27"/>
        <v>338.065</v>
      </c>
      <c r="N329" s="101">
        <f t="shared" si="28"/>
        <v>-136.70729999999992</v>
      </c>
      <c r="O329" s="102">
        <f t="shared" si="29"/>
        <v>-0.19111081598702684</v>
      </c>
      <c r="P329" s="101">
        <v>1.58</v>
      </c>
      <c r="X329"/>
    </row>
    <row r="330" spans="1:24" ht="18">
      <c r="A330" s="70">
        <v>205</v>
      </c>
      <c r="B330" s="70">
        <v>45</v>
      </c>
      <c r="C330" s="70">
        <v>16</v>
      </c>
      <c r="D330" s="70">
        <v>87</v>
      </c>
      <c r="E330" s="71" t="s">
        <v>2239</v>
      </c>
      <c r="F330" s="71" t="s">
        <v>2467</v>
      </c>
      <c r="G330" s="71" t="s">
        <v>2506</v>
      </c>
      <c r="H330" s="70" t="s">
        <v>4045</v>
      </c>
      <c r="I330" s="99">
        <f t="shared" si="24"/>
        <v>352.49804699999999</v>
      </c>
      <c r="J330" s="100">
        <f t="shared" si="25"/>
        <v>450.95490000000001</v>
      </c>
      <c r="K330" s="101">
        <v>165.16499999999999</v>
      </c>
      <c r="L330" s="102">
        <f t="shared" si="26"/>
        <v>0</v>
      </c>
      <c r="M330" s="101">
        <f t="shared" si="27"/>
        <v>165.16499999999999</v>
      </c>
      <c r="N330" s="101">
        <f t="shared" si="28"/>
        <v>-64.089300000000037</v>
      </c>
      <c r="O330" s="102">
        <f t="shared" si="29"/>
        <v>-0.17343463318269164</v>
      </c>
      <c r="P330" s="101">
        <v>1.58</v>
      </c>
      <c r="X330"/>
    </row>
    <row r="331" spans="1:24" ht="18">
      <c r="A331" s="70">
        <v>195</v>
      </c>
      <c r="B331" s="70">
        <v>55</v>
      </c>
      <c r="C331" s="70">
        <v>15</v>
      </c>
      <c r="D331" s="70">
        <v>85</v>
      </c>
      <c r="E331" s="71" t="s">
        <v>2440</v>
      </c>
      <c r="F331" s="71" t="s">
        <v>2467</v>
      </c>
      <c r="G331" s="71" t="s">
        <v>2506</v>
      </c>
      <c r="H331" s="70" t="s">
        <v>3961</v>
      </c>
      <c r="I331" s="99">
        <f t="shared" si="24"/>
        <v>275.94957499999998</v>
      </c>
      <c r="J331" s="100">
        <f t="shared" si="25"/>
        <v>354.05810000000002</v>
      </c>
      <c r="K331" s="101">
        <v>125.125</v>
      </c>
      <c r="L331" s="102">
        <f t="shared" si="26"/>
        <v>0</v>
      </c>
      <c r="M331" s="101">
        <f t="shared" si="27"/>
        <v>125.125</v>
      </c>
      <c r="N331" s="101">
        <f t="shared" si="28"/>
        <v>-47.272500000000008</v>
      </c>
      <c r="O331" s="102">
        <f t="shared" si="29"/>
        <v>-0.16331836241147007</v>
      </c>
      <c r="P331" s="101">
        <v>1.58</v>
      </c>
      <c r="X331"/>
    </row>
    <row r="332" spans="1:24" ht="18">
      <c r="A332" s="70">
        <v>225</v>
      </c>
      <c r="B332" s="70">
        <v>65</v>
      </c>
      <c r="C332" s="70">
        <v>17</v>
      </c>
      <c r="D332" s="70">
        <v>101</v>
      </c>
      <c r="E332" s="71" t="s">
        <v>2370</v>
      </c>
      <c r="F332" s="71" t="s">
        <v>2467</v>
      </c>
      <c r="G332" s="71" t="s">
        <v>2171</v>
      </c>
      <c r="H332" s="70" t="s">
        <v>4067</v>
      </c>
      <c r="I332" s="99">
        <f t="shared" si="24"/>
        <v>444.31704569999994</v>
      </c>
      <c r="J332" s="100">
        <f t="shared" si="25"/>
        <v>566.42882999999995</v>
      </c>
      <c r="K332" s="101">
        <v>211.71149999999997</v>
      </c>
      <c r="L332" s="102">
        <f t="shared" si="26"/>
        <v>0</v>
      </c>
      <c r="M332" s="101">
        <f t="shared" si="27"/>
        <v>211.71149999999997</v>
      </c>
      <c r="N332" s="101">
        <f t="shared" si="28"/>
        <v>-83.638829999999984</v>
      </c>
      <c r="O332" s="102">
        <f t="shared" si="29"/>
        <v>-0.18079263244585764</v>
      </c>
      <c r="P332" s="101">
        <v>2.75</v>
      </c>
      <c r="X332"/>
    </row>
    <row r="333" spans="1:24" ht="18">
      <c r="A333" s="70">
        <v>225</v>
      </c>
      <c r="B333" s="70">
        <v>65</v>
      </c>
      <c r="C333" s="70">
        <v>17</v>
      </c>
      <c r="D333" s="70">
        <v>101</v>
      </c>
      <c r="E333" s="71" t="s">
        <v>2440</v>
      </c>
      <c r="F333" s="71" t="s">
        <v>2467</v>
      </c>
      <c r="G333" s="71" t="s">
        <v>2171</v>
      </c>
      <c r="H333" s="70" t="s">
        <v>4080</v>
      </c>
      <c r="I333" s="99">
        <f t="shared" si="24"/>
        <v>454.94684487999996</v>
      </c>
      <c r="J333" s="100">
        <f t="shared" si="25"/>
        <v>579.88427200000001</v>
      </c>
      <c r="K333" s="101">
        <v>217.27160000000001</v>
      </c>
      <c r="L333" s="102">
        <f t="shared" si="26"/>
        <v>0</v>
      </c>
      <c r="M333" s="101">
        <f t="shared" si="27"/>
        <v>217.27160000000001</v>
      </c>
      <c r="N333" s="101">
        <f t="shared" si="28"/>
        <v>-85.974072000000035</v>
      </c>
      <c r="O333" s="102">
        <f t="shared" si="29"/>
        <v>-0.18147821857917967</v>
      </c>
      <c r="P333" s="101">
        <v>2.75</v>
      </c>
      <c r="X333"/>
    </row>
    <row r="334" spans="1:24" ht="18">
      <c r="A334" s="70">
        <v>275</v>
      </c>
      <c r="B334" s="70">
        <v>40</v>
      </c>
      <c r="C334" s="70">
        <v>18</v>
      </c>
      <c r="D334" s="70">
        <v>99</v>
      </c>
      <c r="E334" s="71" t="s">
        <v>2445</v>
      </c>
      <c r="F334" s="71" t="s">
        <v>2467</v>
      </c>
      <c r="G334" s="71" t="s">
        <v>2165</v>
      </c>
      <c r="H334" s="70" t="s">
        <v>74</v>
      </c>
      <c r="I334" s="99">
        <f t="shared" si="24"/>
        <v>786.56267800000012</v>
      </c>
      <c r="J334" s="100">
        <f t="shared" si="25"/>
        <v>1000.4038</v>
      </c>
      <c r="K334" s="101">
        <v>392.21000000000004</v>
      </c>
      <c r="L334" s="102">
        <f t="shared" si="26"/>
        <v>0</v>
      </c>
      <c r="M334" s="101">
        <f t="shared" si="27"/>
        <v>392.21000000000004</v>
      </c>
      <c r="N334" s="101">
        <f t="shared" si="28"/>
        <v>-159.44819999999993</v>
      </c>
      <c r="O334" s="102">
        <f t="shared" si="29"/>
        <v>-0.19359437604720611</v>
      </c>
      <c r="P334" s="101">
        <v>1.58</v>
      </c>
      <c r="X334"/>
    </row>
    <row r="335" spans="1:24" ht="18">
      <c r="A335" s="70">
        <v>235</v>
      </c>
      <c r="B335" s="70">
        <v>45</v>
      </c>
      <c r="C335" s="70">
        <v>18</v>
      </c>
      <c r="D335" s="70">
        <v>94</v>
      </c>
      <c r="E335" s="71" t="s">
        <v>2445</v>
      </c>
      <c r="F335" s="71" t="s">
        <v>2467</v>
      </c>
      <c r="G335" s="71" t="s">
        <v>2165</v>
      </c>
      <c r="H335" s="70" t="s">
        <v>11</v>
      </c>
      <c r="I335" s="99">
        <f t="shared" si="24"/>
        <v>575.18451100000004</v>
      </c>
      <c r="J335" s="100">
        <f t="shared" si="25"/>
        <v>732.8365</v>
      </c>
      <c r="K335" s="101">
        <v>281.64499999999998</v>
      </c>
      <c r="L335" s="102">
        <f t="shared" si="26"/>
        <v>0</v>
      </c>
      <c r="M335" s="101">
        <f t="shared" si="27"/>
        <v>281.64499999999998</v>
      </c>
      <c r="N335" s="101">
        <f t="shared" si="28"/>
        <v>-113.01089999999988</v>
      </c>
      <c r="O335" s="102">
        <f t="shared" si="29"/>
        <v>-0.18757307175222804</v>
      </c>
      <c r="P335" s="101">
        <v>1.58</v>
      </c>
      <c r="X335"/>
    </row>
    <row r="336" spans="1:24" ht="18">
      <c r="A336" s="70">
        <v>215</v>
      </c>
      <c r="B336" s="70">
        <v>70</v>
      </c>
      <c r="C336" s="70">
        <v>16</v>
      </c>
      <c r="D336" s="70">
        <v>99</v>
      </c>
      <c r="E336" s="71" t="s">
        <v>2440</v>
      </c>
      <c r="F336" s="71" t="s">
        <v>2467</v>
      </c>
      <c r="G336" s="71" t="s">
        <v>2171</v>
      </c>
      <c r="H336" s="70" t="s">
        <v>4004</v>
      </c>
      <c r="I336" s="99">
        <f t="shared" si="24"/>
        <v>347.01349936000003</v>
      </c>
      <c r="J336" s="100">
        <f t="shared" si="25"/>
        <v>443.25978399999997</v>
      </c>
      <c r="K336" s="101">
        <v>160.8152</v>
      </c>
      <c r="L336" s="102">
        <f t="shared" si="26"/>
        <v>0</v>
      </c>
      <c r="M336" s="101">
        <f t="shared" si="27"/>
        <v>160.8152</v>
      </c>
      <c r="N336" s="101">
        <f t="shared" si="28"/>
        <v>-62.262383999999997</v>
      </c>
      <c r="O336" s="102">
        <f t="shared" si="29"/>
        <v>-0.17255304431112234</v>
      </c>
      <c r="P336" s="101">
        <v>2.75</v>
      </c>
      <c r="X336"/>
    </row>
    <row r="337" spans="1:24" ht="18">
      <c r="A337" s="70">
        <v>205</v>
      </c>
      <c r="B337" s="70">
        <v>55</v>
      </c>
      <c r="C337" s="70">
        <v>16</v>
      </c>
      <c r="D337" s="70">
        <v>89</v>
      </c>
      <c r="E337" s="71" t="s">
        <v>2239</v>
      </c>
      <c r="F337" s="71" t="s">
        <v>2467</v>
      </c>
      <c r="G337" s="71" t="s">
        <v>2169</v>
      </c>
      <c r="H337" s="70" t="s">
        <v>3998</v>
      </c>
      <c r="I337" s="99">
        <f t="shared" ref="I337:I400" si="30">(IF($H$6="",$H$4*$U$3*(1-$H$5),$H$6*$H$3)+IF(F337="BRIDGESTONE",$H$3*(K337*(1-$M$9)+$U$7+P337+$H$8)))*$U$8</f>
        <v>255.07271899999998</v>
      </c>
      <c r="J337" s="100">
        <f t="shared" ref="J337:J400" si="31">($H$3*(K337+P337+$U$7+$H$8)+$H$4*$U$3)*$U$8</f>
        <v>327.63169999999997</v>
      </c>
      <c r="K337" s="101">
        <v>114.205</v>
      </c>
      <c r="L337" s="102">
        <f t="shared" ref="L337:L400" si="32">$N$9</f>
        <v>0</v>
      </c>
      <c r="M337" s="101">
        <f t="shared" ref="M337:M400" si="33">K337*(1-L337)</f>
        <v>114.205</v>
      </c>
      <c r="N337" s="101">
        <f t="shared" ref="N337:N400" si="34">((I337/$U$8)-($H$3*P337))-(IF($H$6="",$H$4*$U$3*(1-$H$5)*(1-$H$7),$H$6*$H$3*(1-$H$7))+M337*$H$3+$H$3*$U$7*(1-30%))</f>
        <v>-42.68610000000001</v>
      </c>
      <c r="O337" s="102">
        <f t="shared" ref="O337:O400" si="35">N337/(K337*$H$3+$U$7*$H$3+$H$4*$U$3)</f>
        <v>-0.15950861328052018</v>
      </c>
      <c r="P337" s="101">
        <v>1.58</v>
      </c>
      <c r="X337"/>
    </row>
    <row r="338" spans="1:24" ht="18">
      <c r="A338" s="70">
        <v>225</v>
      </c>
      <c r="B338" s="70">
        <v>45</v>
      </c>
      <c r="C338" s="70">
        <v>17</v>
      </c>
      <c r="D338" s="70">
        <v>90</v>
      </c>
      <c r="E338" s="71" t="s">
        <v>2239</v>
      </c>
      <c r="F338" s="71" t="s">
        <v>2467</v>
      </c>
      <c r="G338" s="71" t="s">
        <v>2162</v>
      </c>
      <c r="H338" s="70" t="s">
        <v>4060</v>
      </c>
      <c r="I338" s="99">
        <f t="shared" si="30"/>
        <v>339.45001200000002</v>
      </c>
      <c r="J338" s="100">
        <f t="shared" si="31"/>
        <v>434.4384</v>
      </c>
      <c r="K338" s="101">
        <v>158.34</v>
      </c>
      <c r="L338" s="102">
        <f t="shared" si="32"/>
        <v>0</v>
      </c>
      <c r="M338" s="101">
        <f t="shared" si="33"/>
        <v>158.34</v>
      </c>
      <c r="N338" s="101">
        <f t="shared" si="34"/>
        <v>-61.222800000000007</v>
      </c>
      <c r="O338" s="102">
        <f t="shared" si="35"/>
        <v>-0.17203214566707881</v>
      </c>
      <c r="P338" s="101">
        <v>1.58</v>
      </c>
      <c r="X338"/>
    </row>
    <row r="339" spans="1:24" ht="18">
      <c r="A339" s="70">
        <v>205</v>
      </c>
      <c r="B339" s="70">
        <v>65</v>
      </c>
      <c r="C339" s="70">
        <v>16</v>
      </c>
      <c r="D339" s="70">
        <v>107</v>
      </c>
      <c r="E339" s="71" t="s">
        <v>2237</v>
      </c>
      <c r="F339" s="71" t="s">
        <v>2467</v>
      </c>
      <c r="G339" s="71" t="s">
        <v>2161</v>
      </c>
      <c r="H339" s="70" t="s">
        <v>3993</v>
      </c>
      <c r="I339" s="99">
        <f t="shared" si="30"/>
        <v>402.30237300000005</v>
      </c>
      <c r="J339" s="100">
        <f t="shared" si="31"/>
        <v>513.24570000000006</v>
      </c>
      <c r="K339" s="101">
        <v>189.73500000000001</v>
      </c>
      <c r="L339" s="102">
        <f t="shared" si="32"/>
        <v>0</v>
      </c>
      <c r="M339" s="101">
        <f t="shared" si="33"/>
        <v>189.73500000000001</v>
      </c>
      <c r="N339" s="101">
        <f t="shared" si="34"/>
        <v>-74.40870000000001</v>
      </c>
      <c r="O339" s="102">
        <f t="shared" si="35"/>
        <v>-0.17772637160532162</v>
      </c>
      <c r="P339" s="101">
        <v>2.75</v>
      </c>
      <c r="X339"/>
    </row>
    <row r="340" spans="1:24" ht="18">
      <c r="A340" s="70">
        <v>235</v>
      </c>
      <c r="B340" s="70">
        <v>65</v>
      </c>
      <c r="C340" s="70">
        <v>17</v>
      </c>
      <c r="D340" s="70">
        <v>104</v>
      </c>
      <c r="E340" s="71" t="s">
        <v>2347</v>
      </c>
      <c r="F340" s="71" t="s">
        <v>2467</v>
      </c>
      <c r="G340" s="71" t="s">
        <v>2</v>
      </c>
      <c r="H340" s="70" t="s">
        <v>4097</v>
      </c>
      <c r="I340" s="99">
        <f t="shared" si="30"/>
        <v>462.30593662000001</v>
      </c>
      <c r="J340" s="100">
        <f t="shared" si="31"/>
        <v>589.19957799999997</v>
      </c>
      <c r="K340" s="101">
        <v>221.12090000000001</v>
      </c>
      <c r="L340" s="102">
        <f t="shared" si="32"/>
        <v>0</v>
      </c>
      <c r="M340" s="101">
        <f t="shared" si="33"/>
        <v>221.12090000000001</v>
      </c>
      <c r="N340" s="101">
        <f t="shared" si="34"/>
        <v>-87.590778</v>
      </c>
      <c r="O340" s="102">
        <f t="shared" si="35"/>
        <v>-0.18193430233934818</v>
      </c>
      <c r="P340" s="101">
        <v>2.75</v>
      </c>
      <c r="X340"/>
    </row>
    <row r="341" spans="1:24" ht="18">
      <c r="A341" s="70">
        <v>255</v>
      </c>
      <c r="B341" s="70">
        <v>65</v>
      </c>
      <c r="C341" s="70">
        <v>16</v>
      </c>
      <c r="D341" s="70">
        <v>109</v>
      </c>
      <c r="E341" s="71" t="s">
        <v>2440</v>
      </c>
      <c r="F341" s="71" t="s">
        <v>2467</v>
      </c>
      <c r="G341" s="71" t="s">
        <v>2</v>
      </c>
      <c r="H341" s="70" t="s">
        <v>4047</v>
      </c>
      <c r="I341" s="99">
        <f t="shared" si="30"/>
        <v>396.07411095999993</v>
      </c>
      <c r="J341" s="100">
        <f t="shared" si="31"/>
        <v>505.36182399999996</v>
      </c>
      <c r="K341" s="101">
        <v>186.47719999999998</v>
      </c>
      <c r="L341" s="102">
        <f t="shared" si="32"/>
        <v>0</v>
      </c>
      <c r="M341" s="101">
        <f t="shared" si="33"/>
        <v>186.47719999999998</v>
      </c>
      <c r="N341" s="101">
        <f t="shared" si="34"/>
        <v>-73.04042400000003</v>
      </c>
      <c r="O341" s="102">
        <f t="shared" si="35"/>
        <v>-0.17721616947435243</v>
      </c>
      <c r="P341" s="101">
        <v>2.75</v>
      </c>
      <c r="X341"/>
    </row>
    <row r="342" spans="1:24" ht="18">
      <c r="A342" s="70">
        <v>255</v>
      </c>
      <c r="B342" s="70">
        <v>60</v>
      </c>
      <c r="C342" s="70">
        <v>17</v>
      </c>
      <c r="D342" s="70">
        <v>106</v>
      </c>
      <c r="E342" s="71" t="s">
        <v>2440</v>
      </c>
      <c r="F342" s="71" t="s">
        <v>2467</v>
      </c>
      <c r="G342" s="71" t="s">
        <v>2</v>
      </c>
      <c r="H342" s="70" t="s">
        <v>4094</v>
      </c>
      <c r="I342" s="99">
        <f t="shared" si="30"/>
        <v>451.67613743999999</v>
      </c>
      <c r="J342" s="100">
        <f t="shared" si="31"/>
        <v>575.74413600000003</v>
      </c>
      <c r="K342" s="101">
        <v>215.5608</v>
      </c>
      <c r="L342" s="102">
        <f t="shared" si="32"/>
        <v>0</v>
      </c>
      <c r="M342" s="101">
        <f t="shared" si="33"/>
        <v>215.5608</v>
      </c>
      <c r="N342" s="101">
        <f t="shared" si="34"/>
        <v>-85.255536000000006</v>
      </c>
      <c r="O342" s="102">
        <f t="shared" si="35"/>
        <v>-0.18127072199108016</v>
      </c>
      <c r="P342" s="101">
        <v>2.75</v>
      </c>
      <c r="X342"/>
    </row>
    <row r="343" spans="1:24" ht="18">
      <c r="A343" s="70">
        <v>255</v>
      </c>
      <c r="B343" s="70">
        <v>60</v>
      </c>
      <c r="C343" s="70">
        <v>17</v>
      </c>
      <c r="D343" s="70">
        <v>106</v>
      </c>
      <c r="E343" s="71" t="s">
        <v>2347</v>
      </c>
      <c r="F343" s="71" t="s">
        <v>2467</v>
      </c>
      <c r="G343" s="71" t="s">
        <v>2</v>
      </c>
      <c r="H343" s="70" t="s">
        <v>4109</v>
      </c>
      <c r="I343" s="99">
        <f t="shared" si="30"/>
        <v>473.75341265999998</v>
      </c>
      <c r="J343" s="100">
        <f t="shared" si="31"/>
        <v>603.69005399999992</v>
      </c>
      <c r="K343" s="101">
        <v>227.1087</v>
      </c>
      <c r="L343" s="102">
        <f t="shared" si="32"/>
        <v>0</v>
      </c>
      <c r="M343" s="101">
        <f t="shared" si="33"/>
        <v>227.1087</v>
      </c>
      <c r="N343" s="101">
        <f t="shared" si="34"/>
        <v>-90.105654000000015</v>
      </c>
      <c r="O343" s="102">
        <f t="shared" si="35"/>
        <v>-0.18261547728150654</v>
      </c>
      <c r="P343" s="101">
        <v>2.75</v>
      </c>
      <c r="X343"/>
    </row>
    <row r="344" spans="1:24" ht="18">
      <c r="A344" s="70">
        <v>255</v>
      </c>
      <c r="B344" s="70">
        <v>60</v>
      </c>
      <c r="C344" s="70">
        <v>18</v>
      </c>
      <c r="D344" s="70">
        <v>112</v>
      </c>
      <c r="E344" s="71" t="s">
        <v>2347</v>
      </c>
      <c r="F344" s="71" t="s">
        <v>2467</v>
      </c>
      <c r="G344" s="71" t="s">
        <v>2</v>
      </c>
      <c r="H344" s="70" t="s">
        <v>4151</v>
      </c>
      <c r="I344" s="99">
        <f t="shared" si="30"/>
        <v>524.44937798000001</v>
      </c>
      <c r="J344" s="100">
        <f t="shared" si="31"/>
        <v>667.8621619999999</v>
      </c>
      <c r="K344" s="101">
        <v>253.62609999999998</v>
      </c>
      <c r="L344" s="102">
        <f t="shared" si="32"/>
        <v>0</v>
      </c>
      <c r="M344" s="101">
        <f t="shared" si="33"/>
        <v>253.62609999999998</v>
      </c>
      <c r="N344" s="101">
        <f t="shared" si="34"/>
        <v>-101.24296199999998</v>
      </c>
      <c r="O344" s="102">
        <f t="shared" si="35"/>
        <v>-0.18527322609370039</v>
      </c>
      <c r="P344" s="101">
        <v>2.75</v>
      </c>
      <c r="X344"/>
    </row>
    <row r="345" spans="1:24" ht="18">
      <c r="A345" s="70">
        <v>225</v>
      </c>
      <c r="B345" s="70">
        <v>55</v>
      </c>
      <c r="C345" s="70">
        <v>17</v>
      </c>
      <c r="D345" s="70">
        <v>97</v>
      </c>
      <c r="E345" s="71" t="s">
        <v>2239</v>
      </c>
      <c r="F345" s="71" t="s">
        <v>2467</v>
      </c>
      <c r="G345" s="71" t="s">
        <v>2</v>
      </c>
      <c r="H345" s="70" t="s">
        <v>4129</v>
      </c>
      <c r="I345" s="99">
        <f t="shared" si="30"/>
        <v>526.08473170000002</v>
      </c>
      <c r="J345" s="100">
        <f t="shared" si="31"/>
        <v>669.93223</v>
      </c>
      <c r="K345" s="101">
        <v>254.48150000000001</v>
      </c>
      <c r="L345" s="102">
        <f t="shared" si="32"/>
        <v>0</v>
      </c>
      <c r="M345" s="101">
        <f t="shared" si="33"/>
        <v>254.48150000000001</v>
      </c>
      <c r="N345" s="101">
        <f t="shared" si="34"/>
        <v>-101.60223000000002</v>
      </c>
      <c r="O345" s="102">
        <f t="shared" si="35"/>
        <v>-0.1853503976007137</v>
      </c>
      <c r="P345" s="101">
        <v>2.75</v>
      </c>
      <c r="X345"/>
    </row>
    <row r="346" spans="1:24" ht="18">
      <c r="A346" s="70">
        <v>275</v>
      </c>
      <c r="B346" s="70">
        <v>55</v>
      </c>
      <c r="C346" s="70">
        <v>17</v>
      </c>
      <c r="D346" s="70">
        <v>109</v>
      </c>
      <c r="E346" s="71" t="s">
        <v>2347</v>
      </c>
      <c r="F346" s="71" t="s">
        <v>2467</v>
      </c>
      <c r="G346" s="71" t="s">
        <v>2</v>
      </c>
      <c r="H346" s="70" t="s">
        <v>4159</v>
      </c>
      <c r="I346" s="99">
        <f t="shared" si="30"/>
        <v>566.96857470000009</v>
      </c>
      <c r="J346" s="100">
        <f t="shared" si="31"/>
        <v>721.68393000000015</v>
      </c>
      <c r="K346" s="101">
        <v>275.86650000000003</v>
      </c>
      <c r="L346" s="102">
        <f t="shared" si="32"/>
        <v>0</v>
      </c>
      <c r="M346" s="101">
        <f t="shared" si="33"/>
        <v>275.86650000000003</v>
      </c>
      <c r="N346" s="101">
        <f t="shared" si="34"/>
        <v>-110.58392999999995</v>
      </c>
      <c r="O346" s="102">
        <f t="shared" si="35"/>
        <v>-0.18713446363631736</v>
      </c>
      <c r="P346" s="101">
        <v>2.75</v>
      </c>
      <c r="X346"/>
    </row>
    <row r="347" spans="1:24" ht="18">
      <c r="A347" s="70">
        <v>285</v>
      </c>
      <c r="B347" s="70">
        <v>50</v>
      </c>
      <c r="C347" s="70">
        <v>18</v>
      </c>
      <c r="D347" s="70">
        <v>109</v>
      </c>
      <c r="E347" s="71" t="s">
        <v>2239</v>
      </c>
      <c r="F347" s="71" t="s">
        <v>2467</v>
      </c>
      <c r="G347" s="71" t="s">
        <v>2</v>
      </c>
      <c r="H347" s="70" t="s">
        <v>12</v>
      </c>
      <c r="I347" s="99">
        <f t="shared" si="30"/>
        <v>671.63121278000006</v>
      </c>
      <c r="J347" s="100">
        <f t="shared" si="31"/>
        <v>854.16828199999998</v>
      </c>
      <c r="K347" s="101">
        <v>330.6121</v>
      </c>
      <c r="L347" s="102">
        <f t="shared" si="32"/>
        <v>0</v>
      </c>
      <c r="M347" s="101">
        <f t="shared" si="33"/>
        <v>330.6121</v>
      </c>
      <c r="N347" s="101">
        <f t="shared" si="34"/>
        <v>-133.5770819999999</v>
      </c>
      <c r="O347" s="102">
        <f t="shared" si="35"/>
        <v>-0.19070883330416039</v>
      </c>
      <c r="P347" s="101">
        <v>2.75</v>
      </c>
      <c r="X347"/>
    </row>
    <row r="348" spans="1:24" ht="18">
      <c r="A348" s="70">
        <v>255</v>
      </c>
      <c r="B348" s="70">
        <v>50</v>
      </c>
      <c r="C348" s="70">
        <v>19</v>
      </c>
      <c r="D348" s="70">
        <v>103</v>
      </c>
      <c r="E348" s="71" t="s">
        <v>2347</v>
      </c>
      <c r="F348" s="71" t="s">
        <v>2467</v>
      </c>
      <c r="G348" s="71" t="s">
        <v>2</v>
      </c>
      <c r="H348" s="70" t="s">
        <v>20</v>
      </c>
      <c r="I348" s="99">
        <f t="shared" si="30"/>
        <v>639.74181524000005</v>
      </c>
      <c r="J348" s="100">
        <f t="shared" si="31"/>
        <v>813.80195600000002</v>
      </c>
      <c r="K348" s="101">
        <v>313.93180000000001</v>
      </c>
      <c r="L348" s="102">
        <f t="shared" si="32"/>
        <v>0</v>
      </c>
      <c r="M348" s="101">
        <f t="shared" si="33"/>
        <v>313.93180000000001</v>
      </c>
      <c r="N348" s="101">
        <f t="shared" si="34"/>
        <v>-126.57135599999992</v>
      </c>
      <c r="O348" s="102">
        <f t="shared" si="35"/>
        <v>-0.18974406038644578</v>
      </c>
      <c r="P348" s="101">
        <v>2.75</v>
      </c>
      <c r="X348"/>
    </row>
    <row r="349" spans="1:24" ht="18">
      <c r="A349" s="70">
        <v>275</v>
      </c>
      <c r="B349" s="70">
        <v>45</v>
      </c>
      <c r="C349" s="70">
        <v>19</v>
      </c>
      <c r="D349" s="70">
        <v>108</v>
      </c>
      <c r="E349" s="71" t="s">
        <v>2445</v>
      </c>
      <c r="F349" s="71" t="s">
        <v>2467</v>
      </c>
      <c r="G349" s="71" t="s">
        <v>2</v>
      </c>
      <c r="H349" s="70" t="s">
        <v>31</v>
      </c>
      <c r="I349" s="99">
        <f t="shared" si="30"/>
        <v>698.61454916000014</v>
      </c>
      <c r="J349" s="100">
        <f t="shared" si="31"/>
        <v>888.32440400000007</v>
      </c>
      <c r="K349" s="101">
        <v>344.72620000000001</v>
      </c>
      <c r="L349" s="102">
        <f t="shared" si="32"/>
        <v>0</v>
      </c>
      <c r="M349" s="101">
        <f t="shared" si="33"/>
        <v>344.72620000000001</v>
      </c>
      <c r="N349" s="101">
        <f t="shared" si="34"/>
        <v>-139.50500399999987</v>
      </c>
      <c r="O349" s="102">
        <f t="shared" si="35"/>
        <v>-0.19145617855646926</v>
      </c>
      <c r="P349" s="101">
        <v>2.75</v>
      </c>
      <c r="X349"/>
    </row>
    <row r="350" spans="1:24" ht="18">
      <c r="A350" s="70">
        <v>285</v>
      </c>
      <c r="B350" s="70">
        <v>45</v>
      </c>
      <c r="C350" s="70">
        <v>19</v>
      </c>
      <c r="D350" s="70">
        <v>107</v>
      </c>
      <c r="E350" s="71" t="s">
        <v>2347</v>
      </c>
      <c r="F350" s="71" t="s">
        <v>2467</v>
      </c>
      <c r="G350" s="71" t="s">
        <v>2</v>
      </c>
      <c r="H350" s="70" t="s">
        <v>27</v>
      </c>
      <c r="I350" s="99">
        <f t="shared" si="30"/>
        <v>730.50394670000014</v>
      </c>
      <c r="J350" s="100">
        <f t="shared" si="31"/>
        <v>928.69073000000003</v>
      </c>
      <c r="K350" s="101">
        <v>361.40649999999999</v>
      </c>
      <c r="L350" s="102">
        <f t="shared" si="32"/>
        <v>0</v>
      </c>
      <c r="M350" s="101">
        <f t="shared" si="33"/>
        <v>361.40649999999999</v>
      </c>
      <c r="N350" s="101">
        <f t="shared" si="34"/>
        <v>-146.51072999999985</v>
      </c>
      <c r="O350" s="102">
        <f t="shared" si="35"/>
        <v>-0.19226801904954358</v>
      </c>
      <c r="P350" s="101">
        <v>2.75</v>
      </c>
      <c r="X350"/>
    </row>
    <row r="351" spans="1:24" ht="18">
      <c r="A351" s="70">
        <v>275</v>
      </c>
      <c r="B351" s="70">
        <v>40</v>
      </c>
      <c r="C351" s="70">
        <v>20</v>
      </c>
      <c r="D351" s="70">
        <v>106</v>
      </c>
      <c r="E351" s="71" t="s">
        <v>2445</v>
      </c>
      <c r="F351" s="71" t="s">
        <v>2467</v>
      </c>
      <c r="G351" s="71" t="s">
        <v>2</v>
      </c>
      <c r="H351" s="70" t="s">
        <v>67</v>
      </c>
      <c r="I351" s="99">
        <f t="shared" si="30"/>
        <v>787.74132689999999</v>
      </c>
      <c r="J351" s="100">
        <f t="shared" si="31"/>
        <v>1001.14311</v>
      </c>
      <c r="K351" s="101">
        <v>391.34549999999996</v>
      </c>
      <c r="L351" s="102">
        <f t="shared" si="32"/>
        <v>0</v>
      </c>
      <c r="M351" s="101">
        <f t="shared" si="33"/>
        <v>391.34549999999996</v>
      </c>
      <c r="N351" s="101">
        <f t="shared" si="34"/>
        <v>-159.08510999999987</v>
      </c>
      <c r="O351" s="102">
        <f t="shared" si="35"/>
        <v>-0.19355986377755674</v>
      </c>
      <c r="P351" s="101">
        <v>2.75</v>
      </c>
      <c r="X351"/>
    </row>
    <row r="352" spans="1:24" ht="18">
      <c r="A352" s="70">
        <v>205</v>
      </c>
      <c r="B352" s="70">
        <v>80</v>
      </c>
      <c r="C352" s="70">
        <v>16</v>
      </c>
      <c r="D352" s="70">
        <v>104</v>
      </c>
      <c r="E352" s="71" t="s">
        <v>2237</v>
      </c>
      <c r="F352" s="71" t="s">
        <v>2467</v>
      </c>
      <c r="G352" s="71" t="s">
        <v>2177</v>
      </c>
      <c r="H352" s="70" t="s">
        <v>3954</v>
      </c>
      <c r="I352" s="99">
        <f t="shared" si="30"/>
        <v>306.94733321999996</v>
      </c>
      <c r="J352" s="100">
        <f t="shared" si="31"/>
        <v>392.54311799999999</v>
      </c>
      <c r="K352" s="101">
        <v>139.8579</v>
      </c>
      <c r="L352" s="102">
        <f t="shared" si="32"/>
        <v>0</v>
      </c>
      <c r="M352" s="101">
        <f t="shared" si="33"/>
        <v>139.8579</v>
      </c>
      <c r="N352" s="101">
        <f t="shared" si="34"/>
        <v>-53.460318000000029</v>
      </c>
      <c r="O352" s="102">
        <f t="shared" si="35"/>
        <v>-0.16763145005672353</v>
      </c>
      <c r="P352" s="101">
        <v>2.75</v>
      </c>
      <c r="X352"/>
    </row>
    <row r="353" spans="1:24" ht="18">
      <c r="A353" s="70">
        <v>245</v>
      </c>
      <c r="B353" s="70">
        <v>65</v>
      </c>
      <c r="C353" s="70">
        <v>17</v>
      </c>
      <c r="D353" s="70">
        <v>111</v>
      </c>
      <c r="E353" s="71" t="s">
        <v>2370</v>
      </c>
      <c r="F353" s="71" t="s">
        <v>2467</v>
      </c>
      <c r="G353" s="71" t="s">
        <v>2168</v>
      </c>
      <c r="H353" s="70" t="s">
        <v>4113</v>
      </c>
      <c r="I353" s="99">
        <f t="shared" si="30"/>
        <v>527.72008541999992</v>
      </c>
      <c r="J353" s="100">
        <f t="shared" si="31"/>
        <v>672.00229800000011</v>
      </c>
      <c r="K353" s="101">
        <v>255.33689999999999</v>
      </c>
      <c r="L353" s="102">
        <f t="shared" si="32"/>
        <v>0</v>
      </c>
      <c r="M353" s="101">
        <f t="shared" si="33"/>
        <v>255.33689999999999</v>
      </c>
      <c r="N353" s="101">
        <f t="shared" si="34"/>
        <v>-101.96149800000006</v>
      </c>
      <c r="O353" s="102">
        <f t="shared" si="35"/>
        <v>-0.18542708890658197</v>
      </c>
      <c r="P353" s="101">
        <v>2.75</v>
      </c>
      <c r="X353"/>
    </row>
    <row r="354" spans="1:24" ht="18">
      <c r="A354" s="70">
        <v>205</v>
      </c>
      <c r="B354" s="70">
        <v>80</v>
      </c>
      <c r="C354" s="70">
        <v>16</v>
      </c>
      <c r="D354" s="70">
        <v>104</v>
      </c>
      <c r="E354" s="71" t="s">
        <v>2370</v>
      </c>
      <c r="F354" s="71" t="s">
        <v>2467</v>
      </c>
      <c r="G354" s="71" t="s">
        <v>2177</v>
      </c>
      <c r="H354" s="70" t="s">
        <v>3955</v>
      </c>
      <c r="I354" s="99">
        <f t="shared" si="30"/>
        <v>306.94733321999996</v>
      </c>
      <c r="J354" s="100">
        <f t="shared" si="31"/>
        <v>392.54311799999999</v>
      </c>
      <c r="K354" s="101">
        <v>139.8579</v>
      </c>
      <c r="L354" s="102">
        <f t="shared" si="32"/>
        <v>0</v>
      </c>
      <c r="M354" s="101">
        <f t="shared" si="33"/>
        <v>139.8579</v>
      </c>
      <c r="N354" s="101">
        <f t="shared" si="34"/>
        <v>-53.460318000000029</v>
      </c>
      <c r="O354" s="102">
        <f t="shared" si="35"/>
        <v>-0.16763145005672353</v>
      </c>
      <c r="P354" s="101">
        <v>2.75</v>
      </c>
      <c r="X354"/>
    </row>
    <row r="355" spans="1:24" ht="18">
      <c r="A355" s="70">
        <v>175</v>
      </c>
      <c r="B355" s="70">
        <v>75</v>
      </c>
      <c r="C355" s="70">
        <v>14</v>
      </c>
      <c r="D355" s="70">
        <v>99</v>
      </c>
      <c r="E355" s="71" t="s">
        <v>2237</v>
      </c>
      <c r="F355" s="71" t="s">
        <v>2467</v>
      </c>
      <c r="G355" s="71" t="s">
        <v>2161</v>
      </c>
      <c r="H355" s="70" t="s">
        <v>2519</v>
      </c>
      <c r="I355" s="99">
        <f t="shared" si="30"/>
        <v>350.98010200000004</v>
      </c>
      <c r="J355" s="100">
        <f t="shared" si="31"/>
        <v>448.2808</v>
      </c>
      <c r="K355" s="101">
        <v>162.89000000000001</v>
      </c>
      <c r="L355" s="102">
        <f t="shared" si="32"/>
        <v>0</v>
      </c>
      <c r="M355" s="101">
        <f t="shared" si="33"/>
        <v>162.89000000000001</v>
      </c>
      <c r="N355" s="101">
        <f t="shared" si="34"/>
        <v>-63.133800000000008</v>
      </c>
      <c r="O355" s="102">
        <f t="shared" si="35"/>
        <v>-0.17297879335854022</v>
      </c>
      <c r="P355" s="101">
        <v>2.75</v>
      </c>
      <c r="X355"/>
    </row>
    <row r="356" spans="1:24" ht="18">
      <c r="A356" s="70" t="s">
        <v>2264</v>
      </c>
      <c r="B356" s="70">
        <v>65</v>
      </c>
      <c r="C356" s="70">
        <v>15</v>
      </c>
      <c r="D356" s="70">
        <v>92</v>
      </c>
      <c r="E356" s="71" t="s">
        <v>2237</v>
      </c>
      <c r="F356" s="71" t="s">
        <v>2467</v>
      </c>
      <c r="G356" s="71" t="s">
        <v>3913</v>
      </c>
      <c r="H356" s="70" t="s">
        <v>2504</v>
      </c>
      <c r="I356" s="99">
        <f t="shared" si="30"/>
        <v>213.319007</v>
      </c>
      <c r="J356" s="100">
        <f t="shared" si="31"/>
        <v>274.77890000000002</v>
      </c>
      <c r="K356" s="101">
        <v>92.365000000000009</v>
      </c>
      <c r="L356" s="102">
        <f t="shared" si="32"/>
        <v>0</v>
      </c>
      <c r="M356" s="101">
        <f t="shared" si="33"/>
        <v>92.365000000000009</v>
      </c>
      <c r="N356" s="101">
        <f t="shared" si="34"/>
        <v>-33.513300000000015</v>
      </c>
      <c r="O356" s="102">
        <f t="shared" si="35"/>
        <v>-0.14965971508953696</v>
      </c>
      <c r="P356" s="101">
        <v>1.58</v>
      </c>
      <c r="X356"/>
    </row>
    <row r="357" spans="1:24" ht="18">
      <c r="A357" s="70">
        <v>195</v>
      </c>
      <c r="B357" s="70">
        <v>75</v>
      </c>
      <c r="C357" s="70">
        <v>16</v>
      </c>
      <c r="D357" s="70">
        <v>107</v>
      </c>
      <c r="E357" s="71" t="s">
        <v>2229</v>
      </c>
      <c r="F357" s="71" t="s">
        <v>2467</v>
      </c>
      <c r="G357" s="71" t="s">
        <v>2161</v>
      </c>
      <c r="H357" s="70" t="s">
        <v>3937</v>
      </c>
      <c r="I357" s="99">
        <f t="shared" si="30"/>
        <v>308.35652099999999</v>
      </c>
      <c r="J357" s="100">
        <f t="shared" si="31"/>
        <v>394.32689999999997</v>
      </c>
      <c r="K357" s="101">
        <v>140.595</v>
      </c>
      <c r="L357" s="102">
        <f t="shared" si="32"/>
        <v>0</v>
      </c>
      <c r="M357" s="101">
        <f t="shared" si="33"/>
        <v>140.595</v>
      </c>
      <c r="N357" s="101">
        <f t="shared" si="34"/>
        <v>-53.769900000000007</v>
      </c>
      <c r="O357" s="102">
        <f t="shared" si="35"/>
        <v>-0.16782639907612601</v>
      </c>
      <c r="P357" s="101">
        <v>2.75</v>
      </c>
      <c r="X357"/>
    </row>
    <row r="358" spans="1:24" ht="18">
      <c r="A358" s="70">
        <v>285</v>
      </c>
      <c r="B358" s="70">
        <v>45</v>
      </c>
      <c r="C358" s="70">
        <v>22</v>
      </c>
      <c r="D358" s="70">
        <v>110</v>
      </c>
      <c r="E358" s="71" t="s">
        <v>2440</v>
      </c>
      <c r="F358" s="71" t="s">
        <v>2467</v>
      </c>
      <c r="G358" s="71" t="s">
        <v>2195</v>
      </c>
      <c r="H358" s="70" t="s">
        <v>89</v>
      </c>
      <c r="I358" s="99">
        <f t="shared" si="30"/>
        <v>1086.1933807999999</v>
      </c>
      <c r="J358" s="100">
        <f t="shared" si="31"/>
        <v>1378.9305199999999</v>
      </c>
      <c r="K358" s="101">
        <v>547.4559999999999</v>
      </c>
      <c r="L358" s="102">
        <f t="shared" si="32"/>
        <v>0</v>
      </c>
      <c r="M358" s="101">
        <f t="shared" si="33"/>
        <v>547.4559999999999</v>
      </c>
      <c r="N358" s="101">
        <f t="shared" si="34"/>
        <v>-224.65151999999989</v>
      </c>
      <c r="O358" s="102">
        <f t="shared" si="35"/>
        <v>-0.19808583279252837</v>
      </c>
      <c r="P358" s="101">
        <v>2.75</v>
      </c>
      <c r="X358"/>
    </row>
    <row r="359" spans="1:24" ht="18">
      <c r="A359" s="70">
        <v>275</v>
      </c>
      <c r="B359" s="70">
        <v>60</v>
      </c>
      <c r="C359" s="70">
        <v>15</v>
      </c>
      <c r="D359" s="70">
        <v>107</v>
      </c>
      <c r="E359" s="71" t="s">
        <v>2440</v>
      </c>
      <c r="F359" s="71" t="s">
        <v>2467</v>
      </c>
      <c r="G359" s="71" t="s">
        <v>2196</v>
      </c>
      <c r="H359" s="70" t="s">
        <v>3952</v>
      </c>
      <c r="I359" s="99">
        <f t="shared" si="30"/>
        <v>293.04682659999997</v>
      </c>
      <c r="J359" s="100">
        <f t="shared" si="31"/>
        <v>374.94753999999995</v>
      </c>
      <c r="K359" s="101">
        <v>132.58699999999999</v>
      </c>
      <c r="L359" s="102">
        <f t="shared" si="32"/>
        <v>0</v>
      </c>
      <c r="M359" s="101">
        <f t="shared" si="33"/>
        <v>132.58699999999999</v>
      </c>
      <c r="N359" s="101">
        <f t="shared" si="34"/>
        <v>-50.406540000000007</v>
      </c>
      <c r="O359" s="102">
        <f t="shared" si="35"/>
        <v>-0.16560724634824267</v>
      </c>
      <c r="P359" s="101">
        <v>2.75</v>
      </c>
      <c r="X359"/>
    </row>
    <row r="360" spans="1:24" ht="18">
      <c r="A360" s="70">
        <v>265</v>
      </c>
      <c r="B360" s="70">
        <v>65</v>
      </c>
      <c r="C360" s="70">
        <v>18</v>
      </c>
      <c r="D360" s="70">
        <v>112</v>
      </c>
      <c r="E360" s="71" t="s">
        <v>2370</v>
      </c>
      <c r="F360" s="71" t="s">
        <v>2467</v>
      </c>
      <c r="G360" s="71" t="s">
        <v>2176</v>
      </c>
      <c r="H360" s="70" t="s">
        <v>4134</v>
      </c>
      <c r="I360" s="99">
        <f t="shared" si="30"/>
        <v>549.79736063999997</v>
      </c>
      <c r="J360" s="100">
        <f t="shared" si="31"/>
        <v>699.948216</v>
      </c>
      <c r="K360" s="101">
        <v>266.88479999999998</v>
      </c>
      <c r="L360" s="102">
        <f t="shared" si="32"/>
        <v>0</v>
      </c>
      <c r="M360" s="101">
        <f t="shared" si="33"/>
        <v>266.88479999999998</v>
      </c>
      <c r="N360" s="101">
        <f t="shared" si="34"/>
        <v>-106.81161599999996</v>
      </c>
      <c r="O360" s="102">
        <f t="shared" si="35"/>
        <v>-0.18641759702434466</v>
      </c>
      <c r="P360" s="101">
        <v>2.75</v>
      </c>
      <c r="X360"/>
    </row>
    <row r="361" spans="1:24" ht="18">
      <c r="A361" s="70">
        <v>265</v>
      </c>
      <c r="B361" s="70">
        <v>65</v>
      </c>
      <c r="C361" s="70">
        <v>18</v>
      </c>
      <c r="D361" s="70">
        <v>112</v>
      </c>
      <c r="E361" s="71" t="s">
        <v>2440</v>
      </c>
      <c r="F361" s="71" t="s">
        <v>2467</v>
      </c>
      <c r="G361" s="71" t="s">
        <v>238</v>
      </c>
      <c r="H361" s="70" t="s">
        <v>4145</v>
      </c>
      <c r="I361" s="99">
        <f t="shared" si="30"/>
        <v>568.60392841999987</v>
      </c>
      <c r="J361" s="100">
        <f t="shared" si="31"/>
        <v>723.75399799999991</v>
      </c>
      <c r="K361" s="101">
        <v>276.72189999999995</v>
      </c>
      <c r="L361" s="102">
        <f t="shared" si="32"/>
        <v>0</v>
      </c>
      <c r="M361" s="101">
        <f t="shared" si="33"/>
        <v>276.72189999999995</v>
      </c>
      <c r="N361" s="101">
        <f t="shared" si="34"/>
        <v>-110.94319799999994</v>
      </c>
      <c r="O361" s="102">
        <f t="shared" si="35"/>
        <v>-0.18720047016437183</v>
      </c>
      <c r="P361" s="101">
        <v>2.75</v>
      </c>
      <c r="X361"/>
    </row>
    <row r="362" spans="1:24" ht="18">
      <c r="A362" s="70">
        <v>265</v>
      </c>
      <c r="B362" s="70">
        <v>60</v>
      </c>
      <c r="C362" s="70">
        <v>18</v>
      </c>
      <c r="D362" s="70">
        <v>109</v>
      </c>
      <c r="E362" s="71" t="s">
        <v>2440</v>
      </c>
      <c r="F362" s="71" t="s">
        <v>2467</v>
      </c>
      <c r="G362" s="71" t="s">
        <v>2168</v>
      </c>
      <c r="H362" s="70" t="s">
        <v>4153</v>
      </c>
      <c r="I362" s="99">
        <f t="shared" si="30"/>
        <v>607.85241770000005</v>
      </c>
      <c r="J362" s="100">
        <f t="shared" si="31"/>
        <v>773.43563000000006</v>
      </c>
      <c r="K362" s="101">
        <v>297.25150000000002</v>
      </c>
      <c r="L362" s="102">
        <f t="shared" si="32"/>
        <v>0</v>
      </c>
      <c r="M362" s="101">
        <f t="shared" si="33"/>
        <v>297.25150000000002</v>
      </c>
      <c r="N362" s="101">
        <f t="shared" si="34"/>
        <v>-119.56562999999994</v>
      </c>
      <c r="O362" s="102">
        <f t="shared" si="35"/>
        <v>-0.18867770864269212</v>
      </c>
      <c r="P362" s="101">
        <v>2.75</v>
      </c>
      <c r="X362"/>
    </row>
    <row r="363" spans="1:24" ht="18">
      <c r="A363" s="70">
        <v>255</v>
      </c>
      <c r="B363" s="70">
        <v>60</v>
      </c>
      <c r="C363" s="70">
        <v>15</v>
      </c>
      <c r="D363" s="70">
        <v>102</v>
      </c>
      <c r="E363" s="71" t="s">
        <v>2440</v>
      </c>
      <c r="F363" s="71" t="s">
        <v>2467</v>
      </c>
      <c r="G363" s="71" t="s">
        <v>2196</v>
      </c>
      <c r="H363" s="70" t="s">
        <v>3936</v>
      </c>
      <c r="I363" s="99">
        <f t="shared" si="30"/>
        <v>275.05793567999996</v>
      </c>
      <c r="J363" s="100">
        <f t="shared" si="31"/>
        <v>352.17679199999992</v>
      </c>
      <c r="K363" s="101">
        <v>123.17759999999998</v>
      </c>
      <c r="L363" s="102">
        <f t="shared" si="32"/>
        <v>0</v>
      </c>
      <c r="M363" s="101">
        <f t="shared" si="33"/>
        <v>123.17759999999998</v>
      </c>
      <c r="N363" s="101">
        <f t="shared" si="34"/>
        <v>-46.454592000000019</v>
      </c>
      <c r="O363" s="102">
        <f t="shared" si="35"/>
        <v>-0.16268165314447094</v>
      </c>
      <c r="P363" s="101">
        <v>2.75</v>
      </c>
      <c r="X363"/>
    </row>
    <row r="364" spans="1:24" ht="18">
      <c r="A364" s="70">
        <v>245</v>
      </c>
      <c r="B364" s="70">
        <v>70</v>
      </c>
      <c r="C364" s="70">
        <v>17</v>
      </c>
      <c r="D364" s="70">
        <v>108</v>
      </c>
      <c r="E364" s="71" t="s">
        <v>2370</v>
      </c>
      <c r="F364" s="71" t="s">
        <v>2467</v>
      </c>
      <c r="G364" s="71" t="s">
        <v>2176</v>
      </c>
      <c r="H364" s="70" t="s">
        <v>4087</v>
      </c>
      <c r="I364" s="99">
        <f t="shared" si="30"/>
        <v>481.93018125999998</v>
      </c>
      <c r="J364" s="100">
        <f t="shared" si="31"/>
        <v>614.04039399999988</v>
      </c>
      <c r="K364" s="101">
        <v>231.38569999999999</v>
      </c>
      <c r="L364" s="102">
        <f t="shared" si="32"/>
        <v>0</v>
      </c>
      <c r="M364" s="101">
        <f t="shared" si="33"/>
        <v>231.38569999999999</v>
      </c>
      <c r="N364" s="101">
        <f t="shared" si="34"/>
        <v>-91.901994000000002</v>
      </c>
      <c r="O364" s="102">
        <f t="shared" si="35"/>
        <v>-0.18308213177085389</v>
      </c>
      <c r="P364" s="101">
        <v>2.75</v>
      </c>
      <c r="X364"/>
    </row>
    <row r="365" spans="1:24" ht="18">
      <c r="A365" s="70">
        <v>225</v>
      </c>
      <c r="B365" s="70">
        <v>75</v>
      </c>
      <c r="C365" s="70">
        <v>15</v>
      </c>
      <c r="D365" s="70">
        <v>102</v>
      </c>
      <c r="E365" s="71" t="s">
        <v>2237</v>
      </c>
      <c r="F365" s="71" t="s">
        <v>2467</v>
      </c>
      <c r="G365" s="71" t="s">
        <v>2173</v>
      </c>
      <c r="H365" s="70" t="s">
        <v>3978</v>
      </c>
      <c r="I365" s="99">
        <f t="shared" si="30"/>
        <v>345.37814564000001</v>
      </c>
      <c r="J365" s="100">
        <f t="shared" si="31"/>
        <v>441.18971599999998</v>
      </c>
      <c r="K365" s="101">
        <v>159.9598</v>
      </c>
      <c r="L365" s="102">
        <f t="shared" si="32"/>
        <v>0</v>
      </c>
      <c r="M365" s="101">
        <f t="shared" si="33"/>
        <v>159.9598</v>
      </c>
      <c r="N365" s="101">
        <f t="shared" si="34"/>
        <v>-61.903116000000011</v>
      </c>
      <c r="O365" s="102">
        <f t="shared" si="35"/>
        <v>-0.17237465178731545</v>
      </c>
      <c r="P365" s="101">
        <v>2.75</v>
      </c>
      <c r="X365"/>
    </row>
    <row r="366" spans="1:24" ht="18">
      <c r="A366" s="70">
        <v>225</v>
      </c>
      <c r="B366" s="70">
        <v>75</v>
      </c>
      <c r="C366" s="70">
        <v>16</v>
      </c>
      <c r="D366" s="70">
        <v>103</v>
      </c>
      <c r="E366" s="71" t="s">
        <v>2370</v>
      </c>
      <c r="F366" s="71" t="s">
        <v>2467</v>
      </c>
      <c r="G366" s="71" t="s">
        <v>2173</v>
      </c>
      <c r="H366" s="70" t="s">
        <v>4014</v>
      </c>
      <c r="I366" s="99">
        <f t="shared" si="30"/>
        <v>378.08522004000002</v>
      </c>
      <c r="J366" s="100">
        <f t="shared" si="31"/>
        <v>482.59107599999999</v>
      </c>
      <c r="K366" s="101">
        <v>177.06780000000001</v>
      </c>
      <c r="L366" s="102">
        <f t="shared" si="32"/>
        <v>0</v>
      </c>
      <c r="M366" s="101">
        <f t="shared" si="33"/>
        <v>177.06780000000001</v>
      </c>
      <c r="N366" s="101">
        <f t="shared" si="34"/>
        <v>-69.088476000000014</v>
      </c>
      <c r="O366" s="102">
        <f t="shared" si="35"/>
        <v>-0.17564765558978138</v>
      </c>
      <c r="P366" s="101">
        <v>2.75</v>
      </c>
      <c r="X366"/>
    </row>
    <row r="367" spans="1:24" ht="18">
      <c r="A367" s="70">
        <v>215</v>
      </c>
      <c r="B367" s="70">
        <v>75</v>
      </c>
      <c r="C367" s="70">
        <v>15</v>
      </c>
      <c r="D367" s="70">
        <v>100</v>
      </c>
      <c r="E367" s="71" t="s">
        <v>2237</v>
      </c>
      <c r="F367" s="71" t="s">
        <v>2467</v>
      </c>
      <c r="G367" s="71" t="s">
        <v>2173</v>
      </c>
      <c r="H367" s="70" t="s">
        <v>3965</v>
      </c>
      <c r="I367" s="99">
        <f t="shared" si="30"/>
        <v>320.84783983999995</v>
      </c>
      <c r="J367" s="100">
        <f t="shared" si="31"/>
        <v>410.13869599999998</v>
      </c>
      <c r="K367" s="101">
        <v>147.12880000000001</v>
      </c>
      <c r="L367" s="102">
        <f t="shared" si="32"/>
        <v>0</v>
      </c>
      <c r="M367" s="101">
        <f t="shared" si="33"/>
        <v>147.12880000000001</v>
      </c>
      <c r="N367" s="101">
        <f t="shared" si="34"/>
        <v>-56.514096000000052</v>
      </c>
      <c r="O367" s="102">
        <f t="shared" si="35"/>
        <v>-0.1694791061892128</v>
      </c>
      <c r="P367" s="101">
        <v>2.75</v>
      </c>
      <c r="X367"/>
    </row>
    <row r="368" spans="1:24" ht="18">
      <c r="A368" s="70">
        <v>315</v>
      </c>
      <c r="B368" s="70">
        <v>35</v>
      </c>
      <c r="C368" s="70">
        <v>20</v>
      </c>
      <c r="D368" s="70">
        <v>106</v>
      </c>
      <c r="E368" s="71" t="s">
        <v>2239</v>
      </c>
      <c r="F368" s="71" t="s">
        <v>2467</v>
      </c>
      <c r="G368" s="71" t="s">
        <v>2</v>
      </c>
      <c r="H368" s="70" t="s">
        <v>85</v>
      </c>
      <c r="I368" s="99">
        <f t="shared" si="30"/>
        <v>1009.33175596</v>
      </c>
      <c r="J368" s="100">
        <f t="shared" si="31"/>
        <v>1281.637324</v>
      </c>
      <c r="K368" s="101">
        <v>507.25219999999996</v>
      </c>
      <c r="L368" s="102">
        <f t="shared" si="32"/>
        <v>0</v>
      </c>
      <c r="M368" s="101">
        <f t="shared" si="33"/>
        <v>507.25219999999996</v>
      </c>
      <c r="N368" s="101">
        <f t="shared" si="34"/>
        <v>-207.76592399999981</v>
      </c>
      <c r="O368" s="102">
        <f t="shared" si="35"/>
        <v>-0.19717666928220076</v>
      </c>
      <c r="P368" s="101">
        <v>2.75</v>
      </c>
      <c r="X368"/>
    </row>
    <row r="369" spans="1:24" ht="18">
      <c r="A369" s="70">
        <v>285</v>
      </c>
      <c r="B369" s="70">
        <v>60</v>
      </c>
      <c r="C369" s="70">
        <v>18</v>
      </c>
      <c r="D369" s="70">
        <v>116</v>
      </c>
      <c r="E369" s="71" t="s">
        <v>2347</v>
      </c>
      <c r="F369" s="71" t="s">
        <v>2467</v>
      </c>
      <c r="G369" s="71" t="s">
        <v>2176</v>
      </c>
      <c r="H369" s="70" t="s">
        <v>1</v>
      </c>
      <c r="I369" s="99">
        <f t="shared" si="30"/>
        <v>678.1726276600001</v>
      </c>
      <c r="J369" s="100">
        <f t="shared" si="31"/>
        <v>862.44855400000006</v>
      </c>
      <c r="K369" s="101">
        <v>334.03370000000001</v>
      </c>
      <c r="L369" s="102">
        <f t="shared" si="32"/>
        <v>0</v>
      </c>
      <c r="M369" s="101">
        <f t="shared" si="33"/>
        <v>334.03370000000001</v>
      </c>
      <c r="N369" s="101">
        <f t="shared" si="34"/>
        <v>-135.01415399999985</v>
      </c>
      <c r="O369" s="102">
        <f t="shared" si="35"/>
        <v>-0.19089548592229733</v>
      </c>
      <c r="P369" s="101">
        <v>2.75</v>
      </c>
      <c r="X369"/>
    </row>
    <row r="370" spans="1:24" ht="18">
      <c r="A370" s="70">
        <v>285</v>
      </c>
      <c r="B370" s="70">
        <v>60</v>
      </c>
      <c r="C370" s="70">
        <v>18</v>
      </c>
      <c r="D370" s="70">
        <v>116</v>
      </c>
      <c r="E370" s="71" t="s">
        <v>2347</v>
      </c>
      <c r="F370" s="71" t="s">
        <v>2467</v>
      </c>
      <c r="G370" s="71" t="s">
        <v>2</v>
      </c>
      <c r="H370" s="70" t="s">
        <v>3</v>
      </c>
      <c r="I370" s="99">
        <f t="shared" si="30"/>
        <v>678.1726276600001</v>
      </c>
      <c r="J370" s="100">
        <f t="shared" si="31"/>
        <v>862.44855400000006</v>
      </c>
      <c r="K370" s="101">
        <v>334.03370000000001</v>
      </c>
      <c r="L370" s="102">
        <f t="shared" si="32"/>
        <v>0</v>
      </c>
      <c r="M370" s="101">
        <f t="shared" si="33"/>
        <v>334.03370000000001</v>
      </c>
      <c r="N370" s="101">
        <f t="shared" si="34"/>
        <v>-135.01415399999985</v>
      </c>
      <c r="O370" s="102">
        <f t="shared" si="35"/>
        <v>-0.19089548592229733</v>
      </c>
      <c r="P370" s="101">
        <v>2.75</v>
      </c>
      <c r="X370"/>
    </row>
    <row r="371" spans="1:24" ht="18">
      <c r="A371" s="70">
        <v>285</v>
      </c>
      <c r="B371" s="70">
        <v>55</v>
      </c>
      <c r="C371" s="70">
        <v>18</v>
      </c>
      <c r="D371" s="70">
        <v>113</v>
      </c>
      <c r="E371" s="71" t="s">
        <v>2347</v>
      </c>
      <c r="F371" s="71" t="s">
        <v>2467</v>
      </c>
      <c r="G371" s="71" t="s">
        <v>2</v>
      </c>
      <c r="H371" s="70" t="s">
        <v>4170</v>
      </c>
      <c r="I371" s="99">
        <f t="shared" si="30"/>
        <v>608.67009455999994</v>
      </c>
      <c r="J371" s="100">
        <f t="shared" si="31"/>
        <v>774.47066399999994</v>
      </c>
      <c r="K371" s="101">
        <v>297.67919999999998</v>
      </c>
      <c r="L371" s="102">
        <f t="shared" si="32"/>
        <v>0</v>
      </c>
      <c r="M371" s="101">
        <f t="shared" si="33"/>
        <v>297.67919999999998</v>
      </c>
      <c r="N371" s="101">
        <f t="shared" si="34"/>
        <v>-119.74526399999996</v>
      </c>
      <c r="O371" s="102">
        <f t="shared" si="35"/>
        <v>-0.18870645160476948</v>
      </c>
      <c r="P371" s="101">
        <v>2.75</v>
      </c>
      <c r="X371"/>
    </row>
    <row r="372" spans="1:24" ht="18">
      <c r="A372" s="70">
        <v>285</v>
      </c>
      <c r="B372" s="70">
        <v>35</v>
      </c>
      <c r="C372" s="70">
        <v>19</v>
      </c>
      <c r="D372" s="70">
        <v>99</v>
      </c>
      <c r="E372" s="71" t="s">
        <v>2445</v>
      </c>
      <c r="F372" s="71" t="s">
        <v>2467</v>
      </c>
      <c r="G372" s="71" t="s">
        <v>223</v>
      </c>
      <c r="H372" s="70" t="s">
        <v>83</v>
      </c>
      <c r="I372" s="99">
        <f t="shared" si="30"/>
        <v>934.44040800000005</v>
      </c>
      <c r="J372" s="100">
        <f t="shared" si="31"/>
        <v>1187.5907999999999</v>
      </c>
      <c r="K372" s="101">
        <v>469.56</v>
      </c>
      <c r="L372" s="102">
        <f t="shared" si="32"/>
        <v>0</v>
      </c>
      <c r="M372" s="101">
        <f t="shared" si="33"/>
        <v>469.56</v>
      </c>
      <c r="N372" s="101">
        <f t="shared" si="34"/>
        <v>-191.9351999999999</v>
      </c>
      <c r="O372" s="102">
        <f t="shared" si="35"/>
        <v>-0.19618856815765792</v>
      </c>
      <c r="P372" s="101">
        <v>1.58</v>
      </c>
      <c r="X372"/>
    </row>
    <row r="373" spans="1:24" ht="18">
      <c r="A373" s="70">
        <v>285</v>
      </c>
      <c r="B373" s="70">
        <v>35</v>
      </c>
      <c r="C373" s="70">
        <v>20</v>
      </c>
      <c r="D373" s="70">
        <v>100</v>
      </c>
      <c r="E373" s="71" t="s">
        <v>2445</v>
      </c>
      <c r="F373" s="71" t="s">
        <v>2467</v>
      </c>
      <c r="G373" s="71" t="s">
        <v>2165</v>
      </c>
      <c r="H373" s="70" t="s">
        <v>87</v>
      </c>
      <c r="I373" s="99">
        <f t="shared" si="30"/>
        <v>1028.3862600000002</v>
      </c>
      <c r="J373" s="100">
        <f t="shared" si="31"/>
        <v>1306.5096000000003</v>
      </c>
      <c r="K373" s="101">
        <v>518.70000000000005</v>
      </c>
      <c r="L373" s="102">
        <f t="shared" si="32"/>
        <v>0</v>
      </c>
      <c r="M373" s="101">
        <f t="shared" si="33"/>
        <v>518.70000000000005</v>
      </c>
      <c r="N373" s="101">
        <f t="shared" si="34"/>
        <v>-212.57399999999996</v>
      </c>
      <c r="O373" s="102">
        <f t="shared" si="35"/>
        <v>-0.19744937767044393</v>
      </c>
      <c r="P373" s="101">
        <v>1.58</v>
      </c>
      <c r="X373"/>
    </row>
    <row r="374" spans="1:24" ht="18">
      <c r="A374" s="70">
        <v>285</v>
      </c>
      <c r="B374" s="70">
        <v>30</v>
      </c>
      <c r="C374" s="70">
        <v>19</v>
      </c>
      <c r="D374" s="70">
        <v>98</v>
      </c>
      <c r="E374" s="71" t="s">
        <v>2445</v>
      </c>
      <c r="F374" s="71" t="s">
        <v>2467</v>
      </c>
      <c r="G374" s="71" t="s">
        <v>223</v>
      </c>
      <c r="H374" s="70" t="s">
        <v>93</v>
      </c>
      <c r="I374" s="99">
        <f t="shared" si="30"/>
        <v>937.91988400000002</v>
      </c>
      <c r="J374" s="100">
        <f t="shared" si="31"/>
        <v>1191.9952000000001</v>
      </c>
      <c r="K374" s="101">
        <v>471.38</v>
      </c>
      <c r="L374" s="102">
        <f t="shared" si="32"/>
        <v>0</v>
      </c>
      <c r="M374" s="101">
        <f t="shared" si="33"/>
        <v>471.38</v>
      </c>
      <c r="N374" s="101">
        <f t="shared" si="34"/>
        <v>-192.69959999999992</v>
      </c>
      <c r="O374" s="102">
        <f t="shared" si="35"/>
        <v>-0.19623976536722465</v>
      </c>
      <c r="P374" s="101">
        <v>1.58</v>
      </c>
      <c r="X374"/>
    </row>
    <row r="375" spans="1:24" ht="18">
      <c r="A375" s="70">
        <v>275</v>
      </c>
      <c r="B375" s="70">
        <v>65</v>
      </c>
      <c r="C375" s="70">
        <v>17</v>
      </c>
      <c r="D375" s="70">
        <v>115</v>
      </c>
      <c r="E375" s="71" t="s">
        <v>2237</v>
      </c>
      <c r="F375" s="71" t="s">
        <v>2467</v>
      </c>
      <c r="G375" s="71" t="s">
        <v>2168</v>
      </c>
      <c r="H375" s="70" t="s">
        <v>4125</v>
      </c>
      <c r="I375" s="99">
        <f t="shared" si="30"/>
        <v>550.61503749999997</v>
      </c>
      <c r="J375" s="100">
        <f t="shared" si="31"/>
        <v>700.98325</v>
      </c>
      <c r="K375" s="101">
        <v>267.3125</v>
      </c>
      <c r="L375" s="102">
        <f t="shared" si="32"/>
        <v>0</v>
      </c>
      <c r="M375" s="101">
        <f t="shared" si="33"/>
        <v>267.3125</v>
      </c>
      <c r="N375" s="101">
        <f t="shared" si="34"/>
        <v>-106.99124999999998</v>
      </c>
      <c r="O375" s="102">
        <f t="shared" si="35"/>
        <v>-0.18645275127434316</v>
      </c>
      <c r="P375" s="101">
        <v>2.75</v>
      </c>
      <c r="X375"/>
    </row>
    <row r="376" spans="1:24" ht="18">
      <c r="A376" s="70">
        <v>275</v>
      </c>
      <c r="B376" s="70">
        <v>45</v>
      </c>
      <c r="C376" s="70">
        <v>20</v>
      </c>
      <c r="D376" s="70">
        <v>110</v>
      </c>
      <c r="E376" s="71" t="s">
        <v>2445</v>
      </c>
      <c r="F376" s="71" t="s">
        <v>2467</v>
      </c>
      <c r="G376" s="71" t="s">
        <v>2</v>
      </c>
      <c r="H376" s="70" t="s">
        <v>65</v>
      </c>
      <c r="I376" s="99">
        <f t="shared" si="30"/>
        <v>894.03931870000008</v>
      </c>
      <c r="J376" s="100">
        <f t="shared" si="31"/>
        <v>1135.6975300000001</v>
      </c>
      <c r="K376" s="101">
        <v>446.94650000000001</v>
      </c>
      <c r="L376" s="102">
        <f t="shared" si="32"/>
        <v>0</v>
      </c>
      <c r="M376" s="101">
        <f t="shared" si="33"/>
        <v>446.94650000000001</v>
      </c>
      <c r="N376" s="101">
        <f t="shared" si="34"/>
        <v>-182.43752999999992</v>
      </c>
      <c r="O376" s="102">
        <f t="shared" si="35"/>
        <v>-0.19551912831839904</v>
      </c>
      <c r="P376" s="101">
        <v>2.75</v>
      </c>
      <c r="X376"/>
    </row>
    <row r="377" spans="1:24" ht="18">
      <c r="A377" s="70">
        <v>275</v>
      </c>
      <c r="B377" s="70">
        <v>40</v>
      </c>
      <c r="C377" s="70">
        <v>19</v>
      </c>
      <c r="D377" s="70">
        <v>101</v>
      </c>
      <c r="E377" s="71" t="s">
        <v>2445</v>
      </c>
      <c r="F377" s="71" t="s">
        <v>2467</v>
      </c>
      <c r="G377" s="71" t="s">
        <v>223</v>
      </c>
      <c r="H377" s="70" t="s">
        <v>75</v>
      </c>
      <c r="I377" s="99">
        <f t="shared" si="30"/>
        <v>770.035167</v>
      </c>
      <c r="J377" s="100">
        <f t="shared" si="31"/>
        <v>979.48289999999997</v>
      </c>
      <c r="K377" s="101">
        <v>383.565</v>
      </c>
      <c r="L377" s="102">
        <f t="shared" si="32"/>
        <v>0</v>
      </c>
      <c r="M377" s="101">
        <f t="shared" si="33"/>
        <v>383.565</v>
      </c>
      <c r="N377" s="101">
        <f t="shared" si="34"/>
        <v>-155.81729999999993</v>
      </c>
      <c r="O377" s="102">
        <f t="shared" si="35"/>
        <v>-0.19324259298302174</v>
      </c>
      <c r="P377" s="101">
        <v>1.58</v>
      </c>
      <c r="X377"/>
    </row>
    <row r="378" spans="1:24" ht="18">
      <c r="A378" s="70">
        <v>275</v>
      </c>
      <c r="B378" s="70">
        <v>30</v>
      </c>
      <c r="C378" s="70">
        <v>20</v>
      </c>
      <c r="D378" s="70">
        <v>97</v>
      </c>
      <c r="E378" s="71" t="s">
        <v>2445</v>
      </c>
      <c r="F378" s="71" t="s">
        <v>2467</v>
      </c>
      <c r="G378" s="71" t="s">
        <v>2165</v>
      </c>
      <c r="H378" s="70" t="s">
        <v>77</v>
      </c>
      <c r="I378" s="99">
        <f t="shared" si="30"/>
        <v>925.74171800000011</v>
      </c>
      <c r="J378" s="100">
        <f t="shared" si="31"/>
        <v>1176.5798</v>
      </c>
      <c r="K378" s="101">
        <v>465.01</v>
      </c>
      <c r="L378" s="102">
        <f t="shared" si="32"/>
        <v>0</v>
      </c>
      <c r="M378" s="101">
        <f t="shared" si="33"/>
        <v>465.01</v>
      </c>
      <c r="N378" s="101">
        <f t="shared" si="34"/>
        <v>-190.02419999999984</v>
      </c>
      <c r="O378" s="102">
        <f t="shared" si="35"/>
        <v>-0.19605889271785543</v>
      </c>
      <c r="P378" s="101">
        <v>1.58</v>
      </c>
      <c r="X378"/>
    </row>
    <row r="379" spans="1:24" ht="18">
      <c r="A379" s="70">
        <v>265</v>
      </c>
      <c r="B379" s="70">
        <v>50</v>
      </c>
      <c r="C379" s="70">
        <v>19</v>
      </c>
      <c r="D379" s="70">
        <v>110</v>
      </c>
      <c r="E379" s="71" t="s">
        <v>2445</v>
      </c>
      <c r="F379" s="71" t="s">
        <v>2467</v>
      </c>
      <c r="G379" s="71" t="s">
        <v>2</v>
      </c>
      <c r="H379" s="70" t="s">
        <v>38</v>
      </c>
      <c r="I379" s="99">
        <f t="shared" si="30"/>
        <v>745.22213018000002</v>
      </c>
      <c r="J379" s="100">
        <f t="shared" si="31"/>
        <v>947.32134199999996</v>
      </c>
      <c r="K379" s="101">
        <v>369.10509999999999</v>
      </c>
      <c r="L379" s="102">
        <f t="shared" si="32"/>
        <v>0</v>
      </c>
      <c r="M379" s="101">
        <f t="shared" si="33"/>
        <v>369.10509999999999</v>
      </c>
      <c r="N379" s="101">
        <f t="shared" si="34"/>
        <v>-149.7441419999999</v>
      </c>
      <c r="O379" s="102">
        <f t="shared" si="35"/>
        <v>-0.19261921441215962</v>
      </c>
      <c r="P379" s="101">
        <v>2.75</v>
      </c>
      <c r="X379"/>
    </row>
    <row r="380" spans="1:24" ht="18">
      <c r="A380" s="70">
        <v>265</v>
      </c>
      <c r="B380" s="70">
        <v>40</v>
      </c>
      <c r="C380" s="70">
        <v>18</v>
      </c>
      <c r="D380" s="70">
        <v>101</v>
      </c>
      <c r="E380" s="71" t="s">
        <v>2445</v>
      </c>
      <c r="F380" s="71" t="s">
        <v>2467</v>
      </c>
      <c r="G380" s="71" t="s">
        <v>223</v>
      </c>
      <c r="H380" s="70" t="s">
        <v>54</v>
      </c>
      <c r="I380" s="99">
        <f t="shared" si="30"/>
        <v>694.35656400000005</v>
      </c>
      <c r="J380" s="100">
        <f t="shared" si="31"/>
        <v>883.68720000000008</v>
      </c>
      <c r="K380" s="101">
        <v>343.98</v>
      </c>
      <c r="L380" s="102">
        <f t="shared" si="32"/>
        <v>0</v>
      </c>
      <c r="M380" s="101">
        <f t="shared" si="33"/>
        <v>343.98</v>
      </c>
      <c r="N380" s="101">
        <f t="shared" si="34"/>
        <v>-139.19159999999988</v>
      </c>
      <c r="O380" s="102">
        <f t="shared" si="35"/>
        <v>-0.19141811980857015</v>
      </c>
      <c r="P380" s="101">
        <v>1.58</v>
      </c>
      <c r="X380"/>
    </row>
    <row r="381" spans="1:24" ht="18">
      <c r="A381" s="70">
        <v>265</v>
      </c>
      <c r="B381" s="70">
        <v>35</v>
      </c>
      <c r="C381" s="70">
        <v>18</v>
      </c>
      <c r="D381" s="70">
        <v>97</v>
      </c>
      <c r="E381" s="71" t="s">
        <v>2445</v>
      </c>
      <c r="F381" s="71" t="s">
        <v>2467</v>
      </c>
      <c r="G381" s="71" t="s">
        <v>223</v>
      </c>
      <c r="H381" s="70" t="s">
        <v>32</v>
      </c>
      <c r="I381" s="99">
        <f t="shared" si="30"/>
        <v>638.68494799999996</v>
      </c>
      <c r="J381" s="100">
        <f t="shared" si="31"/>
        <v>813.21680000000003</v>
      </c>
      <c r="K381" s="101">
        <v>314.86</v>
      </c>
      <c r="L381" s="102">
        <f t="shared" si="32"/>
        <v>0</v>
      </c>
      <c r="M381" s="101">
        <f t="shared" si="33"/>
        <v>314.86</v>
      </c>
      <c r="N381" s="101">
        <f t="shared" si="34"/>
        <v>-126.96119999999996</v>
      </c>
      <c r="O381" s="102">
        <f t="shared" si="35"/>
        <v>-0.18980027507026243</v>
      </c>
      <c r="P381" s="101">
        <v>1.58</v>
      </c>
      <c r="X381"/>
    </row>
    <row r="382" spans="1:24" ht="18">
      <c r="A382" s="70">
        <v>255</v>
      </c>
      <c r="B382" s="70">
        <v>55</v>
      </c>
      <c r="C382" s="70">
        <v>18</v>
      </c>
      <c r="D382" s="70">
        <v>109</v>
      </c>
      <c r="E382" s="71" t="s">
        <v>2445</v>
      </c>
      <c r="F382" s="71" t="s">
        <v>2467</v>
      </c>
      <c r="G382" s="71" t="s">
        <v>2</v>
      </c>
      <c r="H382" s="70" t="s">
        <v>4156</v>
      </c>
      <c r="I382" s="99">
        <f t="shared" si="30"/>
        <v>553.88574494</v>
      </c>
      <c r="J382" s="100">
        <f t="shared" si="31"/>
        <v>705.1233860000001</v>
      </c>
      <c r="K382" s="101">
        <v>269.02330000000001</v>
      </c>
      <c r="L382" s="102">
        <f t="shared" si="32"/>
        <v>0</v>
      </c>
      <c r="M382" s="101">
        <f t="shared" si="33"/>
        <v>269.02330000000001</v>
      </c>
      <c r="N382" s="101">
        <f t="shared" si="34"/>
        <v>-107.70978599999995</v>
      </c>
      <c r="O382" s="102">
        <f t="shared" si="35"/>
        <v>-0.18659232639915063</v>
      </c>
      <c r="P382" s="101">
        <v>2.75</v>
      </c>
      <c r="X382"/>
    </row>
    <row r="383" spans="1:24" ht="18">
      <c r="A383" s="70">
        <v>255</v>
      </c>
      <c r="B383" s="70">
        <v>55</v>
      </c>
      <c r="C383" s="70">
        <v>18</v>
      </c>
      <c r="D383" s="70">
        <v>109</v>
      </c>
      <c r="E383" s="71" t="s">
        <v>2445</v>
      </c>
      <c r="F383" s="71" t="s">
        <v>2467</v>
      </c>
      <c r="G383" s="71" t="s">
        <v>2</v>
      </c>
      <c r="H383" s="70" t="s">
        <v>4157</v>
      </c>
      <c r="I383" s="99">
        <f t="shared" si="30"/>
        <v>553.88574494</v>
      </c>
      <c r="J383" s="100">
        <f t="shared" si="31"/>
        <v>705.1233860000001</v>
      </c>
      <c r="K383" s="101">
        <v>269.02330000000001</v>
      </c>
      <c r="L383" s="102">
        <f t="shared" si="32"/>
        <v>0</v>
      </c>
      <c r="M383" s="101">
        <f t="shared" si="33"/>
        <v>269.02330000000001</v>
      </c>
      <c r="N383" s="101">
        <f t="shared" si="34"/>
        <v>-107.70978599999995</v>
      </c>
      <c r="O383" s="102">
        <f t="shared" si="35"/>
        <v>-0.18659232639915063</v>
      </c>
      <c r="P383" s="101">
        <v>2.75</v>
      </c>
      <c r="X383"/>
    </row>
    <row r="384" spans="1:24" ht="18">
      <c r="A384" s="70">
        <v>255</v>
      </c>
      <c r="B384" s="70">
        <v>50</v>
      </c>
      <c r="C384" s="70">
        <v>20</v>
      </c>
      <c r="D384" s="70">
        <v>109</v>
      </c>
      <c r="E384" s="71" t="s">
        <v>2347</v>
      </c>
      <c r="F384" s="71" t="s">
        <v>2467</v>
      </c>
      <c r="G384" s="71" t="s">
        <v>2</v>
      </c>
      <c r="H384" s="70" t="s">
        <v>62</v>
      </c>
      <c r="I384" s="99">
        <f t="shared" si="30"/>
        <v>815.54234013999996</v>
      </c>
      <c r="J384" s="100">
        <f t="shared" si="31"/>
        <v>1036.3342660000001</v>
      </c>
      <c r="K384" s="101">
        <v>405.88729999999998</v>
      </c>
      <c r="L384" s="102">
        <f t="shared" si="32"/>
        <v>0</v>
      </c>
      <c r="M384" s="101">
        <f t="shared" si="33"/>
        <v>405.88729999999998</v>
      </c>
      <c r="N384" s="101">
        <f t="shared" si="34"/>
        <v>-165.19266599999992</v>
      </c>
      <c r="O384" s="102">
        <f t="shared" si="35"/>
        <v>-0.19412173524333148</v>
      </c>
      <c r="P384" s="101">
        <v>2.75</v>
      </c>
      <c r="X384"/>
    </row>
    <row r="385" spans="1:24" ht="18">
      <c r="A385" s="70">
        <v>255</v>
      </c>
      <c r="B385" s="70">
        <v>45</v>
      </c>
      <c r="C385" s="70">
        <v>20</v>
      </c>
      <c r="D385" s="70">
        <v>101</v>
      </c>
      <c r="E385" s="71" t="s">
        <v>2239</v>
      </c>
      <c r="F385" s="71" t="s">
        <v>2467</v>
      </c>
      <c r="G385" s="71" t="s">
        <v>2</v>
      </c>
      <c r="H385" s="70" t="s">
        <v>58</v>
      </c>
      <c r="I385" s="99">
        <f t="shared" si="30"/>
        <v>826.17213932000004</v>
      </c>
      <c r="J385" s="100">
        <f t="shared" si="31"/>
        <v>1049.789708</v>
      </c>
      <c r="K385" s="101">
        <v>411.44740000000002</v>
      </c>
      <c r="L385" s="102">
        <f t="shared" si="32"/>
        <v>0</v>
      </c>
      <c r="M385" s="101">
        <f t="shared" si="33"/>
        <v>411.44740000000002</v>
      </c>
      <c r="N385" s="101">
        <f t="shared" si="34"/>
        <v>-167.52790799999991</v>
      </c>
      <c r="O385" s="102">
        <f t="shared" si="35"/>
        <v>-0.19432654970195842</v>
      </c>
      <c r="P385" s="101">
        <v>2.75</v>
      </c>
      <c r="X385"/>
    </row>
    <row r="386" spans="1:24" ht="18">
      <c r="A386" s="70">
        <v>255</v>
      </c>
      <c r="B386" s="70">
        <v>35</v>
      </c>
      <c r="C386" s="70">
        <v>19</v>
      </c>
      <c r="D386" s="70">
        <v>96</v>
      </c>
      <c r="E386" s="71" t="s">
        <v>2445</v>
      </c>
      <c r="F386" s="71" t="s">
        <v>2467</v>
      </c>
      <c r="G386" s="71" t="s">
        <v>223</v>
      </c>
      <c r="H386" s="70" t="s">
        <v>64</v>
      </c>
      <c r="I386" s="99">
        <f t="shared" si="30"/>
        <v>717.84302700000001</v>
      </c>
      <c r="J386" s="100">
        <f t="shared" si="31"/>
        <v>913.41689999999994</v>
      </c>
      <c r="K386" s="101">
        <v>356.26499999999999</v>
      </c>
      <c r="L386" s="102">
        <f t="shared" si="32"/>
        <v>0</v>
      </c>
      <c r="M386" s="101">
        <f t="shared" si="33"/>
        <v>356.26499999999999</v>
      </c>
      <c r="N386" s="101">
        <f t="shared" si="34"/>
        <v>-144.35129999999992</v>
      </c>
      <c r="O386" s="102">
        <f t="shared" si="35"/>
        <v>-0.19202546126933862</v>
      </c>
      <c r="P386" s="101">
        <v>1.58</v>
      </c>
      <c r="X386"/>
    </row>
    <row r="387" spans="1:24" ht="18">
      <c r="A387" s="70">
        <v>255</v>
      </c>
      <c r="B387" s="70">
        <v>35</v>
      </c>
      <c r="C387" s="70">
        <v>20</v>
      </c>
      <c r="D387" s="70">
        <v>97</v>
      </c>
      <c r="E387" s="71" t="s">
        <v>2445</v>
      </c>
      <c r="F387" s="71" t="s">
        <v>2467</v>
      </c>
      <c r="G387" s="71" t="s">
        <v>223</v>
      </c>
      <c r="H387" s="70" t="s">
        <v>81</v>
      </c>
      <c r="I387" s="99">
        <f t="shared" si="30"/>
        <v>821.357438</v>
      </c>
      <c r="J387" s="100">
        <f t="shared" si="31"/>
        <v>1044.4478000000001</v>
      </c>
      <c r="K387" s="101">
        <v>410.41</v>
      </c>
      <c r="L387" s="102">
        <f t="shared" si="32"/>
        <v>0</v>
      </c>
      <c r="M387" s="101">
        <f t="shared" si="33"/>
        <v>410.41</v>
      </c>
      <c r="N387" s="101">
        <f t="shared" si="34"/>
        <v>-167.09219999999993</v>
      </c>
      <c r="O387" s="102">
        <f t="shared" si="35"/>
        <v>-0.1942887374712215</v>
      </c>
      <c r="P387" s="101">
        <v>1.58</v>
      </c>
      <c r="X387"/>
    </row>
    <row r="388" spans="1:24" ht="18">
      <c r="A388" s="70">
        <v>245</v>
      </c>
      <c r="B388" s="70">
        <v>70</v>
      </c>
      <c r="C388" s="70">
        <v>16</v>
      </c>
      <c r="D388" s="70">
        <v>111</v>
      </c>
      <c r="E388" s="71" t="s">
        <v>2370</v>
      </c>
      <c r="F388" s="71" t="s">
        <v>2467</v>
      </c>
      <c r="G388" s="71" t="s">
        <v>2194</v>
      </c>
      <c r="H388" s="70" t="s">
        <v>4052</v>
      </c>
      <c r="I388" s="99">
        <f t="shared" si="30"/>
        <v>405.88623328</v>
      </c>
      <c r="J388" s="100">
        <f t="shared" si="31"/>
        <v>517.78223200000002</v>
      </c>
      <c r="K388" s="101">
        <v>191.6096</v>
      </c>
      <c r="L388" s="102">
        <f t="shared" si="32"/>
        <v>0</v>
      </c>
      <c r="M388" s="101">
        <f t="shared" si="33"/>
        <v>191.6096</v>
      </c>
      <c r="N388" s="101">
        <f t="shared" si="34"/>
        <v>-75.196032000000002</v>
      </c>
      <c r="O388" s="102">
        <f t="shared" si="35"/>
        <v>-0.17801281759920004</v>
      </c>
      <c r="P388" s="101">
        <v>2.75</v>
      </c>
      <c r="X388"/>
    </row>
    <row r="389" spans="1:24" ht="18">
      <c r="A389" s="70">
        <v>245</v>
      </c>
      <c r="B389" s="70">
        <v>50</v>
      </c>
      <c r="C389" s="70">
        <v>20</v>
      </c>
      <c r="D389" s="70">
        <v>102</v>
      </c>
      <c r="E389" s="71" t="s">
        <v>2347</v>
      </c>
      <c r="F389" s="71" t="s">
        <v>2467</v>
      </c>
      <c r="G389" s="71" t="s">
        <v>44</v>
      </c>
      <c r="H389" s="70" t="s">
        <v>45</v>
      </c>
      <c r="I389" s="99">
        <f t="shared" si="30"/>
        <v>815.54234013999996</v>
      </c>
      <c r="J389" s="100">
        <f t="shared" si="31"/>
        <v>1036.3342660000001</v>
      </c>
      <c r="K389" s="101">
        <v>405.88729999999998</v>
      </c>
      <c r="L389" s="102">
        <f t="shared" si="32"/>
        <v>0</v>
      </c>
      <c r="M389" s="101">
        <f t="shared" si="33"/>
        <v>405.88729999999998</v>
      </c>
      <c r="N389" s="101">
        <f t="shared" si="34"/>
        <v>-165.19266599999992</v>
      </c>
      <c r="O389" s="102">
        <f t="shared" si="35"/>
        <v>-0.19412173524333148</v>
      </c>
      <c r="P389" s="101">
        <v>2.75</v>
      </c>
      <c r="X389"/>
    </row>
    <row r="390" spans="1:24" ht="18">
      <c r="A390" s="70">
        <v>245</v>
      </c>
      <c r="B390" s="70">
        <v>45</v>
      </c>
      <c r="C390" s="70">
        <v>17</v>
      </c>
      <c r="D390" s="70">
        <v>95</v>
      </c>
      <c r="E390" s="71" t="s">
        <v>2445</v>
      </c>
      <c r="F390" s="71" t="s">
        <v>2467</v>
      </c>
      <c r="G390" s="71" t="s">
        <v>2165</v>
      </c>
      <c r="H390" s="70" t="s">
        <v>4161</v>
      </c>
      <c r="I390" s="99">
        <f t="shared" si="30"/>
        <v>491.67708700000003</v>
      </c>
      <c r="J390" s="100">
        <f t="shared" si="31"/>
        <v>627.13089999999988</v>
      </c>
      <c r="K390" s="101">
        <v>237.965</v>
      </c>
      <c r="L390" s="102">
        <f t="shared" si="32"/>
        <v>0</v>
      </c>
      <c r="M390" s="101">
        <f t="shared" si="33"/>
        <v>237.965</v>
      </c>
      <c r="N390" s="101">
        <f t="shared" si="34"/>
        <v>-94.665300000000002</v>
      </c>
      <c r="O390" s="102">
        <f t="shared" si="35"/>
        <v>-0.18376972802981772</v>
      </c>
      <c r="P390" s="101">
        <v>1.58</v>
      </c>
      <c r="X390"/>
    </row>
    <row r="391" spans="1:24" ht="18">
      <c r="A391" s="70">
        <v>245</v>
      </c>
      <c r="B391" s="70">
        <v>35</v>
      </c>
      <c r="C391" s="70">
        <v>20</v>
      </c>
      <c r="D391" s="70">
        <v>91</v>
      </c>
      <c r="E391" s="71" t="s">
        <v>2445</v>
      </c>
      <c r="F391" s="71" t="s">
        <v>2467</v>
      </c>
      <c r="G391" s="71" t="s">
        <v>2165</v>
      </c>
      <c r="H391" s="70" t="s">
        <v>63</v>
      </c>
      <c r="I391" s="99">
        <f t="shared" si="30"/>
        <v>873.549578</v>
      </c>
      <c r="J391" s="100">
        <f t="shared" si="31"/>
        <v>1110.5138000000002</v>
      </c>
      <c r="K391" s="101">
        <v>437.71000000000004</v>
      </c>
      <c r="L391" s="102">
        <f t="shared" si="32"/>
        <v>0</v>
      </c>
      <c r="M391" s="101">
        <f t="shared" si="33"/>
        <v>437.71000000000004</v>
      </c>
      <c r="N391" s="101">
        <f t="shared" si="34"/>
        <v>-178.55819999999994</v>
      </c>
      <c r="O391" s="102">
        <f t="shared" si="35"/>
        <v>-0.19522665150554319</v>
      </c>
      <c r="P391" s="101">
        <v>1.58</v>
      </c>
      <c r="X391"/>
    </row>
    <row r="392" spans="1:24" ht="18">
      <c r="A392" s="70">
        <v>245</v>
      </c>
      <c r="B392" s="70">
        <v>35</v>
      </c>
      <c r="C392" s="70">
        <v>20</v>
      </c>
      <c r="D392" s="70">
        <v>95</v>
      </c>
      <c r="E392" s="71" t="s">
        <v>2445</v>
      </c>
      <c r="F392" s="71" t="s">
        <v>2467</v>
      </c>
      <c r="G392" s="71" t="s">
        <v>2165</v>
      </c>
      <c r="H392" s="70" t="s">
        <v>48</v>
      </c>
      <c r="I392" s="99">
        <f t="shared" si="30"/>
        <v>802.22032000000002</v>
      </c>
      <c r="J392" s="100">
        <f t="shared" si="31"/>
        <v>1020.2236</v>
      </c>
      <c r="K392" s="101">
        <v>400.40000000000003</v>
      </c>
      <c r="L392" s="102">
        <f t="shared" si="32"/>
        <v>0</v>
      </c>
      <c r="M392" s="101">
        <f t="shared" si="33"/>
        <v>400.40000000000003</v>
      </c>
      <c r="N392" s="101">
        <f t="shared" si="34"/>
        <v>-162.88799999999992</v>
      </c>
      <c r="O392" s="102">
        <f t="shared" si="35"/>
        <v>-0.19391428571428559</v>
      </c>
      <c r="P392" s="101">
        <v>1.58</v>
      </c>
      <c r="X392"/>
    </row>
    <row r="393" spans="1:24" ht="18">
      <c r="A393" s="70">
        <v>235</v>
      </c>
      <c r="B393" s="70">
        <v>80</v>
      </c>
      <c r="C393" s="70">
        <v>16</v>
      </c>
      <c r="D393" s="70">
        <v>109</v>
      </c>
      <c r="E393" s="71" t="s">
        <v>2370</v>
      </c>
      <c r="F393" s="71" t="s">
        <v>2467</v>
      </c>
      <c r="G393" s="71" t="s">
        <v>2177</v>
      </c>
      <c r="H393" s="70" t="s">
        <v>4034</v>
      </c>
      <c r="I393" s="99">
        <f t="shared" si="30"/>
        <v>438.59330768000001</v>
      </c>
      <c r="J393" s="100">
        <f t="shared" si="31"/>
        <v>559.18359199999998</v>
      </c>
      <c r="K393" s="101">
        <v>208.7176</v>
      </c>
      <c r="L393" s="102">
        <f t="shared" si="32"/>
        <v>0</v>
      </c>
      <c r="M393" s="101">
        <f t="shared" si="33"/>
        <v>208.7176</v>
      </c>
      <c r="N393" s="101">
        <f t="shared" si="34"/>
        <v>-82.381392000000005</v>
      </c>
      <c r="O393" s="102">
        <f t="shared" si="35"/>
        <v>-0.18040963990511463</v>
      </c>
      <c r="P393" s="101">
        <v>2.75</v>
      </c>
      <c r="X393"/>
    </row>
    <row r="394" spans="1:24" ht="18">
      <c r="A394" s="70">
        <v>235</v>
      </c>
      <c r="B394" s="70">
        <v>65</v>
      </c>
      <c r="C394" s="70">
        <v>17</v>
      </c>
      <c r="D394" s="70">
        <v>104</v>
      </c>
      <c r="E394" s="71" t="s">
        <v>2440</v>
      </c>
      <c r="F394" s="71" t="s">
        <v>2467</v>
      </c>
      <c r="G394" s="71" t="s">
        <v>2</v>
      </c>
      <c r="H394" s="70" t="s">
        <v>4086</v>
      </c>
      <c r="I394" s="99">
        <f t="shared" si="30"/>
        <v>438.59330768000001</v>
      </c>
      <c r="J394" s="100">
        <f t="shared" si="31"/>
        <v>559.18359199999998</v>
      </c>
      <c r="K394" s="101">
        <v>208.7176</v>
      </c>
      <c r="L394" s="102">
        <f t="shared" si="32"/>
        <v>0</v>
      </c>
      <c r="M394" s="101">
        <f t="shared" si="33"/>
        <v>208.7176</v>
      </c>
      <c r="N394" s="101">
        <f t="shared" si="34"/>
        <v>-82.381392000000005</v>
      </c>
      <c r="O394" s="102">
        <f t="shared" si="35"/>
        <v>-0.18040963990511463</v>
      </c>
      <c r="P394" s="101">
        <v>2.75</v>
      </c>
      <c r="X394"/>
    </row>
    <row r="395" spans="1:24" ht="18">
      <c r="A395" s="70">
        <v>235</v>
      </c>
      <c r="B395" s="70">
        <v>60</v>
      </c>
      <c r="C395" s="70">
        <v>16</v>
      </c>
      <c r="D395" s="70">
        <v>100</v>
      </c>
      <c r="E395" s="71" t="s">
        <v>2440</v>
      </c>
      <c r="F395" s="71" t="s">
        <v>2467</v>
      </c>
      <c r="G395" s="71" t="s">
        <v>2163</v>
      </c>
      <c r="H395" s="70" t="s">
        <v>4027</v>
      </c>
      <c r="I395" s="99">
        <f t="shared" si="30"/>
        <v>341.28976133999998</v>
      </c>
      <c r="J395" s="100">
        <f t="shared" si="31"/>
        <v>436.014546</v>
      </c>
      <c r="K395" s="101">
        <v>157.82130000000001</v>
      </c>
      <c r="L395" s="102">
        <f t="shared" si="32"/>
        <v>0</v>
      </c>
      <c r="M395" s="101">
        <f t="shared" si="33"/>
        <v>157.82130000000001</v>
      </c>
      <c r="N395" s="101">
        <f t="shared" si="34"/>
        <v>-61.004946000000018</v>
      </c>
      <c r="O395" s="102">
        <f t="shared" si="35"/>
        <v>-0.17192114475544937</v>
      </c>
      <c r="P395" s="101">
        <v>2.75</v>
      </c>
      <c r="X395"/>
    </row>
    <row r="396" spans="1:24" ht="18">
      <c r="A396" s="70">
        <v>235</v>
      </c>
      <c r="B396" s="70">
        <v>55</v>
      </c>
      <c r="C396" s="70">
        <v>19</v>
      </c>
      <c r="D396" s="70">
        <v>101</v>
      </c>
      <c r="E396" s="71" t="s">
        <v>2239</v>
      </c>
      <c r="F396" s="71" t="s">
        <v>2467</v>
      </c>
      <c r="G396" s="71" t="s">
        <v>2</v>
      </c>
      <c r="H396" s="70" t="s">
        <v>4177</v>
      </c>
      <c r="I396" s="99">
        <f t="shared" si="30"/>
        <v>629.11201605999997</v>
      </c>
      <c r="J396" s="100">
        <f t="shared" si="31"/>
        <v>800.34651399999996</v>
      </c>
      <c r="K396" s="101">
        <v>308.37169999999998</v>
      </c>
      <c r="L396" s="102">
        <f t="shared" si="32"/>
        <v>0</v>
      </c>
      <c r="M396" s="101">
        <f t="shared" si="33"/>
        <v>308.37169999999998</v>
      </c>
      <c r="N396" s="101">
        <f t="shared" si="34"/>
        <v>-124.23611399999993</v>
      </c>
      <c r="O396" s="102">
        <f t="shared" si="35"/>
        <v>-0.18940066170343345</v>
      </c>
      <c r="P396" s="101">
        <v>2.75</v>
      </c>
      <c r="X396"/>
    </row>
    <row r="397" spans="1:24" ht="18">
      <c r="A397" s="70">
        <v>235</v>
      </c>
      <c r="B397" s="70">
        <v>40</v>
      </c>
      <c r="C397" s="70">
        <v>18</v>
      </c>
      <c r="D397" s="70">
        <v>95</v>
      </c>
      <c r="E397" s="71" t="s">
        <v>2445</v>
      </c>
      <c r="F397" s="71" t="s">
        <v>2467</v>
      </c>
      <c r="G397" s="71" t="s">
        <v>223</v>
      </c>
      <c r="H397" s="70" t="s">
        <v>4178</v>
      </c>
      <c r="I397" s="99">
        <f t="shared" si="30"/>
        <v>496.89630100000005</v>
      </c>
      <c r="J397" s="100">
        <f t="shared" si="31"/>
        <v>633.73749999999995</v>
      </c>
      <c r="K397" s="101">
        <v>240.69500000000002</v>
      </c>
      <c r="L397" s="102">
        <f t="shared" si="32"/>
        <v>0</v>
      </c>
      <c r="M397" s="101">
        <f t="shared" si="33"/>
        <v>240.69500000000002</v>
      </c>
      <c r="N397" s="101">
        <f t="shared" si="34"/>
        <v>-95.811900000000037</v>
      </c>
      <c r="O397" s="102">
        <f t="shared" si="35"/>
        <v>-0.18404483374632635</v>
      </c>
      <c r="P397" s="101">
        <v>1.58</v>
      </c>
      <c r="X397"/>
    </row>
    <row r="398" spans="1:24" ht="18">
      <c r="A398" s="70">
        <v>235</v>
      </c>
      <c r="B398" s="70">
        <v>35</v>
      </c>
      <c r="C398" s="70">
        <v>19</v>
      </c>
      <c r="D398" s="70">
        <v>87</v>
      </c>
      <c r="E398" s="71" t="s">
        <v>2445</v>
      </c>
      <c r="F398" s="71" t="s">
        <v>2467</v>
      </c>
      <c r="G398" s="71" t="s">
        <v>223</v>
      </c>
      <c r="H398" s="70" t="s">
        <v>23</v>
      </c>
      <c r="I398" s="99">
        <f t="shared" si="30"/>
        <v>617.80809199999999</v>
      </c>
      <c r="J398" s="100">
        <f t="shared" si="31"/>
        <v>786.79039999999998</v>
      </c>
      <c r="K398" s="101">
        <v>303.94</v>
      </c>
      <c r="L398" s="102">
        <f t="shared" si="32"/>
        <v>0</v>
      </c>
      <c r="M398" s="101">
        <f t="shared" si="33"/>
        <v>303.94</v>
      </c>
      <c r="N398" s="101">
        <f t="shared" si="34"/>
        <v>-122.37479999999999</v>
      </c>
      <c r="O398" s="102">
        <f t="shared" si="35"/>
        <v>-0.18911850157631202</v>
      </c>
      <c r="P398" s="101">
        <v>1.58</v>
      </c>
      <c r="X398"/>
    </row>
    <row r="399" spans="1:24" ht="18">
      <c r="A399" s="70">
        <v>235</v>
      </c>
      <c r="B399" s="70">
        <v>35</v>
      </c>
      <c r="C399" s="70">
        <v>19</v>
      </c>
      <c r="D399" s="70">
        <v>91</v>
      </c>
      <c r="E399" s="71" t="s">
        <v>2445</v>
      </c>
      <c r="F399" s="71" t="s">
        <v>2467</v>
      </c>
      <c r="G399" s="71" t="s">
        <v>223</v>
      </c>
      <c r="H399" s="70" t="s">
        <v>28</v>
      </c>
      <c r="I399" s="99">
        <f t="shared" si="30"/>
        <v>610.84914000000003</v>
      </c>
      <c r="J399" s="100">
        <f t="shared" si="31"/>
        <v>777.98160000000007</v>
      </c>
      <c r="K399" s="101">
        <v>300.3</v>
      </c>
      <c r="L399" s="102">
        <f t="shared" si="32"/>
        <v>0</v>
      </c>
      <c r="M399" s="101">
        <f t="shared" si="33"/>
        <v>300.3</v>
      </c>
      <c r="N399" s="101">
        <f t="shared" si="34"/>
        <v>-120.84599999999995</v>
      </c>
      <c r="O399" s="102">
        <f t="shared" si="35"/>
        <v>-0.1888809002813378</v>
      </c>
      <c r="P399" s="101">
        <v>1.58</v>
      </c>
      <c r="X399"/>
    </row>
    <row r="400" spans="1:24" ht="18">
      <c r="A400" s="70">
        <v>225</v>
      </c>
      <c r="B400" s="70">
        <v>70</v>
      </c>
      <c r="C400" s="70">
        <v>15</v>
      </c>
      <c r="D400" s="70">
        <v>100</v>
      </c>
      <c r="E400" s="71" t="s">
        <v>2370</v>
      </c>
      <c r="F400" s="71" t="s">
        <v>2467</v>
      </c>
      <c r="G400" s="71" t="s">
        <v>2171</v>
      </c>
      <c r="H400" s="70" t="s">
        <v>3979</v>
      </c>
      <c r="I400" s="99">
        <f t="shared" si="30"/>
        <v>323.30087041999997</v>
      </c>
      <c r="J400" s="100">
        <f t="shared" si="31"/>
        <v>413.24379799999997</v>
      </c>
      <c r="K400" s="101">
        <v>148.4119</v>
      </c>
      <c r="L400" s="102">
        <f t="shared" si="32"/>
        <v>0</v>
      </c>
      <c r="M400" s="101">
        <f t="shared" si="33"/>
        <v>148.4119</v>
      </c>
      <c r="N400" s="101">
        <f t="shared" si="34"/>
        <v>-57.052998000000059</v>
      </c>
      <c r="O400" s="102">
        <f t="shared" si="35"/>
        <v>-0.16978856259586392</v>
      </c>
      <c r="P400" s="101">
        <v>2.75</v>
      </c>
      <c r="X400"/>
    </row>
    <row r="401" spans="1:24" ht="18">
      <c r="A401" s="70">
        <v>225</v>
      </c>
      <c r="B401" s="70">
        <v>55</v>
      </c>
      <c r="C401" s="70">
        <v>16</v>
      </c>
      <c r="D401" s="70">
        <v>95</v>
      </c>
      <c r="E401" s="71" t="s">
        <v>2239</v>
      </c>
      <c r="F401" s="71" t="s">
        <v>2467</v>
      </c>
      <c r="G401" s="71" t="s">
        <v>2506</v>
      </c>
      <c r="H401" s="70" t="s">
        <v>4110</v>
      </c>
      <c r="I401" s="99">
        <f t="shared" ref="I401:I464" si="36">(IF($H$6="",$H$4*$U$3*(1-$H$5),$H$6*$H$3)+IF(F401="BRIDGESTONE",$H$3*(K401*(1-$M$9)+$U$7+P401+$H$8)))*$U$8</f>
        <v>400.34084200000001</v>
      </c>
      <c r="J401" s="100">
        <f t="shared" ref="J401:J464" si="37">($H$3*(K401+P401+$U$7+$H$8)+$H$4*$U$3)*$U$8</f>
        <v>511.5154</v>
      </c>
      <c r="K401" s="101">
        <v>190.19</v>
      </c>
      <c r="L401" s="102">
        <f t="shared" ref="L401:L464" si="38">$N$9</f>
        <v>0</v>
      </c>
      <c r="M401" s="101">
        <f t="shared" ref="M401:M464" si="39">K401*(1-L401)</f>
        <v>190.19</v>
      </c>
      <c r="N401" s="101">
        <f t="shared" ref="N401:N464" si="40">((I401/$U$8)-($H$3*P401))-(IF($H$6="",$H$4*$U$3*(1-$H$5)*(1-$H$7),$H$6*$H$3*(1-$H$7))+M401*$H$3+$H$3*$U$7*(1-30%))</f>
        <v>-74.599800000000016</v>
      </c>
      <c r="O401" s="102">
        <f t="shared" ref="O401:O464" si="41">N401/(K401*$H$3+$U$7*$H$3+$H$4*$U$3)</f>
        <v>-0.17779636779636784</v>
      </c>
      <c r="P401" s="101">
        <v>1.58</v>
      </c>
      <c r="X401"/>
    </row>
    <row r="402" spans="1:24" ht="18">
      <c r="A402" s="70">
        <v>225</v>
      </c>
      <c r="B402" s="70">
        <v>50</v>
      </c>
      <c r="C402" s="70">
        <v>17</v>
      </c>
      <c r="D402" s="70">
        <v>94</v>
      </c>
      <c r="E402" s="71" t="s">
        <v>2347</v>
      </c>
      <c r="F402" s="71" t="s">
        <v>2467</v>
      </c>
      <c r="G402" s="71" t="s">
        <v>2165</v>
      </c>
      <c r="H402" s="70" t="s">
        <v>4111</v>
      </c>
      <c r="I402" s="99">
        <f t="shared" si="36"/>
        <v>465.58101700000003</v>
      </c>
      <c r="J402" s="100">
        <f t="shared" si="37"/>
        <v>594.09789999999998</v>
      </c>
      <c r="K402" s="101">
        <v>224.315</v>
      </c>
      <c r="L402" s="102">
        <f t="shared" si="38"/>
        <v>0</v>
      </c>
      <c r="M402" s="101">
        <f t="shared" si="39"/>
        <v>224.315</v>
      </c>
      <c r="N402" s="101">
        <f t="shared" si="40"/>
        <v>-88.932299999999998</v>
      </c>
      <c r="O402" s="102">
        <f t="shared" si="41"/>
        <v>-0.18230182645593751</v>
      </c>
      <c r="P402" s="101">
        <v>1.58</v>
      </c>
      <c r="X402"/>
    </row>
    <row r="403" spans="1:24" ht="18">
      <c r="A403" s="70">
        <v>225</v>
      </c>
      <c r="B403" s="70">
        <v>50</v>
      </c>
      <c r="C403" s="70">
        <v>17</v>
      </c>
      <c r="D403" s="70">
        <v>94</v>
      </c>
      <c r="E403" s="71" t="s">
        <v>2239</v>
      </c>
      <c r="F403" s="71" t="s">
        <v>2467</v>
      </c>
      <c r="G403" s="71" t="s">
        <v>2165</v>
      </c>
      <c r="H403" s="70" t="s">
        <v>4141</v>
      </c>
      <c r="I403" s="99">
        <f t="shared" si="36"/>
        <v>488.19761099999999</v>
      </c>
      <c r="J403" s="100">
        <f t="shared" si="37"/>
        <v>622.7265000000001</v>
      </c>
      <c r="K403" s="101">
        <v>236.14500000000001</v>
      </c>
      <c r="L403" s="102">
        <f t="shared" si="38"/>
        <v>0</v>
      </c>
      <c r="M403" s="101">
        <f t="shared" si="39"/>
        <v>236.14500000000001</v>
      </c>
      <c r="N403" s="101">
        <f t="shared" si="40"/>
        <v>-93.900900000000036</v>
      </c>
      <c r="O403" s="102">
        <f t="shared" si="41"/>
        <v>-0.18358306125241947</v>
      </c>
      <c r="P403" s="101">
        <v>1.58</v>
      </c>
      <c r="X403"/>
    </row>
    <row r="404" spans="1:24" ht="18">
      <c r="A404" s="70">
        <v>225</v>
      </c>
      <c r="B404" s="70">
        <v>50</v>
      </c>
      <c r="C404" s="70">
        <v>17</v>
      </c>
      <c r="D404" s="70">
        <v>94</v>
      </c>
      <c r="E404" s="71" t="s">
        <v>2445</v>
      </c>
      <c r="F404" s="71" t="s">
        <v>2467</v>
      </c>
      <c r="G404" s="71" t="s">
        <v>2165</v>
      </c>
      <c r="H404" s="70" t="s">
        <v>4142</v>
      </c>
      <c r="I404" s="99">
        <f t="shared" si="36"/>
        <v>488.19761099999999</v>
      </c>
      <c r="J404" s="100">
        <f t="shared" si="37"/>
        <v>622.7265000000001</v>
      </c>
      <c r="K404" s="101">
        <v>236.14500000000001</v>
      </c>
      <c r="L404" s="102">
        <f t="shared" si="38"/>
        <v>0</v>
      </c>
      <c r="M404" s="101">
        <f t="shared" si="39"/>
        <v>236.14500000000001</v>
      </c>
      <c r="N404" s="101">
        <f t="shared" si="40"/>
        <v>-93.900900000000036</v>
      </c>
      <c r="O404" s="102">
        <f t="shared" si="41"/>
        <v>-0.18358306125241947</v>
      </c>
      <c r="P404" s="101">
        <v>1.58</v>
      </c>
      <c r="X404"/>
    </row>
    <row r="405" spans="1:24" ht="18">
      <c r="A405" s="70">
        <v>215</v>
      </c>
      <c r="B405" s="70">
        <v>65</v>
      </c>
      <c r="C405" s="70">
        <v>16</v>
      </c>
      <c r="D405" s="70">
        <v>106</v>
      </c>
      <c r="E405" s="71" t="s">
        <v>2237</v>
      </c>
      <c r="F405" s="71" t="s">
        <v>2467</v>
      </c>
      <c r="G405" s="71" t="s">
        <v>2192</v>
      </c>
      <c r="H405" s="70" t="s">
        <v>3981</v>
      </c>
      <c r="I405" s="99">
        <f t="shared" si="36"/>
        <v>395.34342099999998</v>
      </c>
      <c r="J405" s="100">
        <f t="shared" si="37"/>
        <v>504.43689999999998</v>
      </c>
      <c r="K405" s="101">
        <v>186.095</v>
      </c>
      <c r="L405" s="102">
        <f t="shared" si="38"/>
        <v>0</v>
      </c>
      <c r="M405" s="101">
        <f t="shared" si="39"/>
        <v>186.095</v>
      </c>
      <c r="N405" s="101">
        <f t="shared" si="40"/>
        <v>-72.879900000000021</v>
      </c>
      <c r="O405" s="102">
        <f t="shared" si="41"/>
        <v>-0.17715525413840885</v>
      </c>
      <c r="P405" s="101">
        <v>2.75</v>
      </c>
      <c r="X405"/>
    </row>
    <row r="406" spans="1:24" ht="18">
      <c r="A406" s="70">
        <v>215</v>
      </c>
      <c r="B406" s="70">
        <v>60</v>
      </c>
      <c r="C406" s="70">
        <v>16</v>
      </c>
      <c r="D406" s="70">
        <v>95</v>
      </c>
      <c r="E406" s="71" t="s">
        <v>2440</v>
      </c>
      <c r="F406" s="71" t="s">
        <v>2467</v>
      </c>
      <c r="G406" s="71" t="s">
        <v>2163</v>
      </c>
      <c r="H406" s="70" t="s">
        <v>4046</v>
      </c>
      <c r="I406" s="99">
        <f t="shared" si="36"/>
        <v>367.28582</v>
      </c>
      <c r="J406" s="100">
        <f t="shared" si="37"/>
        <v>469.67360000000002</v>
      </c>
      <c r="K406" s="101">
        <v>172.9</v>
      </c>
      <c r="L406" s="102">
        <f t="shared" si="38"/>
        <v>0</v>
      </c>
      <c r="M406" s="101">
        <f t="shared" si="39"/>
        <v>172.9</v>
      </c>
      <c r="N406" s="101">
        <f t="shared" si="40"/>
        <v>-67.338000000000022</v>
      </c>
      <c r="O406" s="102">
        <f t="shared" si="41"/>
        <v>-0.17490389610389617</v>
      </c>
      <c r="P406" s="101">
        <v>1.58</v>
      </c>
      <c r="X406"/>
    </row>
    <row r="407" spans="1:24" ht="18">
      <c r="A407" s="70">
        <v>215</v>
      </c>
      <c r="B407" s="70">
        <v>50</v>
      </c>
      <c r="C407" s="70">
        <v>17</v>
      </c>
      <c r="D407" s="70">
        <v>91</v>
      </c>
      <c r="E407" s="71" t="s">
        <v>2347</v>
      </c>
      <c r="F407" s="71" t="s">
        <v>2467</v>
      </c>
      <c r="G407" s="71" t="s">
        <v>2506</v>
      </c>
      <c r="H407" s="70" t="s">
        <v>4104</v>
      </c>
      <c r="I407" s="99">
        <f t="shared" si="36"/>
        <v>479.498921</v>
      </c>
      <c r="J407" s="100">
        <f t="shared" si="37"/>
        <v>611.71550000000002</v>
      </c>
      <c r="K407" s="101">
        <v>231.595</v>
      </c>
      <c r="L407" s="102">
        <f t="shared" si="38"/>
        <v>0</v>
      </c>
      <c r="M407" s="101">
        <f t="shared" si="39"/>
        <v>231.595</v>
      </c>
      <c r="N407" s="101">
        <f t="shared" si="40"/>
        <v>-91.989900000000034</v>
      </c>
      <c r="O407" s="102">
        <f t="shared" si="41"/>
        <v>-0.1831045602022334</v>
      </c>
      <c r="P407" s="101">
        <v>1.58</v>
      </c>
      <c r="X407"/>
    </row>
    <row r="408" spans="1:24" ht="18">
      <c r="A408" s="70">
        <v>215</v>
      </c>
      <c r="B408" s="70">
        <v>45</v>
      </c>
      <c r="C408" s="70">
        <v>17</v>
      </c>
      <c r="D408" s="70">
        <v>87</v>
      </c>
      <c r="E408" s="71" t="s">
        <v>2239</v>
      </c>
      <c r="F408" s="71" t="s">
        <v>2467</v>
      </c>
      <c r="G408" s="71" t="s">
        <v>2162</v>
      </c>
      <c r="H408" s="70" t="s">
        <v>4073</v>
      </c>
      <c r="I408" s="99">
        <f t="shared" si="36"/>
        <v>382.94346200000001</v>
      </c>
      <c r="J408" s="100">
        <f t="shared" si="37"/>
        <v>489.49340000000001</v>
      </c>
      <c r="K408" s="101">
        <v>181.09</v>
      </c>
      <c r="L408" s="102">
        <f t="shared" si="38"/>
        <v>0</v>
      </c>
      <c r="M408" s="101">
        <f t="shared" si="39"/>
        <v>181.09</v>
      </c>
      <c r="N408" s="101">
        <f t="shared" si="40"/>
        <v>-70.777800000000013</v>
      </c>
      <c r="O408" s="102">
        <f t="shared" si="41"/>
        <v>-0.17633614031591013</v>
      </c>
      <c r="P408" s="101">
        <v>1.58</v>
      </c>
      <c r="X408"/>
    </row>
    <row r="409" spans="1:24" ht="18">
      <c r="A409" s="70">
        <v>205</v>
      </c>
      <c r="B409" s="70">
        <v>70</v>
      </c>
      <c r="C409" s="70">
        <v>15</v>
      </c>
      <c r="D409" s="70">
        <v>95</v>
      </c>
      <c r="E409" s="71" t="s">
        <v>2370</v>
      </c>
      <c r="F409" s="71" t="s">
        <v>2467</v>
      </c>
      <c r="G409" s="71">
        <v>684</v>
      </c>
      <c r="H409" s="70" t="s">
        <v>3939</v>
      </c>
      <c r="I409" s="99">
        <f t="shared" si="36"/>
        <v>278.32864311999998</v>
      </c>
      <c r="J409" s="100">
        <f t="shared" si="37"/>
        <v>356.31692800000002</v>
      </c>
      <c r="K409" s="101">
        <v>124.8884</v>
      </c>
      <c r="L409" s="102">
        <f t="shared" si="38"/>
        <v>0</v>
      </c>
      <c r="M409" s="101">
        <f t="shared" si="39"/>
        <v>124.8884</v>
      </c>
      <c r="N409" s="101">
        <f t="shared" si="40"/>
        <v>-47.173127999999991</v>
      </c>
      <c r="O409" s="102">
        <f t="shared" si="41"/>
        <v>-0.16324192115076361</v>
      </c>
      <c r="P409" s="101">
        <v>2.75</v>
      </c>
      <c r="X409"/>
    </row>
    <row r="410" spans="1:24" ht="18">
      <c r="A410" s="70">
        <v>205</v>
      </c>
      <c r="B410" s="70">
        <v>55</v>
      </c>
      <c r="C410" s="70">
        <v>16</v>
      </c>
      <c r="D410" s="70">
        <v>91</v>
      </c>
      <c r="E410" s="71" t="s">
        <v>2347</v>
      </c>
      <c r="F410" s="71" t="s">
        <v>2467</v>
      </c>
      <c r="G410" s="71" t="s">
        <v>2186</v>
      </c>
      <c r="H410" s="70" t="s">
        <v>3976</v>
      </c>
      <c r="I410" s="99">
        <f t="shared" si="36"/>
        <v>248.11376699999997</v>
      </c>
      <c r="J410" s="100">
        <f t="shared" si="37"/>
        <v>318.8229</v>
      </c>
      <c r="K410" s="101">
        <v>110.565</v>
      </c>
      <c r="L410" s="102">
        <f t="shared" si="38"/>
        <v>0</v>
      </c>
      <c r="M410" s="101">
        <f t="shared" si="39"/>
        <v>110.565</v>
      </c>
      <c r="N410" s="101">
        <f t="shared" si="40"/>
        <v>-41.157300000000021</v>
      </c>
      <c r="O410" s="102">
        <f t="shared" si="41"/>
        <v>-0.15809664656397657</v>
      </c>
      <c r="P410" s="101">
        <v>1.58</v>
      </c>
      <c r="X410"/>
    </row>
    <row r="411" spans="1:24" ht="18">
      <c r="A411" s="70">
        <v>205</v>
      </c>
      <c r="B411" s="70">
        <v>40</v>
      </c>
      <c r="C411" s="70">
        <v>17</v>
      </c>
      <c r="D411" s="70">
        <v>84</v>
      </c>
      <c r="E411" s="71" t="s">
        <v>2347</v>
      </c>
      <c r="F411" s="71" t="s">
        <v>2467</v>
      </c>
      <c r="G411" s="71" t="s">
        <v>2165</v>
      </c>
      <c r="H411" s="70" t="s">
        <v>4077</v>
      </c>
      <c r="I411" s="99">
        <f t="shared" si="36"/>
        <v>367.28582</v>
      </c>
      <c r="J411" s="100">
        <f t="shared" si="37"/>
        <v>469.67360000000002</v>
      </c>
      <c r="K411" s="101">
        <v>172.9</v>
      </c>
      <c r="L411" s="102">
        <f t="shared" si="38"/>
        <v>0</v>
      </c>
      <c r="M411" s="101">
        <f t="shared" si="39"/>
        <v>172.9</v>
      </c>
      <c r="N411" s="101">
        <f t="shared" si="40"/>
        <v>-67.338000000000022</v>
      </c>
      <c r="O411" s="102">
        <f t="shared" si="41"/>
        <v>-0.17490389610389617</v>
      </c>
      <c r="P411" s="101">
        <v>1.58</v>
      </c>
      <c r="X411"/>
    </row>
    <row r="412" spans="1:24" ht="18">
      <c r="A412" s="70">
        <v>195</v>
      </c>
      <c r="B412" s="70">
        <v>60</v>
      </c>
      <c r="C412" s="70">
        <v>16</v>
      </c>
      <c r="D412" s="70">
        <v>89</v>
      </c>
      <c r="E412" s="71" t="s">
        <v>2440</v>
      </c>
      <c r="F412" s="71" t="s">
        <v>2467</v>
      </c>
      <c r="G412" s="71" t="s">
        <v>2472</v>
      </c>
      <c r="H412" s="70" t="s">
        <v>3985</v>
      </c>
      <c r="I412" s="99">
        <f t="shared" si="36"/>
        <v>342.92948800000005</v>
      </c>
      <c r="J412" s="100">
        <f t="shared" si="37"/>
        <v>438.84280000000001</v>
      </c>
      <c r="K412" s="101">
        <v>160.16</v>
      </c>
      <c r="L412" s="102">
        <f t="shared" si="38"/>
        <v>0</v>
      </c>
      <c r="M412" s="101">
        <f t="shared" si="39"/>
        <v>160.16</v>
      </c>
      <c r="N412" s="101">
        <f t="shared" si="40"/>
        <v>-61.987199999999973</v>
      </c>
      <c r="O412" s="102">
        <f t="shared" si="41"/>
        <v>-0.17241655540720954</v>
      </c>
      <c r="P412" s="101">
        <v>1.58</v>
      </c>
      <c r="X412"/>
    </row>
    <row r="413" spans="1:24" ht="18">
      <c r="A413" s="70">
        <v>195</v>
      </c>
      <c r="B413" s="70">
        <v>55</v>
      </c>
      <c r="C413" s="70">
        <v>15</v>
      </c>
      <c r="D413" s="70">
        <v>85</v>
      </c>
      <c r="E413" s="71" t="s">
        <v>2237</v>
      </c>
      <c r="F413" s="71" t="s">
        <v>2467</v>
      </c>
      <c r="G413" s="71" t="s">
        <v>2472</v>
      </c>
      <c r="H413" s="70" t="s">
        <v>2531</v>
      </c>
      <c r="I413" s="99">
        <f t="shared" si="36"/>
        <v>269.86049199999997</v>
      </c>
      <c r="J413" s="100">
        <f t="shared" si="37"/>
        <v>346.35039999999998</v>
      </c>
      <c r="K413" s="101">
        <v>121.94</v>
      </c>
      <c r="L413" s="102">
        <f t="shared" si="38"/>
        <v>0</v>
      </c>
      <c r="M413" s="101">
        <f t="shared" si="39"/>
        <v>121.94</v>
      </c>
      <c r="N413" s="101">
        <f t="shared" si="40"/>
        <v>-45.934800000000024</v>
      </c>
      <c r="O413" s="102">
        <f t="shared" si="41"/>
        <v>-0.1622679101314117</v>
      </c>
      <c r="P413" s="101">
        <v>1.58</v>
      </c>
      <c r="X413"/>
    </row>
    <row r="414" spans="1:24" ht="18">
      <c r="A414" s="70">
        <v>185</v>
      </c>
      <c r="B414" s="70">
        <v>55</v>
      </c>
      <c r="C414" s="70">
        <v>16</v>
      </c>
      <c r="D414" s="70">
        <v>83</v>
      </c>
      <c r="E414" s="71" t="s">
        <v>2440</v>
      </c>
      <c r="F414" s="71" t="s">
        <v>2467</v>
      </c>
      <c r="G414" s="71" t="s">
        <v>2170</v>
      </c>
      <c r="H414" s="70" t="s">
        <v>3963</v>
      </c>
      <c r="I414" s="99">
        <f t="shared" si="36"/>
        <v>275.94957499999998</v>
      </c>
      <c r="J414" s="100">
        <f t="shared" si="37"/>
        <v>354.05810000000002</v>
      </c>
      <c r="K414" s="101">
        <v>125.125</v>
      </c>
      <c r="L414" s="102">
        <f t="shared" si="38"/>
        <v>0</v>
      </c>
      <c r="M414" s="101">
        <f t="shared" si="39"/>
        <v>125.125</v>
      </c>
      <c r="N414" s="101">
        <f t="shared" si="40"/>
        <v>-47.272500000000008</v>
      </c>
      <c r="O414" s="102">
        <f t="shared" si="41"/>
        <v>-0.16331836241147007</v>
      </c>
      <c r="P414" s="101">
        <v>1.58</v>
      </c>
      <c r="X414"/>
    </row>
    <row r="415" spans="1:24" ht="18">
      <c r="A415" s="70">
        <v>175</v>
      </c>
      <c r="B415" s="70">
        <v>65</v>
      </c>
      <c r="C415" s="70">
        <v>15</v>
      </c>
      <c r="D415" s="70">
        <v>84</v>
      </c>
      <c r="E415" s="71" t="s">
        <v>2370</v>
      </c>
      <c r="F415" s="71" t="s">
        <v>2467</v>
      </c>
      <c r="G415" s="71" t="s">
        <v>2472</v>
      </c>
      <c r="H415" s="70" t="s">
        <v>2494</v>
      </c>
      <c r="I415" s="99">
        <f t="shared" si="36"/>
        <v>197.66136499999996</v>
      </c>
      <c r="J415" s="100">
        <f t="shared" si="37"/>
        <v>254.95909999999998</v>
      </c>
      <c r="K415" s="101">
        <v>84.174999999999997</v>
      </c>
      <c r="L415" s="102">
        <f t="shared" si="38"/>
        <v>0</v>
      </c>
      <c r="M415" s="101">
        <f t="shared" si="39"/>
        <v>84.174999999999997</v>
      </c>
      <c r="N415" s="101">
        <f t="shared" si="40"/>
        <v>-30.073500000000024</v>
      </c>
      <c r="O415" s="102">
        <f t="shared" si="41"/>
        <v>-0.14489761503252241</v>
      </c>
      <c r="P415" s="101">
        <v>1.58</v>
      </c>
      <c r="X415"/>
    </row>
    <row r="416" spans="1:24" ht="18">
      <c r="A416" s="70">
        <v>175</v>
      </c>
      <c r="B416" s="70">
        <v>60</v>
      </c>
      <c r="C416" s="70">
        <v>16</v>
      </c>
      <c r="D416" s="70">
        <v>82</v>
      </c>
      <c r="E416" s="71" t="s">
        <v>2440</v>
      </c>
      <c r="F416" s="71" t="s">
        <v>2467</v>
      </c>
      <c r="G416" s="71" t="s">
        <v>2472</v>
      </c>
      <c r="H416" s="70" t="s">
        <v>3947</v>
      </c>
      <c r="I416" s="99">
        <f t="shared" si="36"/>
        <v>337.71027399999997</v>
      </c>
      <c r="J416" s="100">
        <f t="shared" si="37"/>
        <v>432.2362</v>
      </c>
      <c r="K416" s="101">
        <v>157.43</v>
      </c>
      <c r="L416" s="102">
        <f t="shared" si="38"/>
        <v>0</v>
      </c>
      <c r="M416" s="101">
        <f t="shared" si="39"/>
        <v>157.43</v>
      </c>
      <c r="N416" s="101">
        <f t="shared" si="40"/>
        <v>-60.840600000000052</v>
      </c>
      <c r="O416" s="102">
        <f t="shared" si="41"/>
        <v>-0.17183697678359613</v>
      </c>
      <c r="P416" s="101">
        <v>1.58</v>
      </c>
      <c r="X416"/>
    </row>
    <row r="417" spans="1:24" ht="18">
      <c r="A417" s="70">
        <v>195</v>
      </c>
      <c r="B417" s="70">
        <v>55</v>
      </c>
      <c r="C417" s="70">
        <v>15</v>
      </c>
      <c r="D417" s="70">
        <v>85</v>
      </c>
      <c r="E417" s="71" t="s">
        <v>2440</v>
      </c>
      <c r="F417" s="71" t="s">
        <v>2467</v>
      </c>
      <c r="G417" s="71" t="s">
        <v>2472</v>
      </c>
      <c r="H417" s="70" t="s">
        <v>216</v>
      </c>
      <c r="I417" s="99">
        <f t="shared" si="36"/>
        <v>275.94957499999998</v>
      </c>
      <c r="J417" s="100">
        <f t="shared" si="37"/>
        <v>354.05810000000002</v>
      </c>
      <c r="K417" s="101">
        <v>125.125</v>
      </c>
      <c r="L417" s="102">
        <f t="shared" si="38"/>
        <v>0</v>
      </c>
      <c r="M417" s="101">
        <f t="shared" si="39"/>
        <v>125.125</v>
      </c>
      <c r="N417" s="101">
        <f t="shared" si="40"/>
        <v>-47.272500000000008</v>
      </c>
      <c r="O417" s="102">
        <f t="shared" si="41"/>
        <v>-0.16331836241147007</v>
      </c>
      <c r="P417" s="101">
        <v>1.58</v>
      </c>
      <c r="X417"/>
    </row>
    <row r="418" spans="1:24" ht="18">
      <c r="A418" s="70">
        <v>205</v>
      </c>
      <c r="B418" s="70">
        <v>60</v>
      </c>
      <c r="C418" s="70">
        <v>16</v>
      </c>
      <c r="D418" s="70">
        <v>92</v>
      </c>
      <c r="E418" s="71" t="s">
        <v>2440</v>
      </c>
      <c r="F418" s="71" t="s">
        <v>2467</v>
      </c>
      <c r="G418" s="71" t="s">
        <v>2506</v>
      </c>
      <c r="H418" s="70" t="s">
        <v>219</v>
      </c>
      <c r="I418" s="99">
        <f t="shared" si="36"/>
        <v>301.17577599999998</v>
      </c>
      <c r="J418" s="100">
        <f t="shared" si="37"/>
        <v>385.99</v>
      </c>
      <c r="K418" s="101">
        <v>138.32</v>
      </c>
      <c r="L418" s="102">
        <f t="shared" si="38"/>
        <v>0</v>
      </c>
      <c r="M418" s="101">
        <f t="shared" si="39"/>
        <v>138.32</v>
      </c>
      <c r="N418" s="101">
        <f t="shared" si="40"/>
        <v>-52.814400000000006</v>
      </c>
      <c r="O418" s="102">
        <f t="shared" si="41"/>
        <v>-0.16721884498480247</v>
      </c>
      <c r="P418" s="101">
        <v>1.58</v>
      </c>
      <c r="X418"/>
    </row>
    <row r="419" spans="1:24" ht="18">
      <c r="A419" s="70">
        <v>205</v>
      </c>
      <c r="B419" s="70">
        <v>60</v>
      </c>
      <c r="C419" s="70">
        <v>16</v>
      </c>
      <c r="D419" s="70">
        <v>92</v>
      </c>
      <c r="E419" s="71" t="s">
        <v>2440</v>
      </c>
      <c r="F419" s="71" t="s">
        <v>2467</v>
      </c>
      <c r="G419" s="71" t="s">
        <v>2472</v>
      </c>
      <c r="H419" s="70" t="s">
        <v>220</v>
      </c>
      <c r="I419" s="99">
        <f t="shared" si="36"/>
        <v>301.17577599999998</v>
      </c>
      <c r="J419" s="100">
        <f t="shared" si="37"/>
        <v>385.99</v>
      </c>
      <c r="K419" s="101">
        <v>138.32</v>
      </c>
      <c r="L419" s="102">
        <f t="shared" si="38"/>
        <v>0</v>
      </c>
      <c r="M419" s="101">
        <f t="shared" si="39"/>
        <v>138.32</v>
      </c>
      <c r="N419" s="101">
        <f t="shared" si="40"/>
        <v>-52.814400000000006</v>
      </c>
      <c r="O419" s="102">
        <f t="shared" si="41"/>
        <v>-0.16721884498480247</v>
      </c>
      <c r="P419" s="101">
        <v>1.58</v>
      </c>
      <c r="X419"/>
    </row>
    <row r="420" spans="1:24" ht="18">
      <c r="A420" s="70">
        <v>205</v>
      </c>
      <c r="B420" s="70">
        <v>60</v>
      </c>
      <c r="C420" s="70">
        <v>16</v>
      </c>
      <c r="D420" s="70">
        <v>92</v>
      </c>
      <c r="E420" s="71" t="s">
        <v>2347</v>
      </c>
      <c r="F420" s="71" t="s">
        <v>2467</v>
      </c>
      <c r="G420" s="71" t="s">
        <v>2506</v>
      </c>
      <c r="H420" s="70" t="s">
        <v>222</v>
      </c>
      <c r="I420" s="99">
        <f t="shared" si="36"/>
        <v>342.92948800000005</v>
      </c>
      <c r="J420" s="100">
        <f t="shared" si="37"/>
        <v>438.84280000000001</v>
      </c>
      <c r="K420" s="101">
        <v>160.16</v>
      </c>
      <c r="L420" s="102">
        <f t="shared" si="38"/>
        <v>0</v>
      </c>
      <c r="M420" s="101">
        <f t="shared" si="39"/>
        <v>160.16</v>
      </c>
      <c r="N420" s="101">
        <f t="shared" si="40"/>
        <v>-61.987199999999973</v>
      </c>
      <c r="O420" s="102">
        <f t="shared" si="41"/>
        <v>-0.17241655540720954</v>
      </c>
      <c r="P420" s="101">
        <v>1.58</v>
      </c>
      <c r="X420"/>
    </row>
    <row r="421" spans="1:24" ht="18">
      <c r="A421" s="70">
        <v>245</v>
      </c>
      <c r="B421" s="70">
        <v>45</v>
      </c>
      <c r="C421" s="70">
        <v>19</v>
      </c>
      <c r="D421" s="70">
        <v>98</v>
      </c>
      <c r="E421" s="71" t="s">
        <v>2445</v>
      </c>
      <c r="F421" s="71" t="s">
        <v>2467</v>
      </c>
      <c r="G421" s="71" t="s">
        <v>223</v>
      </c>
      <c r="H421" s="70" t="s">
        <v>224</v>
      </c>
      <c r="I421" s="99">
        <f t="shared" si="36"/>
        <v>728.28145500000005</v>
      </c>
      <c r="J421" s="100">
        <f t="shared" si="37"/>
        <v>926.63010000000008</v>
      </c>
      <c r="K421" s="101">
        <v>361.72500000000002</v>
      </c>
      <c r="L421" s="102">
        <f t="shared" si="38"/>
        <v>0</v>
      </c>
      <c r="M421" s="101">
        <f t="shared" si="39"/>
        <v>361.72500000000002</v>
      </c>
      <c r="N421" s="101">
        <f t="shared" si="40"/>
        <v>-146.64449999999988</v>
      </c>
      <c r="O421" s="102">
        <f t="shared" si="41"/>
        <v>-0.19228282960729018</v>
      </c>
      <c r="P421" s="101">
        <v>1.58</v>
      </c>
      <c r="X421"/>
    </row>
    <row r="422" spans="1:24" ht="18">
      <c r="A422" s="70">
        <v>225</v>
      </c>
      <c r="B422" s="70">
        <v>45</v>
      </c>
      <c r="C422" s="70">
        <v>17</v>
      </c>
      <c r="D422" s="70">
        <v>91</v>
      </c>
      <c r="E422" s="71" t="s">
        <v>2445</v>
      </c>
      <c r="F422" s="71" t="s">
        <v>2467</v>
      </c>
      <c r="G422" s="71" t="s">
        <v>2506</v>
      </c>
      <c r="H422" s="70" t="s">
        <v>225</v>
      </c>
      <c r="I422" s="99">
        <f t="shared" si="36"/>
        <v>339.45001200000002</v>
      </c>
      <c r="J422" s="100">
        <f t="shared" si="37"/>
        <v>434.4384</v>
      </c>
      <c r="K422" s="101">
        <v>158.34</v>
      </c>
      <c r="L422" s="102">
        <f t="shared" si="38"/>
        <v>0</v>
      </c>
      <c r="M422" s="101">
        <f t="shared" si="39"/>
        <v>158.34</v>
      </c>
      <c r="N422" s="101">
        <f t="shared" si="40"/>
        <v>-61.222800000000007</v>
      </c>
      <c r="O422" s="102">
        <f t="shared" si="41"/>
        <v>-0.17203214566707881</v>
      </c>
      <c r="P422" s="101">
        <v>1.58</v>
      </c>
      <c r="X422"/>
    </row>
    <row r="423" spans="1:24" ht="18">
      <c r="A423" s="70">
        <v>225</v>
      </c>
      <c r="B423" s="70">
        <v>40</v>
      </c>
      <c r="C423" s="70">
        <v>18</v>
      </c>
      <c r="D423" s="70">
        <v>92</v>
      </c>
      <c r="E423" s="71" t="s">
        <v>2445</v>
      </c>
      <c r="F423" s="71" t="s">
        <v>2467</v>
      </c>
      <c r="G423" s="71" t="s">
        <v>223</v>
      </c>
      <c r="H423" s="70" t="s">
        <v>227</v>
      </c>
      <c r="I423" s="99">
        <f t="shared" si="36"/>
        <v>395.99149700000004</v>
      </c>
      <c r="J423" s="100">
        <f t="shared" si="37"/>
        <v>506.00990000000007</v>
      </c>
      <c r="K423" s="101">
        <v>187.91500000000002</v>
      </c>
      <c r="L423" s="102">
        <f t="shared" si="38"/>
        <v>0</v>
      </c>
      <c r="M423" s="101">
        <f t="shared" si="39"/>
        <v>187.91500000000002</v>
      </c>
      <c r="N423" s="101">
        <f t="shared" si="40"/>
        <v>-73.644300000000044</v>
      </c>
      <c r="O423" s="102">
        <f t="shared" si="41"/>
        <v>-0.17744331735055308</v>
      </c>
      <c r="P423" s="101">
        <v>1.58</v>
      </c>
      <c r="X423"/>
    </row>
    <row r="424" spans="1:24" ht="18">
      <c r="A424" s="70">
        <v>225</v>
      </c>
      <c r="B424" s="70">
        <v>45</v>
      </c>
      <c r="C424" s="70">
        <v>17</v>
      </c>
      <c r="D424" s="70">
        <v>91</v>
      </c>
      <c r="E424" s="71" t="s">
        <v>2239</v>
      </c>
      <c r="F424" s="71" t="s">
        <v>2467</v>
      </c>
      <c r="G424" s="71" t="s">
        <v>223</v>
      </c>
      <c r="H424" s="70" t="s">
        <v>228</v>
      </c>
      <c r="I424" s="99">
        <f t="shared" si="36"/>
        <v>345.53909500000009</v>
      </c>
      <c r="J424" s="100">
        <f t="shared" si="37"/>
        <v>442.14609999999999</v>
      </c>
      <c r="K424" s="101">
        <v>161.52500000000001</v>
      </c>
      <c r="L424" s="102">
        <f t="shared" si="38"/>
        <v>0</v>
      </c>
      <c r="M424" s="101">
        <f t="shared" si="39"/>
        <v>161.52500000000001</v>
      </c>
      <c r="N424" s="101">
        <f t="shared" si="40"/>
        <v>-62.56049999999999</v>
      </c>
      <c r="O424" s="102">
        <f t="shared" si="41"/>
        <v>-0.17269979296066251</v>
      </c>
      <c r="P424" s="101">
        <v>1.58</v>
      </c>
      <c r="X424"/>
    </row>
    <row r="425" spans="1:24" ht="18">
      <c r="A425" s="70">
        <v>225</v>
      </c>
      <c r="B425" s="70">
        <v>45</v>
      </c>
      <c r="C425" s="70">
        <v>17</v>
      </c>
      <c r="D425" s="70">
        <v>91</v>
      </c>
      <c r="E425" s="71" t="s">
        <v>2445</v>
      </c>
      <c r="F425" s="71" t="s">
        <v>2467</v>
      </c>
      <c r="G425" s="71" t="s">
        <v>223</v>
      </c>
      <c r="H425" s="70" t="s">
        <v>229</v>
      </c>
      <c r="I425" s="99">
        <f t="shared" si="36"/>
        <v>345.53909500000009</v>
      </c>
      <c r="J425" s="100">
        <f t="shared" si="37"/>
        <v>442.14609999999999</v>
      </c>
      <c r="K425" s="101">
        <v>161.52500000000001</v>
      </c>
      <c r="L425" s="102">
        <f t="shared" si="38"/>
        <v>0</v>
      </c>
      <c r="M425" s="101">
        <f t="shared" si="39"/>
        <v>161.52500000000001</v>
      </c>
      <c r="N425" s="101">
        <f t="shared" si="40"/>
        <v>-62.56049999999999</v>
      </c>
      <c r="O425" s="102">
        <f t="shared" si="41"/>
        <v>-0.17269979296066251</v>
      </c>
      <c r="P425" s="101">
        <v>1.58</v>
      </c>
      <c r="X425"/>
    </row>
    <row r="426" spans="1:24" ht="18">
      <c r="A426" s="70" t="s">
        <v>2260</v>
      </c>
      <c r="B426" s="70">
        <v>80</v>
      </c>
      <c r="C426" s="70">
        <v>13</v>
      </c>
      <c r="D426" s="70">
        <v>87</v>
      </c>
      <c r="E426" s="71" t="s">
        <v>2229</v>
      </c>
      <c r="F426" s="71" t="s">
        <v>2467</v>
      </c>
      <c r="G426" s="71" t="s">
        <v>3914</v>
      </c>
      <c r="H426" s="70" t="s">
        <v>2482</v>
      </c>
      <c r="I426" s="99">
        <f t="shared" si="36"/>
        <v>204.620317</v>
      </c>
      <c r="J426" s="100">
        <f t="shared" si="37"/>
        <v>263.76789999999994</v>
      </c>
      <c r="K426" s="101">
        <v>87.814999999999998</v>
      </c>
      <c r="L426" s="102">
        <f t="shared" si="38"/>
        <v>0</v>
      </c>
      <c r="M426" s="101">
        <f t="shared" si="39"/>
        <v>87.814999999999998</v>
      </c>
      <c r="N426" s="101">
        <f t="shared" si="40"/>
        <v>-31.602300000000014</v>
      </c>
      <c r="O426" s="102">
        <f t="shared" si="41"/>
        <v>-0.14710375645859525</v>
      </c>
      <c r="P426" s="101">
        <v>1.58</v>
      </c>
      <c r="X426"/>
    </row>
    <row r="427" spans="1:24" ht="18">
      <c r="A427" s="70">
        <v>175</v>
      </c>
      <c r="B427" s="70">
        <v>80</v>
      </c>
      <c r="C427" s="70">
        <v>14</v>
      </c>
      <c r="D427" s="70">
        <v>88</v>
      </c>
      <c r="E427" s="71" t="s">
        <v>2237</v>
      </c>
      <c r="F427" s="71" t="s">
        <v>2467</v>
      </c>
      <c r="G427" s="71" t="s">
        <v>2514</v>
      </c>
      <c r="H427" s="70" t="s">
        <v>2487</v>
      </c>
      <c r="I427" s="99">
        <f t="shared" si="36"/>
        <v>211.57926899999995</v>
      </c>
      <c r="J427" s="100">
        <f t="shared" si="37"/>
        <v>272.57669999999996</v>
      </c>
      <c r="K427" s="101">
        <v>91.454999999999998</v>
      </c>
      <c r="L427" s="102">
        <f t="shared" si="38"/>
        <v>0</v>
      </c>
      <c r="M427" s="101">
        <f t="shared" si="39"/>
        <v>91.454999999999998</v>
      </c>
      <c r="N427" s="101">
        <f t="shared" si="40"/>
        <v>-33.131100000000032</v>
      </c>
      <c r="O427" s="102">
        <f t="shared" si="41"/>
        <v>-0.1491652784656253</v>
      </c>
      <c r="P427" s="101">
        <v>1.58</v>
      </c>
      <c r="X427"/>
    </row>
    <row r="428" spans="1:24" ht="18">
      <c r="A428" s="70">
        <v>165</v>
      </c>
      <c r="B428" s="70">
        <v>70</v>
      </c>
      <c r="C428" s="70">
        <v>13</v>
      </c>
      <c r="D428" s="70">
        <v>83</v>
      </c>
      <c r="E428" s="71" t="s">
        <v>2229</v>
      </c>
      <c r="F428" s="71" t="s">
        <v>2467</v>
      </c>
      <c r="G428" s="71" t="s">
        <v>2192</v>
      </c>
      <c r="H428" s="70" t="s">
        <v>2483</v>
      </c>
      <c r="I428" s="99">
        <f t="shared" si="36"/>
        <v>188.092806</v>
      </c>
      <c r="J428" s="100">
        <f t="shared" si="37"/>
        <v>242.84699999999998</v>
      </c>
      <c r="K428" s="101">
        <v>79.17</v>
      </c>
      <c r="L428" s="102">
        <f t="shared" si="38"/>
        <v>0</v>
      </c>
      <c r="M428" s="101">
        <f t="shared" si="39"/>
        <v>79.17</v>
      </c>
      <c r="N428" s="101">
        <f t="shared" si="40"/>
        <v>-27.971400000000017</v>
      </c>
      <c r="O428" s="102">
        <f t="shared" si="41"/>
        <v>-0.14159866356181036</v>
      </c>
      <c r="P428" s="101">
        <v>1.58</v>
      </c>
      <c r="X428"/>
    </row>
    <row r="429" spans="1:24" ht="18">
      <c r="A429" s="70" t="s">
        <v>2260</v>
      </c>
      <c r="B429" s="70">
        <v>70</v>
      </c>
      <c r="C429" s="70">
        <v>14</v>
      </c>
      <c r="D429" s="70">
        <v>85</v>
      </c>
      <c r="E429" s="71" t="s">
        <v>2229</v>
      </c>
      <c r="F429" s="71" t="s">
        <v>2467</v>
      </c>
      <c r="G429" s="71" t="s">
        <v>3914</v>
      </c>
      <c r="H429" s="70" t="s">
        <v>2490</v>
      </c>
      <c r="I429" s="99">
        <f t="shared" si="36"/>
        <v>208.09979299999998</v>
      </c>
      <c r="J429" s="100">
        <f t="shared" si="37"/>
        <v>268.17230000000001</v>
      </c>
      <c r="K429" s="101">
        <v>89.635000000000005</v>
      </c>
      <c r="L429" s="102">
        <f t="shared" si="38"/>
        <v>0</v>
      </c>
      <c r="M429" s="101">
        <f t="shared" si="39"/>
        <v>89.635000000000005</v>
      </c>
      <c r="N429" s="101">
        <f t="shared" si="40"/>
        <v>-32.366700000000037</v>
      </c>
      <c r="O429" s="102">
        <f t="shared" si="41"/>
        <v>-0.1481516913077312</v>
      </c>
      <c r="P429" s="101">
        <v>1.58</v>
      </c>
      <c r="X429"/>
    </row>
    <row r="430" spans="1:24" ht="18">
      <c r="A430" s="70">
        <v>185</v>
      </c>
      <c r="B430" s="70">
        <v>70</v>
      </c>
      <c r="C430" s="70">
        <v>14</v>
      </c>
      <c r="D430" s="70">
        <v>88</v>
      </c>
      <c r="E430" s="71" t="s">
        <v>2237</v>
      </c>
      <c r="F430" s="71" t="s">
        <v>2467</v>
      </c>
      <c r="G430" s="71" t="s">
        <v>2469</v>
      </c>
      <c r="H430" s="70" t="s">
        <v>2496</v>
      </c>
      <c r="I430" s="99">
        <f t="shared" si="36"/>
        <v>229.846518</v>
      </c>
      <c r="J430" s="100">
        <f t="shared" si="37"/>
        <v>295.69979999999998</v>
      </c>
      <c r="K430" s="101">
        <v>101.01</v>
      </c>
      <c r="L430" s="102">
        <f t="shared" si="38"/>
        <v>0</v>
      </c>
      <c r="M430" s="101">
        <f t="shared" si="39"/>
        <v>101.01</v>
      </c>
      <c r="N430" s="101">
        <f t="shared" si="40"/>
        <v>-37.144200000000012</v>
      </c>
      <c r="O430" s="102">
        <f t="shared" si="41"/>
        <v>-0.15398474421689748</v>
      </c>
      <c r="P430" s="101">
        <v>1.58</v>
      </c>
      <c r="X430"/>
    </row>
    <row r="431" spans="1:24" ht="18">
      <c r="A431" s="70">
        <v>195</v>
      </c>
      <c r="B431" s="70">
        <v>70</v>
      </c>
      <c r="C431" s="70">
        <v>14</v>
      </c>
      <c r="D431" s="70">
        <v>91</v>
      </c>
      <c r="E431" s="71" t="s">
        <v>2237</v>
      </c>
      <c r="F431" s="71" t="s">
        <v>2467</v>
      </c>
      <c r="G431" s="71" t="s">
        <v>2514</v>
      </c>
      <c r="H431" s="70" t="s">
        <v>2515</v>
      </c>
      <c r="I431" s="99">
        <f t="shared" si="36"/>
        <v>253.33298099999999</v>
      </c>
      <c r="J431" s="100">
        <f t="shared" si="37"/>
        <v>325.42949999999996</v>
      </c>
      <c r="K431" s="101">
        <v>113.295</v>
      </c>
      <c r="L431" s="102">
        <f t="shared" si="38"/>
        <v>0</v>
      </c>
      <c r="M431" s="101">
        <f t="shared" si="39"/>
        <v>113.295</v>
      </c>
      <c r="N431" s="101">
        <f t="shared" si="40"/>
        <v>-42.303900000000027</v>
      </c>
      <c r="O431" s="102">
        <f t="shared" si="41"/>
        <v>-0.15916287294480616</v>
      </c>
      <c r="P431" s="101">
        <v>1.58</v>
      </c>
      <c r="X431"/>
    </row>
    <row r="432" spans="1:24" ht="18">
      <c r="A432" s="70">
        <v>195</v>
      </c>
      <c r="B432" s="70">
        <v>70</v>
      </c>
      <c r="C432" s="70">
        <v>15</v>
      </c>
      <c r="D432" s="70">
        <v>97</v>
      </c>
      <c r="E432" s="71" t="s">
        <v>2237</v>
      </c>
      <c r="F432" s="71" t="s">
        <v>2467</v>
      </c>
      <c r="G432" s="71" t="s">
        <v>2514</v>
      </c>
      <c r="H432" s="70" t="s">
        <v>2505</v>
      </c>
      <c r="I432" s="99">
        <f t="shared" si="36"/>
        <v>248.98363599999999</v>
      </c>
      <c r="J432" s="100">
        <f t="shared" si="37"/>
        <v>319.92399999999998</v>
      </c>
      <c r="K432" s="101">
        <v>111.02000000000001</v>
      </c>
      <c r="L432" s="102">
        <f t="shared" si="38"/>
        <v>0</v>
      </c>
      <c r="M432" s="101">
        <f t="shared" si="39"/>
        <v>111.02000000000001</v>
      </c>
      <c r="N432" s="101">
        <f t="shared" si="40"/>
        <v>-41.348400000000026</v>
      </c>
      <c r="O432" s="102">
        <f t="shared" si="41"/>
        <v>-0.15827744602664226</v>
      </c>
      <c r="P432" s="101">
        <v>1.58</v>
      </c>
      <c r="X432"/>
    </row>
    <row r="433" spans="1:24" ht="18">
      <c r="A433" s="70">
        <v>195</v>
      </c>
      <c r="B433" s="70">
        <v>65</v>
      </c>
      <c r="C433" s="70">
        <v>14</v>
      </c>
      <c r="D433" s="70">
        <v>89</v>
      </c>
      <c r="E433" s="71" t="s">
        <v>2237</v>
      </c>
      <c r="F433" s="71" t="s">
        <v>2467</v>
      </c>
      <c r="G433" s="71" t="s">
        <v>2469</v>
      </c>
      <c r="H433" s="70" t="s">
        <v>2511</v>
      </c>
      <c r="I433" s="99">
        <f t="shared" si="36"/>
        <v>251.593243</v>
      </c>
      <c r="J433" s="100">
        <f t="shared" si="37"/>
        <v>323.22729999999996</v>
      </c>
      <c r="K433" s="101">
        <v>112.38500000000001</v>
      </c>
      <c r="L433" s="102">
        <f t="shared" si="38"/>
        <v>0</v>
      </c>
      <c r="M433" s="101">
        <f t="shared" si="39"/>
        <v>112.38500000000001</v>
      </c>
      <c r="N433" s="101">
        <f t="shared" si="40"/>
        <v>-41.921700000000016</v>
      </c>
      <c r="O433" s="102">
        <f t="shared" si="41"/>
        <v>-0.15881236504148202</v>
      </c>
      <c r="P433" s="101">
        <v>1.58</v>
      </c>
      <c r="X433"/>
    </row>
    <row r="434" spans="1:24" ht="18">
      <c r="A434" s="70">
        <v>215</v>
      </c>
      <c r="B434" s="70">
        <v>65</v>
      </c>
      <c r="C434" s="70">
        <v>15</v>
      </c>
      <c r="D434" s="70">
        <v>96</v>
      </c>
      <c r="E434" s="71" t="s">
        <v>2237</v>
      </c>
      <c r="F434" s="71" t="s">
        <v>2467</v>
      </c>
      <c r="G434" s="71" t="s">
        <v>2469</v>
      </c>
      <c r="H434" s="70" t="s">
        <v>3946</v>
      </c>
      <c r="I434" s="99">
        <f t="shared" si="36"/>
        <v>288.12774099999996</v>
      </c>
      <c r="J434" s="100">
        <f t="shared" si="37"/>
        <v>369.4735</v>
      </c>
      <c r="K434" s="101">
        <v>131.495</v>
      </c>
      <c r="L434" s="102">
        <f t="shared" si="38"/>
        <v>0</v>
      </c>
      <c r="M434" s="101">
        <f t="shared" si="39"/>
        <v>131.495</v>
      </c>
      <c r="N434" s="101">
        <f t="shared" si="40"/>
        <v>-49.947900000000061</v>
      </c>
      <c r="O434" s="102">
        <f t="shared" si="41"/>
        <v>-0.16528640921274715</v>
      </c>
      <c r="P434" s="101">
        <v>1.58</v>
      </c>
      <c r="X434"/>
    </row>
    <row r="435" spans="1:24" ht="18">
      <c r="A435" s="70">
        <v>235</v>
      </c>
      <c r="B435" s="70">
        <v>50</v>
      </c>
      <c r="C435" s="70">
        <v>18</v>
      </c>
      <c r="D435" s="70">
        <v>101</v>
      </c>
      <c r="E435" s="71" t="s">
        <v>2445</v>
      </c>
      <c r="F435" s="71" t="s">
        <v>2467</v>
      </c>
      <c r="G435" s="71" t="s">
        <v>2186</v>
      </c>
      <c r="H435" s="70" t="s">
        <v>18</v>
      </c>
      <c r="I435" s="99">
        <f t="shared" si="36"/>
        <v>603.02031899999997</v>
      </c>
      <c r="J435" s="100">
        <f t="shared" si="37"/>
        <v>768.07169999999996</v>
      </c>
      <c r="K435" s="101">
        <v>296.20499999999998</v>
      </c>
      <c r="L435" s="102">
        <f t="shared" si="38"/>
        <v>0</v>
      </c>
      <c r="M435" s="101">
        <f t="shared" si="39"/>
        <v>296.20499999999998</v>
      </c>
      <c r="N435" s="101">
        <f t="shared" si="40"/>
        <v>-119.12609999999995</v>
      </c>
      <c r="O435" s="102">
        <f t="shared" si="41"/>
        <v>-0.1886070518199521</v>
      </c>
      <c r="P435" s="101">
        <v>1.58</v>
      </c>
      <c r="X435"/>
    </row>
    <row r="436" spans="1:24" ht="18">
      <c r="A436" s="70">
        <v>245</v>
      </c>
      <c r="B436" s="70">
        <v>50</v>
      </c>
      <c r="C436" s="70">
        <v>18</v>
      </c>
      <c r="D436" s="70">
        <v>100</v>
      </c>
      <c r="E436" s="71" t="s">
        <v>2239</v>
      </c>
      <c r="F436" s="71" t="s">
        <v>2467</v>
      </c>
      <c r="G436" s="71" t="s">
        <v>2163</v>
      </c>
      <c r="H436" s="70" t="s">
        <v>30</v>
      </c>
      <c r="I436" s="99">
        <f t="shared" si="36"/>
        <v>618.6779610000001</v>
      </c>
      <c r="J436" s="100">
        <f t="shared" si="37"/>
        <v>787.89150000000006</v>
      </c>
      <c r="K436" s="101">
        <v>304.39500000000004</v>
      </c>
      <c r="L436" s="102">
        <f t="shared" si="38"/>
        <v>0</v>
      </c>
      <c r="M436" s="101">
        <f t="shared" si="39"/>
        <v>304.39500000000004</v>
      </c>
      <c r="N436" s="101">
        <f t="shared" si="40"/>
        <v>-122.56589999999994</v>
      </c>
      <c r="O436" s="102">
        <f t="shared" si="41"/>
        <v>-0.18914782635534486</v>
      </c>
      <c r="P436" s="101">
        <v>1.58</v>
      </c>
      <c r="X436"/>
    </row>
    <row r="437" spans="1:24" ht="18">
      <c r="A437" s="70">
        <v>255</v>
      </c>
      <c r="B437" s="70">
        <v>50</v>
      </c>
      <c r="C437" s="70">
        <v>19</v>
      </c>
      <c r="D437" s="70">
        <v>103</v>
      </c>
      <c r="E437" s="71" t="s">
        <v>2347</v>
      </c>
      <c r="F437" s="71" t="s">
        <v>2467</v>
      </c>
      <c r="G437" s="71" t="s">
        <v>2163</v>
      </c>
      <c r="H437" s="70" t="s">
        <v>19</v>
      </c>
      <c r="I437" s="99">
        <f t="shared" si="36"/>
        <v>639.74181524000005</v>
      </c>
      <c r="J437" s="100">
        <f t="shared" si="37"/>
        <v>813.80195600000002</v>
      </c>
      <c r="K437" s="101">
        <v>313.93180000000001</v>
      </c>
      <c r="L437" s="102">
        <f t="shared" si="38"/>
        <v>0</v>
      </c>
      <c r="M437" s="101">
        <f t="shared" si="39"/>
        <v>313.93180000000001</v>
      </c>
      <c r="N437" s="101">
        <f t="shared" si="40"/>
        <v>-126.57135599999992</v>
      </c>
      <c r="O437" s="102">
        <f t="shared" si="41"/>
        <v>-0.18974406038644578</v>
      </c>
      <c r="P437" s="101">
        <v>2.75</v>
      </c>
      <c r="X437"/>
    </row>
    <row r="438" spans="1:24" ht="18">
      <c r="A438" s="70">
        <v>245</v>
      </c>
      <c r="B438" s="70">
        <v>70</v>
      </c>
      <c r="C438" s="70">
        <v>16</v>
      </c>
      <c r="D438" s="70">
        <v>107</v>
      </c>
      <c r="E438" s="71" t="s">
        <v>2440</v>
      </c>
      <c r="F438" s="71" t="s">
        <v>2467</v>
      </c>
      <c r="G438" s="71" t="s">
        <v>2203</v>
      </c>
      <c r="H438" s="70" t="s">
        <v>4037</v>
      </c>
      <c r="I438" s="99">
        <f t="shared" si="36"/>
        <v>367.45542086</v>
      </c>
      <c r="J438" s="100">
        <f t="shared" si="37"/>
        <v>469.13563399999998</v>
      </c>
      <c r="K438" s="101">
        <v>171.5077</v>
      </c>
      <c r="L438" s="102">
        <f t="shared" si="38"/>
        <v>0</v>
      </c>
      <c r="M438" s="101">
        <f t="shared" si="39"/>
        <v>171.5077</v>
      </c>
      <c r="N438" s="101">
        <f t="shared" si="40"/>
        <v>-66.75323400000002</v>
      </c>
      <c r="O438" s="102">
        <f t="shared" si="41"/>
        <v>-0.17464820622089017</v>
      </c>
      <c r="P438" s="101">
        <v>2.75</v>
      </c>
      <c r="X438"/>
    </row>
    <row r="439" spans="1:24" ht="18">
      <c r="A439" s="70">
        <v>255</v>
      </c>
      <c r="B439" s="70">
        <v>70</v>
      </c>
      <c r="C439" s="70">
        <v>16</v>
      </c>
      <c r="D439" s="70">
        <v>109</v>
      </c>
      <c r="E439" s="71" t="s">
        <v>2440</v>
      </c>
      <c r="F439" s="71" t="s">
        <v>2467</v>
      </c>
      <c r="G439" s="71" t="s">
        <v>238</v>
      </c>
      <c r="H439" s="70" t="s">
        <v>4053</v>
      </c>
      <c r="I439" s="99">
        <f t="shared" si="36"/>
        <v>426.32815477999998</v>
      </c>
      <c r="J439" s="100">
        <f t="shared" si="37"/>
        <v>543.65808199999992</v>
      </c>
      <c r="K439" s="101">
        <v>202.3021</v>
      </c>
      <c r="L439" s="102">
        <f t="shared" si="38"/>
        <v>0</v>
      </c>
      <c r="M439" s="101">
        <f t="shared" si="39"/>
        <v>202.3021</v>
      </c>
      <c r="N439" s="101">
        <f t="shared" si="40"/>
        <v>-79.686882000000026</v>
      </c>
      <c r="O439" s="102">
        <f t="shared" si="41"/>
        <v>-0.17955414121813185</v>
      </c>
      <c r="P439" s="101">
        <v>2.75</v>
      </c>
      <c r="X439"/>
    </row>
    <row r="440" spans="1:24" ht="18">
      <c r="A440" s="70">
        <v>255</v>
      </c>
      <c r="B440" s="70">
        <v>70</v>
      </c>
      <c r="C440" s="70">
        <v>16</v>
      </c>
      <c r="D440" s="70">
        <v>111</v>
      </c>
      <c r="E440" s="71" t="s">
        <v>2370</v>
      </c>
      <c r="F440" s="71" t="s">
        <v>2467</v>
      </c>
      <c r="G440" s="71" t="s">
        <v>2168</v>
      </c>
      <c r="H440" s="70" t="s">
        <v>4050</v>
      </c>
      <c r="I440" s="99">
        <f t="shared" si="36"/>
        <v>421.42209362000006</v>
      </c>
      <c r="J440" s="100">
        <f t="shared" si="37"/>
        <v>537.44787800000006</v>
      </c>
      <c r="K440" s="101">
        <v>199.73590000000002</v>
      </c>
      <c r="L440" s="102">
        <f t="shared" si="38"/>
        <v>0</v>
      </c>
      <c r="M440" s="101">
        <f t="shared" si="39"/>
        <v>199.73590000000002</v>
      </c>
      <c r="N440" s="101">
        <f t="shared" si="40"/>
        <v>-78.609078000000011</v>
      </c>
      <c r="O440" s="102">
        <f t="shared" si="41"/>
        <v>-0.17919792883882668</v>
      </c>
      <c r="P440" s="101">
        <v>2.75</v>
      </c>
      <c r="X440"/>
    </row>
    <row r="441" spans="1:24" ht="18">
      <c r="A441" s="70">
        <v>275</v>
      </c>
      <c r="B441" s="70">
        <v>70</v>
      </c>
      <c r="C441" s="70">
        <v>16</v>
      </c>
      <c r="D441" s="70">
        <v>114</v>
      </c>
      <c r="E441" s="71" t="s">
        <v>2440</v>
      </c>
      <c r="F441" s="71" t="s">
        <v>2467</v>
      </c>
      <c r="G441" s="71" t="s">
        <v>2203</v>
      </c>
      <c r="H441" s="70" t="s">
        <v>4082</v>
      </c>
      <c r="I441" s="99">
        <f t="shared" si="36"/>
        <v>459.03522917999999</v>
      </c>
      <c r="J441" s="100">
        <f t="shared" si="37"/>
        <v>585.05944199999999</v>
      </c>
      <c r="K441" s="101">
        <v>219.4101</v>
      </c>
      <c r="L441" s="102">
        <f t="shared" si="38"/>
        <v>0</v>
      </c>
      <c r="M441" s="101">
        <f t="shared" si="39"/>
        <v>219.4101</v>
      </c>
      <c r="N441" s="101">
        <f t="shared" si="40"/>
        <v>-86.872242000000028</v>
      </c>
      <c r="O441" s="102">
        <f t="shared" si="41"/>
        <v>-0.18173341210266852</v>
      </c>
      <c r="P441" s="101">
        <v>2.75</v>
      </c>
      <c r="X441"/>
    </row>
    <row r="442" spans="1:24" ht="18">
      <c r="A442" s="70">
        <v>275</v>
      </c>
      <c r="B442" s="70">
        <v>70</v>
      </c>
      <c r="C442" s="70">
        <v>16</v>
      </c>
      <c r="D442" s="70">
        <v>114</v>
      </c>
      <c r="E442" s="71" t="s">
        <v>2370</v>
      </c>
      <c r="F442" s="71" t="s">
        <v>2467</v>
      </c>
      <c r="G442" s="71" t="s">
        <v>2173</v>
      </c>
      <c r="H442" s="70" t="s">
        <v>4091</v>
      </c>
      <c r="I442" s="99">
        <f t="shared" si="36"/>
        <v>475.38876637999999</v>
      </c>
      <c r="J442" s="100">
        <f t="shared" si="37"/>
        <v>605.76012200000002</v>
      </c>
      <c r="K442" s="101">
        <v>227.9641</v>
      </c>
      <c r="L442" s="102">
        <f t="shared" si="38"/>
        <v>0</v>
      </c>
      <c r="M442" s="101">
        <f t="shared" si="39"/>
        <v>227.9641</v>
      </c>
      <c r="N442" s="101">
        <f t="shared" si="40"/>
        <v>-90.464922000000001</v>
      </c>
      <c r="O442" s="102">
        <f t="shared" si="41"/>
        <v>-0.18271009811196373</v>
      </c>
      <c r="P442" s="101">
        <v>2.75</v>
      </c>
      <c r="X442"/>
    </row>
    <row r="443" spans="1:24" ht="18">
      <c r="A443" s="70">
        <v>225</v>
      </c>
      <c r="B443" s="70">
        <v>70</v>
      </c>
      <c r="C443" s="70">
        <v>17</v>
      </c>
      <c r="D443" s="70">
        <v>108</v>
      </c>
      <c r="E443" s="71" t="s">
        <v>2370</v>
      </c>
      <c r="F443" s="71" t="s">
        <v>2467</v>
      </c>
      <c r="G443" s="71" t="s">
        <v>2168</v>
      </c>
      <c r="H443" s="70" t="s">
        <v>4070</v>
      </c>
      <c r="I443" s="99">
        <f t="shared" si="36"/>
        <v>472.11805893999997</v>
      </c>
      <c r="J443" s="100">
        <f t="shared" si="37"/>
        <v>601.61998599999993</v>
      </c>
      <c r="K443" s="101">
        <v>226.2533</v>
      </c>
      <c r="L443" s="102">
        <f t="shared" si="38"/>
        <v>0</v>
      </c>
      <c r="M443" s="101">
        <f t="shared" si="39"/>
        <v>226.2533</v>
      </c>
      <c r="N443" s="101">
        <f t="shared" si="40"/>
        <v>-89.74638600000003</v>
      </c>
      <c r="O443" s="102">
        <f t="shared" si="41"/>
        <v>-0.18252019802052694</v>
      </c>
      <c r="P443" s="101">
        <v>2.75</v>
      </c>
      <c r="X443"/>
    </row>
    <row r="444" spans="1:24" ht="18">
      <c r="A444" s="70">
        <v>205</v>
      </c>
      <c r="B444" s="70">
        <v>65</v>
      </c>
      <c r="C444" s="70">
        <v>16</v>
      </c>
      <c r="D444" s="70">
        <v>95</v>
      </c>
      <c r="E444" s="71" t="s">
        <v>2237</v>
      </c>
      <c r="F444" s="71" t="s">
        <v>2467</v>
      </c>
      <c r="G444" s="71">
        <v>684</v>
      </c>
      <c r="H444" s="70" t="s">
        <v>3994</v>
      </c>
      <c r="I444" s="99">
        <f t="shared" si="36"/>
        <v>329.84228529999996</v>
      </c>
      <c r="J444" s="100">
        <f t="shared" si="37"/>
        <v>421.52406999999994</v>
      </c>
      <c r="K444" s="101">
        <v>151.83349999999999</v>
      </c>
      <c r="L444" s="102">
        <f t="shared" si="38"/>
        <v>0</v>
      </c>
      <c r="M444" s="101">
        <f t="shared" si="39"/>
        <v>151.83349999999999</v>
      </c>
      <c r="N444" s="101">
        <f t="shared" si="40"/>
        <v>-58.490070000000003</v>
      </c>
      <c r="O444" s="102">
        <f t="shared" si="41"/>
        <v>-0.17059113300492615</v>
      </c>
      <c r="P444" s="101">
        <v>2.75</v>
      </c>
      <c r="X444"/>
    </row>
    <row r="445" spans="1:24" ht="18">
      <c r="A445" s="70">
        <v>205</v>
      </c>
      <c r="B445" s="70">
        <v>45</v>
      </c>
      <c r="C445" s="70">
        <v>17</v>
      </c>
      <c r="D445" s="70">
        <v>84</v>
      </c>
      <c r="E445" s="71" t="s">
        <v>2239</v>
      </c>
      <c r="F445" s="71" t="s">
        <v>2467</v>
      </c>
      <c r="G445" s="71" t="s">
        <v>2186</v>
      </c>
      <c r="H445" s="70" t="s">
        <v>4105</v>
      </c>
      <c r="I445" s="99">
        <f t="shared" si="36"/>
        <v>441.22468500000008</v>
      </c>
      <c r="J445" s="100">
        <f t="shared" si="37"/>
        <v>563.26710000000003</v>
      </c>
      <c r="K445" s="101">
        <v>211.57500000000002</v>
      </c>
      <c r="L445" s="102">
        <f t="shared" si="38"/>
        <v>0</v>
      </c>
      <c r="M445" s="101">
        <f t="shared" si="39"/>
        <v>211.57500000000002</v>
      </c>
      <c r="N445" s="101">
        <f t="shared" si="40"/>
        <v>-83.581500000000005</v>
      </c>
      <c r="O445" s="102">
        <f t="shared" si="41"/>
        <v>-0.18077538661187412</v>
      </c>
      <c r="P445" s="101">
        <v>1.58</v>
      </c>
      <c r="X445"/>
    </row>
    <row r="446" spans="1:24" ht="18">
      <c r="A446" s="70">
        <v>265</v>
      </c>
      <c r="B446" s="70">
        <v>65</v>
      </c>
      <c r="C446" s="70">
        <v>17</v>
      </c>
      <c r="D446" s="70">
        <v>112</v>
      </c>
      <c r="E446" s="71" t="s">
        <v>2370</v>
      </c>
      <c r="F446" s="71" t="s">
        <v>2467</v>
      </c>
      <c r="G446" s="71" t="s">
        <v>2168</v>
      </c>
      <c r="H446" s="70" t="s">
        <v>4122</v>
      </c>
      <c r="I446" s="99">
        <f t="shared" si="36"/>
        <v>511.36654821999997</v>
      </c>
      <c r="J446" s="100">
        <f t="shared" si="37"/>
        <v>651.30161799999996</v>
      </c>
      <c r="K446" s="101">
        <v>246.78290000000001</v>
      </c>
      <c r="L446" s="102">
        <f t="shared" si="38"/>
        <v>0</v>
      </c>
      <c r="M446" s="101">
        <f t="shared" si="39"/>
        <v>246.78290000000001</v>
      </c>
      <c r="N446" s="101">
        <f t="shared" si="40"/>
        <v>-98.368818000000033</v>
      </c>
      <c r="O446" s="102">
        <f t="shared" si="41"/>
        <v>-0.18463801167417285</v>
      </c>
      <c r="P446" s="101">
        <v>2.75</v>
      </c>
      <c r="X446"/>
    </row>
    <row r="447" spans="1:24" ht="18">
      <c r="A447" s="70">
        <v>265</v>
      </c>
      <c r="B447" s="70">
        <v>65</v>
      </c>
      <c r="C447" s="70">
        <v>17</v>
      </c>
      <c r="D447" s="70">
        <v>110</v>
      </c>
      <c r="E447" s="71" t="s">
        <v>2370</v>
      </c>
      <c r="F447" s="71" t="s">
        <v>2467</v>
      </c>
      <c r="G447" s="71" t="s">
        <v>2168</v>
      </c>
      <c r="H447" s="70" t="s">
        <v>4121</v>
      </c>
      <c r="I447" s="99">
        <f t="shared" si="36"/>
        <v>511.36654821999997</v>
      </c>
      <c r="J447" s="100">
        <f t="shared" si="37"/>
        <v>651.30161799999996</v>
      </c>
      <c r="K447" s="101">
        <v>246.78290000000001</v>
      </c>
      <c r="L447" s="102">
        <f t="shared" si="38"/>
        <v>0</v>
      </c>
      <c r="M447" s="101">
        <f t="shared" si="39"/>
        <v>246.78290000000001</v>
      </c>
      <c r="N447" s="101">
        <f t="shared" si="40"/>
        <v>-98.368818000000033</v>
      </c>
      <c r="O447" s="102">
        <f t="shared" si="41"/>
        <v>-0.18463801167417285</v>
      </c>
      <c r="P447" s="101">
        <v>2.75</v>
      </c>
      <c r="X447"/>
    </row>
    <row r="448" spans="1:24" ht="18">
      <c r="A448" s="70">
        <v>255</v>
      </c>
      <c r="B448" s="70">
        <v>60</v>
      </c>
      <c r="C448" s="70">
        <v>17</v>
      </c>
      <c r="D448" s="70">
        <v>106</v>
      </c>
      <c r="E448" s="71" t="s">
        <v>2237</v>
      </c>
      <c r="F448" s="71" t="s">
        <v>2467</v>
      </c>
      <c r="G448" s="71" t="s">
        <v>2168</v>
      </c>
      <c r="H448" s="70" t="s">
        <v>4078</v>
      </c>
      <c r="I448" s="99">
        <f t="shared" si="36"/>
        <v>466.39432091999998</v>
      </c>
      <c r="J448" s="100">
        <f t="shared" si="37"/>
        <v>594.37474799999995</v>
      </c>
      <c r="K448" s="101">
        <v>223.2594</v>
      </c>
      <c r="L448" s="102">
        <f t="shared" si="38"/>
        <v>0</v>
      </c>
      <c r="M448" s="101">
        <f t="shared" si="39"/>
        <v>223.2594</v>
      </c>
      <c r="N448" s="101">
        <f t="shared" si="40"/>
        <v>-88.488947999999993</v>
      </c>
      <c r="O448" s="102">
        <f t="shared" si="41"/>
        <v>-0.18218143501960393</v>
      </c>
      <c r="P448" s="101">
        <v>2.75</v>
      </c>
      <c r="X448"/>
    </row>
    <row r="449" spans="1:24" ht="18">
      <c r="A449" s="70">
        <v>255</v>
      </c>
      <c r="B449" s="70">
        <v>45</v>
      </c>
      <c r="C449" s="70">
        <v>18</v>
      </c>
      <c r="D449" s="70">
        <v>103</v>
      </c>
      <c r="E449" s="71" t="s">
        <v>2445</v>
      </c>
      <c r="F449" s="71" t="s">
        <v>2467</v>
      </c>
      <c r="G449" s="71" t="s">
        <v>2186</v>
      </c>
      <c r="H449" s="70" t="s">
        <v>36</v>
      </c>
      <c r="I449" s="99">
        <f t="shared" si="36"/>
        <v>668.26049399999988</v>
      </c>
      <c r="J449" s="100">
        <f t="shared" si="37"/>
        <v>850.65419999999995</v>
      </c>
      <c r="K449" s="101">
        <v>330.33</v>
      </c>
      <c r="L449" s="102">
        <f t="shared" si="38"/>
        <v>0</v>
      </c>
      <c r="M449" s="101">
        <f t="shared" si="39"/>
        <v>330.33</v>
      </c>
      <c r="N449" s="101">
        <f t="shared" si="40"/>
        <v>-133.45859999999993</v>
      </c>
      <c r="O449" s="102">
        <f t="shared" si="41"/>
        <v>-0.19069328151344545</v>
      </c>
      <c r="P449" s="101">
        <v>1.58</v>
      </c>
      <c r="X449"/>
    </row>
    <row r="450" spans="1:24" ht="18">
      <c r="A450" s="70">
        <v>205</v>
      </c>
      <c r="B450" s="70">
        <v>65</v>
      </c>
      <c r="C450" s="70">
        <v>15</v>
      </c>
      <c r="D450" s="70">
        <v>102</v>
      </c>
      <c r="E450" s="71" t="s">
        <v>2237</v>
      </c>
      <c r="F450" s="71" t="s">
        <v>2467</v>
      </c>
      <c r="G450" s="71" t="s">
        <v>2192</v>
      </c>
      <c r="H450" s="70" t="s">
        <v>3948</v>
      </c>
      <c r="I450" s="99">
        <f t="shared" si="36"/>
        <v>344.02114999999998</v>
      </c>
      <c r="J450" s="100">
        <f t="shared" si="37"/>
        <v>439.47199999999998</v>
      </c>
      <c r="K450" s="101">
        <v>159.25</v>
      </c>
      <c r="L450" s="102">
        <f t="shared" si="38"/>
        <v>0</v>
      </c>
      <c r="M450" s="101">
        <f t="shared" si="39"/>
        <v>159.25</v>
      </c>
      <c r="N450" s="101">
        <f t="shared" si="40"/>
        <v>-61.605000000000018</v>
      </c>
      <c r="O450" s="102">
        <f t="shared" si="41"/>
        <v>-0.17222532848755948</v>
      </c>
      <c r="P450" s="101">
        <v>2.75</v>
      </c>
      <c r="X450"/>
    </row>
    <row r="451" spans="1:24" ht="18">
      <c r="A451" s="70">
        <v>215</v>
      </c>
      <c r="B451" s="70">
        <v>65</v>
      </c>
      <c r="C451" s="70">
        <v>15</v>
      </c>
      <c r="D451" s="70">
        <v>104</v>
      </c>
      <c r="E451" s="71" t="s">
        <v>2237</v>
      </c>
      <c r="F451" s="71" t="s">
        <v>2467</v>
      </c>
      <c r="G451" s="71" t="s">
        <v>2192</v>
      </c>
      <c r="H451" s="70" t="s">
        <v>3959</v>
      </c>
      <c r="I451" s="99">
        <f t="shared" si="36"/>
        <v>390.99407600000001</v>
      </c>
      <c r="J451" s="100">
        <f t="shared" si="37"/>
        <v>498.93139999999994</v>
      </c>
      <c r="K451" s="101">
        <v>183.82</v>
      </c>
      <c r="L451" s="102">
        <f t="shared" si="38"/>
        <v>0</v>
      </c>
      <c r="M451" s="101">
        <f t="shared" si="39"/>
        <v>183.82</v>
      </c>
      <c r="N451" s="101">
        <f t="shared" si="40"/>
        <v>-71.924399999999991</v>
      </c>
      <c r="O451" s="102">
        <f t="shared" si="41"/>
        <v>-0.17678792645757546</v>
      </c>
      <c r="P451" s="101">
        <v>2.75</v>
      </c>
      <c r="X451"/>
    </row>
    <row r="452" spans="1:24" ht="18">
      <c r="A452" s="70">
        <v>165</v>
      </c>
      <c r="B452" s="70">
        <v>70</v>
      </c>
      <c r="C452" s="70">
        <v>14</v>
      </c>
      <c r="D452" s="70">
        <v>89</v>
      </c>
      <c r="E452" s="71" t="s">
        <v>2229</v>
      </c>
      <c r="F452" s="71" t="s">
        <v>2467</v>
      </c>
      <c r="G452" s="71" t="s">
        <v>2192</v>
      </c>
      <c r="H452" s="70" t="s">
        <v>2516</v>
      </c>
      <c r="I452" s="99">
        <f t="shared" si="36"/>
        <v>281.39058199999999</v>
      </c>
      <c r="J452" s="100">
        <f t="shared" si="37"/>
        <v>360.19279999999998</v>
      </c>
      <c r="K452" s="101">
        <v>126.49000000000001</v>
      </c>
      <c r="L452" s="102">
        <f t="shared" si="38"/>
        <v>0</v>
      </c>
      <c r="M452" s="101">
        <f t="shared" si="39"/>
        <v>126.49000000000001</v>
      </c>
      <c r="N452" s="101">
        <f t="shared" si="40"/>
        <v>-47.845800000000025</v>
      </c>
      <c r="O452" s="102">
        <f t="shared" si="41"/>
        <v>-0.16375453487576161</v>
      </c>
      <c r="P452" s="101">
        <v>2.75</v>
      </c>
      <c r="X452"/>
    </row>
    <row r="453" spans="1:24" ht="18">
      <c r="A453" s="70">
        <v>195</v>
      </c>
      <c r="B453" s="70">
        <v>70</v>
      </c>
      <c r="C453" s="70">
        <v>15</v>
      </c>
      <c r="D453" s="70">
        <v>104</v>
      </c>
      <c r="E453" s="71" t="s">
        <v>2229</v>
      </c>
      <c r="F453" s="71" t="s">
        <v>2467</v>
      </c>
      <c r="G453" s="71" t="s">
        <v>2161</v>
      </c>
      <c r="H453" s="70" t="s">
        <v>2521</v>
      </c>
      <c r="I453" s="99">
        <f t="shared" si="36"/>
        <v>275.30149900000004</v>
      </c>
      <c r="J453" s="100">
        <f t="shared" si="37"/>
        <v>352.48509999999999</v>
      </c>
      <c r="K453" s="101">
        <v>123.30500000000001</v>
      </c>
      <c r="L453" s="102">
        <f t="shared" si="38"/>
        <v>0</v>
      </c>
      <c r="M453" s="101">
        <f t="shared" si="39"/>
        <v>123.30500000000001</v>
      </c>
      <c r="N453" s="101">
        <f t="shared" si="40"/>
        <v>-46.508099999999985</v>
      </c>
      <c r="O453" s="102">
        <f t="shared" si="41"/>
        <v>-0.16272383751443262</v>
      </c>
      <c r="P453" s="101">
        <v>2.75</v>
      </c>
      <c r="X453"/>
    </row>
    <row r="454" spans="1:24" ht="18">
      <c r="A454" s="70">
        <v>205</v>
      </c>
      <c r="B454" s="70">
        <v>70</v>
      </c>
      <c r="C454" s="70">
        <v>15</v>
      </c>
      <c r="D454" s="70">
        <v>106</v>
      </c>
      <c r="E454" s="71" t="s">
        <v>2229</v>
      </c>
      <c r="F454" s="71" t="s">
        <v>2467</v>
      </c>
      <c r="G454" s="71" t="s">
        <v>2161</v>
      </c>
      <c r="H454" s="70" t="s">
        <v>3943</v>
      </c>
      <c r="I454" s="99">
        <f t="shared" si="36"/>
        <v>338.80193600000007</v>
      </c>
      <c r="J454" s="100">
        <f t="shared" si="37"/>
        <v>432.86540000000002</v>
      </c>
      <c r="K454" s="101">
        <v>156.52000000000001</v>
      </c>
      <c r="L454" s="102">
        <f t="shared" si="38"/>
        <v>0</v>
      </c>
      <c r="M454" s="101">
        <f t="shared" si="39"/>
        <v>156.52000000000001</v>
      </c>
      <c r="N454" s="101">
        <f t="shared" si="40"/>
        <v>-60.458399999999983</v>
      </c>
      <c r="O454" s="102">
        <f t="shared" si="41"/>
        <v>-0.17163979105155572</v>
      </c>
      <c r="P454" s="101">
        <v>2.75</v>
      </c>
      <c r="X454"/>
    </row>
    <row r="455" spans="1:24" ht="18">
      <c r="A455" s="70">
        <v>175</v>
      </c>
      <c r="B455" s="70">
        <v>75</v>
      </c>
      <c r="C455" s="70">
        <v>16</v>
      </c>
      <c r="D455" s="70">
        <v>101</v>
      </c>
      <c r="E455" s="71" t="s">
        <v>2229</v>
      </c>
      <c r="F455" s="71" t="s">
        <v>2467</v>
      </c>
      <c r="G455" s="71" t="s">
        <v>2161</v>
      </c>
      <c r="H455" s="70" t="s">
        <v>3935</v>
      </c>
      <c r="I455" s="99">
        <f t="shared" si="36"/>
        <v>332.71285299999994</v>
      </c>
      <c r="J455" s="100">
        <f t="shared" si="37"/>
        <v>425.15769999999998</v>
      </c>
      <c r="K455" s="101">
        <v>153.33500000000001</v>
      </c>
      <c r="L455" s="102">
        <f t="shared" si="38"/>
        <v>0</v>
      </c>
      <c r="M455" s="101">
        <f t="shared" si="39"/>
        <v>153.33500000000001</v>
      </c>
      <c r="N455" s="101">
        <f t="shared" si="40"/>
        <v>-59.120700000000056</v>
      </c>
      <c r="O455" s="102">
        <f t="shared" si="41"/>
        <v>-0.17093329863821682</v>
      </c>
      <c r="P455" s="101">
        <v>2.75</v>
      </c>
      <c r="X455"/>
    </row>
    <row r="456" spans="1:24" ht="18">
      <c r="A456" s="70">
        <v>185</v>
      </c>
      <c r="B456" s="70">
        <v>75</v>
      </c>
      <c r="C456" s="70">
        <v>14</v>
      </c>
      <c r="D456" s="70">
        <v>102</v>
      </c>
      <c r="E456" s="71" t="s">
        <v>2229</v>
      </c>
      <c r="F456" s="71" t="s">
        <v>2467</v>
      </c>
      <c r="G456" s="71" t="s">
        <v>2161</v>
      </c>
      <c r="H456" s="70" t="s">
        <v>2503</v>
      </c>
      <c r="I456" s="99">
        <f t="shared" si="36"/>
        <v>256.16438099999999</v>
      </c>
      <c r="J456" s="100">
        <f t="shared" si="37"/>
        <v>328.26089999999994</v>
      </c>
      <c r="K456" s="101">
        <v>113.295</v>
      </c>
      <c r="L456" s="102">
        <f t="shared" si="38"/>
        <v>0</v>
      </c>
      <c r="M456" s="101">
        <f t="shared" si="39"/>
        <v>113.295</v>
      </c>
      <c r="N456" s="101">
        <f t="shared" si="40"/>
        <v>-42.303900000000027</v>
      </c>
      <c r="O456" s="102">
        <f t="shared" si="41"/>
        <v>-0.15916287294480616</v>
      </c>
      <c r="P456" s="101">
        <v>2.75</v>
      </c>
      <c r="X456"/>
    </row>
    <row r="457" spans="1:24" ht="18">
      <c r="A457" s="70">
        <v>185</v>
      </c>
      <c r="B457" s="70">
        <v>75</v>
      </c>
      <c r="C457" s="70">
        <v>16</v>
      </c>
      <c r="D457" s="70">
        <v>104</v>
      </c>
      <c r="E457" s="71" t="s">
        <v>2229</v>
      </c>
      <c r="F457" s="71" t="s">
        <v>2467</v>
      </c>
      <c r="G457" s="71" t="s">
        <v>2161</v>
      </c>
      <c r="H457" s="70" t="s">
        <v>3949</v>
      </c>
      <c r="I457" s="99">
        <f t="shared" si="36"/>
        <v>357.069185</v>
      </c>
      <c r="J457" s="100">
        <f t="shared" si="37"/>
        <v>455.98849999999999</v>
      </c>
      <c r="K457" s="101">
        <v>166.07500000000002</v>
      </c>
      <c r="L457" s="102">
        <f t="shared" si="38"/>
        <v>0</v>
      </c>
      <c r="M457" s="101">
        <f t="shared" si="39"/>
        <v>166.07500000000002</v>
      </c>
      <c r="N457" s="101">
        <f t="shared" si="40"/>
        <v>-64.471500000000049</v>
      </c>
      <c r="O457" s="102">
        <f t="shared" si="41"/>
        <v>-0.17361384138952482</v>
      </c>
      <c r="P457" s="101">
        <v>2.75</v>
      </c>
      <c r="X457"/>
    </row>
    <row r="458" spans="1:24" ht="18">
      <c r="A458" s="70">
        <v>205</v>
      </c>
      <c r="B458" s="70">
        <v>75</v>
      </c>
      <c r="C458" s="70">
        <v>16</v>
      </c>
      <c r="D458" s="70">
        <v>110</v>
      </c>
      <c r="E458" s="71" t="s">
        <v>2229</v>
      </c>
      <c r="F458" s="71" t="s">
        <v>2467</v>
      </c>
      <c r="G458" s="71" t="s">
        <v>2161</v>
      </c>
      <c r="H458" s="70" t="s">
        <v>3980</v>
      </c>
      <c r="I458" s="99">
        <f t="shared" si="36"/>
        <v>384.035124</v>
      </c>
      <c r="J458" s="100">
        <f t="shared" si="37"/>
        <v>490.12259999999998</v>
      </c>
      <c r="K458" s="101">
        <v>180.18</v>
      </c>
      <c r="L458" s="102">
        <f t="shared" si="38"/>
        <v>0</v>
      </c>
      <c r="M458" s="101">
        <f t="shared" si="39"/>
        <v>180.18</v>
      </c>
      <c r="N458" s="101">
        <f t="shared" si="40"/>
        <v>-70.395600000000002</v>
      </c>
      <c r="O458" s="102">
        <f t="shared" si="41"/>
        <v>-0.17618280108118931</v>
      </c>
      <c r="P458" s="101">
        <v>2.75</v>
      </c>
      <c r="X458"/>
    </row>
    <row r="459" spans="1:24" ht="18">
      <c r="A459" s="70">
        <v>215</v>
      </c>
      <c r="B459" s="70">
        <v>75</v>
      </c>
      <c r="C459" s="70">
        <v>16</v>
      </c>
      <c r="D459" s="70">
        <v>116</v>
      </c>
      <c r="E459" s="71" t="s">
        <v>2233</v>
      </c>
      <c r="F459" s="71" t="s">
        <v>2467</v>
      </c>
      <c r="G459" s="71" t="s">
        <v>2161</v>
      </c>
      <c r="H459" s="70" t="s">
        <v>4006</v>
      </c>
      <c r="I459" s="99">
        <f t="shared" si="36"/>
        <v>444.92595399999999</v>
      </c>
      <c r="J459" s="100">
        <f t="shared" si="37"/>
        <v>567.19959999999992</v>
      </c>
      <c r="K459" s="101">
        <v>212.03</v>
      </c>
      <c r="L459" s="102">
        <f t="shared" si="38"/>
        <v>0</v>
      </c>
      <c r="M459" s="101">
        <f t="shared" si="39"/>
        <v>212.03</v>
      </c>
      <c r="N459" s="101">
        <f t="shared" si="40"/>
        <v>-83.772600000000011</v>
      </c>
      <c r="O459" s="102">
        <f t="shared" si="41"/>
        <v>-0.18083279367957522</v>
      </c>
      <c r="P459" s="101">
        <v>2.75</v>
      </c>
      <c r="X459"/>
    </row>
    <row r="460" spans="1:24" ht="18">
      <c r="A460" s="70">
        <v>215</v>
      </c>
      <c r="B460" s="70">
        <v>75</v>
      </c>
      <c r="C460" s="70">
        <v>16</v>
      </c>
      <c r="D460" s="70">
        <v>113</v>
      </c>
      <c r="E460" s="71" t="s">
        <v>2229</v>
      </c>
      <c r="F460" s="71" t="s">
        <v>2467</v>
      </c>
      <c r="G460" s="71" t="s">
        <v>2161</v>
      </c>
      <c r="H460" s="70" t="s">
        <v>4005</v>
      </c>
      <c r="I460" s="99">
        <f t="shared" si="36"/>
        <v>431.00804999999997</v>
      </c>
      <c r="J460" s="100">
        <f t="shared" si="37"/>
        <v>549.58199999999999</v>
      </c>
      <c r="K460" s="101">
        <v>204.75</v>
      </c>
      <c r="L460" s="102">
        <f t="shared" si="38"/>
        <v>0</v>
      </c>
      <c r="M460" s="101">
        <f t="shared" si="39"/>
        <v>204.75</v>
      </c>
      <c r="N460" s="101">
        <f t="shared" si="40"/>
        <v>-80.715000000000032</v>
      </c>
      <c r="O460" s="102">
        <f t="shared" si="41"/>
        <v>-0.17988633831067535</v>
      </c>
      <c r="P460" s="101">
        <v>2.75</v>
      </c>
      <c r="X460"/>
    </row>
    <row r="461" spans="1:24" ht="18">
      <c r="A461" s="70">
        <v>195</v>
      </c>
      <c r="B461" s="70">
        <v>80</v>
      </c>
      <c r="C461" s="70">
        <v>15</v>
      </c>
      <c r="D461" s="70">
        <v>96</v>
      </c>
      <c r="E461" s="71" t="s">
        <v>2370</v>
      </c>
      <c r="F461" s="71" t="s">
        <v>2467</v>
      </c>
      <c r="G461" s="71" t="s">
        <v>2193</v>
      </c>
      <c r="H461" s="70" t="s">
        <v>3953</v>
      </c>
      <c r="I461" s="99">
        <f t="shared" si="36"/>
        <v>307.76501007999997</v>
      </c>
      <c r="J461" s="100">
        <f t="shared" si="37"/>
        <v>393.57815199999993</v>
      </c>
      <c r="K461" s="101">
        <v>140.28559999999999</v>
      </c>
      <c r="L461" s="102">
        <f t="shared" si="38"/>
        <v>0</v>
      </c>
      <c r="M461" s="101">
        <f t="shared" si="39"/>
        <v>140.28559999999999</v>
      </c>
      <c r="N461" s="101">
        <f t="shared" si="40"/>
        <v>-53.639952000000022</v>
      </c>
      <c r="O461" s="102">
        <f t="shared" si="41"/>
        <v>-0.16774478752307909</v>
      </c>
      <c r="P461" s="101">
        <v>2.75</v>
      </c>
      <c r="X461"/>
    </row>
    <row r="462" spans="1:24" ht="18">
      <c r="A462" s="70">
        <v>245</v>
      </c>
      <c r="B462" s="70">
        <v>75</v>
      </c>
      <c r="C462" s="70">
        <v>16</v>
      </c>
      <c r="D462" s="70">
        <v>108</v>
      </c>
      <c r="E462" s="71" t="s">
        <v>2370</v>
      </c>
      <c r="F462" s="71" t="s">
        <v>2467</v>
      </c>
      <c r="G462" s="71" t="s">
        <v>2173</v>
      </c>
      <c r="H462" s="70" t="s">
        <v>4042</v>
      </c>
      <c r="I462" s="99">
        <f t="shared" si="36"/>
        <v>414.06300188</v>
      </c>
      <c r="J462" s="100">
        <f t="shared" si="37"/>
        <v>528.13257199999998</v>
      </c>
      <c r="K462" s="101">
        <v>195.88660000000002</v>
      </c>
      <c r="L462" s="102">
        <f t="shared" si="38"/>
        <v>0</v>
      </c>
      <c r="M462" s="101">
        <f t="shared" si="39"/>
        <v>195.88660000000002</v>
      </c>
      <c r="N462" s="101">
        <f t="shared" si="40"/>
        <v>-76.992372000000046</v>
      </c>
      <c r="O462" s="102">
        <f t="shared" si="41"/>
        <v>-0.17864770245574443</v>
      </c>
      <c r="P462" s="101">
        <v>2.75</v>
      </c>
      <c r="X462"/>
    </row>
    <row r="463" spans="1:24" ht="18">
      <c r="A463" s="70">
        <v>265</v>
      </c>
      <c r="B463" s="70">
        <v>75</v>
      </c>
      <c r="C463" s="70">
        <v>16</v>
      </c>
      <c r="D463" s="70">
        <v>112</v>
      </c>
      <c r="E463" s="71" t="s">
        <v>2370</v>
      </c>
      <c r="F463" s="71" t="s">
        <v>2467</v>
      </c>
      <c r="G463" s="71" t="s">
        <v>2173</v>
      </c>
      <c r="H463" s="70" t="s">
        <v>4066</v>
      </c>
      <c r="I463" s="99">
        <f t="shared" si="36"/>
        <v>463.94129033999997</v>
      </c>
      <c r="J463" s="100">
        <f t="shared" si="37"/>
        <v>591.26964599999997</v>
      </c>
      <c r="K463" s="101">
        <v>221.97630000000001</v>
      </c>
      <c r="L463" s="102">
        <f t="shared" si="38"/>
        <v>0</v>
      </c>
      <c r="M463" s="101">
        <f t="shared" si="39"/>
        <v>221.97630000000001</v>
      </c>
      <c r="N463" s="101">
        <f t="shared" si="40"/>
        <v>-87.950046000000043</v>
      </c>
      <c r="O463" s="102">
        <f t="shared" si="41"/>
        <v>-0.18203368045623688</v>
      </c>
      <c r="P463" s="101">
        <v>2.75</v>
      </c>
      <c r="X463"/>
    </row>
    <row r="464" spans="1:24" ht="18">
      <c r="A464" s="70">
        <v>265</v>
      </c>
      <c r="B464" s="70">
        <v>70</v>
      </c>
      <c r="C464" s="70">
        <v>16</v>
      </c>
      <c r="D464" s="70">
        <v>112</v>
      </c>
      <c r="E464" s="71" t="s">
        <v>2370</v>
      </c>
      <c r="F464" s="71" t="s">
        <v>2467</v>
      </c>
      <c r="G464" s="71" t="s">
        <v>2177</v>
      </c>
      <c r="H464" s="70" t="s">
        <v>4062</v>
      </c>
      <c r="I464" s="99">
        <f t="shared" si="36"/>
        <v>421.42209362000006</v>
      </c>
      <c r="J464" s="100">
        <f t="shared" si="37"/>
        <v>537.44787800000006</v>
      </c>
      <c r="K464" s="101">
        <v>199.73590000000002</v>
      </c>
      <c r="L464" s="102">
        <f t="shared" si="38"/>
        <v>0</v>
      </c>
      <c r="M464" s="101">
        <f t="shared" si="39"/>
        <v>199.73590000000002</v>
      </c>
      <c r="N464" s="101">
        <f t="shared" si="40"/>
        <v>-78.609078000000011</v>
      </c>
      <c r="O464" s="102">
        <f t="shared" si="41"/>
        <v>-0.17919792883882668</v>
      </c>
      <c r="P464" s="101">
        <v>2.75</v>
      </c>
      <c r="X464"/>
    </row>
    <row r="465" spans="1:24" ht="18">
      <c r="A465" s="70">
        <v>185</v>
      </c>
      <c r="B465" s="70">
        <v>60</v>
      </c>
      <c r="C465" s="70">
        <v>14</v>
      </c>
      <c r="D465" s="70">
        <v>82</v>
      </c>
      <c r="E465" s="71" t="s">
        <v>2440</v>
      </c>
      <c r="F465" s="71" t="s">
        <v>2467</v>
      </c>
      <c r="G465" s="71" t="s">
        <v>2506</v>
      </c>
      <c r="H465" s="70" t="s">
        <v>2493</v>
      </c>
      <c r="I465" s="99">
        <f t="shared" ref="I465:I528" si="42">(IF($H$6="",$H$4*$U$3*(1-$H$5),$H$6*$H$3)+IF(F465="BRIDGESTONE",$H$3*(K465*(1-$M$9)+$U$7+P465+$H$8)))*$U$8</f>
        <v>181.13385400000001</v>
      </c>
      <c r="J465" s="100">
        <f t="shared" ref="J465:J528" si="43">($H$3*(K465+P465+$U$7+$H$8)+$H$4*$U$3)*$U$8</f>
        <v>234.03819999999999</v>
      </c>
      <c r="K465" s="101">
        <v>75.53</v>
      </c>
      <c r="L465" s="102">
        <f t="shared" ref="L465:L528" si="44">$N$9</f>
        <v>0</v>
      </c>
      <c r="M465" s="101">
        <f t="shared" ref="M465:M528" si="45">K465*(1-L465)</f>
        <v>75.53</v>
      </c>
      <c r="N465" s="101">
        <f t="shared" ref="N465:N528" si="46">((I465/$U$8)-($H$3*P465))-(IF($H$6="",$H$4*$U$3*(1-$H$5)*(1-$H$7),$H$6*$H$3*(1-$H$7))+M465*$H$3+$H$3*$U$7*(1-30%))</f>
        <v>-26.442599999999999</v>
      </c>
      <c r="O465" s="102">
        <f t="shared" ref="O465:O528" si="47">N465/(K465*$H$3+$U$7*$H$3+$H$4*$U$3)</f>
        <v>-0.13898139388205613</v>
      </c>
      <c r="P465" s="101">
        <v>1.58</v>
      </c>
      <c r="X465"/>
    </row>
    <row r="466" spans="1:24" ht="18">
      <c r="A466" s="70">
        <v>225</v>
      </c>
      <c r="B466" s="70">
        <v>60</v>
      </c>
      <c r="C466" s="70">
        <v>15</v>
      </c>
      <c r="D466" s="70">
        <v>96</v>
      </c>
      <c r="E466" s="71" t="s">
        <v>2347</v>
      </c>
      <c r="F466" s="71" t="s">
        <v>2467</v>
      </c>
      <c r="G466" s="71" t="s">
        <v>2506</v>
      </c>
      <c r="H466" s="70" t="s">
        <v>4033</v>
      </c>
      <c r="I466" s="99">
        <f t="shared" si="42"/>
        <v>382.94346200000001</v>
      </c>
      <c r="J466" s="100">
        <f t="shared" si="43"/>
        <v>489.49340000000001</v>
      </c>
      <c r="K466" s="101">
        <v>181.09</v>
      </c>
      <c r="L466" s="102">
        <f t="shared" si="44"/>
        <v>0</v>
      </c>
      <c r="M466" s="101">
        <f t="shared" si="45"/>
        <v>181.09</v>
      </c>
      <c r="N466" s="101">
        <f t="shared" si="46"/>
        <v>-70.777800000000013</v>
      </c>
      <c r="O466" s="102">
        <f t="shared" si="47"/>
        <v>-0.17633614031591013</v>
      </c>
      <c r="P466" s="101">
        <v>1.58</v>
      </c>
      <c r="X466"/>
    </row>
    <row r="467" spans="1:24" ht="18">
      <c r="A467" s="70">
        <v>225</v>
      </c>
      <c r="B467" s="70">
        <v>60</v>
      </c>
      <c r="C467" s="70">
        <v>15</v>
      </c>
      <c r="D467" s="70">
        <v>96</v>
      </c>
      <c r="E467" s="71" t="s">
        <v>2239</v>
      </c>
      <c r="F467" s="71" t="s">
        <v>2467</v>
      </c>
      <c r="G467" s="71" t="s">
        <v>2506</v>
      </c>
      <c r="H467" s="70" t="s">
        <v>4040</v>
      </c>
      <c r="I467" s="99">
        <f t="shared" si="42"/>
        <v>395.12162799999999</v>
      </c>
      <c r="J467" s="100">
        <f t="shared" si="43"/>
        <v>504.90880000000004</v>
      </c>
      <c r="K467" s="101">
        <v>187.46</v>
      </c>
      <c r="L467" s="102">
        <f t="shared" si="44"/>
        <v>0</v>
      </c>
      <c r="M467" s="101">
        <f t="shared" si="45"/>
        <v>187.46</v>
      </c>
      <c r="N467" s="101">
        <f t="shared" si="46"/>
        <v>-73.453200000000038</v>
      </c>
      <c r="O467" s="102">
        <f t="shared" si="47"/>
        <v>-0.17737177629672568</v>
      </c>
      <c r="P467" s="101">
        <v>1.58</v>
      </c>
      <c r="X467"/>
    </row>
    <row r="468" spans="1:24" ht="18">
      <c r="A468" s="70">
        <v>215</v>
      </c>
      <c r="B468" s="70">
        <v>60</v>
      </c>
      <c r="C468" s="70">
        <v>16</v>
      </c>
      <c r="D468" s="70">
        <v>95</v>
      </c>
      <c r="E468" s="71" t="s">
        <v>2239</v>
      </c>
      <c r="F468" s="71" t="s">
        <v>2467</v>
      </c>
      <c r="G468" s="71" t="s">
        <v>2506</v>
      </c>
      <c r="H468" s="70" t="s">
        <v>4090</v>
      </c>
      <c r="I468" s="99">
        <f t="shared" si="42"/>
        <v>417.73822200000006</v>
      </c>
      <c r="J468" s="100">
        <f t="shared" si="43"/>
        <v>533.53740000000005</v>
      </c>
      <c r="K468" s="101">
        <v>199.29000000000002</v>
      </c>
      <c r="L468" s="102">
        <f t="shared" si="44"/>
        <v>0</v>
      </c>
      <c r="M468" s="101">
        <f t="shared" si="45"/>
        <v>199.29000000000002</v>
      </c>
      <c r="N468" s="101">
        <f t="shared" si="46"/>
        <v>-78.421800000000019</v>
      </c>
      <c r="O468" s="102">
        <f t="shared" si="47"/>
        <v>-0.17913518205491347</v>
      </c>
      <c r="P468" s="101">
        <v>1.58</v>
      </c>
      <c r="X468"/>
    </row>
    <row r="469" spans="1:24" ht="18">
      <c r="A469" s="70">
        <v>255</v>
      </c>
      <c r="B469" s="70">
        <v>55</v>
      </c>
      <c r="C469" s="70">
        <v>18</v>
      </c>
      <c r="D469" s="70">
        <v>109</v>
      </c>
      <c r="E469" s="71" t="s">
        <v>2445</v>
      </c>
      <c r="F469" s="71" t="s">
        <v>2467</v>
      </c>
      <c r="G469" s="71" t="s">
        <v>2163</v>
      </c>
      <c r="H469" s="70" t="s">
        <v>4158</v>
      </c>
      <c r="I469" s="99">
        <f t="shared" si="42"/>
        <v>553.88574494</v>
      </c>
      <c r="J469" s="100">
        <f t="shared" si="43"/>
        <v>705.1233860000001</v>
      </c>
      <c r="K469" s="101">
        <v>269.02330000000001</v>
      </c>
      <c r="L469" s="102">
        <f t="shared" si="44"/>
        <v>0</v>
      </c>
      <c r="M469" s="101">
        <f t="shared" si="45"/>
        <v>269.02330000000001</v>
      </c>
      <c r="N469" s="101">
        <f t="shared" si="46"/>
        <v>-107.70978599999995</v>
      </c>
      <c r="O469" s="102">
        <f t="shared" si="47"/>
        <v>-0.18659232639915063</v>
      </c>
      <c r="P469" s="101">
        <v>2.75</v>
      </c>
      <c r="X469"/>
    </row>
    <row r="470" spans="1:24" ht="18">
      <c r="A470" s="70">
        <v>245</v>
      </c>
      <c r="B470" s="70">
        <v>40</v>
      </c>
      <c r="C470" s="70">
        <v>19</v>
      </c>
      <c r="D470" s="70">
        <v>98</v>
      </c>
      <c r="E470" s="71" t="s">
        <v>2445</v>
      </c>
      <c r="F470" s="71" t="s">
        <v>2467</v>
      </c>
      <c r="G470" s="71" t="s">
        <v>2165</v>
      </c>
      <c r="H470" s="70" t="s">
        <v>2555</v>
      </c>
      <c r="I470" s="99">
        <f t="shared" si="42"/>
        <v>665.65088700000013</v>
      </c>
      <c r="J470" s="100">
        <f t="shared" si="43"/>
        <v>847.35090000000002</v>
      </c>
      <c r="K470" s="101">
        <v>328.96500000000003</v>
      </c>
      <c r="L470" s="102">
        <f t="shared" si="44"/>
        <v>0</v>
      </c>
      <c r="M470" s="101">
        <f t="shared" si="45"/>
        <v>328.96500000000003</v>
      </c>
      <c r="N470" s="101">
        <f t="shared" si="46"/>
        <v>-132.88529999999992</v>
      </c>
      <c r="O470" s="102">
        <f t="shared" si="47"/>
        <v>-0.19061767532597923</v>
      </c>
      <c r="P470" s="101">
        <v>1.58</v>
      </c>
      <c r="X470"/>
    </row>
    <row r="471" spans="1:24" ht="18">
      <c r="A471" s="70">
        <v>185</v>
      </c>
      <c r="B471" s="70">
        <v>55</v>
      </c>
      <c r="C471" s="70">
        <v>15</v>
      </c>
      <c r="D471" s="70">
        <v>81</v>
      </c>
      <c r="E471" s="71" t="s">
        <v>2347</v>
      </c>
      <c r="F471" s="71" t="s">
        <v>2467</v>
      </c>
      <c r="G471" s="71" t="s">
        <v>2186</v>
      </c>
      <c r="H471" s="70" t="s">
        <v>2556</v>
      </c>
      <c r="I471" s="99">
        <f t="shared" si="42"/>
        <v>275.94957499999998</v>
      </c>
      <c r="J471" s="100">
        <f t="shared" si="43"/>
        <v>354.05810000000002</v>
      </c>
      <c r="K471" s="101">
        <v>125.125</v>
      </c>
      <c r="L471" s="102">
        <f t="shared" si="44"/>
        <v>0</v>
      </c>
      <c r="M471" s="101">
        <f t="shared" si="45"/>
        <v>125.125</v>
      </c>
      <c r="N471" s="101">
        <f t="shared" si="46"/>
        <v>-47.272500000000008</v>
      </c>
      <c r="O471" s="102">
        <f t="shared" si="47"/>
        <v>-0.16331836241147007</v>
      </c>
      <c r="P471" s="101">
        <v>1.58</v>
      </c>
      <c r="X471"/>
    </row>
    <row r="472" spans="1:24" ht="18">
      <c r="A472" s="70">
        <v>245</v>
      </c>
      <c r="B472" s="70">
        <v>65</v>
      </c>
      <c r="C472" s="70">
        <v>17</v>
      </c>
      <c r="D472" s="70">
        <v>107</v>
      </c>
      <c r="E472" s="71" t="s">
        <v>2440</v>
      </c>
      <c r="F472" s="71" t="s">
        <v>2467</v>
      </c>
      <c r="G472" s="71" t="s">
        <v>238</v>
      </c>
      <c r="H472" s="70" t="s">
        <v>2557</v>
      </c>
      <c r="I472" s="99">
        <f t="shared" si="42"/>
        <v>504.82513333999998</v>
      </c>
      <c r="J472" s="100">
        <f t="shared" si="43"/>
        <v>643.02134599999988</v>
      </c>
      <c r="K472" s="101">
        <v>243.36129999999997</v>
      </c>
      <c r="L472" s="102">
        <f t="shared" si="44"/>
        <v>0</v>
      </c>
      <c r="M472" s="101">
        <f t="shared" si="45"/>
        <v>243.36129999999997</v>
      </c>
      <c r="N472" s="101">
        <f t="shared" si="46"/>
        <v>-96.931745999999976</v>
      </c>
      <c r="O472" s="102">
        <f t="shared" si="47"/>
        <v>-0.1843080065393653</v>
      </c>
      <c r="P472" s="101">
        <v>2.75</v>
      </c>
      <c r="X472"/>
    </row>
    <row r="473" spans="1:24" ht="18">
      <c r="A473" s="70">
        <v>235</v>
      </c>
      <c r="B473" s="70">
        <v>65</v>
      </c>
      <c r="C473" s="70">
        <v>17</v>
      </c>
      <c r="D473" s="70">
        <v>108</v>
      </c>
      <c r="E473" s="71" t="s">
        <v>2347</v>
      </c>
      <c r="F473" s="71" t="s">
        <v>2467</v>
      </c>
      <c r="G473" s="71" t="s">
        <v>2</v>
      </c>
      <c r="H473" s="70" t="s">
        <v>2558</v>
      </c>
      <c r="I473" s="99">
        <f t="shared" si="42"/>
        <v>486.83624241999996</v>
      </c>
      <c r="J473" s="100">
        <f t="shared" si="43"/>
        <v>620.25059799999997</v>
      </c>
      <c r="K473" s="101">
        <v>233.95189999999999</v>
      </c>
      <c r="L473" s="102">
        <f t="shared" si="44"/>
        <v>0</v>
      </c>
      <c r="M473" s="101">
        <f t="shared" si="45"/>
        <v>233.95189999999999</v>
      </c>
      <c r="N473" s="101">
        <f t="shared" si="46"/>
        <v>-92.979798000000017</v>
      </c>
      <c r="O473" s="102">
        <f t="shared" si="47"/>
        <v>-0.18335456764473076</v>
      </c>
      <c r="P473" s="101">
        <v>2.75</v>
      </c>
      <c r="X473"/>
    </row>
    <row r="474" spans="1:24" ht="18">
      <c r="A474" s="70">
        <v>175</v>
      </c>
      <c r="B474" s="70">
        <v>65</v>
      </c>
      <c r="C474" s="70">
        <v>14</v>
      </c>
      <c r="D474" s="70">
        <v>82</v>
      </c>
      <c r="E474" s="71" t="s">
        <v>2237</v>
      </c>
      <c r="F474" s="71" t="s">
        <v>2467</v>
      </c>
      <c r="G474" s="71" t="s">
        <v>2472</v>
      </c>
      <c r="H474" s="70" t="s">
        <v>2559</v>
      </c>
      <c r="I474" s="99">
        <f t="shared" si="42"/>
        <v>170.695426</v>
      </c>
      <c r="J474" s="100">
        <f t="shared" si="43"/>
        <v>220.82499999999999</v>
      </c>
      <c r="K474" s="101">
        <v>70.070000000000007</v>
      </c>
      <c r="L474" s="102">
        <f t="shared" si="44"/>
        <v>0</v>
      </c>
      <c r="M474" s="101">
        <f t="shared" si="45"/>
        <v>70.070000000000007</v>
      </c>
      <c r="N474" s="101">
        <f t="shared" si="46"/>
        <v>-24.149400000000014</v>
      </c>
      <c r="O474" s="102">
        <f t="shared" si="47"/>
        <v>-0.13465707594513224</v>
      </c>
      <c r="P474" s="101">
        <v>1.58</v>
      </c>
      <c r="X474"/>
    </row>
    <row r="475" spans="1:24" ht="18">
      <c r="A475" s="70">
        <v>225</v>
      </c>
      <c r="B475" s="70">
        <v>45</v>
      </c>
      <c r="C475" s="70">
        <v>17</v>
      </c>
      <c r="D475" s="70">
        <v>94</v>
      </c>
      <c r="E475" s="71" t="s">
        <v>2347</v>
      </c>
      <c r="F475" s="71" t="s">
        <v>2467</v>
      </c>
      <c r="G475" s="71" t="s">
        <v>2165</v>
      </c>
      <c r="H475" s="70" t="s">
        <v>2561</v>
      </c>
      <c r="I475" s="99">
        <f t="shared" si="42"/>
        <v>357.71726100000006</v>
      </c>
      <c r="J475" s="100">
        <f t="shared" si="43"/>
        <v>457.56150000000002</v>
      </c>
      <c r="K475" s="101">
        <v>167.89500000000001</v>
      </c>
      <c r="L475" s="102">
        <f t="shared" si="44"/>
        <v>0</v>
      </c>
      <c r="M475" s="101">
        <f t="shared" si="45"/>
        <v>167.89500000000001</v>
      </c>
      <c r="N475" s="101">
        <f t="shared" si="46"/>
        <v>-65.235900000000015</v>
      </c>
      <c r="O475" s="102">
        <f t="shared" si="47"/>
        <v>-0.17396703912104328</v>
      </c>
      <c r="P475" s="101">
        <v>1.58</v>
      </c>
      <c r="X475"/>
    </row>
    <row r="476" spans="1:24" ht="18">
      <c r="A476" s="70">
        <v>235</v>
      </c>
      <c r="B476" s="70">
        <v>45</v>
      </c>
      <c r="C476" s="70">
        <v>17</v>
      </c>
      <c r="D476" s="70">
        <v>97</v>
      </c>
      <c r="E476" s="71" t="s">
        <v>2239</v>
      </c>
      <c r="F476" s="71" t="s">
        <v>2467</v>
      </c>
      <c r="G476" s="71" t="s">
        <v>2165</v>
      </c>
      <c r="H476" s="70" t="s">
        <v>2562</v>
      </c>
      <c r="I476" s="99">
        <f t="shared" si="42"/>
        <v>391.64215200000007</v>
      </c>
      <c r="J476" s="100">
        <f t="shared" si="43"/>
        <v>500.50440000000003</v>
      </c>
      <c r="K476" s="101">
        <v>185.64000000000001</v>
      </c>
      <c r="L476" s="102">
        <f t="shared" si="44"/>
        <v>0</v>
      </c>
      <c r="M476" s="101">
        <f t="shared" si="45"/>
        <v>185.64000000000001</v>
      </c>
      <c r="N476" s="101">
        <f t="shared" si="46"/>
        <v>-72.688800000000015</v>
      </c>
      <c r="O476" s="102">
        <f t="shared" si="47"/>
        <v>-0.1770824400701618</v>
      </c>
      <c r="P476" s="101">
        <v>1.58</v>
      </c>
      <c r="X476"/>
    </row>
    <row r="477" spans="1:24" ht="18">
      <c r="A477" s="70">
        <v>255</v>
      </c>
      <c r="B477" s="70">
        <v>35</v>
      </c>
      <c r="C477" s="70">
        <v>19</v>
      </c>
      <c r="D477" s="70">
        <v>96</v>
      </c>
      <c r="E477" s="71" t="s">
        <v>2445</v>
      </c>
      <c r="F477" s="71" t="s">
        <v>2467</v>
      </c>
      <c r="G477" s="71" t="s">
        <v>2165</v>
      </c>
      <c r="H477" s="70" t="s">
        <v>2564</v>
      </c>
      <c r="I477" s="99">
        <f t="shared" si="42"/>
        <v>704.79499200000009</v>
      </c>
      <c r="J477" s="100">
        <f t="shared" si="43"/>
        <v>896.90039999999999</v>
      </c>
      <c r="K477" s="101">
        <v>349.44</v>
      </c>
      <c r="L477" s="102">
        <f t="shared" si="44"/>
        <v>0</v>
      </c>
      <c r="M477" s="101">
        <f t="shared" si="45"/>
        <v>349.44</v>
      </c>
      <c r="N477" s="101">
        <f t="shared" si="46"/>
        <v>-141.48479999999984</v>
      </c>
      <c r="O477" s="102">
        <f t="shared" si="47"/>
        <v>-0.19169304140472554</v>
      </c>
      <c r="P477" s="101">
        <v>1.58</v>
      </c>
      <c r="X477"/>
    </row>
    <row r="478" spans="1:24" ht="18">
      <c r="A478" s="70">
        <v>185</v>
      </c>
      <c r="B478" s="70">
        <v>60</v>
      </c>
      <c r="C478" s="70">
        <v>15</v>
      </c>
      <c r="D478" s="70">
        <v>88</v>
      </c>
      <c r="E478" s="71" t="s">
        <v>2237</v>
      </c>
      <c r="F478" s="71" t="s">
        <v>2467</v>
      </c>
      <c r="G478" s="71" t="s">
        <v>2472</v>
      </c>
      <c r="H478" s="70" t="s">
        <v>2565</v>
      </c>
      <c r="I478" s="99">
        <f t="shared" si="42"/>
        <v>244.63429099999999</v>
      </c>
      <c r="J478" s="100">
        <f t="shared" si="43"/>
        <v>314.41849999999999</v>
      </c>
      <c r="K478" s="101">
        <v>108.745</v>
      </c>
      <c r="L478" s="102">
        <f t="shared" si="44"/>
        <v>0</v>
      </c>
      <c r="M478" s="101">
        <f t="shared" si="45"/>
        <v>108.745</v>
      </c>
      <c r="N478" s="101">
        <f t="shared" si="46"/>
        <v>-40.392900000000026</v>
      </c>
      <c r="O478" s="102">
        <f t="shared" si="47"/>
        <v>-0.1573606295531576</v>
      </c>
      <c r="P478" s="101">
        <v>1.58</v>
      </c>
      <c r="X478"/>
    </row>
    <row r="479" spans="1:24" ht="18">
      <c r="A479" s="70">
        <v>195</v>
      </c>
      <c r="B479" s="70">
        <v>55</v>
      </c>
      <c r="C479" s="70">
        <v>16</v>
      </c>
      <c r="D479" s="70">
        <v>87</v>
      </c>
      <c r="E479" s="71" t="s">
        <v>2440</v>
      </c>
      <c r="F479" s="71" t="s">
        <v>2467</v>
      </c>
      <c r="G479" s="71" t="s">
        <v>2506</v>
      </c>
      <c r="H479" s="70" t="s">
        <v>2566</v>
      </c>
      <c r="I479" s="99">
        <f t="shared" si="42"/>
        <v>296.82643100000001</v>
      </c>
      <c r="J479" s="100">
        <f t="shared" si="43"/>
        <v>380.48450000000003</v>
      </c>
      <c r="K479" s="101">
        <v>136.04500000000002</v>
      </c>
      <c r="L479" s="102">
        <f t="shared" si="44"/>
        <v>0</v>
      </c>
      <c r="M479" s="101">
        <f t="shared" si="45"/>
        <v>136.04500000000002</v>
      </c>
      <c r="N479" s="101">
        <f t="shared" si="46"/>
        <v>-51.858900000000034</v>
      </c>
      <c r="O479" s="102">
        <f t="shared" si="47"/>
        <v>-0.16659353014873601</v>
      </c>
      <c r="P479" s="101">
        <v>1.58</v>
      </c>
      <c r="X479"/>
    </row>
    <row r="480" spans="1:24" ht="18">
      <c r="A480" s="70">
        <v>195</v>
      </c>
      <c r="B480" s="70">
        <v>55</v>
      </c>
      <c r="C480" s="70">
        <v>16</v>
      </c>
      <c r="D480" s="70">
        <v>87</v>
      </c>
      <c r="E480" s="71" t="s">
        <v>2347</v>
      </c>
      <c r="F480" s="71" t="s">
        <v>2467</v>
      </c>
      <c r="G480" s="71" t="s">
        <v>2506</v>
      </c>
      <c r="H480" s="70" t="s">
        <v>2567</v>
      </c>
      <c r="I480" s="99">
        <f t="shared" si="42"/>
        <v>335.97053600000004</v>
      </c>
      <c r="J480" s="100">
        <f t="shared" si="43"/>
        <v>430.03400000000005</v>
      </c>
      <c r="K480" s="101">
        <v>156.52000000000001</v>
      </c>
      <c r="L480" s="102">
        <f t="shared" si="44"/>
        <v>0</v>
      </c>
      <c r="M480" s="101">
        <f t="shared" si="45"/>
        <v>156.52000000000001</v>
      </c>
      <c r="N480" s="101">
        <f t="shared" si="46"/>
        <v>-60.45840000000004</v>
      </c>
      <c r="O480" s="102">
        <f t="shared" si="47"/>
        <v>-0.17163979105155586</v>
      </c>
      <c r="P480" s="101">
        <v>1.58</v>
      </c>
      <c r="X480"/>
    </row>
    <row r="481" spans="1:24" ht="18">
      <c r="A481" s="70">
        <v>255</v>
      </c>
      <c r="B481" s="70">
        <v>55</v>
      </c>
      <c r="C481" s="70">
        <v>18</v>
      </c>
      <c r="D481" s="70">
        <v>109</v>
      </c>
      <c r="E481" s="71" t="s">
        <v>2440</v>
      </c>
      <c r="F481" s="71" t="s">
        <v>2467</v>
      </c>
      <c r="G481" s="71" t="s">
        <v>44</v>
      </c>
      <c r="H481" s="70" t="s">
        <v>2568</v>
      </c>
      <c r="I481" s="99">
        <f t="shared" si="42"/>
        <v>500.73674903999995</v>
      </c>
      <c r="J481" s="100">
        <f t="shared" si="43"/>
        <v>637.8461759999999</v>
      </c>
      <c r="K481" s="101">
        <v>241.22279999999998</v>
      </c>
      <c r="L481" s="102">
        <f t="shared" si="44"/>
        <v>0</v>
      </c>
      <c r="M481" s="101">
        <f t="shared" si="45"/>
        <v>241.22279999999998</v>
      </c>
      <c r="N481" s="101">
        <f t="shared" si="46"/>
        <v>-96.033575999999982</v>
      </c>
      <c r="O481" s="102">
        <f t="shared" si="47"/>
        <v>-0.18409735651944537</v>
      </c>
      <c r="P481" s="101">
        <v>2.75</v>
      </c>
      <c r="X481"/>
    </row>
    <row r="482" spans="1:24" ht="18">
      <c r="A482" s="70">
        <v>235</v>
      </c>
      <c r="B482" s="70">
        <v>45</v>
      </c>
      <c r="C482" s="70">
        <v>18</v>
      </c>
      <c r="D482" s="70">
        <v>94</v>
      </c>
      <c r="E482" s="71" t="s">
        <v>2239</v>
      </c>
      <c r="F482" s="71" t="s">
        <v>2467</v>
      </c>
      <c r="G482" s="71" t="s">
        <v>2165</v>
      </c>
      <c r="H482" s="70" t="s">
        <v>2569</v>
      </c>
      <c r="I482" s="99">
        <f t="shared" si="42"/>
        <v>575.18451100000004</v>
      </c>
      <c r="J482" s="100">
        <f t="shared" si="43"/>
        <v>732.8365</v>
      </c>
      <c r="K482" s="101">
        <v>281.64499999999998</v>
      </c>
      <c r="L482" s="102">
        <f t="shared" si="44"/>
        <v>0</v>
      </c>
      <c r="M482" s="101">
        <f t="shared" si="45"/>
        <v>281.64499999999998</v>
      </c>
      <c r="N482" s="101">
        <f t="shared" si="46"/>
        <v>-113.01089999999988</v>
      </c>
      <c r="O482" s="102">
        <f t="shared" si="47"/>
        <v>-0.18757307175222804</v>
      </c>
      <c r="P482" s="101">
        <v>1.58</v>
      </c>
      <c r="X482"/>
    </row>
    <row r="483" spans="1:24" ht="18">
      <c r="A483" s="70">
        <v>225</v>
      </c>
      <c r="B483" s="70">
        <v>50</v>
      </c>
      <c r="C483" s="70">
        <v>17</v>
      </c>
      <c r="D483" s="70">
        <v>94</v>
      </c>
      <c r="E483" s="71" t="s">
        <v>2347</v>
      </c>
      <c r="F483" s="71" t="s">
        <v>2467</v>
      </c>
      <c r="G483" s="71" t="s">
        <v>2</v>
      </c>
      <c r="H483" s="70" t="s">
        <v>2570</v>
      </c>
      <c r="I483" s="99">
        <f t="shared" si="42"/>
        <v>475.38876637999999</v>
      </c>
      <c r="J483" s="100">
        <f t="shared" si="43"/>
        <v>605.76012200000002</v>
      </c>
      <c r="K483" s="101">
        <v>227.9641</v>
      </c>
      <c r="L483" s="102">
        <f t="shared" si="44"/>
        <v>0</v>
      </c>
      <c r="M483" s="101">
        <f t="shared" si="45"/>
        <v>227.9641</v>
      </c>
      <c r="N483" s="101">
        <f t="shared" si="46"/>
        <v>-90.464922000000001</v>
      </c>
      <c r="O483" s="102">
        <f t="shared" si="47"/>
        <v>-0.18271009811196373</v>
      </c>
      <c r="P483" s="101">
        <v>2.75</v>
      </c>
      <c r="X483"/>
    </row>
    <row r="484" spans="1:24" ht="18">
      <c r="A484" s="70">
        <v>225</v>
      </c>
      <c r="B484" s="70">
        <v>50</v>
      </c>
      <c r="C484" s="70">
        <v>17</v>
      </c>
      <c r="D484" s="70">
        <v>94</v>
      </c>
      <c r="E484" s="71" t="s">
        <v>2440</v>
      </c>
      <c r="F484" s="71" t="s">
        <v>2467</v>
      </c>
      <c r="G484" s="71" t="s">
        <v>2</v>
      </c>
      <c r="H484" s="70" t="s">
        <v>2571</v>
      </c>
      <c r="I484" s="99">
        <f t="shared" si="42"/>
        <v>454.12916801999995</v>
      </c>
      <c r="J484" s="100">
        <f t="shared" si="43"/>
        <v>578.8492379999999</v>
      </c>
      <c r="K484" s="101">
        <v>216.84389999999999</v>
      </c>
      <c r="L484" s="102">
        <f t="shared" si="44"/>
        <v>0</v>
      </c>
      <c r="M484" s="101">
        <f t="shared" si="45"/>
        <v>216.84389999999999</v>
      </c>
      <c r="N484" s="101">
        <f t="shared" si="46"/>
        <v>-85.794438000000014</v>
      </c>
      <c r="O484" s="102">
        <f t="shared" si="47"/>
        <v>-0.1814266259353699</v>
      </c>
      <c r="P484" s="101">
        <v>2.75</v>
      </c>
      <c r="X484"/>
    </row>
    <row r="485" spans="1:24" ht="18">
      <c r="A485" s="70">
        <v>245</v>
      </c>
      <c r="B485" s="70">
        <v>40</v>
      </c>
      <c r="C485" s="70">
        <v>20</v>
      </c>
      <c r="D485" s="70">
        <v>95</v>
      </c>
      <c r="E485" s="71" t="s">
        <v>2445</v>
      </c>
      <c r="F485" s="71" t="s">
        <v>2467</v>
      </c>
      <c r="G485" s="71" t="s">
        <v>223</v>
      </c>
      <c r="H485" s="70" t="s">
        <v>2572</v>
      </c>
      <c r="I485" s="99">
        <f t="shared" si="42"/>
        <v>770.90503600000011</v>
      </c>
      <c r="J485" s="100">
        <f t="shared" si="43"/>
        <v>980.58400000000006</v>
      </c>
      <c r="K485" s="101">
        <v>384.02000000000004</v>
      </c>
      <c r="L485" s="102">
        <f t="shared" si="44"/>
        <v>0</v>
      </c>
      <c r="M485" s="101">
        <f t="shared" si="45"/>
        <v>384.02000000000004</v>
      </c>
      <c r="N485" s="101">
        <f t="shared" si="46"/>
        <v>-156.00839999999994</v>
      </c>
      <c r="O485" s="102">
        <f t="shared" si="47"/>
        <v>-0.19326148357365827</v>
      </c>
      <c r="P485" s="101">
        <v>1.58</v>
      </c>
      <c r="X485"/>
    </row>
    <row r="486" spans="1:24" ht="18">
      <c r="A486" s="70">
        <v>255</v>
      </c>
      <c r="B486" s="70">
        <v>40</v>
      </c>
      <c r="C486" s="70">
        <v>18</v>
      </c>
      <c r="D486" s="70">
        <v>99</v>
      </c>
      <c r="E486" s="71" t="s">
        <v>2445</v>
      </c>
      <c r="F486" s="71" t="s">
        <v>2467</v>
      </c>
      <c r="G486" s="71" t="s">
        <v>2165</v>
      </c>
      <c r="H486" s="70" t="s">
        <v>2573</v>
      </c>
      <c r="I486" s="99">
        <f t="shared" si="42"/>
        <v>669.13036299999999</v>
      </c>
      <c r="J486" s="100">
        <f t="shared" si="43"/>
        <v>851.75530000000003</v>
      </c>
      <c r="K486" s="101">
        <v>330.78500000000003</v>
      </c>
      <c r="L486" s="102">
        <f t="shared" si="44"/>
        <v>0</v>
      </c>
      <c r="M486" s="101">
        <f t="shared" si="45"/>
        <v>330.78500000000003</v>
      </c>
      <c r="N486" s="101">
        <f t="shared" si="46"/>
        <v>-133.64969999999994</v>
      </c>
      <c r="O486" s="102">
        <f t="shared" si="47"/>
        <v>-0.19071835266920661</v>
      </c>
      <c r="P486" s="101">
        <v>1.58</v>
      </c>
      <c r="X486"/>
    </row>
    <row r="487" spans="1:24" ht="18">
      <c r="A487" s="70">
        <v>235</v>
      </c>
      <c r="B487" s="70">
        <v>55</v>
      </c>
      <c r="C487" s="70">
        <v>19</v>
      </c>
      <c r="D487" s="70">
        <v>101</v>
      </c>
      <c r="E487" s="71" t="s">
        <v>2347</v>
      </c>
      <c r="F487" s="71" t="s">
        <v>2467</v>
      </c>
      <c r="G487" s="71" t="s">
        <v>2</v>
      </c>
      <c r="H487" s="70" t="s">
        <v>2574</v>
      </c>
      <c r="I487" s="99">
        <f t="shared" si="42"/>
        <v>608.67009455999994</v>
      </c>
      <c r="J487" s="100">
        <f t="shared" si="43"/>
        <v>774.47066399999994</v>
      </c>
      <c r="K487" s="101">
        <v>297.67919999999998</v>
      </c>
      <c r="L487" s="102">
        <f t="shared" si="44"/>
        <v>0</v>
      </c>
      <c r="M487" s="101">
        <f t="shared" si="45"/>
        <v>297.67919999999998</v>
      </c>
      <c r="N487" s="101">
        <f t="shared" si="46"/>
        <v>-119.74526399999996</v>
      </c>
      <c r="O487" s="102">
        <f t="shared" si="47"/>
        <v>-0.18870645160476948</v>
      </c>
      <c r="P487" s="101">
        <v>2.75</v>
      </c>
      <c r="X487"/>
    </row>
    <row r="488" spans="1:24" ht="18">
      <c r="A488" s="70">
        <v>235</v>
      </c>
      <c r="B488" s="70">
        <v>35</v>
      </c>
      <c r="C488" s="70">
        <v>20</v>
      </c>
      <c r="D488" s="70">
        <v>88</v>
      </c>
      <c r="E488" s="71" t="s">
        <v>2445</v>
      </c>
      <c r="F488" s="71" t="s">
        <v>2467</v>
      </c>
      <c r="G488" s="71" t="s">
        <v>223</v>
      </c>
      <c r="H488" s="70" t="s">
        <v>2575</v>
      </c>
      <c r="I488" s="99">
        <f t="shared" si="42"/>
        <v>681.30852900000002</v>
      </c>
      <c r="J488" s="100">
        <f t="shared" si="43"/>
        <v>867.17070000000001</v>
      </c>
      <c r="K488" s="101">
        <v>337.15500000000003</v>
      </c>
      <c r="L488" s="102">
        <f t="shared" si="44"/>
        <v>0</v>
      </c>
      <c r="M488" s="101">
        <f t="shared" si="45"/>
        <v>337.15500000000003</v>
      </c>
      <c r="N488" s="101">
        <f t="shared" si="46"/>
        <v>-136.32509999999991</v>
      </c>
      <c r="O488" s="102">
        <f t="shared" si="47"/>
        <v>-0.19106263402054616</v>
      </c>
      <c r="P488" s="101">
        <v>1.58</v>
      </c>
      <c r="X488"/>
    </row>
    <row r="489" spans="1:24" ht="18">
      <c r="A489" s="70">
        <v>295</v>
      </c>
      <c r="B489" s="70">
        <v>35</v>
      </c>
      <c r="C489" s="70">
        <v>20</v>
      </c>
      <c r="D489" s="70">
        <v>101</v>
      </c>
      <c r="E489" s="71" t="s">
        <v>2445</v>
      </c>
      <c r="F489" s="71" t="s">
        <v>2467</v>
      </c>
      <c r="G489" s="71" t="s">
        <v>223</v>
      </c>
      <c r="H489" s="70" t="s">
        <v>2576</v>
      </c>
      <c r="I489" s="99">
        <f t="shared" si="42"/>
        <v>998.81071400000008</v>
      </c>
      <c r="J489" s="100">
        <f t="shared" si="43"/>
        <v>1269.0722000000001</v>
      </c>
      <c r="K489" s="101">
        <v>503.23</v>
      </c>
      <c r="L489" s="102">
        <f t="shared" si="44"/>
        <v>0</v>
      </c>
      <c r="M489" s="101">
        <f t="shared" si="45"/>
        <v>503.23</v>
      </c>
      <c r="N489" s="101">
        <f t="shared" si="46"/>
        <v>-206.07659999999998</v>
      </c>
      <c r="O489" s="102">
        <f t="shared" si="47"/>
        <v>-0.19707801771130193</v>
      </c>
      <c r="P489" s="101">
        <v>1.58</v>
      </c>
      <c r="X489"/>
    </row>
    <row r="490" spans="1:24" ht="18">
      <c r="A490" s="70">
        <v>245</v>
      </c>
      <c r="B490" s="70">
        <v>40</v>
      </c>
      <c r="C490" s="70">
        <v>17</v>
      </c>
      <c r="D490" s="70">
        <v>91</v>
      </c>
      <c r="E490" s="71" t="s">
        <v>2445</v>
      </c>
      <c r="F490" s="71" t="s">
        <v>2467</v>
      </c>
      <c r="G490" s="71" t="s">
        <v>223</v>
      </c>
      <c r="H490" s="70" t="s">
        <v>2577</v>
      </c>
      <c r="I490" s="99">
        <f t="shared" si="42"/>
        <v>454.27271999999999</v>
      </c>
      <c r="J490" s="100">
        <f t="shared" si="43"/>
        <v>579.78359999999998</v>
      </c>
      <c r="K490" s="101">
        <v>218.4</v>
      </c>
      <c r="L490" s="102">
        <f t="shared" si="44"/>
        <v>0</v>
      </c>
      <c r="M490" s="101">
        <f t="shared" si="45"/>
        <v>218.4</v>
      </c>
      <c r="N490" s="101">
        <f t="shared" si="46"/>
        <v>-86.448000000000036</v>
      </c>
      <c r="O490" s="102">
        <f t="shared" si="47"/>
        <v>-0.18161344537815133</v>
      </c>
      <c r="P490" s="101">
        <v>1.58</v>
      </c>
      <c r="X490"/>
    </row>
    <row r="491" spans="1:24" ht="18">
      <c r="A491" s="70">
        <v>225</v>
      </c>
      <c r="B491" s="70">
        <v>45</v>
      </c>
      <c r="C491" s="70">
        <v>17</v>
      </c>
      <c r="D491" s="70">
        <v>94</v>
      </c>
      <c r="E491" s="71" t="s">
        <v>2239</v>
      </c>
      <c r="F491" s="71" t="s">
        <v>2467</v>
      </c>
      <c r="G491" s="71" t="s">
        <v>223</v>
      </c>
      <c r="H491" s="70" t="s">
        <v>2578</v>
      </c>
      <c r="I491" s="99">
        <f t="shared" si="42"/>
        <v>353.36791599999998</v>
      </c>
      <c r="J491" s="100">
        <f t="shared" si="43"/>
        <v>452.05600000000004</v>
      </c>
      <c r="K491" s="101">
        <v>165.62</v>
      </c>
      <c r="L491" s="102">
        <f t="shared" si="44"/>
        <v>0</v>
      </c>
      <c r="M491" s="101">
        <f t="shared" si="45"/>
        <v>165.62</v>
      </c>
      <c r="N491" s="101">
        <f t="shared" si="46"/>
        <v>-64.280400000000043</v>
      </c>
      <c r="O491" s="102">
        <f t="shared" si="47"/>
        <v>-0.17352445740200853</v>
      </c>
      <c r="P491" s="101">
        <v>1.58</v>
      </c>
      <c r="X491"/>
    </row>
    <row r="492" spans="1:24" ht="18">
      <c r="A492" s="70">
        <v>245</v>
      </c>
      <c r="B492" s="70">
        <v>45</v>
      </c>
      <c r="C492" s="70">
        <v>17</v>
      </c>
      <c r="D492" s="70">
        <v>95</v>
      </c>
      <c r="E492" s="71" t="s">
        <v>2239</v>
      </c>
      <c r="F492" s="71" t="s">
        <v>2467</v>
      </c>
      <c r="G492" s="71" t="s">
        <v>223</v>
      </c>
      <c r="H492" s="70" t="s">
        <v>2579</v>
      </c>
      <c r="I492" s="99">
        <f t="shared" si="42"/>
        <v>500.37577700000008</v>
      </c>
      <c r="J492" s="100">
        <f t="shared" si="43"/>
        <v>638.14190000000008</v>
      </c>
      <c r="K492" s="101">
        <v>242.51500000000001</v>
      </c>
      <c r="L492" s="102">
        <f t="shared" si="44"/>
        <v>0</v>
      </c>
      <c r="M492" s="101">
        <f t="shared" si="45"/>
        <v>242.51500000000001</v>
      </c>
      <c r="N492" s="101">
        <f t="shared" si="46"/>
        <v>-96.576300000000003</v>
      </c>
      <c r="O492" s="102">
        <f t="shared" si="47"/>
        <v>-0.18422505388856036</v>
      </c>
      <c r="P492" s="101">
        <v>1.58</v>
      </c>
      <c r="X492"/>
    </row>
    <row r="493" spans="1:24" ht="18">
      <c r="A493" s="70">
        <v>225</v>
      </c>
      <c r="B493" s="70">
        <v>40</v>
      </c>
      <c r="C493" s="70">
        <v>18</v>
      </c>
      <c r="D493" s="70">
        <v>88</v>
      </c>
      <c r="E493" s="71" t="s">
        <v>2445</v>
      </c>
      <c r="F493" s="71" t="s">
        <v>2467</v>
      </c>
      <c r="G493" s="71" t="s">
        <v>223</v>
      </c>
      <c r="H493" s="70" t="s">
        <v>2580</v>
      </c>
      <c r="I493" s="99">
        <f t="shared" si="42"/>
        <v>430.78625700000009</v>
      </c>
      <c r="J493" s="100">
        <f t="shared" si="43"/>
        <v>550.0539</v>
      </c>
      <c r="K493" s="101">
        <v>206.11500000000001</v>
      </c>
      <c r="L493" s="102">
        <f t="shared" si="44"/>
        <v>0</v>
      </c>
      <c r="M493" s="101">
        <f t="shared" si="45"/>
        <v>206.11500000000001</v>
      </c>
      <c r="N493" s="101">
        <f t="shared" si="46"/>
        <v>-81.288299999999992</v>
      </c>
      <c r="O493" s="102">
        <f t="shared" si="47"/>
        <v>-0.18006844915047734</v>
      </c>
      <c r="P493" s="101">
        <v>1.58</v>
      </c>
      <c r="X493"/>
    </row>
    <row r="494" spans="1:24" ht="18">
      <c r="A494" s="70">
        <v>245</v>
      </c>
      <c r="B494" s="70">
        <v>40</v>
      </c>
      <c r="C494" s="70">
        <v>18</v>
      </c>
      <c r="D494" s="70">
        <v>93</v>
      </c>
      <c r="E494" s="71" t="s">
        <v>2445</v>
      </c>
      <c r="F494" s="71" t="s">
        <v>2467</v>
      </c>
      <c r="G494" s="71" t="s">
        <v>223</v>
      </c>
      <c r="H494" s="70" t="s">
        <v>2581</v>
      </c>
      <c r="I494" s="99">
        <f t="shared" si="42"/>
        <v>517.77315700000008</v>
      </c>
      <c r="J494" s="100">
        <f t="shared" si="43"/>
        <v>660.16390000000001</v>
      </c>
      <c r="K494" s="101">
        <v>251.61500000000001</v>
      </c>
      <c r="L494" s="102">
        <f t="shared" si="44"/>
        <v>0</v>
      </c>
      <c r="M494" s="101">
        <f t="shared" si="45"/>
        <v>251.61500000000001</v>
      </c>
      <c r="N494" s="101">
        <f t="shared" si="46"/>
        <v>-100.39829999999995</v>
      </c>
      <c r="O494" s="102">
        <f t="shared" si="47"/>
        <v>-0.18508987334771296</v>
      </c>
      <c r="P494" s="101">
        <v>1.58</v>
      </c>
      <c r="X494"/>
    </row>
    <row r="495" spans="1:24" ht="18">
      <c r="A495" s="70">
        <v>245</v>
      </c>
      <c r="B495" s="70">
        <v>40</v>
      </c>
      <c r="C495" s="70">
        <v>18</v>
      </c>
      <c r="D495" s="70">
        <v>97</v>
      </c>
      <c r="E495" s="71" t="s">
        <v>2445</v>
      </c>
      <c r="F495" s="71" t="s">
        <v>2467</v>
      </c>
      <c r="G495" s="71" t="s">
        <v>223</v>
      </c>
      <c r="H495" s="70" t="s">
        <v>2582</v>
      </c>
      <c r="I495" s="99">
        <f t="shared" si="42"/>
        <v>543.86922700000002</v>
      </c>
      <c r="J495" s="100">
        <f t="shared" si="43"/>
        <v>693.19689999999991</v>
      </c>
      <c r="K495" s="101">
        <v>265.26499999999999</v>
      </c>
      <c r="L495" s="102">
        <f t="shared" si="44"/>
        <v>0</v>
      </c>
      <c r="M495" s="101">
        <f t="shared" si="45"/>
        <v>265.26499999999999</v>
      </c>
      <c r="N495" s="101">
        <f t="shared" si="46"/>
        <v>-106.1312999999999</v>
      </c>
      <c r="O495" s="102">
        <f t="shared" si="47"/>
        <v>-0.18628350271181068</v>
      </c>
      <c r="P495" s="101">
        <v>1.58</v>
      </c>
      <c r="X495"/>
    </row>
    <row r="496" spans="1:24" ht="18">
      <c r="A496" s="70">
        <v>225</v>
      </c>
      <c r="B496" s="70">
        <v>45</v>
      </c>
      <c r="C496" s="70">
        <v>18</v>
      </c>
      <c r="D496" s="70">
        <v>95</v>
      </c>
      <c r="E496" s="71" t="s">
        <v>2445</v>
      </c>
      <c r="F496" s="71" t="s">
        <v>2467</v>
      </c>
      <c r="G496" s="71" t="s">
        <v>223</v>
      </c>
      <c r="H496" s="70" t="s">
        <v>2583</v>
      </c>
      <c r="I496" s="99">
        <f t="shared" si="42"/>
        <v>570.83516600000007</v>
      </c>
      <c r="J496" s="100">
        <f t="shared" si="43"/>
        <v>727.33100000000002</v>
      </c>
      <c r="K496" s="101">
        <v>279.37</v>
      </c>
      <c r="L496" s="102">
        <f t="shared" si="44"/>
        <v>0</v>
      </c>
      <c r="M496" s="101">
        <f t="shared" si="45"/>
        <v>279.37</v>
      </c>
      <c r="N496" s="101">
        <f t="shared" si="46"/>
        <v>-112.05539999999991</v>
      </c>
      <c r="O496" s="102">
        <f t="shared" si="47"/>
        <v>-0.18740241495802237</v>
      </c>
      <c r="P496" s="101">
        <v>1.58</v>
      </c>
      <c r="X496"/>
    </row>
    <row r="497" spans="1:24" ht="18">
      <c r="A497" s="70">
        <v>255</v>
      </c>
      <c r="B497" s="70">
        <v>45</v>
      </c>
      <c r="C497" s="70">
        <v>18</v>
      </c>
      <c r="D497" s="70">
        <v>99</v>
      </c>
      <c r="E497" s="71" t="s">
        <v>2445</v>
      </c>
      <c r="F497" s="71" t="s">
        <v>2467</v>
      </c>
      <c r="G497" s="71" t="s">
        <v>223</v>
      </c>
      <c r="H497" s="70" t="s">
        <v>2584</v>
      </c>
      <c r="I497" s="99">
        <f t="shared" si="42"/>
        <v>612.58887800000014</v>
      </c>
      <c r="J497" s="100">
        <f t="shared" si="43"/>
        <v>780.18380000000013</v>
      </c>
      <c r="K497" s="101">
        <v>301.21000000000004</v>
      </c>
      <c r="L497" s="102">
        <f t="shared" si="44"/>
        <v>0</v>
      </c>
      <c r="M497" s="101">
        <f t="shared" si="45"/>
        <v>301.21000000000004</v>
      </c>
      <c r="N497" s="101">
        <f t="shared" si="46"/>
        <v>-121.2281999999999</v>
      </c>
      <c r="O497" s="102">
        <f t="shared" si="47"/>
        <v>-0.18894080608459818</v>
      </c>
      <c r="P497" s="101">
        <v>1.58</v>
      </c>
      <c r="X497"/>
    </row>
    <row r="498" spans="1:24" ht="18">
      <c r="A498" s="70">
        <v>175</v>
      </c>
      <c r="B498" s="70">
        <v>55</v>
      </c>
      <c r="C498" s="70">
        <v>15</v>
      </c>
      <c r="D498" s="70">
        <v>77</v>
      </c>
      <c r="E498" s="71" t="s">
        <v>2440</v>
      </c>
      <c r="F498" s="71" t="s">
        <v>2467</v>
      </c>
      <c r="G498" s="71" t="s">
        <v>2506</v>
      </c>
      <c r="H498" s="70" t="s">
        <v>2585</v>
      </c>
      <c r="I498" s="99">
        <f t="shared" si="42"/>
        <v>215.92861399999998</v>
      </c>
      <c r="J498" s="100">
        <f t="shared" si="43"/>
        <v>278.0822</v>
      </c>
      <c r="K498" s="101">
        <v>93.73</v>
      </c>
      <c r="L498" s="102">
        <f t="shared" si="44"/>
        <v>0</v>
      </c>
      <c r="M498" s="101">
        <f t="shared" si="45"/>
        <v>93.73</v>
      </c>
      <c r="N498" s="101">
        <f t="shared" si="46"/>
        <v>-34.086600000000033</v>
      </c>
      <c r="O498" s="102">
        <f t="shared" si="47"/>
        <v>-0.15038648195535179</v>
      </c>
      <c r="P498" s="101">
        <v>1.58</v>
      </c>
      <c r="X498"/>
    </row>
    <row r="499" spans="1:24" ht="18">
      <c r="A499" s="70">
        <v>165</v>
      </c>
      <c r="B499" s="70">
        <v>60</v>
      </c>
      <c r="C499" s="70">
        <v>14</v>
      </c>
      <c r="D499" s="70">
        <v>75</v>
      </c>
      <c r="E499" s="71" t="s">
        <v>2237</v>
      </c>
      <c r="F499" s="71" t="s">
        <v>2467</v>
      </c>
      <c r="G499" s="71" t="s">
        <v>2586</v>
      </c>
      <c r="H499" s="70" t="s">
        <v>2587</v>
      </c>
      <c r="I499" s="99">
        <f t="shared" si="42"/>
        <v>203.75044800000001</v>
      </c>
      <c r="J499" s="100">
        <f t="shared" si="43"/>
        <v>262.66679999999997</v>
      </c>
      <c r="K499" s="101">
        <v>87.36</v>
      </c>
      <c r="L499" s="102">
        <f t="shared" si="44"/>
        <v>0</v>
      </c>
      <c r="M499" s="101">
        <f t="shared" si="45"/>
        <v>87.36</v>
      </c>
      <c r="N499" s="101">
        <f t="shared" si="46"/>
        <v>-31.411200000000008</v>
      </c>
      <c r="O499" s="102">
        <f t="shared" si="47"/>
        <v>-0.14683620044876594</v>
      </c>
      <c r="P499" s="101">
        <v>1.58</v>
      </c>
      <c r="X499"/>
    </row>
    <row r="500" spans="1:24" ht="18">
      <c r="A500" s="70">
        <v>165</v>
      </c>
      <c r="B500" s="70">
        <v>60</v>
      </c>
      <c r="C500" s="70">
        <v>14</v>
      </c>
      <c r="D500" s="70">
        <v>75</v>
      </c>
      <c r="E500" s="71" t="s">
        <v>2440</v>
      </c>
      <c r="F500" s="71" t="s">
        <v>2467</v>
      </c>
      <c r="G500" s="71" t="s">
        <v>2586</v>
      </c>
      <c r="H500" s="70" t="s">
        <v>2588</v>
      </c>
      <c r="I500" s="99">
        <f t="shared" si="42"/>
        <v>218.53822099999999</v>
      </c>
      <c r="J500" s="100">
        <f t="shared" si="43"/>
        <v>281.38549999999998</v>
      </c>
      <c r="K500" s="101">
        <v>95.094999999999999</v>
      </c>
      <c r="L500" s="102">
        <f t="shared" si="44"/>
        <v>0</v>
      </c>
      <c r="M500" s="101">
        <f t="shared" si="45"/>
        <v>95.094999999999999</v>
      </c>
      <c r="N500" s="101">
        <f t="shared" si="46"/>
        <v>-34.659900000000022</v>
      </c>
      <c r="O500" s="102">
        <f t="shared" si="47"/>
        <v>-0.15109595012860205</v>
      </c>
      <c r="P500" s="101">
        <v>1.58</v>
      </c>
      <c r="X500"/>
    </row>
    <row r="501" spans="1:24" ht="18">
      <c r="A501" s="70">
        <v>205</v>
      </c>
      <c r="B501" s="70">
        <v>45</v>
      </c>
      <c r="C501" s="70">
        <v>16</v>
      </c>
      <c r="D501" s="70">
        <v>83</v>
      </c>
      <c r="E501" s="71" t="s">
        <v>2440</v>
      </c>
      <c r="F501" s="71" t="s">
        <v>2467</v>
      </c>
      <c r="G501" s="71" t="s">
        <v>2163</v>
      </c>
      <c r="H501" s="70" t="s">
        <v>2589</v>
      </c>
      <c r="I501" s="99">
        <f t="shared" si="42"/>
        <v>334.23079799999999</v>
      </c>
      <c r="J501" s="100">
        <f t="shared" si="43"/>
        <v>427.83180000000004</v>
      </c>
      <c r="K501" s="101">
        <v>155.61000000000001</v>
      </c>
      <c r="L501" s="102">
        <f t="shared" si="44"/>
        <v>0</v>
      </c>
      <c r="M501" s="101">
        <f t="shared" si="45"/>
        <v>155.61000000000001</v>
      </c>
      <c r="N501" s="101">
        <f t="shared" si="46"/>
        <v>-60.076200000000085</v>
      </c>
      <c r="O501" s="102">
        <f t="shared" si="47"/>
        <v>-0.17144055704583094</v>
      </c>
      <c r="P501" s="101">
        <v>1.58</v>
      </c>
      <c r="X501"/>
    </row>
    <row r="502" spans="1:24" ht="18">
      <c r="A502" s="70">
        <v>235</v>
      </c>
      <c r="B502" s="70">
        <v>60</v>
      </c>
      <c r="C502" s="70">
        <v>16</v>
      </c>
      <c r="D502" s="70">
        <v>100</v>
      </c>
      <c r="E502" s="71" t="s">
        <v>2440</v>
      </c>
      <c r="F502" s="71" t="s">
        <v>2467</v>
      </c>
      <c r="G502" s="71" t="s">
        <v>2</v>
      </c>
      <c r="H502" s="70" t="s">
        <v>2590</v>
      </c>
      <c r="I502" s="99">
        <f t="shared" si="42"/>
        <v>341.28976133999998</v>
      </c>
      <c r="J502" s="100">
        <f t="shared" si="43"/>
        <v>436.014546</v>
      </c>
      <c r="K502" s="101">
        <v>157.82130000000001</v>
      </c>
      <c r="L502" s="102">
        <f t="shared" si="44"/>
        <v>0</v>
      </c>
      <c r="M502" s="101">
        <f t="shared" si="45"/>
        <v>157.82130000000001</v>
      </c>
      <c r="N502" s="101">
        <f t="shared" si="46"/>
        <v>-61.004946000000018</v>
      </c>
      <c r="O502" s="102">
        <f t="shared" si="47"/>
        <v>-0.17192114475544937</v>
      </c>
      <c r="P502" s="101">
        <v>2.75</v>
      </c>
      <c r="X502"/>
    </row>
    <row r="503" spans="1:24" ht="18">
      <c r="A503" s="70">
        <v>185</v>
      </c>
      <c r="B503" s="70">
        <v>70</v>
      </c>
      <c r="C503" s="70">
        <v>14</v>
      </c>
      <c r="D503" s="70">
        <v>88</v>
      </c>
      <c r="E503" s="71" t="s">
        <v>2440</v>
      </c>
      <c r="F503" s="71" t="s">
        <v>2467</v>
      </c>
      <c r="G503" s="71" t="s">
        <v>2591</v>
      </c>
      <c r="H503" s="70" t="s">
        <v>2592</v>
      </c>
      <c r="I503" s="99">
        <f t="shared" si="42"/>
        <v>239.415077</v>
      </c>
      <c r="J503" s="100">
        <f t="shared" si="43"/>
        <v>307.81189999999998</v>
      </c>
      <c r="K503" s="101">
        <v>106.015</v>
      </c>
      <c r="L503" s="102">
        <f t="shared" si="44"/>
        <v>0</v>
      </c>
      <c r="M503" s="101">
        <f t="shared" si="45"/>
        <v>106.015</v>
      </c>
      <c r="N503" s="101">
        <f t="shared" si="46"/>
        <v>-39.246300000000019</v>
      </c>
      <c r="O503" s="102">
        <f t="shared" si="47"/>
        <v>-0.15621661425785147</v>
      </c>
      <c r="P503" s="101">
        <v>1.58</v>
      </c>
      <c r="X503"/>
    </row>
    <row r="504" spans="1:24" ht="18">
      <c r="A504" s="70">
        <v>245</v>
      </c>
      <c r="B504" s="70">
        <v>40</v>
      </c>
      <c r="C504" s="70">
        <v>20</v>
      </c>
      <c r="D504" s="70">
        <v>95</v>
      </c>
      <c r="E504" s="71" t="s">
        <v>2239</v>
      </c>
      <c r="F504" s="71" t="s">
        <v>2467</v>
      </c>
      <c r="G504" s="71" t="s">
        <v>2165</v>
      </c>
      <c r="H504" s="70" t="s">
        <v>2593</v>
      </c>
      <c r="I504" s="99">
        <f t="shared" si="42"/>
        <v>756.98713200000009</v>
      </c>
      <c r="J504" s="100">
        <f t="shared" si="43"/>
        <v>962.96640000000002</v>
      </c>
      <c r="K504" s="101">
        <v>376.74</v>
      </c>
      <c r="L504" s="102">
        <f t="shared" si="44"/>
        <v>0</v>
      </c>
      <c r="M504" s="101">
        <f t="shared" si="45"/>
        <v>376.74</v>
      </c>
      <c r="N504" s="101">
        <f t="shared" si="46"/>
        <v>-152.95079999999984</v>
      </c>
      <c r="O504" s="102">
        <f t="shared" si="47"/>
        <v>-0.19295402936872361</v>
      </c>
      <c r="P504" s="101">
        <v>1.58</v>
      </c>
      <c r="X504"/>
    </row>
    <row r="505" spans="1:24" ht="18">
      <c r="A505" s="70">
        <v>245</v>
      </c>
      <c r="B505" s="70">
        <v>70</v>
      </c>
      <c r="C505" s="70">
        <v>16</v>
      </c>
      <c r="D505" s="70">
        <v>111</v>
      </c>
      <c r="E505" s="71" t="s">
        <v>2237</v>
      </c>
      <c r="F505" s="71" t="s">
        <v>2467</v>
      </c>
      <c r="G505" s="71" t="s">
        <v>2176</v>
      </c>
      <c r="H505" s="70" t="s">
        <v>2594</v>
      </c>
      <c r="I505" s="99">
        <f t="shared" si="42"/>
        <v>387.89734236000004</v>
      </c>
      <c r="J505" s="100">
        <f t="shared" si="43"/>
        <v>495.01148399999994</v>
      </c>
      <c r="K505" s="101">
        <v>182.2002</v>
      </c>
      <c r="L505" s="102">
        <f t="shared" si="44"/>
        <v>0</v>
      </c>
      <c r="M505" s="101">
        <f t="shared" si="45"/>
        <v>182.2002</v>
      </c>
      <c r="N505" s="101">
        <f t="shared" si="46"/>
        <v>-71.244083999999987</v>
      </c>
      <c r="O505" s="102">
        <f t="shared" si="47"/>
        <v>-0.17652134140600453</v>
      </c>
      <c r="P505" s="101">
        <v>2.75</v>
      </c>
      <c r="X505"/>
    </row>
    <row r="506" spans="1:24" ht="18">
      <c r="A506" s="70">
        <v>245</v>
      </c>
      <c r="B506" s="70">
        <v>65</v>
      </c>
      <c r="C506" s="70">
        <v>17</v>
      </c>
      <c r="D506" s="70">
        <v>111</v>
      </c>
      <c r="E506" s="71" t="s">
        <v>2440</v>
      </c>
      <c r="F506" s="71" t="s">
        <v>2467</v>
      </c>
      <c r="G506" s="71" t="s">
        <v>2</v>
      </c>
      <c r="H506" s="70" t="s">
        <v>2595</v>
      </c>
      <c r="I506" s="99">
        <f t="shared" si="42"/>
        <v>509.73119449999996</v>
      </c>
      <c r="J506" s="100">
        <f t="shared" si="43"/>
        <v>649.23154999999997</v>
      </c>
      <c r="K506" s="101">
        <v>245.92749999999998</v>
      </c>
      <c r="L506" s="102">
        <f t="shared" si="44"/>
        <v>0</v>
      </c>
      <c r="M506" s="101">
        <f t="shared" si="45"/>
        <v>245.92749999999998</v>
      </c>
      <c r="N506" s="101">
        <f t="shared" si="46"/>
        <v>-98.00954999999999</v>
      </c>
      <c r="O506" s="102">
        <f t="shared" si="47"/>
        <v>-0.18455630772707157</v>
      </c>
      <c r="P506" s="101">
        <v>2.75</v>
      </c>
      <c r="X506"/>
    </row>
    <row r="507" spans="1:24" ht="18">
      <c r="A507" s="70">
        <v>265</v>
      </c>
      <c r="B507" s="70">
        <v>35</v>
      </c>
      <c r="C507" s="70">
        <v>19</v>
      </c>
      <c r="D507" s="70">
        <v>98</v>
      </c>
      <c r="E507" s="71" t="s">
        <v>2445</v>
      </c>
      <c r="F507" s="71" t="s">
        <v>2467</v>
      </c>
      <c r="G507" s="71" t="s">
        <v>2165</v>
      </c>
      <c r="H507" s="70" t="s">
        <v>2596</v>
      </c>
      <c r="I507" s="99">
        <f t="shared" si="42"/>
        <v>888.33735100000001</v>
      </c>
      <c r="J507" s="100">
        <f t="shared" si="43"/>
        <v>1129.2325000000001</v>
      </c>
      <c r="K507" s="101">
        <v>445.44499999999999</v>
      </c>
      <c r="L507" s="102">
        <f t="shared" si="44"/>
        <v>0</v>
      </c>
      <c r="M507" s="101">
        <f t="shared" si="45"/>
        <v>445.44499999999999</v>
      </c>
      <c r="N507" s="101">
        <f t="shared" si="46"/>
        <v>-181.80689999999993</v>
      </c>
      <c r="O507" s="102">
        <f t="shared" si="47"/>
        <v>-0.19547237364126044</v>
      </c>
      <c r="P507" s="101">
        <v>1.58</v>
      </c>
      <c r="X507"/>
    </row>
    <row r="508" spans="1:24" ht="18">
      <c r="A508" s="70">
        <v>275</v>
      </c>
      <c r="B508" s="70">
        <v>30</v>
      </c>
      <c r="C508" s="70">
        <v>20</v>
      </c>
      <c r="D508" s="70">
        <v>97</v>
      </c>
      <c r="E508" s="71" t="s">
        <v>2445</v>
      </c>
      <c r="F508" s="71" t="s">
        <v>2467</v>
      </c>
      <c r="G508" s="71" t="s">
        <v>223</v>
      </c>
      <c r="H508" s="70" t="s">
        <v>2597</v>
      </c>
      <c r="I508" s="99">
        <f t="shared" si="42"/>
        <v>943.1390980000001</v>
      </c>
      <c r="J508" s="100">
        <f t="shared" si="43"/>
        <v>1198.6017999999999</v>
      </c>
      <c r="K508" s="101">
        <v>474.11</v>
      </c>
      <c r="L508" s="102">
        <f t="shared" si="44"/>
        <v>0</v>
      </c>
      <c r="M508" s="101">
        <f t="shared" si="45"/>
        <v>474.11</v>
      </c>
      <c r="N508" s="101">
        <f t="shared" si="46"/>
        <v>-193.84619999999984</v>
      </c>
      <c r="O508" s="102">
        <f t="shared" si="47"/>
        <v>-0.19631585343622757</v>
      </c>
      <c r="P508" s="101">
        <v>1.58</v>
      </c>
      <c r="X508"/>
    </row>
    <row r="509" spans="1:24" ht="18">
      <c r="A509" s="70">
        <v>255</v>
      </c>
      <c r="B509" s="70">
        <v>40</v>
      </c>
      <c r="C509" s="70">
        <v>20</v>
      </c>
      <c r="D509" s="70">
        <v>101</v>
      </c>
      <c r="E509" s="71" t="s">
        <v>2445</v>
      </c>
      <c r="F509" s="71" t="s">
        <v>2467</v>
      </c>
      <c r="G509" s="71" t="s">
        <v>223</v>
      </c>
      <c r="H509" s="70" t="s">
        <v>2598</v>
      </c>
      <c r="I509" s="99">
        <f t="shared" si="42"/>
        <v>846.58363900000006</v>
      </c>
      <c r="J509" s="100">
        <f t="shared" si="43"/>
        <v>1076.3797</v>
      </c>
      <c r="K509" s="101">
        <v>423.60500000000002</v>
      </c>
      <c r="L509" s="102">
        <f t="shared" si="44"/>
        <v>0</v>
      </c>
      <c r="M509" s="101">
        <f t="shared" si="45"/>
        <v>423.60500000000002</v>
      </c>
      <c r="N509" s="101">
        <f t="shared" si="46"/>
        <v>-172.63409999999988</v>
      </c>
      <c r="O509" s="102">
        <f t="shared" si="47"/>
        <v>-0.19475648966054068</v>
      </c>
      <c r="P509" s="101">
        <v>1.58</v>
      </c>
      <c r="X509"/>
    </row>
    <row r="510" spans="1:24" ht="18">
      <c r="A510" s="70">
        <v>295</v>
      </c>
      <c r="B510" s="70">
        <v>35</v>
      </c>
      <c r="C510" s="70">
        <v>20</v>
      </c>
      <c r="D510" s="70">
        <v>105</v>
      </c>
      <c r="E510" s="71" t="s">
        <v>2445</v>
      </c>
      <c r="F510" s="71" t="s">
        <v>2467</v>
      </c>
      <c r="G510" s="71" t="s">
        <v>223</v>
      </c>
      <c r="H510" s="70" t="s">
        <v>2599</v>
      </c>
      <c r="I510" s="99">
        <f t="shared" si="42"/>
        <v>997.94084500000008</v>
      </c>
      <c r="J510" s="100">
        <f t="shared" si="43"/>
        <v>1267.9711</v>
      </c>
      <c r="K510" s="101">
        <v>502.77500000000003</v>
      </c>
      <c r="L510" s="102">
        <f t="shared" si="44"/>
        <v>0</v>
      </c>
      <c r="M510" s="101">
        <f t="shared" si="45"/>
        <v>502.77500000000003</v>
      </c>
      <c r="N510" s="101">
        <f t="shared" si="46"/>
        <v>-205.88549999999987</v>
      </c>
      <c r="O510" s="102">
        <f t="shared" si="47"/>
        <v>-0.19706676238334517</v>
      </c>
      <c r="P510" s="101">
        <v>1.58</v>
      </c>
      <c r="X510"/>
    </row>
    <row r="511" spans="1:24" ht="18">
      <c r="A511" s="70">
        <v>155</v>
      </c>
      <c r="B511" s="70">
        <v>60</v>
      </c>
      <c r="C511" s="70">
        <v>15</v>
      </c>
      <c r="D511" s="70">
        <v>74</v>
      </c>
      <c r="E511" s="71" t="s">
        <v>2237</v>
      </c>
      <c r="F511" s="71" t="s">
        <v>2467</v>
      </c>
      <c r="G511" s="71" t="s">
        <v>2472</v>
      </c>
      <c r="H511" s="70" t="s">
        <v>2600</v>
      </c>
      <c r="I511" s="99">
        <f t="shared" si="42"/>
        <v>182.00372300000001</v>
      </c>
      <c r="J511" s="100">
        <f t="shared" si="43"/>
        <v>235.13929999999996</v>
      </c>
      <c r="K511" s="101">
        <v>75.984999999999999</v>
      </c>
      <c r="L511" s="102">
        <f t="shared" si="44"/>
        <v>0</v>
      </c>
      <c r="M511" s="101">
        <f t="shared" si="45"/>
        <v>75.984999999999999</v>
      </c>
      <c r="N511" s="101">
        <f t="shared" si="46"/>
        <v>-26.633700000000005</v>
      </c>
      <c r="O511" s="102">
        <f t="shared" si="47"/>
        <v>-0.13931945388920858</v>
      </c>
      <c r="P511" s="101">
        <v>1.58</v>
      </c>
      <c r="X511"/>
    </row>
    <row r="512" spans="1:24" ht="18">
      <c r="A512" s="70">
        <v>265</v>
      </c>
      <c r="B512" s="70">
        <v>50</v>
      </c>
      <c r="C512" s="70">
        <v>19</v>
      </c>
      <c r="D512" s="70">
        <v>110</v>
      </c>
      <c r="E512" s="71" t="s">
        <v>2239</v>
      </c>
      <c r="F512" s="71" t="s">
        <v>2467</v>
      </c>
      <c r="G512" s="71" t="s">
        <v>2</v>
      </c>
      <c r="H512" s="70" t="s">
        <v>2601</v>
      </c>
      <c r="I512" s="99">
        <f t="shared" si="42"/>
        <v>745.22213018000002</v>
      </c>
      <c r="J512" s="100">
        <f t="shared" si="43"/>
        <v>947.32134199999996</v>
      </c>
      <c r="K512" s="101">
        <v>369.10509999999999</v>
      </c>
      <c r="L512" s="102">
        <f t="shared" si="44"/>
        <v>0</v>
      </c>
      <c r="M512" s="101">
        <f t="shared" si="45"/>
        <v>369.10509999999999</v>
      </c>
      <c r="N512" s="101">
        <f t="shared" si="46"/>
        <v>-149.7441419999999</v>
      </c>
      <c r="O512" s="102">
        <f t="shared" si="47"/>
        <v>-0.19261921441215962</v>
      </c>
      <c r="P512" s="101">
        <v>2.75</v>
      </c>
      <c r="X512"/>
    </row>
    <row r="513" spans="1:24" ht="18">
      <c r="A513" s="70">
        <v>175</v>
      </c>
      <c r="B513" s="70">
        <v>70</v>
      </c>
      <c r="C513" s="70">
        <v>14</v>
      </c>
      <c r="D513" s="70">
        <v>88</v>
      </c>
      <c r="E513" s="71" t="s">
        <v>2237</v>
      </c>
      <c r="F513" s="71" t="s">
        <v>2467</v>
      </c>
      <c r="G513" s="71" t="s">
        <v>2472</v>
      </c>
      <c r="H513" s="70" t="s">
        <v>2602</v>
      </c>
      <c r="I513" s="99">
        <f t="shared" si="42"/>
        <v>231.58625599999999</v>
      </c>
      <c r="J513" s="100">
        <f t="shared" si="43"/>
        <v>297.90199999999999</v>
      </c>
      <c r="K513" s="101">
        <v>101.92</v>
      </c>
      <c r="L513" s="102">
        <f t="shared" si="44"/>
        <v>0</v>
      </c>
      <c r="M513" s="101">
        <f t="shared" si="45"/>
        <v>101.92</v>
      </c>
      <c r="N513" s="101">
        <f t="shared" si="46"/>
        <v>-37.526400000000024</v>
      </c>
      <c r="O513" s="102">
        <f t="shared" si="47"/>
        <v>-0.15440421329822263</v>
      </c>
      <c r="P513" s="101">
        <v>1.58</v>
      </c>
      <c r="X513"/>
    </row>
    <row r="514" spans="1:24" ht="18">
      <c r="A514" s="70">
        <v>225</v>
      </c>
      <c r="B514" s="70">
        <v>60</v>
      </c>
      <c r="C514" s="70">
        <v>17</v>
      </c>
      <c r="D514" s="70">
        <v>99</v>
      </c>
      <c r="E514" s="71" t="s">
        <v>2440</v>
      </c>
      <c r="F514" s="71" t="s">
        <v>2467</v>
      </c>
      <c r="G514" s="71" t="s">
        <v>2</v>
      </c>
      <c r="H514" s="70" t="s">
        <v>2603</v>
      </c>
      <c r="I514" s="99">
        <f t="shared" si="42"/>
        <v>466.39432091999998</v>
      </c>
      <c r="J514" s="100">
        <f t="shared" si="43"/>
        <v>594.37474799999995</v>
      </c>
      <c r="K514" s="101">
        <v>223.2594</v>
      </c>
      <c r="L514" s="102">
        <f t="shared" si="44"/>
        <v>0</v>
      </c>
      <c r="M514" s="101">
        <f t="shared" si="45"/>
        <v>223.2594</v>
      </c>
      <c r="N514" s="101">
        <f t="shared" si="46"/>
        <v>-88.488947999999993</v>
      </c>
      <c r="O514" s="102">
        <f t="shared" si="47"/>
        <v>-0.18218143501960393</v>
      </c>
      <c r="P514" s="101">
        <v>2.75</v>
      </c>
      <c r="X514"/>
    </row>
    <row r="515" spans="1:24" ht="18">
      <c r="A515" s="70">
        <v>225</v>
      </c>
      <c r="B515" s="70">
        <v>55</v>
      </c>
      <c r="C515" s="70">
        <v>17</v>
      </c>
      <c r="D515" s="70">
        <v>101</v>
      </c>
      <c r="E515" s="71" t="s">
        <v>2239</v>
      </c>
      <c r="F515" s="71" t="s">
        <v>2467</v>
      </c>
      <c r="G515" s="71" t="s">
        <v>2</v>
      </c>
      <c r="H515" s="70" t="s">
        <v>2604</v>
      </c>
      <c r="I515" s="99">
        <f t="shared" si="42"/>
        <v>553.88574494</v>
      </c>
      <c r="J515" s="100">
        <f t="shared" si="43"/>
        <v>705.1233860000001</v>
      </c>
      <c r="K515" s="101">
        <v>269.02330000000001</v>
      </c>
      <c r="L515" s="102">
        <f t="shared" si="44"/>
        <v>0</v>
      </c>
      <c r="M515" s="101">
        <f t="shared" si="45"/>
        <v>269.02330000000001</v>
      </c>
      <c r="N515" s="101">
        <f t="shared" si="46"/>
        <v>-107.70978599999995</v>
      </c>
      <c r="O515" s="102">
        <f t="shared" si="47"/>
        <v>-0.18659232639915063</v>
      </c>
      <c r="P515" s="101">
        <v>2.75</v>
      </c>
      <c r="X515"/>
    </row>
    <row r="516" spans="1:24" ht="18">
      <c r="A516" s="70">
        <v>235</v>
      </c>
      <c r="B516" s="70">
        <v>60</v>
      </c>
      <c r="C516" s="70">
        <v>18</v>
      </c>
      <c r="D516" s="70">
        <v>107</v>
      </c>
      <c r="E516" s="71" t="s">
        <v>2239</v>
      </c>
      <c r="F516" s="71" t="s">
        <v>2467</v>
      </c>
      <c r="G516" s="71" t="s">
        <v>2</v>
      </c>
      <c r="H516" s="70" t="s">
        <v>2605</v>
      </c>
      <c r="I516" s="99">
        <f t="shared" si="42"/>
        <v>607.85241770000005</v>
      </c>
      <c r="J516" s="100">
        <f t="shared" si="43"/>
        <v>773.43563000000006</v>
      </c>
      <c r="K516" s="101">
        <v>297.25150000000002</v>
      </c>
      <c r="L516" s="102">
        <f t="shared" si="44"/>
        <v>0</v>
      </c>
      <c r="M516" s="101">
        <f t="shared" si="45"/>
        <v>297.25150000000002</v>
      </c>
      <c r="N516" s="101">
        <f t="shared" si="46"/>
        <v>-119.56562999999994</v>
      </c>
      <c r="O516" s="102">
        <f t="shared" si="47"/>
        <v>-0.18867770864269212</v>
      </c>
      <c r="P516" s="101">
        <v>2.75</v>
      </c>
      <c r="X516"/>
    </row>
    <row r="517" spans="1:24" ht="18">
      <c r="A517" s="70">
        <v>255</v>
      </c>
      <c r="B517" s="70">
        <v>55</v>
      </c>
      <c r="C517" s="70">
        <v>18</v>
      </c>
      <c r="D517" s="70">
        <v>109</v>
      </c>
      <c r="E517" s="71" t="s">
        <v>2347</v>
      </c>
      <c r="F517" s="71" t="s">
        <v>2467</v>
      </c>
      <c r="G517" s="71" t="s">
        <v>2</v>
      </c>
      <c r="H517" s="70" t="s">
        <v>2606</v>
      </c>
      <c r="I517" s="99">
        <f t="shared" si="42"/>
        <v>542.43826889999991</v>
      </c>
      <c r="J517" s="100">
        <f t="shared" si="43"/>
        <v>690.63290999999992</v>
      </c>
      <c r="K517" s="101">
        <v>263.03549999999996</v>
      </c>
      <c r="L517" s="102">
        <f t="shared" si="44"/>
        <v>0</v>
      </c>
      <c r="M517" s="101">
        <f t="shared" si="45"/>
        <v>263.03549999999996</v>
      </c>
      <c r="N517" s="101">
        <f t="shared" si="46"/>
        <v>-105.19490999999994</v>
      </c>
      <c r="O517" s="102">
        <f t="shared" si="47"/>
        <v>-0.18609642100868423</v>
      </c>
      <c r="P517" s="101">
        <v>2.75</v>
      </c>
      <c r="X517"/>
    </row>
    <row r="518" spans="1:24" ht="18">
      <c r="A518" s="70">
        <v>255</v>
      </c>
      <c r="B518" s="70">
        <v>55</v>
      </c>
      <c r="C518" s="70">
        <v>19</v>
      </c>
      <c r="D518" s="70">
        <v>111</v>
      </c>
      <c r="E518" s="71" t="s">
        <v>2347</v>
      </c>
      <c r="F518" s="71" t="s">
        <v>2467</v>
      </c>
      <c r="G518" s="71" t="s">
        <v>2</v>
      </c>
      <c r="H518" s="70" t="s">
        <v>2607</v>
      </c>
      <c r="I518" s="99">
        <f t="shared" si="42"/>
        <v>594.76958793999995</v>
      </c>
      <c r="J518" s="100">
        <f t="shared" si="43"/>
        <v>756.87508600000001</v>
      </c>
      <c r="K518" s="101">
        <v>290.4083</v>
      </c>
      <c r="L518" s="102">
        <f t="shared" si="44"/>
        <v>0</v>
      </c>
      <c r="M518" s="101">
        <f t="shared" si="45"/>
        <v>290.4083</v>
      </c>
      <c r="N518" s="101">
        <f t="shared" si="46"/>
        <v>-116.691486</v>
      </c>
      <c r="O518" s="102">
        <f t="shared" si="47"/>
        <v>-0.18820703510196338</v>
      </c>
      <c r="P518" s="101">
        <v>2.75</v>
      </c>
      <c r="X518"/>
    </row>
    <row r="519" spans="1:24" ht="18">
      <c r="A519" s="70">
        <v>215</v>
      </c>
      <c r="B519" s="70">
        <v>60</v>
      </c>
      <c r="C519" s="70">
        <v>16</v>
      </c>
      <c r="D519" s="70">
        <v>99</v>
      </c>
      <c r="E519" s="71" t="s">
        <v>2237</v>
      </c>
      <c r="F519" s="71" t="s">
        <v>2467</v>
      </c>
      <c r="G519" s="71" t="s">
        <v>2192</v>
      </c>
      <c r="H519" s="70" t="s">
        <v>2608</v>
      </c>
      <c r="I519" s="99">
        <f t="shared" si="42"/>
        <v>369.89542700000004</v>
      </c>
      <c r="J519" s="100">
        <f t="shared" si="43"/>
        <v>472.97690000000006</v>
      </c>
      <c r="K519" s="101">
        <v>174.26500000000001</v>
      </c>
      <c r="L519" s="102">
        <f t="shared" si="44"/>
        <v>0</v>
      </c>
      <c r="M519" s="101">
        <f t="shared" si="45"/>
        <v>174.26500000000001</v>
      </c>
      <c r="N519" s="101">
        <f t="shared" si="46"/>
        <v>-67.91130000000004</v>
      </c>
      <c r="O519" s="102">
        <f t="shared" si="47"/>
        <v>-0.1751510071441468</v>
      </c>
      <c r="P519" s="101">
        <v>1.58</v>
      </c>
      <c r="X519"/>
    </row>
    <row r="520" spans="1:24" ht="18">
      <c r="A520" s="70">
        <v>215</v>
      </c>
      <c r="B520" s="70">
        <v>55</v>
      </c>
      <c r="C520" s="70">
        <v>17</v>
      </c>
      <c r="D520" s="70">
        <v>94</v>
      </c>
      <c r="E520" s="71" t="s">
        <v>2347</v>
      </c>
      <c r="F520" s="71" t="s">
        <v>2467</v>
      </c>
      <c r="G520" s="71" t="s">
        <v>2506</v>
      </c>
      <c r="H520" s="70" t="s">
        <v>2613</v>
      </c>
      <c r="I520" s="99">
        <f t="shared" si="42"/>
        <v>470.80023100000005</v>
      </c>
      <c r="J520" s="100">
        <f t="shared" si="43"/>
        <v>600.70450000000005</v>
      </c>
      <c r="K520" s="101">
        <v>227.04500000000002</v>
      </c>
      <c r="L520" s="102">
        <f t="shared" si="44"/>
        <v>0</v>
      </c>
      <c r="M520" s="101">
        <f t="shared" si="45"/>
        <v>227.04500000000002</v>
      </c>
      <c r="N520" s="101">
        <f t="shared" si="46"/>
        <v>-90.078900000000033</v>
      </c>
      <c r="O520" s="102">
        <f t="shared" si="47"/>
        <v>-0.18260840479231288</v>
      </c>
      <c r="P520" s="101">
        <v>1.58</v>
      </c>
      <c r="X520"/>
    </row>
    <row r="521" spans="1:24" ht="18">
      <c r="A521" s="70">
        <v>195</v>
      </c>
      <c r="B521" s="70">
        <v>65</v>
      </c>
      <c r="C521" s="70">
        <v>15</v>
      </c>
      <c r="D521" s="70">
        <v>95</v>
      </c>
      <c r="E521" s="71" t="s">
        <v>2237</v>
      </c>
      <c r="F521" s="71" t="s">
        <v>2467</v>
      </c>
      <c r="G521" s="71" t="s">
        <v>2472</v>
      </c>
      <c r="H521" s="70" t="s">
        <v>2614</v>
      </c>
      <c r="I521" s="99">
        <f t="shared" si="42"/>
        <v>237.67533900000001</v>
      </c>
      <c r="J521" s="100">
        <f t="shared" si="43"/>
        <v>305.60969999999998</v>
      </c>
      <c r="K521" s="101">
        <v>105.105</v>
      </c>
      <c r="L521" s="102">
        <f t="shared" si="44"/>
        <v>0</v>
      </c>
      <c r="M521" s="101">
        <f t="shared" si="45"/>
        <v>105.105</v>
      </c>
      <c r="N521" s="101">
        <f t="shared" si="46"/>
        <v>-38.864100000000008</v>
      </c>
      <c r="O521" s="102">
        <f t="shared" si="47"/>
        <v>-0.15582414498215794</v>
      </c>
      <c r="P521" s="101">
        <v>1.58</v>
      </c>
      <c r="X521"/>
    </row>
    <row r="522" spans="1:24" ht="18">
      <c r="A522" s="70">
        <v>205</v>
      </c>
      <c r="B522" s="70">
        <v>55</v>
      </c>
      <c r="C522" s="70">
        <v>17</v>
      </c>
      <c r="D522" s="70">
        <v>91</v>
      </c>
      <c r="E522" s="71" t="s">
        <v>2440</v>
      </c>
      <c r="F522" s="71" t="s">
        <v>2467</v>
      </c>
      <c r="G522" s="71" t="s">
        <v>2506</v>
      </c>
      <c r="H522" s="70" t="s">
        <v>2615</v>
      </c>
      <c r="I522" s="99">
        <f t="shared" si="42"/>
        <v>410.77927</v>
      </c>
      <c r="J522" s="100">
        <f t="shared" si="43"/>
        <v>524.72860000000003</v>
      </c>
      <c r="K522" s="101">
        <v>195.65</v>
      </c>
      <c r="L522" s="102">
        <f t="shared" si="44"/>
        <v>0</v>
      </c>
      <c r="M522" s="101">
        <f t="shared" si="45"/>
        <v>195.65</v>
      </c>
      <c r="N522" s="101">
        <f t="shared" si="46"/>
        <v>-76.893000000000029</v>
      </c>
      <c r="O522" s="102">
        <f t="shared" si="47"/>
        <v>-0.17861324041811855</v>
      </c>
      <c r="P522" s="101">
        <v>1.58</v>
      </c>
      <c r="X522"/>
    </row>
    <row r="523" spans="1:24" ht="18">
      <c r="A523" s="70">
        <v>205</v>
      </c>
      <c r="B523" s="70">
        <v>55</v>
      </c>
      <c r="C523" s="70">
        <v>16</v>
      </c>
      <c r="D523" s="70">
        <v>94</v>
      </c>
      <c r="E523" s="71" t="s">
        <v>2440</v>
      </c>
      <c r="F523" s="71" t="s">
        <v>2467</v>
      </c>
      <c r="G523" s="71" t="s">
        <v>2506</v>
      </c>
      <c r="H523" s="70" t="s">
        <v>2617</v>
      </c>
      <c r="I523" s="99">
        <f t="shared" si="42"/>
        <v>268.99062299999997</v>
      </c>
      <c r="J523" s="100">
        <f t="shared" si="43"/>
        <v>345.24929999999995</v>
      </c>
      <c r="K523" s="101">
        <v>121.485</v>
      </c>
      <c r="L523" s="102">
        <f t="shared" si="44"/>
        <v>0</v>
      </c>
      <c r="M523" s="101">
        <f t="shared" si="45"/>
        <v>121.485</v>
      </c>
      <c r="N523" s="101">
        <f t="shared" si="46"/>
        <v>-45.74369999999999</v>
      </c>
      <c r="O523" s="102">
        <f t="shared" si="47"/>
        <v>-0.16211397384555409</v>
      </c>
      <c r="P523" s="101">
        <v>1.58</v>
      </c>
      <c r="X523"/>
    </row>
    <row r="524" spans="1:24" ht="18">
      <c r="A524" s="70">
        <v>205</v>
      </c>
      <c r="B524" s="70">
        <v>50</v>
      </c>
      <c r="C524" s="70">
        <v>17</v>
      </c>
      <c r="D524" s="70">
        <v>93</v>
      </c>
      <c r="E524" s="71" t="s">
        <v>2347</v>
      </c>
      <c r="F524" s="71" t="s">
        <v>2467</v>
      </c>
      <c r="G524" s="71" t="s">
        <v>2506</v>
      </c>
      <c r="H524" s="70" t="s">
        <v>2618</v>
      </c>
      <c r="I524" s="99">
        <f t="shared" si="42"/>
        <v>434.26573300000001</v>
      </c>
      <c r="J524" s="100">
        <f t="shared" si="43"/>
        <v>554.45830000000001</v>
      </c>
      <c r="K524" s="101">
        <v>207.935</v>
      </c>
      <c r="L524" s="102">
        <f t="shared" si="44"/>
        <v>0</v>
      </c>
      <c r="M524" s="101">
        <f t="shared" si="45"/>
        <v>207.935</v>
      </c>
      <c r="N524" s="101">
        <f t="shared" si="46"/>
        <v>-82.052700000000016</v>
      </c>
      <c r="O524" s="102">
        <f t="shared" si="47"/>
        <v>-0.18030786472410842</v>
      </c>
      <c r="P524" s="101">
        <v>1.58</v>
      </c>
      <c r="X524"/>
    </row>
    <row r="525" spans="1:24" ht="18">
      <c r="A525" s="70">
        <v>265</v>
      </c>
      <c r="B525" s="70">
        <v>50</v>
      </c>
      <c r="C525" s="70">
        <v>19</v>
      </c>
      <c r="D525" s="70">
        <v>110</v>
      </c>
      <c r="E525" s="71" t="s">
        <v>2440</v>
      </c>
      <c r="F525" s="71" t="s">
        <v>2467</v>
      </c>
      <c r="G525" s="71" t="s">
        <v>44</v>
      </c>
      <c r="H525" s="70" t="s">
        <v>2619</v>
      </c>
      <c r="I525" s="99">
        <f t="shared" si="42"/>
        <v>737.86303843999997</v>
      </c>
      <c r="J525" s="100">
        <f t="shared" si="43"/>
        <v>938.00603599999999</v>
      </c>
      <c r="K525" s="101">
        <v>365.25579999999997</v>
      </c>
      <c r="L525" s="102">
        <f t="shared" si="44"/>
        <v>0</v>
      </c>
      <c r="M525" s="101">
        <f t="shared" si="45"/>
        <v>365.25579999999997</v>
      </c>
      <c r="N525" s="101">
        <f t="shared" si="46"/>
        <v>-148.12743599999988</v>
      </c>
      <c r="O525" s="102">
        <f t="shared" si="47"/>
        <v>-0.19244537304621612</v>
      </c>
      <c r="P525" s="101">
        <v>2.75</v>
      </c>
      <c r="X525"/>
    </row>
    <row r="526" spans="1:24" ht="18">
      <c r="A526" s="70">
        <v>275</v>
      </c>
      <c r="B526" s="70">
        <v>45</v>
      </c>
      <c r="C526" s="70">
        <v>20</v>
      </c>
      <c r="D526" s="70">
        <v>110</v>
      </c>
      <c r="E526" s="71" t="s">
        <v>2440</v>
      </c>
      <c r="F526" s="71" t="s">
        <v>2467</v>
      </c>
      <c r="G526" s="71" t="s">
        <v>44</v>
      </c>
      <c r="H526" s="70" t="s">
        <v>2620</v>
      </c>
      <c r="I526" s="99">
        <f t="shared" si="42"/>
        <v>826.17213932000004</v>
      </c>
      <c r="J526" s="100">
        <f t="shared" si="43"/>
        <v>1049.789708</v>
      </c>
      <c r="K526" s="101">
        <v>411.44740000000002</v>
      </c>
      <c r="L526" s="102">
        <f t="shared" si="44"/>
        <v>0</v>
      </c>
      <c r="M526" s="101">
        <f t="shared" si="45"/>
        <v>411.44740000000002</v>
      </c>
      <c r="N526" s="101">
        <f t="shared" si="46"/>
        <v>-167.52790799999991</v>
      </c>
      <c r="O526" s="102">
        <f t="shared" si="47"/>
        <v>-0.19432654970195842</v>
      </c>
      <c r="P526" s="101">
        <v>2.75</v>
      </c>
      <c r="X526"/>
    </row>
    <row r="527" spans="1:24" ht="18">
      <c r="A527" s="70">
        <v>205</v>
      </c>
      <c r="B527" s="70">
        <v>60</v>
      </c>
      <c r="C527" s="70">
        <v>16</v>
      </c>
      <c r="D527" s="70">
        <v>92</v>
      </c>
      <c r="E527" s="71" t="s">
        <v>2440</v>
      </c>
      <c r="F527" s="71" t="s">
        <v>2467</v>
      </c>
      <c r="G527" s="71" t="s">
        <v>2</v>
      </c>
      <c r="H527" s="70" t="s">
        <v>2622</v>
      </c>
      <c r="I527" s="99">
        <f t="shared" si="42"/>
        <v>357.64329853999999</v>
      </c>
      <c r="J527" s="100">
        <f t="shared" si="43"/>
        <v>456.71522599999992</v>
      </c>
      <c r="K527" s="101">
        <v>166.37529999999998</v>
      </c>
      <c r="L527" s="102">
        <f t="shared" si="44"/>
        <v>0</v>
      </c>
      <c r="M527" s="101">
        <f t="shared" si="45"/>
        <v>166.37529999999998</v>
      </c>
      <c r="N527" s="101">
        <f t="shared" si="46"/>
        <v>-64.597625999999991</v>
      </c>
      <c r="O527" s="102">
        <f t="shared" si="47"/>
        <v>-0.1736725952317324</v>
      </c>
      <c r="P527" s="101">
        <v>2.75</v>
      </c>
      <c r="X527"/>
    </row>
    <row r="528" spans="1:24" ht="18">
      <c r="A528" s="70">
        <v>205</v>
      </c>
      <c r="B528" s="70">
        <v>60</v>
      </c>
      <c r="C528" s="70">
        <v>16</v>
      </c>
      <c r="D528" s="70">
        <v>92</v>
      </c>
      <c r="E528" s="71" t="s">
        <v>2239</v>
      </c>
      <c r="F528" s="71" t="s">
        <v>2467</v>
      </c>
      <c r="G528" s="71" t="s">
        <v>2506</v>
      </c>
      <c r="H528" s="70" t="s">
        <v>2623</v>
      </c>
      <c r="I528" s="99">
        <f t="shared" si="42"/>
        <v>369.89542700000004</v>
      </c>
      <c r="J528" s="100">
        <f t="shared" si="43"/>
        <v>472.97690000000006</v>
      </c>
      <c r="K528" s="101">
        <v>174.26500000000001</v>
      </c>
      <c r="L528" s="102">
        <f t="shared" si="44"/>
        <v>0</v>
      </c>
      <c r="M528" s="101">
        <f t="shared" si="45"/>
        <v>174.26500000000001</v>
      </c>
      <c r="N528" s="101">
        <f t="shared" si="46"/>
        <v>-67.91130000000004</v>
      </c>
      <c r="O528" s="102">
        <f t="shared" si="47"/>
        <v>-0.1751510071441468</v>
      </c>
      <c r="P528" s="101">
        <v>1.58</v>
      </c>
      <c r="X528"/>
    </row>
    <row r="529" spans="1:24" ht="18">
      <c r="A529" s="70">
        <v>245</v>
      </c>
      <c r="B529" s="70">
        <v>40</v>
      </c>
      <c r="C529" s="70">
        <v>18</v>
      </c>
      <c r="D529" s="70">
        <v>93</v>
      </c>
      <c r="E529" s="71" t="s">
        <v>2445</v>
      </c>
      <c r="F529" s="71" t="s">
        <v>2467</v>
      </c>
      <c r="G529" s="71" t="s">
        <v>2165</v>
      </c>
      <c r="H529" s="70" t="s">
        <v>2625</v>
      </c>
      <c r="I529" s="99">
        <f t="shared" ref="I529:I592" si="48">(IF($H$6="",$H$4*$U$3*(1-$H$5),$H$6*$H$3)+IF(F529="BRIDGESTONE",$H$3*(K529*(1-$M$9)+$U$7+P529+$H$8)))*$U$8</f>
        <v>507.33472900000004</v>
      </c>
      <c r="J529" s="100">
        <f t="shared" ref="J529:J592" si="49">($H$3*(K529+P529+$U$7+$H$8)+$H$4*$U$3)*$U$8</f>
        <v>646.9507000000001</v>
      </c>
      <c r="K529" s="101">
        <v>246.155</v>
      </c>
      <c r="L529" s="102">
        <f t="shared" ref="L529:L592" si="50">$N$9</f>
        <v>0</v>
      </c>
      <c r="M529" s="101">
        <f t="shared" ref="M529:M592" si="51">K529*(1-L529)</f>
        <v>246.155</v>
      </c>
      <c r="N529" s="101">
        <f t="shared" ref="N529:N592" si="52">((I529/$U$8)-($H$3*P529))-(IF($H$6="",$H$4*$U$3*(1-$H$5)*(1-$H$7),$H$6*$H$3*(1-$H$7))+M529*$H$3+$H$3*$U$7*(1-30%))</f>
        <v>-98.105099999999993</v>
      </c>
      <c r="O529" s="102">
        <f t="shared" ref="O529:O592" si="53">N529/(K529*$H$3+$U$7*$H$3+$H$4*$U$3)</f>
        <v>-0.18457808884122592</v>
      </c>
      <c r="P529" s="101">
        <v>1.58</v>
      </c>
      <c r="X529"/>
    </row>
    <row r="530" spans="1:24" ht="18">
      <c r="A530" s="70">
        <v>215</v>
      </c>
      <c r="B530" s="70">
        <v>40</v>
      </c>
      <c r="C530" s="70">
        <v>17</v>
      </c>
      <c r="D530" s="70">
        <v>87</v>
      </c>
      <c r="E530" s="71" t="s">
        <v>2239</v>
      </c>
      <c r="F530" s="71" t="s">
        <v>2467</v>
      </c>
      <c r="G530" s="71" t="s">
        <v>2165</v>
      </c>
      <c r="H530" s="70" t="s">
        <v>2626</v>
      </c>
      <c r="I530" s="99">
        <f t="shared" si="48"/>
        <v>434.26573300000001</v>
      </c>
      <c r="J530" s="100">
        <f t="shared" si="49"/>
        <v>554.45830000000001</v>
      </c>
      <c r="K530" s="101">
        <v>207.935</v>
      </c>
      <c r="L530" s="102">
        <f t="shared" si="50"/>
        <v>0</v>
      </c>
      <c r="M530" s="101">
        <f t="shared" si="51"/>
        <v>207.935</v>
      </c>
      <c r="N530" s="101">
        <f t="shared" si="52"/>
        <v>-82.052700000000016</v>
      </c>
      <c r="O530" s="102">
        <f t="shared" si="53"/>
        <v>-0.18030786472410842</v>
      </c>
      <c r="P530" s="101">
        <v>1.58</v>
      </c>
      <c r="X530"/>
    </row>
    <row r="531" spans="1:24" ht="18">
      <c r="A531" s="70">
        <v>265</v>
      </c>
      <c r="B531" s="70">
        <v>35</v>
      </c>
      <c r="C531" s="70">
        <v>20</v>
      </c>
      <c r="D531" s="70">
        <v>95</v>
      </c>
      <c r="E531" s="71" t="s">
        <v>2445</v>
      </c>
      <c r="F531" s="71" t="s">
        <v>2467</v>
      </c>
      <c r="G531" s="71" t="s">
        <v>223</v>
      </c>
      <c r="H531" s="70" t="s">
        <v>2627</v>
      </c>
      <c r="I531" s="99">
        <f t="shared" si="48"/>
        <v>889.20722000000001</v>
      </c>
      <c r="J531" s="100">
        <f t="shared" si="49"/>
        <v>1130.3336000000002</v>
      </c>
      <c r="K531" s="101">
        <v>445.90000000000003</v>
      </c>
      <c r="L531" s="102">
        <f t="shared" si="50"/>
        <v>0</v>
      </c>
      <c r="M531" s="101">
        <f t="shared" si="51"/>
        <v>445.90000000000003</v>
      </c>
      <c r="N531" s="101">
        <f t="shared" si="52"/>
        <v>-181.99799999999993</v>
      </c>
      <c r="O531" s="102">
        <f t="shared" si="53"/>
        <v>-0.19548657357679905</v>
      </c>
      <c r="P531" s="101">
        <v>1.58</v>
      </c>
      <c r="X531"/>
    </row>
    <row r="532" spans="1:24" ht="18">
      <c r="A532" s="70">
        <v>305</v>
      </c>
      <c r="B532" s="70">
        <v>30</v>
      </c>
      <c r="C532" s="70">
        <v>20</v>
      </c>
      <c r="D532" s="70">
        <v>99</v>
      </c>
      <c r="E532" s="71" t="s">
        <v>2445</v>
      </c>
      <c r="F532" s="71" t="s">
        <v>2467</v>
      </c>
      <c r="G532" s="71" t="s">
        <v>223</v>
      </c>
      <c r="H532" s="70" t="s">
        <v>2628</v>
      </c>
      <c r="I532" s="99">
        <f t="shared" si="48"/>
        <v>1040.5644260000001</v>
      </c>
      <c r="J532" s="100">
        <f t="shared" si="49"/>
        <v>1321.9250000000002</v>
      </c>
      <c r="K532" s="101">
        <v>525.07000000000005</v>
      </c>
      <c r="L532" s="102">
        <f t="shared" si="50"/>
        <v>0</v>
      </c>
      <c r="M532" s="101">
        <f t="shared" si="51"/>
        <v>525.07000000000005</v>
      </c>
      <c r="N532" s="101">
        <f t="shared" si="52"/>
        <v>-215.24940000000004</v>
      </c>
      <c r="O532" s="102">
        <f t="shared" si="53"/>
        <v>-0.19759615914223291</v>
      </c>
      <c r="P532" s="101">
        <v>1.58</v>
      </c>
      <c r="X532"/>
    </row>
    <row r="533" spans="1:24" ht="18">
      <c r="A533" s="70">
        <v>195</v>
      </c>
      <c r="B533" s="70">
        <v>55</v>
      </c>
      <c r="C533" s="70">
        <v>16</v>
      </c>
      <c r="D533" s="70">
        <v>87</v>
      </c>
      <c r="E533" s="71" t="s">
        <v>2347</v>
      </c>
      <c r="F533" s="71" t="s">
        <v>2467</v>
      </c>
      <c r="G533" s="71" t="s">
        <v>2506</v>
      </c>
      <c r="H533" s="70" t="s">
        <v>2630</v>
      </c>
      <c r="I533" s="99">
        <f t="shared" si="48"/>
        <v>335.97053600000004</v>
      </c>
      <c r="J533" s="100">
        <f t="shared" si="49"/>
        <v>430.03400000000005</v>
      </c>
      <c r="K533" s="101">
        <v>156.52000000000001</v>
      </c>
      <c r="L533" s="102">
        <f t="shared" si="50"/>
        <v>0</v>
      </c>
      <c r="M533" s="101">
        <f t="shared" si="51"/>
        <v>156.52000000000001</v>
      </c>
      <c r="N533" s="101">
        <f t="shared" si="52"/>
        <v>-60.45840000000004</v>
      </c>
      <c r="O533" s="102">
        <f t="shared" si="53"/>
        <v>-0.17163979105155586</v>
      </c>
      <c r="P533" s="101">
        <v>1.58</v>
      </c>
      <c r="X533"/>
    </row>
    <row r="534" spans="1:24" ht="18">
      <c r="A534" s="70">
        <v>235</v>
      </c>
      <c r="B534" s="70">
        <v>55</v>
      </c>
      <c r="C534" s="70">
        <v>17</v>
      </c>
      <c r="D534" s="70">
        <v>99</v>
      </c>
      <c r="E534" s="71" t="s">
        <v>2347</v>
      </c>
      <c r="F534" s="71" t="s">
        <v>2467</v>
      </c>
      <c r="G534" s="71" t="s">
        <v>2</v>
      </c>
      <c r="H534" s="70" t="s">
        <v>2631</v>
      </c>
      <c r="I534" s="99">
        <f t="shared" si="48"/>
        <v>513.81957880000004</v>
      </c>
      <c r="J534" s="100">
        <f t="shared" si="49"/>
        <v>654.40672000000006</v>
      </c>
      <c r="K534" s="101">
        <v>248.06600000000003</v>
      </c>
      <c r="L534" s="102">
        <f t="shared" si="50"/>
        <v>0</v>
      </c>
      <c r="M534" s="101">
        <f t="shared" si="51"/>
        <v>248.06600000000003</v>
      </c>
      <c r="N534" s="101">
        <f t="shared" si="52"/>
        <v>-98.907719999999983</v>
      </c>
      <c r="O534" s="102">
        <f t="shared" si="53"/>
        <v>-0.18475958844231236</v>
      </c>
      <c r="P534" s="101">
        <v>2.75</v>
      </c>
      <c r="X534"/>
    </row>
    <row r="535" spans="1:24" ht="18">
      <c r="A535" s="70">
        <v>215</v>
      </c>
      <c r="B535" s="70">
        <v>50</v>
      </c>
      <c r="C535" s="70">
        <v>17</v>
      </c>
      <c r="D535" s="70">
        <v>95</v>
      </c>
      <c r="E535" s="71" t="s">
        <v>2239</v>
      </c>
      <c r="F535" s="71" t="s">
        <v>2467</v>
      </c>
      <c r="G535" s="71" t="s">
        <v>2506</v>
      </c>
      <c r="H535" s="70" t="s">
        <v>2632</v>
      </c>
      <c r="I535" s="99">
        <f t="shared" si="48"/>
        <v>490.80721800000009</v>
      </c>
      <c r="J535" s="100">
        <f t="shared" si="49"/>
        <v>626.02980000000014</v>
      </c>
      <c r="K535" s="101">
        <v>237.51000000000002</v>
      </c>
      <c r="L535" s="102">
        <f t="shared" si="50"/>
        <v>0</v>
      </c>
      <c r="M535" s="101">
        <f t="shared" si="51"/>
        <v>237.51000000000002</v>
      </c>
      <c r="N535" s="101">
        <f t="shared" si="52"/>
        <v>-94.474199999999996</v>
      </c>
      <c r="O535" s="102">
        <f t="shared" si="53"/>
        <v>-0.18372330908949475</v>
      </c>
      <c r="P535" s="101">
        <v>1.58</v>
      </c>
      <c r="X535"/>
    </row>
    <row r="536" spans="1:24" ht="18">
      <c r="A536" s="70">
        <v>185</v>
      </c>
      <c r="B536" s="70">
        <v>60</v>
      </c>
      <c r="C536" s="70">
        <v>15</v>
      </c>
      <c r="D536" s="70">
        <v>84</v>
      </c>
      <c r="E536" s="71" t="s">
        <v>2440</v>
      </c>
      <c r="F536" s="71" t="s">
        <v>2467</v>
      </c>
      <c r="G536" s="71" t="s">
        <v>2633</v>
      </c>
      <c r="H536" s="70" t="s">
        <v>2634</v>
      </c>
      <c r="I536" s="99">
        <f t="shared" si="48"/>
        <v>234.19586299999997</v>
      </c>
      <c r="J536" s="100">
        <f t="shared" si="49"/>
        <v>301.20529999999997</v>
      </c>
      <c r="K536" s="101">
        <v>103.285</v>
      </c>
      <c r="L536" s="102">
        <f t="shared" si="50"/>
        <v>0</v>
      </c>
      <c r="M536" s="101">
        <f t="shared" si="51"/>
        <v>103.285</v>
      </c>
      <c r="N536" s="101">
        <f t="shared" si="52"/>
        <v>-38.099700000000013</v>
      </c>
      <c r="O536" s="102">
        <f t="shared" si="53"/>
        <v>-0.15502176831997402</v>
      </c>
      <c r="P536" s="101">
        <v>1.58</v>
      </c>
      <c r="X536"/>
    </row>
    <row r="537" spans="1:24" ht="18">
      <c r="A537" s="70">
        <v>185</v>
      </c>
      <c r="B537" s="70">
        <v>60</v>
      </c>
      <c r="C537" s="70">
        <v>15</v>
      </c>
      <c r="D537" s="70">
        <v>88</v>
      </c>
      <c r="E537" s="71" t="s">
        <v>2440</v>
      </c>
      <c r="F537" s="71" t="s">
        <v>2467</v>
      </c>
      <c r="G537" s="71" t="s">
        <v>2633</v>
      </c>
      <c r="H537" s="70" t="s">
        <v>2635</v>
      </c>
      <c r="I537" s="99">
        <f t="shared" si="48"/>
        <v>249.85350499999998</v>
      </c>
      <c r="J537" s="100">
        <f t="shared" si="49"/>
        <v>321.02510000000001</v>
      </c>
      <c r="K537" s="101">
        <v>111.47500000000001</v>
      </c>
      <c r="L537" s="102">
        <f t="shared" si="50"/>
        <v>0</v>
      </c>
      <c r="M537" s="101">
        <f t="shared" si="51"/>
        <v>111.47500000000001</v>
      </c>
      <c r="N537" s="101">
        <f t="shared" si="52"/>
        <v>-41.539500000000032</v>
      </c>
      <c r="O537" s="102">
        <f t="shared" si="53"/>
        <v>-0.15845699027274474</v>
      </c>
      <c r="P537" s="101">
        <v>1.58</v>
      </c>
      <c r="X537"/>
    </row>
    <row r="538" spans="1:24" ht="18">
      <c r="A538" s="70">
        <v>195</v>
      </c>
      <c r="B538" s="70">
        <v>65</v>
      </c>
      <c r="C538" s="70">
        <v>15</v>
      </c>
      <c r="D538" s="70">
        <v>91</v>
      </c>
      <c r="E538" s="71" t="s">
        <v>2347</v>
      </c>
      <c r="F538" s="71" t="s">
        <v>2467</v>
      </c>
      <c r="G538" s="71" t="s">
        <v>2633</v>
      </c>
      <c r="H538" s="70" t="s">
        <v>2636</v>
      </c>
      <c r="I538" s="99">
        <f t="shared" si="48"/>
        <v>209.83953099999999</v>
      </c>
      <c r="J538" s="100">
        <f t="shared" si="49"/>
        <v>270.37449999999995</v>
      </c>
      <c r="K538" s="101">
        <v>90.545000000000002</v>
      </c>
      <c r="L538" s="102">
        <f t="shared" si="50"/>
        <v>0</v>
      </c>
      <c r="M538" s="101">
        <f t="shared" si="51"/>
        <v>90.545000000000002</v>
      </c>
      <c r="N538" s="101">
        <f t="shared" si="52"/>
        <v>-32.74890000000002</v>
      </c>
      <c r="O538" s="102">
        <f t="shared" si="53"/>
        <v>-0.14866267193245278</v>
      </c>
      <c r="P538" s="101">
        <v>1.58</v>
      </c>
      <c r="X538"/>
    </row>
    <row r="539" spans="1:24" ht="18">
      <c r="A539" s="70">
        <v>195</v>
      </c>
      <c r="B539" s="70">
        <v>65</v>
      </c>
      <c r="C539" s="70">
        <v>15</v>
      </c>
      <c r="D539" s="70">
        <v>91</v>
      </c>
      <c r="E539" s="71" t="s">
        <v>2440</v>
      </c>
      <c r="F539" s="71" t="s">
        <v>2467</v>
      </c>
      <c r="G539" s="71" t="s">
        <v>2633</v>
      </c>
      <c r="H539" s="70" t="s">
        <v>2637</v>
      </c>
      <c r="I539" s="99">
        <f t="shared" si="48"/>
        <v>201.14084099999999</v>
      </c>
      <c r="J539" s="100">
        <f t="shared" si="49"/>
        <v>259.36349999999999</v>
      </c>
      <c r="K539" s="101">
        <v>85.995000000000005</v>
      </c>
      <c r="L539" s="102">
        <f t="shared" si="50"/>
        <v>0</v>
      </c>
      <c r="M539" s="101">
        <f t="shared" si="51"/>
        <v>85.995000000000005</v>
      </c>
      <c r="N539" s="101">
        <f t="shared" si="52"/>
        <v>-30.837900000000019</v>
      </c>
      <c r="O539" s="102">
        <f t="shared" si="53"/>
        <v>-0.14601969790236288</v>
      </c>
      <c r="P539" s="101">
        <v>1.58</v>
      </c>
      <c r="X539"/>
    </row>
    <row r="540" spans="1:24" ht="18">
      <c r="A540" s="70">
        <v>205</v>
      </c>
      <c r="B540" s="70">
        <v>55</v>
      </c>
      <c r="C540" s="70">
        <v>16</v>
      </c>
      <c r="D540" s="70">
        <v>91</v>
      </c>
      <c r="E540" s="71" t="s">
        <v>2440</v>
      </c>
      <c r="F540" s="71" t="s">
        <v>2467</v>
      </c>
      <c r="G540" s="71" t="s">
        <v>2633</v>
      </c>
      <c r="H540" s="70" t="s">
        <v>2638</v>
      </c>
      <c r="I540" s="99">
        <f t="shared" si="48"/>
        <v>248.11376699999997</v>
      </c>
      <c r="J540" s="100">
        <f t="shared" si="49"/>
        <v>318.8229</v>
      </c>
      <c r="K540" s="101">
        <v>110.565</v>
      </c>
      <c r="L540" s="102">
        <f t="shared" si="50"/>
        <v>0</v>
      </c>
      <c r="M540" s="101">
        <f t="shared" si="51"/>
        <v>110.565</v>
      </c>
      <c r="N540" s="101">
        <f t="shared" si="52"/>
        <v>-41.157300000000021</v>
      </c>
      <c r="O540" s="102">
        <f t="shared" si="53"/>
        <v>-0.15809664656397657</v>
      </c>
      <c r="P540" s="101">
        <v>1.58</v>
      </c>
      <c r="X540"/>
    </row>
    <row r="541" spans="1:24" ht="18">
      <c r="A541" s="70">
        <v>205</v>
      </c>
      <c r="B541" s="70">
        <v>55</v>
      </c>
      <c r="C541" s="70">
        <v>16</v>
      </c>
      <c r="D541" s="70">
        <v>91</v>
      </c>
      <c r="E541" s="71" t="s">
        <v>2347</v>
      </c>
      <c r="F541" s="71" t="s">
        <v>2467</v>
      </c>
      <c r="G541" s="71" t="s">
        <v>2633</v>
      </c>
      <c r="H541" s="70" t="s">
        <v>2639</v>
      </c>
      <c r="I541" s="99">
        <f t="shared" si="48"/>
        <v>248.11376699999997</v>
      </c>
      <c r="J541" s="100">
        <f t="shared" si="49"/>
        <v>318.8229</v>
      </c>
      <c r="K541" s="101">
        <v>110.565</v>
      </c>
      <c r="L541" s="102">
        <f t="shared" si="50"/>
        <v>0</v>
      </c>
      <c r="M541" s="101">
        <f t="shared" si="51"/>
        <v>110.565</v>
      </c>
      <c r="N541" s="101">
        <f t="shared" si="52"/>
        <v>-41.157300000000021</v>
      </c>
      <c r="O541" s="102">
        <f t="shared" si="53"/>
        <v>-0.15809664656397657</v>
      </c>
      <c r="P541" s="101">
        <v>1.58</v>
      </c>
      <c r="X541"/>
    </row>
    <row r="542" spans="1:24" ht="18">
      <c r="A542" s="70">
        <v>205</v>
      </c>
      <c r="B542" s="70">
        <v>55</v>
      </c>
      <c r="C542" s="70">
        <v>16</v>
      </c>
      <c r="D542" s="70">
        <v>94</v>
      </c>
      <c r="E542" s="71" t="s">
        <v>2347</v>
      </c>
      <c r="F542" s="71" t="s">
        <v>2467</v>
      </c>
      <c r="G542" s="71" t="s">
        <v>2633</v>
      </c>
      <c r="H542" s="70" t="s">
        <v>2640</v>
      </c>
      <c r="I542" s="99">
        <f t="shared" si="48"/>
        <v>291.60721699999999</v>
      </c>
      <c r="J542" s="100">
        <f t="shared" si="49"/>
        <v>373.87790000000001</v>
      </c>
      <c r="K542" s="101">
        <v>133.315</v>
      </c>
      <c r="L542" s="102">
        <f t="shared" si="50"/>
        <v>0</v>
      </c>
      <c r="M542" s="101">
        <f t="shared" si="51"/>
        <v>133.315</v>
      </c>
      <c r="N542" s="101">
        <f t="shared" si="52"/>
        <v>-50.712299999999999</v>
      </c>
      <c r="O542" s="102">
        <f t="shared" si="53"/>
        <v>-0.165818592028251</v>
      </c>
      <c r="P542" s="101">
        <v>1.58</v>
      </c>
      <c r="X542"/>
    </row>
    <row r="543" spans="1:24" ht="18">
      <c r="A543" s="70">
        <v>205</v>
      </c>
      <c r="B543" s="70">
        <v>55</v>
      </c>
      <c r="C543" s="70">
        <v>16</v>
      </c>
      <c r="D543" s="70">
        <v>91</v>
      </c>
      <c r="E543" s="71" t="s">
        <v>2239</v>
      </c>
      <c r="F543" s="71" t="s">
        <v>2467</v>
      </c>
      <c r="G543" s="71" t="s">
        <v>2633</v>
      </c>
      <c r="H543" s="70" t="s">
        <v>2641</v>
      </c>
      <c r="I543" s="99">
        <f t="shared" si="48"/>
        <v>255.07271899999998</v>
      </c>
      <c r="J543" s="100">
        <f t="shared" si="49"/>
        <v>327.63169999999997</v>
      </c>
      <c r="K543" s="101">
        <v>114.205</v>
      </c>
      <c r="L543" s="102">
        <f t="shared" si="50"/>
        <v>0</v>
      </c>
      <c r="M543" s="101">
        <f t="shared" si="51"/>
        <v>114.205</v>
      </c>
      <c r="N543" s="101">
        <f t="shared" si="52"/>
        <v>-42.68610000000001</v>
      </c>
      <c r="O543" s="102">
        <f t="shared" si="53"/>
        <v>-0.15950861328052018</v>
      </c>
      <c r="P543" s="101">
        <v>1.58</v>
      </c>
      <c r="X543"/>
    </row>
    <row r="544" spans="1:24" ht="18">
      <c r="A544" s="70">
        <v>205</v>
      </c>
      <c r="B544" s="70">
        <v>50</v>
      </c>
      <c r="C544" s="70">
        <v>17</v>
      </c>
      <c r="D544" s="70">
        <v>89</v>
      </c>
      <c r="E544" s="71" t="s">
        <v>2347</v>
      </c>
      <c r="F544" s="71" t="s">
        <v>2467</v>
      </c>
      <c r="G544" s="71" t="s">
        <v>2633</v>
      </c>
      <c r="H544" s="70" t="s">
        <v>2642</v>
      </c>
      <c r="I544" s="99">
        <f t="shared" si="48"/>
        <v>411.64913900000005</v>
      </c>
      <c r="J544" s="100">
        <f t="shared" si="49"/>
        <v>525.8297</v>
      </c>
      <c r="K544" s="101">
        <v>196.10500000000002</v>
      </c>
      <c r="L544" s="102">
        <f t="shared" si="50"/>
        <v>0</v>
      </c>
      <c r="M544" s="101">
        <f t="shared" si="51"/>
        <v>196.10500000000002</v>
      </c>
      <c r="N544" s="101">
        <f t="shared" si="52"/>
        <v>-77.084100000000035</v>
      </c>
      <c r="O544" s="102">
        <f t="shared" si="53"/>
        <v>-0.17867944646623868</v>
      </c>
      <c r="P544" s="101">
        <v>1.58</v>
      </c>
      <c r="X544"/>
    </row>
    <row r="545" spans="1:24" ht="18">
      <c r="A545" s="70">
        <v>205</v>
      </c>
      <c r="B545" s="70">
        <v>50</v>
      </c>
      <c r="C545" s="70">
        <v>17</v>
      </c>
      <c r="D545" s="70">
        <v>93</v>
      </c>
      <c r="E545" s="71" t="s">
        <v>2347</v>
      </c>
      <c r="F545" s="71" t="s">
        <v>2467</v>
      </c>
      <c r="G545" s="71" t="s">
        <v>2633</v>
      </c>
      <c r="H545" s="70" t="s">
        <v>2643</v>
      </c>
      <c r="I545" s="99">
        <f t="shared" si="48"/>
        <v>434.26573300000001</v>
      </c>
      <c r="J545" s="100">
        <f t="shared" si="49"/>
        <v>554.45830000000001</v>
      </c>
      <c r="K545" s="101">
        <v>207.935</v>
      </c>
      <c r="L545" s="102">
        <f t="shared" si="50"/>
        <v>0</v>
      </c>
      <c r="M545" s="101">
        <f t="shared" si="51"/>
        <v>207.935</v>
      </c>
      <c r="N545" s="101">
        <f t="shared" si="52"/>
        <v>-82.052700000000016</v>
      </c>
      <c r="O545" s="102">
        <f t="shared" si="53"/>
        <v>-0.18030786472410842</v>
      </c>
      <c r="P545" s="101">
        <v>1.58</v>
      </c>
      <c r="X545"/>
    </row>
    <row r="546" spans="1:24" ht="18">
      <c r="A546" s="70">
        <v>205</v>
      </c>
      <c r="B546" s="70">
        <v>50</v>
      </c>
      <c r="C546" s="70">
        <v>17</v>
      </c>
      <c r="D546" s="70">
        <v>89</v>
      </c>
      <c r="E546" s="71" t="s">
        <v>2239</v>
      </c>
      <c r="F546" s="71" t="s">
        <v>2467</v>
      </c>
      <c r="G546" s="71" t="s">
        <v>2633</v>
      </c>
      <c r="H546" s="70" t="s">
        <v>2644</v>
      </c>
      <c r="I546" s="99">
        <f t="shared" si="48"/>
        <v>481.23865900000004</v>
      </c>
      <c r="J546" s="100">
        <f t="shared" si="49"/>
        <v>613.91769999999997</v>
      </c>
      <c r="K546" s="101">
        <v>232.505</v>
      </c>
      <c r="L546" s="102">
        <f t="shared" si="50"/>
        <v>0</v>
      </c>
      <c r="M546" s="101">
        <f t="shared" si="51"/>
        <v>232.505</v>
      </c>
      <c r="N546" s="101">
        <f t="shared" si="52"/>
        <v>-92.372099999999989</v>
      </c>
      <c r="O546" s="102">
        <f t="shared" si="53"/>
        <v>-0.18320164217290413</v>
      </c>
      <c r="P546" s="101">
        <v>1.58</v>
      </c>
      <c r="X546"/>
    </row>
    <row r="547" spans="1:24" ht="18">
      <c r="A547" s="70">
        <v>205</v>
      </c>
      <c r="B547" s="70">
        <v>50</v>
      </c>
      <c r="C547" s="70">
        <v>17</v>
      </c>
      <c r="D547" s="70">
        <v>93</v>
      </c>
      <c r="E547" s="71" t="s">
        <v>2239</v>
      </c>
      <c r="F547" s="71" t="s">
        <v>2467</v>
      </c>
      <c r="G547" s="71" t="s">
        <v>2633</v>
      </c>
      <c r="H547" s="70" t="s">
        <v>2645</v>
      </c>
      <c r="I547" s="99">
        <f t="shared" si="48"/>
        <v>439.48494700000009</v>
      </c>
      <c r="J547" s="100">
        <f t="shared" si="49"/>
        <v>561.06490000000008</v>
      </c>
      <c r="K547" s="101">
        <v>210.66500000000002</v>
      </c>
      <c r="L547" s="102">
        <f t="shared" si="50"/>
        <v>0</v>
      </c>
      <c r="M547" s="101">
        <f t="shared" si="51"/>
        <v>210.66500000000002</v>
      </c>
      <c r="N547" s="101">
        <f t="shared" si="52"/>
        <v>-83.199299999999994</v>
      </c>
      <c r="O547" s="102">
        <f t="shared" si="53"/>
        <v>-0.18065989186372222</v>
      </c>
      <c r="P547" s="101">
        <v>1.58</v>
      </c>
      <c r="X547"/>
    </row>
    <row r="548" spans="1:24" ht="18">
      <c r="A548" s="70">
        <v>215</v>
      </c>
      <c r="B548" s="70">
        <v>55</v>
      </c>
      <c r="C548" s="70">
        <v>16</v>
      </c>
      <c r="D548" s="70">
        <v>93</v>
      </c>
      <c r="E548" s="71" t="s">
        <v>2440</v>
      </c>
      <c r="F548" s="71" t="s">
        <v>2467</v>
      </c>
      <c r="G548" s="71" t="s">
        <v>2633</v>
      </c>
      <c r="H548" s="70" t="s">
        <v>2646</v>
      </c>
      <c r="I548" s="99">
        <f t="shared" si="48"/>
        <v>382.07359300000007</v>
      </c>
      <c r="J548" s="100">
        <f t="shared" si="49"/>
        <v>488.39230000000003</v>
      </c>
      <c r="K548" s="101">
        <v>180.63500000000002</v>
      </c>
      <c r="L548" s="102">
        <f t="shared" si="50"/>
        <v>0</v>
      </c>
      <c r="M548" s="101">
        <f t="shared" si="51"/>
        <v>180.63500000000002</v>
      </c>
      <c r="N548" s="101">
        <f t="shared" si="52"/>
        <v>-70.586700000000008</v>
      </c>
      <c r="O548" s="102">
        <f t="shared" si="53"/>
        <v>-0.17625964491722226</v>
      </c>
      <c r="P548" s="101">
        <v>1.58</v>
      </c>
      <c r="X548"/>
    </row>
    <row r="549" spans="1:24" ht="18">
      <c r="A549" s="70">
        <v>215</v>
      </c>
      <c r="B549" s="70">
        <v>55</v>
      </c>
      <c r="C549" s="70">
        <v>16</v>
      </c>
      <c r="D549" s="70">
        <v>97</v>
      </c>
      <c r="E549" s="71" t="s">
        <v>2440</v>
      </c>
      <c r="F549" s="71" t="s">
        <v>2467</v>
      </c>
      <c r="G549" s="71" t="s">
        <v>2633</v>
      </c>
      <c r="H549" s="70" t="s">
        <v>2647</v>
      </c>
      <c r="I549" s="99">
        <f t="shared" si="48"/>
        <v>388.16267600000003</v>
      </c>
      <c r="J549" s="100">
        <f t="shared" si="49"/>
        <v>496.09999999999997</v>
      </c>
      <c r="K549" s="101">
        <v>183.82</v>
      </c>
      <c r="L549" s="102">
        <f t="shared" si="50"/>
        <v>0</v>
      </c>
      <c r="M549" s="101">
        <f t="shared" si="51"/>
        <v>183.82</v>
      </c>
      <c r="N549" s="101">
        <f t="shared" si="52"/>
        <v>-71.924399999999991</v>
      </c>
      <c r="O549" s="102">
        <f t="shared" si="53"/>
        <v>-0.17678792645757546</v>
      </c>
      <c r="P549" s="101">
        <v>1.58</v>
      </c>
      <c r="X549"/>
    </row>
    <row r="550" spans="1:24" ht="18">
      <c r="A550" s="70">
        <v>215</v>
      </c>
      <c r="B550" s="70">
        <v>55</v>
      </c>
      <c r="C550" s="70">
        <v>16</v>
      </c>
      <c r="D550" s="70">
        <v>93</v>
      </c>
      <c r="E550" s="71" t="s">
        <v>2347</v>
      </c>
      <c r="F550" s="71" t="s">
        <v>2467</v>
      </c>
      <c r="G550" s="71" t="s">
        <v>2633</v>
      </c>
      <c r="H550" s="70" t="s">
        <v>2648</v>
      </c>
      <c r="I550" s="99">
        <f t="shared" si="48"/>
        <v>384.6832</v>
      </c>
      <c r="J550" s="100">
        <f t="shared" si="49"/>
        <v>491.69560000000001</v>
      </c>
      <c r="K550" s="101">
        <v>182</v>
      </c>
      <c r="L550" s="102">
        <f t="shared" si="50"/>
        <v>0</v>
      </c>
      <c r="M550" s="101">
        <f t="shared" si="51"/>
        <v>182</v>
      </c>
      <c r="N550" s="101">
        <f t="shared" si="52"/>
        <v>-71.160000000000025</v>
      </c>
      <c r="O550" s="102">
        <f t="shared" si="53"/>
        <v>-0.1764880952380953</v>
      </c>
      <c r="P550" s="101">
        <v>1.58</v>
      </c>
      <c r="X550"/>
    </row>
    <row r="551" spans="1:24" ht="18">
      <c r="A551" s="70">
        <v>215</v>
      </c>
      <c r="B551" s="70">
        <v>55</v>
      </c>
      <c r="C551" s="70">
        <v>16</v>
      </c>
      <c r="D551" s="70">
        <v>93</v>
      </c>
      <c r="E551" s="71" t="s">
        <v>2239</v>
      </c>
      <c r="F551" s="71" t="s">
        <v>2467</v>
      </c>
      <c r="G551" s="71" t="s">
        <v>2633</v>
      </c>
      <c r="H551" s="70" t="s">
        <v>2649</v>
      </c>
      <c r="I551" s="99">
        <f t="shared" si="48"/>
        <v>397.73123500000008</v>
      </c>
      <c r="J551" s="100">
        <f t="shared" si="49"/>
        <v>508.21210000000002</v>
      </c>
      <c r="K551" s="101">
        <v>188.82500000000002</v>
      </c>
      <c r="L551" s="102">
        <f t="shared" si="50"/>
        <v>0</v>
      </c>
      <c r="M551" s="101">
        <f t="shared" si="51"/>
        <v>188.82500000000002</v>
      </c>
      <c r="N551" s="101">
        <f t="shared" si="52"/>
        <v>-74.026499999999999</v>
      </c>
      <c r="O551" s="102">
        <f t="shared" si="53"/>
        <v>-0.17758546239654552</v>
      </c>
      <c r="P551" s="101">
        <v>1.58</v>
      </c>
      <c r="X551"/>
    </row>
    <row r="552" spans="1:24" ht="18">
      <c r="A552" s="70">
        <v>215</v>
      </c>
      <c r="B552" s="70">
        <v>55</v>
      </c>
      <c r="C552" s="70">
        <v>16</v>
      </c>
      <c r="D552" s="70">
        <v>97</v>
      </c>
      <c r="E552" s="71" t="s">
        <v>2239</v>
      </c>
      <c r="F552" s="71" t="s">
        <v>2467</v>
      </c>
      <c r="G552" s="71" t="s">
        <v>2633</v>
      </c>
      <c r="H552" s="70" t="s">
        <v>2650</v>
      </c>
      <c r="I552" s="99">
        <f t="shared" si="48"/>
        <v>397.73123500000008</v>
      </c>
      <c r="J552" s="100">
        <f t="shared" si="49"/>
        <v>508.21210000000002</v>
      </c>
      <c r="K552" s="101">
        <v>188.82500000000002</v>
      </c>
      <c r="L552" s="102">
        <f t="shared" si="50"/>
        <v>0</v>
      </c>
      <c r="M552" s="101">
        <f t="shared" si="51"/>
        <v>188.82500000000002</v>
      </c>
      <c r="N552" s="101">
        <f t="shared" si="52"/>
        <v>-74.026499999999999</v>
      </c>
      <c r="O552" s="102">
        <f t="shared" si="53"/>
        <v>-0.17758546239654552</v>
      </c>
      <c r="P552" s="101">
        <v>1.58</v>
      </c>
      <c r="X552"/>
    </row>
    <row r="553" spans="1:24" ht="18">
      <c r="A553" s="70">
        <v>215</v>
      </c>
      <c r="B553" s="70">
        <v>55</v>
      </c>
      <c r="C553" s="70">
        <v>17</v>
      </c>
      <c r="D553" s="70">
        <v>94</v>
      </c>
      <c r="E553" s="71" t="s">
        <v>2239</v>
      </c>
      <c r="F553" s="71" t="s">
        <v>2467</v>
      </c>
      <c r="G553" s="71" t="s">
        <v>2633</v>
      </c>
      <c r="H553" s="70" t="s">
        <v>2651</v>
      </c>
      <c r="I553" s="99">
        <f t="shared" si="48"/>
        <v>469.930362</v>
      </c>
      <c r="J553" s="100">
        <f t="shared" si="49"/>
        <v>599.60339999999997</v>
      </c>
      <c r="K553" s="101">
        <v>226.59</v>
      </c>
      <c r="L553" s="102">
        <f t="shared" si="50"/>
        <v>0</v>
      </c>
      <c r="M553" s="101">
        <f t="shared" si="51"/>
        <v>226.59</v>
      </c>
      <c r="N553" s="101">
        <f t="shared" si="52"/>
        <v>-89.887800000000027</v>
      </c>
      <c r="O553" s="102">
        <f t="shared" si="53"/>
        <v>-0.18255778057597796</v>
      </c>
      <c r="P553" s="101">
        <v>1.58</v>
      </c>
      <c r="X553"/>
    </row>
    <row r="554" spans="1:24" ht="18">
      <c r="A554" s="70">
        <v>215</v>
      </c>
      <c r="B554" s="70">
        <v>45</v>
      </c>
      <c r="C554" s="70">
        <v>17</v>
      </c>
      <c r="D554" s="70">
        <v>87</v>
      </c>
      <c r="E554" s="71" t="s">
        <v>2347</v>
      </c>
      <c r="F554" s="71" t="s">
        <v>2467</v>
      </c>
      <c r="G554" s="71" t="s">
        <v>2633</v>
      </c>
      <c r="H554" s="70" t="s">
        <v>2652</v>
      </c>
      <c r="I554" s="99">
        <f t="shared" si="48"/>
        <v>376.85437899999999</v>
      </c>
      <c r="J554" s="100">
        <f t="shared" si="49"/>
        <v>481.78570000000002</v>
      </c>
      <c r="K554" s="101">
        <v>177.905</v>
      </c>
      <c r="L554" s="102">
        <f t="shared" si="50"/>
        <v>0</v>
      </c>
      <c r="M554" s="101">
        <f t="shared" si="51"/>
        <v>177.905</v>
      </c>
      <c r="N554" s="101">
        <f t="shared" si="52"/>
        <v>-69.440100000000029</v>
      </c>
      <c r="O554" s="102">
        <f t="shared" si="53"/>
        <v>-0.17579327105642903</v>
      </c>
      <c r="P554" s="101">
        <v>1.58</v>
      </c>
      <c r="X554"/>
    </row>
    <row r="555" spans="1:24" ht="18">
      <c r="A555" s="70">
        <v>215</v>
      </c>
      <c r="B555" s="70">
        <v>45</v>
      </c>
      <c r="C555" s="70">
        <v>17</v>
      </c>
      <c r="D555" s="70">
        <v>87</v>
      </c>
      <c r="E555" s="71" t="s">
        <v>2239</v>
      </c>
      <c r="F555" s="71" t="s">
        <v>2467</v>
      </c>
      <c r="G555" s="71" t="s">
        <v>2633</v>
      </c>
      <c r="H555" s="70" t="s">
        <v>2653</v>
      </c>
      <c r="I555" s="99">
        <f t="shared" si="48"/>
        <v>382.94346200000001</v>
      </c>
      <c r="J555" s="100">
        <f t="shared" si="49"/>
        <v>489.49340000000001</v>
      </c>
      <c r="K555" s="101">
        <v>181.09</v>
      </c>
      <c r="L555" s="102">
        <f t="shared" si="50"/>
        <v>0</v>
      </c>
      <c r="M555" s="101">
        <f t="shared" si="51"/>
        <v>181.09</v>
      </c>
      <c r="N555" s="101">
        <f t="shared" si="52"/>
        <v>-70.777800000000013</v>
      </c>
      <c r="O555" s="102">
        <f t="shared" si="53"/>
        <v>-0.17633614031591013</v>
      </c>
      <c r="P555" s="101">
        <v>1.58</v>
      </c>
      <c r="X555"/>
    </row>
    <row r="556" spans="1:24" ht="18">
      <c r="A556" s="70">
        <v>215</v>
      </c>
      <c r="B556" s="70">
        <v>45</v>
      </c>
      <c r="C556" s="70">
        <v>17</v>
      </c>
      <c r="D556" s="70">
        <v>91</v>
      </c>
      <c r="E556" s="71" t="s">
        <v>2445</v>
      </c>
      <c r="F556" s="71" t="s">
        <v>2467</v>
      </c>
      <c r="G556" s="71" t="s">
        <v>2633</v>
      </c>
      <c r="H556" s="70" t="s">
        <v>2654</v>
      </c>
      <c r="I556" s="99">
        <f t="shared" si="48"/>
        <v>386.42293799999999</v>
      </c>
      <c r="J556" s="100">
        <f t="shared" si="49"/>
        <v>493.89780000000002</v>
      </c>
      <c r="K556" s="101">
        <v>182.91</v>
      </c>
      <c r="L556" s="102">
        <f t="shared" si="50"/>
        <v>0</v>
      </c>
      <c r="M556" s="101">
        <f t="shared" si="51"/>
        <v>182.91</v>
      </c>
      <c r="N556" s="101">
        <f t="shared" si="52"/>
        <v>-71.542200000000037</v>
      </c>
      <c r="O556" s="102">
        <f t="shared" si="53"/>
        <v>-0.17663868450940703</v>
      </c>
      <c r="P556" s="101">
        <v>1.58</v>
      </c>
      <c r="X556"/>
    </row>
    <row r="557" spans="1:24" ht="18">
      <c r="A557" s="70">
        <v>225</v>
      </c>
      <c r="B557" s="70">
        <v>55</v>
      </c>
      <c r="C557" s="70">
        <v>16</v>
      </c>
      <c r="D557" s="70">
        <v>95</v>
      </c>
      <c r="E557" s="71" t="s">
        <v>2347</v>
      </c>
      <c r="F557" s="71" t="s">
        <v>2467</v>
      </c>
      <c r="G557" s="71" t="s">
        <v>2633</v>
      </c>
      <c r="H557" s="70" t="s">
        <v>2655</v>
      </c>
      <c r="I557" s="99">
        <f t="shared" si="48"/>
        <v>389.90241400000008</v>
      </c>
      <c r="J557" s="100">
        <f t="shared" si="49"/>
        <v>498.30220000000003</v>
      </c>
      <c r="K557" s="101">
        <v>184.73000000000002</v>
      </c>
      <c r="L557" s="102">
        <f t="shared" si="50"/>
        <v>0</v>
      </c>
      <c r="M557" s="101">
        <f t="shared" si="51"/>
        <v>184.73000000000002</v>
      </c>
      <c r="N557" s="101">
        <f t="shared" si="52"/>
        <v>-72.306600000000003</v>
      </c>
      <c r="O557" s="102">
        <f t="shared" si="53"/>
        <v>-0.17693583908383498</v>
      </c>
      <c r="P557" s="101">
        <v>1.58</v>
      </c>
      <c r="X557"/>
    </row>
    <row r="558" spans="1:24" ht="18">
      <c r="A558" s="70">
        <v>225</v>
      </c>
      <c r="B558" s="70">
        <v>55</v>
      </c>
      <c r="C558" s="70">
        <v>16</v>
      </c>
      <c r="D558" s="70">
        <v>95</v>
      </c>
      <c r="E558" s="71" t="s">
        <v>2239</v>
      </c>
      <c r="F558" s="71" t="s">
        <v>2467</v>
      </c>
      <c r="G558" s="71" t="s">
        <v>2633</v>
      </c>
      <c r="H558" s="70" t="s">
        <v>2656</v>
      </c>
      <c r="I558" s="99">
        <f t="shared" si="48"/>
        <v>400.34084200000001</v>
      </c>
      <c r="J558" s="100">
        <f t="shared" si="49"/>
        <v>511.5154</v>
      </c>
      <c r="K558" s="101">
        <v>190.19</v>
      </c>
      <c r="L558" s="102">
        <f t="shared" si="50"/>
        <v>0</v>
      </c>
      <c r="M558" s="101">
        <f t="shared" si="51"/>
        <v>190.19</v>
      </c>
      <c r="N558" s="101">
        <f t="shared" si="52"/>
        <v>-74.599800000000016</v>
      </c>
      <c r="O558" s="102">
        <f t="shared" si="53"/>
        <v>-0.17779636779636784</v>
      </c>
      <c r="P558" s="101">
        <v>1.58</v>
      </c>
      <c r="X558"/>
    </row>
    <row r="559" spans="1:24" ht="18">
      <c r="A559" s="70">
        <v>225</v>
      </c>
      <c r="B559" s="70">
        <v>55</v>
      </c>
      <c r="C559" s="70">
        <v>16</v>
      </c>
      <c r="D559" s="70">
        <v>95</v>
      </c>
      <c r="E559" s="71" t="s">
        <v>2445</v>
      </c>
      <c r="F559" s="71" t="s">
        <v>2467</v>
      </c>
      <c r="G559" s="71" t="s">
        <v>2633</v>
      </c>
      <c r="H559" s="70" t="s">
        <v>2657</v>
      </c>
      <c r="I559" s="99">
        <f t="shared" si="48"/>
        <v>400.34084200000001</v>
      </c>
      <c r="J559" s="100">
        <f t="shared" si="49"/>
        <v>511.5154</v>
      </c>
      <c r="K559" s="101">
        <v>190.19</v>
      </c>
      <c r="L559" s="102">
        <f t="shared" si="50"/>
        <v>0</v>
      </c>
      <c r="M559" s="101">
        <f t="shared" si="51"/>
        <v>190.19</v>
      </c>
      <c r="N559" s="101">
        <f t="shared" si="52"/>
        <v>-74.599800000000016</v>
      </c>
      <c r="O559" s="102">
        <f t="shared" si="53"/>
        <v>-0.17779636779636784</v>
      </c>
      <c r="P559" s="101">
        <v>1.58</v>
      </c>
      <c r="X559"/>
    </row>
    <row r="560" spans="1:24" ht="18">
      <c r="A560" s="70">
        <v>225</v>
      </c>
      <c r="B560" s="70">
        <v>55</v>
      </c>
      <c r="C560" s="70">
        <v>17</v>
      </c>
      <c r="D560" s="70">
        <v>101</v>
      </c>
      <c r="E560" s="71" t="s">
        <v>2239</v>
      </c>
      <c r="F560" s="71" t="s">
        <v>2467</v>
      </c>
      <c r="G560" s="71" t="s">
        <v>2633</v>
      </c>
      <c r="H560" s="70" t="s">
        <v>2658</v>
      </c>
      <c r="I560" s="99">
        <f t="shared" si="48"/>
        <v>476.01944500000002</v>
      </c>
      <c r="J560" s="100">
        <f t="shared" si="49"/>
        <v>607.31110000000001</v>
      </c>
      <c r="K560" s="101">
        <v>229.77500000000001</v>
      </c>
      <c r="L560" s="102">
        <f t="shared" si="50"/>
        <v>0</v>
      </c>
      <c r="M560" s="101">
        <f t="shared" si="51"/>
        <v>229.77500000000001</v>
      </c>
      <c r="N560" s="101">
        <f t="shared" si="52"/>
        <v>-91.225500000000011</v>
      </c>
      <c r="O560" s="102">
        <f t="shared" si="53"/>
        <v>-0.18290827067669174</v>
      </c>
      <c r="P560" s="101">
        <v>1.58</v>
      </c>
      <c r="X560"/>
    </row>
    <row r="561" spans="1:24" ht="18">
      <c r="A561" s="70">
        <v>225</v>
      </c>
      <c r="B561" s="70">
        <v>50</v>
      </c>
      <c r="C561" s="70">
        <v>17</v>
      </c>
      <c r="D561" s="70">
        <v>98</v>
      </c>
      <c r="E561" s="71" t="s">
        <v>2445</v>
      </c>
      <c r="F561" s="71" t="s">
        <v>2467</v>
      </c>
      <c r="G561" s="71" t="s">
        <v>2633</v>
      </c>
      <c r="H561" s="70" t="s">
        <v>2659</v>
      </c>
      <c r="I561" s="99">
        <f t="shared" si="48"/>
        <v>503.855253</v>
      </c>
      <c r="J561" s="100">
        <f t="shared" si="49"/>
        <v>642.54629999999997</v>
      </c>
      <c r="K561" s="101">
        <v>244.33500000000001</v>
      </c>
      <c r="L561" s="102">
        <f t="shared" si="50"/>
        <v>0</v>
      </c>
      <c r="M561" s="101">
        <f t="shared" si="51"/>
        <v>244.33500000000001</v>
      </c>
      <c r="N561" s="101">
        <f t="shared" si="52"/>
        <v>-97.340700000000027</v>
      </c>
      <c r="O561" s="102">
        <f t="shared" si="53"/>
        <v>-0.18440278856536652</v>
      </c>
      <c r="P561" s="101">
        <v>1.58</v>
      </c>
      <c r="X561"/>
    </row>
    <row r="562" spans="1:24" ht="18">
      <c r="A562" s="70">
        <v>225</v>
      </c>
      <c r="B562" s="70">
        <v>50</v>
      </c>
      <c r="C562" s="70">
        <v>17</v>
      </c>
      <c r="D562" s="70">
        <v>94</v>
      </c>
      <c r="E562" s="71" t="s">
        <v>2445</v>
      </c>
      <c r="F562" s="71" t="s">
        <v>2467</v>
      </c>
      <c r="G562" s="71" t="s">
        <v>2633</v>
      </c>
      <c r="H562" s="70" t="s">
        <v>2660</v>
      </c>
      <c r="I562" s="99">
        <f t="shared" si="48"/>
        <v>488.19761099999999</v>
      </c>
      <c r="J562" s="100">
        <f t="shared" si="49"/>
        <v>622.7265000000001</v>
      </c>
      <c r="K562" s="101">
        <v>236.14500000000001</v>
      </c>
      <c r="L562" s="102">
        <f t="shared" si="50"/>
        <v>0</v>
      </c>
      <c r="M562" s="101">
        <f t="shared" si="51"/>
        <v>236.14500000000001</v>
      </c>
      <c r="N562" s="101">
        <f t="shared" si="52"/>
        <v>-93.900900000000036</v>
      </c>
      <c r="O562" s="102">
        <f t="shared" si="53"/>
        <v>-0.18358306125241947</v>
      </c>
      <c r="P562" s="101">
        <v>1.58</v>
      </c>
      <c r="X562"/>
    </row>
    <row r="563" spans="1:24" ht="18">
      <c r="A563" s="70">
        <v>225</v>
      </c>
      <c r="B563" s="70">
        <v>50</v>
      </c>
      <c r="C563" s="70">
        <v>17</v>
      </c>
      <c r="D563" s="70">
        <v>98</v>
      </c>
      <c r="E563" s="71" t="s">
        <v>2239</v>
      </c>
      <c r="F563" s="71" t="s">
        <v>2467</v>
      </c>
      <c r="G563" s="71" t="s">
        <v>2633</v>
      </c>
      <c r="H563" s="70" t="s">
        <v>2661</v>
      </c>
      <c r="I563" s="99">
        <f t="shared" si="48"/>
        <v>503.855253</v>
      </c>
      <c r="J563" s="100">
        <f t="shared" si="49"/>
        <v>642.54629999999997</v>
      </c>
      <c r="K563" s="101">
        <v>244.33500000000001</v>
      </c>
      <c r="L563" s="102">
        <f t="shared" si="50"/>
        <v>0</v>
      </c>
      <c r="M563" s="101">
        <f t="shared" si="51"/>
        <v>244.33500000000001</v>
      </c>
      <c r="N563" s="101">
        <f t="shared" si="52"/>
        <v>-97.340700000000027</v>
      </c>
      <c r="O563" s="102">
        <f t="shared" si="53"/>
        <v>-0.18440278856536652</v>
      </c>
      <c r="P563" s="101">
        <v>1.58</v>
      </c>
      <c r="X563"/>
    </row>
    <row r="564" spans="1:24" ht="18">
      <c r="A564" s="70">
        <v>225</v>
      </c>
      <c r="B564" s="70">
        <v>45</v>
      </c>
      <c r="C564" s="70">
        <v>17</v>
      </c>
      <c r="D564" s="70">
        <v>91</v>
      </c>
      <c r="E564" s="71" t="s">
        <v>2347</v>
      </c>
      <c r="F564" s="71" t="s">
        <v>2467</v>
      </c>
      <c r="G564" s="71" t="s">
        <v>2633</v>
      </c>
      <c r="H564" s="70" t="s">
        <v>2662</v>
      </c>
      <c r="I564" s="99">
        <f t="shared" si="48"/>
        <v>342.92948800000005</v>
      </c>
      <c r="J564" s="100">
        <f t="shared" si="49"/>
        <v>438.84280000000001</v>
      </c>
      <c r="K564" s="101">
        <v>160.16</v>
      </c>
      <c r="L564" s="102">
        <f t="shared" si="50"/>
        <v>0</v>
      </c>
      <c r="M564" s="101">
        <f t="shared" si="51"/>
        <v>160.16</v>
      </c>
      <c r="N564" s="101">
        <f t="shared" si="52"/>
        <v>-61.987199999999973</v>
      </c>
      <c r="O564" s="102">
        <f t="shared" si="53"/>
        <v>-0.17241655540720954</v>
      </c>
      <c r="P564" s="101">
        <v>1.58</v>
      </c>
      <c r="X564"/>
    </row>
    <row r="565" spans="1:24" ht="18">
      <c r="A565" s="70">
        <v>225</v>
      </c>
      <c r="B565" s="70">
        <v>45</v>
      </c>
      <c r="C565" s="70">
        <v>17</v>
      </c>
      <c r="D565" s="70">
        <v>94</v>
      </c>
      <c r="E565" s="71" t="s">
        <v>2347</v>
      </c>
      <c r="F565" s="71" t="s">
        <v>2467</v>
      </c>
      <c r="G565" s="71" t="s">
        <v>2633</v>
      </c>
      <c r="H565" s="70" t="s">
        <v>2663</v>
      </c>
      <c r="I565" s="99">
        <f t="shared" si="48"/>
        <v>357.71726100000006</v>
      </c>
      <c r="J565" s="100">
        <f t="shared" si="49"/>
        <v>457.56150000000002</v>
      </c>
      <c r="K565" s="101">
        <v>167.89500000000001</v>
      </c>
      <c r="L565" s="102">
        <f t="shared" si="50"/>
        <v>0</v>
      </c>
      <c r="M565" s="101">
        <f t="shared" si="51"/>
        <v>167.89500000000001</v>
      </c>
      <c r="N565" s="101">
        <f t="shared" si="52"/>
        <v>-65.235900000000015</v>
      </c>
      <c r="O565" s="102">
        <f t="shared" si="53"/>
        <v>-0.17396703912104328</v>
      </c>
      <c r="P565" s="101">
        <v>1.58</v>
      </c>
      <c r="X565"/>
    </row>
    <row r="566" spans="1:24" ht="18">
      <c r="A566" s="70">
        <v>225</v>
      </c>
      <c r="B566" s="70">
        <v>45</v>
      </c>
      <c r="C566" s="70">
        <v>17</v>
      </c>
      <c r="D566" s="70">
        <v>91</v>
      </c>
      <c r="E566" s="71" t="s">
        <v>2239</v>
      </c>
      <c r="F566" s="71" t="s">
        <v>2467</v>
      </c>
      <c r="G566" s="71" t="s">
        <v>2633</v>
      </c>
      <c r="H566" s="70" t="s">
        <v>2664</v>
      </c>
      <c r="I566" s="99">
        <f t="shared" si="48"/>
        <v>339.45001200000002</v>
      </c>
      <c r="J566" s="100">
        <f t="shared" si="49"/>
        <v>434.4384</v>
      </c>
      <c r="K566" s="101">
        <v>158.34</v>
      </c>
      <c r="L566" s="102">
        <f t="shared" si="50"/>
        <v>0</v>
      </c>
      <c r="M566" s="101">
        <f t="shared" si="51"/>
        <v>158.34</v>
      </c>
      <c r="N566" s="101">
        <f t="shared" si="52"/>
        <v>-61.222800000000007</v>
      </c>
      <c r="O566" s="102">
        <f t="shared" si="53"/>
        <v>-0.17203214566707881</v>
      </c>
      <c r="P566" s="101">
        <v>1.58</v>
      </c>
      <c r="X566"/>
    </row>
    <row r="567" spans="1:24" ht="18">
      <c r="A567" s="70">
        <v>225</v>
      </c>
      <c r="B567" s="70">
        <v>45</v>
      </c>
      <c r="C567" s="70">
        <v>17</v>
      </c>
      <c r="D567" s="70">
        <v>94</v>
      </c>
      <c r="E567" s="71" t="s">
        <v>2239</v>
      </c>
      <c r="F567" s="71" t="s">
        <v>2467</v>
      </c>
      <c r="G567" s="71" t="s">
        <v>2633</v>
      </c>
      <c r="H567" s="70" t="s">
        <v>2665</v>
      </c>
      <c r="I567" s="99">
        <f t="shared" si="48"/>
        <v>347.27883300000002</v>
      </c>
      <c r="J567" s="100">
        <f t="shared" si="49"/>
        <v>444.34829999999999</v>
      </c>
      <c r="K567" s="101">
        <v>162.435</v>
      </c>
      <c r="L567" s="102">
        <f t="shared" si="50"/>
        <v>0</v>
      </c>
      <c r="M567" s="101">
        <f t="shared" si="51"/>
        <v>162.435</v>
      </c>
      <c r="N567" s="101">
        <f t="shared" si="52"/>
        <v>-62.942700000000002</v>
      </c>
      <c r="O567" s="102">
        <f t="shared" si="53"/>
        <v>-0.17288625813717143</v>
      </c>
      <c r="P567" s="101">
        <v>1.58</v>
      </c>
      <c r="X567"/>
    </row>
    <row r="568" spans="1:24" ht="18">
      <c r="A568" s="70">
        <v>225</v>
      </c>
      <c r="B568" s="70">
        <v>40</v>
      </c>
      <c r="C568" s="70">
        <v>18</v>
      </c>
      <c r="D568" s="70">
        <v>88</v>
      </c>
      <c r="E568" s="71" t="s">
        <v>2445</v>
      </c>
      <c r="F568" s="71" t="s">
        <v>2467</v>
      </c>
      <c r="G568" s="71" t="s">
        <v>2633</v>
      </c>
      <c r="H568" s="70" t="s">
        <v>2666</v>
      </c>
      <c r="I568" s="99">
        <f t="shared" si="48"/>
        <v>422.95743600000009</v>
      </c>
      <c r="J568" s="100">
        <f t="shared" si="49"/>
        <v>540.14400000000001</v>
      </c>
      <c r="K568" s="101">
        <v>202.02</v>
      </c>
      <c r="L568" s="102">
        <f t="shared" si="50"/>
        <v>0</v>
      </c>
      <c r="M568" s="101">
        <f t="shared" si="51"/>
        <v>202.02</v>
      </c>
      <c r="N568" s="101">
        <f t="shared" si="52"/>
        <v>-79.568399999999997</v>
      </c>
      <c r="O568" s="102">
        <f t="shared" si="53"/>
        <v>-0.17951538669795145</v>
      </c>
      <c r="P568" s="101">
        <v>1.58</v>
      </c>
      <c r="X568"/>
    </row>
    <row r="569" spans="1:24" ht="18">
      <c r="A569" s="70">
        <v>225</v>
      </c>
      <c r="B569" s="70">
        <v>40</v>
      </c>
      <c r="C569" s="70">
        <v>18</v>
      </c>
      <c r="D569" s="70">
        <v>92</v>
      </c>
      <c r="E569" s="71" t="s">
        <v>2445</v>
      </c>
      <c r="F569" s="71" t="s">
        <v>2467</v>
      </c>
      <c r="G569" s="71" t="s">
        <v>2633</v>
      </c>
      <c r="H569" s="70" t="s">
        <v>2667</v>
      </c>
      <c r="I569" s="99">
        <f t="shared" si="48"/>
        <v>389.03254500000003</v>
      </c>
      <c r="J569" s="100">
        <f t="shared" si="49"/>
        <v>497.2011</v>
      </c>
      <c r="K569" s="101">
        <v>184.27500000000001</v>
      </c>
      <c r="L569" s="102">
        <f t="shared" si="50"/>
        <v>0</v>
      </c>
      <c r="M569" s="101">
        <f t="shared" si="51"/>
        <v>184.27500000000001</v>
      </c>
      <c r="N569" s="101">
        <f t="shared" si="52"/>
        <v>-72.115499999999997</v>
      </c>
      <c r="O569" s="102">
        <f t="shared" si="53"/>
        <v>-0.17686204782342121</v>
      </c>
      <c r="P569" s="101">
        <v>1.58</v>
      </c>
      <c r="X569"/>
    </row>
    <row r="570" spans="1:24" ht="18">
      <c r="A570" s="70">
        <v>235</v>
      </c>
      <c r="B570" s="70">
        <v>45</v>
      </c>
      <c r="C570" s="70">
        <v>17</v>
      </c>
      <c r="D570" s="70">
        <v>94</v>
      </c>
      <c r="E570" s="71" t="s">
        <v>2445</v>
      </c>
      <c r="F570" s="71" t="s">
        <v>2467</v>
      </c>
      <c r="G570" s="71" t="s">
        <v>2633</v>
      </c>
      <c r="H570" s="70" t="s">
        <v>2668</v>
      </c>
      <c r="I570" s="99">
        <f t="shared" si="48"/>
        <v>389.90241400000008</v>
      </c>
      <c r="J570" s="100">
        <f t="shared" si="49"/>
        <v>498.30220000000003</v>
      </c>
      <c r="K570" s="101">
        <v>184.73000000000002</v>
      </c>
      <c r="L570" s="102">
        <f t="shared" si="50"/>
        <v>0</v>
      </c>
      <c r="M570" s="101">
        <f t="shared" si="51"/>
        <v>184.73000000000002</v>
      </c>
      <c r="N570" s="101">
        <f t="shared" si="52"/>
        <v>-72.306600000000003</v>
      </c>
      <c r="O570" s="102">
        <f t="shared" si="53"/>
        <v>-0.17693583908383498</v>
      </c>
      <c r="P570" s="101">
        <v>1.58</v>
      </c>
      <c r="X570"/>
    </row>
    <row r="571" spans="1:24" ht="18">
      <c r="A571" s="70">
        <v>235</v>
      </c>
      <c r="B571" s="70">
        <v>45</v>
      </c>
      <c r="C571" s="70">
        <v>17</v>
      </c>
      <c r="D571" s="70">
        <v>97</v>
      </c>
      <c r="E571" s="71" t="s">
        <v>2445</v>
      </c>
      <c r="F571" s="71" t="s">
        <v>2467</v>
      </c>
      <c r="G571" s="71" t="s">
        <v>2633</v>
      </c>
      <c r="H571" s="70" t="s">
        <v>2669</v>
      </c>
      <c r="I571" s="99">
        <f t="shared" si="48"/>
        <v>391.64215200000007</v>
      </c>
      <c r="J571" s="100">
        <f t="shared" si="49"/>
        <v>500.50440000000003</v>
      </c>
      <c r="K571" s="101">
        <v>185.64000000000001</v>
      </c>
      <c r="L571" s="102">
        <f t="shared" si="50"/>
        <v>0</v>
      </c>
      <c r="M571" s="101">
        <f t="shared" si="51"/>
        <v>185.64000000000001</v>
      </c>
      <c r="N571" s="101">
        <f t="shared" si="52"/>
        <v>-72.688800000000015</v>
      </c>
      <c r="O571" s="102">
        <f t="shared" si="53"/>
        <v>-0.1770824400701618</v>
      </c>
      <c r="P571" s="101">
        <v>1.58</v>
      </c>
      <c r="X571"/>
    </row>
    <row r="572" spans="1:24" ht="18">
      <c r="A572" s="70">
        <v>245</v>
      </c>
      <c r="B572" s="70">
        <v>45</v>
      </c>
      <c r="C572" s="70">
        <v>17</v>
      </c>
      <c r="D572" s="70">
        <v>95</v>
      </c>
      <c r="E572" s="71" t="s">
        <v>2239</v>
      </c>
      <c r="F572" s="71" t="s">
        <v>2467</v>
      </c>
      <c r="G572" s="71" t="s">
        <v>2633</v>
      </c>
      <c r="H572" s="70" t="s">
        <v>2670</v>
      </c>
      <c r="I572" s="99">
        <f t="shared" si="48"/>
        <v>491.67708700000003</v>
      </c>
      <c r="J572" s="100">
        <f t="shared" si="49"/>
        <v>627.13089999999988</v>
      </c>
      <c r="K572" s="101">
        <v>237.965</v>
      </c>
      <c r="L572" s="102">
        <f t="shared" si="50"/>
        <v>0</v>
      </c>
      <c r="M572" s="101">
        <f t="shared" si="51"/>
        <v>237.965</v>
      </c>
      <c r="N572" s="101">
        <f t="shared" si="52"/>
        <v>-94.665300000000002</v>
      </c>
      <c r="O572" s="102">
        <f t="shared" si="53"/>
        <v>-0.18376972802981772</v>
      </c>
      <c r="P572" s="101">
        <v>1.58</v>
      </c>
      <c r="X572"/>
    </row>
    <row r="573" spans="1:24" ht="18">
      <c r="A573" s="70">
        <v>245</v>
      </c>
      <c r="B573" s="70">
        <v>40</v>
      </c>
      <c r="C573" s="70">
        <v>18</v>
      </c>
      <c r="D573" s="70">
        <v>93</v>
      </c>
      <c r="E573" s="71" t="s">
        <v>2445</v>
      </c>
      <c r="F573" s="71" t="s">
        <v>2467</v>
      </c>
      <c r="G573" s="71" t="s">
        <v>2633</v>
      </c>
      <c r="H573" s="70" t="s">
        <v>2671</v>
      </c>
      <c r="I573" s="99">
        <f t="shared" si="48"/>
        <v>507.33472900000004</v>
      </c>
      <c r="J573" s="100">
        <f t="shared" si="49"/>
        <v>646.9507000000001</v>
      </c>
      <c r="K573" s="101">
        <v>246.155</v>
      </c>
      <c r="L573" s="102">
        <f t="shared" si="50"/>
        <v>0</v>
      </c>
      <c r="M573" s="101">
        <f t="shared" si="51"/>
        <v>246.155</v>
      </c>
      <c r="N573" s="101">
        <f t="shared" si="52"/>
        <v>-98.105099999999993</v>
      </c>
      <c r="O573" s="102">
        <f t="shared" si="53"/>
        <v>-0.18457808884122592</v>
      </c>
      <c r="P573" s="101">
        <v>1.58</v>
      </c>
      <c r="X573"/>
    </row>
    <row r="574" spans="1:24" ht="18">
      <c r="A574" s="70">
        <v>245</v>
      </c>
      <c r="B574" s="70">
        <v>40</v>
      </c>
      <c r="C574" s="70">
        <v>18</v>
      </c>
      <c r="D574" s="70">
        <v>97</v>
      </c>
      <c r="E574" s="71" t="s">
        <v>2445</v>
      </c>
      <c r="F574" s="71" t="s">
        <v>2467</v>
      </c>
      <c r="G574" s="71" t="s">
        <v>2633</v>
      </c>
      <c r="H574" s="70" t="s">
        <v>2672</v>
      </c>
      <c r="I574" s="99">
        <f t="shared" si="48"/>
        <v>534.30066799999997</v>
      </c>
      <c r="J574" s="100">
        <f t="shared" si="49"/>
        <v>681.08479999999997</v>
      </c>
      <c r="K574" s="101">
        <v>260.26</v>
      </c>
      <c r="L574" s="102">
        <f t="shared" si="50"/>
        <v>0</v>
      </c>
      <c r="M574" s="101">
        <f t="shared" si="51"/>
        <v>260.26</v>
      </c>
      <c r="N574" s="101">
        <f t="shared" si="52"/>
        <v>-104.0292</v>
      </c>
      <c r="O574" s="102">
        <f t="shared" si="53"/>
        <v>-0.18585935825055386</v>
      </c>
      <c r="P574" s="101">
        <v>1.58</v>
      </c>
      <c r="X574"/>
    </row>
    <row r="575" spans="1:24" ht="18">
      <c r="A575" s="70">
        <v>225</v>
      </c>
      <c r="B575" s="70">
        <v>50</v>
      </c>
      <c r="C575" s="70">
        <v>16</v>
      </c>
      <c r="D575" s="70">
        <v>92</v>
      </c>
      <c r="E575" s="71" t="s">
        <v>2347</v>
      </c>
      <c r="F575" s="71" t="s">
        <v>2467</v>
      </c>
      <c r="G575" s="71" t="s">
        <v>2506</v>
      </c>
      <c r="H575" s="70" t="s">
        <v>2673</v>
      </c>
      <c r="I575" s="99">
        <f t="shared" si="48"/>
        <v>399.47097300000007</v>
      </c>
      <c r="J575" s="100">
        <f t="shared" si="49"/>
        <v>510.41430000000003</v>
      </c>
      <c r="K575" s="101">
        <v>189.73500000000001</v>
      </c>
      <c r="L575" s="102">
        <f t="shared" si="50"/>
        <v>0</v>
      </c>
      <c r="M575" s="101">
        <f t="shared" si="51"/>
        <v>189.73500000000001</v>
      </c>
      <c r="N575" s="101">
        <f t="shared" si="52"/>
        <v>-74.40870000000001</v>
      </c>
      <c r="O575" s="102">
        <f t="shared" si="53"/>
        <v>-0.17772637160532162</v>
      </c>
      <c r="P575" s="101">
        <v>1.58</v>
      </c>
      <c r="X575"/>
    </row>
    <row r="576" spans="1:24" ht="18">
      <c r="A576" s="70">
        <v>225</v>
      </c>
      <c r="B576" s="70">
        <v>50</v>
      </c>
      <c r="C576" s="70">
        <v>16</v>
      </c>
      <c r="D576" s="70">
        <v>92</v>
      </c>
      <c r="E576" s="71" t="s">
        <v>2239</v>
      </c>
      <c r="F576" s="71" t="s">
        <v>2467</v>
      </c>
      <c r="G576" s="71" t="s">
        <v>2506</v>
      </c>
      <c r="H576" s="70" t="s">
        <v>2674</v>
      </c>
      <c r="I576" s="99">
        <f t="shared" si="48"/>
        <v>381.20372400000008</v>
      </c>
      <c r="J576" s="100">
        <f t="shared" si="49"/>
        <v>487.2912</v>
      </c>
      <c r="K576" s="101">
        <v>180.18</v>
      </c>
      <c r="L576" s="102">
        <f t="shared" si="50"/>
        <v>0</v>
      </c>
      <c r="M576" s="101">
        <f t="shared" si="51"/>
        <v>180.18</v>
      </c>
      <c r="N576" s="101">
        <f t="shared" si="52"/>
        <v>-70.395600000000002</v>
      </c>
      <c r="O576" s="102">
        <f t="shared" si="53"/>
        <v>-0.17618280108118931</v>
      </c>
      <c r="P576" s="101">
        <v>1.58</v>
      </c>
      <c r="X576"/>
    </row>
    <row r="577" spans="1:24" ht="18">
      <c r="A577" s="70">
        <v>245</v>
      </c>
      <c r="B577" s="70">
        <v>45</v>
      </c>
      <c r="C577" s="70">
        <v>19</v>
      </c>
      <c r="D577" s="70">
        <v>98</v>
      </c>
      <c r="E577" s="71" t="s">
        <v>2347</v>
      </c>
      <c r="F577" s="71" t="s">
        <v>2467</v>
      </c>
      <c r="G577" s="71" t="s">
        <v>2188</v>
      </c>
      <c r="H577" s="70" t="s">
        <v>2675</v>
      </c>
      <c r="I577" s="99">
        <f t="shared" si="48"/>
        <v>727.41158600000017</v>
      </c>
      <c r="J577" s="100">
        <f t="shared" si="49"/>
        <v>925.52900000000011</v>
      </c>
      <c r="K577" s="101">
        <v>361.27000000000004</v>
      </c>
      <c r="L577" s="102">
        <f t="shared" si="50"/>
        <v>0</v>
      </c>
      <c r="M577" s="101">
        <f t="shared" si="51"/>
        <v>361.27000000000004</v>
      </c>
      <c r="N577" s="101">
        <f t="shared" si="52"/>
        <v>-146.45339999999987</v>
      </c>
      <c r="O577" s="102">
        <f t="shared" si="53"/>
        <v>-0.19226166408485815</v>
      </c>
      <c r="P577" s="101">
        <v>1.58</v>
      </c>
      <c r="X577"/>
    </row>
    <row r="578" spans="1:24" ht="18">
      <c r="A578" s="70">
        <v>245</v>
      </c>
      <c r="B578" s="70">
        <v>45</v>
      </c>
      <c r="C578" s="70">
        <v>18</v>
      </c>
      <c r="D578" s="70">
        <v>100</v>
      </c>
      <c r="E578" s="71" t="s">
        <v>2445</v>
      </c>
      <c r="F578" s="71" t="s">
        <v>2467</v>
      </c>
      <c r="G578" s="71" t="s">
        <v>2506</v>
      </c>
      <c r="H578" s="70" t="s">
        <v>2676</v>
      </c>
      <c r="I578" s="99">
        <f t="shared" si="48"/>
        <v>584.75307000000009</v>
      </c>
      <c r="J578" s="100">
        <f t="shared" si="49"/>
        <v>744.94860000000006</v>
      </c>
      <c r="K578" s="101">
        <v>286.65000000000003</v>
      </c>
      <c r="L578" s="102">
        <f t="shared" si="50"/>
        <v>0</v>
      </c>
      <c r="M578" s="101">
        <f t="shared" si="51"/>
        <v>286.65000000000003</v>
      </c>
      <c r="N578" s="101">
        <f t="shared" si="52"/>
        <v>-115.11299999999994</v>
      </c>
      <c r="O578" s="102">
        <f t="shared" si="53"/>
        <v>-0.18793959183673456</v>
      </c>
      <c r="P578" s="101">
        <v>1.58</v>
      </c>
      <c r="X578"/>
    </row>
    <row r="579" spans="1:24" ht="18">
      <c r="A579" s="70">
        <v>195</v>
      </c>
      <c r="B579" s="70">
        <v>55</v>
      </c>
      <c r="C579" s="70">
        <v>16</v>
      </c>
      <c r="D579" s="70">
        <v>87</v>
      </c>
      <c r="E579" s="71" t="s">
        <v>2440</v>
      </c>
      <c r="F579" s="71" t="s">
        <v>2467</v>
      </c>
      <c r="G579" s="71" t="s">
        <v>2506</v>
      </c>
      <c r="H579" s="70" t="s">
        <v>2677</v>
      </c>
      <c r="I579" s="99">
        <f t="shared" si="48"/>
        <v>296.82643100000001</v>
      </c>
      <c r="J579" s="100">
        <f t="shared" si="49"/>
        <v>380.48450000000003</v>
      </c>
      <c r="K579" s="101">
        <v>136.04500000000002</v>
      </c>
      <c r="L579" s="102">
        <f t="shared" si="50"/>
        <v>0</v>
      </c>
      <c r="M579" s="101">
        <f t="shared" si="51"/>
        <v>136.04500000000002</v>
      </c>
      <c r="N579" s="101">
        <f t="shared" si="52"/>
        <v>-51.858900000000034</v>
      </c>
      <c r="O579" s="102">
        <f t="shared" si="53"/>
        <v>-0.16659353014873601</v>
      </c>
      <c r="P579" s="101">
        <v>1.58</v>
      </c>
      <c r="X579"/>
    </row>
    <row r="580" spans="1:24" ht="18">
      <c r="A580" s="70">
        <v>235</v>
      </c>
      <c r="B580" s="70">
        <v>55</v>
      </c>
      <c r="C580" s="70">
        <v>18</v>
      </c>
      <c r="D580" s="70">
        <v>99</v>
      </c>
      <c r="E580" s="71" t="s">
        <v>2440</v>
      </c>
      <c r="F580" s="71" t="s">
        <v>2467</v>
      </c>
      <c r="G580" s="71" t="s">
        <v>2171</v>
      </c>
      <c r="H580" s="70" t="s">
        <v>2678</v>
      </c>
      <c r="I580" s="99">
        <f t="shared" si="48"/>
        <v>524.44937798000001</v>
      </c>
      <c r="J580" s="100">
        <f t="shared" si="49"/>
        <v>667.8621619999999</v>
      </c>
      <c r="K580" s="101">
        <v>253.62609999999998</v>
      </c>
      <c r="L580" s="102">
        <f t="shared" si="50"/>
        <v>0</v>
      </c>
      <c r="M580" s="101">
        <f t="shared" si="51"/>
        <v>253.62609999999998</v>
      </c>
      <c r="N580" s="101">
        <f t="shared" si="52"/>
        <v>-101.24296199999998</v>
      </c>
      <c r="O580" s="102">
        <f t="shared" si="53"/>
        <v>-0.18527322609370039</v>
      </c>
      <c r="P580" s="101">
        <v>2.75</v>
      </c>
      <c r="X580"/>
    </row>
    <row r="581" spans="1:24" ht="18">
      <c r="A581" s="70">
        <v>195</v>
      </c>
      <c r="B581" s="70">
        <v>50</v>
      </c>
      <c r="C581" s="70">
        <v>16</v>
      </c>
      <c r="D581" s="70">
        <v>84</v>
      </c>
      <c r="E581" s="71" t="s">
        <v>2347</v>
      </c>
      <c r="F581" s="71" t="s">
        <v>2467</v>
      </c>
      <c r="G581" s="71" t="s">
        <v>2679</v>
      </c>
      <c r="H581" s="70" t="s">
        <v>2680</v>
      </c>
      <c r="I581" s="99">
        <f t="shared" si="48"/>
        <v>337.71027399999997</v>
      </c>
      <c r="J581" s="100">
        <f t="shared" si="49"/>
        <v>432.2362</v>
      </c>
      <c r="K581" s="101">
        <v>157.43</v>
      </c>
      <c r="L581" s="102">
        <f t="shared" si="50"/>
        <v>0</v>
      </c>
      <c r="M581" s="101">
        <f t="shared" si="51"/>
        <v>157.43</v>
      </c>
      <c r="N581" s="101">
        <f t="shared" si="52"/>
        <v>-60.840600000000052</v>
      </c>
      <c r="O581" s="102">
        <f t="shared" si="53"/>
        <v>-0.17183697678359613</v>
      </c>
      <c r="P581" s="101">
        <v>1.58</v>
      </c>
      <c r="X581"/>
    </row>
    <row r="582" spans="1:24" ht="18">
      <c r="A582" s="70">
        <v>175</v>
      </c>
      <c r="B582" s="70">
        <v>65</v>
      </c>
      <c r="C582" s="70">
        <v>15</v>
      </c>
      <c r="D582" s="70">
        <v>84</v>
      </c>
      <c r="E582" s="71" t="s">
        <v>2237</v>
      </c>
      <c r="F582" s="71" t="s">
        <v>2467</v>
      </c>
      <c r="G582" s="71" t="s">
        <v>217</v>
      </c>
      <c r="H582" s="70" t="s">
        <v>2681</v>
      </c>
      <c r="I582" s="99">
        <f t="shared" si="48"/>
        <v>197.66136499999996</v>
      </c>
      <c r="J582" s="100">
        <f t="shared" si="49"/>
        <v>254.95909999999998</v>
      </c>
      <c r="K582" s="101">
        <v>84.174999999999997</v>
      </c>
      <c r="L582" s="102">
        <f t="shared" si="50"/>
        <v>0</v>
      </c>
      <c r="M582" s="101">
        <f t="shared" si="51"/>
        <v>84.174999999999997</v>
      </c>
      <c r="N582" s="101">
        <f t="shared" si="52"/>
        <v>-30.073500000000024</v>
      </c>
      <c r="O582" s="102">
        <f t="shared" si="53"/>
        <v>-0.14489761503252241</v>
      </c>
      <c r="P582" s="101">
        <v>1.58</v>
      </c>
      <c r="X582"/>
    </row>
    <row r="583" spans="1:24" ht="18">
      <c r="A583" s="70">
        <v>245</v>
      </c>
      <c r="B583" s="70">
        <v>40</v>
      </c>
      <c r="C583" s="70">
        <v>17</v>
      </c>
      <c r="D583" s="70">
        <v>91</v>
      </c>
      <c r="E583" s="71" t="s">
        <v>2239</v>
      </c>
      <c r="F583" s="71" t="s">
        <v>2467</v>
      </c>
      <c r="G583" s="71" t="s">
        <v>2506</v>
      </c>
      <c r="H583" s="70" t="s">
        <v>2682</v>
      </c>
      <c r="I583" s="99">
        <f t="shared" si="48"/>
        <v>446.44389899999999</v>
      </c>
      <c r="J583" s="100">
        <f t="shared" si="49"/>
        <v>569.87369999999999</v>
      </c>
      <c r="K583" s="101">
        <v>214.30500000000001</v>
      </c>
      <c r="L583" s="102">
        <f t="shared" si="50"/>
        <v>0</v>
      </c>
      <c r="M583" s="101">
        <f t="shared" si="51"/>
        <v>214.30500000000001</v>
      </c>
      <c r="N583" s="101">
        <f t="shared" si="52"/>
        <v>-84.72810000000004</v>
      </c>
      <c r="O583" s="102">
        <f t="shared" si="53"/>
        <v>-0.18111647891237903</v>
      </c>
      <c r="P583" s="101">
        <v>1.58</v>
      </c>
      <c r="X583"/>
    </row>
    <row r="584" spans="1:24" ht="18">
      <c r="A584" s="70">
        <v>255</v>
      </c>
      <c r="B584" s="70">
        <v>40</v>
      </c>
      <c r="C584" s="70">
        <v>17</v>
      </c>
      <c r="D584" s="70">
        <v>94</v>
      </c>
      <c r="E584" s="71" t="s">
        <v>2239</v>
      </c>
      <c r="F584" s="71" t="s">
        <v>2467</v>
      </c>
      <c r="G584" s="71" t="s">
        <v>2165</v>
      </c>
      <c r="H584" s="70" t="s">
        <v>2683</v>
      </c>
      <c r="I584" s="99">
        <f t="shared" si="48"/>
        <v>534.30066799999997</v>
      </c>
      <c r="J584" s="100">
        <f t="shared" si="49"/>
        <v>681.08479999999997</v>
      </c>
      <c r="K584" s="101">
        <v>260.26</v>
      </c>
      <c r="L584" s="102">
        <f t="shared" si="50"/>
        <v>0</v>
      </c>
      <c r="M584" s="101">
        <f t="shared" si="51"/>
        <v>260.26</v>
      </c>
      <c r="N584" s="101">
        <f t="shared" si="52"/>
        <v>-104.0292</v>
      </c>
      <c r="O584" s="102">
        <f t="shared" si="53"/>
        <v>-0.18585935825055386</v>
      </c>
      <c r="P584" s="101">
        <v>1.58</v>
      </c>
      <c r="X584"/>
    </row>
    <row r="585" spans="1:24" ht="18">
      <c r="A585" s="70">
        <v>235</v>
      </c>
      <c r="B585" s="70">
        <v>50</v>
      </c>
      <c r="C585" s="70">
        <v>18</v>
      </c>
      <c r="D585" s="70">
        <v>97</v>
      </c>
      <c r="E585" s="71" t="s">
        <v>2347</v>
      </c>
      <c r="F585" s="71" t="s">
        <v>2467</v>
      </c>
      <c r="G585" s="71" t="s">
        <v>2</v>
      </c>
      <c r="H585" s="70" t="s">
        <v>2684</v>
      </c>
      <c r="I585" s="99">
        <f t="shared" si="48"/>
        <v>543.25594576000003</v>
      </c>
      <c r="J585" s="100">
        <f t="shared" si="49"/>
        <v>691.66794400000015</v>
      </c>
      <c r="K585" s="101">
        <v>263.46320000000003</v>
      </c>
      <c r="L585" s="102">
        <f t="shared" si="50"/>
        <v>0</v>
      </c>
      <c r="M585" s="101">
        <f t="shared" si="51"/>
        <v>263.46320000000003</v>
      </c>
      <c r="N585" s="101">
        <f t="shared" si="52"/>
        <v>-105.37454399999996</v>
      </c>
      <c r="O585" s="102">
        <f t="shared" si="53"/>
        <v>-0.18613253859915371</v>
      </c>
      <c r="P585" s="101">
        <v>2.75</v>
      </c>
      <c r="X585"/>
    </row>
    <row r="586" spans="1:24" ht="18">
      <c r="A586" s="70">
        <v>245</v>
      </c>
      <c r="B586" s="70">
        <v>40</v>
      </c>
      <c r="C586" s="70">
        <v>18</v>
      </c>
      <c r="D586" s="70">
        <v>97</v>
      </c>
      <c r="E586" s="71" t="s">
        <v>2445</v>
      </c>
      <c r="F586" s="71" t="s">
        <v>2467</v>
      </c>
      <c r="G586" s="71" t="s">
        <v>2165</v>
      </c>
      <c r="H586" s="70" t="s">
        <v>2685</v>
      </c>
      <c r="I586" s="99">
        <f t="shared" si="48"/>
        <v>534.30066799999997</v>
      </c>
      <c r="J586" s="100">
        <f t="shared" si="49"/>
        <v>681.08479999999997</v>
      </c>
      <c r="K586" s="101">
        <v>260.26</v>
      </c>
      <c r="L586" s="102">
        <f t="shared" si="50"/>
        <v>0</v>
      </c>
      <c r="M586" s="101">
        <f t="shared" si="51"/>
        <v>260.26</v>
      </c>
      <c r="N586" s="101">
        <f t="shared" si="52"/>
        <v>-104.0292</v>
      </c>
      <c r="O586" s="102">
        <f t="shared" si="53"/>
        <v>-0.18585935825055386</v>
      </c>
      <c r="P586" s="101">
        <v>1.58</v>
      </c>
      <c r="X586"/>
    </row>
    <row r="587" spans="1:24" ht="18">
      <c r="A587" s="70">
        <v>265</v>
      </c>
      <c r="B587" s="70">
        <v>35</v>
      </c>
      <c r="C587" s="70">
        <v>18</v>
      </c>
      <c r="D587" s="70">
        <v>97</v>
      </c>
      <c r="E587" s="71" t="s">
        <v>2445</v>
      </c>
      <c r="F587" s="71" t="s">
        <v>2467</v>
      </c>
      <c r="G587" s="71" t="s">
        <v>2165</v>
      </c>
      <c r="H587" s="70" t="s">
        <v>2686</v>
      </c>
      <c r="I587" s="99">
        <f t="shared" si="48"/>
        <v>627.37665100000004</v>
      </c>
      <c r="J587" s="100">
        <f t="shared" si="49"/>
        <v>798.90250000000003</v>
      </c>
      <c r="K587" s="101">
        <v>308.94499999999999</v>
      </c>
      <c r="L587" s="102">
        <f t="shared" si="50"/>
        <v>0</v>
      </c>
      <c r="M587" s="101">
        <f t="shared" si="51"/>
        <v>308.94499999999999</v>
      </c>
      <c r="N587" s="101">
        <f t="shared" si="52"/>
        <v>-124.47689999999989</v>
      </c>
      <c r="O587" s="102">
        <f t="shared" si="53"/>
        <v>-0.18943660685750793</v>
      </c>
      <c r="P587" s="101">
        <v>1.58</v>
      </c>
      <c r="X587"/>
    </row>
    <row r="588" spans="1:24" ht="18">
      <c r="A588" s="70">
        <v>225</v>
      </c>
      <c r="B588" s="70">
        <v>40</v>
      </c>
      <c r="C588" s="70">
        <v>18</v>
      </c>
      <c r="D588" s="70">
        <v>92</v>
      </c>
      <c r="E588" s="71" t="s">
        <v>2239</v>
      </c>
      <c r="F588" s="71" t="s">
        <v>2467</v>
      </c>
      <c r="G588" s="71" t="s">
        <v>2165</v>
      </c>
      <c r="H588" s="70" t="s">
        <v>2687</v>
      </c>
      <c r="I588" s="99">
        <f t="shared" si="48"/>
        <v>389.03254500000003</v>
      </c>
      <c r="J588" s="100">
        <f t="shared" si="49"/>
        <v>497.2011</v>
      </c>
      <c r="K588" s="101">
        <v>184.27500000000001</v>
      </c>
      <c r="L588" s="102">
        <f t="shared" si="50"/>
        <v>0</v>
      </c>
      <c r="M588" s="101">
        <f t="shared" si="51"/>
        <v>184.27500000000001</v>
      </c>
      <c r="N588" s="101">
        <f t="shared" si="52"/>
        <v>-72.115499999999997</v>
      </c>
      <c r="O588" s="102">
        <f t="shared" si="53"/>
        <v>-0.17686204782342121</v>
      </c>
      <c r="P588" s="101">
        <v>1.58</v>
      </c>
      <c r="X588"/>
    </row>
    <row r="589" spans="1:24" ht="18">
      <c r="A589" s="70">
        <v>225</v>
      </c>
      <c r="B589" s="70">
        <v>45</v>
      </c>
      <c r="C589" s="70">
        <v>18</v>
      </c>
      <c r="D589" s="70">
        <v>91</v>
      </c>
      <c r="E589" s="71" t="s">
        <v>2347</v>
      </c>
      <c r="F589" s="71" t="s">
        <v>2467</v>
      </c>
      <c r="G589" s="71" t="s">
        <v>2165</v>
      </c>
      <c r="H589" s="70" t="s">
        <v>2688</v>
      </c>
      <c r="I589" s="99">
        <f t="shared" si="48"/>
        <v>506.46486000000004</v>
      </c>
      <c r="J589" s="100">
        <f t="shared" si="49"/>
        <v>645.84960000000001</v>
      </c>
      <c r="K589" s="101">
        <v>245.70000000000002</v>
      </c>
      <c r="L589" s="102">
        <f t="shared" si="50"/>
        <v>0</v>
      </c>
      <c r="M589" s="101">
        <f t="shared" si="51"/>
        <v>245.70000000000002</v>
      </c>
      <c r="N589" s="101">
        <f t="shared" si="52"/>
        <v>-97.914000000000044</v>
      </c>
      <c r="O589" s="102">
        <f t="shared" si="53"/>
        <v>-0.18453448925744448</v>
      </c>
      <c r="P589" s="101">
        <v>1.58</v>
      </c>
      <c r="X589"/>
    </row>
    <row r="590" spans="1:24" ht="18">
      <c r="A590" s="70">
        <v>225</v>
      </c>
      <c r="B590" s="70">
        <v>55</v>
      </c>
      <c r="C590" s="70">
        <v>17</v>
      </c>
      <c r="D590" s="70">
        <v>97</v>
      </c>
      <c r="E590" s="71" t="s">
        <v>2239</v>
      </c>
      <c r="F590" s="71" t="s">
        <v>2467</v>
      </c>
      <c r="G590" s="71" t="s">
        <v>2506</v>
      </c>
      <c r="H590" s="70" t="s">
        <v>2689</v>
      </c>
      <c r="I590" s="99">
        <f t="shared" si="48"/>
        <v>478.62905200000006</v>
      </c>
      <c r="J590" s="100">
        <f t="shared" si="49"/>
        <v>610.61440000000005</v>
      </c>
      <c r="K590" s="101">
        <v>231.14000000000001</v>
      </c>
      <c r="L590" s="102">
        <f t="shared" si="50"/>
        <v>0</v>
      </c>
      <c r="M590" s="101">
        <f t="shared" si="51"/>
        <v>231.14000000000001</v>
      </c>
      <c r="N590" s="101">
        <f t="shared" si="52"/>
        <v>-91.798800000000028</v>
      </c>
      <c r="O590" s="102">
        <f t="shared" si="53"/>
        <v>-0.18305575496530274</v>
      </c>
      <c r="P590" s="101">
        <v>1.58</v>
      </c>
      <c r="X590"/>
    </row>
    <row r="591" spans="1:24" ht="18">
      <c r="A591" s="70">
        <v>185</v>
      </c>
      <c r="B591" s="70">
        <v>60</v>
      </c>
      <c r="C591" s="70">
        <v>15</v>
      </c>
      <c r="D591" s="70">
        <v>88</v>
      </c>
      <c r="E591" s="71" t="s">
        <v>2440</v>
      </c>
      <c r="F591" s="71" t="s">
        <v>2467</v>
      </c>
      <c r="G591" s="71" t="s">
        <v>217</v>
      </c>
      <c r="H591" s="70" t="s">
        <v>2690</v>
      </c>
      <c r="I591" s="99">
        <f t="shared" si="48"/>
        <v>249.85350499999998</v>
      </c>
      <c r="J591" s="100">
        <f t="shared" si="49"/>
        <v>321.02510000000001</v>
      </c>
      <c r="K591" s="101">
        <v>111.47500000000001</v>
      </c>
      <c r="L591" s="102">
        <f t="shared" si="50"/>
        <v>0</v>
      </c>
      <c r="M591" s="101">
        <f t="shared" si="51"/>
        <v>111.47500000000001</v>
      </c>
      <c r="N591" s="101">
        <f t="shared" si="52"/>
        <v>-41.539500000000032</v>
      </c>
      <c r="O591" s="102">
        <f t="shared" si="53"/>
        <v>-0.15845699027274474</v>
      </c>
      <c r="P591" s="101">
        <v>1.58</v>
      </c>
      <c r="X591"/>
    </row>
    <row r="592" spans="1:24" ht="18">
      <c r="A592" s="70">
        <v>185</v>
      </c>
      <c r="B592" s="70">
        <v>65</v>
      </c>
      <c r="C592" s="70">
        <v>15</v>
      </c>
      <c r="D592" s="70">
        <v>88</v>
      </c>
      <c r="E592" s="71" t="s">
        <v>2440</v>
      </c>
      <c r="F592" s="71" t="s">
        <v>2467</v>
      </c>
      <c r="G592" s="71" t="s">
        <v>217</v>
      </c>
      <c r="H592" s="70" t="s">
        <v>2691</v>
      </c>
      <c r="I592" s="99">
        <f t="shared" si="48"/>
        <v>240.28494599999996</v>
      </c>
      <c r="J592" s="100">
        <f t="shared" si="49"/>
        <v>308.91299999999995</v>
      </c>
      <c r="K592" s="101">
        <v>106.47</v>
      </c>
      <c r="L592" s="102">
        <f t="shared" si="50"/>
        <v>0</v>
      </c>
      <c r="M592" s="101">
        <f t="shared" si="51"/>
        <v>106.47</v>
      </c>
      <c r="N592" s="101">
        <f t="shared" si="52"/>
        <v>-39.437400000000025</v>
      </c>
      <c r="O592" s="102">
        <f t="shared" si="53"/>
        <v>-0.1564107242008409</v>
      </c>
      <c r="P592" s="101">
        <v>1.58</v>
      </c>
      <c r="X592"/>
    </row>
    <row r="593" spans="1:24" ht="18">
      <c r="A593" s="70">
        <v>225</v>
      </c>
      <c r="B593" s="70">
        <v>70</v>
      </c>
      <c r="C593" s="70">
        <v>16</v>
      </c>
      <c r="D593" s="70">
        <v>103</v>
      </c>
      <c r="E593" s="71" t="s">
        <v>2370</v>
      </c>
      <c r="F593" s="71" t="s">
        <v>2467</v>
      </c>
      <c r="G593" s="71" t="s">
        <v>2171</v>
      </c>
      <c r="H593" s="70" t="s">
        <v>2692</v>
      </c>
      <c r="I593" s="99">
        <f t="shared" ref="I593:I631" si="54">(IF($H$6="",$H$4*$U$3*(1-$H$5),$H$6*$H$3)+IF(F593="BRIDGESTONE",$H$3*(K593*(1-$M$9)+$U$7+P593+$H$8)))*$U$8</f>
        <v>360.91400597999996</v>
      </c>
      <c r="J593" s="100">
        <f t="shared" ref="J593:J656" si="55">($H$3*(K593+P593+$U$7+$H$8)+$H$4*$U$3)*$U$8</f>
        <v>460.85536199999996</v>
      </c>
      <c r="K593" s="101">
        <v>168.08609999999999</v>
      </c>
      <c r="L593" s="102">
        <f t="shared" ref="L593:L631" si="56">$N$9</f>
        <v>0</v>
      </c>
      <c r="M593" s="101">
        <f t="shared" ref="M593:M656" si="57">K593*(1-L593)</f>
        <v>168.08609999999999</v>
      </c>
      <c r="N593" s="101">
        <f t="shared" ref="N593:N656" si="58">((I593/$U$8)-($H$3*P593))-(IF($H$6="",$H$4*$U$3*(1-$H$5)*(1-$H$7),$H$6*$H$3*(1-$H$7))+M593*$H$3+$H$3*$U$7*(1-30%))</f>
        <v>-65.31616200000002</v>
      </c>
      <c r="O593" s="102">
        <f t="shared" ref="O593:O656" si="59">N593/(K593*$H$3+$U$7*$H$3+$H$4*$U$3)</f>
        <v>-0.17400372750033175</v>
      </c>
      <c r="P593" s="101">
        <v>2.75</v>
      </c>
      <c r="X593"/>
    </row>
    <row r="594" spans="1:24" ht="18">
      <c r="A594" s="70">
        <v>185</v>
      </c>
      <c r="B594" s="70">
        <v>60</v>
      </c>
      <c r="C594" s="70">
        <v>15</v>
      </c>
      <c r="D594" s="70">
        <v>84</v>
      </c>
      <c r="E594" s="71" t="s">
        <v>2440</v>
      </c>
      <c r="F594" s="71" t="s">
        <v>2467</v>
      </c>
      <c r="G594" s="71" t="s">
        <v>2693</v>
      </c>
      <c r="H594" s="70" t="s">
        <v>2694</v>
      </c>
      <c r="I594" s="99">
        <f t="shared" si="54"/>
        <v>234.19586299999997</v>
      </c>
      <c r="J594" s="100">
        <f t="shared" si="55"/>
        <v>301.20529999999997</v>
      </c>
      <c r="K594" s="101">
        <v>103.285</v>
      </c>
      <c r="L594" s="102">
        <f t="shared" si="56"/>
        <v>0</v>
      </c>
      <c r="M594" s="101">
        <f t="shared" si="57"/>
        <v>103.285</v>
      </c>
      <c r="N594" s="101">
        <f t="shared" si="58"/>
        <v>-38.099700000000013</v>
      </c>
      <c r="O594" s="102">
        <f t="shared" si="59"/>
        <v>-0.15502176831997402</v>
      </c>
      <c r="P594" s="101">
        <v>1.58</v>
      </c>
      <c r="X594"/>
    </row>
    <row r="595" spans="1:24" ht="18">
      <c r="A595" s="70">
        <v>215</v>
      </c>
      <c r="B595" s="70">
        <v>55</v>
      </c>
      <c r="C595" s="70">
        <v>16</v>
      </c>
      <c r="D595" s="70">
        <v>93</v>
      </c>
      <c r="E595" s="71" t="s">
        <v>2440</v>
      </c>
      <c r="F595" s="71" t="s">
        <v>2467</v>
      </c>
      <c r="G595" s="71" t="s">
        <v>2693</v>
      </c>
      <c r="H595" s="70" t="s">
        <v>2695</v>
      </c>
      <c r="I595" s="99">
        <f t="shared" si="54"/>
        <v>382.07359300000007</v>
      </c>
      <c r="J595" s="100">
        <f t="shared" si="55"/>
        <v>488.39230000000003</v>
      </c>
      <c r="K595" s="101">
        <v>180.63500000000002</v>
      </c>
      <c r="L595" s="102">
        <f t="shared" si="56"/>
        <v>0</v>
      </c>
      <c r="M595" s="101">
        <f t="shared" si="57"/>
        <v>180.63500000000002</v>
      </c>
      <c r="N595" s="101">
        <f t="shared" si="58"/>
        <v>-70.586700000000008</v>
      </c>
      <c r="O595" s="102">
        <f t="shared" si="59"/>
        <v>-0.17625964491722226</v>
      </c>
      <c r="P595" s="101">
        <v>1.58</v>
      </c>
      <c r="X595"/>
    </row>
    <row r="596" spans="1:24" ht="18">
      <c r="A596" s="70">
        <v>215</v>
      </c>
      <c r="B596" s="70">
        <v>55</v>
      </c>
      <c r="C596" s="70">
        <v>16</v>
      </c>
      <c r="D596" s="70">
        <v>93</v>
      </c>
      <c r="E596" s="71" t="s">
        <v>2347</v>
      </c>
      <c r="F596" s="71" t="s">
        <v>2467</v>
      </c>
      <c r="G596" s="71" t="s">
        <v>2693</v>
      </c>
      <c r="H596" s="70" t="s">
        <v>2696</v>
      </c>
      <c r="I596" s="99">
        <f t="shared" si="54"/>
        <v>384.6832</v>
      </c>
      <c r="J596" s="100">
        <f t="shared" si="55"/>
        <v>491.69560000000001</v>
      </c>
      <c r="K596" s="101">
        <v>182</v>
      </c>
      <c r="L596" s="102">
        <f t="shared" si="56"/>
        <v>0</v>
      </c>
      <c r="M596" s="101">
        <f t="shared" si="57"/>
        <v>182</v>
      </c>
      <c r="N596" s="101">
        <f t="shared" si="58"/>
        <v>-71.160000000000025</v>
      </c>
      <c r="O596" s="102">
        <f t="shared" si="59"/>
        <v>-0.1764880952380953</v>
      </c>
      <c r="P596" s="101">
        <v>1.58</v>
      </c>
      <c r="X596"/>
    </row>
    <row r="597" spans="1:24" ht="18">
      <c r="A597" s="70">
        <v>215</v>
      </c>
      <c r="B597" s="70">
        <v>55</v>
      </c>
      <c r="C597" s="70">
        <v>16</v>
      </c>
      <c r="D597" s="70">
        <v>97</v>
      </c>
      <c r="E597" s="71" t="s">
        <v>2440</v>
      </c>
      <c r="F597" s="71" t="s">
        <v>2467</v>
      </c>
      <c r="G597" s="71" t="s">
        <v>2697</v>
      </c>
      <c r="H597" s="70" t="s">
        <v>2698</v>
      </c>
      <c r="I597" s="99">
        <f t="shared" si="54"/>
        <v>388.16267600000003</v>
      </c>
      <c r="J597" s="100">
        <f t="shared" si="55"/>
        <v>496.09999999999997</v>
      </c>
      <c r="K597" s="101">
        <v>183.82</v>
      </c>
      <c r="L597" s="102">
        <f t="shared" si="56"/>
        <v>0</v>
      </c>
      <c r="M597" s="101">
        <f t="shared" si="57"/>
        <v>183.82</v>
      </c>
      <c r="N597" s="101">
        <f t="shared" si="58"/>
        <v>-71.924399999999991</v>
      </c>
      <c r="O597" s="102">
        <f t="shared" si="59"/>
        <v>-0.17678792645757546</v>
      </c>
      <c r="P597" s="101">
        <v>1.58</v>
      </c>
      <c r="X597"/>
    </row>
    <row r="598" spans="1:24" ht="18">
      <c r="A598" s="70">
        <v>265</v>
      </c>
      <c r="B598" s="70">
        <v>40</v>
      </c>
      <c r="C598" s="70">
        <v>18</v>
      </c>
      <c r="D598" s="70">
        <v>0</v>
      </c>
      <c r="E598" s="71" t="s">
        <v>2388</v>
      </c>
      <c r="F598" s="71" t="s">
        <v>2467</v>
      </c>
      <c r="G598" s="71" t="s">
        <v>2699</v>
      </c>
      <c r="H598" s="70" t="s">
        <v>2700</v>
      </c>
      <c r="I598" s="99">
        <f t="shared" si="54"/>
        <v>685.65787399999999</v>
      </c>
      <c r="J598" s="100">
        <f t="shared" si="55"/>
        <v>872.67619999999999</v>
      </c>
      <c r="K598" s="101">
        <v>339.43</v>
      </c>
      <c r="L598" s="102">
        <f t="shared" si="56"/>
        <v>0</v>
      </c>
      <c r="M598" s="101">
        <f t="shared" si="57"/>
        <v>339.43</v>
      </c>
      <c r="N598" s="101">
        <f t="shared" si="58"/>
        <v>-137.28059999999994</v>
      </c>
      <c r="O598" s="102">
        <f t="shared" si="59"/>
        <v>-0.1911826309779126</v>
      </c>
      <c r="P598" s="101">
        <v>1.58</v>
      </c>
      <c r="X598"/>
    </row>
    <row r="599" spans="1:24" ht="18">
      <c r="A599" s="70">
        <v>265</v>
      </c>
      <c r="B599" s="70">
        <v>40</v>
      </c>
      <c r="C599" s="70">
        <v>18</v>
      </c>
      <c r="D599" s="70">
        <v>0</v>
      </c>
      <c r="E599" s="71" t="s">
        <v>2388</v>
      </c>
      <c r="F599" s="71" t="s">
        <v>2467</v>
      </c>
      <c r="G599" s="71" t="s">
        <v>2701</v>
      </c>
      <c r="H599" s="70" t="s">
        <v>2702</v>
      </c>
      <c r="I599" s="99">
        <f t="shared" si="54"/>
        <v>685.65787399999999</v>
      </c>
      <c r="J599" s="100">
        <f t="shared" si="55"/>
        <v>872.67619999999999</v>
      </c>
      <c r="K599" s="101">
        <v>339.43</v>
      </c>
      <c r="L599" s="102">
        <f t="shared" si="56"/>
        <v>0</v>
      </c>
      <c r="M599" s="101">
        <f t="shared" si="57"/>
        <v>339.43</v>
      </c>
      <c r="N599" s="101">
        <f t="shared" si="58"/>
        <v>-137.28059999999994</v>
      </c>
      <c r="O599" s="102">
        <f t="shared" si="59"/>
        <v>-0.1911826309779126</v>
      </c>
      <c r="P599" s="101">
        <v>1.58</v>
      </c>
      <c r="X599"/>
    </row>
    <row r="600" spans="1:24" ht="18">
      <c r="A600" s="70">
        <v>205</v>
      </c>
      <c r="B600" s="70">
        <v>75</v>
      </c>
      <c r="C600" s="70">
        <v>14</v>
      </c>
      <c r="D600" s="70">
        <v>109</v>
      </c>
      <c r="E600" s="71" t="s">
        <v>2233</v>
      </c>
      <c r="F600" s="71" t="s">
        <v>2467</v>
      </c>
      <c r="G600" s="71" t="s">
        <v>2185</v>
      </c>
      <c r="H600" s="70" t="s">
        <v>2703</v>
      </c>
      <c r="I600" s="99">
        <f t="shared" si="54"/>
        <v>433.61765700000007</v>
      </c>
      <c r="J600" s="100">
        <f t="shared" si="55"/>
        <v>552.88530000000003</v>
      </c>
      <c r="K600" s="101">
        <v>206.11500000000001</v>
      </c>
      <c r="L600" s="102">
        <f t="shared" si="56"/>
        <v>0</v>
      </c>
      <c r="M600" s="101">
        <f t="shared" si="57"/>
        <v>206.11500000000001</v>
      </c>
      <c r="N600" s="101">
        <f t="shared" si="58"/>
        <v>-81.288299999999992</v>
      </c>
      <c r="O600" s="102">
        <f t="shared" si="59"/>
        <v>-0.18006844915047734</v>
      </c>
      <c r="P600" s="101">
        <v>2.75</v>
      </c>
      <c r="X600"/>
    </row>
    <row r="601" spans="1:24" ht="18">
      <c r="A601" s="70">
        <v>205</v>
      </c>
      <c r="B601" s="70">
        <v>55</v>
      </c>
      <c r="C601" s="70">
        <v>16</v>
      </c>
      <c r="D601" s="70">
        <v>0</v>
      </c>
      <c r="E601" s="71" t="s">
        <v>2388</v>
      </c>
      <c r="F601" s="71" t="s">
        <v>2467</v>
      </c>
      <c r="G601" s="71" t="s">
        <v>2191</v>
      </c>
      <c r="H601" s="70" t="s">
        <v>2706</v>
      </c>
      <c r="I601" s="99">
        <f t="shared" si="54"/>
        <v>255.07271899999998</v>
      </c>
      <c r="J601" s="100">
        <f t="shared" si="55"/>
        <v>327.63169999999997</v>
      </c>
      <c r="K601" s="101">
        <v>114.205</v>
      </c>
      <c r="L601" s="102">
        <f t="shared" si="56"/>
        <v>0</v>
      </c>
      <c r="M601" s="101">
        <f t="shared" si="57"/>
        <v>114.205</v>
      </c>
      <c r="N601" s="101">
        <f t="shared" si="58"/>
        <v>-42.68610000000001</v>
      </c>
      <c r="O601" s="102">
        <f t="shared" si="59"/>
        <v>-0.15950861328052018</v>
      </c>
      <c r="P601" s="101">
        <v>1.58</v>
      </c>
      <c r="X601"/>
    </row>
    <row r="602" spans="1:24" ht="18">
      <c r="A602" s="70">
        <v>225</v>
      </c>
      <c r="B602" s="70">
        <v>50</v>
      </c>
      <c r="C602" s="70">
        <v>16</v>
      </c>
      <c r="D602" s="70">
        <v>0</v>
      </c>
      <c r="E602" s="71" t="s">
        <v>2388</v>
      </c>
      <c r="F602" s="71" t="s">
        <v>2467</v>
      </c>
      <c r="G602" s="71" t="s">
        <v>2191</v>
      </c>
      <c r="H602" s="70" t="s">
        <v>2707</v>
      </c>
      <c r="I602" s="99">
        <f t="shared" si="54"/>
        <v>381.20372400000008</v>
      </c>
      <c r="J602" s="100">
        <f t="shared" si="55"/>
        <v>487.2912</v>
      </c>
      <c r="K602" s="101">
        <v>180.18</v>
      </c>
      <c r="L602" s="102">
        <f t="shared" si="56"/>
        <v>0</v>
      </c>
      <c r="M602" s="101">
        <f t="shared" si="57"/>
        <v>180.18</v>
      </c>
      <c r="N602" s="101">
        <f t="shared" si="58"/>
        <v>-70.395600000000002</v>
      </c>
      <c r="O602" s="102">
        <f t="shared" si="59"/>
        <v>-0.17618280108118931</v>
      </c>
      <c r="P602" s="101">
        <v>1.58</v>
      </c>
      <c r="X602"/>
    </row>
    <row r="603" spans="1:24" ht="18">
      <c r="A603" s="70">
        <v>255</v>
      </c>
      <c r="B603" s="70">
        <v>40</v>
      </c>
      <c r="C603" s="70">
        <v>17</v>
      </c>
      <c r="D603" s="70">
        <v>0</v>
      </c>
      <c r="E603" s="71" t="s">
        <v>2388</v>
      </c>
      <c r="F603" s="71" t="s">
        <v>2467</v>
      </c>
      <c r="G603" s="71" t="s">
        <v>2191</v>
      </c>
      <c r="H603" s="70" t="s">
        <v>2708</v>
      </c>
      <c r="I603" s="99">
        <f t="shared" si="54"/>
        <v>534.30066799999997</v>
      </c>
      <c r="J603" s="100">
        <f t="shared" si="55"/>
        <v>681.08479999999997</v>
      </c>
      <c r="K603" s="101">
        <v>260.26</v>
      </c>
      <c r="L603" s="102">
        <f t="shared" si="56"/>
        <v>0</v>
      </c>
      <c r="M603" s="101">
        <f t="shared" si="57"/>
        <v>260.26</v>
      </c>
      <c r="N603" s="101">
        <f t="shared" si="58"/>
        <v>-104.0292</v>
      </c>
      <c r="O603" s="102">
        <f t="shared" si="59"/>
        <v>-0.18585935825055386</v>
      </c>
      <c r="P603" s="101">
        <v>1.58</v>
      </c>
      <c r="X603"/>
    </row>
    <row r="604" spans="1:24" ht="18">
      <c r="A604" s="70">
        <v>245</v>
      </c>
      <c r="B604" s="70">
        <v>45</v>
      </c>
      <c r="C604" s="70">
        <v>16</v>
      </c>
      <c r="D604" s="70">
        <v>0</v>
      </c>
      <c r="E604" s="71" t="s">
        <v>2388</v>
      </c>
      <c r="F604" s="71" t="s">
        <v>2467</v>
      </c>
      <c r="G604" s="71" t="s">
        <v>2191</v>
      </c>
      <c r="H604" s="70" t="s">
        <v>2709</v>
      </c>
      <c r="I604" s="99">
        <f t="shared" si="54"/>
        <v>522.99237100000005</v>
      </c>
      <c r="J604" s="100">
        <f t="shared" si="55"/>
        <v>666.77050000000008</v>
      </c>
      <c r="K604" s="101">
        <v>254.345</v>
      </c>
      <c r="L604" s="102">
        <f t="shared" si="56"/>
        <v>0</v>
      </c>
      <c r="M604" s="101">
        <f t="shared" si="57"/>
        <v>254.345</v>
      </c>
      <c r="N604" s="101">
        <f t="shared" si="58"/>
        <v>-101.54489999999998</v>
      </c>
      <c r="O604" s="102">
        <f t="shared" si="59"/>
        <v>-0.18533811531511798</v>
      </c>
      <c r="P604" s="101">
        <v>1.58</v>
      </c>
      <c r="X604"/>
    </row>
    <row r="605" spans="1:24" ht="18">
      <c r="A605" s="70">
        <v>225</v>
      </c>
      <c r="B605" s="70">
        <v>45</v>
      </c>
      <c r="C605" s="70">
        <v>17</v>
      </c>
      <c r="D605" s="70">
        <v>0</v>
      </c>
      <c r="E605" s="71" t="s">
        <v>2388</v>
      </c>
      <c r="F605" s="71" t="s">
        <v>2467</v>
      </c>
      <c r="G605" s="71" t="s">
        <v>2191</v>
      </c>
      <c r="H605" s="70" t="s">
        <v>2710</v>
      </c>
      <c r="I605" s="99">
        <f t="shared" si="54"/>
        <v>339.45001200000002</v>
      </c>
      <c r="J605" s="100">
        <f t="shared" si="55"/>
        <v>434.4384</v>
      </c>
      <c r="K605" s="101">
        <v>158.34</v>
      </c>
      <c r="L605" s="102">
        <f t="shared" si="56"/>
        <v>0</v>
      </c>
      <c r="M605" s="101">
        <f t="shared" si="57"/>
        <v>158.34</v>
      </c>
      <c r="N605" s="101">
        <f t="shared" si="58"/>
        <v>-61.222800000000007</v>
      </c>
      <c r="O605" s="102">
        <f t="shared" si="59"/>
        <v>-0.17203214566707881</v>
      </c>
      <c r="P605" s="101">
        <v>1.58</v>
      </c>
      <c r="X605"/>
    </row>
    <row r="606" spans="1:24" ht="18">
      <c r="A606" s="70">
        <v>215</v>
      </c>
      <c r="B606" s="70">
        <v>45</v>
      </c>
      <c r="C606" s="70">
        <v>17</v>
      </c>
      <c r="D606" s="70">
        <v>0</v>
      </c>
      <c r="E606" s="71" t="s">
        <v>2388</v>
      </c>
      <c r="F606" s="71" t="s">
        <v>2467</v>
      </c>
      <c r="G606" s="71" t="s">
        <v>2186</v>
      </c>
      <c r="H606" s="70" t="s">
        <v>2712</v>
      </c>
      <c r="I606" s="99">
        <f t="shared" si="54"/>
        <v>382.94346200000001</v>
      </c>
      <c r="J606" s="100">
        <f t="shared" si="55"/>
        <v>489.49340000000001</v>
      </c>
      <c r="K606" s="101">
        <v>181.09</v>
      </c>
      <c r="L606" s="102">
        <f t="shared" si="56"/>
        <v>0</v>
      </c>
      <c r="M606" s="101">
        <f t="shared" si="57"/>
        <v>181.09</v>
      </c>
      <c r="N606" s="101">
        <f t="shared" si="58"/>
        <v>-70.777800000000013</v>
      </c>
      <c r="O606" s="102">
        <f t="shared" si="59"/>
        <v>-0.17633614031591013</v>
      </c>
      <c r="P606" s="101">
        <v>1.58</v>
      </c>
      <c r="X606"/>
    </row>
    <row r="607" spans="1:24" ht="18">
      <c r="A607" s="70">
        <v>295</v>
      </c>
      <c r="B607" s="70">
        <v>30</v>
      </c>
      <c r="C607" s="70">
        <v>18</v>
      </c>
      <c r="D607" s="70">
        <v>0</v>
      </c>
      <c r="E607" s="71" t="s">
        <v>2388</v>
      </c>
      <c r="F607" s="71" t="s">
        <v>2467</v>
      </c>
      <c r="G607" s="71" t="s">
        <v>2190</v>
      </c>
      <c r="H607" s="70" t="s">
        <v>2713</v>
      </c>
      <c r="I607" s="99">
        <f t="shared" si="54"/>
        <v>836.14521100000013</v>
      </c>
      <c r="J607" s="100">
        <f t="shared" si="55"/>
        <v>1063.1665</v>
      </c>
      <c r="K607" s="101">
        <v>418.14500000000004</v>
      </c>
      <c r="L607" s="102">
        <f t="shared" si="56"/>
        <v>0</v>
      </c>
      <c r="M607" s="101">
        <f t="shared" si="57"/>
        <v>418.14500000000004</v>
      </c>
      <c r="N607" s="101">
        <f t="shared" si="58"/>
        <v>-170.34089999999992</v>
      </c>
      <c r="O607" s="102">
        <f t="shared" si="59"/>
        <v>-0.19456635712572376</v>
      </c>
      <c r="P607" s="101">
        <v>1.58</v>
      </c>
      <c r="X607"/>
    </row>
    <row r="608" spans="1:24" ht="18">
      <c r="A608" s="70">
        <v>225</v>
      </c>
      <c r="B608" s="70">
        <v>40</v>
      </c>
      <c r="C608" s="70">
        <v>18</v>
      </c>
      <c r="D608" s="70">
        <v>0</v>
      </c>
      <c r="E608" s="71" t="s">
        <v>2388</v>
      </c>
      <c r="F608" s="71" t="s">
        <v>2467</v>
      </c>
      <c r="G608" s="71" t="s">
        <v>2190</v>
      </c>
      <c r="H608" s="70" t="s">
        <v>2714</v>
      </c>
      <c r="I608" s="99">
        <f t="shared" si="54"/>
        <v>422.95743600000009</v>
      </c>
      <c r="J608" s="100">
        <f t="shared" si="55"/>
        <v>540.14400000000001</v>
      </c>
      <c r="K608" s="101">
        <v>202.02</v>
      </c>
      <c r="L608" s="102">
        <f t="shared" si="56"/>
        <v>0</v>
      </c>
      <c r="M608" s="101">
        <f t="shared" si="57"/>
        <v>202.02</v>
      </c>
      <c r="N608" s="101">
        <f t="shared" si="58"/>
        <v>-79.568399999999997</v>
      </c>
      <c r="O608" s="102">
        <f t="shared" si="59"/>
        <v>-0.17951538669795145</v>
      </c>
      <c r="P608" s="101">
        <v>1.58</v>
      </c>
      <c r="X608"/>
    </row>
    <row r="609" spans="1:24" ht="18">
      <c r="A609" s="70">
        <v>265</v>
      </c>
      <c r="B609" s="70">
        <v>35</v>
      </c>
      <c r="C609" s="70">
        <v>18</v>
      </c>
      <c r="D609" s="70">
        <v>0</v>
      </c>
      <c r="E609" s="71" t="s">
        <v>2388</v>
      </c>
      <c r="F609" s="71" t="s">
        <v>2467</v>
      </c>
      <c r="G609" s="71" t="s">
        <v>2190</v>
      </c>
      <c r="H609" s="70" t="s">
        <v>2716</v>
      </c>
      <c r="I609" s="99">
        <f t="shared" si="54"/>
        <v>633.465734</v>
      </c>
      <c r="J609" s="100">
        <f t="shared" si="55"/>
        <v>806.61019999999996</v>
      </c>
      <c r="K609" s="101">
        <v>312.13</v>
      </c>
      <c r="L609" s="102">
        <f t="shared" si="56"/>
        <v>0</v>
      </c>
      <c r="M609" s="101">
        <f t="shared" si="57"/>
        <v>312.13</v>
      </c>
      <c r="N609" s="101">
        <f t="shared" si="58"/>
        <v>-125.81459999999993</v>
      </c>
      <c r="O609" s="102">
        <f t="shared" si="59"/>
        <v>-0.18963403973110651</v>
      </c>
      <c r="P609" s="101">
        <v>1.58</v>
      </c>
      <c r="X609"/>
    </row>
    <row r="610" spans="1:24" ht="18">
      <c r="A610" s="70">
        <v>275</v>
      </c>
      <c r="B610" s="70">
        <v>35</v>
      </c>
      <c r="C610" s="70">
        <v>17</v>
      </c>
      <c r="D610" s="70">
        <v>0</v>
      </c>
      <c r="E610" s="71" t="s">
        <v>2388</v>
      </c>
      <c r="F610" s="71" t="s">
        <v>2467</v>
      </c>
      <c r="G610" s="71" t="s">
        <v>2189</v>
      </c>
      <c r="H610" s="70" t="s">
        <v>2717</v>
      </c>
      <c r="I610" s="99">
        <f t="shared" si="54"/>
        <v>663.04128000000003</v>
      </c>
      <c r="J610" s="100">
        <f t="shared" si="55"/>
        <v>844.0476000000001</v>
      </c>
      <c r="K610" s="101">
        <v>327.60000000000002</v>
      </c>
      <c r="L610" s="102">
        <f t="shared" si="56"/>
        <v>0</v>
      </c>
      <c r="M610" s="101">
        <f t="shared" si="57"/>
        <v>327.60000000000002</v>
      </c>
      <c r="N610" s="101">
        <f t="shared" si="58"/>
        <v>-132.3119999999999</v>
      </c>
      <c r="O610" s="102">
        <f t="shared" si="59"/>
        <v>-0.19054147465437771</v>
      </c>
      <c r="P610" s="101">
        <v>1.58</v>
      </c>
      <c r="X610"/>
    </row>
    <row r="611" spans="1:24" ht="18">
      <c r="A611" s="70">
        <v>255</v>
      </c>
      <c r="B611" s="70">
        <v>70</v>
      </c>
      <c r="C611" s="70">
        <v>16</v>
      </c>
      <c r="D611" s="70">
        <v>111</v>
      </c>
      <c r="E611" s="71" t="s">
        <v>2237</v>
      </c>
      <c r="F611" s="71" t="s">
        <v>2467</v>
      </c>
      <c r="G611" s="71" t="s">
        <v>2177</v>
      </c>
      <c r="H611" s="70" t="s">
        <v>2719</v>
      </c>
      <c r="I611" s="99">
        <f t="shared" si="54"/>
        <v>421.42209362000006</v>
      </c>
      <c r="J611" s="100">
        <f t="shared" si="55"/>
        <v>537.44787800000006</v>
      </c>
      <c r="K611" s="101">
        <v>199.73590000000002</v>
      </c>
      <c r="L611" s="102">
        <f t="shared" si="56"/>
        <v>0</v>
      </c>
      <c r="M611" s="101">
        <f t="shared" si="57"/>
        <v>199.73590000000002</v>
      </c>
      <c r="N611" s="101">
        <f t="shared" si="58"/>
        <v>-78.609078000000011</v>
      </c>
      <c r="O611" s="102">
        <f t="shared" si="59"/>
        <v>-0.17919792883882668</v>
      </c>
      <c r="P611" s="101">
        <v>2.75</v>
      </c>
      <c r="X611"/>
    </row>
    <row r="612" spans="1:24" ht="18">
      <c r="A612" s="70">
        <v>255</v>
      </c>
      <c r="B612" s="70">
        <v>40</v>
      </c>
      <c r="C612" s="70">
        <v>17</v>
      </c>
      <c r="D612" s="70">
        <v>0</v>
      </c>
      <c r="E612" s="71" t="s">
        <v>2388</v>
      </c>
      <c r="F612" s="71" t="s">
        <v>2467</v>
      </c>
      <c r="G612" s="71" t="s">
        <v>2190</v>
      </c>
      <c r="H612" s="70" t="s">
        <v>2720</v>
      </c>
      <c r="I612" s="99">
        <f t="shared" si="54"/>
        <v>534.30066799999997</v>
      </c>
      <c r="J612" s="100">
        <f t="shared" si="55"/>
        <v>681.08479999999997</v>
      </c>
      <c r="K612" s="101">
        <v>260.26</v>
      </c>
      <c r="L612" s="102">
        <f t="shared" si="56"/>
        <v>0</v>
      </c>
      <c r="M612" s="101">
        <f t="shared" si="57"/>
        <v>260.26</v>
      </c>
      <c r="N612" s="101">
        <f t="shared" si="58"/>
        <v>-104.0292</v>
      </c>
      <c r="O612" s="102">
        <f t="shared" si="59"/>
        <v>-0.18585935825055386</v>
      </c>
      <c r="P612" s="101">
        <v>1.58</v>
      </c>
      <c r="X612"/>
    </row>
    <row r="613" spans="1:24" ht="18">
      <c r="A613" s="70">
        <v>285</v>
      </c>
      <c r="B613" s="70">
        <v>30</v>
      </c>
      <c r="C613" s="70">
        <v>18</v>
      </c>
      <c r="D613" s="70">
        <v>0</v>
      </c>
      <c r="E613" s="71" t="s">
        <v>2388</v>
      </c>
      <c r="F613" s="71" t="s">
        <v>2467</v>
      </c>
      <c r="G613" s="71" t="s">
        <v>2190</v>
      </c>
      <c r="H613" s="70" t="s">
        <v>2721</v>
      </c>
      <c r="I613" s="99">
        <f t="shared" si="54"/>
        <v>771.77490499999999</v>
      </c>
      <c r="J613" s="100">
        <f t="shared" si="55"/>
        <v>981.68510000000003</v>
      </c>
      <c r="K613" s="101">
        <v>384.47500000000002</v>
      </c>
      <c r="L613" s="102">
        <f t="shared" si="56"/>
        <v>0</v>
      </c>
      <c r="M613" s="101">
        <f t="shared" si="57"/>
        <v>384.47500000000002</v>
      </c>
      <c r="N613" s="101">
        <f t="shared" si="58"/>
        <v>-156.19949999999994</v>
      </c>
      <c r="O613" s="102">
        <f t="shared" si="59"/>
        <v>-0.1932803316216048</v>
      </c>
      <c r="P613" s="101">
        <v>1.58</v>
      </c>
      <c r="X613"/>
    </row>
    <row r="614" spans="1:24" ht="18">
      <c r="A614" s="70">
        <v>245</v>
      </c>
      <c r="B614" s="70">
        <v>40</v>
      </c>
      <c r="C614" s="70">
        <v>17</v>
      </c>
      <c r="D614" s="70">
        <v>91</v>
      </c>
      <c r="E614" s="71" t="s">
        <v>2239</v>
      </c>
      <c r="F614" s="71" t="s">
        <v>2467</v>
      </c>
      <c r="G614" s="71" t="s">
        <v>2162</v>
      </c>
      <c r="H614" s="70" t="s">
        <v>2727</v>
      </c>
      <c r="I614" s="99">
        <f t="shared" si="54"/>
        <v>446.44389899999999</v>
      </c>
      <c r="J614" s="100">
        <f t="shared" si="55"/>
        <v>569.87369999999999</v>
      </c>
      <c r="K614" s="101">
        <v>214.30500000000001</v>
      </c>
      <c r="L614" s="102">
        <f t="shared" si="56"/>
        <v>0</v>
      </c>
      <c r="M614" s="101">
        <f t="shared" si="57"/>
        <v>214.30500000000001</v>
      </c>
      <c r="N614" s="101">
        <f t="shared" si="58"/>
        <v>-84.72810000000004</v>
      </c>
      <c r="O614" s="102">
        <f t="shared" si="59"/>
        <v>-0.18111647891237903</v>
      </c>
      <c r="P614" s="101">
        <v>1.58</v>
      </c>
      <c r="X614"/>
    </row>
    <row r="615" spans="1:24" ht="18">
      <c r="A615" s="70">
        <v>295</v>
      </c>
      <c r="B615" s="70">
        <v>35</v>
      </c>
      <c r="C615" s="70">
        <v>18</v>
      </c>
      <c r="D615" s="70">
        <v>99</v>
      </c>
      <c r="E615" s="71" t="s">
        <v>2445</v>
      </c>
      <c r="F615" s="71" t="s">
        <v>2467</v>
      </c>
      <c r="G615" s="71" t="s">
        <v>2165</v>
      </c>
      <c r="H615" s="70" t="s">
        <v>2728</v>
      </c>
      <c r="I615" s="99">
        <f t="shared" si="54"/>
        <v>874.4194470000001</v>
      </c>
      <c r="J615" s="100">
        <f t="shared" si="55"/>
        <v>1111.6149</v>
      </c>
      <c r="K615" s="101">
        <v>438.16500000000002</v>
      </c>
      <c r="L615" s="102">
        <f t="shared" si="56"/>
        <v>0</v>
      </c>
      <c r="M615" s="101">
        <f t="shared" si="57"/>
        <v>438.16500000000002</v>
      </c>
      <c r="N615" s="101">
        <f t="shared" si="58"/>
        <v>-178.74929999999983</v>
      </c>
      <c r="O615" s="102">
        <f t="shared" si="59"/>
        <v>-0.19524133561980472</v>
      </c>
      <c r="P615" s="101">
        <v>1.58</v>
      </c>
      <c r="X615"/>
    </row>
    <row r="616" spans="1:24" ht="18">
      <c r="A616" s="70">
        <v>165</v>
      </c>
      <c r="B616" s="70">
        <v>55</v>
      </c>
      <c r="C616" s="70">
        <v>14</v>
      </c>
      <c r="D616" s="70">
        <v>72</v>
      </c>
      <c r="E616" s="71" t="s">
        <v>2347</v>
      </c>
      <c r="F616" s="71" t="s">
        <v>2467</v>
      </c>
      <c r="G616" s="71" t="s">
        <v>2169</v>
      </c>
      <c r="H616" s="70" t="s">
        <v>2730</v>
      </c>
      <c r="I616" s="99">
        <f t="shared" si="54"/>
        <v>275.94957499999998</v>
      </c>
      <c r="J616" s="100">
        <f t="shared" si="55"/>
        <v>354.05810000000002</v>
      </c>
      <c r="K616" s="101">
        <v>125.125</v>
      </c>
      <c r="L616" s="102">
        <f t="shared" si="56"/>
        <v>0</v>
      </c>
      <c r="M616" s="101">
        <f t="shared" si="57"/>
        <v>125.125</v>
      </c>
      <c r="N616" s="101">
        <f t="shared" si="58"/>
        <v>-47.272500000000008</v>
      </c>
      <c r="O616" s="102">
        <f t="shared" si="59"/>
        <v>-0.16331836241147007</v>
      </c>
      <c r="P616" s="101">
        <v>1.58</v>
      </c>
      <c r="X616"/>
    </row>
    <row r="617" spans="1:24" ht="18">
      <c r="A617" s="70">
        <v>295</v>
      </c>
      <c r="B617" s="70">
        <v>35</v>
      </c>
      <c r="C617" s="70">
        <v>18</v>
      </c>
      <c r="D617" s="70">
        <v>99</v>
      </c>
      <c r="E617" s="71" t="s">
        <v>2445</v>
      </c>
      <c r="F617" s="71" t="s">
        <v>2467</v>
      </c>
      <c r="G617" s="71" t="s">
        <v>2165</v>
      </c>
      <c r="H617" s="70" t="s">
        <v>2731</v>
      </c>
      <c r="I617" s="99">
        <f t="shared" si="54"/>
        <v>874.4194470000001</v>
      </c>
      <c r="J617" s="100">
        <f t="shared" si="55"/>
        <v>1111.6149</v>
      </c>
      <c r="K617" s="101">
        <v>438.16500000000002</v>
      </c>
      <c r="L617" s="102">
        <f t="shared" si="56"/>
        <v>0</v>
      </c>
      <c r="M617" s="101">
        <f t="shared" si="57"/>
        <v>438.16500000000002</v>
      </c>
      <c r="N617" s="101">
        <f t="shared" si="58"/>
        <v>-178.74929999999983</v>
      </c>
      <c r="O617" s="102">
        <f t="shared" si="59"/>
        <v>-0.19524133561980472</v>
      </c>
      <c r="P617" s="101">
        <v>1.58</v>
      </c>
      <c r="X617"/>
    </row>
    <row r="618" spans="1:24" ht="18">
      <c r="A618" s="70">
        <v>305</v>
      </c>
      <c r="B618" s="70">
        <v>30</v>
      </c>
      <c r="C618" s="70">
        <v>19</v>
      </c>
      <c r="D618" s="70">
        <v>102</v>
      </c>
      <c r="E618" s="71" t="s">
        <v>2445</v>
      </c>
      <c r="F618" s="71" t="s">
        <v>2467</v>
      </c>
      <c r="G618" s="71" t="s">
        <v>2165</v>
      </c>
      <c r="H618" s="70" t="s">
        <v>2733</v>
      </c>
      <c r="I618" s="99">
        <f t="shared" si="54"/>
        <v>950.09805000000006</v>
      </c>
      <c r="J618" s="100">
        <f t="shared" si="55"/>
        <v>1207.4105999999999</v>
      </c>
      <c r="K618" s="101">
        <v>477.75</v>
      </c>
      <c r="L618" s="102">
        <f t="shared" si="56"/>
        <v>0</v>
      </c>
      <c r="M618" s="101">
        <f t="shared" si="57"/>
        <v>477.75</v>
      </c>
      <c r="N618" s="101">
        <f t="shared" si="58"/>
        <v>-195.37499999999989</v>
      </c>
      <c r="O618" s="102">
        <f t="shared" si="59"/>
        <v>-0.19641600482557542</v>
      </c>
      <c r="P618" s="101">
        <v>1.58</v>
      </c>
      <c r="X618"/>
    </row>
    <row r="619" spans="1:24" ht="18">
      <c r="A619" s="70">
        <v>285</v>
      </c>
      <c r="B619" s="70">
        <v>45</v>
      </c>
      <c r="C619" s="70">
        <v>19</v>
      </c>
      <c r="D619" s="70">
        <v>107</v>
      </c>
      <c r="E619" s="71" t="s">
        <v>2239</v>
      </c>
      <c r="F619" s="71" t="s">
        <v>2467</v>
      </c>
      <c r="G619" s="71" t="s">
        <v>2163</v>
      </c>
      <c r="H619" s="70" t="s">
        <v>2734</v>
      </c>
      <c r="I619" s="99">
        <f t="shared" si="54"/>
        <v>737.86303843999997</v>
      </c>
      <c r="J619" s="100">
        <f t="shared" si="55"/>
        <v>938.00603599999999</v>
      </c>
      <c r="K619" s="101">
        <v>365.25579999999997</v>
      </c>
      <c r="L619" s="102">
        <f t="shared" si="56"/>
        <v>0</v>
      </c>
      <c r="M619" s="101">
        <f t="shared" si="57"/>
        <v>365.25579999999997</v>
      </c>
      <c r="N619" s="101">
        <f t="shared" si="58"/>
        <v>-148.12743599999988</v>
      </c>
      <c r="O619" s="102">
        <f t="shared" si="59"/>
        <v>-0.19244537304621612</v>
      </c>
      <c r="P619" s="101">
        <v>2.75</v>
      </c>
      <c r="X619"/>
    </row>
    <row r="620" spans="1:24" ht="18">
      <c r="A620" s="70">
        <v>255</v>
      </c>
      <c r="B620" s="70">
        <v>40</v>
      </c>
      <c r="C620" s="70">
        <v>19</v>
      </c>
      <c r="D620" s="70">
        <v>96</v>
      </c>
      <c r="E620" s="71" t="s">
        <v>2388</v>
      </c>
      <c r="F620" s="71" t="s">
        <v>2467</v>
      </c>
      <c r="G620" s="71" t="s">
        <v>2162</v>
      </c>
      <c r="H620" s="70" t="s">
        <v>2735</v>
      </c>
      <c r="I620" s="99">
        <f t="shared" si="54"/>
        <v>683.04826700000001</v>
      </c>
      <c r="J620" s="100">
        <f t="shared" si="55"/>
        <v>869.37289999999996</v>
      </c>
      <c r="K620" s="101">
        <v>338.065</v>
      </c>
      <c r="L620" s="102">
        <f t="shared" si="56"/>
        <v>0</v>
      </c>
      <c r="M620" s="101">
        <f t="shared" si="57"/>
        <v>338.065</v>
      </c>
      <c r="N620" s="101">
        <f t="shared" si="58"/>
        <v>-136.70729999999992</v>
      </c>
      <c r="O620" s="102">
        <f t="shared" si="59"/>
        <v>-0.19111081598702684</v>
      </c>
      <c r="P620" s="101">
        <v>1.58</v>
      </c>
      <c r="X620"/>
    </row>
    <row r="621" spans="1:24" ht="18">
      <c r="A621" s="70">
        <v>275</v>
      </c>
      <c r="B621" s="70">
        <v>40</v>
      </c>
      <c r="C621" s="70">
        <v>19</v>
      </c>
      <c r="D621" s="70">
        <v>101</v>
      </c>
      <c r="E621" s="71" t="s">
        <v>2388</v>
      </c>
      <c r="F621" s="71" t="s">
        <v>2467</v>
      </c>
      <c r="G621" s="71" t="s">
        <v>2162</v>
      </c>
      <c r="H621" s="70" t="s">
        <v>2736</v>
      </c>
      <c r="I621" s="99">
        <f t="shared" si="54"/>
        <v>764.81595300000015</v>
      </c>
      <c r="J621" s="100">
        <f t="shared" si="55"/>
        <v>972.87630000000013</v>
      </c>
      <c r="K621" s="101">
        <v>380.83500000000004</v>
      </c>
      <c r="L621" s="102">
        <f t="shared" si="56"/>
        <v>0</v>
      </c>
      <c r="M621" s="101">
        <f t="shared" si="57"/>
        <v>380.83500000000004</v>
      </c>
      <c r="N621" s="101">
        <f t="shared" si="58"/>
        <v>-154.6706999999999</v>
      </c>
      <c r="O621" s="102">
        <f t="shared" si="59"/>
        <v>-0.19312834792163505</v>
      </c>
      <c r="P621" s="101">
        <v>1.58</v>
      </c>
      <c r="X621"/>
    </row>
    <row r="622" spans="1:24" ht="18">
      <c r="A622" s="70" t="s">
        <v>2272</v>
      </c>
      <c r="B622" s="70">
        <v>50</v>
      </c>
      <c r="C622" s="70">
        <v>19</v>
      </c>
      <c r="D622" s="70">
        <v>107</v>
      </c>
      <c r="E622" s="71" t="s">
        <v>2347</v>
      </c>
      <c r="F622" s="71" t="s">
        <v>2467</v>
      </c>
      <c r="G622" s="71" t="s">
        <v>2741</v>
      </c>
      <c r="H622" s="70" t="s">
        <v>2742</v>
      </c>
      <c r="I622" s="99">
        <f t="shared" si="54"/>
        <v>800.00647980000008</v>
      </c>
      <c r="J622" s="100">
        <f t="shared" si="55"/>
        <v>1016.66862</v>
      </c>
      <c r="K622" s="101">
        <v>397.76100000000002</v>
      </c>
      <c r="L622" s="102">
        <f t="shared" si="56"/>
        <v>0</v>
      </c>
      <c r="M622" s="101">
        <f t="shared" si="57"/>
        <v>397.76100000000002</v>
      </c>
      <c r="N622" s="101">
        <f t="shared" si="58"/>
        <v>-161.77961999999991</v>
      </c>
      <c r="O622" s="102">
        <f t="shared" si="59"/>
        <v>-0.19381257472547733</v>
      </c>
      <c r="P622" s="101">
        <v>2.75</v>
      </c>
      <c r="X622"/>
    </row>
    <row r="623" spans="1:24" ht="18">
      <c r="A623" s="70" t="s">
        <v>2271</v>
      </c>
      <c r="B623" s="70">
        <v>35</v>
      </c>
      <c r="C623" s="70">
        <v>18</v>
      </c>
      <c r="D623" s="70">
        <v>88</v>
      </c>
      <c r="E623" s="71" t="s">
        <v>2445</v>
      </c>
      <c r="F623" s="71" t="s">
        <v>2467</v>
      </c>
      <c r="G623" s="71" t="s">
        <v>2745</v>
      </c>
      <c r="H623" s="70" t="s">
        <v>2746</v>
      </c>
      <c r="I623" s="99">
        <f t="shared" si="54"/>
        <v>703.92512299999999</v>
      </c>
      <c r="J623" s="100">
        <f t="shared" si="55"/>
        <v>895.79930000000002</v>
      </c>
      <c r="K623" s="101">
        <v>348.98500000000001</v>
      </c>
      <c r="L623" s="102">
        <f t="shared" si="56"/>
        <v>0</v>
      </c>
      <c r="M623" s="101">
        <f t="shared" si="57"/>
        <v>348.98500000000001</v>
      </c>
      <c r="N623" s="101">
        <f t="shared" si="58"/>
        <v>-141.29369999999994</v>
      </c>
      <c r="O623" s="102">
        <f t="shared" si="59"/>
        <v>-0.19167044236743211</v>
      </c>
      <c r="P623" s="101">
        <v>1.58</v>
      </c>
      <c r="X623"/>
    </row>
    <row r="624" spans="1:24" ht="18">
      <c r="A624" s="70" t="s">
        <v>2265</v>
      </c>
      <c r="B624" s="70">
        <v>55</v>
      </c>
      <c r="C624" s="70">
        <v>16</v>
      </c>
      <c r="D624" s="70">
        <v>87</v>
      </c>
      <c r="E624" s="71" t="s">
        <v>2440</v>
      </c>
      <c r="F624" s="71" t="s">
        <v>2467</v>
      </c>
      <c r="G624" s="71" t="s">
        <v>2749</v>
      </c>
      <c r="H624" s="70" t="s">
        <v>2750</v>
      </c>
      <c r="I624" s="99">
        <f t="shared" si="54"/>
        <v>361.19673699999998</v>
      </c>
      <c r="J624" s="100">
        <f t="shared" si="55"/>
        <v>461.96590000000003</v>
      </c>
      <c r="K624" s="101">
        <v>169.715</v>
      </c>
      <c r="L624" s="102">
        <f t="shared" si="56"/>
        <v>0</v>
      </c>
      <c r="M624" s="101">
        <f t="shared" si="57"/>
        <v>169.715</v>
      </c>
      <c r="N624" s="101">
        <f t="shared" si="58"/>
        <v>-66.000300000000038</v>
      </c>
      <c r="O624" s="102">
        <f t="shared" si="59"/>
        <v>-0.17431344584422798</v>
      </c>
      <c r="P624" s="101">
        <v>1.58</v>
      </c>
      <c r="X624"/>
    </row>
    <row r="625" spans="1:24" ht="18">
      <c r="A625" s="70" t="s">
        <v>2270</v>
      </c>
      <c r="B625" s="70" t="s">
        <v>2751</v>
      </c>
      <c r="C625" s="70">
        <v>17</v>
      </c>
      <c r="D625" s="70">
        <v>99</v>
      </c>
      <c r="E625" s="71" t="s">
        <v>2347</v>
      </c>
      <c r="F625" s="71" t="s">
        <v>2467</v>
      </c>
      <c r="G625" s="71" t="s">
        <v>2752</v>
      </c>
      <c r="H625" s="70" t="s">
        <v>2753</v>
      </c>
      <c r="I625" s="99">
        <f t="shared" si="54"/>
        <v>609.48777142000006</v>
      </c>
      <c r="J625" s="100">
        <f t="shared" si="55"/>
        <v>775.50569800000005</v>
      </c>
      <c r="K625" s="101">
        <v>298.1069</v>
      </c>
      <c r="L625" s="102">
        <f t="shared" si="56"/>
        <v>0</v>
      </c>
      <c r="M625" s="101">
        <f t="shared" si="57"/>
        <v>298.1069</v>
      </c>
      <c r="N625" s="101">
        <f t="shared" si="58"/>
        <v>-119.92489799999987</v>
      </c>
      <c r="O625" s="102">
        <f t="shared" si="59"/>
        <v>-0.18873511717875793</v>
      </c>
      <c r="P625" s="101">
        <v>2.75</v>
      </c>
      <c r="X625"/>
    </row>
    <row r="626" spans="1:24" ht="18">
      <c r="A626" s="70" t="s">
        <v>2269</v>
      </c>
      <c r="B626" s="70" t="s">
        <v>2266</v>
      </c>
      <c r="C626" s="70">
        <v>17</v>
      </c>
      <c r="D626" s="70">
        <v>91</v>
      </c>
      <c r="E626" s="71" t="s">
        <v>2239</v>
      </c>
      <c r="F626" s="71" t="s">
        <v>2467</v>
      </c>
      <c r="G626" s="71" t="s">
        <v>2757</v>
      </c>
      <c r="H626" s="70" t="s">
        <v>2758</v>
      </c>
      <c r="I626" s="99">
        <f t="shared" si="54"/>
        <v>425.56704300000007</v>
      </c>
      <c r="J626" s="100">
        <f t="shared" si="55"/>
        <v>543.44730000000004</v>
      </c>
      <c r="K626" s="101">
        <v>203.38500000000002</v>
      </c>
      <c r="L626" s="102">
        <f t="shared" si="56"/>
        <v>0</v>
      </c>
      <c r="M626" s="101">
        <f t="shared" si="57"/>
        <v>203.38500000000002</v>
      </c>
      <c r="N626" s="101">
        <f t="shared" si="58"/>
        <v>-80.141700000000014</v>
      </c>
      <c r="O626" s="102">
        <f t="shared" si="59"/>
        <v>-0.17970199789223493</v>
      </c>
      <c r="P626" s="101">
        <v>1.58</v>
      </c>
      <c r="X626"/>
    </row>
    <row r="627" spans="1:24" ht="18">
      <c r="A627" s="70" t="s">
        <v>2269</v>
      </c>
      <c r="B627" s="70" t="s">
        <v>2266</v>
      </c>
      <c r="C627" s="70">
        <v>17</v>
      </c>
      <c r="D627" s="70">
        <v>91</v>
      </c>
      <c r="E627" s="71" t="s">
        <v>2445</v>
      </c>
      <c r="F627" s="71" t="s">
        <v>2467</v>
      </c>
      <c r="G627" s="71" t="s">
        <v>2757</v>
      </c>
      <c r="H627" s="70" t="s">
        <v>2759</v>
      </c>
      <c r="I627" s="99">
        <f t="shared" si="54"/>
        <v>425.56704300000007</v>
      </c>
      <c r="J627" s="100">
        <f t="shared" si="55"/>
        <v>543.44730000000004</v>
      </c>
      <c r="K627" s="101">
        <v>203.38500000000002</v>
      </c>
      <c r="L627" s="102">
        <f t="shared" si="56"/>
        <v>0</v>
      </c>
      <c r="M627" s="101">
        <f t="shared" si="57"/>
        <v>203.38500000000002</v>
      </c>
      <c r="N627" s="101">
        <f t="shared" si="58"/>
        <v>-80.141700000000014</v>
      </c>
      <c r="O627" s="102">
        <f t="shared" si="59"/>
        <v>-0.17970199789223493</v>
      </c>
      <c r="P627" s="101">
        <v>1.58</v>
      </c>
      <c r="X627"/>
    </row>
    <row r="628" spans="1:24" ht="18">
      <c r="A628" s="70" t="s">
        <v>2265</v>
      </c>
      <c r="B628" s="70" t="s">
        <v>2751</v>
      </c>
      <c r="C628" s="70">
        <v>16</v>
      </c>
      <c r="D628" s="70">
        <v>87</v>
      </c>
      <c r="E628" s="71" t="s">
        <v>2440</v>
      </c>
      <c r="F628" s="71" t="s">
        <v>2467</v>
      </c>
      <c r="G628" s="71" t="s">
        <v>2772</v>
      </c>
      <c r="H628" s="70" t="s">
        <v>2773</v>
      </c>
      <c r="I628" s="99">
        <f t="shared" si="54"/>
        <v>361.19673699999998</v>
      </c>
      <c r="J628" s="100">
        <f t="shared" si="55"/>
        <v>461.96590000000003</v>
      </c>
      <c r="K628" s="101">
        <v>169.715</v>
      </c>
      <c r="L628" s="102">
        <f t="shared" si="56"/>
        <v>0</v>
      </c>
      <c r="M628" s="101">
        <f t="shared" si="57"/>
        <v>169.715</v>
      </c>
      <c r="N628" s="101">
        <f t="shared" si="58"/>
        <v>-66.000300000000038</v>
      </c>
      <c r="O628" s="102">
        <f t="shared" si="59"/>
        <v>-0.17431344584422798</v>
      </c>
      <c r="P628" s="101">
        <v>1.58</v>
      </c>
      <c r="X628"/>
    </row>
    <row r="629" spans="1:24" ht="18">
      <c r="A629" s="70" t="s">
        <v>2269</v>
      </c>
      <c r="B629" s="70">
        <v>50</v>
      </c>
      <c r="C629" s="70">
        <v>16</v>
      </c>
      <c r="D629" s="70">
        <v>92</v>
      </c>
      <c r="E629" s="71" t="s">
        <v>2239</v>
      </c>
      <c r="F629" s="71" t="s">
        <v>2467</v>
      </c>
      <c r="G629" s="71" t="s">
        <v>2779</v>
      </c>
      <c r="H629" s="70" t="s">
        <v>2780</v>
      </c>
      <c r="I629" s="99">
        <f t="shared" si="54"/>
        <v>510.81420500000002</v>
      </c>
      <c r="J629" s="100">
        <f t="shared" si="55"/>
        <v>651.35509999999988</v>
      </c>
      <c r="K629" s="101">
        <v>247.97499999999999</v>
      </c>
      <c r="L629" s="102">
        <f t="shared" si="56"/>
        <v>0</v>
      </c>
      <c r="M629" s="101">
        <f t="shared" si="57"/>
        <v>247.97499999999999</v>
      </c>
      <c r="N629" s="101">
        <f t="shared" si="58"/>
        <v>-98.869500000000016</v>
      </c>
      <c r="O629" s="102">
        <f t="shared" si="59"/>
        <v>-0.18475100439129219</v>
      </c>
      <c r="P629" s="101">
        <v>1.58</v>
      </c>
      <c r="X629"/>
    </row>
    <row r="630" spans="1:24" ht="18">
      <c r="A630" s="70" t="s">
        <v>2269</v>
      </c>
      <c r="B630" s="70">
        <v>50</v>
      </c>
      <c r="C630" s="70">
        <v>16</v>
      </c>
      <c r="D630" s="70">
        <v>92</v>
      </c>
      <c r="E630" s="71" t="s">
        <v>2347</v>
      </c>
      <c r="F630" s="71" t="s">
        <v>2467</v>
      </c>
      <c r="G630" s="71" t="s">
        <v>2779</v>
      </c>
      <c r="H630" s="70" t="s">
        <v>2781</v>
      </c>
      <c r="I630" s="99">
        <f t="shared" si="54"/>
        <v>507.33472900000004</v>
      </c>
      <c r="J630" s="100">
        <f t="shared" si="55"/>
        <v>646.9507000000001</v>
      </c>
      <c r="K630" s="101">
        <v>246.155</v>
      </c>
      <c r="L630" s="102">
        <f t="shared" si="56"/>
        <v>0</v>
      </c>
      <c r="M630" s="101">
        <f t="shared" si="57"/>
        <v>246.155</v>
      </c>
      <c r="N630" s="101">
        <f t="shared" si="58"/>
        <v>-98.105099999999993</v>
      </c>
      <c r="O630" s="102">
        <f t="shared" si="59"/>
        <v>-0.18457808884122592</v>
      </c>
      <c r="P630" s="101">
        <v>1.58</v>
      </c>
      <c r="X630"/>
    </row>
    <row r="631" spans="1:24" ht="18">
      <c r="A631" s="70" t="s">
        <v>2267</v>
      </c>
      <c r="B631" s="70">
        <v>40</v>
      </c>
      <c r="C631" s="70">
        <v>18</v>
      </c>
      <c r="D631" s="70">
        <v>82</v>
      </c>
      <c r="E631" s="71" t="s">
        <v>2239</v>
      </c>
      <c r="F631" s="71" t="s">
        <v>2467</v>
      </c>
      <c r="G631" s="71" t="s">
        <v>2745</v>
      </c>
      <c r="H631" s="70" t="s">
        <v>2784</v>
      </c>
      <c r="I631" s="99">
        <f t="shared" si="54"/>
        <v>578.66398700000013</v>
      </c>
      <c r="J631" s="100">
        <f t="shared" si="55"/>
        <v>737.24090000000012</v>
      </c>
      <c r="K631" s="101">
        <v>283.46500000000003</v>
      </c>
      <c r="L631" s="102">
        <f t="shared" si="56"/>
        <v>0</v>
      </c>
      <c r="M631" s="101">
        <f t="shared" si="57"/>
        <v>283.46500000000003</v>
      </c>
      <c r="N631" s="101">
        <f t="shared" si="58"/>
        <v>-113.7752999999999</v>
      </c>
      <c r="O631" s="102">
        <f t="shared" si="59"/>
        <v>-0.18770775246234286</v>
      </c>
      <c r="P631" s="101">
        <v>1.58</v>
      </c>
      <c r="X631"/>
    </row>
    <row r="632" spans="1:24" ht="18">
      <c r="A632" s="70" t="s">
        <v>2268</v>
      </c>
      <c r="B632" s="70" t="s">
        <v>2751</v>
      </c>
      <c r="C632" s="70" t="s">
        <v>1132</v>
      </c>
      <c r="D632" s="70" t="s">
        <v>2316</v>
      </c>
      <c r="E632" s="71" t="s">
        <v>1966</v>
      </c>
      <c r="F632" s="71" t="s">
        <v>655</v>
      </c>
      <c r="G632" s="71" t="s">
        <v>2095</v>
      </c>
      <c r="H632" s="70" t="s">
        <v>1944</v>
      </c>
      <c r="I632" s="99">
        <f t="shared" ref="I632:I695" si="60">(IF($H$6="",$H$4*$U$3*(1-$H$5),$H$6*$H$3)+IF(F632="CONTINENTAL",$H$3*(K632*(1-$M$11)+$U$7+P632+$H$8)))*$U$8</f>
        <v>492.6696500000001</v>
      </c>
      <c r="J632" s="100">
        <f t="shared" si="55"/>
        <v>752.69260000000008</v>
      </c>
      <c r="K632" s="101">
        <v>289.85000000000002</v>
      </c>
      <c r="L632" s="102">
        <f t="shared" ref="L632:L695" si="61">$N$11</f>
        <v>0</v>
      </c>
      <c r="M632" s="101">
        <f t="shared" si="57"/>
        <v>289.85000000000002</v>
      </c>
      <c r="N632" s="101">
        <f t="shared" si="58"/>
        <v>-197.61499999999995</v>
      </c>
      <c r="O632" s="102">
        <f t="shared" si="59"/>
        <v>-0.31930037162708019</v>
      </c>
      <c r="P632" s="101">
        <v>1.58</v>
      </c>
      <c r="X632"/>
    </row>
    <row r="633" spans="1:24" ht="18">
      <c r="A633" s="70" t="s">
        <v>2268</v>
      </c>
      <c r="B633" s="70" t="s">
        <v>3851</v>
      </c>
      <c r="C633" s="70" t="s">
        <v>3921</v>
      </c>
      <c r="D633" s="70" t="s">
        <v>2313</v>
      </c>
      <c r="E633" s="71" t="s">
        <v>2440</v>
      </c>
      <c r="F633" s="71" t="s">
        <v>655</v>
      </c>
      <c r="G633" s="71" t="s">
        <v>1969</v>
      </c>
      <c r="H633" s="70" t="s">
        <v>1945</v>
      </c>
      <c r="I633" s="99">
        <f t="shared" si="60"/>
        <v>355.97595000000007</v>
      </c>
      <c r="J633" s="100">
        <f t="shared" si="55"/>
        <v>542.39460000000008</v>
      </c>
      <c r="K633" s="101">
        <v>202.95000000000002</v>
      </c>
      <c r="L633" s="102">
        <f t="shared" si="61"/>
        <v>0</v>
      </c>
      <c r="M633" s="101">
        <f t="shared" si="57"/>
        <v>202.95000000000002</v>
      </c>
      <c r="N633" s="101">
        <f t="shared" si="58"/>
        <v>-136.78500000000003</v>
      </c>
      <c r="O633" s="102">
        <f t="shared" si="59"/>
        <v>-0.30731296337901598</v>
      </c>
      <c r="P633" s="101">
        <v>1.58</v>
      </c>
      <c r="X633"/>
    </row>
    <row r="634" spans="1:24" ht="18">
      <c r="A634" s="70" t="s">
        <v>2257</v>
      </c>
      <c r="B634" s="70">
        <v>80</v>
      </c>
      <c r="C634" s="70">
        <v>13</v>
      </c>
      <c r="D634" s="70" t="s">
        <v>2263</v>
      </c>
      <c r="E634" s="71" t="s">
        <v>2237</v>
      </c>
      <c r="F634" s="71" t="s">
        <v>655</v>
      </c>
      <c r="G634" s="71" t="s">
        <v>656</v>
      </c>
      <c r="H634" s="70" t="s">
        <v>657</v>
      </c>
      <c r="I634" s="99">
        <f t="shared" si="60"/>
        <v>135.36269999999999</v>
      </c>
      <c r="J634" s="100">
        <f t="shared" si="55"/>
        <v>202.9896</v>
      </c>
      <c r="K634" s="101">
        <v>62.7</v>
      </c>
      <c r="L634" s="102">
        <f t="shared" si="61"/>
        <v>0</v>
      </c>
      <c r="M634" s="101">
        <f t="shared" si="57"/>
        <v>62.7</v>
      </c>
      <c r="N634" s="101">
        <f t="shared" si="58"/>
        <v>-38.610000000000028</v>
      </c>
      <c r="O634" s="102">
        <f t="shared" si="59"/>
        <v>-0.23456865127582036</v>
      </c>
      <c r="P634" s="101">
        <v>1.58</v>
      </c>
      <c r="X634"/>
    </row>
    <row r="635" spans="1:24" ht="18">
      <c r="A635" s="70" t="s">
        <v>2259</v>
      </c>
      <c r="B635" s="70">
        <v>80</v>
      </c>
      <c r="C635" s="70">
        <v>13</v>
      </c>
      <c r="D635" s="70" t="s">
        <v>2323</v>
      </c>
      <c r="E635" s="71" t="s">
        <v>2237</v>
      </c>
      <c r="F635" s="71" t="s">
        <v>655</v>
      </c>
      <c r="G635" s="71" t="s">
        <v>656</v>
      </c>
      <c r="H635" s="70" t="s">
        <v>658</v>
      </c>
      <c r="I635" s="99">
        <f t="shared" si="60"/>
        <v>135.36269999999999</v>
      </c>
      <c r="J635" s="100">
        <f t="shared" si="55"/>
        <v>202.9896</v>
      </c>
      <c r="K635" s="101">
        <v>62.7</v>
      </c>
      <c r="L635" s="102">
        <f t="shared" si="61"/>
        <v>0</v>
      </c>
      <c r="M635" s="101">
        <f t="shared" si="57"/>
        <v>62.7</v>
      </c>
      <c r="N635" s="101">
        <f t="shared" si="58"/>
        <v>-38.610000000000028</v>
      </c>
      <c r="O635" s="102">
        <f t="shared" si="59"/>
        <v>-0.23456865127582036</v>
      </c>
      <c r="P635" s="101">
        <v>1.58</v>
      </c>
      <c r="X635"/>
    </row>
    <row r="636" spans="1:24" ht="18">
      <c r="A636" s="70" t="s">
        <v>2260</v>
      </c>
      <c r="B636" s="70">
        <v>80</v>
      </c>
      <c r="C636" s="70">
        <v>13</v>
      </c>
      <c r="D636" s="70" t="s">
        <v>2307</v>
      </c>
      <c r="E636" s="71" t="s">
        <v>2237</v>
      </c>
      <c r="F636" s="71" t="s">
        <v>655</v>
      </c>
      <c r="G636" s="71" t="s">
        <v>656</v>
      </c>
      <c r="H636" s="70" t="s">
        <v>659</v>
      </c>
      <c r="I636" s="99">
        <f t="shared" si="60"/>
        <v>153.53085000000002</v>
      </c>
      <c r="J636" s="100">
        <f t="shared" si="55"/>
        <v>230.94059999999999</v>
      </c>
      <c r="K636" s="101">
        <v>74.25</v>
      </c>
      <c r="L636" s="102">
        <f t="shared" si="61"/>
        <v>0</v>
      </c>
      <c r="M636" s="101">
        <f t="shared" si="57"/>
        <v>74.25</v>
      </c>
      <c r="N636" s="101">
        <f t="shared" si="58"/>
        <v>-46.694999999999993</v>
      </c>
      <c r="O636" s="102">
        <f t="shared" si="59"/>
        <v>-0.24877464038359082</v>
      </c>
      <c r="P636" s="101">
        <v>1.58</v>
      </c>
      <c r="X636"/>
    </row>
    <row r="637" spans="1:24" ht="18">
      <c r="A637" s="70" t="s">
        <v>2261</v>
      </c>
      <c r="B637" s="70">
        <v>80</v>
      </c>
      <c r="C637" s="70">
        <v>14</v>
      </c>
      <c r="D637" s="70" t="s">
        <v>2304</v>
      </c>
      <c r="E637" s="71" t="s">
        <v>2237</v>
      </c>
      <c r="F637" s="71" t="s">
        <v>655</v>
      </c>
      <c r="G637" s="71" t="s">
        <v>660</v>
      </c>
      <c r="H637" s="70" t="s">
        <v>661</v>
      </c>
      <c r="I637" s="99">
        <f t="shared" si="60"/>
        <v>173.42930000000001</v>
      </c>
      <c r="J637" s="100">
        <f t="shared" si="55"/>
        <v>261.55359999999996</v>
      </c>
      <c r="K637" s="101">
        <v>86.9</v>
      </c>
      <c r="L637" s="102">
        <f t="shared" si="61"/>
        <v>0</v>
      </c>
      <c r="M637" s="101">
        <f t="shared" si="57"/>
        <v>86.9</v>
      </c>
      <c r="N637" s="101">
        <f t="shared" si="58"/>
        <v>-55.550000000000011</v>
      </c>
      <c r="O637" s="102">
        <f t="shared" si="59"/>
        <v>-0.26079812206572778</v>
      </c>
      <c r="P637" s="101">
        <v>1.58</v>
      </c>
      <c r="X637"/>
    </row>
    <row r="638" spans="1:24" ht="18">
      <c r="A638" s="70" t="s">
        <v>2257</v>
      </c>
      <c r="B638" s="70">
        <v>70</v>
      </c>
      <c r="C638" s="70">
        <v>13</v>
      </c>
      <c r="D638" s="70" t="s">
        <v>2324</v>
      </c>
      <c r="E638" s="71" t="s">
        <v>2237</v>
      </c>
      <c r="F638" s="71" t="s">
        <v>655</v>
      </c>
      <c r="G638" s="71" t="s">
        <v>660</v>
      </c>
      <c r="H638" s="70" t="s">
        <v>662</v>
      </c>
      <c r="I638" s="99">
        <f t="shared" si="60"/>
        <v>138.82329999999999</v>
      </c>
      <c r="J638" s="100">
        <f t="shared" si="55"/>
        <v>208.31359999999998</v>
      </c>
      <c r="K638" s="101">
        <v>64.900000000000006</v>
      </c>
      <c r="L638" s="102">
        <f t="shared" si="61"/>
        <v>0</v>
      </c>
      <c r="M638" s="101">
        <f t="shared" si="57"/>
        <v>64.900000000000006</v>
      </c>
      <c r="N638" s="101">
        <f t="shared" si="58"/>
        <v>-40.150000000000034</v>
      </c>
      <c r="O638" s="102">
        <f t="shared" si="59"/>
        <v>-0.23757396449704163</v>
      </c>
      <c r="P638" s="101">
        <v>1.58</v>
      </c>
      <c r="X638"/>
    </row>
    <row r="639" spans="1:24" ht="18">
      <c r="A639" s="70" t="s">
        <v>2259</v>
      </c>
      <c r="B639" s="70">
        <v>70</v>
      </c>
      <c r="C639" s="70">
        <v>13</v>
      </c>
      <c r="D639" s="70" t="s">
        <v>2263</v>
      </c>
      <c r="E639" s="71" t="s">
        <v>2237</v>
      </c>
      <c r="F639" s="71" t="s">
        <v>655</v>
      </c>
      <c r="G639" s="71" t="s">
        <v>656</v>
      </c>
      <c r="H639" s="70" t="s">
        <v>663</v>
      </c>
      <c r="I639" s="99">
        <f t="shared" si="60"/>
        <v>132.76725000000002</v>
      </c>
      <c r="J639" s="100">
        <f t="shared" si="55"/>
        <v>198.9966</v>
      </c>
      <c r="K639" s="101">
        <v>61.050000000000004</v>
      </c>
      <c r="L639" s="102">
        <f t="shared" si="61"/>
        <v>0</v>
      </c>
      <c r="M639" s="101">
        <f t="shared" si="57"/>
        <v>61.050000000000004</v>
      </c>
      <c r="N639" s="101">
        <f t="shared" si="58"/>
        <v>-37.454999999999984</v>
      </c>
      <c r="O639" s="102">
        <f t="shared" si="59"/>
        <v>-0.23220706757594534</v>
      </c>
      <c r="P639" s="101">
        <v>1.58</v>
      </c>
      <c r="X639"/>
    </row>
    <row r="640" spans="1:24" ht="18">
      <c r="A640" s="70" t="s">
        <v>2260</v>
      </c>
      <c r="B640" s="70">
        <v>70</v>
      </c>
      <c r="C640" s="70">
        <v>13</v>
      </c>
      <c r="D640" s="70" t="s">
        <v>2323</v>
      </c>
      <c r="E640" s="71" t="s">
        <v>2237</v>
      </c>
      <c r="F640" s="71" t="s">
        <v>655</v>
      </c>
      <c r="G640" s="71" t="s">
        <v>660</v>
      </c>
      <c r="H640" s="70" t="s">
        <v>664</v>
      </c>
      <c r="I640" s="99">
        <f t="shared" si="60"/>
        <v>144.87934999999999</v>
      </c>
      <c r="J640" s="100">
        <f t="shared" si="55"/>
        <v>217.63059999999999</v>
      </c>
      <c r="K640" s="101">
        <v>68.75</v>
      </c>
      <c r="L640" s="102">
        <f t="shared" si="61"/>
        <v>0</v>
      </c>
      <c r="M640" s="101">
        <f t="shared" si="57"/>
        <v>68.75</v>
      </c>
      <c r="N640" s="101">
        <f t="shared" si="58"/>
        <v>-42.845000000000013</v>
      </c>
      <c r="O640" s="102">
        <f t="shared" si="59"/>
        <v>-0.24247311827956999</v>
      </c>
      <c r="P640" s="101">
        <v>1.58</v>
      </c>
      <c r="X640"/>
    </row>
    <row r="641" spans="1:24" ht="18">
      <c r="A641" s="70" t="s">
        <v>2260</v>
      </c>
      <c r="B641" s="70">
        <v>70</v>
      </c>
      <c r="C641" s="70">
        <v>13</v>
      </c>
      <c r="D641" s="70" t="s">
        <v>2307</v>
      </c>
      <c r="E641" s="71" t="s">
        <v>2237</v>
      </c>
      <c r="F641" s="71" t="s">
        <v>655</v>
      </c>
      <c r="G641" s="71" t="s">
        <v>660</v>
      </c>
      <c r="H641" s="70" t="s">
        <v>665</v>
      </c>
      <c r="I641" s="99">
        <f t="shared" si="60"/>
        <v>161.31719999999999</v>
      </c>
      <c r="J641" s="100">
        <f t="shared" si="55"/>
        <v>242.91959999999997</v>
      </c>
      <c r="K641" s="101">
        <v>79.2</v>
      </c>
      <c r="L641" s="102">
        <f t="shared" si="61"/>
        <v>0</v>
      </c>
      <c r="M641" s="101">
        <f t="shared" si="57"/>
        <v>79.2</v>
      </c>
      <c r="N641" s="101">
        <f t="shared" si="58"/>
        <v>-50.160000000000025</v>
      </c>
      <c r="O641" s="102">
        <f t="shared" si="59"/>
        <v>-0.253846153846154</v>
      </c>
      <c r="P641" s="101">
        <v>1.58</v>
      </c>
      <c r="X641"/>
    </row>
    <row r="642" spans="1:24" ht="18">
      <c r="A642" s="70" t="s">
        <v>2261</v>
      </c>
      <c r="B642" s="70">
        <v>70</v>
      </c>
      <c r="C642" s="70">
        <v>13</v>
      </c>
      <c r="D642" s="70" t="s">
        <v>2309</v>
      </c>
      <c r="E642" s="71" t="s">
        <v>2237</v>
      </c>
      <c r="F642" s="71" t="s">
        <v>655</v>
      </c>
      <c r="G642" s="71" t="s">
        <v>660</v>
      </c>
      <c r="H642" s="70" t="s">
        <v>666</v>
      </c>
      <c r="I642" s="99">
        <f t="shared" si="60"/>
        <v>150.93540000000002</v>
      </c>
      <c r="J642" s="100">
        <f t="shared" si="55"/>
        <v>226.94759999999999</v>
      </c>
      <c r="K642" s="101">
        <v>72.600000000000009</v>
      </c>
      <c r="L642" s="102">
        <f t="shared" si="61"/>
        <v>0</v>
      </c>
      <c r="M642" s="101">
        <f t="shared" si="57"/>
        <v>72.600000000000009</v>
      </c>
      <c r="N642" s="101">
        <f t="shared" si="58"/>
        <v>-45.540000000000006</v>
      </c>
      <c r="O642" s="102">
        <f t="shared" si="59"/>
        <v>-0.24696312364425166</v>
      </c>
      <c r="P642" s="101">
        <v>1.58</v>
      </c>
      <c r="X642"/>
    </row>
    <row r="643" spans="1:24" ht="18">
      <c r="A643" s="70" t="s">
        <v>2264</v>
      </c>
      <c r="B643" s="70">
        <v>70</v>
      </c>
      <c r="C643" s="70">
        <v>13</v>
      </c>
      <c r="D643" s="70" t="s">
        <v>2300</v>
      </c>
      <c r="E643" s="71" t="s">
        <v>2237</v>
      </c>
      <c r="F643" s="71" t="s">
        <v>655</v>
      </c>
      <c r="G643" s="71" t="s">
        <v>660</v>
      </c>
      <c r="H643" s="70" t="s">
        <v>667</v>
      </c>
      <c r="I643" s="99">
        <f t="shared" si="60"/>
        <v>182.94594999999998</v>
      </c>
      <c r="J643" s="100">
        <f t="shared" si="55"/>
        <v>276.19459999999998</v>
      </c>
      <c r="K643" s="101">
        <v>92.95</v>
      </c>
      <c r="L643" s="102">
        <f t="shared" si="61"/>
        <v>0</v>
      </c>
      <c r="M643" s="101">
        <f t="shared" si="57"/>
        <v>92.95</v>
      </c>
      <c r="N643" s="101">
        <f t="shared" si="58"/>
        <v>-59.785000000000025</v>
      </c>
      <c r="O643" s="102">
        <f t="shared" si="59"/>
        <v>-0.26559306974677932</v>
      </c>
      <c r="P643" s="101">
        <v>1.58</v>
      </c>
      <c r="X643"/>
    </row>
    <row r="644" spans="1:24" ht="18">
      <c r="A644" s="70" t="s">
        <v>2260</v>
      </c>
      <c r="B644" s="70">
        <v>70</v>
      </c>
      <c r="C644" s="70">
        <v>14</v>
      </c>
      <c r="D644" s="70" t="s">
        <v>2327</v>
      </c>
      <c r="E644" s="71" t="s">
        <v>2237</v>
      </c>
      <c r="F644" s="71" t="s">
        <v>655</v>
      </c>
      <c r="G644" s="71" t="s">
        <v>660</v>
      </c>
      <c r="H644" s="70" t="s">
        <v>668</v>
      </c>
      <c r="I644" s="99">
        <f t="shared" si="60"/>
        <v>705.49655000000007</v>
      </c>
      <c r="J644" s="100">
        <f t="shared" si="55"/>
        <v>1080.1186</v>
      </c>
      <c r="K644" s="101">
        <v>425.15000000000003</v>
      </c>
      <c r="L644" s="102">
        <f t="shared" si="61"/>
        <v>0</v>
      </c>
      <c r="M644" s="101">
        <f t="shared" si="57"/>
        <v>425.15000000000003</v>
      </c>
      <c r="N644" s="101">
        <f t="shared" si="58"/>
        <v>-292.32499999999993</v>
      </c>
      <c r="O644" s="102">
        <f t="shared" si="59"/>
        <v>-0.32863968521641362</v>
      </c>
      <c r="P644" s="101">
        <v>1.58</v>
      </c>
      <c r="X644"/>
    </row>
    <row r="645" spans="1:24" ht="18">
      <c r="A645" s="70" t="s">
        <v>2260</v>
      </c>
      <c r="B645" s="70">
        <v>70</v>
      </c>
      <c r="C645" s="70">
        <v>14</v>
      </c>
      <c r="D645" s="70" t="s">
        <v>2327</v>
      </c>
      <c r="E645" s="71" t="s">
        <v>2237</v>
      </c>
      <c r="F645" s="71" t="s">
        <v>655</v>
      </c>
      <c r="G645" s="71" t="s">
        <v>669</v>
      </c>
      <c r="H645" s="70" t="s">
        <v>670</v>
      </c>
      <c r="I645" s="99">
        <f t="shared" si="60"/>
        <v>156.12630000000004</v>
      </c>
      <c r="J645" s="100">
        <f t="shared" si="55"/>
        <v>234.93359999999998</v>
      </c>
      <c r="K645" s="101">
        <v>75.900000000000006</v>
      </c>
      <c r="L645" s="102">
        <f t="shared" si="61"/>
        <v>0</v>
      </c>
      <c r="M645" s="101">
        <f t="shared" si="57"/>
        <v>75.900000000000006</v>
      </c>
      <c r="N645" s="101">
        <f t="shared" si="58"/>
        <v>-47.849999999999994</v>
      </c>
      <c r="O645" s="102">
        <f t="shared" si="59"/>
        <v>-0.25052356020942407</v>
      </c>
      <c r="P645" s="101">
        <v>1.58</v>
      </c>
      <c r="X645"/>
    </row>
    <row r="646" spans="1:24" ht="18">
      <c r="A646" s="70" t="s">
        <v>2264</v>
      </c>
      <c r="B646" s="70">
        <v>70</v>
      </c>
      <c r="C646" s="70">
        <v>14</v>
      </c>
      <c r="D646" s="70" t="s">
        <v>2304</v>
      </c>
      <c r="E646" s="71" t="s">
        <v>2440</v>
      </c>
      <c r="F646" s="71" t="s">
        <v>655</v>
      </c>
      <c r="G646" s="71" t="s">
        <v>660</v>
      </c>
      <c r="H646" s="70" t="s">
        <v>671</v>
      </c>
      <c r="I646" s="99">
        <f t="shared" si="60"/>
        <v>209.76560000000001</v>
      </c>
      <c r="J646" s="100">
        <f t="shared" si="55"/>
        <v>317.4556</v>
      </c>
      <c r="K646" s="101">
        <v>110.00000000000001</v>
      </c>
      <c r="L646" s="102">
        <f t="shared" si="61"/>
        <v>0</v>
      </c>
      <c r="M646" s="101">
        <f t="shared" si="57"/>
        <v>110.00000000000001</v>
      </c>
      <c r="N646" s="101">
        <f t="shared" si="58"/>
        <v>-71.720000000000027</v>
      </c>
      <c r="O646" s="102">
        <f t="shared" si="59"/>
        <v>-0.27669753086419757</v>
      </c>
      <c r="P646" s="101">
        <v>1.58</v>
      </c>
      <c r="X646"/>
    </row>
    <row r="647" spans="1:24" ht="18">
      <c r="A647" s="70" t="s">
        <v>2264</v>
      </c>
      <c r="B647" s="70">
        <v>70</v>
      </c>
      <c r="C647" s="70">
        <v>14</v>
      </c>
      <c r="D647" s="70" t="s">
        <v>2304</v>
      </c>
      <c r="E647" s="71" t="s">
        <v>2237</v>
      </c>
      <c r="F647" s="71" t="s">
        <v>655</v>
      </c>
      <c r="G647" s="71" t="s">
        <v>656</v>
      </c>
      <c r="H647" s="70" t="s">
        <v>672</v>
      </c>
      <c r="I647" s="99">
        <f t="shared" si="60"/>
        <v>188.13685000000001</v>
      </c>
      <c r="J647" s="100">
        <f t="shared" si="55"/>
        <v>284.18060000000003</v>
      </c>
      <c r="K647" s="101">
        <v>96.250000000000014</v>
      </c>
      <c r="L647" s="102">
        <f t="shared" si="61"/>
        <v>0</v>
      </c>
      <c r="M647" s="101">
        <f t="shared" si="57"/>
        <v>96.250000000000014</v>
      </c>
      <c r="N647" s="101">
        <f t="shared" si="58"/>
        <v>-62.095000000000027</v>
      </c>
      <c r="O647" s="102">
        <f t="shared" si="59"/>
        <v>-0.26799741044454045</v>
      </c>
      <c r="P647" s="101">
        <v>1.58</v>
      </c>
      <c r="X647"/>
    </row>
    <row r="648" spans="1:24" ht="18">
      <c r="A648" s="70" t="s">
        <v>2368</v>
      </c>
      <c r="B648" s="70">
        <v>70</v>
      </c>
      <c r="C648" s="70">
        <v>15</v>
      </c>
      <c r="D648" s="70" t="s">
        <v>2258</v>
      </c>
      <c r="E648" s="71" t="s">
        <v>2237</v>
      </c>
      <c r="F648" s="71" t="s">
        <v>655</v>
      </c>
      <c r="G648" s="71" t="s">
        <v>669</v>
      </c>
      <c r="H648" s="70" t="s">
        <v>673</v>
      </c>
      <c r="I648" s="99">
        <f t="shared" si="60"/>
        <v>223.608</v>
      </c>
      <c r="J648" s="100">
        <f t="shared" si="55"/>
        <v>338.75160000000005</v>
      </c>
      <c r="K648" s="101">
        <v>118.80000000000001</v>
      </c>
      <c r="L648" s="102">
        <f t="shared" si="61"/>
        <v>0</v>
      </c>
      <c r="M648" s="101">
        <f t="shared" si="57"/>
        <v>118.80000000000001</v>
      </c>
      <c r="N648" s="101">
        <f t="shared" si="58"/>
        <v>-77.880000000000024</v>
      </c>
      <c r="O648" s="102">
        <f t="shared" si="59"/>
        <v>-0.28135838150289028</v>
      </c>
      <c r="P648" s="101">
        <v>1.58</v>
      </c>
      <c r="X648"/>
    </row>
    <row r="649" spans="1:24" ht="18">
      <c r="A649" s="70" t="s">
        <v>2260</v>
      </c>
      <c r="B649" s="70">
        <v>65</v>
      </c>
      <c r="C649" s="70">
        <v>13</v>
      </c>
      <c r="D649" s="70" t="s">
        <v>2329</v>
      </c>
      <c r="E649" s="71" t="s">
        <v>2237</v>
      </c>
      <c r="F649" s="71" t="s">
        <v>655</v>
      </c>
      <c r="G649" s="71" t="s">
        <v>656</v>
      </c>
      <c r="H649" s="70" t="s">
        <v>674</v>
      </c>
      <c r="I649" s="99">
        <f t="shared" si="60"/>
        <v>152.66569999999999</v>
      </c>
      <c r="J649" s="100">
        <f t="shared" si="55"/>
        <v>229.60959999999997</v>
      </c>
      <c r="K649" s="101">
        <v>73.7</v>
      </c>
      <c r="L649" s="102">
        <f t="shared" si="61"/>
        <v>0</v>
      </c>
      <c r="M649" s="101">
        <f t="shared" si="57"/>
        <v>73.7</v>
      </c>
      <c r="N649" s="101">
        <f t="shared" si="58"/>
        <v>-46.310000000000031</v>
      </c>
      <c r="O649" s="102">
        <f t="shared" si="59"/>
        <v>-0.24817792068595945</v>
      </c>
      <c r="P649" s="101">
        <v>1.58</v>
      </c>
      <c r="X649"/>
    </row>
    <row r="650" spans="1:24" ht="18">
      <c r="A650" s="70" t="s">
        <v>2261</v>
      </c>
      <c r="B650" s="70">
        <v>65</v>
      </c>
      <c r="C650" s="70">
        <v>13</v>
      </c>
      <c r="D650" s="70" t="s">
        <v>2256</v>
      </c>
      <c r="E650" s="71" t="s">
        <v>2237</v>
      </c>
      <c r="F650" s="71" t="s">
        <v>655</v>
      </c>
      <c r="G650" s="71" t="s">
        <v>660</v>
      </c>
      <c r="H650" s="70" t="s">
        <v>675</v>
      </c>
      <c r="I650" s="99">
        <f t="shared" si="60"/>
        <v>172.56415000000001</v>
      </c>
      <c r="J650" s="100">
        <f t="shared" si="55"/>
        <v>260.2226</v>
      </c>
      <c r="K650" s="101">
        <v>86.350000000000009</v>
      </c>
      <c r="L650" s="102">
        <f t="shared" si="61"/>
        <v>0</v>
      </c>
      <c r="M650" s="101">
        <f t="shared" si="57"/>
        <v>86.350000000000009</v>
      </c>
      <c r="N650" s="101">
        <f t="shared" si="58"/>
        <v>-55.16500000000002</v>
      </c>
      <c r="O650" s="102">
        <f t="shared" si="59"/>
        <v>-0.26033506370929693</v>
      </c>
      <c r="P650" s="101">
        <v>1.58</v>
      </c>
      <c r="X650"/>
    </row>
    <row r="651" spans="1:24" ht="18">
      <c r="A651" s="70" t="s">
        <v>2259</v>
      </c>
      <c r="B651" s="70">
        <v>65</v>
      </c>
      <c r="C651" s="70">
        <v>14</v>
      </c>
      <c r="D651" s="70" t="s">
        <v>2263</v>
      </c>
      <c r="E651" s="71" t="s">
        <v>2237</v>
      </c>
      <c r="F651" s="71" t="s">
        <v>655</v>
      </c>
      <c r="G651" s="71" t="s">
        <v>660</v>
      </c>
      <c r="H651" s="70" t="s">
        <v>676</v>
      </c>
      <c r="I651" s="99">
        <f t="shared" si="60"/>
        <v>152.66569999999999</v>
      </c>
      <c r="J651" s="100">
        <f t="shared" si="55"/>
        <v>229.60959999999997</v>
      </c>
      <c r="K651" s="101">
        <v>73.7</v>
      </c>
      <c r="L651" s="102">
        <f t="shared" si="61"/>
        <v>0</v>
      </c>
      <c r="M651" s="101">
        <f t="shared" si="57"/>
        <v>73.7</v>
      </c>
      <c r="N651" s="101">
        <f t="shared" si="58"/>
        <v>-46.310000000000031</v>
      </c>
      <c r="O651" s="102">
        <f t="shared" si="59"/>
        <v>-0.24817792068595945</v>
      </c>
      <c r="P651" s="101">
        <v>1.58</v>
      </c>
      <c r="X651"/>
    </row>
    <row r="652" spans="1:24" ht="18">
      <c r="A652" s="70" t="s">
        <v>2260</v>
      </c>
      <c r="B652" s="70">
        <v>65</v>
      </c>
      <c r="C652" s="70">
        <v>14</v>
      </c>
      <c r="D652" s="70" t="s">
        <v>2323</v>
      </c>
      <c r="E652" s="71" t="s">
        <v>2237</v>
      </c>
      <c r="F652" s="71" t="s">
        <v>655</v>
      </c>
      <c r="G652" s="71" t="s">
        <v>656</v>
      </c>
      <c r="H652" s="70" t="s">
        <v>677</v>
      </c>
      <c r="I652" s="99">
        <f t="shared" si="60"/>
        <v>148.33995000000002</v>
      </c>
      <c r="J652" s="100">
        <f t="shared" si="55"/>
        <v>222.95459999999997</v>
      </c>
      <c r="K652" s="101">
        <v>70.95</v>
      </c>
      <c r="L652" s="102">
        <f t="shared" si="61"/>
        <v>0</v>
      </c>
      <c r="M652" s="101">
        <f t="shared" si="57"/>
        <v>70.95</v>
      </c>
      <c r="N652" s="101">
        <f t="shared" si="58"/>
        <v>-44.385000000000005</v>
      </c>
      <c r="O652" s="102">
        <f t="shared" si="59"/>
        <v>-0.24508558807288794</v>
      </c>
      <c r="P652" s="101">
        <v>1.58</v>
      </c>
      <c r="X652"/>
    </row>
    <row r="653" spans="1:24" ht="18">
      <c r="A653" s="70" t="s">
        <v>2261</v>
      </c>
      <c r="B653" s="70">
        <v>65</v>
      </c>
      <c r="C653" s="70">
        <v>14</v>
      </c>
      <c r="D653" s="70" t="s">
        <v>2309</v>
      </c>
      <c r="E653" s="71" t="s">
        <v>2440</v>
      </c>
      <c r="F653" s="71" t="s">
        <v>655</v>
      </c>
      <c r="G653" s="71" t="s">
        <v>660</v>
      </c>
      <c r="H653" s="70" t="s">
        <v>679</v>
      </c>
      <c r="I653" s="99">
        <f t="shared" si="60"/>
        <v>211.49589999999998</v>
      </c>
      <c r="J653" s="100">
        <f t="shared" si="55"/>
        <v>320.11759999999998</v>
      </c>
      <c r="K653" s="101">
        <v>111.10000000000001</v>
      </c>
      <c r="L653" s="102">
        <f t="shared" si="61"/>
        <v>0</v>
      </c>
      <c r="M653" s="101">
        <f t="shared" si="57"/>
        <v>111.10000000000001</v>
      </c>
      <c r="N653" s="101">
        <f t="shared" si="58"/>
        <v>-72.490000000000038</v>
      </c>
      <c r="O653" s="102">
        <f t="shared" si="59"/>
        <v>-0.27731446059678672</v>
      </c>
      <c r="P653" s="101">
        <v>1.58</v>
      </c>
      <c r="X653"/>
    </row>
    <row r="654" spans="1:24" ht="18">
      <c r="A654" s="70" t="s">
        <v>2261</v>
      </c>
      <c r="B654" s="70">
        <v>65</v>
      </c>
      <c r="C654" s="70">
        <v>14</v>
      </c>
      <c r="D654" s="70" t="s">
        <v>2309</v>
      </c>
      <c r="E654" s="71" t="s">
        <v>2237</v>
      </c>
      <c r="F654" s="71" t="s">
        <v>655</v>
      </c>
      <c r="G654" s="71" t="s">
        <v>656</v>
      </c>
      <c r="H654" s="70" t="s">
        <v>680</v>
      </c>
      <c r="I654" s="99">
        <f t="shared" si="60"/>
        <v>146.2168719</v>
      </c>
      <c r="J654" s="100">
        <f t="shared" si="55"/>
        <v>219.68832599999999</v>
      </c>
      <c r="K654" s="101">
        <v>69.600300000000004</v>
      </c>
      <c r="L654" s="102">
        <f t="shared" si="61"/>
        <v>0</v>
      </c>
      <c r="M654" s="101">
        <f t="shared" si="57"/>
        <v>69.600300000000004</v>
      </c>
      <c r="N654" s="101">
        <f t="shared" si="58"/>
        <v>-43.440210000000022</v>
      </c>
      <c r="O654" s="102">
        <f t="shared" si="59"/>
        <v>-0.24349811603772645</v>
      </c>
      <c r="P654" s="101">
        <v>1.58</v>
      </c>
      <c r="X654"/>
    </row>
    <row r="655" spans="1:24" ht="18">
      <c r="A655" s="70" t="s">
        <v>2261</v>
      </c>
      <c r="B655" s="70">
        <v>65</v>
      </c>
      <c r="C655" s="70">
        <v>14</v>
      </c>
      <c r="D655" s="70" t="s">
        <v>2309</v>
      </c>
      <c r="E655" s="71" t="s">
        <v>2237</v>
      </c>
      <c r="F655" s="71" t="s">
        <v>655</v>
      </c>
      <c r="G655" s="71" t="s">
        <v>678</v>
      </c>
      <c r="H655" s="70" t="s">
        <v>681</v>
      </c>
      <c r="I655" s="99">
        <f t="shared" si="60"/>
        <v>146.2168719</v>
      </c>
      <c r="J655" s="100">
        <f t="shared" si="55"/>
        <v>219.68832599999999</v>
      </c>
      <c r="K655" s="101">
        <v>69.600300000000004</v>
      </c>
      <c r="L655" s="102">
        <f t="shared" si="61"/>
        <v>0</v>
      </c>
      <c r="M655" s="101">
        <f t="shared" si="57"/>
        <v>69.600300000000004</v>
      </c>
      <c r="N655" s="101">
        <f t="shared" si="58"/>
        <v>-43.440210000000022</v>
      </c>
      <c r="O655" s="102">
        <f t="shared" si="59"/>
        <v>-0.24349811603772645</v>
      </c>
      <c r="P655" s="101">
        <v>1.58</v>
      </c>
      <c r="X655"/>
    </row>
    <row r="656" spans="1:24" ht="18">
      <c r="A656" s="70" t="s">
        <v>2264</v>
      </c>
      <c r="B656" s="70">
        <v>65</v>
      </c>
      <c r="C656" s="70">
        <v>14</v>
      </c>
      <c r="D656" s="70" t="s">
        <v>2300</v>
      </c>
      <c r="E656" s="71" t="s">
        <v>2237</v>
      </c>
      <c r="F656" s="71" t="s">
        <v>655</v>
      </c>
      <c r="G656" s="71" t="s">
        <v>660</v>
      </c>
      <c r="H656" s="70" t="s">
        <v>682</v>
      </c>
      <c r="I656" s="99">
        <f t="shared" si="60"/>
        <v>167.37325000000001</v>
      </c>
      <c r="J656" s="100">
        <f t="shared" si="55"/>
        <v>252.23660000000001</v>
      </c>
      <c r="K656" s="101">
        <v>83.050000000000011</v>
      </c>
      <c r="L656" s="102">
        <f t="shared" si="61"/>
        <v>0</v>
      </c>
      <c r="M656" s="101">
        <f t="shared" si="57"/>
        <v>83.050000000000011</v>
      </c>
      <c r="N656" s="101">
        <f t="shared" si="58"/>
        <v>-52.855000000000018</v>
      </c>
      <c r="O656" s="102">
        <f t="shared" si="59"/>
        <v>-0.25745250852411111</v>
      </c>
      <c r="P656" s="101">
        <v>1.58</v>
      </c>
      <c r="X656"/>
    </row>
    <row r="657" spans="1:24" ht="18">
      <c r="A657" s="70" t="s">
        <v>2265</v>
      </c>
      <c r="B657" s="70">
        <v>65</v>
      </c>
      <c r="C657" s="70">
        <v>14</v>
      </c>
      <c r="D657" s="70" t="s">
        <v>2301</v>
      </c>
      <c r="E657" s="71" t="s">
        <v>2440</v>
      </c>
      <c r="F657" s="71" t="s">
        <v>655</v>
      </c>
      <c r="G657" s="71" t="s">
        <v>678</v>
      </c>
      <c r="H657" s="70" t="s">
        <v>683</v>
      </c>
      <c r="I657" s="99">
        <f t="shared" si="60"/>
        <v>255.61855</v>
      </c>
      <c r="J657" s="100">
        <f t="shared" ref="J657:J720" si="62">($H$3*(K657+P657+$U$7+$H$8)+$H$4*$U$3)*$U$8</f>
        <v>387.99860000000001</v>
      </c>
      <c r="K657" s="101">
        <v>139.15</v>
      </c>
      <c r="L657" s="102">
        <f t="shared" si="61"/>
        <v>0</v>
      </c>
      <c r="M657" s="101">
        <f t="shared" ref="M657:M720" si="63">K657*(1-L657)</f>
        <v>139.15</v>
      </c>
      <c r="N657" s="101">
        <f t="shared" ref="N657:N720" si="64">((I657/$U$8)-($H$3*P657))-(IF($H$6="",$H$4*$U$3*(1-$H$5)*(1-$H$7),$H$6*$H$3*(1-$H$7))+M657*$H$3+$H$3*$U$7*(1-30%))</f>
        <v>-92.125000000000028</v>
      </c>
      <c r="O657" s="102">
        <f t="shared" ref="O657:O720" si="65">N657/(K657*$H$3+$U$7*$H$3+$H$4*$U$3)</f>
        <v>-0.29015748031496069</v>
      </c>
      <c r="P657" s="101">
        <v>1.58</v>
      </c>
      <c r="X657"/>
    </row>
    <row r="658" spans="1:24" ht="18">
      <c r="A658" s="70" t="s">
        <v>2257</v>
      </c>
      <c r="B658" s="70">
        <v>65</v>
      </c>
      <c r="C658" s="70">
        <v>15</v>
      </c>
      <c r="D658" s="70" t="s">
        <v>410</v>
      </c>
      <c r="E658" s="71" t="s">
        <v>2237</v>
      </c>
      <c r="F658" s="71" t="s">
        <v>655</v>
      </c>
      <c r="G658" s="71" t="s">
        <v>669</v>
      </c>
      <c r="H658" s="70" t="s">
        <v>684</v>
      </c>
      <c r="I658" s="99">
        <f t="shared" si="60"/>
        <v>180.35050000000001</v>
      </c>
      <c r="J658" s="100">
        <f t="shared" si="62"/>
        <v>272.20159999999998</v>
      </c>
      <c r="K658" s="101">
        <v>91.300000000000011</v>
      </c>
      <c r="L658" s="102">
        <f t="shared" si="61"/>
        <v>0</v>
      </c>
      <c r="M658" s="101">
        <f t="shared" si="63"/>
        <v>91.300000000000011</v>
      </c>
      <c r="N658" s="101">
        <f t="shared" si="64"/>
        <v>-58.630000000000024</v>
      </c>
      <c r="O658" s="102">
        <f t="shared" si="65"/>
        <v>-0.26433724075743925</v>
      </c>
      <c r="P658" s="101">
        <v>1.58</v>
      </c>
      <c r="X658"/>
    </row>
    <row r="659" spans="1:24" ht="18">
      <c r="A659" s="70" t="s">
        <v>2261</v>
      </c>
      <c r="B659" s="70">
        <v>65</v>
      </c>
      <c r="C659" s="70">
        <v>15</v>
      </c>
      <c r="D659" s="70" t="s">
        <v>2325</v>
      </c>
      <c r="E659" s="71" t="s">
        <v>2440</v>
      </c>
      <c r="F659" s="71" t="s">
        <v>655</v>
      </c>
      <c r="G659" s="71" t="s">
        <v>678</v>
      </c>
      <c r="H659" s="70" t="s">
        <v>685</v>
      </c>
      <c r="I659" s="99">
        <f t="shared" si="60"/>
        <v>203.70954999999998</v>
      </c>
      <c r="J659" s="100">
        <f t="shared" si="62"/>
        <v>308.1386</v>
      </c>
      <c r="K659" s="101">
        <v>106.15</v>
      </c>
      <c r="L659" s="102">
        <f t="shared" si="61"/>
        <v>0</v>
      </c>
      <c r="M659" s="101">
        <f t="shared" si="63"/>
        <v>106.15</v>
      </c>
      <c r="N659" s="101">
        <f t="shared" si="64"/>
        <v>-69.025000000000034</v>
      </c>
      <c r="O659" s="102">
        <f t="shared" si="65"/>
        <v>-0.27445328031809157</v>
      </c>
      <c r="P659" s="101">
        <v>1.58</v>
      </c>
      <c r="X659"/>
    </row>
    <row r="660" spans="1:24" ht="18">
      <c r="A660" s="70" t="s">
        <v>2261</v>
      </c>
      <c r="B660" s="70">
        <v>65</v>
      </c>
      <c r="C660" s="70">
        <v>15</v>
      </c>
      <c r="D660" s="70" t="s">
        <v>2325</v>
      </c>
      <c r="E660" s="71" t="s">
        <v>2237</v>
      </c>
      <c r="F660" s="71" t="s">
        <v>655</v>
      </c>
      <c r="G660" s="71" t="s">
        <v>660</v>
      </c>
      <c r="H660" s="70" t="s">
        <v>686</v>
      </c>
      <c r="I660" s="99">
        <f t="shared" si="60"/>
        <v>172.56415000000001</v>
      </c>
      <c r="J660" s="100">
        <f t="shared" si="62"/>
        <v>260.2226</v>
      </c>
      <c r="K660" s="101">
        <v>86.350000000000009</v>
      </c>
      <c r="L660" s="102">
        <f t="shared" si="61"/>
        <v>0</v>
      </c>
      <c r="M660" s="101">
        <f t="shared" si="63"/>
        <v>86.350000000000009</v>
      </c>
      <c r="N660" s="101">
        <f t="shared" si="64"/>
        <v>-55.16500000000002</v>
      </c>
      <c r="O660" s="102">
        <f t="shared" si="65"/>
        <v>-0.26033506370929693</v>
      </c>
      <c r="P660" s="101">
        <v>1.58</v>
      </c>
      <c r="X660"/>
    </row>
    <row r="661" spans="1:24" ht="18">
      <c r="A661" s="70" t="s">
        <v>2264</v>
      </c>
      <c r="B661" s="70">
        <v>65</v>
      </c>
      <c r="C661" s="70">
        <v>15</v>
      </c>
      <c r="D661" s="70" t="s">
        <v>2304</v>
      </c>
      <c r="E661" s="71" t="s">
        <v>2440</v>
      </c>
      <c r="F661" s="71" t="s">
        <v>655</v>
      </c>
      <c r="G661" s="71" t="s">
        <v>656</v>
      </c>
      <c r="H661" s="70" t="s">
        <v>687</v>
      </c>
      <c r="I661" s="99">
        <f t="shared" si="60"/>
        <v>200.5396404</v>
      </c>
      <c r="J661" s="100">
        <f t="shared" si="62"/>
        <v>303.26181600000001</v>
      </c>
      <c r="K661" s="101">
        <v>104.13480000000001</v>
      </c>
      <c r="L661" s="102">
        <f t="shared" si="61"/>
        <v>0</v>
      </c>
      <c r="M661" s="101">
        <f t="shared" si="63"/>
        <v>104.13480000000001</v>
      </c>
      <c r="N661" s="101">
        <f t="shared" si="64"/>
        <v>-67.614360000000033</v>
      </c>
      <c r="O661" s="102">
        <f t="shared" si="65"/>
        <v>-0.27322289283208939</v>
      </c>
      <c r="P661" s="101">
        <v>1.58</v>
      </c>
      <c r="X661"/>
    </row>
    <row r="662" spans="1:24" ht="18">
      <c r="A662" s="70" t="s">
        <v>2264</v>
      </c>
      <c r="B662" s="70">
        <v>65</v>
      </c>
      <c r="C662" s="70">
        <v>15</v>
      </c>
      <c r="D662" s="70" t="s">
        <v>2304</v>
      </c>
      <c r="E662" s="71" t="s">
        <v>2440</v>
      </c>
      <c r="F662" s="71" t="s">
        <v>655</v>
      </c>
      <c r="G662" s="71" t="s">
        <v>678</v>
      </c>
      <c r="H662" s="70" t="s">
        <v>688</v>
      </c>
      <c r="I662" s="99">
        <f t="shared" si="60"/>
        <v>200.5396404</v>
      </c>
      <c r="J662" s="100">
        <f t="shared" si="62"/>
        <v>303.26181600000001</v>
      </c>
      <c r="K662" s="101">
        <v>104.13480000000001</v>
      </c>
      <c r="L662" s="102">
        <f t="shared" si="61"/>
        <v>0</v>
      </c>
      <c r="M662" s="101">
        <f t="shared" si="63"/>
        <v>104.13480000000001</v>
      </c>
      <c r="N662" s="101">
        <f t="shared" si="64"/>
        <v>-67.614360000000033</v>
      </c>
      <c r="O662" s="102">
        <f t="shared" si="65"/>
        <v>-0.27322289283208939</v>
      </c>
      <c r="P662" s="101">
        <v>1.58</v>
      </c>
      <c r="X662"/>
    </row>
    <row r="663" spans="1:24" ht="18">
      <c r="A663" s="70" t="s">
        <v>2264</v>
      </c>
      <c r="B663" s="70">
        <v>65</v>
      </c>
      <c r="C663" s="70">
        <v>15</v>
      </c>
      <c r="D663" s="70" t="s">
        <v>2304</v>
      </c>
      <c r="E663" s="71" t="s">
        <v>2237</v>
      </c>
      <c r="F663" s="71" t="s">
        <v>655</v>
      </c>
      <c r="G663" s="71" t="s">
        <v>656</v>
      </c>
      <c r="H663" s="70" t="s">
        <v>689</v>
      </c>
      <c r="I663" s="99">
        <f t="shared" si="60"/>
        <v>175.15959999999998</v>
      </c>
      <c r="J663" s="100">
        <f t="shared" si="62"/>
        <v>264.21559999999999</v>
      </c>
      <c r="K663" s="101">
        <v>88</v>
      </c>
      <c r="L663" s="102">
        <f t="shared" si="61"/>
        <v>0</v>
      </c>
      <c r="M663" s="101">
        <f t="shared" si="63"/>
        <v>88</v>
      </c>
      <c r="N663" s="101">
        <f t="shared" si="64"/>
        <v>-56.320000000000022</v>
      </c>
      <c r="O663" s="102">
        <f t="shared" si="65"/>
        <v>-0.2617100371747213</v>
      </c>
      <c r="P663" s="101">
        <v>1.58</v>
      </c>
      <c r="X663"/>
    </row>
    <row r="664" spans="1:24" ht="18">
      <c r="A664" s="70" t="s">
        <v>2264</v>
      </c>
      <c r="B664" s="70">
        <v>65</v>
      </c>
      <c r="C664" s="70">
        <v>15</v>
      </c>
      <c r="D664" s="70" t="s">
        <v>2304</v>
      </c>
      <c r="E664" s="71" t="s">
        <v>2347</v>
      </c>
      <c r="F664" s="71" t="s">
        <v>655</v>
      </c>
      <c r="G664" s="71" t="s">
        <v>678</v>
      </c>
      <c r="H664" s="70" t="s">
        <v>690</v>
      </c>
      <c r="I664" s="99">
        <f t="shared" si="60"/>
        <v>250.42765000000003</v>
      </c>
      <c r="J664" s="100">
        <f t="shared" si="62"/>
        <v>380.01260000000008</v>
      </c>
      <c r="K664" s="101">
        <v>135.85000000000002</v>
      </c>
      <c r="L664" s="102">
        <f t="shared" si="61"/>
        <v>0</v>
      </c>
      <c r="M664" s="101">
        <f t="shared" si="63"/>
        <v>135.85000000000002</v>
      </c>
      <c r="N664" s="101">
        <f t="shared" si="64"/>
        <v>-89.815000000000026</v>
      </c>
      <c r="O664" s="102">
        <f t="shared" si="65"/>
        <v>-0.2888871019620457</v>
      </c>
      <c r="P664" s="101">
        <v>1.58</v>
      </c>
      <c r="X664"/>
    </row>
    <row r="665" spans="1:24" ht="18">
      <c r="A665" s="70" t="s">
        <v>2265</v>
      </c>
      <c r="B665" s="70">
        <v>65</v>
      </c>
      <c r="C665" s="70">
        <v>15</v>
      </c>
      <c r="D665" s="70" t="s">
        <v>2326</v>
      </c>
      <c r="E665" s="71" t="s">
        <v>2440</v>
      </c>
      <c r="F665" s="71" t="s">
        <v>655</v>
      </c>
      <c r="G665" s="71" t="s">
        <v>656</v>
      </c>
      <c r="H665" s="70" t="s">
        <v>692</v>
      </c>
      <c r="I665" s="99">
        <f t="shared" si="60"/>
        <v>170.45318400000002</v>
      </c>
      <c r="J665" s="100">
        <f t="shared" si="62"/>
        <v>256.97495999999995</v>
      </c>
      <c r="K665" s="101">
        <v>85.007999999999996</v>
      </c>
      <c r="L665" s="102">
        <f t="shared" si="61"/>
        <v>0</v>
      </c>
      <c r="M665" s="101">
        <f t="shared" si="63"/>
        <v>85.007999999999996</v>
      </c>
      <c r="N665" s="101">
        <f t="shared" si="64"/>
        <v>-54.225599999999986</v>
      </c>
      <c r="O665" s="102">
        <f t="shared" si="65"/>
        <v>-0.25918476598348117</v>
      </c>
      <c r="P665" s="101">
        <v>1.58</v>
      </c>
      <c r="X665"/>
    </row>
    <row r="666" spans="1:24" ht="18">
      <c r="A666" s="70" t="s">
        <v>2265</v>
      </c>
      <c r="B666" s="70">
        <v>65</v>
      </c>
      <c r="C666" s="70">
        <v>15</v>
      </c>
      <c r="D666" s="70" t="s">
        <v>2326</v>
      </c>
      <c r="E666" s="71" t="s">
        <v>2440</v>
      </c>
      <c r="F666" s="71" t="s">
        <v>655</v>
      </c>
      <c r="G666" s="71" t="s">
        <v>678</v>
      </c>
      <c r="H666" s="70" t="s">
        <v>693</v>
      </c>
      <c r="I666" s="99">
        <f t="shared" si="60"/>
        <v>170.45318400000002</v>
      </c>
      <c r="J666" s="100">
        <f t="shared" si="62"/>
        <v>256.97495999999995</v>
      </c>
      <c r="K666" s="101">
        <v>85.007999999999996</v>
      </c>
      <c r="L666" s="102">
        <f t="shared" si="61"/>
        <v>0</v>
      </c>
      <c r="M666" s="101">
        <f t="shared" si="63"/>
        <v>85.007999999999996</v>
      </c>
      <c r="N666" s="101">
        <f t="shared" si="64"/>
        <v>-54.225599999999986</v>
      </c>
      <c r="O666" s="102">
        <f t="shared" si="65"/>
        <v>-0.25918476598348117</v>
      </c>
      <c r="P666" s="101">
        <v>1.58</v>
      </c>
      <c r="X666"/>
    </row>
    <row r="667" spans="1:24" ht="18">
      <c r="A667" s="70" t="s">
        <v>2265</v>
      </c>
      <c r="B667" s="70">
        <v>65</v>
      </c>
      <c r="C667" s="70">
        <v>15</v>
      </c>
      <c r="D667" s="70" t="s">
        <v>2326</v>
      </c>
      <c r="E667" s="71" t="s">
        <v>2237</v>
      </c>
      <c r="F667" s="71" t="s">
        <v>655</v>
      </c>
      <c r="G667" s="71" t="s">
        <v>656</v>
      </c>
      <c r="H667" s="70" t="s">
        <v>694</v>
      </c>
      <c r="I667" s="99">
        <f t="shared" si="60"/>
        <v>182.94594999999998</v>
      </c>
      <c r="J667" s="100">
        <f t="shared" si="62"/>
        <v>276.19459999999998</v>
      </c>
      <c r="K667" s="101">
        <v>92.95</v>
      </c>
      <c r="L667" s="102">
        <f t="shared" si="61"/>
        <v>0</v>
      </c>
      <c r="M667" s="101">
        <f t="shared" si="63"/>
        <v>92.95</v>
      </c>
      <c r="N667" s="101">
        <f t="shared" si="64"/>
        <v>-59.785000000000025</v>
      </c>
      <c r="O667" s="102">
        <f t="shared" si="65"/>
        <v>-0.26559306974677932</v>
      </c>
      <c r="P667" s="101">
        <v>1.58</v>
      </c>
      <c r="X667"/>
    </row>
    <row r="668" spans="1:24" ht="18">
      <c r="A668" s="70" t="s">
        <v>2265</v>
      </c>
      <c r="B668" s="70">
        <v>65</v>
      </c>
      <c r="C668" s="70">
        <v>15</v>
      </c>
      <c r="D668" s="70" t="s">
        <v>2326</v>
      </c>
      <c r="E668" s="71" t="s">
        <v>2347</v>
      </c>
      <c r="F668" s="71" t="s">
        <v>655</v>
      </c>
      <c r="G668" s="71" t="s">
        <v>678</v>
      </c>
      <c r="H668" s="70" t="s">
        <v>695</v>
      </c>
      <c r="I668" s="99">
        <f t="shared" si="60"/>
        <v>193.32775000000001</v>
      </c>
      <c r="J668" s="100">
        <f t="shared" si="62"/>
        <v>292.16660000000002</v>
      </c>
      <c r="K668" s="101">
        <v>99.550000000000011</v>
      </c>
      <c r="L668" s="102">
        <f t="shared" si="61"/>
        <v>0</v>
      </c>
      <c r="M668" s="101">
        <f t="shared" si="63"/>
        <v>99.550000000000011</v>
      </c>
      <c r="N668" s="101">
        <f t="shared" si="64"/>
        <v>-64.40500000000003</v>
      </c>
      <c r="O668" s="102">
        <f t="shared" si="65"/>
        <v>-0.27026856903063379</v>
      </c>
      <c r="P668" s="101">
        <v>1.58</v>
      </c>
      <c r="X668"/>
    </row>
    <row r="669" spans="1:24" ht="18">
      <c r="A669" s="70" t="s">
        <v>2267</v>
      </c>
      <c r="B669" s="70">
        <v>65</v>
      </c>
      <c r="C669" s="70">
        <v>15</v>
      </c>
      <c r="D669" s="70" t="s">
        <v>2303</v>
      </c>
      <c r="E669" s="71" t="s">
        <v>2440</v>
      </c>
      <c r="F669" s="71" t="s">
        <v>655</v>
      </c>
      <c r="G669" s="71" t="s">
        <v>678</v>
      </c>
      <c r="H669" s="70" t="s">
        <v>696</v>
      </c>
      <c r="I669" s="99">
        <f t="shared" si="60"/>
        <v>244.37159999999997</v>
      </c>
      <c r="J669" s="100">
        <f t="shared" si="62"/>
        <v>370.69560000000001</v>
      </c>
      <c r="K669" s="101">
        <v>132</v>
      </c>
      <c r="L669" s="102">
        <f t="shared" si="61"/>
        <v>0</v>
      </c>
      <c r="M669" s="101">
        <f t="shared" si="63"/>
        <v>132</v>
      </c>
      <c r="N669" s="101">
        <f t="shared" si="64"/>
        <v>-87.120000000000033</v>
      </c>
      <c r="O669" s="102">
        <f t="shared" si="65"/>
        <v>-0.28733509234828508</v>
      </c>
      <c r="P669" s="101">
        <v>1.58</v>
      </c>
      <c r="X669"/>
    </row>
    <row r="670" spans="1:24" ht="18">
      <c r="A670" s="70" t="s">
        <v>2267</v>
      </c>
      <c r="B670" s="70">
        <v>65</v>
      </c>
      <c r="C670" s="70">
        <v>15</v>
      </c>
      <c r="D670" s="70" t="s">
        <v>2303</v>
      </c>
      <c r="E670" s="71" t="s">
        <v>2347</v>
      </c>
      <c r="F670" s="71" t="s">
        <v>655</v>
      </c>
      <c r="G670" s="71" t="s">
        <v>678</v>
      </c>
      <c r="H670" s="70" t="s">
        <v>697</v>
      </c>
      <c r="I670" s="99">
        <f t="shared" si="60"/>
        <v>274.65184999999997</v>
      </c>
      <c r="J670" s="100">
        <f t="shared" si="62"/>
        <v>417.28059999999999</v>
      </c>
      <c r="K670" s="101">
        <v>151.25</v>
      </c>
      <c r="L670" s="102">
        <f t="shared" si="61"/>
        <v>0</v>
      </c>
      <c r="M670" s="101">
        <f t="shared" si="63"/>
        <v>151.25</v>
      </c>
      <c r="N670" s="101">
        <f t="shared" si="64"/>
        <v>-100.59500000000003</v>
      </c>
      <c r="O670" s="102">
        <f t="shared" si="65"/>
        <v>-0.29439566871524736</v>
      </c>
      <c r="P670" s="101">
        <v>1.58</v>
      </c>
      <c r="X670"/>
    </row>
    <row r="671" spans="1:24" ht="18">
      <c r="A671" s="70" t="s">
        <v>2267</v>
      </c>
      <c r="B671" s="70">
        <v>65</v>
      </c>
      <c r="C671" s="70">
        <v>16</v>
      </c>
      <c r="D671" s="70" t="s">
        <v>698</v>
      </c>
      <c r="E671" s="71" t="s">
        <v>2237</v>
      </c>
      <c r="F671" s="71" t="s">
        <v>655</v>
      </c>
      <c r="G671" s="71" t="s">
        <v>699</v>
      </c>
      <c r="H671" s="70" t="s">
        <v>700</v>
      </c>
      <c r="I671" s="99">
        <f t="shared" si="60"/>
        <v>337.17860000000002</v>
      </c>
      <c r="J671" s="100">
        <f t="shared" si="62"/>
        <v>511.95100000000002</v>
      </c>
      <c r="K671" s="101">
        <v>189.20000000000002</v>
      </c>
      <c r="L671" s="102">
        <f t="shared" si="61"/>
        <v>0</v>
      </c>
      <c r="M671" s="101">
        <f t="shared" si="63"/>
        <v>189.20000000000002</v>
      </c>
      <c r="N671" s="101">
        <f t="shared" si="64"/>
        <v>-127.16000000000003</v>
      </c>
      <c r="O671" s="102">
        <f t="shared" si="65"/>
        <v>-0.3045019157088123</v>
      </c>
      <c r="P671" s="101">
        <v>2.75</v>
      </c>
      <c r="X671"/>
    </row>
    <row r="672" spans="1:24" ht="18">
      <c r="A672" s="70" t="s">
        <v>2267</v>
      </c>
      <c r="B672" s="70">
        <v>65</v>
      </c>
      <c r="C672" s="70">
        <v>16</v>
      </c>
      <c r="D672" s="70" t="s">
        <v>698</v>
      </c>
      <c r="E672" s="71" t="s">
        <v>2237</v>
      </c>
      <c r="F672" s="71" t="s">
        <v>655</v>
      </c>
      <c r="G672" s="71" t="s">
        <v>701</v>
      </c>
      <c r="H672" s="70" t="s">
        <v>702</v>
      </c>
      <c r="I672" s="99">
        <f t="shared" si="60"/>
        <v>337.17860000000002</v>
      </c>
      <c r="J672" s="100">
        <f t="shared" si="62"/>
        <v>511.95100000000002</v>
      </c>
      <c r="K672" s="101">
        <v>189.20000000000002</v>
      </c>
      <c r="L672" s="102">
        <f t="shared" si="61"/>
        <v>0</v>
      </c>
      <c r="M672" s="101">
        <f t="shared" si="63"/>
        <v>189.20000000000002</v>
      </c>
      <c r="N672" s="101">
        <f t="shared" si="64"/>
        <v>-127.16000000000003</v>
      </c>
      <c r="O672" s="102">
        <f t="shared" si="65"/>
        <v>-0.3045019157088123</v>
      </c>
      <c r="P672" s="101">
        <v>2.75</v>
      </c>
      <c r="X672"/>
    </row>
    <row r="673" spans="1:24" ht="18">
      <c r="A673" s="70" t="s">
        <v>2260</v>
      </c>
      <c r="B673" s="70">
        <v>60</v>
      </c>
      <c r="C673" s="70">
        <v>14</v>
      </c>
      <c r="D673" s="70" t="s">
        <v>2263</v>
      </c>
      <c r="E673" s="71" t="s">
        <v>2440</v>
      </c>
      <c r="F673" s="71" t="s">
        <v>655</v>
      </c>
      <c r="G673" s="71" t="s">
        <v>656</v>
      </c>
      <c r="H673" s="70" t="s">
        <v>703</v>
      </c>
      <c r="I673" s="99">
        <f t="shared" si="60"/>
        <v>193.32775000000001</v>
      </c>
      <c r="J673" s="100">
        <f t="shared" si="62"/>
        <v>292.16660000000002</v>
      </c>
      <c r="K673" s="101">
        <v>99.550000000000011</v>
      </c>
      <c r="L673" s="102">
        <f t="shared" si="61"/>
        <v>0</v>
      </c>
      <c r="M673" s="101">
        <f t="shared" si="63"/>
        <v>99.550000000000011</v>
      </c>
      <c r="N673" s="101">
        <f t="shared" si="64"/>
        <v>-64.40500000000003</v>
      </c>
      <c r="O673" s="102">
        <f t="shared" si="65"/>
        <v>-0.27026856903063379</v>
      </c>
      <c r="P673" s="101">
        <v>1.58</v>
      </c>
      <c r="X673"/>
    </row>
    <row r="674" spans="1:24" ht="18">
      <c r="A674" s="70" t="s">
        <v>2260</v>
      </c>
      <c r="B674" s="70">
        <v>60</v>
      </c>
      <c r="C674" s="70">
        <v>14</v>
      </c>
      <c r="D674" s="70" t="s">
        <v>2263</v>
      </c>
      <c r="E674" s="71" t="s">
        <v>2237</v>
      </c>
      <c r="F674" s="71" t="s">
        <v>655</v>
      </c>
      <c r="G674" s="71" t="s">
        <v>660</v>
      </c>
      <c r="H674" s="70" t="s">
        <v>704</v>
      </c>
      <c r="I674" s="99">
        <f t="shared" si="60"/>
        <v>180.35050000000001</v>
      </c>
      <c r="J674" s="100">
        <f t="shared" si="62"/>
        <v>272.20159999999998</v>
      </c>
      <c r="K674" s="101">
        <v>91.300000000000011</v>
      </c>
      <c r="L674" s="102">
        <f t="shared" si="61"/>
        <v>0</v>
      </c>
      <c r="M674" s="101">
        <f t="shared" si="63"/>
        <v>91.300000000000011</v>
      </c>
      <c r="N674" s="101">
        <f t="shared" si="64"/>
        <v>-58.630000000000024</v>
      </c>
      <c r="O674" s="102">
        <f t="shared" si="65"/>
        <v>-0.26433724075743925</v>
      </c>
      <c r="P674" s="101">
        <v>1.58</v>
      </c>
      <c r="X674"/>
    </row>
    <row r="675" spans="1:24" ht="18">
      <c r="A675" s="70" t="s">
        <v>2260</v>
      </c>
      <c r="B675" s="70">
        <v>60</v>
      </c>
      <c r="C675" s="70">
        <v>14</v>
      </c>
      <c r="D675" s="70" t="s">
        <v>2323</v>
      </c>
      <c r="E675" s="71" t="s">
        <v>2237</v>
      </c>
      <c r="F675" s="71" t="s">
        <v>655</v>
      </c>
      <c r="G675" s="71" t="s">
        <v>660</v>
      </c>
      <c r="H675" s="70" t="s">
        <v>705</v>
      </c>
      <c r="I675" s="99">
        <f t="shared" si="60"/>
        <v>206.30500000000001</v>
      </c>
      <c r="J675" s="100">
        <f t="shared" si="62"/>
        <v>312.13160000000005</v>
      </c>
      <c r="K675" s="101">
        <v>107.80000000000001</v>
      </c>
      <c r="L675" s="102">
        <f t="shared" si="61"/>
        <v>0</v>
      </c>
      <c r="M675" s="101">
        <f t="shared" si="63"/>
        <v>107.80000000000001</v>
      </c>
      <c r="N675" s="101">
        <f t="shared" si="64"/>
        <v>-70.180000000000035</v>
      </c>
      <c r="O675" s="102">
        <f t="shared" si="65"/>
        <v>-0.27543171114599696</v>
      </c>
      <c r="P675" s="101">
        <v>1.58</v>
      </c>
      <c r="X675"/>
    </row>
    <row r="676" spans="1:24" ht="18">
      <c r="A676" s="70" t="s">
        <v>2261</v>
      </c>
      <c r="B676" s="70">
        <v>60</v>
      </c>
      <c r="C676" s="70">
        <v>14</v>
      </c>
      <c r="D676" s="70" t="s">
        <v>2323</v>
      </c>
      <c r="E676" s="71" t="s">
        <v>2440</v>
      </c>
      <c r="F676" s="71" t="s">
        <v>655</v>
      </c>
      <c r="G676" s="71" t="s">
        <v>678</v>
      </c>
      <c r="H676" s="70" t="s">
        <v>706</v>
      </c>
      <c r="I676" s="99">
        <f t="shared" si="60"/>
        <v>200.24895000000001</v>
      </c>
      <c r="J676" s="100">
        <f t="shared" si="62"/>
        <v>302.81459999999998</v>
      </c>
      <c r="K676" s="101">
        <v>103.95</v>
      </c>
      <c r="L676" s="102">
        <f t="shared" si="61"/>
        <v>0</v>
      </c>
      <c r="M676" s="101">
        <f t="shared" si="63"/>
        <v>103.95</v>
      </c>
      <c r="N676" s="101">
        <f t="shared" si="64"/>
        <v>-67.485000000000014</v>
      </c>
      <c r="O676" s="102">
        <f t="shared" si="65"/>
        <v>-0.27310805341966821</v>
      </c>
      <c r="P676" s="101">
        <v>1.58</v>
      </c>
      <c r="X676"/>
    </row>
    <row r="677" spans="1:24" ht="18">
      <c r="A677" s="70" t="s">
        <v>2264</v>
      </c>
      <c r="B677" s="70">
        <v>60</v>
      </c>
      <c r="C677" s="70">
        <v>14</v>
      </c>
      <c r="D677" s="70" t="s">
        <v>2309</v>
      </c>
      <c r="E677" s="71" t="s">
        <v>2440</v>
      </c>
      <c r="F677" s="71" t="s">
        <v>655</v>
      </c>
      <c r="G677" s="71" t="s">
        <v>691</v>
      </c>
      <c r="H677" s="70" t="s">
        <v>707</v>
      </c>
      <c r="I677" s="99">
        <f t="shared" si="60"/>
        <v>163.04749999999999</v>
      </c>
      <c r="J677" s="100">
        <f t="shared" si="62"/>
        <v>245.58160000000001</v>
      </c>
      <c r="K677" s="101">
        <v>80.300000000000011</v>
      </c>
      <c r="L677" s="102">
        <f t="shared" si="61"/>
        <v>0</v>
      </c>
      <c r="M677" s="101">
        <f t="shared" si="63"/>
        <v>80.300000000000011</v>
      </c>
      <c r="N677" s="101">
        <f t="shared" si="64"/>
        <v>-50.930000000000035</v>
      </c>
      <c r="O677" s="102">
        <f t="shared" si="65"/>
        <v>-0.25490490490490508</v>
      </c>
      <c r="P677" s="101">
        <v>1.58</v>
      </c>
      <c r="X677"/>
    </row>
    <row r="678" spans="1:24" ht="18">
      <c r="A678" s="70" t="s">
        <v>2264</v>
      </c>
      <c r="B678" s="70">
        <v>60</v>
      </c>
      <c r="C678" s="70">
        <v>14</v>
      </c>
      <c r="D678" s="70" t="s">
        <v>2309</v>
      </c>
      <c r="E678" s="71" t="s">
        <v>2237</v>
      </c>
      <c r="F678" s="71" t="s">
        <v>655</v>
      </c>
      <c r="G678" s="71" t="s">
        <v>660</v>
      </c>
      <c r="H678" s="70" t="s">
        <v>708</v>
      </c>
      <c r="I678" s="99">
        <f t="shared" si="60"/>
        <v>165.64295000000001</v>
      </c>
      <c r="J678" s="100">
        <f t="shared" si="62"/>
        <v>249.57459999999998</v>
      </c>
      <c r="K678" s="101">
        <v>81.95</v>
      </c>
      <c r="L678" s="102">
        <f t="shared" si="61"/>
        <v>0</v>
      </c>
      <c r="M678" s="101">
        <f t="shared" si="63"/>
        <v>81.95</v>
      </c>
      <c r="N678" s="101">
        <f t="shared" si="64"/>
        <v>-52.085000000000008</v>
      </c>
      <c r="O678" s="102">
        <f t="shared" si="65"/>
        <v>-0.2564500246184146</v>
      </c>
      <c r="P678" s="101">
        <v>1.58</v>
      </c>
      <c r="X678"/>
    </row>
    <row r="679" spans="1:24" ht="18">
      <c r="A679" s="70" t="s">
        <v>2265</v>
      </c>
      <c r="B679" s="70">
        <v>60</v>
      </c>
      <c r="C679" s="70">
        <v>14</v>
      </c>
      <c r="D679" s="70" t="s">
        <v>2300</v>
      </c>
      <c r="E679" s="71" t="s">
        <v>2440</v>
      </c>
      <c r="F679" s="71" t="s">
        <v>655</v>
      </c>
      <c r="G679" s="71" t="s">
        <v>678</v>
      </c>
      <c r="H679" s="70" t="s">
        <v>709</v>
      </c>
      <c r="I679" s="99">
        <f t="shared" si="60"/>
        <v>200.24895000000001</v>
      </c>
      <c r="J679" s="100">
        <f t="shared" si="62"/>
        <v>302.81459999999998</v>
      </c>
      <c r="K679" s="101">
        <v>103.95</v>
      </c>
      <c r="L679" s="102">
        <f t="shared" si="61"/>
        <v>0</v>
      </c>
      <c r="M679" s="101">
        <f t="shared" si="63"/>
        <v>103.95</v>
      </c>
      <c r="N679" s="101">
        <f t="shared" si="64"/>
        <v>-67.485000000000014</v>
      </c>
      <c r="O679" s="102">
        <f t="shared" si="65"/>
        <v>-0.27310805341966821</v>
      </c>
      <c r="P679" s="101">
        <v>1.58</v>
      </c>
      <c r="X679"/>
    </row>
    <row r="680" spans="1:24" ht="18">
      <c r="A680" s="70" t="s">
        <v>2264</v>
      </c>
      <c r="B680" s="70">
        <v>60</v>
      </c>
      <c r="C680" s="70">
        <v>15</v>
      </c>
      <c r="D680" s="70" t="s">
        <v>2325</v>
      </c>
      <c r="E680" s="71" t="s">
        <v>2440</v>
      </c>
      <c r="F680" s="71" t="s">
        <v>655</v>
      </c>
      <c r="G680" s="71" t="s">
        <v>678</v>
      </c>
      <c r="H680" s="70" t="s">
        <v>711</v>
      </c>
      <c r="I680" s="99">
        <f t="shared" si="60"/>
        <v>204.7183149</v>
      </c>
      <c r="J680" s="100">
        <f t="shared" si="62"/>
        <v>309.69054599999998</v>
      </c>
      <c r="K680" s="101">
        <v>106.79130000000001</v>
      </c>
      <c r="L680" s="102">
        <f t="shared" si="61"/>
        <v>0</v>
      </c>
      <c r="M680" s="101">
        <f t="shared" si="63"/>
        <v>106.79130000000001</v>
      </c>
      <c r="N680" s="101">
        <f t="shared" si="64"/>
        <v>-69.473910000000018</v>
      </c>
      <c r="O680" s="102">
        <f t="shared" si="65"/>
        <v>-0.27483659872158928</v>
      </c>
      <c r="P680" s="101">
        <v>1.58</v>
      </c>
      <c r="X680"/>
    </row>
    <row r="681" spans="1:24" ht="18">
      <c r="A681" s="70" t="s">
        <v>2264</v>
      </c>
      <c r="B681" s="70">
        <v>60</v>
      </c>
      <c r="C681" s="70">
        <v>15</v>
      </c>
      <c r="D681" s="70" t="s">
        <v>2304</v>
      </c>
      <c r="E681" s="71" t="s">
        <v>2440</v>
      </c>
      <c r="F681" s="71" t="s">
        <v>655</v>
      </c>
      <c r="G681" s="71" t="s">
        <v>678</v>
      </c>
      <c r="H681" s="70" t="s">
        <v>712</v>
      </c>
      <c r="I681" s="99">
        <f t="shared" si="60"/>
        <v>219.28224999999998</v>
      </c>
      <c r="J681" s="100">
        <f t="shared" si="62"/>
        <v>332.09660000000002</v>
      </c>
      <c r="K681" s="101">
        <v>116.05000000000001</v>
      </c>
      <c r="L681" s="102">
        <f t="shared" si="61"/>
        <v>0</v>
      </c>
      <c r="M681" s="101">
        <f t="shared" si="63"/>
        <v>116.05000000000001</v>
      </c>
      <c r="N681" s="101">
        <f t="shared" si="64"/>
        <v>-75.955000000000041</v>
      </c>
      <c r="O681" s="102">
        <f t="shared" si="65"/>
        <v>-0.27996682639144871</v>
      </c>
      <c r="P681" s="101">
        <v>1.58</v>
      </c>
      <c r="X681"/>
    </row>
    <row r="682" spans="1:24" ht="18">
      <c r="A682" s="70" t="s">
        <v>2265</v>
      </c>
      <c r="B682" s="70">
        <v>60</v>
      </c>
      <c r="C682" s="70">
        <v>15</v>
      </c>
      <c r="D682" s="70" t="s">
        <v>2304</v>
      </c>
      <c r="E682" s="71" t="s">
        <v>2440</v>
      </c>
      <c r="F682" s="71" t="s">
        <v>655</v>
      </c>
      <c r="G682" s="71" t="s">
        <v>678</v>
      </c>
      <c r="H682" s="70" t="s">
        <v>713</v>
      </c>
      <c r="I682" s="99">
        <f t="shared" si="60"/>
        <v>200.24895000000001</v>
      </c>
      <c r="J682" s="100">
        <f t="shared" si="62"/>
        <v>302.81459999999998</v>
      </c>
      <c r="K682" s="101">
        <v>103.95</v>
      </c>
      <c r="L682" s="102">
        <f t="shared" si="61"/>
        <v>0</v>
      </c>
      <c r="M682" s="101">
        <f t="shared" si="63"/>
        <v>103.95</v>
      </c>
      <c r="N682" s="101">
        <f t="shared" si="64"/>
        <v>-67.485000000000014</v>
      </c>
      <c r="O682" s="102">
        <f t="shared" si="65"/>
        <v>-0.27310805341966821</v>
      </c>
      <c r="P682" s="101">
        <v>1.58</v>
      </c>
      <c r="X682"/>
    </row>
    <row r="683" spans="1:24" ht="18">
      <c r="A683" s="70" t="s">
        <v>2267</v>
      </c>
      <c r="B683" s="70">
        <v>60</v>
      </c>
      <c r="C683" s="70">
        <v>15</v>
      </c>
      <c r="D683" s="70" t="s">
        <v>2326</v>
      </c>
      <c r="E683" s="71" t="s">
        <v>2440</v>
      </c>
      <c r="F683" s="71" t="s">
        <v>655</v>
      </c>
      <c r="G683" s="71" t="s">
        <v>678</v>
      </c>
      <c r="H683" s="70" t="s">
        <v>715</v>
      </c>
      <c r="I683" s="99">
        <f t="shared" si="60"/>
        <v>227.06859999999998</v>
      </c>
      <c r="J683" s="100">
        <f t="shared" si="62"/>
        <v>344.07560000000001</v>
      </c>
      <c r="K683" s="101">
        <v>121.00000000000001</v>
      </c>
      <c r="L683" s="102">
        <f t="shared" si="61"/>
        <v>0</v>
      </c>
      <c r="M683" s="101">
        <f t="shared" si="63"/>
        <v>121.00000000000001</v>
      </c>
      <c r="N683" s="101">
        <f t="shared" si="64"/>
        <v>-79.420000000000016</v>
      </c>
      <c r="O683" s="102">
        <f t="shared" si="65"/>
        <v>-0.28243243243243243</v>
      </c>
      <c r="P683" s="101">
        <v>1.58</v>
      </c>
      <c r="X683"/>
    </row>
    <row r="684" spans="1:24" ht="18">
      <c r="A684" s="70" t="s">
        <v>2267</v>
      </c>
      <c r="B684" s="70">
        <v>60</v>
      </c>
      <c r="C684" s="70">
        <v>15</v>
      </c>
      <c r="D684" s="70" t="s">
        <v>2326</v>
      </c>
      <c r="E684" s="71" t="s">
        <v>2239</v>
      </c>
      <c r="F684" s="71" t="s">
        <v>655</v>
      </c>
      <c r="G684" s="71" t="s">
        <v>678</v>
      </c>
      <c r="H684" s="70" t="s">
        <v>716</v>
      </c>
      <c r="I684" s="99">
        <f t="shared" si="60"/>
        <v>267.73065000000003</v>
      </c>
      <c r="J684" s="100">
        <f t="shared" si="62"/>
        <v>406.63260000000008</v>
      </c>
      <c r="K684" s="101">
        <v>146.85000000000002</v>
      </c>
      <c r="L684" s="102">
        <f t="shared" si="61"/>
        <v>0</v>
      </c>
      <c r="M684" s="101">
        <f t="shared" si="63"/>
        <v>146.85000000000002</v>
      </c>
      <c r="N684" s="101">
        <f t="shared" si="64"/>
        <v>-97.515000000000043</v>
      </c>
      <c r="O684" s="102">
        <f t="shared" si="65"/>
        <v>-0.29292580354460807</v>
      </c>
      <c r="P684" s="101">
        <v>1.58</v>
      </c>
      <c r="X684"/>
    </row>
    <row r="685" spans="1:24" ht="18">
      <c r="A685" s="70" t="s">
        <v>2267</v>
      </c>
      <c r="B685" s="70">
        <v>60</v>
      </c>
      <c r="C685" s="70">
        <v>15</v>
      </c>
      <c r="D685" s="70" t="s">
        <v>2305</v>
      </c>
      <c r="E685" s="71" t="s">
        <v>2440</v>
      </c>
      <c r="F685" s="71" t="s">
        <v>655</v>
      </c>
      <c r="G685" s="71" t="s">
        <v>678</v>
      </c>
      <c r="H685" s="70" t="s">
        <v>717</v>
      </c>
      <c r="I685" s="99">
        <f t="shared" si="60"/>
        <v>246.96704999999997</v>
      </c>
      <c r="J685" s="100">
        <f t="shared" si="62"/>
        <v>374.68860000000001</v>
      </c>
      <c r="K685" s="101">
        <v>133.65</v>
      </c>
      <c r="L685" s="102">
        <f t="shared" si="61"/>
        <v>0</v>
      </c>
      <c r="M685" s="101">
        <f t="shared" si="63"/>
        <v>133.65</v>
      </c>
      <c r="N685" s="101">
        <f t="shared" si="64"/>
        <v>-88.275000000000034</v>
      </c>
      <c r="O685" s="102">
        <f t="shared" si="65"/>
        <v>-0.28800978792822196</v>
      </c>
      <c r="P685" s="101">
        <v>1.58</v>
      </c>
      <c r="X685"/>
    </row>
    <row r="686" spans="1:24" ht="18">
      <c r="A686" s="70" t="s">
        <v>2268</v>
      </c>
      <c r="B686" s="70">
        <v>60</v>
      </c>
      <c r="C686" s="70">
        <v>15</v>
      </c>
      <c r="D686" s="70" t="s">
        <v>2314</v>
      </c>
      <c r="E686" s="71" t="s">
        <v>2440</v>
      </c>
      <c r="F686" s="71" t="s">
        <v>655</v>
      </c>
      <c r="G686" s="71" t="s">
        <v>678</v>
      </c>
      <c r="H686" s="70" t="s">
        <v>718</v>
      </c>
      <c r="I686" s="99">
        <f t="shared" si="60"/>
        <v>296.28059999999999</v>
      </c>
      <c r="J686" s="100">
        <f t="shared" si="62"/>
        <v>450.55560000000003</v>
      </c>
      <c r="K686" s="101">
        <v>165</v>
      </c>
      <c r="L686" s="102">
        <f t="shared" si="61"/>
        <v>0</v>
      </c>
      <c r="M686" s="101">
        <f t="shared" si="63"/>
        <v>165</v>
      </c>
      <c r="N686" s="101">
        <f t="shared" si="64"/>
        <v>-110.22</v>
      </c>
      <c r="O686" s="102">
        <f t="shared" si="65"/>
        <v>-0.29853737811484293</v>
      </c>
      <c r="P686" s="101">
        <v>1.58</v>
      </c>
      <c r="X686"/>
    </row>
    <row r="687" spans="1:24" ht="18">
      <c r="A687" s="70" t="s">
        <v>2269</v>
      </c>
      <c r="B687" s="70">
        <v>60</v>
      </c>
      <c r="C687" s="70">
        <v>15</v>
      </c>
      <c r="D687" s="70" t="s">
        <v>2313</v>
      </c>
      <c r="E687" s="71" t="s">
        <v>2347</v>
      </c>
      <c r="F687" s="71" t="s">
        <v>655</v>
      </c>
      <c r="G687" s="71" t="s">
        <v>678</v>
      </c>
      <c r="H687" s="70" t="s">
        <v>719</v>
      </c>
      <c r="I687" s="99">
        <f t="shared" si="60"/>
        <v>339.5381000000001</v>
      </c>
      <c r="J687" s="100">
        <f t="shared" si="62"/>
        <v>517.10560000000009</v>
      </c>
      <c r="K687" s="101">
        <v>192.50000000000003</v>
      </c>
      <c r="L687" s="102">
        <f t="shared" si="61"/>
        <v>0</v>
      </c>
      <c r="M687" s="101">
        <f t="shared" si="63"/>
        <v>192.50000000000003</v>
      </c>
      <c r="N687" s="101">
        <f t="shared" si="64"/>
        <v>-129.47000000000003</v>
      </c>
      <c r="O687" s="102">
        <f t="shared" si="65"/>
        <v>-0.30520980669495523</v>
      </c>
      <c r="P687" s="101">
        <v>1.58</v>
      </c>
      <c r="X687"/>
    </row>
    <row r="688" spans="1:24" ht="18">
      <c r="A688" s="70" t="s">
        <v>2269</v>
      </c>
      <c r="B688" s="70">
        <v>60</v>
      </c>
      <c r="C688" s="70">
        <v>15</v>
      </c>
      <c r="D688" s="70" t="s">
        <v>2313</v>
      </c>
      <c r="E688" s="71" t="s">
        <v>2239</v>
      </c>
      <c r="F688" s="71" t="s">
        <v>655</v>
      </c>
      <c r="G688" s="71" t="s">
        <v>678</v>
      </c>
      <c r="H688" s="70" t="s">
        <v>720</v>
      </c>
      <c r="I688" s="99">
        <f t="shared" si="60"/>
        <v>331.75175000000002</v>
      </c>
      <c r="J688" s="100">
        <f t="shared" si="62"/>
        <v>505.12660000000005</v>
      </c>
      <c r="K688" s="101">
        <v>187.55</v>
      </c>
      <c r="L688" s="102">
        <f t="shared" si="61"/>
        <v>0</v>
      </c>
      <c r="M688" s="101">
        <f t="shared" si="63"/>
        <v>187.55</v>
      </c>
      <c r="N688" s="101">
        <f t="shared" si="64"/>
        <v>-126.00500000000005</v>
      </c>
      <c r="O688" s="102">
        <f t="shared" si="65"/>
        <v>-0.30413951243060594</v>
      </c>
      <c r="P688" s="101">
        <v>1.58</v>
      </c>
      <c r="X688"/>
    </row>
    <row r="689" spans="1:24" ht="18">
      <c r="A689" s="70" t="s">
        <v>2267</v>
      </c>
      <c r="B689" s="70">
        <v>60</v>
      </c>
      <c r="C689" s="70">
        <v>16</v>
      </c>
      <c r="D689" s="70" t="s">
        <v>2302</v>
      </c>
      <c r="E689" s="71" t="s">
        <v>2440</v>
      </c>
      <c r="F689" s="71" t="s">
        <v>655</v>
      </c>
      <c r="G689" s="71" t="s">
        <v>678</v>
      </c>
      <c r="H689" s="70" t="s">
        <v>721</v>
      </c>
      <c r="I689" s="99">
        <f t="shared" si="60"/>
        <v>272.05640000000005</v>
      </c>
      <c r="J689" s="100">
        <f t="shared" si="62"/>
        <v>413.28760000000005</v>
      </c>
      <c r="K689" s="101">
        <v>149.60000000000002</v>
      </c>
      <c r="L689" s="102">
        <f t="shared" si="61"/>
        <v>0</v>
      </c>
      <c r="M689" s="101">
        <f t="shared" si="63"/>
        <v>149.60000000000002</v>
      </c>
      <c r="N689" s="101">
        <f t="shared" si="64"/>
        <v>-99.44</v>
      </c>
      <c r="O689" s="102">
        <f t="shared" si="65"/>
        <v>-0.29385342789598107</v>
      </c>
      <c r="P689" s="101">
        <v>1.58</v>
      </c>
      <c r="X689"/>
    </row>
    <row r="690" spans="1:24" ht="18">
      <c r="A690" s="70" t="s">
        <v>2267</v>
      </c>
      <c r="B690" s="70">
        <v>60</v>
      </c>
      <c r="C690" s="70">
        <v>16</v>
      </c>
      <c r="D690" s="70" t="s">
        <v>2302</v>
      </c>
      <c r="E690" s="71" t="s">
        <v>2239</v>
      </c>
      <c r="F690" s="71" t="s">
        <v>655</v>
      </c>
      <c r="G690" s="71" t="s">
        <v>678</v>
      </c>
      <c r="H690" s="70" t="s">
        <v>722</v>
      </c>
      <c r="I690" s="99">
        <f t="shared" si="60"/>
        <v>388.85165000000006</v>
      </c>
      <c r="J690" s="100">
        <f t="shared" si="62"/>
        <v>592.97260000000006</v>
      </c>
      <c r="K690" s="101">
        <v>223.85000000000002</v>
      </c>
      <c r="L690" s="102">
        <f t="shared" si="61"/>
        <v>0</v>
      </c>
      <c r="M690" s="101">
        <f t="shared" si="63"/>
        <v>223.85000000000002</v>
      </c>
      <c r="N690" s="101">
        <f t="shared" si="64"/>
        <v>-151.41500000000002</v>
      </c>
      <c r="O690" s="102">
        <f t="shared" si="65"/>
        <v>-0.31097761347299241</v>
      </c>
      <c r="P690" s="101">
        <v>1.58</v>
      </c>
      <c r="X690"/>
    </row>
    <row r="691" spans="1:24" ht="18">
      <c r="A691" s="70" t="s">
        <v>2267</v>
      </c>
      <c r="B691" s="70">
        <v>60</v>
      </c>
      <c r="C691" s="70">
        <v>16</v>
      </c>
      <c r="D691" s="70" t="s">
        <v>2313</v>
      </c>
      <c r="E691" s="71" t="s">
        <v>2347</v>
      </c>
      <c r="F691" s="71" t="s">
        <v>655</v>
      </c>
      <c r="G691" s="71" t="s">
        <v>678</v>
      </c>
      <c r="H691" s="70" t="s">
        <v>723</v>
      </c>
      <c r="I691" s="99">
        <f t="shared" si="60"/>
        <v>351.65020000000004</v>
      </c>
      <c r="J691" s="100">
        <f t="shared" si="62"/>
        <v>535.7396</v>
      </c>
      <c r="K691" s="101">
        <v>200.20000000000002</v>
      </c>
      <c r="L691" s="102">
        <f t="shared" si="61"/>
        <v>0</v>
      </c>
      <c r="M691" s="101">
        <f t="shared" si="63"/>
        <v>200.20000000000002</v>
      </c>
      <c r="N691" s="101">
        <f t="shared" si="64"/>
        <v>-134.86000000000001</v>
      </c>
      <c r="O691" s="102">
        <f t="shared" si="65"/>
        <v>-0.30677888989990904</v>
      </c>
      <c r="P691" s="101">
        <v>1.58</v>
      </c>
      <c r="X691"/>
    </row>
    <row r="692" spans="1:24" ht="18">
      <c r="A692" s="70" t="s">
        <v>2270</v>
      </c>
      <c r="B692" s="70">
        <v>60</v>
      </c>
      <c r="C692" s="70">
        <v>16</v>
      </c>
      <c r="D692" s="70" t="s">
        <v>2334</v>
      </c>
      <c r="E692" s="71" t="s">
        <v>2239</v>
      </c>
      <c r="F692" s="71" t="s">
        <v>655</v>
      </c>
      <c r="G692" s="71" t="s">
        <v>678</v>
      </c>
      <c r="H692" s="70" t="s">
        <v>724</v>
      </c>
      <c r="I692" s="99">
        <f t="shared" si="60"/>
        <v>484.01815000000005</v>
      </c>
      <c r="J692" s="100">
        <f t="shared" si="62"/>
        <v>739.38260000000002</v>
      </c>
      <c r="K692" s="101">
        <v>284.35000000000002</v>
      </c>
      <c r="L692" s="102">
        <f t="shared" si="61"/>
        <v>0</v>
      </c>
      <c r="M692" s="101">
        <f t="shared" si="63"/>
        <v>284.35000000000002</v>
      </c>
      <c r="N692" s="101">
        <f t="shared" si="64"/>
        <v>-193.76499999999999</v>
      </c>
      <c r="O692" s="102">
        <f t="shared" si="65"/>
        <v>-0.31874485935186703</v>
      </c>
      <c r="P692" s="101">
        <v>1.58</v>
      </c>
      <c r="X692"/>
    </row>
    <row r="693" spans="1:24" ht="18">
      <c r="A693" s="70" t="s">
        <v>2264</v>
      </c>
      <c r="B693" s="70">
        <v>55</v>
      </c>
      <c r="C693" s="70">
        <v>14</v>
      </c>
      <c r="D693" s="70" t="s">
        <v>2256</v>
      </c>
      <c r="E693" s="71" t="s">
        <v>2440</v>
      </c>
      <c r="F693" s="71" t="s">
        <v>655</v>
      </c>
      <c r="G693" s="71" t="s">
        <v>678</v>
      </c>
      <c r="H693" s="70" t="s">
        <v>725</v>
      </c>
      <c r="I693" s="99">
        <f t="shared" si="60"/>
        <v>222.74285</v>
      </c>
      <c r="J693" s="100">
        <f t="shared" si="62"/>
        <v>337.42059999999998</v>
      </c>
      <c r="K693" s="101">
        <v>118.25000000000001</v>
      </c>
      <c r="L693" s="102">
        <f t="shared" si="61"/>
        <v>0</v>
      </c>
      <c r="M693" s="101">
        <f t="shared" si="63"/>
        <v>118.25000000000001</v>
      </c>
      <c r="N693" s="101">
        <f t="shared" si="64"/>
        <v>-77.495000000000005</v>
      </c>
      <c r="O693" s="102">
        <f t="shared" si="65"/>
        <v>-0.28108451215088864</v>
      </c>
      <c r="P693" s="101">
        <v>1.58</v>
      </c>
      <c r="X693"/>
    </row>
    <row r="694" spans="1:24" ht="18">
      <c r="A694" s="70" t="s">
        <v>2261</v>
      </c>
      <c r="B694" s="70">
        <v>55</v>
      </c>
      <c r="C694" s="70">
        <v>15</v>
      </c>
      <c r="D694" s="70" t="s">
        <v>2329</v>
      </c>
      <c r="E694" s="71" t="s">
        <v>2237</v>
      </c>
      <c r="F694" s="71" t="s">
        <v>655</v>
      </c>
      <c r="G694" s="71" t="s">
        <v>660</v>
      </c>
      <c r="H694" s="70" t="s">
        <v>726</v>
      </c>
      <c r="I694" s="99">
        <f t="shared" si="60"/>
        <v>195.92319999999998</v>
      </c>
      <c r="J694" s="100">
        <f t="shared" si="62"/>
        <v>296.15959999999995</v>
      </c>
      <c r="K694" s="101">
        <v>101.2</v>
      </c>
      <c r="L694" s="102">
        <f t="shared" si="61"/>
        <v>0</v>
      </c>
      <c r="M694" s="101">
        <f t="shared" si="63"/>
        <v>101.2</v>
      </c>
      <c r="N694" s="101">
        <f t="shared" si="64"/>
        <v>-65.560000000000031</v>
      </c>
      <c r="O694" s="102">
        <f t="shared" si="65"/>
        <v>-0.27135761589403989</v>
      </c>
      <c r="P694" s="101">
        <v>1.58</v>
      </c>
      <c r="X694"/>
    </row>
    <row r="695" spans="1:24" ht="18">
      <c r="A695" s="70" t="s">
        <v>2261</v>
      </c>
      <c r="B695" s="70">
        <v>55</v>
      </c>
      <c r="C695" s="70">
        <v>15</v>
      </c>
      <c r="D695" s="70" t="s">
        <v>2329</v>
      </c>
      <c r="E695" s="71" t="s">
        <v>2237</v>
      </c>
      <c r="F695" s="71" t="s">
        <v>655</v>
      </c>
      <c r="G695" s="71" t="s">
        <v>678</v>
      </c>
      <c r="H695" s="70" t="s">
        <v>727</v>
      </c>
      <c r="I695" s="99">
        <f t="shared" si="60"/>
        <v>195.92319999999998</v>
      </c>
      <c r="J695" s="100">
        <f t="shared" si="62"/>
        <v>296.15959999999995</v>
      </c>
      <c r="K695" s="101">
        <v>101.2</v>
      </c>
      <c r="L695" s="102">
        <f t="shared" si="61"/>
        <v>0</v>
      </c>
      <c r="M695" s="101">
        <f t="shared" si="63"/>
        <v>101.2</v>
      </c>
      <c r="N695" s="101">
        <f t="shared" si="64"/>
        <v>-65.560000000000031</v>
      </c>
      <c r="O695" s="102">
        <f t="shared" si="65"/>
        <v>-0.27135761589403989</v>
      </c>
      <c r="P695" s="101">
        <v>1.58</v>
      </c>
      <c r="X695"/>
    </row>
    <row r="696" spans="1:24" ht="18">
      <c r="A696" s="70" t="s">
        <v>2261</v>
      </c>
      <c r="B696" s="70">
        <v>55</v>
      </c>
      <c r="C696" s="70">
        <v>15</v>
      </c>
      <c r="D696" s="70" t="s">
        <v>2329</v>
      </c>
      <c r="E696" s="71" t="s">
        <v>2237</v>
      </c>
      <c r="F696" s="71" t="s">
        <v>655</v>
      </c>
      <c r="G696" s="71" t="s">
        <v>669</v>
      </c>
      <c r="H696" s="70" t="s">
        <v>728</v>
      </c>
      <c r="I696" s="99">
        <f t="shared" ref="I696:I759" si="66">(IF($H$6="",$H$4*$U$3*(1-$H$5),$H$6*$H$3)+IF(F696="CONTINENTAL",$H$3*(K696*(1-$M$11)+$U$7+P696+$H$8)))*$U$8</f>
        <v>195.92319999999998</v>
      </c>
      <c r="J696" s="100">
        <f t="shared" si="62"/>
        <v>296.15959999999995</v>
      </c>
      <c r="K696" s="101">
        <v>101.2</v>
      </c>
      <c r="L696" s="102">
        <f t="shared" ref="L696:L759" si="67">$N$11</f>
        <v>0</v>
      </c>
      <c r="M696" s="101">
        <f t="shared" si="63"/>
        <v>101.2</v>
      </c>
      <c r="N696" s="101">
        <f t="shared" si="64"/>
        <v>-65.560000000000031</v>
      </c>
      <c r="O696" s="102">
        <f t="shared" si="65"/>
        <v>-0.27135761589403989</v>
      </c>
      <c r="P696" s="101">
        <v>1.58</v>
      </c>
      <c r="X696"/>
    </row>
    <row r="697" spans="1:24" ht="18">
      <c r="A697" s="70" t="s">
        <v>2264</v>
      </c>
      <c r="B697" s="70">
        <v>55</v>
      </c>
      <c r="C697" s="70">
        <v>15</v>
      </c>
      <c r="D697" s="70" t="s">
        <v>2309</v>
      </c>
      <c r="E697" s="71" t="s">
        <v>2440</v>
      </c>
      <c r="F697" s="71" t="s">
        <v>655</v>
      </c>
      <c r="G697" s="71" t="s">
        <v>678</v>
      </c>
      <c r="H697" s="70" t="s">
        <v>729</v>
      </c>
      <c r="I697" s="99">
        <f t="shared" si="66"/>
        <v>224.47315</v>
      </c>
      <c r="J697" s="100">
        <f t="shared" si="62"/>
        <v>340.08260000000001</v>
      </c>
      <c r="K697" s="101">
        <v>119.35000000000001</v>
      </c>
      <c r="L697" s="102">
        <f t="shared" si="67"/>
        <v>0</v>
      </c>
      <c r="M697" s="101">
        <f t="shared" si="63"/>
        <v>119.35000000000001</v>
      </c>
      <c r="N697" s="101">
        <f t="shared" si="64"/>
        <v>-78.264999999999986</v>
      </c>
      <c r="O697" s="102">
        <f t="shared" si="65"/>
        <v>-0.28163008276358398</v>
      </c>
      <c r="P697" s="101">
        <v>1.58</v>
      </c>
      <c r="X697"/>
    </row>
    <row r="698" spans="1:24" ht="18">
      <c r="A698" s="70" t="s">
        <v>2265</v>
      </c>
      <c r="B698" s="70">
        <v>55</v>
      </c>
      <c r="C698" s="70">
        <v>15</v>
      </c>
      <c r="D698" s="70" t="s">
        <v>2328</v>
      </c>
      <c r="E698" s="71" t="s">
        <v>2440</v>
      </c>
      <c r="F698" s="71" t="s">
        <v>655</v>
      </c>
      <c r="G698" s="71" t="s">
        <v>678</v>
      </c>
      <c r="H698" s="70" t="s">
        <v>731</v>
      </c>
      <c r="I698" s="99">
        <f t="shared" si="66"/>
        <v>243.16212030000003</v>
      </c>
      <c r="J698" s="100">
        <f t="shared" si="62"/>
        <v>368.83486200000004</v>
      </c>
      <c r="K698" s="101">
        <v>131.23110000000003</v>
      </c>
      <c r="L698" s="102">
        <f t="shared" si="67"/>
        <v>0</v>
      </c>
      <c r="M698" s="101">
        <f t="shared" si="63"/>
        <v>131.23110000000003</v>
      </c>
      <c r="N698" s="101">
        <f t="shared" si="64"/>
        <v>-86.581770000000034</v>
      </c>
      <c r="O698" s="102">
        <f t="shared" si="65"/>
        <v>-0.2870156419995612</v>
      </c>
      <c r="P698" s="101">
        <v>1.58</v>
      </c>
      <c r="X698"/>
    </row>
    <row r="699" spans="1:24" ht="18">
      <c r="A699" s="70" t="s">
        <v>2265</v>
      </c>
      <c r="B699" s="70">
        <v>55</v>
      </c>
      <c r="C699" s="70">
        <v>15</v>
      </c>
      <c r="D699" s="70" t="s">
        <v>2328</v>
      </c>
      <c r="E699" s="71" t="s">
        <v>2347</v>
      </c>
      <c r="F699" s="71" t="s">
        <v>655</v>
      </c>
      <c r="G699" s="71" t="s">
        <v>678</v>
      </c>
      <c r="H699" s="70" t="s">
        <v>732</v>
      </c>
      <c r="I699" s="99">
        <f t="shared" si="66"/>
        <v>259.07915000000003</v>
      </c>
      <c r="J699" s="100">
        <f t="shared" si="62"/>
        <v>393.32260000000008</v>
      </c>
      <c r="K699" s="101">
        <v>141.35000000000002</v>
      </c>
      <c r="L699" s="102">
        <f t="shared" si="67"/>
        <v>0</v>
      </c>
      <c r="M699" s="101">
        <f t="shared" si="63"/>
        <v>141.35000000000002</v>
      </c>
      <c r="N699" s="101">
        <f t="shared" si="64"/>
        <v>-93.66500000000002</v>
      </c>
      <c r="O699" s="102">
        <f t="shared" si="65"/>
        <v>-0.29097545821683757</v>
      </c>
      <c r="P699" s="101">
        <v>1.58</v>
      </c>
      <c r="X699"/>
    </row>
    <row r="700" spans="1:24" ht="18">
      <c r="A700" s="70" t="s">
        <v>2267</v>
      </c>
      <c r="B700" s="70">
        <v>55</v>
      </c>
      <c r="C700" s="70">
        <v>15</v>
      </c>
      <c r="D700" s="70" t="s">
        <v>2304</v>
      </c>
      <c r="E700" s="71" t="s">
        <v>2347</v>
      </c>
      <c r="F700" s="71" t="s">
        <v>655</v>
      </c>
      <c r="G700" s="71" t="s">
        <v>678</v>
      </c>
      <c r="H700" s="70" t="s">
        <v>733</v>
      </c>
      <c r="I700" s="99">
        <f t="shared" si="66"/>
        <v>299.74120000000005</v>
      </c>
      <c r="J700" s="100">
        <f t="shared" si="62"/>
        <v>455.87960000000004</v>
      </c>
      <c r="K700" s="101">
        <v>167.20000000000002</v>
      </c>
      <c r="L700" s="102">
        <f t="shared" si="67"/>
        <v>0</v>
      </c>
      <c r="M700" s="101">
        <f t="shared" si="63"/>
        <v>167.20000000000002</v>
      </c>
      <c r="N700" s="101">
        <f t="shared" si="64"/>
        <v>-111.75999999999999</v>
      </c>
      <c r="O700" s="102">
        <f t="shared" si="65"/>
        <v>-0.29914346895074945</v>
      </c>
      <c r="P700" s="101">
        <v>1.58</v>
      </c>
      <c r="X700"/>
    </row>
    <row r="701" spans="1:24" ht="18">
      <c r="A701" s="70" t="s">
        <v>2264</v>
      </c>
      <c r="B701" s="70">
        <v>55</v>
      </c>
      <c r="C701" s="70">
        <v>16</v>
      </c>
      <c r="D701" s="70" t="s">
        <v>2307</v>
      </c>
      <c r="E701" s="71" t="s">
        <v>2347</v>
      </c>
      <c r="F701" s="71" t="s">
        <v>655</v>
      </c>
      <c r="G701" s="71" t="s">
        <v>678</v>
      </c>
      <c r="H701" s="70" t="s">
        <v>734</v>
      </c>
      <c r="I701" s="99">
        <f t="shared" si="66"/>
        <v>290.22454999999997</v>
      </c>
      <c r="J701" s="100">
        <f t="shared" si="62"/>
        <v>441.23860000000002</v>
      </c>
      <c r="K701" s="101">
        <v>161.15</v>
      </c>
      <c r="L701" s="102">
        <f t="shared" si="67"/>
        <v>0</v>
      </c>
      <c r="M701" s="101">
        <f t="shared" si="63"/>
        <v>161.15</v>
      </c>
      <c r="N701" s="101">
        <f t="shared" si="64"/>
        <v>-107.52500000000003</v>
      </c>
      <c r="O701" s="102">
        <f t="shared" si="65"/>
        <v>-0.29744121715076083</v>
      </c>
      <c r="P701" s="101">
        <v>1.58</v>
      </c>
      <c r="X701"/>
    </row>
    <row r="702" spans="1:24" ht="18">
      <c r="A702" s="70" t="s">
        <v>2264</v>
      </c>
      <c r="B702" s="70">
        <v>55</v>
      </c>
      <c r="C702" s="70">
        <v>16</v>
      </c>
      <c r="D702" s="70" t="s">
        <v>2432</v>
      </c>
      <c r="E702" s="71" t="s">
        <v>2440</v>
      </c>
      <c r="F702" s="71" t="s">
        <v>655</v>
      </c>
      <c r="G702" s="71" t="s">
        <v>691</v>
      </c>
      <c r="H702" s="70" t="s">
        <v>735</v>
      </c>
      <c r="I702" s="99">
        <f t="shared" si="66"/>
        <v>254.75340000000003</v>
      </c>
      <c r="J702" s="100">
        <f t="shared" si="62"/>
        <v>386.66760000000005</v>
      </c>
      <c r="K702" s="101">
        <v>138.60000000000002</v>
      </c>
      <c r="L702" s="102">
        <f t="shared" si="67"/>
        <v>0</v>
      </c>
      <c r="M702" s="101">
        <f t="shared" si="63"/>
        <v>138.60000000000002</v>
      </c>
      <c r="N702" s="101">
        <f t="shared" si="64"/>
        <v>-91.740000000000038</v>
      </c>
      <c r="O702" s="102">
        <f t="shared" si="65"/>
        <v>-0.28994943109987364</v>
      </c>
      <c r="P702" s="101">
        <v>1.58</v>
      </c>
      <c r="X702"/>
    </row>
    <row r="703" spans="1:24" ht="18">
      <c r="A703" s="70" t="s">
        <v>2265</v>
      </c>
      <c r="B703" s="70">
        <v>55</v>
      </c>
      <c r="C703" s="70">
        <v>16</v>
      </c>
      <c r="D703" s="70" t="s">
        <v>2432</v>
      </c>
      <c r="E703" s="71" t="s">
        <v>2440</v>
      </c>
      <c r="F703" s="71" t="s">
        <v>655</v>
      </c>
      <c r="G703" s="71" t="s">
        <v>678</v>
      </c>
      <c r="H703" s="70" t="s">
        <v>736</v>
      </c>
      <c r="I703" s="99">
        <f t="shared" si="66"/>
        <v>262.53974999999997</v>
      </c>
      <c r="J703" s="100">
        <f t="shared" si="62"/>
        <v>398.64660000000003</v>
      </c>
      <c r="K703" s="101">
        <v>143.55000000000001</v>
      </c>
      <c r="L703" s="102">
        <f t="shared" si="67"/>
        <v>0</v>
      </c>
      <c r="M703" s="101">
        <f t="shared" si="63"/>
        <v>143.55000000000001</v>
      </c>
      <c r="N703" s="101">
        <f t="shared" si="64"/>
        <v>-95.205000000000041</v>
      </c>
      <c r="O703" s="102">
        <f t="shared" si="65"/>
        <v>-0.29177137603432435</v>
      </c>
      <c r="P703" s="101">
        <v>1.58</v>
      </c>
      <c r="X703"/>
    </row>
    <row r="704" spans="1:24" ht="18">
      <c r="A704" s="70" t="s">
        <v>2265</v>
      </c>
      <c r="B704" s="70">
        <v>55</v>
      </c>
      <c r="C704" s="70">
        <v>16</v>
      </c>
      <c r="D704" s="70" t="s">
        <v>2432</v>
      </c>
      <c r="E704" s="71" t="s">
        <v>2347</v>
      </c>
      <c r="F704" s="71" t="s">
        <v>655</v>
      </c>
      <c r="G704" s="71" t="s">
        <v>678</v>
      </c>
      <c r="H704" s="70" t="s">
        <v>737</v>
      </c>
      <c r="I704" s="99">
        <f t="shared" si="66"/>
        <v>300.60635000000002</v>
      </c>
      <c r="J704" s="100">
        <f t="shared" si="62"/>
        <v>457.2106</v>
      </c>
      <c r="K704" s="101">
        <v>167.75</v>
      </c>
      <c r="L704" s="102">
        <f t="shared" si="67"/>
        <v>0</v>
      </c>
      <c r="M704" s="101">
        <f t="shared" si="63"/>
        <v>167.75</v>
      </c>
      <c r="N704" s="101">
        <f t="shared" si="64"/>
        <v>-112.14499999999998</v>
      </c>
      <c r="O704" s="102">
        <f t="shared" si="65"/>
        <v>-0.29929276754737116</v>
      </c>
      <c r="P704" s="101">
        <v>1.58</v>
      </c>
      <c r="X704"/>
    </row>
    <row r="705" spans="1:24" ht="18">
      <c r="A705" s="70" t="s">
        <v>2265</v>
      </c>
      <c r="B705" s="70">
        <v>55</v>
      </c>
      <c r="C705" s="70">
        <v>16</v>
      </c>
      <c r="D705" s="70" t="s">
        <v>2432</v>
      </c>
      <c r="E705" s="71" t="s">
        <v>2347</v>
      </c>
      <c r="F705" s="71" t="s">
        <v>655</v>
      </c>
      <c r="G705" s="71" t="s">
        <v>691</v>
      </c>
      <c r="H705" s="70" t="s">
        <v>738</v>
      </c>
      <c r="I705" s="99">
        <f t="shared" si="66"/>
        <v>300.60635000000002</v>
      </c>
      <c r="J705" s="100">
        <f t="shared" si="62"/>
        <v>457.2106</v>
      </c>
      <c r="K705" s="101">
        <v>167.75</v>
      </c>
      <c r="L705" s="102">
        <f t="shared" si="67"/>
        <v>0</v>
      </c>
      <c r="M705" s="101">
        <f t="shared" si="63"/>
        <v>167.75</v>
      </c>
      <c r="N705" s="101">
        <f t="shared" si="64"/>
        <v>-112.14499999999998</v>
      </c>
      <c r="O705" s="102">
        <f t="shared" si="65"/>
        <v>-0.29929276754737116</v>
      </c>
      <c r="P705" s="101">
        <v>1.58</v>
      </c>
      <c r="X705"/>
    </row>
    <row r="706" spans="1:24" ht="18">
      <c r="A706" s="70" t="s">
        <v>2267</v>
      </c>
      <c r="B706" s="70">
        <v>55</v>
      </c>
      <c r="C706" s="70">
        <v>16</v>
      </c>
      <c r="D706" s="70" t="s">
        <v>2326</v>
      </c>
      <c r="E706" s="71" t="s">
        <v>2440</v>
      </c>
      <c r="F706" s="71" t="s">
        <v>655</v>
      </c>
      <c r="G706" s="71" t="s">
        <v>691</v>
      </c>
      <c r="H706" s="70" t="s">
        <v>739</v>
      </c>
      <c r="I706" s="99">
        <f t="shared" si="66"/>
        <v>221.8777</v>
      </c>
      <c r="J706" s="100">
        <f t="shared" si="62"/>
        <v>336.08959999999996</v>
      </c>
      <c r="K706" s="101">
        <v>117.7</v>
      </c>
      <c r="L706" s="102">
        <f t="shared" si="67"/>
        <v>0</v>
      </c>
      <c r="M706" s="101">
        <f t="shared" si="63"/>
        <v>117.7</v>
      </c>
      <c r="N706" s="101">
        <f t="shared" si="64"/>
        <v>-77.109999999999985</v>
      </c>
      <c r="O706" s="102">
        <f t="shared" si="65"/>
        <v>-0.28080844865258553</v>
      </c>
      <c r="P706" s="101">
        <v>1.58</v>
      </c>
      <c r="X706"/>
    </row>
    <row r="707" spans="1:24" ht="18">
      <c r="A707" s="70" t="s">
        <v>2267</v>
      </c>
      <c r="B707" s="70">
        <v>55</v>
      </c>
      <c r="C707" s="70">
        <v>16</v>
      </c>
      <c r="D707" s="70" t="s">
        <v>2326</v>
      </c>
      <c r="E707" s="71" t="s">
        <v>2440</v>
      </c>
      <c r="F707" s="71" t="s">
        <v>655</v>
      </c>
      <c r="G707" s="71" t="s">
        <v>691</v>
      </c>
      <c r="H707" s="70" t="s">
        <v>740</v>
      </c>
      <c r="I707" s="99">
        <f t="shared" si="66"/>
        <v>221.8777</v>
      </c>
      <c r="J707" s="100">
        <f t="shared" si="62"/>
        <v>336.08959999999996</v>
      </c>
      <c r="K707" s="101">
        <v>117.7</v>
      </c>
      <c r="L707" s="102">
        <f t="shared" si="67"/>
        <v>0</v>
      </c>
      <c r="M707" s="101">
        <f t="shared" si="63"/>
        <v>117.7</v>
      </c>
      <c r="N707" s="101">
        <f t="shared" si="64"/>
        <v>-77.109999999999985</v>
      </c>
      <c r="O707" s="102">
        <f t="shared" si="65"/>
        <v>-0.28080844865258553</v>
      </c>
      <c r="P707" s="101">
        <v>1.58</v>
      </c>
      <c r="X707"/>
    </row>
    <row r="708" spans="1:24" ht="18">
      <c r="A708" s="70" t="s">
        <v>2267</v>
      </c>
      <c r="B708" s="70">
        <v>55</v>
      </c>
      <c r="C708" s="70">
        <v>16</v>
      </c>
      <c r="D708" s="70" t="s">
        <v>2326</v>
      </c>
      <c r="E708" s="71" t="s">
        <v>2347</v>
      </c>
      <c r="F708" s="71" t="s">
        <v>655</v>
      </c>
      <c r="G708" s="71" t="s">
        <v>678</v>
      </c>
      <c r="H708" s="70" t="s">
        <v>741</v>
      </c>
      <c r="I708" s="99">
        <f t="shared" si="66"/>
        <v>223.94021760000001</v>
      </c>
      <c r="J708" s="100">
        <f t="shared" si="62"/>
        <v>339.26270399999999</v>
      </c>
      <c r="K708" s="101">
        <v>119.01120000000002</v>
      </c>
      <c r="L708" s="102">
        <f t="shared" si="67"/>
        <v>0</v>
      </c>
      <c r="M708" s="101">
        <f t="shared" si="63"/>
        <v>119.01120000000002</v>
      </c>
      <c r="N708" s="101">
        <f t="shared" si="64"/>
        <v>-78.027839999999998</v>
      </c>
      <c r="O708" s="102">
        <f t="shared" si="65"/>
        <v>-0.28146296980330593</v>
      </c>
      <c r="P708" s="101">
        <v>1.58</v>
      </c>
      <c r="X708"/>
    </row>
    <row r="709" spans="1:24" ht="18">
      <c r="A709" s="70" t="s">
        <v>2267</v>
      </c>
      <c r="B709" s="70">
        <v>55</v>
      </c>
      <c r="C709" s="70">
        <v>16</v>
      </c>
      <c r="D709" s="70" t="s">
        <v>2326</v>
      </c>
      <c r="E709" s="71" t="s">
        <v>2347</v>
      </c>
      <c r="F709" s="71" t="s">
        <v>655</v>
      </c>
      <c r="G709" s="71" t="s">
        <v>691</v>
      </c>
      <c r="H709" s="70" t="s">
        <v>742</v>
      </c>
      <c r="I709" s="99">
        <f t="shared" si="66"/>
        <v>223.94021760000001</v>
      </c>
      <c r="J709" s="100">
        <f t="shared" si="62"/>
        <v>339.26270399999999</v>
      </c>
      <c r="K709" s="101">
        <v>119.01120000000002</v>
      </c>
      <c r="L709" s="102">
        <f t="shared" si="67"/>
        <v>0</v>
      </c>
      <c r="M709" s="101">
        <f t="shared" si="63"/>
        <v>119.01120000000002</v>
      </c>
      <c r="N709" s="101">
        <f t="shared" si="64"/>
        <v>-78.027839999999998</v>
      </c>
      <c r="O709" s="102">
        <f t="shared" si="65"/>
        <v>-0.28146296980330593</v>
      </c>
      <c r="P709" s="101">
        <v>1.58</v>
      </c>
      <c r="X709"/>
    </row>
    <row r="710" spans="1:24" ht="18">
      <c r="A710" s="70" t="s">
        <v>2267</v>
      </c>
      <c r="B710" s="70">
        <v>55</v>
      </c>
      <c r="C710" s="70">
        <v>16</v>
      </c>
      <c r="D710" s="70" t="s">
        <v>2326</v>
      </c>
      <c r="E710" s="71" t="s">
        <v>2347</v>
      </c>
      <c r="F710" s="71" t="s">
        <v>655</v>
      </c>
      <c r="G710" s="71" t="s">
        <v>743</v>
      </c>
      <c r="H710" s="70" t="s">
        <v>744</v>
      </c>
      <c r="I710" s="99">
        <f t="shared" si="66"/>
        <v>223.94021760000001</v>
      </c>
      <c r="J710" s="100">
        <f t="shared" si="62"/>
        <v>339.26270399999999</v>
      </c>
      <c r="K710" s="101">
        <v>119.01120000000002</v>
      </c>
      <c r="L710" s="102">
        <f t="shared" si="67"/>
        <v>0</v>
      </c>
      <c r="M710" s="101">
        <f t="shared" si="63"/>
        <v>119.01120000000002</v>
      </c>
      <c r="N710" s="101">
        <f t="shared" si="64"/>
        <v>-78.027839999999998</v>
      </c>
      <c r="O710" s="102">
        <f t="shared" si="65"/>
        <v>-0.28146296980330593</v>
      </c>
      <c r="P710" s="101">
        <v>1.58</v>
      </c>
      <c r="X710"/>
    </row>
    <row r="711" spans="1:24" ht="18">
      <c r="A711" s="70" t="s">
        <v>2267</v>
      </c>
      <c r="B711" s="70">
        <v>55</v>
      </c>
      <c r="C711" s="70">
        <v>16</v>
      </c>
      <c r="D711" s="70" t="s">
        <v>2326</v>
      </c>
      <c r="E711" s="71" t="s">
        <v>2347</v>
      </c>
      <c r="F711" s="71" t="s">
        <v>655</v>
      </c>
      <c r="G711" s="71" t="s">
        <v>745</v>
      </c>
      <c r="H711" s="70" t="s">
        <v>746</v>
      </c>
      <c r="I711" s="99">
        <f t="shared" si="66"/>
        <v>223.94021760000001</v>
      </c>
      <c r="J711" s="100">
        <f t="shared" si="62"/>
        <v>339.26270399999999</v>
      </c>
      <c r="K711" s="101">
        <v>119.01120000000002</v>
      </c>
      <c r="L711" s="102">
        <f t="shared" si="67"/>
        <v>0</v>
      </c>
      <c r="M711" s="101">
        <f t="shared" si="63"/>
        <v>119.01120000000002</v>
      </c>
      <c r="N711" s="101">
        <f t="shared" si="64"/>
        <v>-78.027839999999998</v>
      </c>
      <c r="O711" s="102">
        <f t="shared" si="65"/>
        <v>-0.28146296980330593</v>
      </c>
      <c r="P711" s="101">
        <v>1.58</v>
      </c>
      <c r="X711"/>
    </row>
    <row r="712" spans="1:24" ht="18">
      <c r="A712" s="70" t="s">
        <v>2267</v>
      </c>
      <c r="B712" s="70">
        <v>55</v>
      </c>
      <c r="C712" s="70">
        <v>16</v>
      </c>
      <c r="D712" s="70" t="s">
        <v>2326</v>
      </c>
      <c r="E712" s="71" t="s">
        <v>2239</v>
      </c>
      <c r="F712" s="71" t="s">
        <v>655</v>
      </c>
      <c r="G712" s="71" t="s">
        <v>678</v>
      </c>
      <c r="H712" s="70" t="s">
        <v>747</v>
      </c>
      <c r="I712" s="99">
        <f t="shared" si="66"/>
        <v>233.12464999999997</v>
      </c>
      <c r="J712" s="100">
        <f t="shared" si="62"/>
        <v>353.39260000000002</v>
      </c>
      <c r="K712" s="101">
        <v>124.85000000000001</v>
      </c>
      <c r="L712" s="102">
        <f t="shared" si="67"/>
        <v>0</v>
      </c>
      <c r="M712" s="101">
        <f t="shared" si="63"/>
        <v>124.85000000000001</v>
      </c>
      <c r="N712" s="101">
        <f t="shared" si="64"/>
        <v>-82.115000000000009</v>
      </c>
      <c r="O712" s="102">
        <f t="shared" si="65"/>
        <v>-0.2842332987192801</v>
      </c>
      <c r="P712" s="101">
        <v>1.58</v>
      </c>
      <c r="X712"/>
    </row>
    <row r="713" spans="1:24" ht="18">
      <c r="A713" s="70" t="s">
        <v>2267</v>
      </c>
      <c r="B713" s="70">
        <v>55</v>
      </c>
      <c r="C713" s="70">
        <v>16</v>
      </c>
      <c r="D713" s="70" t="s">
        <v>2326</v>
      </c>
      <c r="E713" s="71" t="s">
        <v>2239</v>
      </c>
      <c r="F713" s="71" t="s">
        <v>655</v>
      </c>
      <c r="G713" s="71" t="s">
        <v>743</v>
      </c>
      <c r="H713" s="70" t="s">
        <v>748</v>
      </c>
      <c r="I713" s="99">
        <f t="shared" si="66"/>
        <v>233.12464999999997</v>
      </c>
      <c r="J713" s="100">
        <f t="shared" si="62"/>
        <v>353.39260000000002</v>
      </c>
      <c r="K713" s="101">
        <v>124.85000000000001</v>
      </c>
      <c r="L713" s="102">
        <f t="shared" si="67"/>
        <v>0</v>
      </c>
      <c r="M713" s="101">
        <f t="shared" si="63"/>
        <v>124.85000000000001</v>
      </c>
      <c r="N713" s="101">
        <f t="shared" si="64"/>
        <v>-82.115000000000009</v>
      </c>
      <c r="O713" s="102">
        <f t="shared" si="65"/>
        <v>-0.2842332987192801</v>
      </c>
      <c r="P713" s="101">
        <v>1.58</v>
      </c>
      <c r="X713"/>
    </row>
    <row r="714" spans="1:24" ht="18">
      <c r="A714" s="70" t="s">
        <v>2267</v>
      </c>
      <c r="B714" s="70">
        <v>55</v>
      </c>
      <c r="C714" s="70">
        <v>16</v>
      </c>
      <c r="D714" s="70" t="s">
        <v>2326</v>
      </c>
      <c r="E714" s="71" t="s">
        <v>2239</v>
      </c>
      <c r="F714" s="71" t="s">
        <v>655</v>
      </c>
      <c r="G714" s="71" t="s">
        <v>745</v>
      </c>
      <c r="H714" s="70" t="s">
        <v>749</v>
      </c>
      <c r="I714" s="99">
        <f t="shared" si="66"/>
        <v>233.12464999999997</v>
      </c>
      <c r="J714" s="100">
        <f t="shared" si="62"/>
        <v>353.39260000000002</v>
      </c>
      <c r="K714" s="101">
        <v>124.85000000000001</v>
      </c>
      <c r="L714" s="102">
        <f t="shared" si="67"/>
        <v>0</v>
      </c>
      <c r="M714" s="101">
        <f t="shared" si="63"/>
        <v>124.85000000000001</v>
      </c>
      <c r="N714" s="101">
        <f t="shared" si="64"/>
        <v>-82.115000000000009</v>
      </c>
      <c r="O714" s="102">
        <f t="shared" si="65"/>
        <v>-0.2842332987192801</v>
      </c>
      <c r="P714" s="101">
        <v>1.58</v>
      </c>
      <c r="X714"/>
    </row>
    <row r="715" spans="1:24" ht="18">
      <c r="A715" s="70" t="s">
        <v>2267</v>
      </c>
      <c r="B715" s="70">
        <v>55</v>
      </c>
      <c r="C715" s="70">
        <v>16</v>
      </c>
      <c r="D715" s="70" t="s">
        <v>2303</v>
      </c>
      <c r="E715" s="71" t="s">
        <v>2347</v>
      </c>
      <c r="F715" s="71" t="s">
        <v>655</v>
      </c>
      <c r="G715" s="71" t="s">
        <v>750</v>
      </c>
      <c r="H715" s="70" t="s">
        <v>751</v>
      </c>
      <c r="I715" s="99">
        <f t="shared" si="66"/>
        <v>262.53974999999997</v>
      </c>
      <c r="J715" s="100">
        <f t="shared" si="62"/>
        <v>398.64660000000003</v>
      </c>
      <c r="K715" s="101">
        <v>143.55000000000001</v>
      </c>
      <c r="L715" s="102">
        <f t="shared" si="67"/>
        <v>0</v>
      </c>
      <c r="M715" s="101">
        <f t="shared" si="63"/>
        <v>143.55000000000001</v>
      </c>
      <c r="N715" s="101">
        <f t="shared" si="64"/>
        <v>-95.205000000000041</v>
      </c>
      <c r="O715" s="102">
        <f t="shared" si="65"/>
        <v>-0.29177137603432435</v>
      </c>
      <c r="P715" s="101">
        <v>1.58</v>
      </c>
      <c r="X715"/>
    </row>
    <row r="716" spans="1:24" ht="18">
      <c r="A716" s="70" t="s">
        <v>2267</v>
      </c>
      <c r="B716" s="70">
        <v>55</v>
      </c>
      <c r="C716" s="70">
        <v>16</v>
      </c>
      <c r="D716" s="70" t="s">
        <v>2303</v>
      </c>
      <c r="E716" s="71" t="s">
        <v>2347</v>
      </c>
      <c r="F716" s="71" t="s">
        <v>655</v>
      </c>
      <c r="G716" s="71" t="s">
        <v>691</v>
      </c>
      <c r="H716" s="70" t="s">
        <v>752</v>
      </c>
      <c r="I716" s="99">
        <f t="shared" si="66"/>
        <v>262.53974999999997</v>
      </c>
      <c r="J716" s="100">
        <f t="shared" si="62"/>
        <v>398.64660000000003</v>
      </c>
      <c r="K716" s="101">
        <v>143.55000000000001</v>
      </c>
      <c r="L716" s="102">
        <f t="shared" si="67"/>
        <v>0</v>
      </c>
      <c r="M716" s="101">
        <f t="shared" si="63"/>
        <v>143.55000000000001</v>
      </c>
      <c r="N716" s="101">
        <f t="shared" si="64"/>
        <v>-95.205000000000041</v>
      </c>
      <c r="O716" s="102">
        <f t="shared" si="65"/>
        <v>-0.29177137603432435</v>
      </c>
      <c r="P716" s="101">
        <v>1.58</v>
      </c>
      <c r="X716"/>
    </row>
    <row r="717" spans="1:24" ht="18">
      <c r="A717" s="70" t="s">
        <v>2267</v>
      </c>
      <c r="B717" s="70">
        <v>55</v>
      </c>
      <c r="C717" s="70">
        <v>16</v>
      </c>
      <c r="D717" s="70" t="s">
        <v>2326</v>
      </c>
      <c r="E717" s="71" t="s">
        <v>2388</v>
      </c>
      <c r="F717" s="71" t="s">
        <v>655</v>
      </c>
      <c r="G717" s="71" t="s">
        <v>743</v>
      </c>
      <c r="H717" s="70" t="s">
        <v>753</v>
      </c>
      <c r="I717" s="99">
        <f t="shared" si="66"/>
        <v>233.12464999999997</v>
      </c>
      <c r="J717" s="100">
        <f t="shared" si="62"/>
        <v>353.39260000000002</v>
      </c>
      <c r="K717" s="101">
        <v>124.85000000000001</v>
      </c>
      <c r="L717" s="102">
        <f t="shared" si="67"/>
        <v>0</v>
      </c>
      <c r="M717" s="101">
        <f t="shared" si="63"/>
        <v>124.85000000000001</v>
      </c>
      <c r="N717" s="101">
        <f t="shared" si="64"/>
        <v>-82.115000000000009</v>
      </c>
      <c r="O717" s="102">
        <f t="shared" si="65"/>
        <v>-0.2842332987192801</v>
      </c>
      <c r="P717" s="101">
        <v>1.58</v>
      </c>
      <c r="X717"/>
    </row>
    <row r="718" spans="1:24" ht="18">
      <c r="A718" s="70" t="s">
        <v>2268</v>
      </c>
      <c r="B718" s="70">
        <v>55</v>
      </c>
      <c r="C718" s="70">
        <v>16</v>
      </c>
      <c r="D718" s="70" t="s">
        <v>2315</v>
      </c>
      <c r="E718" s="71" t="s">
        <v>2347</v>
      </c>
      <c r="F718" s="71" t="s">
        <v>655</v>
      </c>
      <c r="G718" s="71" t="s">
        <v>678</v>
      </c>
      <c r="H718" s="70" t="s">
        <v>754</v>
      </c>
      <c r="I718" s="99">
        <f t="shared" si="66"/>
        <v>343.86385000000007</v>
      </c>
      <c r="J718" s="100">
        <f t="shared" si="62"/>
        <v>523.76060000000007</v>
      </c>
      <c r="K718" s="101">
        <v>195.25000000000003</v>
      </c>
      <c r="L718" s="102">
        <f t="shared" si="67"/>
        <v>0</v>
      </c>
      <c r="M718" s="101">
        <f t="shared" si="63"/>
        <v>195.25000000000003</v>
      </c>
      <c r="N718" s="101">
        <f t="shared" si="64"/>
        <v>-131.39500000000004</v>
      </c>
      <c r="O718" s="102">
        <f t="shared" si="65"/>
        <v>-0.30578310449150575</v>
      </c>
      <c r="P718" s="101">
        <v>1.58</v>
      </c>
      <c r="X718"/>
    </row>
    <row r="719" spans="1:24" ht="18">
      <c r="A719" s="70" t="s">
        <v>2268</v>
      </c>
      <c r="B719" s="70">
        <v>55</v>
      </c>
      <c r="C719" s="70">
        <v>16</v>
      </c>
      <c r="D719" s="70" t="s">
        <v>2308</v>
      </c>
      <c r="E719" s="71" t="s">
        <v>2239</v>
      </c>
      <c r="F719" s="71" t="s">
        <v>655</v>
      </c>
      <c r="G719" s="71" t="s">
        <v>678</v>
      </c>
      <c r="H719" s="70" t="s">
        <v>755</v>
      </c>
      <c r="I719" s="99">
        <f t="shared" si="66"/>
        <v>368.95320000000009</v>
      </c>
      <c r="J719" s="100">
        <f t="shared" si="62"/>
        <v>562.3596</v>
      </c>
      <c r="K719" s="101">
        <v>211.20000000000002</v>
      </c>
      <c r="L719" s="102">
        <f t="shared" si="67"/>
        <v>0</v>
      </c>
      <c r="M719" s="101">
        <f t="shared" si="63"/>
        <v>211.20000000000002</v>
      </c>
      <c r="N719" s="101">
        <f t="shared" si="64"/>
        <v>-142.56</v>
      </c>
      <c r="O719" s="102">
        <f t="shared" si="65"/>
        <v>-0.30883882149046793</v>
      </c>
      <c r="P719" s="101">
        <v>1.58</v>
      </c>
      <c r="X719"/>
    </row>
    <row r="720" spans="1:24" ht="18">
      <c r="A720" s="70" t="s">
        <v>2269</v>
      </c>
      <c r="B720" s="70">
        <v>55</v>
      </c>
      <c r="C720" s="70">
        <v>16</v>
      </c>
      <c r="D720" s="70" t="s">
        <v>2305</v>
      </c>
      <c r="E720" s="71" t="s">
        <v>2347</v>
      </c>
      <c r="F720" s="71" t="s">
        <v>655</v>
      </c>
      <c r="G720" s="71" t="s">
        <v>678</v>
      </c>
      <c r="H720" s="70" t="s">
        <v>756</v>
      </c>
      <c r="I720" s="99">
        <f t="shared" si="66"/>
        <v>357.70625000000007</v>
      </c>
      <c r="J720" s="100">
        <f t="shared" si="62"/>
        <v>545.0566</v>
      </c>
      <c r="K720" s="101">
        <v>204.05</v>
      </c>
      <c r="L720" s="102">
        <f t="shared" si="67"/>
        <v>0</v>
      </c>
      <c r="M720" s="101">
        <f t="shared" si="63"/>
        <v>204.05</v>
      </c>
      <c r="N720" s="101">
        <f t="shared" si="64"/>
        <v>-137.55500000000001</v>
      </c>
      <c r="O720" s="102">
        <f t="shared" si="65"/>
        <v>-0.30752291526939413</v>
      </c>
      <c r="P720" s="101">
        <v>1.58</v>
      </c>
      <c r="X720"/>
    </row>
    <row r="721" spans="1:24" ht="18">
      <c r="A721" s="70" t="s">
        <v>2269</v>
      </c>
      <c r="B721" s="70">
        <v>55</v>
      </c>
      <c r="C721" s="70">
        <v>16</v>
      </c>
      <c r="D721" s="70" t="s">
        <v>2305</v>
      </c>
      <c r="E721" s="71" t="s">
        <v>2239</v>
      </c>
      <c r="F721" s="71" t="s">
        <v>655</v>
      </c>
      <c r="G721" s="71" t="s">
        <v>678</v>
      </c>
      <c r="H721" s="70" t="s">
        <v>757</v>
      </c>
      <c r="I721" s="99">
        <f t="shared" si="66"/>
        <v>364.62745000000001</v>
      </c>
      <c r="J721" s="100">
        <f t="shared" ref="J721:J784" si="68">($H$3*(K721+P721+$U$7+$H$8)+$H$4*$U$3)*$U$8</f>
        <v>555.70460000000003</v>
      </c>
      <c r="K721" s="101">
        <v>208.45000000000002</v>
      </c>
      <c r="L721" s="102">
        <f t="shared" si="67"/>
        <v>0</v>
      </c>
      <c r="M721" s="101">
        <f t="shared" ref="M721:M784" si="69">K721*(1-L721)</f>
        <v>208.45000000000002</v>
      </c>
      <c r="N721" s="101">
        <f t="shared" ref="N721:N784" si="70">((I721/$U$8)-($H$3*P721))-(IF($H$6="",$H$4*$U$3*(1-$H$5)*(1-$H$7),$H$6*$H$3*(1-$H$7))+M721*$H$3+$H$3*$U$7*(1-30%))</f>
        <v>-140.63500000000005</v>
      </c>
      <c r="O721" s="102">
        <f t="shared" ref="O721:O784" si="71">N721/(K721*$H$3+$U$7*$H$3+$H$4*$U$3)</f>
        <v>-0.30834246875685167</v>
      </c>
      <c r="P721" s="101">
        <v>1.58</v>
      </c>
      <c r="X721"/>
    </row>
    <row r="722" spans="1:24" ht="18">
      <c r="A722" s="70" t="s">
        <v>2269</v>
      </c>
      <c r="B722" s="70">
        <v>55</v>
      </c>
      <c r="C722" s="70">
        <v>16</v>
      </c>
      <c r="D722" s="70" t="s">
        <v>2305</v>
      </c>
      <c r="E722" s="71" t="s">
        <v>2445</v>
      </c>
      <c r="F722" s="71" t="s">
        <v>655</v>
      </c>
      <c r="G722" s="71" t="s">
        <v>678</v>
      </c>
      <c r="H722" s="70" t="s">
        <v>758</v>
      </c>
      <c r="I722" s="99">
        <f t="shared" si="66"/>
        <v>364.62745000000001</v>
      </c>
      <c r="J722" s="100">
        <f t="shared" si="68"/>
        <v>555.70460000000003</v>
      </c>
      <c r="K722" s="101">
        <v>208.45000000000002</v>
      </c>
      <c r="L722" s="102">
        <f t="shared" si="67"/>
        <v>0</v>
      </c>
      <c r="M722" s="101">
        <f t="shared" si="69"/>
        <v>208.45000000000002</v>
      </c>
      <c r="N722" s="101">
        <f t="shared" si="70"/>
        <v>-140.63500000000005</v>
      </c>
      <c r="O722" s="102">
        <f t="shared" si="71"/>
        <v>-0.30834246875685167</v>
      </c>
      <c r="P722" s="101">
        <v>1.58</v>
      </c>
      <c r="X722"/>
    </row>
    <row r="723" spans="1:24" ht="18">
      <c r="A723" s="70" t="s">
        <v>2267</v>
      </c>
      <c r="B723" s="70">
        <v>55</v>
      </c>
      <c r="C723" s="70">
        <v>17</v>
      </c>
      <c r="D723" s="70" t="s">
        <v>2326</v>
      </c>
      <c r="E723" s="71" t="s">
        <v>2347</v>
      </c>
      <c r="F723" s="71" t="s">
        <v>655</v>
      </c>
      <c r="G723" s="71" t="s">
        <v>678</v>
      </c>
      <c r="H723" s="70" t="s">
        <v>759</v>
      </c>
      <c r="I723" s="99">
        <f t="shared" si="66"/>
        <v>427.78340000000009</v>
      </c>
      <c r="J723" s="100">
        <f t="shared" si="68"/>
        <v>652.86760000000004</v>
      </c>
      <c r="K723" s="101">
        <v>248.60000000000002</v>
      </c>
      <c r="L723" s="102">
        <f t="shared" si="67"/>
        <v>0</v>
      </c>
      <c r="M723" s="101">
        <f t="shared" si="69"/>
        <v>248.60000000000002</v>
      </c>
      <c r="N723" s="101">
        <f t="shared" si="70"/>
        <v>-168.73999999999995</v>
      </c>
      <c r="O723" s="102">
        <f t="shared" si="71"/>
        <v>-0.31457867263236378</v>
      </c>
      <c r="P723" s="101">
        <v>1.58</v>
      </c>
      <c r="X723"/>
    </row>
    <row r="724" spans="1:24" ht="18">
      <c r="A724" s="70" t="s">
        <v>2268</v>
      </c>
      <c r="B724" s="70">
        <v>55</v>
      </c>
      <c r="C724" s="70">
        <v>17</v>
      </c>
      <c r="D724" s="70" t="s">
        <v>2303</v>
      </c>
      <c r="E724" s="71" t="s">
        <v>2239</v>
      </c>
      <c r="F724" s="71" t="s">
        <v>655</v>
      </c>
      <c r="G724" s="71" t="s">
        <v>678</v>
      </c>
      <c r="H724" s="70" t="s">
        <v>760</v>
      </c>
      <c r="I724" s="99">
        <f t="shared" si="66"/>
        <v>422.59250000000003</v>
      </c>
      <c r="J724" s="100">
        <f t="shared" si="68"/>
        <v>644.88160000000005</v>
      </c>
      <c r="K724" s="101">
        <v>245.3</v>
      </c>
      <c r="L724" s="102">
        <f t="shared" si="67"/>
        <v>0</v>
      </c>
      <c r="M724" s="101">
        <f t="shared" si="69"/>
        <v>245.3</v>
      </c>
      <c r="N724" s="101">
        <f t="shared" si="70"/>
        <v>-166.42999999999995</v>
      </c>
      <c r="O724" s="102">
        <f t="shared" si="71"/>
        <v>-0.31413741034352577</v>
      </c>
      <c r="P724" s="101">
        <v>1.58</v>
      </c>
      <c r="X724"/>
    </row>
    <row r="725" spans="1:24" ht="18">
      <c r="A725" s="70" t="s">
        <v>2265</v>
      </c>
      <c r="B725" s="70">
        <v>50</v>
      </c>
      <c r="C725" s="70">
        <v>15</v>
      </c>
      <c r="D725" s="70" t="s">
        <v>2309</v>
      </c>
      <c r="E725" s="71" t="s">
        <v>2440</v>
      </c>
      <c r="F725" s="71" t="s">
        <v>655</v>
      </c>
      <c r="G725" s="71" t="s">
        <v>761</v>
      </c>
      <c r="H725" s="70" t="s">
        <v>762</v>
      </c>
      <c r="I725" s="99">
        <f t="shared" si="66"/>
        <v>171.69900000000004</v>
      </c>
      <c r="J725" s="100">
        <f t="shared" si="68"/>
        <v>258.89159999999998</v>
      </c>
      <c r="K725" s="101">
        <v>85.800000000000011</v>
      </c>
      <c r="L725" s="102">
        <f t="shared" si="67"/>
        <v>0</v>
      </c>
      <c r="M725" s="101">
        <f t="shared" si="69"/>
        <v>85.800000000000011</v>
      </c>
      <c r="N725" s="101">
        <f t="shared" si="70"/>
        <v>-54.78</v>
      </c>
      <c r="O725" s="102">
        <f t="shared" si="71"/>
        <v>-0.25986717267552184</v>
      </c>
      <c r="P725" s="101">
        <v>1.58</v>
      </c>
      <c r="X725"/>
    </row>
    <row r="726" spans="1:24" ht="18">
      <c r="A726" s="70" t="s">
        <v>2265</v>
      </c>
      <c r="B726" s="70">
        <v>50</v>
      </c>
      <c r="C726" s="70">
        <v>15</v>
      </c>
      <c r="D726" s="70" t="s">
        <v>2309</v>
      </c>
      <c r="E726" s="71" t="s">
        <v>2347</v>
      </c>
      <c r="F726" s="71" t="s">
        <v>655</v>
      </c>
      <c r="G726" s="71" t="s">
        <v>678</v>
      </c>
      <c r="H726" s="70" t="s">
        <v>763</v>
      </c>
      <c r="I726" s="99">
        <f t="shared" si="66"/>
        <v>173.42930000000001</v>
      </c>
      <c r="J726" s="100">
        <f t="shared" si="68"/>
        <v>261.55359999999996</v>
      </c>
      <c r="K726" s="101">
        <v>86.9</v>
      </c>
      <c r="L726" s="102">
        <f t="shared" si="67"/>
        <v>0</v>
      </c>
      <c r="M726" s="101">
        <f t="shared" si="69"/>
        <v>86.9</v>
      </c>
      <c r="N726" s="101">
        <f t="shared" si="70"/>
        <v>-55.550000000000011</v>
      </c>
      <c r="O726" s="102">
        <f t="shared" si="71"/>
        <v>-0.26079812206572778</v>
      </c>
      <c r="P726" s="101">
        <v>1.58</v>
      </c>
      <c r="X726"/>
    </row>
    <row r="727" spans="1:24" ht="18">
      <c r="A727" s="70" t="s">
        <v>2267</v>
      </c>
      <c r="B727" s="70">
        <v>50</v>
      </c>
      <c r="C727" s="70">
        <v>15</v>
      </c>
      <c r="D727" s="70" t="s">
        <v>2300</v>
      </c>
      <c r="E727" s="71" t="s">
        <v>2347</v>
      </c>
      <c r="F727" s="71" t="s">
        <v>655</v>
      </c>
      <c r="G727" s="71" t="s">
        <v>678</v>
      </c>
      <c r="H727" s="70" t="s">
        <v>764</v>
      </c>
      <c r="I727" s="99">
        <f t="shared" si="66"/>
        <v>269.46095000000003</v>
      </c>
      <c r="J727" s="100">
        <f t="shared" si="68"/>
        <v>409.29460000000006</v>
      </c>
      <c r="K727" s="101">
        <v>147.95000000000002</v>
      </c>
      <c r="L727" s="102">
        <f t="shared" si="67"/>
        <v>0</v>
      </c>
      <c r="M727" s="101">
        <f t="shared" si="69"/>
        <v>147.95000000000002</v>
      </c>
      <c r="N727" s="101">
        <f t="shared" si="70"/>
        <v>-98.285000000000025</v>
      </c>
      <c r="O727" s="102">
        <f t="shared" si="71"/>
        <v>-0.2933005073112504</v>
      </c>
      <c r="P727" s="101">
        <v>1.58</v>
      </c>
      <c r="X727"/>
    </row>
    <row r="728" spans="1:24" ht="18">
      <c r="A728" s="70" t="s">
        <v>2265</v>
      </c>
      <c r="B728" s="70">
        <v>50</v>
      </c>
      <c r="C728" s="70">
        <v>16</v>
      </c>
      <c r="D728" s="70" t="s">
        <v>2304</v>
      </c>
      <c r="E728" s="71" t="s">
        <v>2347</v>
      </c>
      <c r="F728" s="71" t="s">
        <v>655</v>
      </c>
      <c r="G728" s="71" t="s">
        <v>750</v>
      </c>
      <c r="H728" s="70" t="s">
        <v>765</v>
      </c>
      <c r="I728" s="99">
        <f t="shared" si="66"/>
        <v>349.05475000000001</v>
      </c>
      <c r="J728" s="100">
        <f t="shared" si="68"/>
        <v>531.74660000000006</v>
      </c>
      <c r="K728" s="101">
        <v>198.55</v>
      </c>
      <c r="L728" s="102">
        <f t="shared" si="67"/>
        <v>0</v>
      </c>
      <c r="M728" s="101">
        <f t="shared" si="69"/>
        <v>198.55</v>
      </c>
      <c r="N728" s="101">
        <f t="shared" si="70"/>
        <v>-133.70500000000004</v>
      </c>
      <c r="O728" s="102">
        <f t="shared" si="71"/>
        <v>-0.30645198258079309</v>
      </c>
      <c r="P728" s="101">
        <v>1.58</v>
      </c>
      <c r="X728"/>
    </row>
    <row r="729" spans="1:24" ht="18">
      <c r="A729" s="70" t="s">
        <v>2267</v>
      </c>
      <c r="B729" s="70">
        <v>50</v>
      </c>
      <c r="C729" s="70">
        <v>16</v>
      </c>
      <c r="D729" s="70" t="s">
        <v>2432</v>
      </c>
      <c r="E729" s="71" t="s">
        <v>2239</v>
      </c>
      <c r="F729" s="71" t="s">
        <v>655</v>
      </c>
      <c r="G729" s="71" t="s">
        <v>678</v>
      </c>
      <c r="H729" s="70" t="s">
        <v>766</v>
      </c>
      <c r="I729" s="99">
        <f t="shared" si="66"/>
        <v>331.75175000000002</v>
      </c>
      <c r="J729" s="100">
        <f t="shared" si="68"/>
        <v>505.12660000000005</v>
      </c>
      <c r="K729" s="101">
        <v>187.55</v>
      </c>
      <c r="L729" s="102">
        <f t="shared" si="67"/>
        <v>0</v>
      </c>
      <c r="M729" s="101">
        <f t="shared" si="69"/>
        <v>187.55</v>
      </c>
      <c r="N729" s="101">
        <f t="shared" si="70"/>
        <v>-126.00500000000005</v>
      </c>
      <c r="O729" s="102">
        <f t="shared" si="71"/>
        <v>-0.30413951243060594</v>
      </c>
      <c r="P729" s="101">
        <v>1.58</v>
      </c>
      <c r="X729"/>
    </row>
    <row r="730" spans="1:24" ht="18">
      <c r="A730" s="70" t="s">
        <v>2269</v>
      </c>
      <c r="B730" s="70">
        <v>50</v>
      </c>
      <c r="C730" s="70">
        <v>16</v>
      </c>
      <c r="D730" s="70" t="s">
        <v>2302</v>
      </c>
      <c r="E730" s="71" t="s">
        <v>2347</v>
      </c>
      <c r="F730" s="71" t="s">
        <v>655</v>
      </c>
      <c r="G730" s="71" t="s">
        <v>678</v>
      </c>
      <c r="H730" s="70" t="s">
        <v>767</v>
      </c>
      <c r="I730" s="99">
        <f t="shared" si="66"/>
        <v>355.11079999999998</v>
      </c>
      <c r="J730" s="100">
        <f t="shared" si="68"/>
        <v>541.06360000000006</v>
      </c>
      <c r="K730" s="101">
        <v>202.4</v>
      </c>
      <c r="L730" s="102">
        <f t="shared" si="67"/>
        <v>0</v>
      </c>
      <c r="M730" s="101">
        <f t="shared" si="69"/>
        <v>202.4</v>
      </c>
      <c r="N730" s="101">
        <f t="shared" si="70"/>
        <v>-136.40000000000003</v>
      </c>
      <c r="O730" s="102">
        <f t="shared" si="71"/>
        <v>-0.30720720720720729</v>
      </c>
      <c r="P730" s="101">
        <v>1.58</v>
      </c>
      <c r="X730"/>
    </row>
    <row r="731" spans="1:24" ht="18">
      <c r="A731" s="70" t="s">
        <v>2269</v>
      </c>
      <c r="B731" s="70">
        <v>50</v>
      </c>
      <c r="C731" s="70">
        <v>16</v>
      </c>
      <c r="D731" s="70" t="s">
        <v>2302</v>
      </c>
      <c r="E731" s="71" t="s">
        <v>2388</v>
      </c>
      <c r="F731" s="71" t="s">
        <v>655</v>
      </c>
      <c r="G731" s="71" t="s">
        <v>743</v>
      </c>
      <c r="H731" s="70" t="s">
        <v>768</v>
      </c>
      <c r="I731" s="99">
        <f t="shared" si="66"/>
        <v>350.78505000000001</v>
      </c>
      <c r="J731" s="100">
        <f t="shared" si="68"/>
        <v>534.40859999999998</v>
      </c>
      <c r="K731" s="101">
        <v>199.65</v>
      </c>
      <c r="L731" s="102">
        <f t="shared" si="67"/>
        <v>0</v>
      </c>
      <c r="M731" s="101">
        <f t="shared" si="69"/>
        <v>199.65</v>
      </c>
      <c r="N731" s="101">
        <f t="shared" si="70"/>
        <v>-134.47500000000002</v>
      </c>
      <c r="O731" s="102">
        <f t="shared" si="71"/>
        <v>-0.30667046750285065</v>
      </c>
      <c r="P731" s="101">
        <v>1.58</v>
      </c>
      <c r="X731"/>
    </row>
    <row r="732" spans="1:24" ht="18">
      <c r="A732" s="70" t="s">
        <v>2267</v>
      </c>
      <c r="B732" s="70">
        <v>50</v>
      </c>
      <c r="C732" s="70">
        <v>17</v>
      </c>
      <c r="D732" s="70" t="s">
        <v>2315</v>
      </c>
      <c r="E732" s="71" t="s">
        <v>2239</v>
      </c>
      <c r="F732" s="71" t="s">
        <v>655</v>
      </c>
      <c r="G732" s="71" t="s">
        <v>743</v>
      </c>
      <c r="H732" s="70" t="s">
        <v>769</v>
      </c>
      <c r="I732" s="99">
        <f t="shared" si="66"/>
        <v>393.59440230000007</v>
      </c>
      <c r="J732" s="100">
        <f t="shared" si="68"/>
        <v>600.26914199999999</v>
      </c>
      <c r="K732" s="101">
        <v>226.86510000000001</v>
      </c>
      <c r="L732" s="102">
        <f t="shared" si="67"/>
        <v>0</v>
      </c>
      <c r="M732" s="101">
        <f t="shared" si="69"/>
        <v>226.86510000000001</v>
      </c>
      <c r="N732" s="101">
        <f t="shared" si="70"/>
        <v>-153.52557000000002</v>
      </c>
      <c r="O732" s="102">
        <f t="shared" si="71"/>
        <v>-0.31145498896192608</v>
      </c>
      <c r="P732" s="101">
        <v>1.58</v>
      </c>
      <c r="X732"/>
    </row>
    <row r="733" spans="1:24" ht="18">
      <c r="A733" s="70" t="s">
        <v>2267</v>
      </c>
      <c r="B733" s="70">
        <v>50</v>
      </c>
      <c r="C733" s="70">
        <v>17</v>
      </c>
      <c r="D733" s="70" t="s">
        <v>2315</v>
      </c>
      <c r="E733" s="71" t="s">
        <v>2239</v>
      </c>
      <c r="F733" s="71" t="s">
        <v>655</v>
      </c>
      <c r="G733" s="71" t="s">
        <v>745</v>
      </c>
      <c r="H733" s="70" t="s">
        <v>770</v>
      </c>
      <c r="I733" s="99">
        <f t="shared" si="66"/>
        <v>393.59440230000007</v>
      </c>
      <c r="J733" s="100">
        <f t="shared" si="68"/>
        <v>600.26914199999999</v>
      </c>
      <c r="K733" s="101">
        <v>226.86510000000001</v>
      </c>
      <c r="L733" s="102">
        <f t="shared" si="67"/>
        <v>0</v>
      </c>
      <c r="M733" s="101">
        <f t="shared" si="69"/>
        <v>226.86510000000001</v>
      </c>
      <c r="N733" s="101">
        <f t="shared" si="70"/>
        <v>-153.52557000000002</v>
      </c>
      <c r="O733" s="102">
        <f t="shared" si="71"/>
        <v>-0.31145498896192608</v>
      </c>
      <c r="P733" s="101">
        <v>1.58</v>
      </c>
      <c r="X733"/>
    </row>
    <row r="734" spans="1:24" ht="18">
      <c r="A734" s="70" t="s">
        <v>2267</v>
      </c>
      <c r="B734" s="70">
        <v>50</v>
      </c>
      <c r="C734" s="70">
        <v>17</v>
      </c>
      <c r="D734" s="70" t="s">
        <v>2315</v>
      </c>
      <c r="E734" s="71" t="s">
        <v>2239</v>
      </c>
      <c r="F734" s="71" t="s">
        <v>655</v>
      </c>
      <c r="G734" s="71" t="s">
        <v>771</v>
      </c>
      <c r="H734" s="70" t="s">
        <v>772</v>
      </c>
      <c r="I734" s="99">
        <f t="shared" si="66"/>
        <v>393.59440230000007</v>
      </c>
      <c r="J734" s="100">
        <f t="shared" si="68"/>
        <v>600.26914199999999</v>
      </c>
      <c r="K734" s="101">
        <v>226.86510000000001</v>
      </c>
      <c r="L734" s="102">
        <f t="shared" si="67"/>
        <v>0</v>
      </c>
      <c r="M734" s="101">
        <f t="shared" si="69"/>
        <v>226.86510000000001</v>
      </c>
      <c r="N734" s="101">
        <f t="shared" si="70"/>
        <v>-153.52557000000002</v>
      </c>
      <c r="O734" s="102">
        <f t="shared" si="71"/>
        <v>-0.31145498896192608</v>
      </c>
      <c r="P734" s="101">
        <v>1.58</v>
      </c>
      <c r="X734"/>
    </row>
    <row r="735" spans="1:24" ht="18">
      <c r="A735" s="70" t="s">
        <v>2268</v>
      </c>
      <c r="B735" s="70">
        <v>50</v>
      </c>
      <c r="C735" s="70">
        <v>17</v>
      </c>
      <c r="D735" s="70" t="s">
        <v>2305</v>
      </c>
      <c r="E735" s="71" t="s">
        <v>2239</v>
      </c>
      <c r="F735" s="71" t="s">
        <v>655</v>
      </c>
      <c r="G735" s="71" t="s">
        <v>773</v>
      </c>
      <c r="H735" s="70" t="s">
        <v>774</v>
      </c>
      <c r="I735" s="99">
        <f t="shared" si="66"/>
        <v>448.54700000000003</v>
      </c>
      <c r="J735" s="100">
        <f t="shared" si="68"/>
        <v>684.8116</v>
      </c>
      <c r="K735" s="101">
        <v>261.8</v>
      </c>
      <c r="L735" s="102">
        <f t="shared" si="67"/>
        <v>0</v>
      </c>
      <c r="M735" s="101">
        <f t="shared" si="69"/>
        <v>261.8</v>
      </c>
      <c r="N735" s="101">
        <f t="shared" si="70"/>
        <v>-177.97999999999996</v>
      </c>
      <c r="O735" s="102">
        <f t="shared" si="71"/>
        <v>-0.31624022743425717</v>
      </c>
      <c r="P735" s="101">
        <v>1.58</v>
      </c>
      <c r="X735"/>
    </row>
    <row r="736" spans="1:24" ht="18">
      <c r="A736" s="70" t="s">
        <v>2269</v>
      </c>
      <c r="B736" s="70">
        <v>50</v>
      </c>
      <c r="C736" s="70">
        <v>17</v>
      </c>
      <c r="D736" s="70" t="s">
        <v>2303</v>
      </c>
      <c r="E736" s="71" t="s">
        <v>2445</v>
      </c>
      <c r="F736" s="71" t="s">
        <v>655</v>
      </c>
      <c r="G736" s="71" t="s">
        <v>745</v>
      </c>
      <c r="H736" s="70" t="s">
        <v>775</v>
      </c>
      <c r="I736" s="99">
        <f t="shared" si="66"/>
        <v>468.44545000000011</v>
      </c>
      <c r="J736" s="100">
        <f t="shared" si="68"/>
        <v>715.42460000000005</v>
      </c>
      <c r="K736" s="101">
        <v>274.45000000000005</v>
      </c>
      <c r="L736" s="102">
        <f t="shared" si="67"/>
        <v>0</v>
      </c>
      <c r="M736" s="101">
        <f t="shared" si="69"/>
        <v>274.45000000000005</v>
      </c>
      <c r="N736" s="101">
        <f t="shared" si="70"/>
        <v>-186.83499999999998</v>
      </c>
      <c r="O736" s="102">
        <f t="shared" si="71"/>
        <v>-0.31769256929093681</v>
      </c>
      <c r="P736" s="101">
        <v>1.58</v>
      </c>
      <c r="X736"/>
    </row>
    <row r="737" spans="1:24" ht="18">
      <c r="A737" s="70" t="s">
        <v>2269</v>
      </c>
      <c r="B737" s="70">
        <v>50</v>
      </c>
      <c r="C737" s="70">
        <v>17</v>
      </c>
      <c r="D737" s="70" t="s">
        <v>2314</v>
      </c>
      <c r="E737" s="71" t="s">
        <v>2445</v>
      </c>
      <c r="F737" s="71" t="s">
        <v>655</v>
      </c>
      <c r="G737" s="71" t="s">
        <v>750</v>
      </c>
      <c r="H737" s="70" t="s">
        <v>776</v>
      </c>
      <c r="I737" s="99">
        <f t="shared" si="66"/>
        <v>468.44545000000011</v>
      </c>
      <c r="J737" s="100">
        <f t="shared" si="68"/>
        <v>715.42460000000005</v>
      </c>
      <c r="K737" s="101">
        <v>274.45000000000005</v>
      </c>
      <c r="L737" s="102">
        <f t="shared" si="67"/>
        <v>0</v>
      </c>
      <c r="M737" s="101">
        <f t="shared" si="69"/>
        <v>274.45000000000005</v>
      </c>
      <c r="N737" s="101">
        <f t="shared" si="70"/>
        <v>-186.83499999999998</v>
      </c>
      <c r="O737" s="102">
        <f t="shared" si="71"/>
        <v>-0.31769256929093681</v>
      </c>
      <c r="P737" s="101">
        <v>1.58</v>
      </c>
      <c r="X737"/>
    </row>
    <row r="738" spans="1:24" ht="18">
      <c r="A738" s="70" t="s">
        <v>2269</v>
      </c>
      <c r="B738" s="70">
        <v>50</v>
      </c>
      <c r="C738" s="70">
        <v>17</v>
      </c>
      <c r="D738" s="70" t="s">
        <v>2314</v>
      </c>
      <c r="E738" s="71" t="s">
        <v>2445</v>
      </c>
      <c r="F738" s="71" t="s">
        <v>655</v>
      </c>
      <c r="G738" s="71" t="s">
        <v>750</v>
      </c>
      <c r="H738" s="70" t="s">
        <v>777</v>
      </c>
      <c r="I738" s="99">
        <f t="shared" si="66"/>
        <v>468.44545000000011</v>
      </c>
      <c r="J738" s="100">
        <f t="shared" si="68"/>
        <v>715.42460000000005</v>
      </c>
      <c r="K738" s="101">
        <v>274.45000000000005</v>
      </c>
      <c r="L738" s="102">
        <f t="shared" si="67"/>
        <v>0</v>
      </c>
      <c r="M738" s="101">
        <f t="shared" si="69"/>
        <v>274.45000000000005</v>
      </c>
      <c r="N738" s="101">
        <f t="shared" si="70"/>
        <v>-186.83499999999998</v>
      </c>
      <c r="O738" s="102">
        <f t="shared" si="71"/>
        <v>-0.31769256929093681</v>
      </c>
      <c r="P738" s="101">
        <v>1.58</v>
      </c>
      <c r="X738"/>
    </row>
    <row r="739" spans="1:24" ht="18">
      <c r="A739" s="70" t="s">
        <v>2265</v>
      </c>
      <c r="B739" s="70">
        <v>45</v>
      </c>
      <c r="C739" s="70">
        <v>16</v>
      </c>
      <c r="D739" s="70" t="s">
        <v>2325</v>
      </c>
      <c r="E739" s="71" t="s">
        <v>2347</v>
      </c>
      <c r="F739" s="71" t="s">
        <v>655</v>
      </c>
      <c r="G739" s="71" t="s">
        <v>678</v>
      </c>
      <c r="H739" s="70" t="s">
        <v>778</v>
      </c>
      <c r="I739" s="99">
        <f t="shared" si="66"/>
        <v>254.75340000000003</v>
      </c>
      <c r="J739" s="100">
        <f t="shared" si="68"/>
        <v>386.66760000000005</v>
      </c>
      <c r="K739" s="101">
        <v>138.60000000000002</v>
      </c>
      <c r="L739" s="102">
        <f t="shared" si="67"/>
        <v>0</v>
      </c>
      <c r="M739" s="101">
        <f t="shared" si="69"/>
        <v>138.60000000000002</v>
      </c>
      <c r="N739" s="101">
        <f t="shared" si="70"/>
        <v>-91.740000000000038</v>
      </c>
      <c r="O739" s="102">
        <f t="shared" si="71"/>
        <v>-0.28994943109987364</v>
      </c>
      <c r="P739" s="101">
        <v>1.58</v>
      </c>
      <c r="X739"/>
    </row>
    <row r="740" spans="1:24" ht="18">
      <c r="A740" s="70" t="s">
        <v>2267</v>
      </c>
      <c r="B740" s="70">
        <v>45</v>
      </c>
      <c r="C740" s="70">
        <v>16</v>
      </c>
      <c r="D740" s="70" t="s">
        <v>2307</v>
      </c>
      <c r="E740" s="71" t="s">
        <v>2440</v>
      </c>
      <c r="F740" s="71" t="s">
        <v>655</v>
      </c>
      <c r="G740" s="71" t="s">
        <v>691</v>
      </c>
      <c r="H740" s="70" t="s">
        <v>779</v>
      </c>
      <c r="I740" s="99">
        <f t="shared" si="66"/>
        <v>293.68515000000002</v>
      </c>
      <c r="J740" s="100">
        <f t="shared" si="68"/>
        <v>446.56260000000003</v>
      </c>
      <c r="K740" s="101">
        <v>163.35000000000002</v>
      </c>
      <c r="L740" s="102">
        <f t="shared" si="67"/>
        <v>0</v>
      </c>
      <c r="M740" s="101">
        <f t="shared" si="69"/>
        <v>163.35000000000002</v>
      </c>
      <c r="N740" s="101">
        <f t="shared" si="70"/>
        <v>-109.06500000000003</v>
      </c>
      <c r="O740" s="102">
        <f t="shared" si="71"/>
        <v>-0.29807324405575297</v>
      </c>
      <c r="P740" s="101">
        <v>1.58</v>
      </c>
      <c r="X740"/>
    </row>
    <row r="741" spans="1:24" ht="18">
      <c r="A741" s="70" t="s">
        <v>2267</v>
      </c>
      <c r="B741" s="70">
        <v>45</v>
      </c>
      <c r="C741" s="70">
        <v>16</v>
      </c>
      <c r="D741" s="70" t="s">
        <v>2307</v>
      </c>
      <c r="E741" s="71" t="s">
        <v>2347</v>
      </c>
      <c r="F741" s="71" t="s">
        <v>655</v>
      </c>
      <c r="G741" s="71" t="s">
        <v>745</v>
      </c>
      <c r="H741" s="70" t="s">
        <v>780</v>
      </c>
      <c r="I741" s="99">
        <f t="shared" si="66"/>
        <v>300.60635000000002</v>
      </c>
      <c r="J741" s="100">
        <f t="shared" si="68"/>
        <v>457.2106</v>
      </c>
      <c r="K741" s="101">
        <v>167.75</v>
      </c>
      <c r="L741" s="102">
        <f t="shared" si="67"/>
        <v>0</v>
      </c>
      <c r="M741" s="101">
        <f t="shared" si="69"/>
        <v>167.75</v>
      </c>
      <c r="N741" s="101">
        <f t="shared" si="70"/>
        <v>-112.14499999999998</v>
      </c>
      <c r="O741" s="102">
        <f t="shared" si="71"/>
        <v>-0.29929276754737116</v>
      </c>
      <c r="P741" s="101">
        <v>1.58</v>
      </c>
      <c r="X741"/>
    </row>
    <row r="742" spans="1:24" ht="18">
      <c r="A742" s="70" t="s">
        <v>2267</v>
      </c>
      <c r="B742" s="70">
        <v>45</v>
      </c>
      <c r="C742" s="70">
        <v>17</v>
      </c>
      <c r="D742" s="70" t="s">
        <v>2304</v>
      </c>
      <c r="E742" s="71" t="s">
        <v>2388</v>
      </c>
      <c r="F742" s="71" t="s">
        <v>655</v>
      </c>
      <c r="G742" s="71" t="s">
        <v>745</v>
      </c>
      <c r="H742" s="70" t="s">
        <v>781</v>
      </c>
      <c r="I742" s="99">
        <f t="shared" si="66"/>
        <v>394.04255000000001</v>
      </c>
      <c r="J742" s="100">
        <f t="shared" si="68"/>
        <v>600.95860000000005</v>
      </c>
      <c r="K742" s="101">
        <v>227.15</v>
      </c>
      <c r="L742" s="102">
        <f t="shared" si="67"/>
        <v>0</v>
      </c>
      <c r="M742" s="101">
        <f t="shared" si="69"/>
        <v>227.15</v>
      </c>
      <c r="N742" s="101">
        <f t="shared" si="70"/>
        <v>-153.72500000000002</v>
      </c>
      <c r="O742" s="102">
        <f t="shared" si="71"/>
        <v>-0.3114994934143871</v>
      </c>
      <c r="P742" s="101">
        <v>1.58</v>
      </c>
      <c r="X742"/>
    </row>
    <row r="743" spans="1:24" ht="18">
      <c r="A743" s="70" t="s">
        <v>2267</v>
      </c>
      <c r="B743" s="70">
        <v>45</v>
      </c>
      <c r="C743" s="70">
        <v>17</v>
      </c>
      <c r="D743" s="70" t="s">
        <v>2304</v>
      </c>
      <c r="E743" s="71" t="s">
        <v>2239</v>
      </c>
      <c r="F743" s="71" t="s">
        <v>655</v>
      </c>
      <c r="G743" s="71" t="s">
        <v>771</v>
      </c>
      <c r="H743" s="70" t="s">
        <v>782</v>
      </c>
      <c r="I743" s="99">
        <f t="shared" si="66"/>
        <v>394.04255000000001</v>
      </c>
      <c r="J743" s="100">
        <f t="shared" si="68"/>
        <v>600.95860000000005</v>
      </c>
      <c r="K743" s="101">
        <v>227.15</v>
      </c>
      <c r="L743" s="102">
        <f t="shared" si="67"/>
        <v>0</v>
      </c>
      <c r="M743" s="101">
        <f t="shared" si="69"/>
        <v>227.15</v>
      </c>
      <c r="N743" s="101">
        <f t="shared" si="70"/>
        <v>-153.72500000000002</v>
      </c>
      <c r="O743" s="102">
        <f t="shared" si="71"/>
        <v>-0.3114994934143871</v>
      </c>
      <c r="P743" s="101">
        <v>1.58</v>
      </c>
      <c r="X743"/>
    </row>
    <row r="744" spans="1:24" ht="18">
      <c r="A744" s="70" t="s">
        <v>2268</v>
      </c>
      <c r="B744" s="70">
        <v>45</v>
      </c>
      <c r="C744" s="70">
        <v>17</v>
      </c>
      <c r="D744" s="70" t="s">
        <v>2326</v>
      </c>
      <c r="E744" s="71" t="s">
        <v>2239</v>
      </c>
      <c r="F744" s="71" t="s">
        <v>655</v>
      </c>
      <c r="G744" s="71" t="s">
        <v>771</v>
      </c>
      <c r="H744" s="70" t="s">
        <v>783</v>
      </c>
      <c r="I744" s="99">
        <f t="shared" si="66"/>
        <v>394.04255000000001</v>
      </c>
      <c r="J744" s="100">
        <f t="shared" si="68"/>
        <v>600.95860000000005</v>
      </c>
      <c r="K744" s="101">
        <v>227.15</v>
      </c>
      <c r="L744" s="102">
        <f t="shared" si="67"/>
        <v>0</v>
      </c>
      <c r="M744" s="101">
        <f t="shared" si="69"/>
        <v>227.15</v>
      </c>
      <c r="N744" s="101">
        <f t="shared" si="70"/>
        <v>-153.72500000000002</v>
      </c>
      <c r="O744" s="102">
        <f t="shared" si="71"/>
        <v>-0.3114994934143871</v>
      </c>
      <c r="P744" s="101">
        <v>1.58</v>
      </c>
      <c r="X744"/>
    </row>
    <row r="745" spans="1:24" ht="18">
      <c r="A745" s="70" t="s">
        <v>2269</v>
      </c>
      <c r="B745" s="70">
        <v>45</v>
      </c>
      <c r="C745" s="70">
        <v>17</v>
      </c>
      <c r="D745" s="70" t="s">
        <v>2303</v>
      </c>
      <c r="E745" s="71" t="s">
        <v>2239</v>
      </c>
      <c r="F745" s="71" t="s">
        <v>655</v>
      </c>
      <c r="G745" s="71" t="s">
        <v>771</v>
      </c>
      <c r="H745" s="70" t="s">
        <v>784</v>
      </c>
      <c r="I745" s="99">
        <f t="shared" si="66"/>
        <v>319.63965000000002</v>
      </c>
      <c r="J745" s="100">
        <f t="shared" si="68"/>
        <v>486.49260000000004</v>
      </c>
      <c r="K745" s="101">
        <v>179.85000000000002</v>
      </c>
      <c r="L745" s="102">
        <f t="shared" si="67"/>
        <v>0</v>
      </c>
      <c r="M745" s="101">
        <f t="shared" si="69"/>
        <v>179.85000000000002</v>
      </c>
      <c r="N745" s="101">
        <f t="shared" si="70"/>
        <v>-120.61500000000007</v>
      </c>
      <c r="O745" s="102">
        <f t="shared" si="71"/>
        <v>-0.30236901479067452</v>
      </c>
      <c r="P745" s="101">
        <v>1.58</v>
      </c>
      <c r="X745"/>
    </row>
    <row r="746" spans="1:24" ht="18">
      <c r="A746" s="70" t="s">
        <v>2269</v>
      </c>
      <c r="B746" s="70">
        <v>45</v>
      </c>
      <c r="C746" s="70">
        <v>17</v>
      </c>
      <c r="D746" s="70" t="s">
        <v>2303</v>
      </c>
      <c r="E746" s="71" t="s">
        <v>2445</v>
      </c>
      <c r="F746" s="71" t="s">
        <v>655</v>
      </c>
      <c r="G746" s="71" t="s">
        <v>771</v>
      </c>
      <c r="H746" s="70" t="s">
        <v>785</v>
      </c>
      <c r="I746" s="99">
        <f t="shared" si="66"/>
        <v>319.63965000000002</v>
      </c>
      <c r="J746" s="100">
        <f t="shared" si="68"/>
        <v>486.49260000000004</v>
      </c>
      <c r="K746" s="101">
        <v>179.85000000000002</v>
      </c>
      <c r="L746" s="102">
        <f t="shared" si="67"/>
        <v>0</v>
      </c>
      <c r="M746" s="101">
        <f t="shared" si="69"/>
        <v>179.85000000000002</v>
      </c>
      <c r="N746" s="101">
        <f t="shared" si="70"/>
        <v>-120.61500000000007</v>
      </c>
      <c r="O746" s="102">
        <f t="shared" si="71"/>
        <v>-0.30236901479067452</v>
      </c>
      <c r="P746" s="101">
        <v>1.58</v>
      </c>
      <c r="X746"/>
    </row>
    <row r="747" spans="1:24" ht="18">
      <c r="A747" s="70" t="s">
        <v>2269</v>
      </c>
      <c r="B747" s="70">
        <v>45</v>
      </c>
      <c r="C747" s="70">
        <v>18</v>
      </c>
      <c r="D747" s="70" t="s">
        <v>2305</v>
      </c>
      <c r="E747" s="71" t="s">
        <v>2239</v>
      </c>
      <c r="F747" s="71" t="s">
        <v>655</v>
      </c>
      <c r="G747" s="71" t="s">
        <v>771</v>
      </c>
      <c r="H747" s="70" t="s">
        <v>786</v>
      </c>
      <c r="I747" s="99">
        <f t="shared" si="66"/>
        <v>497.8605500000001</v>
      </c>
      <c r="J747" s="100">
        <f t="shared" si="68"/>
        <v>760.67860000000007</v>
      </c>
      <c r="K747" s="101">
        <v>293.15000000000003</v>
      </c>
      <c r="L747" s="102">
        <f t="shared" si="67"/>
        <v>0</v>
      </c>
      <c r="M747" s="101">
        <f t="shared" si="69"/>
        <v>293.15000000000003</v>
      </c>
      <c r="N747" s="101">
        <f t="shared" si="70"/>
        <v>-199.92499999999995</v>
      </c>
      <c r="O747" s="102">
        <f t="shared" si="71"/>
        <v>-0.31962430055955221</v>
      </c>
      <c r="P747" s="101">
        <v>1.58</v>
      </c>
      <c r="X747"/>
    </row>
    <row r="748" spans="1:24" ht="18">
      <c r="A748" s="70" t="s">
        <v>2270</v>
      </c>
      <c r="B748" s="70">
        <v>45</v>
      </c>
      <c r="C748" s="70">
        <v>18</v>
      </c>
      <c r="D748" s="70" t="s">
        <v>2314</v>
      </c>
      <c r="E748" s="71" t="s">
        <v>2239</v>
      </c>
      <c r="F748" s="71" t="s">
        <v>655</v>
      </c>
      <c r="G748" s="71" t="s">
        <v>750</v>
      </c>
      <c r="H748" s="70" t="s">
        <v>787</v>
      </c>
      <c r="I748" s="99">
        <f t="shared" si="66"/>
        <v>537.65745000000004</v>
      </c>
      <c r="J748" s="100">
        <f t="shared" si="68"/>
        <v>821.90460000000007</v>
      </c>
      <c r="K748" s="101">
        <v>318.45000000000005</v>
      </c>
      <c r="L748" s="102">
        <f t="shared" si="67"/>
        <v>0</v>
      </c>
      <c r="M748" s="101">
        <f t="shared" si="69"/>
        <v>318.45000000000005</v>
      </c>
      <c r="N748" s="101">
        <f t="shared" si="70"/>
        <v>-217.63500000000005</v>
      </c>
      <c r="O748" s="102">
        <f t="shared" si="71"/>
        <v>-0.32189764827688211</v>
      </c>
      <c r="P748" s="101">
        <v>1.58</v>
      </c>
      <c r="X748"/>
    </row>
    <row r="749" spans="1:24" ht="18">
      <c r="A749" s="70" t="s">
        <v>2267</v>
      </c>
      <c r="B749" s="70">
        <v>40</v>
      </c>
      <c r="C749" s="70">
        <v>17</v>
      </c>
      <c r="D749" s="70" t="s">
        <v>2325</v>
      </c>
      <c r="E749" s="71" t="s">
        <v>2388</v>
      </c>
      <c r="F749" s="71" t="s">
        <v>655</v>
      </c>
      <c r="G749" s="71" t="s">
        <v>745</v>
      </c>
      <c r="H749" s="70" t="s">
        <v>788</v>
      </c>
      <c r="I749" s="99">
        <f t="shared" si="66"/>
        <v>349.91990000000004</v>
      </c>
      <c r="J749" s="100">
        <f t="shared" si="68"/>
        <v>533.07760000000007</v>
      </c>
      <c r="K749" s="101">
        <v>199.10000000000002</v>
      </c>
      <c r="L749" s="102">
        <f t="shared" si="67"/>
        <v>0</v>
      </c>
      <c r="M749" s="101">
        <f t="shared" si="69"/>
        <v>199.10000000000002</v>
      </c>
      <c r="N749" s="101">
        <f t="shared" si="70"/>
        <v>-134.09000000000003</v>
      </c>
      <c r="O749" s="102">
        <f t="shared" si="71"/>
        <v>-0.30656149977137637</v>
      </c>
      <c r="P749" s="101">
        <v>1.58</v>
      </c>
      <c r="X749"/>
    </row>
    <row r="750" spans="1:24" ht="18">
      <c r="A750" s="70" t="s">
        <v>2268</v>
      </c>
      <c r="B750" s="70">
        <v>40</v>
      </c>
      <c r="C750" s="70">
        <v>17</v>
      </c>
      <c r="D750" s="70" t="s">
        <v>2432</v>
      </c>
      <c r="E750" s="71" t="s">
        <v>2445</v>
      </c>
      <c r="F750" s="71" t="s">
        <v>655</v>
      </c>
      <c r="G750" s="71" t="s">
        <v>771</v>
      </c>
      <c r="H750" s="70" t="s">
        <v>789</v>
      </c>
      <c r="I750" s="99">
        <f t="shared" si="66"/>
        <v>399.23345000000006</v>
      </c>
      <c r="J750" s="100">
        <f t="shared" si="68"/>
        <v>608.94460000000004</v>
      </c>
      <c r="K750" s="101">
        <v>230.45000000000002</v>
      </c>
      <c r="L750" s="102">
        <f t="shared" si="67"/>
        <v>0</v>
      </c>
      <c r="M750" s="101">
        <f t="shared" si="69"/>
        <v>230.45000000000002</v>
      </c>
      <c r="N750" s="101">
        <f t="shared" si="70"/>
        <v>-156.03500000000003</v>
      </c>
      <c r="O750" s="102">
        <f t="shared" si="71"/>
        <v>-0.31200759848030396</v>
      </c>
      <c r="P750" s="101">
        <v>1.58</v>
      </c>
      <c r="X750"/>
    </row>
    <row r="751" spans="1:24" ht="18">
      <c r="A751" s="70" t="s">
        <v>2271</v>
      </c>
      <c r="B751" s="70">
        <v>40</v>
      </c>
      <c r="C751" s="70">
        <v>17</v>
      </c>
      <c r="D751" s="70" t="s">
        <v>2326</v>
      </c>
      <c r="E751" s="71" t="s">
        <v>2239</v>
      </c>
      <c r="F751" s="71" t="s">
        <v>655</v>
      </c>
      <c r="G751" s="71" t="s">
        <v>773</v>
      </c>
      <c r="H751" s="70" t="s">
        <v>790</v>
      </c>
      <c r="I751" s="99">
        <f t="shared" si="66"/>
        <v>427.78340000000009</v>
      </c>
      <c r="J751" s="100">
        <f t="shared" si="68"/>
        <v>652.86760000000004</v>
      </c>
      <c r="K751" s="101">
        <v>248.60000000000002</v>
      </c>
      <c r="L751" s="102">
        <f t="shared" si="67"/>
        <v>0</v>
      </c>
      <c r="M751" s="101">
        <f t="shared" si="69"/>
        <v>248.60000000000002</v>
      </c>
      <c r="N751" s="101">
        <f t="shared" si="70"/>
        <v>-168.73999999999995</v>
      </c>
      <c r="O751" s="102">
        <f t="shared" si="71"/>
        <v>-0.31457867263236378</v>
      </c>
      <c r="P751" s="101">
        <v>1.58</v>
      </c>
      <c r="X751"/>
    </row>
    <row r="752" spans="1:24" ht="18">
      <c r="A752" s="70" t="s">
        <v>2271</v>
      </c>
      <c r="B752" s="70">
        <v>40</v>
      </c>
      <c r="C752" s="70">
        <v>17</v>
      </c>
      <c r="D752" s="70" t="s">
        <v>2326</v>
      </c>
      <c r="E752" s="71" t="s">
        <v>2445</v>
      </c>
      <c r="F752" s="71" t="s">
        <v>655</v>
      </c>
      <c r="G752" s="71" t="s">
        <v>773</v>
      </c>
      <c r="H752" s="70" t="s">
        <v>791</v>
      </c>
      <c r="I752" s="99">
        <f t="shared" si="66"/>
        <v>427.78340000000009</v>
      </c>
      <c r="J752" s="100">
        <f t="shared" si="68"/>
        <v>652.86760000000004</v>
      </c>
      <c r="K752" s="101">
        <v>248.60000000000002</v>
      </c>
      <c r="L752" s="102">
        <f t="shared" si="67"/>
        <v>0</v>
      </c>
      <c r="M752" s="101">
        <f t="shared" si="69"/>
        <v>248.60000000000002</v>
      </c>
      <c r="N752" s="101">
        <f t="shared" si="70"/>
        <v>-168.73999999999995</v>
      </c>
      <c r="O752" s="102">
        <f t="shared" si="71"/>
        <v>-0.31457867263236378</v>
      </c>
      <c r="P752" s="101">
        <v>1.58</v>
      </c>
      <c r="X752"/>
    </row>
    <row r="753" spans="1:24" ht="18">
      <c r="A753" s="70" t="s">
        <v>2271</v>
      </c>
      <c r="B753" s="70">
        <v>40</v>
      </c>
      <c r="C753" s="70">
        <v>17</v>
      </c>
      <c r="D753" s="70" t="s">
        <v>2326</v>
      </c>
      <c r="E753" s="71" t="s">
        <v>2388</v>
      </c>
      <c r="F753" s="71" t="s">
        <v>655</v>
      </c>
      <c r="G753" s="71" t="s">
        <v>743</v>
      </c>
      <c r="H753" s="70" t="s">
        <v>792</v>
      </c>
      <c r="I753" s="99">
        <f t="shared" si="66"/>
        <v>427.78340000000009</v>
      </c>
      <c r="J753" s="100">
        <f t="shared" si="68"/>
        <v>652.86760000000004</v>
      </c>
      <c r="K753" s="101">
        <v>248.60000000000002</v>
      </c>
      <c r="L753" s="102">
        <f t="shared" si="67"/>
        <v>0</v>
      </c>
      <c r="M753" s="101">
        <f t="shared" si="69"/>
        <v>248.60000000000002</v>
      </c>
      <c r="N753" s="101">
        <f t="shared" si="70"/>
        <v>-168.73999999999995</v>
      </c>
      <c r="O753" s="102">
        <f t="shared" si="71"/>
        <v>-0.31457867263236378</v>
      </c>
      <c r="P753" s="101">
        <v>1.58</v>
      </c>
      <c r="X753"/>
    </row>
    <row r="754" spans="1:24" ht="18">
      <c r="A754" s="70" t="s">
        <v>2268</v>
      </c>
      <c r="B754" s="70">
        <v>40</v>
      </c>
      <c r="C754" s="70">
        <v>18</v>
      </c>
      <c r="D754" s="70" t="s">
        <v>2301</v>
      </c>
      <c r="E754" s="71" t="s">
        <v>2388</v>
      </c>
      <c r="F754" s="71" t="s">
        <v>655</v>
      </c>
      <c r="G754" s="71" t="s">
        <v>745</v>
      </c>
      <c r="H754" s="70" t="s">
        <v>793</v>
      </c>
      <c r="I754" s="99">
        <f t="shared" si="66"/>
        <v>440.76065000000006</v>
      </c>
      <c r="J754" s="100">
        <f t="shared" si="68"/>
        <v>672.83260000000007</v>
      </c>
      <c r="K754" s="101">
        <v>256.85000000000002</v>
      </c>
      <c r="L754" s="102">
        <f t="shared" si="67"/>
        <v>0</v>
      </c>
      <c r="M754" s="101">
        <f t="shared" si="69"/>
        <v>256.85000000000002</v>
      </c>
      <c r="N754" s="101">
        <f t="shared" si="70"/>
        <v>-174.51499999999999</v>
      </c>
      <c r="O754" s="102">
        <f t="shared" si="71"/>
        <v>-0.31563573883161505</v>
      </c>
      <c r="P754" s="101">
        <v>1.58</v>
      </c>
      <c r="X754"/>
    </row>
    <row r="755" spans="1:24" ht="18">
      <c r="A755" s="70" t="s">
        <v>2269</v>
      </c>
      <c r="B755" s="70">
        <v>40</v>
      </c>
      <c r="C755" s="70">
        <v>18</v>
      </c>
      <c r="D755" s="70" t="s">
        <v>2302</v>
      </c>
      <c r="E755" s="71" t="s">
        <v>2388</v>
      </c>
      <c r="F755" s="71" t="s">
        <v>655</v>
      </c>
      <c r="G755" s="71" t="s">
        <v>745</v>
      </c>
      <c r="H755" s="70" t="s">
        <v>794</v>
      </c>
      <c r="I755" s="99">
        <f t="shared" si="66"/>
        <v>382.79560000000009</v>
      </c>
      <c r="J755" s="100">
        <f t="shared" si="68"/>
        <v>583.65560000000005</v>
      </c>
      <c r="K755" s="101">
        <v>220.00000000000003</v>
      </c>
      <c r="L755" s="102">
        <f t="shared" si="67"/>
        <v>0</v>
      </c>
      <c r="M755" s="101">
        <f t="shared" si="69"/>
        <v>220.00000000000003</v>
      </c>
      <c r="N755" s="101">
        <f t="shared" si="70"/>
        <v>-148.72000000000003</v>
      </c>
      <c r="O755" s="102">
        <f t="shared" si="71"/>
        <v>-0.31035058430717866</v>
      </c>
      <c r="P755" s="101">
        <v>1.58</v>
      </c>
      <c r="X755"/>
    </row>
    <row r="756" spans="1:24" ht="18">
      <c r="A756" s="70" t="s">
        <v>2270</v>
      </c>
      <c r="B756" s="70">
        <v>35</v>
      </c>
      <c r="C756" s="70">
        <v>19</v>
      </c>
      <c r="D756" s="70" t="s">
        <v>2326</v>
      </c>
      <c r="E756" s="71" t="s">
        <v>2445</v>
      </c>
      <c r="F756" s="71" t="s">
        <v>655</v>
      </c>
      <c r="G756" s="71" t="s">
        <v>773</v>
      </c>
      <c r="H756" s="70" t="s">
        <v>795</v>
      </c>
      <c r="I756" s="99">
        <f t="shared" si="66"/>
        <v>543.71350000000007</v>
      </c>
      <c r="J756" s="100">
        <f t="shared" si="68"/>
        <v>831.22159999999997</v>
      </c>
      <c r="K756" s="101">
        <v>322.3</v>
      </c>
      <c r="L756" s="102">
        <f t="shared" si="67"/>
        <v>0</v>
      </c>
      <c r="M756" s="101">
        <f t="shared" si="69"/>
        <v>322.3</v>
      </c>
      <c r="N756" s="101">
        <f t="shared" si="70"/>
        <v>-220.32999999999993</v>
      </c>
      <c r="O756" s="102">
        <f t="shared" si="71"/>
        <v>-0.32221409768938269</v>
      </c>
      <c r="P756" s="101">
        <v>1.58</v>
      </c>
      <c r="X756"/>
    </row>
    <row r="757" spans="1:24" ht="18">
      <c r="A757" s="70" t="s">
        <v>2269</v>
      </c>
      <c r="B757" s="70">
        <v>55</v>
      </c>
      <c r="C757" s="70">
        <v>17</v>
      </c>
      <c r="D757" s="70" t="s">
        <v>406</v>
      </c>
      <c r="E757" s="71" t="s">
        <v>2239</v>
      </c>
      <c r="F757" s="71" t="s">
        <v>655</v>
      </c>
      <c r="G757" s="71" t="s">
        <v>678</v>
      </c>
      <c r="H757" s="70" t="s">
        <v>796</v>
      </c>
      <c r="I757" s="99">
        <f t="shared" si="66"/>
        <v>445.95155000000005</v>
      </c>
      <c r="J757" s="100">
        <f t="shared" si="68"/>
        <v>680.81860000000006</v>
      </c>
      <c r="K757" s="101">
        <v>260.15000000000003</v>
      </c>
      <c r="L757" s="102">
        <f t="shared" si="67"/>
        <v>0</v>
      </c>
      <c r="M757" s="101">
        <f t="shared" si="69"/>
        <v>260.15000000000003</v>
      </c>
      <c r="N757" s="101">
        <f t="shared" si="70"/>
        <v>-176.82499999999999</v>
      </c>
      <c r="O757" s="102">
        <f t="shared" si="71"/>
        <v>-0.31604110813226088</v>
      </c>
      <c r="P757" s="101">
        <v>1.58</v>
      </c>
      <c r="X757"/>
    </row>
    <row r="758" spans="1:24" ht="18">
      <c r="A758" s="70" t="s">
        <v>2270</v>
      </c>
      <c r="B758" s="70">
        <v>40</v>
      </c>
      <c r="C758" s="70">
        <v>19</v>
      </c>
      <c r="D758" s="70" t="s">
        <v>2313</v>
      </c>
      <c r="E758" s="71" t="s">
        <v>2239</v>
      </c>
      <c r="F758" s="71" t="s">
        <v>655</v>
      </c>
      <c r="G758" s="71" t="s">
        <v>771</v>
      </c>
      <c r="H758" s="70" t="s">
        <v>797</v>
      </c>
      <c r="I758" s="99">
        <f t="shared" si="66"/>
        <v>688.19355000000007</v>
      </c>
      <c r="J758" s="100">
        <f t="shared" si="68"/>
        <v>1053.4986000000001</v>
      </c>
      <c r="K758" s="101">
        <v>414.15000000000003</v>
      </c>
      <c r="L758" s="102">
        <f t="shared" si="67"/>
        <v>0</v>
      </c>
      <c r="M758" s="101">
        <f t="shared" si="69"/>
        <v>414.15000000000003</v>
      </c>
      <c r="N758" s="101">
        <f t="shared" si="70"/>
        <v>-284.62499999999989</v>
      </c>
      <c r="O758" s="102">
        <f t="shared" si="71"/>
        <v>-0.32809798270893353</v>
      </c>
      <c r="P758" s="101">
        <v>1.58</v>
      </c>
      <c r="X758"/>
    </row>
    <row r="759" spans="1:24" ht="18">
      <c r="A759" s="70" t="s">
        <v>2264</v>
      </c>
      <c r="B759" s="70" t="s">
        <v>2256</v>
      </c>
      <c r="C759" s="70">
        <v>14</v>
      </c>
      <c r="D759" s="70" t="s">
        <v>2317</v>
      </c>
      <c r="E759" s="71" t="s">
        <v>2233</v>
      </c>
      <c r="F759" s="71" t="s">
        <v>655</v>
      </c>
      <c r="G759" s="71" t="s">
        <v>701</v>
      </c>
      <c r="H759" s="70" t="s">
        <v>798</v>
      </c>
      <c r="I759" s="99">
        <f t="shared" si="66"/>
        <v>214.32729999999998</v>
      </c>
      <c r="J759" s="100">
        <f t="shared" si="68"/>
        <v>322.94899999999996</v>
      </c>
      <c r="K759" s="101">
        <v>111.10000000000001</v>
      </c>
      <c r="L759" s="102">
        <f t="shared" si="67"/>
        <v>0</v>
      </c>
      <c r="M759" s="101">
        <f t="shared" si="69"/>
        <v>111.10000000000001</v>
      </c>
      <c r="N759" s="101">
        <f t="shared" si="70"/>
        <v>-72.490000000000038</v>
      </c>
      <c r="O759" s="102">
        <f t="shared" si="71"/>
        <v>-0.27731446059678672</v>
      </c>
      <c r="P759" s="101">
        <v>2.75</v>
      </c>
      <c r="X759"/>
    </row>
    <row r="760" spans="1:24" ht="18">
      <c r="A760" s="70" t="s">
        <v>2265</v>
      </c>
      <c r="B760" s="70" t="s">
        <v>2256</v>
      </c>
      <c r="C760" s="70">
        <v>14</v>
      </c>
      <c r="D760" s="70" t="s">
        <v>2320</v>
      </c>
      <c r="E760" s="71" t="s">
        <v>2233</v>
      </c>
      <c r="F760" s="71" t="s">
        <v>655</v>
      </c>
      <c r="G760" s="71" t="s">
        <v>701</v>
      </c>
      <c r="H760" s="70" t="s">
        <v>799</v>
      </c>
      <c r="I760" s="99">
        <f t="shared" ref="I760:I823" si="72">(IF($H$6="",$H$4*$U$3*(1-$H$5),$H$6*$H$3)+IF(F760="CONTINENTAL",$H$3*(K760*(1-$M$11)+$U$7+P760+$H$8)))*$U$8</f>
        <v>261.04540000000003</v>
      </c>
      <c r="J760" s="100">
        <f t="shared" si="68"/>
        <v>394.82299999999998</v>
      </c>
      <c r="K760" s="101">
        <v>140.80000000000001</v>
      </c>
      <c r="L760" s="102">
        <f t="shared" ref="L760:L823" si="73">$N$11</f>
        <v>0</v>
      </c>
      <c r="M760" s="101">
        <f t="shared" si="69"/>
        <v>140.80000000000001</v>
      </c>
      <c r="N760" s="101">
        <f t="shared" si="70"/>
        <v>-93.28</v>
      </c>
      <c r="O760" s="102">
        <f t="shared" si="71"/>
        <v>-0.2907730673316708</v>
      </c>
      <c r="P760" s="101">
        <v>2.75</v>
      </c>
      <c r="X760"/>
    </row>
    <row r="761" spans="1:24" ht="18">
      <c r="A761" s="70" t="s">
        <v>2267</v>
      </c>
      <c r="B761" s="70" t="s">
        <v>2256</v>
      </c>
      <c r="C761" s="70">
        <v>14</v>
      </c>
      <c r="D761" s="70" t="s">
        <v>2321</v>
      </c>
      <c r="E761" s="71" t="s">
        <v>2294</v>
      </c>
      <c r="F761" s="71" t="s">
        <v>655</v>
      </c>
      <c r="G761" s="71" t="s">
        <v>701</v>
      </c>
      <c r="H761" s="70" t="s">
        <v>800</v>
      </c>
      <c r="I761" s="99">
        <f t="shared" si="72"/>
        <v>291.32565</v>
      </c>
      <c r="J761" s="100">
        <f t="shared" si="68"/>
        <v>441.40800000000002</v>
      </c>
      <c r="K761" s="101">
        <v>160.05000000000001</v>
      </c>
      <c r="L761" s="102">
        <f t="shared" si="73"/>
        <v>0</v>
      </c>
      <c r="M761" s="101">
        <f t="shared" si="69"/>
        <v>160.05000000000001</v>
      </c>
      <c r="N761" s="101">
        <f t="shared" si="70"/>
        <v>-106.75500000000002</v>
      </c>
      <c r="O761" s="102">
        <f t="shared" si="71"/>
        <v>-0.29711939883106048</v>
      </c>
      <c r="P761" s="101">
        <v>2.75</v>
      </c>
      <c r="X761"/>
    </row>
    <row r="762" spans="1:24" ht="18">
      <c r="A762" s="70" t="s">
        <v>2264</v>
      </c>
      <c r="B762" s="70">
        <v>75</v>
      </c>
      <c r="C762" s="70">
        <v>14</v>
      </c>
      <c r="D762" s="70" t="s">
        <v>2317</v>
      </c>
      <c r="E762" s="71" t="s">
        <v>2233</v>
      </c>
      <c r="F762" s="71" t="s">
        <v>655</v>
      </c>
      <c r="G762" s="71" t="s">
        <v>701</v>
      </c>
      <c r="H762" s="70" t="s">
        <v>801</v>
      </c>
      <c r="I762" s="99">
        <f t="shared" si="72"/>
        <v>207.40609999999998</v>
      </c>
      <c r="J762" s="100">
        <f t="shared" si="68"/>
        <v>312.30100000000004</v>
      </c>
      <c r="K762" s="101">
        <v>106.7</v>
      </c>
      <c r="L762" s="102">
        <f t="shared" si="73"/>
        <v>0</v>
      </c>
      <c r="M762" s="101">
        <f t="shared" si="69"/>
        <v>106.7</v>
      </c>
      <c r="N762" s="101">
        <f t="shared" si="70"/>
        <v>-69.410000000000025</v>
      </c>
      <c r="O762" s="102">
        <f t="shared" si="71"/>
        <v>-0.27478226444972298</v>
      </c>
      <c r="P762" s="101">
        <v>2.75</v>
      </c>
      <c r="X762"/>
    </row>
    <row r="763" spans="1:24" ht="18">
      <c r="A763" s="70" t="s">
        <v>2264</v>
      </c>
      <c r="B763" s="70">
        <v>75</v>
      </c>
      <c r="C763" s="70">
        <v>16</v>
      </c>
      <c r="D763" s="70" t="s">
        <v>2312</v>
      </c>
      <c r="E763" s="71" t="s">
        <v>2229</v>
      </c>
      <c r="F763" s="71" t="s">
        <v>655</v>
      </c>
      <c r="G763" s="71" t="s">
        <v>802</v>
      </c>
      <c r="H763" s="70" t="s">
        <v>803</v>
      </c>
      <c r="I763" s="99">
        <f t="shared" si="72"/>
        <v>280.94385000000005</v>
      </c>
      <c r="J763" s="100">
        <f t="shared" si="68"/>
        <v>425.43600000000004</v>
      </c>
      <c r="K763" s="101">
        <v>153.45000000000002</v>
      </c>
      <c r="L763" s="102">
        <f t="shared" si="73"/>
        <v>0</v>
      </c>
      <c r="M763" s="101">
        <f t="shared" si="69"/>
        <v>153.45000000000002</v>
      </c>
      <c r="N763" s="101">
        <f t="shared" si="70"/>
        <v>-102.13499999999999</v>
      </c>
      <c r="O763" s="102">
        <f t="shared" si="71"/>
        <v>-0.2951025715111239</v>
      </c>
      <c r="P763" s="101">
        <v>2.75</v>
      </c>
      <c r="X763"/>
    </row>
    <row r="764" spans="1:24" ht="18">
      <c r="A764" s="70" t="s">
        <v>2265</v>
      </c>
      <c r="B764" s="70">
        <v>75</v>
      </c>
      <c r="C764" s="70">
        <v>16</v>
      </c>
      <c r="D764" s="70" t="s">
        <v>2318</v>
      </c>
      <c r="E764" s="71" t="s">
        <v>2237</v>
      </c>
      <c r="F764" s="71" t="s">
        <v>655</v>
      </c>
      <c r="G764" s="71" t="s">
        <v>701</v>
      </c>
      <c r="H764" s="70" t="s">
        <v>804</v>
      </c>
      <c r="I764" s="99">
        <f t="shared" si="72"/>
        <v>274.02265</v>
      </c>
      <c r="J764" s="100">
        <f t="shared" si="68"/>
        <v>414.78800000000001</v>
      </c>
      <c r="K764" s="101">
        <v>149.05000000000001</v>
      </c>
      <c r="L764" s="102">
        <f t="shared" si="73"/>
        <v>0</v>
      </c>
      <c r="M764" s="101">
        <f t="shared" si="69"/>
        <v>149.05000000000001</v>
      </c>
      <c r="N764" s="101">
        <f t="shared" si="70"/>
        <v>-99.055000000000035</v>
      </c>
      <c r="O764" s="102">
        <f t="shared" si="71"/>
        <v>-0.29367032315446201</v>
      </c>
      <c r="P764" s="101">
        <v>2.75</v>
      </c>
      <c r="X764"/>
    </row>
    <row r="765" spans="1:24" ht="18">
      <c r="A765" s="70" t="s">
        <v>2267</v>
      </c>
      <c r="B765" s="70">
        <v>75</v>
      </c>
      <c r="C765" s="70">
        <v>16</v>
      </c>
      <c r="D765" s="70" t="s">
        <v>2319</v>
      </c>
      <c r="E765" s="71" t="s">
        <v>2229</v>
      </c>
      <c r="F765" s="71" t="s">
        <v>655</v>
      </c>
      <c r="G765" s="71" t="s">
        <v>701</v>
      </c>
      <c r="H765" s="70" t="s">
        <v>805</v>
      </c>
      <c r="I765" s="99">
        <f t="shared" si="72"/>
        <v>346.69525000000004</v>
      </c>
      <c r="J765" s="100">
        <f t="shared" si="68"/>
        <v>526.59199999999998</v>
      </c>
      <c r="K765" s="101">
        <v>195.25000000000003</v>
      </c>
      <c r="L765" s="102">
        <f t="shared" si="73"/>
        <v>0</v>
      </c>
      <c r="M765" s="101">
        <f t="shared" si="69"/>
        <v>195.25000000000003</v>
      </c>
      <c r="N765" s="101">
        <f t="shared" si="70"/>
        <v>-131.39500000000004</v>
      </c>
      <c r="O765" s="102">
        <f t="shared" si="71"/>
        <v>-0.30578310449150575</v>
      </c>
      <c r="P765" s="101">
        <v>2.75</v>
      </c>
      <c r="X765"/>
    </row>
    <row r="766" spans="1:24" ht="18">
      <c r="A766" s="70" t="s">
        <v>2269</v>
      </c>
      <c r="B766" s="70">
        <v>75</v>
      </c>
      <c r="C766" s="70">
        <v>16</v>
      </c>
      <c r="D766" s="70" t="s">
        <v>806</v>
      </c>
      <c r="E766" s="71" t="s">
        <v>2229</v>
      </c>
      <c r="F766" s="71" t="s">
        <v>655</v>
      </c>
      <c r="G766" s="71" t="s">
        <v>701</v>
      </c>
      <c r="H766" s="70" t="s">
        <v>807</v>
      </c>
      <c r="I766" s="99">
        <f t="shared" si="72"/>
        <v>415.04210000000006</v>
      </c>
      <c r="J766" s="100">
        <f t="shared" si="68"/>
        <v>631.74099999999999</v>
      </c>
      <c r="K766" s="101">
        <v>238.70000000000002</v>
      </c>
      <c r="L766" s="102">
        <f t="shared" si="73"/>
        <v>0</v>
      </c>
      <c r="M766" s="101">
        <f t="shared" si="69"/>
        <v>238.70000000000002</v>
      </c>
      <c r="N766" s="101">
        <f t="shared" si="70"/>
        <v>-161.81</v>
      </c>
      <c r="O766" s="102">
        <f t="shared" si="71"/>
        <v>-0.31322106078203638</v>
      </c>
      <c r="P766" s="101">
        <v>2.75</v>
      </c>
      <c r="X766"/>
    </row>
    <row r="767" spans="1:24" ht="18">
      <c r="A767" s="70" t="s">
        <v>2269</v>
      </c>
      <c r="B767" s="70">
        <v>75</v>
      </c>
      <c r="C767" s="70">
        <v>16</v>
      </c>
      <c r="D767" s="70" t="s">
        <v>2322</v>
      </c>
      <c r="E767" s="71" t="s">
        <v>2229</v>
      </c>
      <c r="F767" s="71" t="s">
        <v>655</v>
      </c>
      <c r="G767" s="71" t="s">
        <v>701</v>
      </c>
      <c r="H767" s="70" t="s">
        <v>808</v>
      </c>
      <c r="I767" s="99">
        <f t="shared" si="72"/>
        <v>431.47995000000003</v>
      </c>
      <c r="J767" s="100">
        <f t="shared" si="68"/>
        <v>657.03</v>
      </c>
      <c r="K767" s="101">
        <v>249.15000000000003</v>
      </c>
      <c r="L767" s="102">
        <f t="shared" si="73"/>
        <v>0</v>
      </c>
      <c r="M767" s="101">
        <f t="shared" si="69"/>
        <v>249.15000000000003</v>
      </c>
      <c r="N767" s="101">
        <f t="shared" si="70"/>
        <v>-169.125</v>
      </c>
      <c r="O767" s="102">
        <f t="shared" si="71"/>
        <v>-0.31465116279069766</v>
      </c>
      <c r="P767" s="101">
        <v>2.75</v>
      </c>
      <c r="X767"/>
    </row>
    <row r="768" spans="1:24" ht="18">
      <c r="A768" s="70" t="s">
        <v>2265</v>
      </c>
      <c r="B768" s="70">
        <v>70</v>
      </c>
      <c r="C768" s="70">
        <v>15</v>
      </c>
      <c r="D768" s="70" t="s">
        <v>2308</v>
      </c>
      <c r="E768" s="71" t="s">
        <v>2237</v>
      </c>
      <c r="F768" s="71" t="s">
        <v>655</v>
      </c>
      <c r="G768" s="71" t="s">
        <v>809</v>
      </c>
      <c r="H768" s="70" t="s">
        <v>810</v>
      </c>
      <c r="I768" s="99">
        <f t="shared" si="72"/>
        <v>209.76560000000001</v>
      </c>
      <c r="J768" s="100">
        <f t="shared" si="68"/>
        <v>317.4556</v>
      </c>
      <c r="K768" s="101">
        <v>110.00000000000001</v>
      </c>
      <c r="L768" s="102">
        <f t="shared" si="73"/>
        <v>0</v>
      </c>
      <c r="M768" s="101">
        <f t="shared" si="69"/>
        <v>110.00000000000001</v>
      </c>
      <c r="N768" s="101">
        <f t="shared" si="70"/>
        <v>-71.720000000000027</v>
      </c>
      <c r="O768" s="102">
        <f t="shared" si="71"/>
        <v>-0.27669753086419757</v>
      </c>
      <c r="P768" s="101">
        <v>1.58</v>
      </c>
      <c r="X768"/>
    </row>
    <row r="769" spans="1:24" ht="18">
      <c r="A769" s="70" t="s">
        <v>2265</v>
      </c>
      <c r="B769" s="70">
        <v>70</v>
      </c>
      <c r="C769" s="70">
        <v>15</v>
      </c>
      <c r="D769" s="70" t="s">
        <v>2312</v>
      </c>
      <c r="E769" s="71" t="s">
        <v>2229</v>
      </c>
      <c r="F769" s="71" t="s">
        <v>655</v>
      </c>
      <c r="G769" s="71" t="s">
        <v>701</v>
      </c>
      <c r="H769" s="70" t="s">
        <v>811</v>
      </c>
      <c r="I769" s="99">
        <f t="shared" si="72"/>
        <v>238.5515</v>
      </c>
      <c r="J769" s="100">
        <f t="shared" si="68"/>
        <v>360.21699999999998</v>
      </c>
      <c r="K769" s="101">
        <v>126.50000000000001</v>
      </c>
      <c r="L769" s="102">
        <f t="shared" si="73"/>
        <v>0</v>
      </c>
      <c r="M769" s="101">
        <f t="shared" si="69"/>
        <v>126.50000000000001</v>
      </c>
      <c r="N769" s="101">
        <f t="shared" si="70"/>
        <v>-83.27000000000001</v>
      </c>
      <c r="O769" s="102">
        <f t="shared" si="71"/>
        <v>-0.28497604380561259</v>
      </c>
      <c r="P769" s="101">
        <v>2.75</v>
      </c>
      <c r="X769"/>
    </row>
    <row r="770" spans="1:24" ht="18">
      <c r="A770" s="70" t="s">
        <v>2267</v>
      </c>
      <c r="B770" s="70">
        <v>70</v>
      </c>
      <c r="C770" s="70">
        <v>15</v>
      </c>
      <c r="D770" s="70" t="s">
        <v>2320</v>
      </c>
      <c r="E770" s="71" t="s">
        <v>2229</v>
      </c>
      <c r="F770" s="71" t="s">
        <v>655</v>
      </c>
      <c r="G770" s="71" t="s">
        <v>701</v>
      </c>
      <c r="H770" s="70" t="s">
        <v>812</v>
      </c>
      <c r="I770" s="99">
        <f t="shared" si="72"/>
        <v>279.21355</v>
      </c>
      <c r="J770" s="100">
        <f t="shared" si="68"/>
        <v>422.774</v>
      </c>
      <c r="K770" s="101">
        <v>152.35000000000002</v>
      </c>
      <c r="L770" s="102">
        <f t="shared" si="73"/>
        <v>0</v>
      </c>
      <c r="M770" s="101">
        <f t="shared" si="69"/>
        <v>152.35000000000002</v>
      </c>
      <c r="N770" s="101">
        <f t="shared" si="70"/>
        <v>-101.36500000000007</v>
      </c>
      <c r="O770" s="102">
        <f t="shared" si="71"/>
        <v>-0.29475138121546979</v>
      </c>
      <c r="P770" s="101">
        <v>2.75</v>
      </c>
      <c r="X770"/>
    </row>
    <row r="771" spans="1:24" ht="18">
      <c r="A771" s="70" t="s">
        <v>2268</v>
      </c>
      <c r="B771" s="70">
        <v>70</v>
      </c>
      <c r="C771" s="70">
        <v>15</v>
      </c>
      <c r="D771" s="70" t="s">
        <v>2321</v>
      </c>
      <c r="E771" s="71" t="s">
        <v>2229</v>
      </c>
      <c r="F771" s="71" t="s">
        <v>655</v>
      </c>
      <c r="G771" s="71" t="s">
        <v>701</v>
      </c>
      <c r="H771" s="70" t="s">
        <v>813</v>
      </c>
      <c r="I771" s="99">
        <f t="shared" si="72"/>
        <v>310.35894999999999</v>
      </c>
      <c r="J771" s="100">
        <f t="shared" si="68"/>
        <v>470.69</v>
      </c>
      <c r="K771" s="101">
        <v>172.15</v>
      </c>
      <c r="L771" s="102">
        <f t="shared" si="73"/>
        <v>0</v>
      </c>
      <c r="M771" s="101">
        <f t="shared" si="69"/>
        <v>172.15</v>
      </c>
      <c r="N771" s="101">
        <f t="shared" si="70"/>
        <v>-115.22500000000002</v>
      </c>
      <c r="O771" s="102">
        <f t="shared" si="71"/>
        <v>-0.30045632333767935</v>
      </c>
      <c r="P771" s="101">
        <v>2.75</v>
      </c>
      <c r="X771"/>
    </row>
    <row r="772" spans="1:24" ht="18">
      <c r="A772" s="70" t="s">
        <v>2260</v>
      </c>
      <c r="B772" s="70">
        <v>70</v>
      </c>
      <c r="C772" s="70">
        <v>14</v>
      </c>
      <c r="D772" s="70" t="s">
        <v>2330</v>
      </c>
      <c r="E772" s="71" t="s">
        <v>2237</v>
      </c>
      <c r="F772" s="71" t="s">
        <v>655</v>
      </c>
      <c r="G772" s="71" t="s">
        <v>809</v>
      </c>
      <c r="H772" s="70" t="s">
        <v>814</v>
      </c>
      <c r="I772" s="99">
        <f t="shared" si="72"/>
        <v>235.95604999999998</v>
      </c>
      <c r="J772" s="100">
        <f t="shared" si="68"/>
        <v>356.22400000000005</v>
      </c>
      <c r="K772" s="101">
        <v>124.85000000000001</v>
      </c>
      <c r="L772" s="102">
        <f t="shared" si="73"/>
        <v>0</v>
      </c>
      <c r="M772" s="101">
        <f t="shared" si="69"/>
        <v>124.85000000000001</v>
      </c>
      <c r="N772" s="101">
        <f t="shared" si="70"/>
        <v>-82.115000000000009</v>
      </c>
      <c r="O772" s="102">
        <f t="shared" si="71"/>
        <v>-0.2842332987192801</v>
      </c>
      <c r="P772" s="101">
        <v>2.75</v>
      </c>
      <c r="X772"/>
    </row>
    <row r="773" spans="1:24" ht="18">
      <c r="A773" s="70" t="s">
        <v>2265</v>
      </c>
      <c r="B773" s="70">
        <v>65</v>
      </c>
      <c r="C773" s="70">
        <v>15</v>
      </c>
      <c r="D773" s="70" t="s">
        <v>2305</v>
      </c>
      <c r="E773" s="71" t="s">
        <v>2237</v>
      </c>
      <c r="F773" s="71" t="s">
        <v>655</v>
      </c>
      <c r="G773" s="71" t="s">
        <v>815</v>
      </c>
      <c r="H773" s="70" t="s">
        <v>816</v>
      </c>
      <c r="I773" s="99">
        <f t="shared" si="72"/>
        <v>208.03530000000001</v>
      </c>
      <c r="J773" s="100">
        <f t="shared" si="68"/>
        <v>314.79359999999997</v>
      </c>
      <c r="K773" s="101">
        <v>108.9</v>
      </c>
      <c r="L773" s="102">
        <f t="shared" si="73"/>
        <v>0</v>
      </c>
      <c r="M773" s="101">
        <f t="shared" si="69"/>
        <v>108.9</v>
      </c>
      <c r="N773" s="101">
        <f t="shared" si="70"/>
        <v>-70.950000000000017</v>
      </c>
      <c r="O773" s="102">
        <f t="shared" si="71"/>
        <v>-0.27607003891050591</v>
      </c>
      <c r="P773" s="101">
        <v>1.58</v>
      </c>
      <c r="X773"/>
    </row>
    <row r="774" spans="1:24" ht="18">
      <c r="A774" s="70" t="s">
        <v>2267</v>
      </c>
      <c r="B774" s="70">
        <v>65</v>
      </c>
      <c r="C774" s="70">
        <v>15</v>
      </c>
      <c r="D774" s="70" t="s">
        <v>2316</v>
      </c>
      <c r="E774" s="71" t="s">
        <v>2237</v>
      </c>
      <c r="F774" s="71" t="s">
        <v>655</v>
      </c>
      <c r="G774" s="71" t="s">
        <v>809</v>
      </c>
      <c r="H774" s="70" t="s">
        <v>817</v>
      </c>
      <c r="I774" s="99">
        <f t="shared" si="72"/>
        <v>247.83220000000003</v>
      </c>
      <c r="J774" s="100">
        <f t="shared" si="68"/>
        <v>376.01960000000003</v>
      </c>
      <c r="K774" s="101">
        <v>134.20000000000002</v>
      </c>
      <c r="L774" s="102">
        <f t="shared" si="73"/>
        <v>0</v>
      </c>
      <c r="M774" s="101">
        <f t="shared" si="69"/>
        <v>134.20000000000002</v>
      </c>
      <c r="N774" s="101">
        <f t="shared" si="70"/>
        <v>-88.660000000000025</v>
      </c>
      <c r="O774" s="102">
        <f t="shared" si="71"/>
        <v>-0.28823146944083233</v>
      </c>
      <c r="P774" s="101">
        <v>1.58</v>
      </c>
      <c r="X774"/>
    </row>
    <row r="775" spans="1:24" ht="18">
      <c r="A775" s="70" t="s">
        <v>2267</v>
      </c>
      <c r="B775" s="70">
        <v>65</v>
      </c>
      <c r="C775" s="70">
        <v>15</v>
      </c>
      <c r="D775" s="70" t="s">
        <v>2317</v>
      </c>
      <c r="E775" s="71" t="s">
        <v>2237</v>
      </c>
      <c r="F775" s="71" t="s">
        <v>655</v>
      </c>
      <c r="G775" s="71" t="s">
        <v>701</v>
      </c>
      <c r="H775" s="70" t="s">
        <v>818</v>
      </c>
      <c r="I775" s="99">
        <f t="shared" si="72"/>
        <v>290.46049999999997</v>
      </c>
      <c r="J775" s="100">
        <f t="shared" si="68"/>
        <v>440.077</v>
      </c>
      <c r="K775" s="101">
        <v>159.5</v>
      </c>
      <c r="L775" s="102">
        <f t="shared" si="73"/>
        <v>0</v>
      </c>
      <c r="M775" s="101">
        <f t="shared" si="69"/>
        <v>159.5</v>
      </c>
      <c r="N775" s="101">
        <f t="shared" si="70"/>
        <v>-106.37000000000003</v>
      </c>
      <c r="O775" s="102">
        <f t="shared" si="71"/>
        <v>-0.29695700725851487</v>
      </c>
      <c r="P775" s="101">
        <v>2.75</v>
      </c>
      <c r="X775"/>
    </row>
    <row r="776" spans="1:24" ht="18">
      <c r="A776" s="70" t="s">
        <v>2268</v>
      </c>
      <c r="B776" s="70">
        <v>65</v>
      </c>
      <c r="C776" s="70">
        <v>15</v>
      </c>
      <c r="D776" s="70" t="s">
        <v>2334</v>
      </c>
      <c r="E776" s="71" t="s">
        <v>2440</v>
      </c>
      <c r="F776" s="71" t="s">
        <v>655</v>
      </c>
      <c r="G776" s="71" t="s">
        <v>809</v>
      </c>
      <c r="H776" s="70" t="s">
        <v>819</v>
      </c>
      <c r="I776" s="99">
        <f t="shared" si="72"/>
        <v>281.57305000000002</v>
      </c>
      <c r="J776" s="100">
        <f t="shared" si="68"/>
        <v>427.92860000000002</v>
      </c>
      <c r="K776" s="101">
        <v>155.65</v>
      </c>
      <c r="L776" s="102">
        <f t="shared" si="73"/>
        <v>0</v>
      </c>
      <c r="M776" s="101">
        <f t="shared" si="69"/>
        <v>155.65</v>
      </c>
      <c r="N776" s="101">
        <f t="shared" si="70"/>
        <v>-103.67500000000001</v>
      </c>
      <c r="O776" s="102">
        <f t="shared" si="71"/>
        <v>-0.29579172610556353</v>
      </c>
      <c r="P776" s="101">
        <v>1.58</v>
      </c>
      <c r="X776"/>
    </row>
    <row r="777" spans="1:24" ht="18">
      <c r="A777" s="70" t="s">
        <v>2268</v>
      </c>
      <c r="B777" s="70">
        <v>65</v>
      </c>
      <c r="C777" s="70">
        <v>15</v>
      </c>
      <c r="D777" s="70" t="s">
        <v>2334</v>
      </c>
      <c r="E777" s="71" t="s">
        <v>2237</v>
      </c>
      <c r="F777" s="71" t="s">
        <v>655</v>
      </c>
      <c r="G777" s="71" t="s">
        <v>809</v>
      </c>
      <c r="H777" s="70" t="s">
        <v>820</v>
      </c>
      <c r="I777" s="99">
        <f t="shared" si="72"/>
        <v>259.07915000000003</v>
      </c>
      <c r="J777" s="100">
        <f t="shared" si="68"/>
        <v>393.32260000000008</v>
      </c>
      <c r="K777" s="101">
        <v>141.35000000000002</v>
      </c>
      <c r="L777" s="102">
        <f t="shared" si="73"/>
        <v>0</v>
      </c>
      <c r="M777" s="101">
        <f t="shared" si="69"/>
        <v>141.35000000000002</v>
      </c>
      <c r="N777" s="101">
        <f t="shared" si="70"/>
        <v>-93.66500000000002</v>
      </c>
      <c r="O777" s="102">
        <f t="shared" si="71"/>
        <v>-0.29097545821683757</v>
      </c>
      <c r="P777" s="101">
        <v>1.58</v>
      </c>
      <c r="X777"/>
    </row>
    <row r="778" spans="1:24" ht="18">
      <c r="A778" s="70" t="s">
        <v>2269</v>
      </c>
      <c r="B778" s="70">
        <v>65</v>
      </c>
      <c r="C778" s="70">
        <v>16</v>
      </c>
      <c r="D778" s="70" t="s">
        <v>2310</v>
      </c>
      <c r="E778" s="71" t="s">
        <v>2229</v>
      </c>
      <c r="F778" s="71" t="s">
        <v>655</v>
      </c>
      <c r="G778" s="71" t="s">
        <v>701</v>
      </c>
      <c r="H778" s="70" t="s">
        <v>821</v>
      </c>
      <c r="I778" s="99">
        <f t="shared" si="72"/>
        <v>280.94385000000005</v>
      </c>
      <c r="J778" s="100">
        <f t="shared" si="68"/>
        <v>425.43600000000004</v>
      </c>
      <c r="K778" s="101">
        <v>153.45000000000002</v>
      </c>
      <c r="L778" s="102">
        <f t="shared" si="73"/>
        <v>0</v>
      </c>
      <c r="M778" s="101">
        <f t="shared" si="69"/>
        <v>153.45000000000002</v>
      </c>
      <c r="N778" s="101">
        <f t="shared" si="70"/>
        <v>-102.13499999999999</v>
      </c>
      <c r="O778" s="102">
        <f t="shared" si="71"/>
        <v>-0.2951025715111239</v>
      </c>
      <c r="P778" s="101">
        <v>2.75</v>
      </c>
      <c r="X778"/>
    </row>
    <row r="779" spans="1:24" ht="18">
      <c r="A779" s="70" t="s">
        <v>2261</v>
      </c>
      <c r="B779" s="70">
        <v>65</v>
      </c>
      <c r="C779" s="70">
        <v>14</v>
      </c>
      <c r="D779" s="70" t="s">
        <v>2300</v>
      </c>
      <c r="E779" s="71" t="s">
        <v>2237</v>
      </c>
      <c r="F779" s="71" t="s">
        <v>655</v>
      </c>
      <c r="G779" s="71" t="s">
        <v>809</v>
      </c>
      <c r="H779" s="70" t="s">
        <v>822</v>
      </c>
      <c r="I779" s="99">
        <f t="shared" si="72"/>
        <v>172.56415000000001</v>
      </c>
      <c r="J779" s="100">
        <f t="shared" si="68"/>
        <v>260.2226</v>
      </c>
      <c r="K779" s="101">
        <v>86.350000000000009</v>
      </c>
      <c r="L779" s="102">
        <f t="shared" si="73"/>
        <v>0</v>
      </c>
      <c r="M779" s="101">
        <f t="shared" si="69"/>
        <v>86.350000000000009</v>
      </c>
      <c r="N779" s="101">
        <f t="shared" si="70"/>
        <v>-55.16500000000002</v>
      </c>
      <c r="O779" s="102">
        <f t="shared" si="71"/>
        <v>-0.26033506370929693</v>
      </c>
      <c r="P779" s="101">
        <v>1.58</v>
      </c>
      <c r="X779"/>
    </row>
    <row r="780" spans="1:24" ht="18">
      <c r="A780" s="70" t="s">
        <v>2267</v>
      </c>
      <c r="B780" s="70">
        <v>65</v>
      </c>
      <c r="C780" s="70">
        <v>16</v>
      </c>
      <c r="D780" s="70" t="s">
        <v>2318</v>
      </c>
      <c r="E780" s="71" t="s">
        <v>2237</v>
      </c>
      <c r="F780" s="71" t="s">
        <v>655</v>
      </c>
      <c r="G780" s="71" t="s">
        <v>699</v>
      </c>
      <c r="H780" s="70" t="s">
        <v>823</v>
      </c>
      <c r="I780" s="99">
        <f t="shared" si="72"/>
        <v>337.17860000000002</v>
      </c>
      <c r="J780" s="100">
        <f t="shared" si="68"/>
        <v>511.95100000000002</v>
      </c>
      <c r="K780" s="101">
        <v>189.20000000000002</v>
      </c>
      <c r="L780" s="102">
        <f t="shared" si="73"/>
        <v>0</v>
      </c>
      <c r="M780" s="101">
        <f t="shared" si="69"/>
        <v>189.20000000000002</v>
      </c>
      <c r="N780" s="101">
        <f t="shared" si="70"/>
        <v>-127.16000000000003</v>
      </c>
      <c r="O780" s="102">
        <f t="shared" si="71"/>
        <v>-0.3045019157088123</v>
      </c>
      <c r="P780" s="101">
        <v>2.75</v>
      </c>
      <c r="X780"/>
    </row>
    <row r="781" spans="1:24" ht="18">
      <c r="A781" s="70" t="s">
        <v>2261</v>
      </c>
      <c r="B781" s="70">
        <v>65</v>
      </c>
      <c r="C781" s="70">
        <v>14</v>
      </c>
      <c r="D781" s="70" t="s">
        <v>2331</v>
      </c>
      <c r="E781" s="71" t="s">
        <v>2237</v>
      </c>
      <c r="F781" s="71" t="s">
        <v>655</v>
      </c>
      <c r="G781" s="71" t="s">
        <v>824</v>
      </c>
      <c r="H781" s="70" t="s">
        <v>825</v>
      </c>
      <c r="I781" s="99">
        <f t="shared" si="72"/>
        <v>230.76515000000001</v>
      </c>
      <c r="J781" s="100">
        <f t="shared" si="68"/>
        <v>348.238</v>
      </c>
      <c r="K781" s="101">
        <v>121.55000000000001</v>
      </c>
      <c r="L781" s="102">
        <f t="shared" si="73"/>
        <v>0</v>
      </c>
      <c r="M781" s="101">
        <f t="shared" si="69"/>
        <v>121.55000000000001</v>
      </c>
      <c r="N781" s="101">
        <f t="shared" si="70"/>
        <v>-79.805000000000035</v>
      </c>
      <c r="O781" s="102">
        <f t="shared" si="71"/>
        <v>-0.28269571377966712</v>
      </c>
      <c r="P781" s="101">
        <v>2.75</v>
      </c>
      <c r="X781"/>
    </row>
    <row r="782" spans="1:24" ht="18">
      <c r="A782" s="70" t="s">
        <v>2264</v>
      </c>
      <c r="B782" s="70">
        <v>60</v>
      </c>
      <c r="C782" s="70">
        <v>15</v>
      </c>
      <c r="D782" s="70" t="s">
        <v>826</v>
      </c>
      <c r="E782" s="71" t="s">
        <v>2237</v>
      </c>
      <c r="F782" s="71" t="s">
        <v>655</v>
      </c>
      <c r="G782" s="71" t="s">
        <v>824</v>
      </c>
      <c r="H782" s="70" t="s">
        <v>827</v>
      </c>
      <c r="I782" s="99">
        <f t="shared" si="72"/>
        <v>277.48325</v>
      </c>
      <c r="J782" s="100">
        <f t="shared" si="68"/>
        <v>420.11199999999997</v>
      </c>
      <c r="K782" s="101">
        <v>151.25</v>
      </c>
      <c r="L782" s="102">
        <f t="shared" si="73"/>
        <v>0</v>
      </c>
      <c r="M782" s="101">
        <f t="shared" si="69"/>
        <v>151.25</v>
      </c>
      <c r="N782" s="101">
        <f t="shared" si="70"/>
        <v>-100.595</v>
      </c>
      <c r="O782" s="102">
        <f t="shared" si="71"/>
        <v>-0.29439566871524731</v>
      </c>
      <c r="P782" s="101">
        <v>2.75</v>
      </c>
      <c r="X782"/>
    </row>
    <row r="783" spans="1:24" ht="18">
      <c r="A783" s="70" t="s">
        <v>2268</v>
      </c>
      <c r="B783" s="70">
        <v>60</v>
      </c>
      <c r="C783" s="70">
        <v>16</v>
      </c>
      <c r="D783" s="70" t="s">
        <v>2316</v>
      </c>
      <c r="E783" s="71" t="s">
        <v>2440</v>
      </c>
      <c r="F783" s="71" t="s">
        <v>655</v>
      </c>
      <c r="G783" s="71" t="s">
        <v>809</v>
      </c>
      <c r="H783" s="70" t="s">
        <v>828</v>
      </c>
      <c r="I783" s="99">
        <f t="shared" si="72"/>
        <v>326.56084999999996</v>
      </c>
      <c r="J783" s="100">
        <f t="shared" si="68"/>
        <v>497.14060000000006</v>
      </c>
      <c r="K783" s="101">
        <v>184.25000000000003</v>
      </c>
      <c r="L783" s="102">
        <f t="shared" si="73"/>
        <v>0</v>
      </c>
      <c r="M783" s="101">
        <f t="shared" si="69"/>
        <v>184.25000000000003</v>
      </c>
      <c r="N783" s="101">
        <f t="shared" si="70"/>
        <v>-123.69500000000011</v>
      </c>
      <c r="O783" s="102">
        <f t="shared" si="71"/>
        <v>-0.30339710571498674</v>
      </c>
      <c r="P783" s="101">
        <v>1.58</v>
      </c>
      <c r="X783"/>
    </row>
    <row r="784" spans="1:24" ht="18">
      <c r="A784" s="70" t="s">
        <v>2268</v>
      </c>
      <c r="B784" s="70">
        <v>60</v>
      </c>
      <c r="C784" s="70">
        <v>16</v>
      </c>
      <c r="D784" s="70" t="s">
        <v>2332</v>
      </c>
      <c r="E784" s="71" t="s">
        <v>2237</v>
      </c>
      <c r="F784" s="71" t="s">
        <v>655</v>
      </c>
      <c r="G784" s="71" t="s">
        <v>701</v>
      </c>
      <c r="H784" s="70" t="s">
        <v>829</v>
      </c>
      <c r="I784" s="99">
        <f t="shared" si="72"/>
        <v>366.59370000000001</v>
      </c>
      <c r="J784" s="100">
        <f t="shared" si="68"/>
        <v>557.20499999999993</v>
      </c>
      <c r="K784" s="101">
        <v>207.9</v>
      </c>
      <c r="L784" s="102">
        <f t="shared" si="73"/>
        <v>0</v>
      </c>
      <c r="M784" s="101">
        <f t="shared" si="69"/>
        <v>207.9</v>
      </c>
      <c r="N784" s="101">
        <f t="shared" si="70"/>
        <v>-140.25</v>
      </c>
      <c r="O784" s="102">
        <f t="shared" si="71"/>
        <v>-0.30824175824175826</v>
      </c>
      <c r="P784" s="101">
        <v>2.75</v>
      </c>
      <c r="X784"/>
    </row>
    <row r="785" spans="1:24" ht="18">
      <c r="A785" s="70" t="s">
        <v>2269</v>
      </c>
      <c r="B785" s="70">
        <v>70</v>
      </c>
      <c r="C785" s="70">
        <v>16</v>
      </c>
      <c r="D785" s="70" t="s">
        <v>404</v>
      </c>
      <c r="E785" s="71" t="s">
        <v>2440</v>
      </c>
      <c r="F785" s="71" t="s">
        <v>655</v>
      </c>
      <c r="G785" s="71" t="s">
        <v>830</v>
      </c>
      <c r="H785" s="70" t="s">
        <v>831</v>
      </c>
      <c r="I785" s="99">
        <f t="shared" si="72"/>
        <v>309.49380000000002</v>
      </c>
      <c r="J785" s="100">
        <f t="shared" ref="J785:J848" si="74">($H$3*(K785+P785+$U$7+$H$8)+$H$4*$U$3)*$U$8</f>
        <v>469.35900000000004</v>
      </c>
      <c r="K785" s="101">
        <v>171.60000000000002</v>
      </c>
      <c r="L785" s="102">
        <f t="shared" si="73"/>
        <v>0</v>
      </c>
      <c r="M785" s="101">
        <f t="shared" ref="M785:M848" si="75">K785*(1-L785)</f>
        <v>171.60000000000002</v>
      </c>
      <c r="N785" s="101">
        <f t="shared" ref="N785:N848" si="76">((I785/$U$8)-($H$3*P785))-(IF($H$6="",$H$4*$U$3*(1-$H$5)*(1-$H$7),$H$6*$H$3*(1-$H$7))+M785*$H$3+$H$3*$U$7*(1-30%))</f>
        <v>-114.84000000000003</v>
      </c>
      <c r="O785" s="102">
        <f t="shared" ref="O785:O848" si="77">N785/(K785*$H$3+$U$7*$H$3+$H$4*$U$3)</f>
        <v>-0.30031380753138082</v>
      </c>
      <c r="P785" s="101">
        <v>2.75</v>
      </c>
      <c r="X785"/>
    </row>
    <row r="786" spans="1:24" ht="18">
      <c r="A786" s="70" t="s">
        <v>2269</v>
      </c>
      <c r="B786" s="70">
        <v>55</v>
      </c>
      <c r="C786" s="70">
        <v>17</v>
      </c>
      <c r="D786" s="70" t="s">
        <v>2308</v>
      </c>
      <c r="E786" s="71" t="s">
        <v>2239</v>
      </c>
      <c r="F786" s="71" t="s">
        <v>655</v>
      </c>
      <c r="G786" s="71" t="s">
        <v>832</v>
      </c>
      <c r="H786" s="70" t="s">
        <v>833</v>
      </c>
      <c r="I786" s="99">
        <f t="shared" si="72"/>
        <v>439.2663</v>
      </c>
      <c r="J786" s="100">
        <f t="shared" si="74"/>
        <v>669.00900000000013</v>
      </c>
      <c r="K786" s="101">
        <v>254.10000000000002</v>
      </c>
      <c r="L786" s="102">
        <f t="shared" si="73"/>
        <v>0</v>
      </c>
      <c r="M786" s="101">
        <f t="shared" si="75"/>
        <v>254.10000000000002</v>
      </c>
      <c r="N786" s="101">
        <f t="shared" si="76"/>
        <v>-172.58999999999997</v>
      </c>
      <c r="O786" s="102">
        <f t="shared" si="77"/>
        <v>-0.31529046401169153</v>
      </c>
      <c r="P786" s="101">
        <v>2.75</v>
      </c>
      <c r="X786"/>
    </row>
    <row r="787" spans="1:24" ht="18">
      <c r="A787" s="70" t="s">
        <v>2264</v>
      </c>
      <c r="B787" s="70">
        <v>65</v>
      </c>
      <c r="C787" s="70">
        <v>15</v>
      </c>
      <c r="D787" s="70" t="s">
        <v>2304</v>
      </c>
      <c r="E787" s="71" t="s">
        <v>2237</v>
      </c>
      <c r="F787" s="71" t="s">
        <v>655</v>
      </c>
      <c r="G787" s="71" t="s">
        <v>830</v>
      </c>
      <c r="H787" s="70" t="s">
        <v>834</v>
      </c>
      <c r="I787" s="99">
        <f t="shared" si="72"/>
        <v>171.06980000000001</v>
      </c>
      <c r="J787" s="100">
        <f t="shared" si="74"/>
        <v>256.399</v>
      </c>
      <c r="K787" s="101">
        <v>83.600000000000009</v>
      </c>
      <c r="L787" s="102">
        <f t="shared" si="73"/>
        <v>0</v>
      </c>
      <c r="M787" s="101">
        <f t="shared" si="75"/>
        <v>83.600000000000009</v>
      </c>
      <c r="N787" s="101">
        <f t="shared" si="76"/>
        <v>-53.240000000000009</v>
      </c>
      <c r="O787" s="102">
        <f t="shared" si="77"/>
        <v>-0.25794573643410856</v>
      </c>
      <c r="P787" s="101">
        <v>2.75</v>
      </c>
      <c r="X787"/>
    </row>
    <row r="788" spans="1:24" ht="18">
      <c r="A788" s="70" t="s">
        <v>2270</v>
      </c>
      <c r="B788" s="70">
        <v>65</v>
      </c>
      <c r="C788" s="70">
        <v>17</v>
      </c>
      <c r="D788" s="70" t="s">
        <v>2333</v>
      </c>
      <c r="E788" s="71" t="s">
        <v>2347</v>
      </c>
      <c r="F788" s="71" t="s">
        <v>655</v>
      </c>
      <c r="G788" s="71" t="s">
        <v>830</v>
      </c>
      <c r="H788" s="70" t="s">
        <v>835</v>
      </c>
      <c r="I788" s="99">
        <f t="shared" si="72"/>
        <v>404.66030000000001</v>
      </c>
      <c r="J788" s="100">
        <f t="shared" si="74"/>
        <v>615.76900000000001</v>
      </c>
      <c r="K788" s="101">
        <v>232.10000000000002</v>
      </c>
      <c r="L788" s="102">
        <f t="shared" si="73"/>
        <v>0</v>
      </c>
      <c r="M788" s="101">
        <f t="shared" si="75"/>
        <v>232.10000000000002</v>
      </c>
      <c r="N788" s="101">
        <f t="shared" si="76"/>
        <v>-157.19000000000005</v>
      </c>
      <c r="O788" s="102">
        <f t="shared" si="77"/>
        <v>-0.31225665474771563</v>
      </c>
      <c r="P788" s="101">
        <v>2.75</v>
      </c>
      <c r="X788"/>
    </row>
    <row r="789" spans="1:24" ht="18">
      <c r="A789" s="70" t="s">
        <v>2270</v>
      </c>
      <c r="B789" s="70">
        <v>65</v>
      </c>
      <c r="C789" s="70">
        <v>17</v>
      </c>
      <c r="D789" s="70" t="s">
        <v>369</v>
      </c>
      <c r="E789" s="71" t="s">
        <v>2440</v>
      </c>
      <c r="F789" s="71" t="s">
        <v>655</v>
      </c>
      <c r="G789" s="71" t="s">
        <v>836</v>
      </c>
      <c r="H789" s="70" t="s">
        <v>837</v>
      </c>
      <c r="I789" s="99">
        <f t="shared" si="72"/>
        <v>400.33455000000004</v>
      </c>
      <c r="J789" s="100">
        <f t="shared" si="74"/>
        <v>609.11400000000003</v>
      </c>
      <c r="K789" s="101">
        <v>229.35000000000002</v>
      </c>
      <c r="L789" s="102">
        <f t="shared" si="73"/>
        <v>0</v>
      </c>
      <c r="M789" s="101">
        <f t="shared" si="75"/>
        <v>229.35000000000002</v>
      </c>
      <c r="N789" s="101">
        <f t="shared" si="76"/>
        <v>-155.26500000000004</v>
      </c>
      <c r="O789" s="102">
        <f t="shared" si="77"/>
        <v>-0.31183972685278177</v>
      </c>
      <c r="P789" s="101">
        <v>2.75</v>
      </c>
      <c r="X789"/>
    </row>
    <row r="790" spans="1:24" ht="18">
      <c r="A790" s="70" t="s">
        <v>2270</v>
      </c>
      <c r="B790" s="70">
        <v>65</v>
      </c>
      <c r="C790" s="70">
        <v>17</v>
      </c>
      <c r="D790" s="70" t="s">
        <v>369</v>
      </c>
      <c r="E790" s="71" t="s">
        <v>2440</v>
      </c>
      <c r="F790" s="71" t="s">
        <v>655</v>
      </c>
      <c r="G790" s="71" t="s">
        <v>838</v>
      </c>
      <c r="H790" s="70" t="s">
        <v>839</v>
      </c>
      <c r="I790" s="99">
        <f t="shared" si="72"/>
        <v>379.57094999999998</v>
      </c>
      <c r="J790" s="100">
        <f t="shared" si="74"/>
        <v>577.16999999999996</v>
      </c>
      <c r="K790" s="101">
        <v>216.15</v>
      </c>
      <c r="L790" s="102">
        <f t="shared" si="73"/>
        <v>0</v>
      </c>
      <c r="M790" s="101">
        <f t="shared" si="75"/>
        <v>216.15</v>
      </c>
      <c r="N790" s="101">
        <f t="shared" si="76"/>
        <v>-146.02500000000003</v>
      </c>
      <c r="O790" s="102">
        <f t="shared" si="77"/>
        <v>-0.30970307529162255</v>
      </c>
      <c r="P790" s="101">
        <v>2.75</v>
      </c>
      <c r="X790"/>
    </row>
    <row r="791" spans="1:24" ht="18">
      <c r="A791" s="70" t="s">
        <v>2272</v>
      </c>
      <c r="B791" s="70">
        <v>60</v>
      </c>
      <c r="C791" s="70">
        <v>17</v>
      </c>
      <c r="D791" s="70" t="s">
        <v>375</v>
      </c>
      <c r="E791" s="71" t="s">
        <v>2440</v>
      </c>
      <c r="F791" s="71" t="s">
        <v>655</v>
      </c>
      <c r="G791" s="71" t="s">
        <v>830</v>
      </c>
      <c r="H791" s="70" t="s">
        <v>841</v>
      </c>
      <c r="I791" s="99">
        <f t="shared" si="72"/>
        <v>367.45884999999998</v>
      </c>
      <c r="J791" s="100">
        <f t="shared" si="74"/>
        <v>558.53600000000006</v>
      </c>
      <c r="K791" s="101">
        <v>208.45000000000002</v>
      </c>
      <c r="L791" s="102">
        <f t="shared" si="73"/>
        <v>0</v>
      </c>
      <c r="M791" s="101">
        <f t="shared" si="75"/>
        <v>208.45000000000002</v>
      </c>
      <c r="N791" s="101">
        <f t="shared" si="76"/>
        <v>-140.63500000000005</v>
      </c>
      <c r="O791" s="102">
        <f t="shared" si="77"/>
        <v>-0.30834246875685167</v>
      </c>
      <c r="P791" s="101">
        <v>2.75</v>
      </c>
      <c r="X791"/>
    </row>
    <row r="792" spans="1:24" ht="18">
      <c r="A792" s="70" t="s">
        <v>2274</v>
      </c>
      <c r="B792" s="70">
        <v>40</v>
      </c>
      <c r="C792" s="70">
        <v>20</v>
      </c>
      <c r="D792" s="70" t="s">
        <v>375</v>
      </c>
      <c r="E792" s="71" t="s">
        <v>2445</v>
      </c>
      <c r="F792" s="71" t="s">
        <v>655</v>
      </c>
      <c r="G792" s="71" t="s">
        <v>842</v>
      </c>
      <c r="H792" s="70" t="s">
        <v>843</v>
      </c>
      <c r="I792" s="99">
        <f t="shared" si="72"/>
        <v>691.89010000000019</v>
      </c>
      <c r="J792" s="100">
        <f t="shared" si="74"/>
        <v>1057.6610000000001</v>
      </c>
      <c r="K792" s="101">
        <v>414.70000000000005</v>
      </c>
      <c r="L792" s="102">
        <f t="shared" si="73"/>
        <v>0</v>
      </c>
      <c r="M792" s="101">
        <f t="shared" si="75"/>
        <v>414.70000000000005</v>
      </c>
      <c r="N792" s="101">
        <f t="shared" si="76"/>
        <v>-285.00999999999988</v>
      </c>
      <c r="O792" s="102">
        <f t="shared" si="77"/>
        <v>-0.32812571954869885</v>
      </c>
      <c r="P792" s="101">
        <v>2.75</v>
      </c>
      <c r="X792"/>
    </row>
    <row r="793" spans="1:24" ht="18">
      <c r="A793" s="70" t="s">
        <v>2368</v>
      </c>
      <c r="B793" s="70" t="s">
        <v>2306</v>
      </c>
      <c r="C793" s="70">
        <v>16</v>
      </c>
      <c r="D793" s="70" t="s">
        <v>404</v>
      </c>
      <c r="E793" s="71" t="s">
        <v>2254</v>
      </c>
      <c r="F793" s="71" t="s">
        <v>655</v>
      </c>
      <c r="G793" s="71" t="s">
        <v>844</v>
      </c>
      <c r="H793" s="70" t="s">
        <v>845</v>
      </c>
      <c r="I793" s="99">
        <f t="shared" si="72"/>
        <v>220.1474</v>
      </c>
      <c r="J793" s="100">
        <f t="shared" si="74"/>
        <v>333.42759999999998</v>
      </c>
      <c r="K793" s="101">
        <v>116.60000000000001</v>
      </c>
      <c r="L793" s="102">
        <f t="shared" si="73"/>
        <v>0</v>
      </c>
      <c r="M793" s="101">
        <f t="shared" si="75"/>
        <v>116.60000000000001</v>
      </c>
      <c r="N793" s="101">
        <f t="shared" si="76"/>
        <v>-76.340000000000032</v>
      </c>
      <c r="O793" s="102">
        <f t="shared" si="77"/>
        <v>-0.28024963289280486</v>
      </c>
      <c r="P793" s="101">
        <v>1.58</v>
      </c>
      <c r="X793"/>
    </row>
    <row r="794" spans="1:24" ht="18">
      <c r="A794" s="70" t="s">
        <v>569</v>
      </c>
      <c r="B794" s="70" t="s">
        <v>2256</v>
      </c>
      <c r="C794" s="70">
        <v>15</v>
      </c>
      <c r="D794" s="70" t="s">
        <v>2305</v>
      </c>
      <c r="E794" s="71" t="s">
        <v>2254</v>
      </c>
      <c r="F794" s="71" t="s">
        <v>655</v>
      </c>
      <c r="G794" s="71" t="s">
        <v>844</v>
      </c>
      <c r="H794" s="70" t="s">
        <v>846</v>
      </c>
      <c r="I794" s="99">
        <f t="shared" si="72"/>
        <v>177.75505000000004</v>
      </c>
      <c r="J794" s="100">
        <f t="shared" si="74"/>
        <v>268.20859999999999</v>
      </c>
      <c r="K794" s="101">
        <v>89.65</v>
      </c>
      <c r="L794" s="102">
        <f t="shared" si="73"/>
        <v>0</v>
      </c>
      <c r="M794" s="101">
        <f t="shared" si="75"/>
        <v>89.65</v>
      </c>
      <c r="N794" s="101">
        <f t="shared" si="76"/>
        <v>-57.474999999999994</v>
      </c>
      <c r="O794" s="102">
        <f t="shared" si="77"/>
        <v>-0.26304347826086955</v>
      </c>
      <c r="P794" s="101">
        <v>1.58</v>
      </c>
      <c r="X794"/>
    </row>
    <row r="795" spans="1:24" ht="18">
      <c r="A795" s="70" t="s">
        <v>408</v>
      </c>
      <c r="B795" s="70" t="s">
        <v>2258</v>
      </c>
      <c r="C795" s="70">
        <v>15</v>
      </c>
      <c r="D795" s="70" t="s">
        <v>2306</v>
      </c>
      <c r="E795" s="71" t="s">
        <v>2254</v>
      </c>
      <c r="F795" s="71" t="s">
        <v>655</v>
      </c>
      <c r="G795" s="71" t="s">
        <v>844</v>
      </c>
      <c r="H795" s="70" t="s">
        <v>847</v>
      </c>
      <c r="I795" s="99">
        <f t="shared" si="72"/>
        <v>162.18234999999999</v>
      </c>
      <c r="J795" s="100">
        <f t="shared" si="74"/>
        <v>244.25059999999996</v>
      </c>
      <c r="K795" s="101">
        <v>79.75</v>
      </c>
      <c r="L795" s="102">
        <f t="shared" si="73"/>
        <v>0</v>
      </c>
      <c r="M795" s="101">
        <f t="shared" si="75"/>
        <v>79.75</v>
      </c>
      <c r="N795" s="101">
        <f t="shared" si="76"/>
        <v>-50.545000000000016</v>
      </c>
      <c r="O795" s="102">
        <f t="shared" si="77"/>
        <v>-0.25437845998993469</v>
      </c>
      <c r="P795" s="101">
        <v>1.58</v>
      </c>
      <c r="X795"/>
    </row>
    <row r="796" spans="1:24" ht="18">
      <c r="A796" s="70" t="s">
        <v>2264</v>
      </c>
      <c r="B796" s="70">
        <v>65</v>
      </c>
      <c r="C796" s="70">
        <v>15</v>
      </c>
      <c r="D796" s="70" t="s">
        <v>2304</v>
      </c>
      <c r="E796" s="71" t="s">
        <v>2440</v>
      </c>
      <c r="F796" s="71" t="s">
        <v>655</v>
      </c>
      <c r="G796" s="71" t="s">
        <v>848</v>
      </c>
      <c r="H796" s="70" t="s">
        <v>849</v>
      </c>
      <c r="I796" s="99">
        <f t="shared" si="72"/>
        <v>187.27170000000001</v>
      </c>
      <c r="J796" s="100">
        <f t="shared" si="74"/>
        <v>282.84959999999995</v>
      </c>
      <c r="K796" s="101">
        <v>95.7</v>
      </c>
      <c r="L796" s="102">
        <f t="shared" si="73"/>
        <v>0</v>
      </c>
      <c r="M796" s="101">
        <f t="shared" si="75"/>
        <v>95.7</v>
      </c>
      <c r="N796" s="101">
        <f t="shared" si="76"/>
        <v>-61.710000000000008</v>
      </c>
      <c r="O796" s="102">
        <f t="shared" si="77"/>
        <v>-0.26760624457935822</v>
      </c>
      <c r="P796" s="101">
        <v>1.58</v>
      </c>
      <c r="X796"/>
    </row>
    <row r="797" spans="1:24" ht="18">
      <c r="A797" s="70" t="s">
        <v>2267</v>
      </c>
      <c r="B797" s="70">
        <v>55</v>
      </c>
      <c r="C797" s="70">
        <v>16</v>
      </c>
      <c r="D797" s="70" t="s">
        <v>2326</v>
      </c>
      <c r="E797" s="71" t="s">
        <v>2440</v>
      </c>
      <c r="F797" s="71" t="s">
        <v>655</v>
      </c>
      <c r="G797" s="71" t="s">
        <v>850</v>
      </c>
      <c r="H797" s="70" t="s">
        <v>851</v>
      </c>
      <c r="I797" s="99">
        <f t="shared" si="72"/>
        <v>298.01089999999999</v>
      </c>
      <c r="J797" s="100">
        <f t="shared" si="74"/>
        <v>453.21760000000006</v>
      </c>
      <c r="K797" s="101">
        <v>166.10000000000002</v>
      </c>
      <c r="L797" s="102">
        <f t="shared" si="73"/>
        <v>0</v>
      </c>
      <c r="M797" s="101">
        <f t="shared" si="75"/>
        <v>166.10000000000002</v>
      </c>
      <c r="N797" s="101">
        <f t="shared" si="76"/>
        <v>-110.99000000000007</v>
      </c>
      <c r="O797" s="102">
        <f t="shared" si="77"/>
        <v>-0.29884221863220262</v>
      </c>
      <c r="P797" s="101">
        <v>1.58</v>
      </c>
      <c r="X797"/>
    </row>
    <row r="798" spans="1:24" ht="18">
      <c r="A798" s="70" t="s">
        <v>2268</v>
      </c>
      <c r="B798" s="70">
        <v>60</v>
      </c>
      <c r="C798" s="70">
        <v>16</v>
      </c>
      <c r="D798" s="70" t="s">
        <v>2316</v>
      </c>
      <c r="E798" s="71" t="s">
        <v>2440</v>
      </c>
      <c r="F798" s="71" t="s">
        <v>655</v>
      </c>
      <c r="G798" s="71" t="s">
        <v>852</v>
      </c>
      <c r="H798" s="70" t="s">
        <v>853</v>
      </c>
      <c r="I798" s="99">
        <f t="shared" si="72"/>
        <v>354.24565000000007</v>
      </c>
      <c r="J798" s="100">
        <f t="shared" si="74"/>
        <v>539.73260000000005</v>
      </c>
      <c r="K798" s="101">
        <v>201.85000000000002</v>
      </c>
      <c r="L798" s="102">
        <f t="shared" si="73"/>
        <v>0</v>
      </c>
      <c r="M798" s="101">
        <f t="shared" si="75"/>
        <v>201.85000000000002</v>
      </c>
      <c r="N798" s="101">
        <f t="shared" si="76"/>
        <v>-136.01500000000004</v>
      </c>
      <c r="O798" s="102">
        <f t="shared" si="77"/>
        <v>-0.3071009257168662</v>
      </c>
      <c r="P798" s="101">
        <v>1.58</v>
      </c>
      <c r="X798"/>
    </row>
    <row r="799" spans="1:24" ht="18">
      <c r="A799" s="70" t="s">
        <v>2265</v>
      </c>
      <c r="B799" s="70">
        <v>55</v>
      </c>
      <c r="C799" s="70">
        <v>16</v>
      </c>
      <c r="D799" s="70" t="s">
        <v>2432</v>
      </c>
      <c r="E799" s="71" t="s">
        <v>2440</v>
      </c>
      <c r="F799" s="71" t="s">
        <v>655</v>
      </c>
      <c r="G799" s="71" t="s">
        <v>691</v>
      </c>
      <c r="H799" s="70" t="s">
        <v>854</v>
      </c>
      <c r="I799" s="99">
        <f t="shared" si="72"/>
        <v>262.53974999999997</v>
      </c>
      <c r="J799" s="100">
        <f t="shared" si="74"/>
        <v>398.64660000000003</v>
      </c>
      <c r="K799" s="101">
        <v>143.55000000000001</v>
      </c>
      <c r="L799" s="102">
        <f t="shared" si="73"/>
        <v>0</v>
      </c>
      <c r="M799" s="101">
        <f t="shared" si="75"/>
        <v>143.55000000000001</v>
      </c>
      <c r="N799" s="101">
        <f t="shared" si="76"/>
        <v>-95.205000000000041</v>
      </c>
      <c r="O799" s="102">
        <f t="shared" si="77"/>
        <v>-0.29177137603432435</v>
      </c>
      <c r="P799" s="101">
        <v>1.58</v>
      </c>
      <c r="X799"/>
    </row>
    <row r="800" spans="1:24" ht="18">
      <c r="A800" s="70" t="s">
        <v>2267</v>
      </c>
      <c r="B800" s="70">
        <v>55</v>
      </c>
      <c r="C800" s="70">
        <v>16</v>
      </c>
      <c r="D800" s="70" t="s">
        <v>2326</v>
      </c>
      <c r="E800" s="71" t="s">
        <v>2440</v>
      </c>
      <c r="F800" s="71" t="s">
        <v>655</v>
      </c>
      <c r="G800" s="71" t="s">
        <v>855</v>
      </c>
      <c r="H800" s="70" t="s">
        <v>856</v>
      </c>
      <c r="I800" s="99">
        <f t="shared" si="72"/>
        <v>259.07915000000003</v>
      </c>
      <c r="J800" s="100">
        <f t="shared" si="74"/>
        <v>393.32260000000008</v>
      </c>
      <c r="K800" s="101">
        <v>141.35000000000002</v>
      </c>
      <c r="L800" s="102">
        <f t="shared" si="73"/>
        <v>0</v>
      </c>
      <c r="M800" s="101">
        <f t="shared" si="75"/>
        <v>141.35000000000002</v>
      </c>
      <c r="N800" s="101">
        <f t="shared" si="76"/>
        <v>-93.66500000000002</v>
      </c>
      <c r="O800" s="102">
        <f t="shared" si="77"/>
        <v>-0.29097545821683757</v>
      </c>
      <c r="P800" s="101">
        <v>1.58</v>
      </c>
      <c r="X800"/>
    </row>
    <row r="801" spans="1:24" ht="18">
      <c r="A801" s="70" t="s">
        <v>2267</v>
      </c>
      <c r="B801" s="70">
        <v>45</v>
      </c>
      <c r="C801" s="70">
        <v>17</v>
      </c>
      <c r="D801" s="70" t="s">
        <v>2325</v>
      </c>
      <c r="E801" s="71" t="s">
        <v>2347</v>
      </c>
      <c r="F801" s="71" t="s">
        <v>655</v>
      </c>
      <c r="G801" s="71" t="s">
        <v>857</v>
      </c>
      <c r="H801" s="70" t="s">
        <v>858</v>
      </c>
      <c r="I801" s="99">
        <f t="shared" si="72"/>
        <v>259.07915000000003</v>
      </c>
      <c r="J801" s="100">
        <f t="shared" si="74"/>
        <v>393.32260000000008</v>
      </c>
      <c r="K801" s="101">
        <v>141.35000000000002</v>
      </c>
      <c r="L801" s="102">
        <f t="shared" si="73"/>
        <v>0</v>
      </c>
      <c r="M801" s="101">
        <f t="shared" si="75"/>
        <v>141.35000000000002</v>
      </c>
      <c r="N801" s="101">
        <f t="shared" si="76"/>
        <v>-93.66500000000002</v>
      </c>
      <c r="O801" s="102">
        <f t="shared" si="77"/>
        <v>-0.29097545821683757</v>
      </c>
      <c r="P801" s="101">
        <v>1.58</v>
      </c>
      <c r="X801"/>
    </row>
    <row r="802" spans="1:24" ht="18">
      <c r="A802" s="70" t="s">
        <v>2267</v>
      </c>
      <c r="B802" s="70" t="s">
        <v>2262</v>
      </c>
      <c r="C802" s="70">
        <v>17</v>
      </c>
      <c r="D802" s="70" t="s">
        <v>2301</v>
      </c>
      <c r="E802" s="71" t="s">
        <v>2388</v>
      </c>
      <c r="F802" s="71" t="s">
        <v>655</v>
      </c>
      <c r="G802" s="71" t="s">
        <v>2094</v>
      </c>
      <c r="H802" s="70" t="s">
        <v>859</v>
      </c>
      <c r="I802" s="99">
        <f t="shared" si="72"/>
        <v>416.53645000000006</v>
      </c>
      <c r="J802" s="100">
        <f t="shared" si="74"/>
        <v>635.56459999999993</v>
      </c>
      <c r="K802" s="101">
        <v>241.45000000000002</v>
      </c>
      <c r="L802" s="102">
        <f t="shared" si="73"/>
        <v>0</v>
      </c>
      <c r="M802" s="101">
        <f t="shared" si="75"/>
        <v>241.45000000000002</v>
      </c>
      <c r="N802" s="101">
        <f t="shared" si="76"/>
        <v>-163.73500000000001</v>
      </c>
      <c r="O802" s="102">
        <f t="shared" si="77"/>
        <v>-0.31360850411798508</v>
      </c>
      <c r="P802" s="101">
        <v>1.58</v>
      </c>
      <c r="X802"/>
    </row>
    <row r="803" spans="1:24" ht="18">
      <c r="A803" s="70" t="s">
        <v>2267</v>
      </c>
      <c r="B803" s="70" t="s">
        <v>2266</v>
      </c>
      <c r="C803" s="70">
        <v>17</v>
      </c>
      <c r="D803" s="70" t="s">
        <v>2304</v>
      </c>
      <c r="E803" s="71" t="s">
        <v>2239</v>
      </c>
      <c r="F803" s="71" t="s">
        <v>655</v>
      </c>
      <c r="G803" s="71" t="s">
        <v>860</v>
      </c>
      <c r="H803" s="70" t="s">
        <v>861</v>
      </c>
      <c r="I803" s="99">
        <f t="shared" si="72"/>
        <v>394.04255000000001</v>
      </c>
      <c r="J803" s="100">
        <f t="shared" si="74"/>
        <v>600.95860000000005</v>
      </c>
      <c r="K803" s="101">
        <v>227.15</v>
      </c>
      <c r="L803" s="102">
        <f t="shared" si="73"/>
        <v>0</v>
      </c>
      <c r="M803" s="101">
        <f t="shared" si="75"/>
        <v>227.15</v>
      </c>
      <c r="N803" s="101">
        <f t="shared" si="76"/>
        <v>-153.72500000000002</v>
      </c>
      <c r="O803" s="102">
        <f t="shared" si="77"/>
        <v>-0.3114994934143871</v>
      </c>
      <c r="P803" s="101">
        <v>1.58</v>
      </c>
      <c r="X803"/>
    </row>
    <row r="804" spans="1:24" ht="18">
      <c r="A804" s="70">
        <v>205</v>
      </c>
      <c r="B804" s="70">
        <v>45</v>
      </c>
      <c r="C804" s="70">
        <v>17</v>
      </c>
      <c r="D804" s="70">
        <v>88</v>
      </c>
      <c r="E804" s="71" t="s">
        <v>2239</v>
      </c>
      <c r="F804" s="71" t="s">
        <v>655</v>
      </c>
      <c r="G804" s="71" t="s">
        <v>771</v>
      </c>
      <c r="H804" s="70" t="s">
        <v>862</v>
      </c>
      <c r="I804" s="99">
        <f t="shared" si="72"/>
        <v>394.04255000000001</v>
      </c>
      <c r="J804" s="100">
        <f t="shared" si="74"/>
        <v>600.95860000000005</v>
      </c>
      <c r="K804" s="101">
        <v>227.15</v>
      </c>
      <c r="L804" s="102">
        <f t="shared" si="73"/>
        <v>0</v>
      </c>
      <c r="M804" s="101">
        <f t="shared" si="75"/>
        <v>227.15</v>
      </c>
      <c r="N804" s="101">
        <f t="shared" si="76"/>
        <v>-153.72500000000002</v>
      </c>
      <c r="O804" s="102">
        <f t="shared" si="77"/>
        <v>-0.3114994934143871</v>
      </c>
      <c r="P804" s="101">
        <v>1.58</v>
      </c>
      <c r="X804"/>
    </row>
    <row r="805" spans="1:24" ht="18">
      <c r="A805" s="70">
        <v>215</v>
      </c>
      <c r="B805" s="70">
        <v>55</v>
      </c>
      <c r="C805" s="70">
        <v>16</v>
      </c>
      <c r="D805" s="70">
        <v>93</v>
      </c>
      <c r="E805" s="71" t="s">
        <v>2445</v>
      </c>
      <c r="F805" s="71" t="s">
        <v>655</v>
      </c>
      <c r="G805" s="71" t="s">
        <v>678</v>
      </c>
      <c r="H805" s="70" t="s">
        <v>863</v>
      </c>
      <c r="I805" s="99">
        <f t="shared" si="72"/>
        <v>345.12177810000003</v>
      </c>
      <c r="J805" s="100">
        <f t="shared" si="74"/>
        <v>525.695874</v>
      </c>
      <c r="K805" s="101">
        <v>196.0497</v>
      </c>
      <c r="L805" s="102">
        <f t="shared" si="73"/>
        <v>0</v>
      </c>
      <c r="M805" s="101">
        <f t="shared" si="75"/>
        <v>196.0497</v>
      </c>
      <c r="N805" s="101">
        <f t="shared" si="76"/>
        <v>-131.95479</v>
      </c>
      <c r="O805" s="102">
        <f t="shared" si="77"/>
        <v>-0.30594707527995635</v>
      </c>
      <c r="P805" s="101">
        <v>1.58</v>
      </c>
      <c r="X805"/>
    </row>
    <row r="806" spans="1:24" ht="18">
      <c r="A806" s="70">
        <v>225</v>
      </c>
      <c r="B806" s="70">
        <v>45</v>
      </c>
      <c r="C806" s="70">
        <v>17</v>
      </c>
      <c r="D806" s="70">
        <v>91</v>
      </c>
      <c r="E806" s="71" t="s">
        <v>2445</v>
      </c>
      <c r="F806" s="71" t="s">
        <v>655</v>
      </c>
      <c r="G806" s="71" t="s">
        <v>771</v>
      </c>
      <c r="H806" s="70" t="s">
        <v>864</v>
      </c>
      <c r="I806" s="99">
        <f t="shared" si="72"/>
        <v>314.44875000000002</v>
      </c>
      <c r="J806" s="100">
        <f t="shared" si="74"/>
        <v>478.50660000000005</v>
      </c>
      <c r="K806" s="101">
        <v>176.55</v>
      </c>
      <c r="L806" s="102">
        <f t="shared" si="73"/>
        <v>0</v>
      </c>
      <c r="M806" s="101">
        <f t="shared" si="75"/>
        <v>176.55</v>
      </c>
      <c r="N806" s="101">
        <f t="shared" si="76"/>
        <v>-118.30500000000006</v>
      </c>
      <c r="O806" s="102">
        <f t="shared" si="77"/>
        <v>-0.30156767779760402</v>
      </c>
      <c r="P806" s="101">
        <v>1.58</v>
      </c>
      <c r="X806"/>
    </row>
    <row r="807" spans="1:24" ht="18">
      <c r="A807" s="70" t="s">
        <v>2261</v>
      </c>
      <c r="B807" s="70">
        <v>65</v>
      </c>
      <c r="C807" s="70">
        <v>14</v>
      </c>
      <c r="D807" s="70">
        <v>82</v>
      </c>
      <c r="E807" s="71" t="s">
        <v>2237</v>
      </c>
      <c r="F807" s="71" t="s">
        <v>655</v>
      </c>
      <c r="G807" s="71" t="s">
        <v>2095</v>
      </c>
      <c r="H807" s="70" t="s">
        <v>2096</v>
      </c>
      <c r="I807" s="99">
        <f t="shared" si="72"/>
        <v>146.2168719</v>
      </c>
      <c r="J807" s="100">
        <f t="shared" si="74"/>
        <v>219.68832599999999</v>
      </c>
      <c r="K807" s="101">
        <v>69.600300000000004</v>
      </c>
      <c r="L807" s="102">
        <f t="shared" si="73"/>
        <v>0</v>
      </c>
      <c r="M807" s="101">
        <f t="shared" si="75"/>
        <v>69.600300000000004</v>
      </c>
      <c r="N807" s="101">
        <f t="shared" si="76"/>
        <v>-43.440210000000022</v>
      </c>
      <c r="O807" s="102">
        <f t="shared" si="77"/>
        <v>-0.24349811603772645</v>
      </c>
      <c r="P807" s="101">
        <v>1.58</v>
      </c>
      <c r="X807"/>
    </row>
    <row r="808" spans="1:24" ht="18">
      <c r="A808" s="70" t="s">
        <v>2264</v>
      </c>
      <c r="B808" s="70">
        <v>60</v>
      </c>
      <c r="C808" s="70">
        <v>15</v>
      </c>
      <c r="D808" s="70">
        <v>88</v>
      </c>
      <c r="E808" s="71" t="s">
        <v>2440</v>
      </c>
      <c r="F808" s="71" t="s">
        <v>655</v>
      </c>
      <c r="G808" s="71" t="s">
        <v>2097</v>
      </c>
      <c r="H808" s="70" t="s">
        <v>2098</v>
      </c>
      <c r="I808" s="99">
        <f t="shared" si="72"/>
        <v>219.28224999999998</v>
      </c>
      <c r="J808" s="100">
        <f t="shared" si="74"/>
        <v>332.09660000000002</v>
      </c>
      <c r="K808" s="101">
        <v>116.05000000000001</v>
      </c>
      <c r="L808" s="102">
        <f t="shared" si="73"/>
        <v>0</v>
      </c>
      <c r="M808" s="101">
        <f t="shared" si="75"/>
        <v>116.05000000000001</v>
      </c>
      <c r="N808" s="101">
        <f t="shared" si="76"/>
        <v>-75.955000000000041</v>
      </c>
      <c r="O808" s="102">
        <f t="shared" si="77"/>
        <v>-0.27996682639144871</v>
      </c>
      <c r="P808" s="101">
        <v>1.58</v>
      </c>
      <c r="X808"/>
    </row>
    <row r="809" spans="1:24" ht="18">
      <c r="A809" s="70" t="s">
        <v>2265</v>
      </c>
      <c r="B809" s="70">
        <v>60</v>
      </c>
      <c r="C809" s="70">
        <v>15</v>
      </c>
      <c r="D809" s="70">
        <v>88</v>
      </c>
      <c r="E809" s="71" t="s">
        <v>2440</v>
      </c>
      <c r="F809" s="71" t="s">
        <v>655</v>
      </c>
      <c r="G809" s="71" t="s">
        <v>2097</v>
      </c>
      <c r="H809" s="70" t="s">
        <v>2099</v>
      </c>
      <c r="I809" s="99">
        <f t="shared" si="72"/>
        <v>200.24895000000001</v>
      </c>
      <c r="J809" s="100">
        <f t="shared" si="74"/>
        <v>302.81459999999998</v>
      </c>
      <c r="K809" s="101">
        <v>103.95</v>
      </c>
      <c r="L809" s="102">
        <f t="shared" si="73"/>
        <v>0</v>
      </c>
      <c r="M809" s="101">
        <f t="shared" si="75"/>
        <v>103.95</v>
      </c>
      <c r="N809" s="101">
        <f t="shared" si="76"/>
        <v>-67.485000000000014</v>
      </c>
      <c r="O809" s="102">
        <f t="shared" si="77"/>
        <v>-0.27310805341966821</v>
      </c>
      <c r="P809" s="101">
        <v>1.58</v>
      </c>
      <c r="X809"/>
    </row>
    <row r="810" spans="1:24" ht="18">
      <c r="A810" s="70" t="s">
        <v>2268</v>
      </c>
      <c r="B810" s="70">
        <v>55</v>
      </c>
      <c r="C810" s="70">
        <v>16</v>
      </c>
      <c r="D810" s="70">
        <v>97</v>
      </c>
      <c r="E810" s="71" t="s">
        <v>2239</v>
      </c>
      <c r="F810" s="71" t="s">
        <v>655</v>
      </c>
      <c r="G810" s="71" t="s">
        <v>2097</v>
      </c>
      <c r="H810" s="70" t="s">
        <v>2100</v>
      </c>
      <c r="I810" s="99">
        <f t="shared" si="72"/>
        <v>368.95320000000009</v>
      </c>
      <c r="J810" s="100">
        <f t="shared" si="74"/>
        <v>562.3596</v>
      </c>
      <c r="K810" s="101">
        <v>211.20000000000002</v>
      </c>
      <c r="L810" s="102">
        <f t="shared" si="73"/>
        <v>0</v>
      </c>
      <c r="M810" s="101">
        <f t="shared" si="75"/>
        <v>211.20000000000002</v>
      </c>
      <c r="N810" s="101">
        <f t="shared" si="76"/>
        <v>-142.56</v>
      </c>
      <c r="O810" s="102">
        <f t="shared" si="77"/>
        <v>-0.30883882149046793</v>
      </c>
      <c r="P810" s="101">
        <v>1.58</v>
      </c>
      <c r="X810"/>
    </row>
    <row r="811" spans="1:24" ht="18">
      <c r="A811" s="70" t="s">
        <v>2269</v>
      </c>
      <c r="B811" s="70">
        <v>55</v>
      </c>
      <c r="C811" s="70">
        <v>16</v>
      </c>
      <c r="D811" s="70">
        <v>99</v>
      </c>
      <c r="E811" s="71" t="s">
        <v>2445</v>
      </c>
      <c r="F811" s="71" t="s">
        <v>655</v>
      </c>
      <c r="G811" s="71" t="s">
        <v>2101</v>
      </c>
      <c r="H811" s="70" t="s">
        <v>2102</v>
      </c>
      <c r="I811" s="99">
        <f t="shared" si="72"/>
        <v>382.79560000000009</v>
      </c>
      <c r="J811" s="100">
        <f t="shared" si="74"/>
        <v>583.65560000000005</v>
      </c>
      <c r="K811" s="101">
        <v>220.00000000000003</v>
      </c>
      <c r="L811" s="102">
        <f t="shared" si="73"/>
        <v>0</v>
      </c>
      <c r="M811" s="101">
        <f t="shared" si="75"/>
        <v>220.00000000000003</v>
      </c>
      <c r="N811" s="101">
        <f t="shared" si="76"/>
        <v>-148.72000000000003</v>
      </c>
      <c r="O811" s="102">
        <f t="shared" si="77"/>
        <v>-0.31035058430717866</v>
      </c>
      <c r="P811" s="101">
        <v>1.58</v>
      </c>
      <c r="X811"/>
    </row>
    <row r="812" spans="1:24" ht="18">
      <c r="A812" s="70" t="s">
        <v>2269</v>
      </c>
      <c r="B812" s="70">
        <v>55</v>
      </c>
      <c r="C812" s="70">
        <v>16</v>
      </c>
      <c r="D812" s="70">
        <v>99</v>
      </c>
      <c r="E812" s="71" t="s">
        <v>2445</v>
      </c>
      <c r="F812" s="71" t="s">
        <v>655</v>
      </c>
      <c r="G812" s="71" t="s">
        <v>2097</v>
      </c>
      <c r="H812" s="70" t="s">
        <v>2103</v>
      </c>
      <c r="I812" s="99">
        <f t="shared" si="72"/>
        <v>382.79560000000009</v>
      </c>
      <c r="J812" s="100">
        <f t="shared" si="74"/>
        <v>583.65560000000005</v>
      </c>
      <c r="K812" s="101">
        <v>220.00000000000003</v>
      </c>
      <c r="L812" s="102">
        <f t="shared" si="73"/>
        <v>0</v>
      </c>
      <c r="M812" s="101">
        <f t="shared" si="75"/>
        <v>220.00000000000003</v>
      </c>
      <c r="N812" s="101">
        <f t="shared" si="76"/>
        <v>-148.72000000000003</v>
      </c>
      <c r="O812" s="102">
        <f t="shared" si="77"/>
        <v>-0.31035058430717866</v>
      </c>
      <c r="P812" s="101">
        <v>1.58</v>
      </c>
      <c r="X812"/>
    </row>
    <row r="813" spans="1:24" ht="18">
      <c r="A813" s="70" t="s">
        <v>2265</v>
      </c>
      <c r="B813" s="70">
        <v>50</v>
      </c>
      <c r="C813" s="70">
        <v>15</v>
      </c>
      <c r="D813" s="70">
        <v>82</v>
      </c>
      <c r="E813" s="71" t="s">
        <v>2237</v>
      </c>
      <c r="F813" s="71" t="s">
        <v>655</v>
      </c>
      <c r="G813" s="71" t="s">
        <v>678</v>
      </c>
      <c r="H813" s="70" t="s">
        <v>2104</v>
      </c>
      <c r="I813" s="99">
        <f t="shared" si="72"/>
        <v>175.15959999999998</v>
      </c>
      <c r="J813" s="100">
        <f t="shared" si="74"/>
        <v>264.21559999999999</v>
      </c>
      <c r="K813" s="101">
        <v>88</v>
      </c>
      <c r="L813" s="102">
        <f t="shared" si="73"/>
        <v>0</v>
      </c>
      <c r="M813" s="101">
        <f t="shared" si="75"/>
        <v>88</v>
      </c>
      <c r="N813" s="101">
        <f t="shared" si="76"/>
        <v>-56.320000000000022</v>
      </c>
      <c r="O813" s="102">
        <f t="shared" si="77"/>
        <v>-0.2617100371747213</v>
      </c>
      <c r="P813" s="101">
        <v>1.58</v>
      </c>
      <c r="X813"/>
    </row>
    <row r="814" spans="1:24" ht="18">
      <c r="A814" s="70" t="s">
        <v>2267</v>
      </c>
      <c r="B814" s="70">
        <v>50</v>
      </c>
      <c r="C814" s="70">
        <v>17</v>
      </c>
      <c r="D814" s="70">
        <v>89</v>
      </c>
      <c r="E814" s="71" t="s">
        <v>2347</v>
      </c>
      <c r="F814" s="71" t="s">
        <v>655</v>
      </c>
      <c r="G814" s="71" t="s">
        <v>773</v>
      </c>
      <c r="H814" s="70" t="s">
        <v>2105</v>
      </c>
      <c r="I814" s="99">
        <f t="shared" si="72"/>
        <v>361.16685000000007</v>
      </c>
      <c r="J814" s="100">
        <f t="shared" si="74"/>
        <v>550.38060000000007</v>
      </c>
      <c r="K814" s="101">
        <v>206.25000000000003</v>
      </c>
      <c r="L814" s="102">
        <f t="shared" si="73"/>
        <v>0</v>
      </c>
      <c r="M814" s="101">
        <f t="shared" si="75"/>
        <v>206.25000000000003</v>
      </c>
      <c r="N814" s="101">
        <f t="shared" si="76"/>
        <v>-139.09500000000003</v>
      </c>
      <c r="O814" s="102">
        <f t="shared" si="77"/>
        <v>-0.30793668363958382</v>
      </c>
      <c r="P814" s="101">
        <v>1.58</v>
      </c>
      <c r="X814"/>
    </row>
    <row r="815" spans="1:24" ht="18">
      <c r="A815" s="70" t="s">
        <v>2267</v>
      </c>
      <c r="B815" s="70">
        <v>50</v>
      </c>
      <c r="C815" s="70">
        <v>17</v>
      </c>
      <c r="D815" s="70">
        <v>93</v>
      </c>
      <c r="E815" s="71" t="s">
        <v>2239</v>
      </c>
      <c r="F815" s="71" t="s">
        <v>655</v>
      </c>
      <c r="G815" s="71" t="s">
        <v>860</v>
      </c>
      <c r="H815" s="70" t="s">
        <v>2106</v>
      </c>
      <c r="I815" s="99">
        <f t="shared" si="72"/>
        <v>393.59440230000007</v>
      </c>
      <c r="J815" s="100">
        <f t="shared" si="74"/>
        <v>600.26914199999999</v>
      </c>
      <c r="K815" s="101">
        <v>226.86510000000001</v>
      </c>
      <c r="L815" s="102">
        <f t="shared" si="73"/>
        <v>0</v>
      </c>
      <c r="M815" s="101">
        <f t="shared" si="75"/>
        <v>226.86510000000001</v>
      </c>
      <c r="N815" s="101">
        <f t="shared" si="76"/>
        <v>-153.52557000000002</v>
      </c>
      <c r="O815" s="102">
        <f t="shared" si="77"/>
        <v>-0.31145498896192608</v>
      </c>
      <c r="P815" s="101">
        <v>1.58</v>
      </c>
      <c r="X815"/>
    </row>
    <row r="816" spans="1:24" ht="18">
      <c r="A816" s="70" t="s">
        <v>2268</v>
      </c>
      <c r="B816" s="70">
        <v>50</v>
      </c>
      <c r="C816" s="70">
        <v>17</v>
      </c>
      <c r="D816" s="70">
        <v>95</v>
      </c>
      <c r="E816" s="71" t="s">
        <v>2239</v>
      </c>
      <c r="F816" s="71" t="s">
        <v>655</v>
      </c>
      <c r="G816" s="71" t="s">
        <v>860</v>
      </c>
      <c r="H816" s="70" t="s">
        <v>2107</v>
      </c>
      <c r="I816" s="99">
        <f t="shared" si="72"/>
        <v>448.54700000000003</v>
      </c>
      <c r="J816" s="100">
        <f t="shared" si="74"/>
        <v>684.8116</v>
      </c>
      <c r="K816" s="101">
        <v>261.8</v>
      </c>
      <c r="L816" s="102">
        <f t="shared" si="73"/>
        <v>0</v>
      </c>
      <c r="M816" s="101">
        <f t="shared" si="75"/>
        <v>261.8</v>
      </c>
      <c r="N816" s="101">
        <f t="shared" si="76"/>
        <v>-177.97999999999996</v>
      </c>
      <c r="O816" s="102">
        <f t="shared" si="77"/>
        <v>-0.31624022743425717</v>
      </c>
      <c r="P816" s="101">
        <v>1.58</v>
      </c>
      <c r="X816"/>
    </row>
    <row r="817" spans="1:24" ht="18">
      <c r="A817" s="70" t="s">
        <v>2269</v>
      </c>
      <c r="B817" s="70">
        <v>50</v>
      </c>
      <c r="C817" s="70">
        <v>17</v>
      </c>
      <c r="D817" s="70">
        <v>98</v>
      </c>
      <c r="E817" s="71" t="s">
        <v>2445</v>
      </c>
      <c r="F817" s="71" t="s">
        <v>655</v>
      </c>
      <c r="G817" s="71" t="s">
        <v>860</v>
      </c>
      <c r="H817" s="70" t="s">
        <v>2108</v>
      </c>
      <c r="I817" s="99">
        <f t="shared" si="72"/>
        <v>468.44545000000011</v>
      </c>
      <c r="J817" s="100">
        <f t="shared" si="74"/>
        <v>715.42460000000005</v>
      </c>
      <c r="K817" s="101">
        <v>274.45000000000005</v>
      </c>
      <c r="L817" s="102">
        <f t="shared" si="73"/>
        <v>0</v>
      </c>
      <c r="M817" s="101">
        <f t="shared" si="75"/>
        <v>274.45000000000005</v>
      </c>
      <c r="N817" s="101">
        <f t="shared" si="76"/>
        <v>-186.83499999999998</v>
      </c>
      <c r="O817" s="102">
        <f t="shared" si="77"/>
        <v>-0.31769256929093681</v>
      </c>
      <c r="P817" s="101">
        <v>1.58</v>
      </c>
      <c r="X817"/>
    </row>
    <row r="818" spans="1:24" ht="18">
      <c r="A818" s="70" t="s">
        <v>2265</v>
      </c>
      <c r="B818" s="70">
        <v>45</v>
      </c>
      <c r="C818" s="70">
        <v>16</v>
      </c>
      <c r="D818" s="70">
        <v>80</v>
      </c>
      <c r="E818" s="71" t="s">
        <v>2347</v>
      </c>
      <c r="F818" s="71" t="s">
        <v>655</v>
      </c>
      <c r="G818" s="71" t="s">
        <v>773</v>
      </c>
      <c r="H818" s="70" t="s">
        <v>2109</v>
      </c>
      <c r="I818" s="99">
        <f t="shared" si="72"/>
        <v>242.6413</v>
      </c>
      <c r="J818" s="100">
        <f t="shared" si="74"/>
        <v>368.03360000000004</v>
      </c>
      <c r="K818" s="101">
        <v>130.9</v>
      </c>
      <c r="L818" s="102">
        <f t="shared" si="73"/>
        <v>0</v>
      </c>
      <c r="M818" s="101">
        <f t="shared" si="75"/>
        <v>130.9</v>
      </c>
      <c r="N818" s="101">
        <f t="shared" si="76"/>
        <v>-86.350000000000023</v>
      </c>
      <c r="O818" s="102">
        <f t="shared" si="77"/>
        <v>-0.2868770764119602</v>
      </c>
      <c r="P818" s="101">
        <v>1.58</v>
      </c>
      <c r="X818"/>
    </row>
    <row r="819" spans="1:24" ht="18">
      <c r="A819" s="70" t="s">
        <v>2267</v>
      </c>
      <c r="B819" s="70">
        <v>45</v>
      </c>
      <c r="C819" s="70">
        <v>17</v>
      </c>
      <c r="D819" s="70">
        <v>84</v>
      </c>
      <c r="E819" s="71" t="s">
        <v>2347</v>
      </c>
      <c r="F819" s="71" t="s">
        <v>655</v>
      </c>
      <c r="G819" s="71" t="s">
        <v>2110</v>
      </c>
      <c r="H819" s="70" t="s">
        <v>2111</v>
      </c>
      <c r="I819" s="99">
        <f t="shared" si="72"/>
        <v>355.11079999999998</v>
      </c>
      <c r="J819" s="100">
        <f t="shared" si="74"/>
        <v>541.06360000000006</v>
      </c>
      <c r="K819" s="101">
        <v>202.4</v>
      </c>
      <c r="L819" s="102">
        <f t="shared" si="73"/>
        <v>0</v>
      </c>
      <c r="M819" s="101">
        <f t="shared" si="75"/>
        <v>202.4</v>
      </c>
      <c r="N819" s="101">
        <f t="shared" si="76"/>
        <v>-136.40000000000003</v>
      </c>
      <c r="O819" s="102">
        <f t="shared" si="77"/>
        <v>-0.30720720720720729</v>
      </c>
      <c r="P819" s="101">
        <v>1.58</v>
      </c>
      <c r="X819"/>
    </row>
    <row r="820" spans="1:24" ht="18">
      <c r="A820" s="70" t="s">
        <v>2267</v>
      </c>
      <c r="B820" s="70">
        <v>45</v>
      </c>
      <c r="C820" s="70">
        <v>17</v>
      </c>
      <c r="D820" s="70">
        <v>88</v>
      </c>
      <c r="E820" s="71" t="s">
        <v>2239</v>
      </c>
      <c r="F820" s="71" t="s">
        <v>655</v>
      </c>
      <c r="G820" s="71" t="s">
        <v>860</v>
      </c>
      <c r="H820" s="70" t="s">
        <v>2112</v>
      </c>
      <c r="I820" s="99">
        <f t="shared" si="72"/>
        <v>394.04255000000001</v>
      </c>
      <c r="J820" s="100">
        <f t="shared" si="74"/>
        <v>600.95860000000005</v>
      </c>
      <c r="K820" s="101">
        <v>227.15</v>
      </c>
      <c r="L820" s="102">
        <f t="shared" si="73"/>
        <v>0</v>
      </c>
      <c r="M820" s="101">
        <f t="shared" si="75"/>
        <v>227.15</v>
      </c>
      <c r="N820" s="101">
        <f t="shared" si="76"/>
        <v>-153.72500000000002</v>
      </c>
      <c r="O820" s="102">
        <f t="shared" si="77"/>
        <v>-0.3114994934143871</v>
      </c>
      <c r="P820" s="101">
        <v>1.58</v>
      </c>
      <c r="X820"/>
    </row>
    <row r="821" spans="1:24" ht="18">
      <c r="A821" s="70" t="s">
        <v>2268</v>
      </c>
      <c r="B821" s="70">
        <v>45</v>
      </c>
      <c r="C821" s="70">
        <v>17</v>
      </c>
      <c r="D821" s="70">
        <v>91</v>
      </c>
      <c r="E821" s="71" t="s">
        <v>2239</v>
      </c>
      <c r="F821" s="71" t="s">
        <v>655</v>
      </c>
      <c r="G821" s="71" t="s">
        <v>860</v>
      </c>
      <c r="H821" s="70" t="s">
        <v>2113</v>
      </c>
      <c r="I821" s="99">
        <f t="shared" si="72"/>
        <v>348.18960000000004</v>
      </c>
      <c r="J821" s="100">
        <f t="shared" si="74"/>
        <v>530.41560000000004</v>
      </c>
      <c r="K821" s="101">
        <v>198.00000000000003</v>
      </c>
      <c r="L821" s="102">
        <f t="shared" si="73"/>
        <v>0</v>
      </c>
      <c r="M821" s="101">
        <f t="shared" si="75"/>
        <v>198.00000000000003</v>
      </c>
      <c r="N821" s="101">
        <f t="shared" si="76"/>
        <v>-133.32000000000005</v>
      </c>
      <c r="O821" s="102">
        <f t="shared" si="77"/>
        <v>-0.30634191176470599</v>
      </c>
      <c r="P821" s="101">
        <v>1.58</v>
      </c>
      <c r="X821"/>
    </row>
    <row r="822" spans="1:24" ht="18">
      <c r="A822" s="70" t="s">
        <v>2270</v>
      </c>
      <c r="B822" s="70">
        <v>45</v>
      </c>
      <c r="C822" s="70">
        <v>17</v>
      </c>
      <c r="D822" s="70">
        <v>94</v>
      </c>
      <c r="E822" s="71" t="s">
        <v>2239</v>
      </c>
      <c r="F822" s="71" t="s">
        <v>655</v>
      </c>
      <c r="G822" s="71" t="s">
        <v>773</v>
      </c>
      <c r="H822" s="70" t="s">
        <v>2114</v>
      </c>
      <c r="I822" s="99">
        <f t="shared" si="72"/>
        <v>346.45930000000004</v>
      </c>
      <c r="J822" s="100">
        <f t="shared" si="74"/>
        <v>527.75360000000001</v>
      </c>
      <c r="K822" s="101">
        <v>196.9</v>
      </c>
      <c r="L822" s="102">
        <f t="shared" si="73"/>
        <v>0</v>
      </c>
      <c r="M822" s="101">
        <f t="shared" si="75"/>
        <v>196.9</v>
      </c>
      <c r="N822" s="101">
        <f t="shared" si="76"/>
        <v>-132.55000000000001</v>
      </c>
      <c r="O822" s="102">
        <f t="shared" si="77"/>
        <v>-0.30612009237875293</v>
      </c>
      <c r="P822" s="101">
        <v>1.58</v>
      </c>
      <c r="X822"/>
    </row>
    <row r="823" spans="1:24" ht="18">
      <c r="A823" s="70" t="s">
        <v>2269</v>
      </c>
      <c r="B823" s="70">
        <v>40</v>
      </c>
      <c r="C823" s="70">
        <v>18</v>
      </c>
      <c r="D823" s="70">
        <v>92</v>
      </c>
      <c r="E823" s="71" t="s">
        <v>2239</v>
      </c>
      <c r="F823" s="71" t="s">
        <v>655</v>
      </c>
      <c r="G823" s="71" t="s">
        <v>773</v>
      </c>
      <c r="H823" s="70" t="s">
        <v>2115</v>
      </c>
      <c r="I823" s="99">
        <f t="shared" si="72"/>
        <v>354.24565000000007</v>
      </c>
      <c r="J823" s="100">
        <f t="shared" si="74"/>
        <v>539.73260000000005</v>
      </c>
      <c r="K823" s="101">
        <v>201.85000000000002</v>
      </c>
      <c r="L823" s="102">
        <f t="shared" si="73"/>
        <v>0</v>
      </c>
      <c r="M823" s="101">
        <f t="shared" si="75"/>
        <v>201.85000000000002</v>
      </c>
      <c r="N823" s="101">
        <f t="shared" si="76"/>
        <v>-136.01500000000004</v>
      </c>
      <c r="O823" s="102">
        <f t="shared" si="77"/>
        <v>-0.3071009257168662</v>
      </c>
      <c r="P823" s="101">
        <v>1.58</v>
      </c>
      <c r="X823"/>
    </row>
    <row r="824" spans="1:24" ht="18">
      <c r="A824" s="70" t="s">
        <v>2271</v>
      </c>
      <c r="B824" s="70">
        <v>40</v>
      </c>
      <c r="C824" s="70">
        <v>18</v>
      </c>
      <c r="D824" s="70">
        <v>93</v>
      </c>
      <c r="E824" s="71" t="s">
        <v>2445</v>
      </c>
      <c r="F824" s="71" t="s">
        <v>655</v>
      </c>
      <c r="G824" s="71" t="s">
        <v>2116</v>
      </c>
      <c r="H824" s="70" t="s">
        <v>2117</v>
      </c>
      <c r="I824" s="99">
        <f t="shared" ref="I824:I837" si="78">(IF($H$6="",$H$4*$U$3*(1-$H$5),$H$6*$H$3)+IF(F824="CONTINENTAL",$H$3*(K824*(1-$M$11)+$U$7+P824+$H$8)))*$U$8</f>
        <v>485.7484500000001</v>
      </c>
      <c r="J824" s="100">
        <f t="shared" si="74"/>
        <v>742.04460000000006</v>
      </c>
      <c r="K824" s="101">
        <v>285.45000000000005</v>
      </c>
      <c r="L824" s="102">
        <f t="shared" ref="L824:L837" si="79">$N$11</f>
        <v>0</v>
      </c>
      <c r="M824" s="101">
        <f t="shared" si="75"/>
        <v>285.45000000000005</v>
      </c>
      <c r="N824" s="101">
        <f t="shared" si="76"/>
        <v>-194.53499999999997</v>
      </c>
      <c r="O824" s="102">
        <f t="shared" si="77"/>
        <v>-0.31885756433371565</v>
      </c>
      <c r="P824" s="101">
        <v>1.58</v>
      </c>
      <c r="X824"/>
    </row>
    <row r="825" spans="1:24" ht="18">
      <c r="A825" s="70" t="s">
        <v>2270</v>
      </c>
      <c r="B825" s="70">
        <v>40</v>
      </c>
      <c r="C825" s="70">
        <v>18</v>
      </c>
      <c r="D825" s="70">
        <v>91</v>
      </c>
      <c r="E825" s="71" t="s">
        <v>2445</v>
      </c>
      <c r="F825" s="71" t="s">
        <v>655</v>
      </c>
      <c r="G825" s="71" t="s">
        <v>2118</v>
      </c>
      <c r="H825" s="70" t="s">
        <v>2119</v>
      </c>
      <c r="I825" s="99">
        <f t="shared" si="78"/>
        <v>471.90605000000005</v>
      </c>
      <c r="J825" s="100">
        <f t="shared" si="74"/>
        <v>720.74860000000012</v>
      </c>
      <c r="K825" s="101">
        <v>276.65000000000003</v>
      </c>
      <c r="L825" s="102">
        <f t="shared" si="79"/>
        <v>0</v>
      </c>
      <c r="M825" s="101">
        <f t="shared" si="75"/>
        <v>276.65000000000003</v>
      </c>
      <c r="N825" s="101">
        <f t="shared" si="76"/>
        <v>-188.375</v>
      </c>
      <c r="O825" s="102">
        <f t="shared" si="77"/>
        <v>-0.31793248945147673</v>
      </c>
      <c r="P825" s="101">
        <v>1.58</v>
      </c>
      <c r="X825"/>
    </row>
    <row r="826" spans="1:24" ht="18">
      <c r="A826" s="70" t="s">
        <v>2270</v>
      </c>
      <c r="B826" s="70">
        <v>40</v>
      </c>
      <c r="C826" s="70">
        <v>18</v>
      </c>
      <c r="D826" s="70">
        <v>95</v>
      </c>
      <c r="E826" s="71" t="s">
        <v>2445</v>
      </c>
      <c r="F826" s="71" t="s">
        <v>655</v>
      </c>
      <c r="G826" s="71" t="s">
        <v>2120</v>
      </c>
      <c r="H826" s="70" t="s">
        <v>2121</v>
      </c>
      <c r="I826" s="99">
        <f t="shared" si="78"/>
        <v>472.77120000000008</v>
      </c>
      <c r="J826" s="100">
        <f t="shared" si="74"/>
        <v>722.07960000000014</v>
      </c>
      <c r="K826" s="101">
        <v>277.20000000000005</v>
      </c>
      <c r="L826" s="102">
        <f t="shared" si="79"/>
        <v>0</v>
      </c>
      <c r="M826" s="101">
        <f t="shared" si="75"/>
        <v>277.20000000000005</v>
      </c>
      <c r="N826" s="101">
        <f t="shared" si="76"/>
        <v>-188.76</v>
      </c>
      <c r="O826" s="102">
        <f t="shared" si="77"/>
        <v>-0.31799191374663066</v>
      </c>
      <c r="P826" s="101">
        <v>1.58</v>
      </c>
      <c r="X826"/>
    </row>
    <row r="827" spans="1:24" ht="18">
      <c r="A827" s="70" t="s">
        <v>2272</v>
      </c>
      <c r="B827" s="70">
        <v>35</v>
      </c>
      <c r="C827" s="70">
        <v>18</v>
      </c>
      <c r="D827" s="70">
        <v>94</v>
      </c>
      <c r="E827" s="71" t="s">
        <v>2445</v>
      </c>
      <c r="F827" s="71" t="s">
        <v>655</v>
      </c>
      <c r="G827" s="71" t="s">
        <v>773</v>
      </c>
      <c r="H827" s="70" t="s">
        <v>2122</v>
      </c>
      <c r="I827" s="99">
        <f t="shared" si="78"/>
        <v>541.98320000000012</v>
      </c>
      <c r="J827" s="100">
        <f t="shared" si="74"/>
        <v>828.55960000000005</v>
      </c>
      <c r="K827" s="101">
        <v>321.20000000000005</v>
      </c>
      <c r="L827" s="102">
        <f t="shared" si="79"/>
        <v>0</v>
      </c>
      <c r="M827" s="101">
        <f t="shared" si="75"/>
        <v>321.20000000000005</v>
      </c>
      <c r="N827" s="101">
        <f t="shared" si="76"/>
        <v>-219.55999999999995</v>
      </c>
      <c r="O827" s="102">
        <f t="shared" si="77"/>
        <v>-0.32212441314553975</v>
      </c>
      <c r="P827" s="101">
        <v>1.58</v>
      </c>
      <c r="X827"/>
    </row>
    <row r="828" spans="1:24" ht="18">
      <c r="A828" s="70" t="s">
        <v>2272</v>
      </c>
      <c r="B828" s="70">
        <v>35</v>
      </c>
      <c r="C828" s="70">
        <v>18</v>
      </c>
      <c r="D828" s="70">
        <v>94</v>
      </c>
      <c r="E828" s="71" t="s">
        <v>2445</v>
      </c>
      <c r="F828" s="71" t="s">
        <v>655</v>
      </c>
      <c r="G828" s="71" t="s">
        <v>2120</v>
      </c>
      <c r="H828" s="70" t="s">
        <v>2123</v>
      </c>
      <c r="I828" s="99">
        <f t="shared" si="78"/>
        <v>541.98320000000012</v>
      </c>
      <c r="J828" s="100">
        <f t="shared" si="74"/>
        <v>828.55960000000005</v>
      </c>
      <c r="K828" s="101">
        <v>321.20000000000005</v>
      </c>
      <c r="L828" s="102">
        <f t="shared" si="79"/>
        <v>0</v>
      </c>
      <c r="M828" s="101">
        <f t="shared" si="75"/>
        <v>321.20000000000005</v>
      </c>
      <c r="N828" s="101">
        <f t="shared" si="76"/>
        <v>-219.55999999999995</v>
      </c>
      <c r="O828" s="102">
        <f t="shared" si="77"/>
        <v>-0.32212441314553975</v>
      </c>
      <c r="P828" s="101">
        <v>1.58</v>
      </c>
      <c r="X828"/>
    </row>
    <row r="829" spans="1:24" ht="18">
      <c r="A829" s="70" t="s">
        <v>2261</v>
      </c>
      <c r="B829" s="70">
        <v>65</v>
      </c>
      <c r="C829" s="70">
        <v>14</v>
      </c>
      <c r="D829" s="70" t="s">
        <v>2331</v>
      </c>
      <c r="E829" s="71" t="s">
        <v>2237</v>
      </c>
      <c r="F829" s="71" t="s">
        <v>655</v>
      </c>
      <c r="G829" s="71" t="s">
        <v>809</v>
      </c>
      <c r="H829" s="70" t="s">
        <v>2124</v>
      </c>
      <c r="I829" s="99">
        <f t="shared" si="78"/>
        <v>230.76515000000001</v>
      </c>
      <c r="J829" s="100">
        <f t="shared" si="74"/>
        <v>348.238</v>
      </c>
      <c r="K829" s="101">
        <v>121.55000000000001</v>
      </c>
      <c r="L829" s="102">
        <f t="shared" si="79"/>
        <v>0</v>
      </c>
      <c r="M829" s="101">
        <f t="shared" si="75"/>
        <v>121.55000000000001</v>
      </c>
      <c r="N829" s="101">
        <f t="shared" si="76"/>
        <v>-79.805000000000035</v>
      </c>
      <c r="O829" s="102">
        <f t="shared" si="77"/>
        <v>-0.28269571377966712</v>
      </c>
      <c r="P829" s="101">
        <v>2.75</v>
      </c>
      <c r="X829"/>
    </row>
    <row r="830" spans="1:24" ht="18">
      <c r="A830" s="70" t="s">
        <v>2269</v>
      </c>
      <c r="B830" s="70">
        <v>45</v>
      </c>
      <c r="C830" s="70">
        <v>17</v>
      </c>
      <c r="D830" s="70">
        <v>91</v>
      </c>
      <c r="E830" s="71" t="s">
        <v>2239</v>
      </c>
      <c r="F830" s="71" t="s">
        <v>655</v>
      </c>
      <c r="G830" s="71" t="s">
        <v>2125</v>
      </c>
      <c r="H830" s="70" t="s">
        <v>2126</v>
      </c>
      <c r="I830" s="99">
        <f t="shared" si="78"/>
        <v>370.68350000000004</v>
      </c>
      <c r="J830" s="100">
        <f t="shared" si="74"/>
        <v>565.02160000000003</v>
      </c>
      <c r="K830" s="101">
        <v>212.3</v>
      </c>
      <c r="L830" s="102">
        <f t="shared" si="79"/>
        <v>0</v>
      </c>
      <c r="M830" s="101">
        <f t="shared" si="75"/>
        <v>212.3</v>
      </c>
      <c r="N830" s="101">
        <f t="shared" si="76"/>
        <v>-143.33000000000004</v>
      </c>
      <c r="O830" s="102">
        <f t="shared" si="77"/>
        <v>-0.30903406640793452</v>
      </c>
      <c r="P830" s="101">
        <v>1.58</v>
      </c>
      <c r="X830"/>
    </row>
    <row r="831" spans="1:24" ht="18">
      <c r="A831" s="70">
        <v>225</v>
      </c>
      <c r="B831" s="70">
        <v>55</v>
      </c>
      <c r="C831" s="70">
        <v>17</v>
      </c>
      <c r="D831" s="70">
        <v>97</v>
      </c>
      <c r="E831" s="71" t="s">
        <v>2445</v>
      </c>
      <c r="F831" s="71" t="s">
        <v>655</v>
      </c>
      <c r="G831" s="71" t="s">
        <v>678</v>
      </c>
      <c r="H831" s="70" t="s">
        <v>2127</v>
      </c>
      <c r="I831" s="99">
        <f t="shared" si="78"/>
        <v>439.03035000000006</v>
      </c>
      <c r="J831" s="100">
        <f t="shared" si="74"/>
        <v>670.17060000000015</v>
      </c>
      <c r="K831" s="101">
        <v>255.75000000000003</v>
      </c>
      <c r="L831" s="102">
        <f t="shared" si="79"/>
        <v>0</v>
      </c>
      <c r="M831" s="101">
        <f t="shared" si="75"/>
        <v>255.75000000000003</v>
      </c>
      <c r="N831" s="101">
        <f t="shared" si="76"/>
        <v>-173.74500000000006</v>
      </c>
      <c r="O831" s="102">
        <f t="shared" si="77"/>
        <v>-0.31549845650989661</v>
      </c>
      <c r="P831" s="101">
        <v>1.58</v>
      </c>
      <c r="X831"/>
    </row>
    <row r="832" spans="1:24" ht="18">
      <c r="A832" s="70">
        <v>225</v>
      </c>
      <c r="B832" s="70">
        <v>60</v>
      </c>
      <c r="C832" s="70">
        <v>16</v>
      </c>
      <c r="D832" s="70">
        <v>98</v>
      </c>
      <c r="E832" s="71" t="s">
        <v>2347</v>
      </c>
      <c r="F832" s="71" t="s">
        <v>655</v>
      </c>
      <c r="G832" s="71" t="s">
        <v>678</v>
      </c>
      <c r="H832" s="70" t="s">
        <v>2128</v>
      </c>
      <c r="I832" s="99">
        <f t="shared" si="78"/>
        <v>402.69405</v>
      </c>
      <c r="J832" s="100">
        <f t="shared" si="74"/>
        <v>614.26859999999999</v>
      </c>
      <c r="K832" s="101">
        <v>232.65</v>
      </c>
      <c r="L832" s="102">
        <f t="shared" si="79"/>
        <v>0</v>
      </c>
      <c r="M832" s="101">
        <f t="shared" si="75"/>
        <v>232.65</v>
      </c>
      <c r="N832" s="101">
        <f t="shared" si="76"/>
        <v>-157.57500000000005</v>
      </c>
      <c r="O832" s="102">
        <f t="shared" si="77"/>
        <v>-0.31233894945490592</v>
      </c>
      <c r="P832" s="101">
        <v>1.58</v>
      </c>
      <c r="X832"/>
    </row>
    <row r="833" spans="1:24" ht="18">
      <c r="A833" s="70" t="s">
        <v>2270</v>
      </c>
      <c r="B833" s="70" t="s">
        <v>2754</v>
      </c>
      <c r="C833" s="70">
        <v>16</v>
      </c>
      <c r="D833" s="70" t="s">
        <v>4054</v>
      </c>
      <c r="E833" s="71" t="s">
        <v>2229</v>
      </c>
      <c r="F833" s="71" t="s">
        <v>655</v>
      </c>
      <c r="G833" s="71" t="s">
        <v>701</v>
      </c>
      <c r="H833" s="70" t="s">
        <v>2786</v>
      </c>
      <c r="I833" s="99">
        <f t="shared" si="78"/>
        <v>408.98605000000003</v>
      </c>
      <c r="J833" s="100">
        <f t="shared" si="74"/>
        <v>622.42400000000009</v>
      </c>
      <c r="K833" s="101">
        <v>234.85000000000002</v>
      </c>
      <c r="L833" s="102">
        <f t="shared" si="79"/>
        <v>0</v>
      </c>
      <c r="M833" s="101">
        <f t="shared" si="75"/>
        <v>234.85000000000002</v>
      </c>
      <c r="N833" s="101">
        <f t="shared" si="76"/>
        <v>-159.11500000000001</v>
      </c>
      <c r="O833" s="102">
        <f t="shared" si="77"/>
        <v>-0.31266457064256237</v>
      </c>
      <c r="P833" s="101">
        <v>2.75</v>
      </c>
      <c r="X833"/>
    </row>
    <row r="834" spans="1:24" ht="18">
      <c r="A834" s="70">
        <v>225</v>
      </c>
      <c r="B834" s="70">
        <v>60</v>
      </c>
      <c r="C834" s="70">
        <v>16</v>
      </c>
      <c r="D834" s="70">
        <v>98</v>
      </c>
      <c r="E834" s="71" t="s">
        <v>2239</v>
      </c>
      <c r="F834" s="71" t="s">
        <v>655</v>
      </c>
      <c r="G834" s="71" t="s">
        <v>678</v>
      </c>
      <c r="H834" s="70" t="s">
        <v>3923</v>
      </c>
      <c r="I834" s="99">
        <f t="shared" si="78"/>
        <v>414.80615000000006</v>
      </c>
      <c r="J834" s="100">
        <f t="shared" si="74"/>
        <v>632.90260000000001</v>
      </c>
      <c r="K834" s="101">
        <v>240.35000000000002</v>
      </c>
      <c r="L834" s="102">
        <f t="shared" si="79"/>
        <v>0</v>
      </c>
      <c r="M834" s="101">
        <f t="shared" si="75"/>
        <v>240.35000000000002</v>
      </c>
      <c r="N834" s="101">
        <f t="shared" si="76"/>
        <v>-162.96500000000003</v>
      </c>
      <c r="O834" s="102">
        <f t="shared" si="77"/>
        <v>-0.31345451048278516</v>
      </c>
      <c r="P834" s="101">
        <v>1.58</v>
      </c>
      <c r="X834"/>
    </row>
    <row r="835" spans="1:24" ht="18">
      <c r="A835" s="70">
        <v>195</v>
      </c>
      <c r="B835" s="70">
        <v>55</v>
      </c>
      <c r="C835" s="70">
        <v>16</v>
      </c>
      <c r="D835" s="70">
        <v>91</v>
      </c>
      <c r="E835" s="71" t="s">
        <v>2347</v>
      </c>
      <c r="F835" s="71" t="s">
        <v>655</v>
      </c>
      <c r="G835" s="71" t="s">
        <v>3919</v>
      </c>
      <c r="H835" s="70" t="s">
        <v>3920</v>
      </c>
      <c r="I835" s="99">
        <f t="shared" si="78"/>
        <v>313.58359999999993</v>
      </c>
      <c r="J835" s="100">
        <f t="shared" si="74"/>
        <v>477.17559999999997</v>
      </c>
      <c r="K835" s="101">
        <v>176</v>
      </c>
      <c r="L835" s="102">
        <f t="shared" si="79"/>
        <v>0</v>
      </c>
      <c r="M835" s="101">
        <f t="shared" si="75"/>
        <v>176</v>
      </c>
      <c r="N835" s="101">
        <f t="shared" si="76"/>
        <v>-117.92000000000004</v>
      </c>
      <c r="O835" s="102">
        <f t="shared" si="77"/>
        <v>-0.3014314928425359</v>
      </c>
      <c r="P835" s="101">
        <v>1.58</v>
      </c>
      <c r="X835"/>
    </row>
    <row r="836" spans="1:24" ht="18">
      <c r="A836" s="70" t="s">
        <v>2268</v>
      </c>
      <c r="B836" s="70" t="s">
        <v>2266</v>
      </c>
      <c r="C836" s="70">
        <v>17</v>
      </c>
      <c r="D836" s="70" t="s">
        <v>2432</v>
      </c>
      <c r="E836" s="71" t="s">
        <v>2347</v>
      </c>
      <c r="F836" s="71" t="s">
        <v>655</v>
      </c>
      <c r="G836" s="71" t="s">
        <v>3917</v>
      </c>
      <c r="H836" s="70" t="s">
        <v>3918</v>
      </c>
      <c r="I836" s="99">
        <f t="shared" si="78"/>
        <v>341.26840000000004</v>
      </c>
      <c r="J836" s="100">
        <f t="shared" si="74"/>
        <v>519.76760000000002</v>
      </c>
      <c r="K836" s="101">
        <v>193.60000000000002</v>
      </c>
      <c r="L836" s="102">
        <f t="shared" si="79"/>
        <v>0</v>
      </c>
      <c r="M836" s="101">
        <f t="shared" si="75"/>
        <v>193.60000000000002</v>
      </c>
      <c r="N836" s="101">
        <f t="shared" si="76"/>
        <v>-130.24000000000007</v>
      </c>
      <c r="O836" s="102">
        <f t="shared" si="77"/>
        <v>-0.30544090056285189</v>
      </c>
      <c r="P836" s="101">
        <v>1.58</v>
      </c>
      <c r="X836"/>
    </row>
    <row r="837" spans="1:24" ht="18">
      <c r="A837" s="70">
        <v>205</v>
      </c>
      <c r="B837" s="70">
        <v>50</v>
      </c>
      <c r="C837" s="70" t="s">
        <v>3921</v>
      </c>
      <c r="D837" s="70">
        <v>89</v>
      </c>
      <c r="E837" s="71" t="s">
        <v>2239</v>
      </c>
      <c r="F837" s="71" t="s">
        <v>655</v>
      </c>
      <c r="G837" s="71" t="s">
        <v>3917</v>
      </c>
      <c r="H837" s="70" t="s">
        <v>3922</v>
      </c>
      <c r="I837" s="99">
        <f t="shared" si="78"/>
        <v>416.53645000000006</v>
      </c>
      <c r="J837" s="100">
        <f t="shared" si="74"/>
        <v>635.56459999999993</v>
      </c>
      <c r="K837" s="101">
        <v>241.45000000000002</v>
      </c>
      <c r="L837" s="102">
        <f t="shared" si="79"/>
        <v>0</v>
      </c>
      <c r="M837" s="101">
        <f t="shared" si="75"/>
        <v>241.45000000000002</v>
      </c>
      <c r="N837" s="101">
        <f t="shared" si="76"/>
        <v>-163.73500000000001</v>
      </c>
      <c r="O837" s="102">
        <f t="shared" si="77"/>
        <v>-0.31360850411798508</v>
      </c>
      <c r="P837" s="101">
        <v>1.58</v>
      </c>
      <c r="X837"/>
    </row>
    <row r="838" spans="1:24" ht="18">
      <c r="A838" s="70">
        <v>205</v>
      </c>
      <c r="B838" s="70">
        <v>80</v>
      </c>
      <c r="C838" s="70">
        <v>16</v>
      </c>
      <c r="D838" s="70">
        <v>110</v>
      </c>
      <c r="E838" s="71" t="s">
        <v>2231</v>
      </c>
      <c r="F838" s="71" t="s">
        <v>1960</v>
      </c>
      <c r="G838" s="71" t="s">
        <v>1014</v>
      </c>
      <c r="H838" s="70" t="s">
        <v>1015</v>
      </c>
      <c r="I838" s="99">
        <f t="shared" ref="I838:I901" si="80">(IF($H$6="",$H$4*$U$3*(1-$H$5),$H$6*$H$3)+IF(F838="DUNLOP",$H$3*(K838*(1-$M$7)+$U$7+P838+$H$8)))*$U$8</f>
        <v>312.23319439630995</v>
      </c>
      <c r="J838" s="100">
        <f t="shared" si="74"/>
        <v>473.5734529174</v>
      </c>
      <c r="K838" s="101">
        <v>173.34150947000001</v>
      </c>
      <c r="L838" s="102">
        <f t="shared" ref="L838:L901" si="81">$N$7</f>
        <v>0</v>
      </c>
      <c r="M838" s="101">
        <f t="shared" si="75"/>
        <v>173.34150947000001</v>
      </c>
      <c r="N838" s="101">
        <f t="shared" si="76"/>
        <v>-116.05905662900005</v>
      </c>
      <c r="O838" s="102">
        <f t="shared" si="77"/>
        <v>-0.30076228010190259</v>
      </c>
      <c r="P838" s="101">
        <v>2.75</v>
      </c>
      <c r="X838"/>
    </row>
    <row r="839" spans="1:24" ht="18">
      <c r="A839" s="70" t="s">
        <v>2265</v>
      </c>
      <c r="B839" s="70" t="s">
        <v>2256</v>
      </c>
      <c r="C839" s="70">
        <v>15</v>
      </c>
      <c r="D839" s="70" t="s">
        <v>2313</v>
      </c>
      <c r="E839" s="71" t="s">
        <v>2370</v>
      </c>
      <c r="F839" s="71" t="s">
        <v>1960</v>
      </c>
      <c r="G839" s="71" t="s">
        <v>3882</v>
      </c>
      <c r="H839" s="70">
        <v>1152673</v>
      </c>
      <c r="I839" s="99">
        <f t="shared" si="80"/>
        <v>238.508063777313</v>
      </c>
      <c r="J839" s="100">
        <f t="shared" si="74"/>
        <v>360.15017504202001</v>
      </c>
      <c r="K839" s="101">
        <v>126.47238638100001</v>
      </c>
      <c r="L839" s="102">
        <f t="shared" si="81"/>
        <v>0</v>
      </c>
      <c r="M839" s="101">
        <f t="shared" si="75"/>
        <v>126.47238638100001</v>
      </c>
      <c r="N839" s="101">
        <f t="shared" si="76"/>
        <v>-83.250670466700029</v>
      </c>
      <c r="O839" s="102">
        <f t="shared" si="77"/>
        <v>-0.28496375163460963</v>
      </c>
      <c r="P839" s="101">
        <v>2.75</v>
      </c>
      <c r="X839"/>
    </row>
    <row r="840" spans="1:24" ht="18">
      <c r="A840" s="70">
        <v>205</v>
      </c>
      <c r="B840" s="70">
        <v>70</v>
      </c>
      <c r="C840" s="70">
        <v>15</v>
      </c>
      <c r="D840" s="70">
        <v>96</v>
      </c>
      <c r="E840" s="71" t="s">
        <v>2237</v>
      </c>
      <c r="F840" s="71" t="s">
        <v>1960</v>
      </c>
      <c r="G840" s="71" t="s">
        <v>897</v>
      </c>
      <c r="H840" s="70" t="s">
        <v>2030</v>
      </c>
      <c r="I840" s="99">
        <f t="shared" si="80"/>
        <v>261.52495649019841</v>
      </c>
      <c r="J840" s="100">
        <f t="shared" si="74"/>
        <v>395.56077921568993</v>
      </c>
      <c r="K840" s="101">
        <v>141.10486744449997</v>
      </c>
      <c r="L840" s="102">
        <f t="shared" si="81"/>
        <v>0</v>
      </c>
      <c r="M840" s="101">
        <f t="shared" si="75"/>
        <v>141.10486744449997</v>
      </c>
      <c r="N840" s="101">
        <f t="shared" si="76"/>
        <v>-93.493407211150043</v>
      </c>
      <c r="O840" s="102">
        <f t="shared" si="77"/>
        <v>-0.29088542462299205</v>
      </c>
      <c r="P840" s="101">
        <v>2.75</v>
      </c>
      <c r="X840"/>
    </row>
    <row r="841" spans="1:24" ht="18">
      <c r="A841" s="70">
        <v>205</v>
      </c>
      <c r="B841" s="70">
        <v>80</v>
      </c>
      <c r="C841" s="70">
        <v>16</v>
      </c>
      <c r="D841" s="70">
        <v>104</v>
      </c>
      <c r="E841" s="71" t="s">
        <v>2370</v>
      </c>
      <c r="F841" s="71" t="s">
        <v>1960</v>
      </c>
      <c r="G841" s="71" t="s">
        <v>1016</v>
      </c>
      <c r="H841" s="70" t="s">
        <v>1017</v>
      </c>
      <c r="I841" s="99">
        <f t="shared" si="80"/>
        <v>312.22471274019847</v>
      </c>
      <c r="J841" s="100">
        <f t="shared" si="74"/>
        <v>473.56040421568997</v>
      </c>
      <c r="K841" s="101">
        <v>173.33611744449999</v>
      </c>
      <c r="L841" s="102">
        <f t="shared" si="81"/>
        <v>0</v>
      </c>
      <c r="M841" s="101">
        <f t="shared" si="75"/>
        <v>173.33611744449999</v>
      </c>
      <c r="N841" s="101">
        <f t="shared" si="76"/>
        <v>-116.05528221115003</v>
      </c>
      <c r="O841" s="102">
        <f t="shared" si="77"/>
        <v>-0.30076090404518091</v>
      </c>
      <c r="P841" s="101">
        <v>2.75</v>
      </c>
      <c r="X841"/>
    </row>
    <row r="842" spans="1:24" ht="18">
      <c r="A842" s="70">
        <v>205</v>
      </c>
      <c r="B842" s="70">
        <v>80</v>
      </c>
      <c r="C842" s="70">
        <v>16</v>
      </c>
      <c r="D842" s="70">
        <v>110</v>
      </c>
      <c r="E842" s="71" t="s">
        <v>2229</v>
      </c>
      <c r="F842" s="71" t="s">
        <v>1960</v>
      </c>
      <c r="G842" s="71" t="s">
        <v>1018</v>
      </c>
      <c r="H842" s="70" t="s">
        <v>1019</v>
      </c>
      <c r="I842" s="99">
        <f t="shared" si="80"/>
        <v>248.06761368171749</v>
      </c>
      <c r="J842" s="100">
        <f t="shared" si="74"/>
        <v>374.85717489494999</v>
      </c>
      <c r="K842" s="101">
        <v>132.5496590475</v>
      </c>
      <c r="L842" s="102">
        <f t="shared" si="81"/>
        <v>0</v>
      </c>
      <c r="M842" s="101">
        <f t="shared" si="75"/>
        <v>132.5496590475</v>
      </c>
      <c r="N842" s="101">
        <f t="shared" si="76"/>
        <v>-87.50476133325003</v>
      </c>
      <c r="O842" s="102">
        <f t="shared" si="77"/>
        <v>-0.28756147690719336</v>
      </c>
      <c r="P842" s="101">
        <v>2.75</v>
      </c>
      <c r="X842"/>
    </row>
    <row r="843" spans="1:24" ht="18">
      <c r="A843" s="70">
        <v>215</v>
      </c>
      <c r="B843" s="70">
        <v>65</v>
      </c>
      <c r="C843" s="70">
        <v>16</v>
      </c>
      <c r="D843" s="70">
        <v>98</v>
      </c>
      <c r="E843" s="71" t="s">
        <v>2440</v>
      </c>
      <c r="F843" s="71" t="s">
        <v>1960</v>
      </c>
      <c r="G843" s="71" t="s">
        <v>897</v>
      </c>
      <c r="H843" s="70" t="s">
        <v>2031</v>
      </c>
      <c r="I843" s="99">
        <f t="shared" si="80"/>
        <v>284.20043659383197</v>
      </c>
      <c r="J843" s="100">
        <f t="shared" si="74"/>
        <v>430.44613322127992</v>
      </c>
      <c r="K843" s="101">
        <v>155.52030298399998</v>
      </c>
      <c r="L843" s="102">
        <f t="shared" si="81"/>
        <v>0</v>
      </c>
      <c r="M843" s="101">
        <f t="shared" si="75"/>
        <v>155.52030298399998</v>
      </c>
      <c r="N843" s="101">
        <f t="shared" si="76"/>
        <v>-103.5842120888</v>
      </c>
      <c r="O843" s="102">
        <f t="shared" si="77"/>
        <v>-0.29575157855415563</v>
      </c>
      <c r="P843" s="101">
        <v>2.75</v>
      </c>
      <c r="X843"/>
    </row>
    <row r="844" spans="1:24" ht="18">
      <c r="A844" s="70">
        <v>215</v>
      </c>
      <c r="B844" s="70">
        <v>70</v>
      </c>
      <c r="C844" s="70">
        <v>16</v>
      </c>
      <c r="D844" s="70">
        <v>100</v>
      </c>
      <c r="E844" s="71" t="s">
        <v>2237</v>
      </c>
      <c r="F844" s="71" t="s">
        <v>1960</v>
      </c>
      <c r="G844" s="71" t="s">
        <v>897</v>
      </c>
      <c r="H844" s="70" t="s">
        <v>2002</v>
      </c>
      <c r="I844" s="99">
        <f t="shared" si="80"/>
        <v>314.55769815231292</v>
      </c>
      <c r="J844" s="100">
        <f t="shared" si="74"/>
        <v>477.14961254201995</v>
      </c>
      <c r="K844" s="101">
        <v>174.81926138099999</v>
      </c>
      <c r="L844" s="102">
        <f t="shared" si="81"/>
        <v>0</v>
      </c>
      <c r="M844" s="101">
        <f t="shared" si="75"/>
        <v>174.81926138099999</v>
      </c>
      <c r="N844" s="101">
        <f t="shared" si="76"/>
        <v>-117.09348296670004</v>
      </c>
      <c r="O844" s="102">
        <f t="shared" si="77"/>
        <v>-0.30113652869309593</v>
      </c>
      <c r="P844" s="101">
        <v>2.75</v>
      </c>
      <c r="X844"/>
    </row>
    <row r="845" spans="1:24" ht="18">
      <c r="A845" s="70">
        <v>215</v>
      </c>
      <c r="B845" s="70">
        <v>80</v>
      </c>
      <c r="C845" s="70">
        <v>15</v>
      </c>
      <c r="D845" s="70">
        <v>101</v>
      </c>
      <c r="E845" s="71" t="s">
        <v>2370</v>
      </c>
      <c r="F845" s="71" t="s">
        <v>1960</v>
      </c>
      <c r="G845" s="71" t="s">
        <v>2129</v>
      </c>
      <c r="H845" s="70">
        <v>1152674</v>
      </c>
      <c r="I845" s="99">
        <f t="shared" si="80"/>
        <v>259.64718774019849</v>
      </c>
      <c r="J845" s="100">
        <f t="shared" si="74"/>
        <v>392.67190421568995</v>
      </c>
      <c r="K845" s="101">
        <v>139.91111744449998</v>
      </c>
      <c r="L845" s="102">
        <f t="shared" si="81"/>
        <v>0</v>
      </c>
      <c r="M845" s="101">
        <f t="shared" si="75"/>
        <v>139.91111744449998</v>
      </c>
      <c r="N845" s="101">
        <f t="shared" si="76"/>
        <v>-92.657782211149964</v>
      </c>
      <c r="O845" s="102">
        <f t="shared" si="77"/>
        <v>-0.29044302270463734</v>
      </c>
      <c r="P845" s="101">
        <v>2.75</v>
      </c>
      <c r="X845"/>
    </row>
    <row r="846" spans="1:24" ht="18">
      <c r="A846" s="70">
        <v>215</v>
      </c>
      <c r="B846" s="70">
        <v>80</v>
      </c>
      <c r="C846" s="70">
        <v>16</v>
      </c>
      <c r="D846" s="70">
        <v>107</v>
      </c>
      <c r="E846" s="71" t="s">
        <v>2370</v>
      </c>
      <c r="F846" s="71" t="s">
        <v>1960</v>
      </c>
      <c r="G846" s="71" t="s">
        <v>1016</v>
      </c>
      <c r="H846" s="70">
        <v>1152691</v>
      </c>
      <c r="I846" s="99">
        <f t="shared" si="80"/>
        <v>302.97812409383192</v>
      </c>
      <c r="J846" s="100">
        <f t="shared" si="74"/>
        <v>459.33488322127994</v>
      </c>
      <c r="K846" s="101">
        <v>167.45780298399998</v>
      </c>
      <c r="L846" s="102">
        <f t="shared" si="81"/>
        <v>0</v>
      </c>
      <c r="M846" s="101">
        <f t="shared" si="75"/>
        <v>167.45780298399998</v>
      </c>
      <c r="N846" s="101">
        <f t="shared" si="76"/>
        <v>-111.94046208880005</v>
      </c>
      <c r="O846" s="102">
        <f t="shared" si="77"/>
        <v>-0.29921355940007188</v>
      </c>
      <c r="P846" s="101">
        <v>2.75</v>
      </c>
      <c r="X846"/>
    </row>
    <row r="847" spans="1:24" ht="18">
      <c r="A847" s="70">
        <v>225</v>
      </c>
      <c r="B847" s="70">
        <v>65</v>
      </c>
      <c r="C847" s="70">
        <v>17</v>
      </c>
      <c r="D847" s="70">
        <v>102</v>
      </c>
      <c r="E847" s="71" t="s">
        <v>2440</v>
      </c>
      <c r="F847" s="71" t="s">
        <v>1960</v>
      </c>
      <c r="G847" s="71" t="s">
        <v>897</v>
      </c>
      <c r="H847" s="70" t="s">
        <v>2003</v>
      </c>
      <c r="I847" s="99">
        <f t="shared" si="80"/>
        <v>379.02775846883202</v>
      </c>
      <c r="J847" s="100">
        <f t="shared" si="74"/>
        <v>576.33432072127994</v>
      </c>
      <c r="K847" s="101">
        <v>215.80467798399999</v>
      </c>
      <c r="L847" s="102">
        <f t="shared" si="81"/>
        <v>0</v>
      </c>
      <c r="M847" s="101">
        <f t="shared" si="75"/>
        <v>215.80467798399999</v>
      </c>
      <c r="N847" s="101">
        <f t="shared" si="76"/>
        <v>-145.7832745888</v>
      </c>
      <c r="O847" s="102">
        <f t="shared" si="77"/>
        <v>-0.30964396255266563</v>
      </c>
      <c r="P847" s="101">
        <v>2.75</v>
      </c>
      <c r="X847"/>
    </row>
    <row r="848" spans="1:24" ht="18">
      <c r="A848" s="70">
        <v>225</v>
      </c>
      <c r="B848" s="70">
        <v>70</v>
      </c>
      <c r="C848" s="70">
        <v>16</v>
      </c>
      <c r="D848" s="70">
        <v>103</v>
      </c>
      <c r="E848" s="71" t="s">
        <v>2237</v>
      </c>
      <c r="F848" s="71" t="s">
        <v>1960</v>
      </c>
      <c r="G848" s="71" t="s">
        <v>897</v>
      </c>
      <c r="H848" s="70" t="s">
        <v>2004</v>
      </c>
      <c r="I848" s="99">
        <f t="shared" si="80"/>
        <v>324.43020961519846</v>
      </c>
      <c r="J848" s="100">
        <f t="shared" si="74"/>
        <v>492.33809171568998</v>
      </c>
      <c r="K848" s="101">
        <v>181.0954924445</v>
      </c>
      <c r="L848" s="102">
        <f t="shared" si="81"/>
        <v>0</v>
      </c>
      <c r="M848" s="101">
        <f t="shared" si="75"/>
        <v>181.0954924445</v>
      </c>
      <c r="N848" s="101">
        <f t="shared" si="76"/>
        <v>-121.48684471115001</v>
      </c>
      <c r="O848" s="102">
        <f t="shared" si="77"/>
        <v>-0.30266460704080284</v>
      </c>
      <c r="P848" s="101">
        <v>2.75</v>
      </c>
      <c r="X848"/>
    </row>
    <row r="849" spans="1:24" ht="18">
      <c r="A849" s="70">
        <v>225</v>
      </c>
      <c r="B849" s="70">
        <v>70</v>
      </c>
      <c r="C849" s="70">
        <v>17</v>
      </c>
      <c r="D849" s="70">
        <v>108</v>
      </c>
      <c r="E849" s="71" t="s">
        <v>2370</v>
      </c>
      <c r="F849" s="71" t="s">
        <v>1960</v>
      </c>
      <c r="G849" s="71" t="s">
        <v>897</v>
      </c>
      <c r="H849" s="70" t="s">
        <v>1020</v>
      </c>
      <c r="I849" s="99">
        <f t="shared" si="80"/>
        <v>352.73899596883194</v>
      </c>
      <c r="J849" s="100">
        <f t="shared" ref="J849:J912" si="82">($H$3*(K849+P849+$U$7+$H$8)+$H$4*$U$3)*$U$8</f>
        <v>535.89007072127993</v>
      </c>
      <c r="K849" s="101">
        <v>199.09217798399999</v>
      </c>
      <c r="L849" s="102">
        <f t="shared" si="81"/>
        <v>0</v>
      </c>
      <c r="M849" s="101">
        <f t="shared" ref="M849:M912" si="83">K849*(1-L849)</f>
        <v>199.09217798399999</v>
      </c>
      <c r="N849" s="101">
        <f t="shared" ref="N849:N912" si="84">((I849/$U$8)-($H$3*P849))-(IF($H$6="",$H$4*$U$3*(1-$H$5)*(1-$H$7),$H$6*$H$3*(1-$H$7))+M849*$H$3+$H$3*$U$7*(1-30%))</f>
        <v>-134.08452458880004</v>
      </c>
      <c r="O849" s="102">
        <f t="shared" ref="O849:O912" si="85">N849/(K849*$H$3+$U$7*$H$3+$H$4*$U$3)</f>
        <v>-0.30655994609603726</v>
      </c>
      <c r="P849" s="101">
        <v>2.75</v>
      </c>
      <c r="X849"/>
    </row>
    <row r="850" spans="1:24" ht="18">
      <c r="A850" s="70">
        <v>235</v>
      </c>
      <c r="B850" s="70">
        <v>60</v>
      </c>
      <c r="C850" s="70">
        <v>16</v>
      </c>
      <c r="D850" s="70">
        <v>100</v>
      </c>
      <c r="E850" s="71" t="s">
        <v>2440</v>
      </c>
      <c r="F850" s="71" t="s">
        <v>1960</v>
      </c>
      <c r="G850" s="71" t="s">
        <v>897</v>
      </c>
      <c r="H850" s="70" t="s">
        <v>2005</v>
      </c>
      <c r="I850" s="99">
        <f t="shared" si="80"/>
        <v>334.44497618171749</v>
      </c>
      <c r="J850" s="100">
        <f t="shared" si="82"/>
        <v>507.74542489494996</v>
      </c>
      <c r="K850" s="101">
        <v>187.46215904749999</v>
      </c>
      <c r="L850" s="102">
        <f t="shared" si="81"/>
        <v>0</v>
      </c>
      <c r="M850" s="101">
        <f t="shared" si="83"/>
        <v>187.46215904749999</v>
      </c>
      <c r="N850" s="101">
        <f t="shared" si="84"/>
        <v>-125.94351133325</v>
      </c>
      <c r="O850" s="102">
        <f t="shared" si="85"/>
        <v>-0.30412005726347757</v>
      </c>
      <c r="P850" s="101">
        <v>2.75</v>
      </c>
      <c r="X850"/>
    </row>
    <row r="851" spans="1:24" ht="18">
      <c r="A851" s="70">
        <v>245</v>
      </c>
      <c r="B851" s="70">
        <v>65</v>
      </c>
      <c r="C851" s="70">
        <v>17</v>
      </c>
      <c r="D851" s="70">
        <v>107</v>
      </c>
      <c r="E851" s="71" t="s">
        <v>2440</v>
      </c>
      <c r="F851" s="71" t="s">
        <v>1960</v>
      </c>
      <c r="G851" s="71" t="s">
        <v>897</v>
      </c>
      <c r="H851" s="70" t="s">
        <v>2006</v>
      </c>
      <c r="I851" s="99">
        <f t="shared" si="80"/>
        <v>388.75801482808396</v>
      </c>
      <c r="J851" s="100">
        <f t="shared" si="82"/>
        <v>591.30394588935997</v>
      </c>
      <c r="K851" s="101">
        <v>221.99047350799998</v>
      </c>
      <c r="L851" s="102">
        <f t="shared" si="81"/>
        <v>0</v>
      </c>
      <c r="M851" s="101">
        <f t="shared" si="83"/>
        <v>221.99047350799998</v>
      </c>
      <c r="N851" s="101">
        <f t="shared" si="84"/>
        <v>-150.11333145560002</v>
      </c>
      <c r="O851" s="102">
        <f t="shared" si="85"/>
        <v>-0.31067725741807695</v>
      </c>
      <c r="P851" s="101">
        <v>2.75</v>
      </c>
      <c r="X851"/>
    </row>
    <row r="852" spans="1:24" ht="18">
      <c r="A852" s="70">
        <v>245</v>
      </c>
      <c r="B852" s="70">
        <v>70</v>
      </c>
      <c r="C852" s="70">
        <v>16</v>
      </c>
      <c r="D852" s="70">
        <v>111</v>
      </c>
      <c r="E852" s="71" t="s">
        <v>2237</v>
      </c>
      <c r="F852" s="71" t="s">
        <v>1960</v>
      </c>
      <c r="G852" s="71" t="s">
        <v>897</v>
      </c>
      <c r="H852" s="70" t="s">
        <v>1021</v>
      </c>
      <c r="I852" s="99">
        <f t="shared" si="80"/>
        <v>322.15348200461244</v>
      </c>
      <c r="J852" s="100">
        <f t="shared" si="82"/>
        <v>488.83543385324992</v>
      </c>
      <c r="K852" s="101">
        <v>179.64811316249998</v>
      </c>
      <c r="L852" s="102">
        <f t="shared" si="81"/>
        <v>0</v>
      </c>
      <c r="M852" s="101">
        <f t="shared" si="83"/>
        <v>179.64811316249998</v>
      </c>
      <c r="N852" s="101">
        <f t="shared" si="84"/>
        <v>-120.47367921375002</v>
      </c>
      <c r="O852" s="102">
        <f t="shared" si="85"/>
        <v>-0.30232075300882721</v>
      </c>
      <c r="P852" s="101">
        <v>2.75</v>
      </c>
      <c r="X852"/>
    </row>
    <row r="853" spans="1:24" ht="18">
      <c r="A853" s="70">
        <v>255</v>
      </c>
      <c r="B853" s="70">
        <v>70</v>
      </c>
      <c r="C853" s="70">
        <v>16</v>
      </c>
      <c r="D853" s="70">
        <v>111</v>
      </c>
      <c r="E853" s="71" t="s">
        <v>2237</v>
      </c>
      <c r="F853" s="71" t="s">
        <v>1960</v>
      </c>
      <c r="G853" s="71" t="s">
        <v>897</v>
      </c>
      <c r="H853" s="70" t="s">
        <v>2008</v>
      </c>
      <c r="I853" s="99">
        <f t="shared" si="80"/>
        <v>367.76114596883195</v>
      </c>
      <c r="J853" s="100">
        <f t="shared" si="82"/>
        <v>559.00107072127992</v>
      </c>
      <c r="K853" s="101">
        <v>208.642177984</v>
      </c>
      <c r="L853" s="102">
        <f t="shared" si="81"/>
        <v>0</v>
      </c>
      <c r="M853" s="101">
        <f t="shared" si="83"/>
        <v>208.642177984</v>
      </c>
      <c r="N853" s="101">
        <f t="shared" si="84"/>
        <v>-140.76952458880004</v>
      </c>
      <c r="O853" s="102">
        <f t="shared" si="85"/>
        <v>-0.30837754404593032</v>
      </c>
      <c r="P853" s="101">
        <v>2.75</v>
      </c>
      <c r="X853"/>
    </row>
    <row r="854" spans="1:24" ht="18">
      <c r="A854" s="70">
        <v>265</v>
      </c>
      <c r="B854" s="70">
        <v>60</v>
      </c>
      <c r="C854" s="70">
        <v>18</v>
      </c>
      <c r="D854" s="70">
        <v>110</v>
      </c>
      <c r="E854" s="71" t="s">
        <v>2440</v>
      </c>
      <c r="F854" s="71" t="s">
        <v>1960</v>
      </c>
      <c r="G854" s="71" t="s">
        <v>2007</v>
      </c>
      <c r="H854" s="70" t="s">
        <v>2009</v>
      </c>
      <c r="I854" s="99">
        <f t="shared" si="80"/>
        <v>388.75801482808396</v>
      </c>
      <c r="J854" s="100">
        <f t="shared" si="82"/>
        <v>591.30394588935997</v>
      </c>
      <c r="K854" s="101">
        <v>221.99047350799998</v>
      </c>
      <c r="L854" s="102">
        <f t="shared" si="81"/>
        <v>0</v>
      </c>
      <c r="M854" s="101">
        <f t="shared" si="83"/>
        <v>221.99047350799998</v>
      </c>
      <c r="N854" s="101">
        <f t="shared" si="84"/>
        <v>-150.11333145560002</v>
      </c>
      <c r="O854" s="102">
        <f t="shared" si="85"/>
        <v>-0.31067725741807695</v>
      </c>
      <c r="P854" s="101">
        <v>2.75</v>
      </c>
      <c r="X854"/>
    </row>
    <row r="855" spans="1:24" ht="18">
      <c r="A855" s="70">
        <v>265</v>
      </c>
      <c r="B855" s="70">
        <v>65</v>
      </c>
      <c r="C855" s="70">
        <v>17</v>
      </c>
      <c r="D855" s="70">
        <v>112</v>
      </c>
      <c r="E855" s="71" t="s">
        <v>2370</v>
      </c>
      <c r="F855" s="71" t="s">
        <v>1960</v>
      </c>
      <c r="G855" s="71" t="s">
        <v>2007</v>
      </c>
      <c r="H855" s="70" t="s">
        <v>2010</v>
      </c>
      <c r="I855" s="99">
        <f t="shared" si="80"/>
        <v>399.99617627731294</v>
      </c>
      <c r="J855" s="100">
        <f t="shared" si="82"/>
        <v>608.59342504201993</v>
      </c>
      <c r="K855" s="101">
        <v>229.134886381</v>
      </c>
      <c r="L855" s="102">
        <f t="shared" si="81"/>
        <v>0</v>
      </c>
      <c r="M855" s="101">
        <f t="shared" si="83"/>
        <v>229.134886381</v>
      </c>
      <c r="N855" s="101">
        <f t="shared" si="84"/>
        <v>-155.11442046670004</v>
      </c>
      <c r="O855" s="102">
        <f t="shared" si="85"/>
        <v>-0.31180672466889769</v>
      </c>
      <c r="P855" s="101">
        <v>2.75</v>
      </c>
      <c r="X855"/>
    </row>
    <row r="856" spans="1:24" ht="18">
      <c r="A856" s="70">
        <v>265</v>
      </c>
      <c r="B856" s="70">
        <v>65</v>
      </c>
      <c r="C856" s="70">
        <v>17</v>
      </c>
      <c r="D856" s="70">
        <v>112</v>
      </c>
      <c r="E856" s="71" t="s">
        <v>2370</v>
      </c>
      <c r="F856" s="71" t="s">
        <v>1960</v>
      </c>
      <c r="G856" s="71" t="s">
        <v>897</v>
      </c>
      <c r="H856" s="70" t="s">
        <v>2011</v>
      </c>
      <c r="I856" s="99">
        <f t="shared" si="80"/>
        <v>399.99617627731294</v>
      </c>
      <c r="J856" s="100">
        <f t="shared" si="82"/>
        <v>608.59342504201993</v>
      </c>
      <c r="K856" s="101">
        <v>229.134886381</v>
      </c>
      <c r="L856" s="102">
        <f t="shared" si="81"/>
        <v>0</v>
      </c>
      <c r="M856" s="101">
        <f t="shared" si="83"/>
        <v>229.134886381</v>
      </c>
      <c r="N856" s="101">
        <f t="shared" si="84"/>
        <v>-155.11442046670004</v>
      </c>
      <c r="O856" s="102">
        <f t="shared" si="85"/>
        <v>-0.31180672466889769</v>
      </c>
      <c r="P856" s="101">
        <v>2.75</v>
      </c>
      <c r="X856"/>
    </row>
    <row r="857" spans="1:24" ht="18">
      <c r="A857" s="70">
        <v>265</v>
      </c>
      <c r="B857" s="70">
        <v>70</v>
      </c>
      <c r="C857" s="70">
        <v>15</v>
      </c>
      <c r="D857" s="70">
        <v>112</v>
      </c>
      <c r="E857" s="71" t="s">
        <v>2237</v>
      </c>
      <c r="F857" s="71" t="s">
        <v>1960</v>
      </c>
      <c r="G857" s="71" t="s">
        <v>897</v>
      </c>
      <c r="H857" s="70" t="s">
        <v>2012</v>
      </c>
      <c r="I857" s="99">
        <f t="shared" si="80"/>
        <v>312.22471274019847</v>
      </c>
      <c r="J857" s="100">
        <f t="shared" si="82"/>
        <v>473.56040421568997</v>
      </c>
      <c r="K857" s="101">
        <v>173.33611744449999</v>
      </c>
      <c r="L857" s="102">
        <f t="shared" si="81"/>
        <v>0</v>
      </c>
      <c r="M857" s="101">
        <f t="shared" si="83"/>
        <v>173.33611744449999</v>
      </c>
      <c r="N857" s="101">
        <f t="shared" si="84"/>
        <v>-116.05528221115003</v>
      </c>
      <c r="O857" s="102">
        <f t="shared" si="85"/>
        <v>-0.30076090404518091</v>
      </c>
      <c r="P857" s="101">
        <v>2.75</v>
      </c>
      <c r="X857"/>
    </row>
    <row r="858" spans="1:24" ht="18">
      <c r="A858" s="70">
        <v>265</v>
      </c>
      <c r="B858" s="70">
        <v>70</v>
      </c>
      <c r="C858" s="70">
        <v>16</v>
      </c>
      <c r="D858" s="70">
        <v>112</v>
      </c>
      <c r="E858" s="71" t="s">
        <v>2237</v>
      </c>
      <c r="F858" s="71" t="s">
        <v>1960</v>
      </c>
      <c r="G858" s="71" t="s">
        <v>897</v>
      </c>
      <c r="H858" s="70" t="s">
        <v>2013</v>
      </c>
      <c r="I858" s="99">
        <f t="shared" si="80"/>
        <v>339.05404505462599</v>
      </c>
      <c r="J858" s="100">
        <f t="shared" si="82"/>
        <v>514.83630008403986</v>
      </c>
      <c r="K858" s="101">
        <v>190.39227276199998</v>
      </c>
      <c r="L858" s="102">
        <f t="shared" si="81"/>
        <v>0</v>
      </c>
      <c r="M858" s="101">
        <f t="shared" si="83"/>
        <v>190.39227276199998</v>
      </c>
      <c r="N858" s="101">
        <f t="shared" si="84"/>
        <v>-127.99459093339999</v>
      </c>
      <c r="O858" s="102">
        <f t="shared" si="85"/>
        <v>-0.30476024010289626</v>
      </c>
      <c r="P858" s="101">
        <v>2.75</v>
      </c>
      <c r="X858"/>
    </row>
    <row r="859" spans="1:24" ht="18">
      <c r="A859" s="70">
        <v>265</v>
      </c>
      <c r="B859" s="70">
        <v>75</v>
      </c>
      <c r="C859" s="70">
        <v>15</v>
      </c>
      <c r="D859" s="70">
        <v>112</v>
      </c>
      <c r="E859" s="71" t="s">
        <v>2370</v>
      </c>
      <c r="F859" s="71" t="s">
        <v>1960</v>
      </c>
      <c r="G859" s="71" t="s">
        <v>2130</v>
      </c>
      <c r="H859" s="70">
        <v>1152681</v>
      </c>
      <c r="I859" s="99">
        <f t="shared" si="80"/>
        <v>387.16475643557243</v>
      </c>
      <c r="J859" s="100">
        <f t="shared" si="82"/>
        <v>588.85277913164998</v>
      </c>
      <c r="K859" s="101">
        <v>220.97759468249998</v>
      </c>
      <c r="L859" s="102">
        <f t="shared" si="81"/>
        <v>0</v>
      </c>
      <c r="M859" s="101">
        <f t="shared" si="83"/>
        <v>220.97759468249998</v>
      </c>
      <c r="N859" s="101">
        <f t="shared" si="84"/>
        <v>-149.40431627775001</v>
      </c>
      <c r="O859" s="102">
        <f t="shared" si="85"/>
        <v>-0.31051170096476555</v>
      </c>
      <c r="P859" s="101">
        <v>2.75</v>
      </c>
      <c r="X859"/>
    </row>
    <row r="860" spans="1:24" ht="18">
      <c r="A860" s="70">
        <v>275</v>
      </c>
      <c r="B860" s="70">
        <v>65</v>
      </c>
      <c r="C860" s="70">
        <v>17</v>
      </c>
      <c r="D860" s="70">
        <v>115</v>
      </c>
      <c r="E860" s="71" t="s">
        <v>2440</v>
      </c>
      <c r="F860" s="71" t="s">
        <v>1960</v>
      </c>
      <c r="G860" s="71" t="s">
        <v>897</v>
      </c>
      <c r="H860" s="70" t="s">
        <v>2014</v>
      </c>
      <c r="I860" s="99">
        <f t="shared" si="80"/>
        <v>402.35761274019848</v>
      </c>
      <c r="J860" s="100">
        <f t="shared" si="82"/>
        <v>612.22640421568985</v>
      </c>
      <c r="K860" s="101">
        <v>230.63611744449997</v>
      </c>
      <c r="L860" s="102">
        <f t="shared" si="81"/>
        <v>0</v>
      </c>
      <c r="M860" s="101">
        <f t="shared" si="83"/>
        <v>230.63611744449997</v>
      </c>
      <c r="N860" s="101">
        <f t="shared" si="84"/>
        <v>-156.16528221114999</v>
      </c>
      <c r="O860" s="102">
        <f t="shared" si="85"/>
        <v>-0.31203585598666822</v>
      </c>
      <c r="P860" s="101">
        <v>2.75</v>
      </c>
      <c r="X860"/>
    </row>
    <row r="861" spans="1:24" ht="18">
      <c r="A861" s="70">
        <v>235</v>
      </c>
      <c r="B861" s="70">
        <v>75</v>
      </c>
      <c r="C861" s="70">
        <v>15</v>
      </c>
      <c r="D861" s="70">
        <v>104</v>
      </c>
      <c r="E861" s="71" t="s">
        <v>2370</v>
      </c>
      <c r="F861" s="71" t="s">
        <v>1960</v>
      </c>
      <c r="G861" s="71" t="s">
        <v>897</v>
      </c>
      <c r="H861" s="70" t="s">
        <v>966</v>
      </c>
      <c r="I861" s="99">
        <f t="shared" si="80"/>
        <v>261.52495649019841</v>
      </c>
      <c r="J861" s="100">
        <f t="shared" si="82"/>
        <v>395.56077921568993</v>
      </c>
      <c r="K861" s="101">
        <v>141.10486744449997</v>
      </c>
      <c r="L861" s="102">
        <f t="shared" si="81"/>
        <v>0</v>
      </c>
      <c r="M861" s="101">
        <f t="shared" si="83"/>
        <v>141.10486744449997</v>
      </c>
      <c r="N861" s="101">
        <f t="shared" si="84"/>
        <v>-93.493407211150043</v>
      </c>
      <c r="O861" s="102">
        <f t="shared" si="85"/>
        <v>-0.29088542462299205</v>
      </c>
      <c r="P861" s="101">
        <v>2.75</v>
      </c>
      <c r="X861"/>
    </row>
    <row r="862" spans="1:24" ht="18">
      <c r="A862" s="70">
        <v>215</v>
      </c>
      <c r="B862" s="70">
        <v>60</v>
      </c>
      <c r="C862" s="70">
        <v>16</v>
      </c>
      <c r="D862" s="70">
        <v>95</v>
      </c>
      <c r="E862" s="71" t="s">
        <v>2440</v>
      </c>
      <c r="F862" s="71" t="s">
        <v>1960</v>
      </c>
      <c r="G862" s="71" t="s">
        <v>1022</v>
      </c>
      <c r="H862" s="70" t="s">
        <v>1023</v>
      </c>
      <c r="I862" s="99">
        <f t="shared" si="80"/>
        <v>271.05605534383199</v>
      </c>
      <c r="J862" s="100">
        <f t="shared" si="82"/>
        <v>410.22400822127997</v>
      </c>
      <c r="K862" s="101">
        <v>147.16405298399999</v>
      </c>
      <c r="L862" s="102">
        <f t="shared" si="81"/>
        <v>0</v>
      </c>
      <c r="M862" s="101">
        <f t="shared" si="83"/>
        <v>147.16405298399999</v>
      </c>
      <c r="N862" s="101">
        <f t="shared" si="84"/>
        <v>-97.73483708880002</v>
      </c>
      <c r="O862" s="102">
        <f t="shared" si="85"/>
        <v>-0.29303328667053052</v>
      </c>
      <c r="P862" s="101">
        <v>2.75</v>
      </c>
      <c r="X862"/>
    </row>
    <row r="863" spans="1:24" ht="18">
      <c r="A863" s="70">
        <v>215</v>
      </c>
      <c r="B863" s="70">
        <v>60</v>
      </c>
      <c r="C863" s="70">
        <v>17</v>
      </c>
      <c r="D863" s="70">
        <v>96</v>
      </c>
      <c r="E863" s="71" t="s">
        <v>2440</v>
      </c>
      <c r="F863" s="71" t="s">
        <v>1960</v>
      </c>
      <c r="G863" s="71" t="s">
        <v>2017</v>
      </c>
      <c r="H863" s="70" t="s">
        <v>2032</v>
      </c>
      <c r="I863" s="99">
        <f t="shared" si="80"/>
        <v>352.73899596883194</v>
      </c>
      <c r="J863" s="100">
        <f t="shared" si="82"/>
        <v>535.89007072127993</v>
      </c>
      <c r="K863" s="101">
        <v>199.09217798399999</v>
      </c>
      <c r="L863" s="102">
        <f t="shared" si="81"/>
        <v>0</v>
      </c>
      <c r="M863" s="101">
        <f t="shared" si="83"/>
        <v>199.09217798399999</v>
      </c>
      <c r="N863" s="101">
        <f t="shared" si="84"/>
        <v>-134.08452458880004</v>
      </c>
      <c r="O863" s="102">
        <f t="shared" si="85"/>
        <v>-0.30655994609603726</v>
      </c>
      <c r="P863" s="101">
        <v>2.75</v>
      </c>
      <c r="X863"/>
    </row>
    <row r="864" spans="1:24" ht="18">
      <c r="A864" s="70">
        <v>215</v>
      </c>
      <c r="B864" s="70">
        <v>65</v>
      </c>
      <c r="C864" s="70">
        <v>16</v>
      </c>
      <c r="D864" s="70">
        <v>98</v>
      </c>
      <c r="E864" s="71" t="s">
        <v>2440</v>
      </c>
      <c r="F864" s="71" t="s">
        <v>1960</v>
      </c>
      <c r="G864" s="71" t="s">
        <v>2017</v>
      </c>
      <c r="H864" s="70" t="s">
        <v>2033</v>
      </c>
      <c r="I864" s="99">
        <f t="shared" si="80"/>
        <v>270.60083868171751</v>
      </c>
      <c r="J864" s="100">
        <f t="shared" si="82"/>
        <v>409.52367489494992</v>
      </c>
      <c r="K864" s="101">
        <v>146.87465904749999</v>
      </c>
      <c r="L864" s="102">
        <f t="shared" si="81"/>
        <v>0</v>
      </c>
      <c r="M864" s="101">
        <f t="shared" si="83"/>
        <v>146.87465904749999</v>
      </c>
      <c r="N864" s="101">
        <f t="shared" si="84"/>
        <v>-97.532261333249977</v>
      </c>
      <c r="O864" s="102">
        <f t="shared" si="85"/>
        <v>-0.29293425765605935</v>
      </c>
      <c r="P864" s="101">
        <v>2.75</v>
      </c>
      <c r="X864"/>
    </row>
    <row r="865" spans="1:24" ht="18">
      <c r="A865" s="70">
        <v>215</v>
      </c>
      <c r="B865" s="70">
        <v>65</v>
      </c>
      <c r="C865" s="70">
        <v>16</v>
      </c>
      <c r="D865" s="70">
        <v>98</v>
      </c>
      <c r="E865" s="71" t="s">
        <v>2370</v>
      </c>
      <c r="F865" s="71" t="s">
        <v>1960</v>
      </c>
      <c r="G865" s="71" t="s">
        <v>2017</v>
      </c>
      <c r="H865" s="70" t="s">
        <v>2034</v>
      </c>
      <c r="I865" s="99">
        <f t="shared" si="80"/>
        <v>255.12347201960296</v>
      </c>
      <c r="J865" s="100">
        <f t="shared" si="82"/>
        <v>385.71234156861993</v>
      </c>
      <c r="K865" s="101">
        <v>137.03526511099997</v>
      </c>
      <c r="L865" s="102">
        <f t="shared" si="81"/>
        <v>0</v>
      </c>
      <c r="M865" s="101">
        <f t="shared" si="83"/>
        <v>137.03526511099997</v>
      </c>
      <c r="N865" s="101">
        <f t="shared" si="84"/>
        <v>-90.644685577699988</v>
      </c>
      <c r="O865" s="102">
        <f t="shared" si="85"/>
        <v>-0.28934954562583465</v>
      </c>
      <c r="P865" s="101">
        <v>2.75</v>
      </c>
      <c r="X865"/>
    </row>
    <row r="866" spans="1:24" ht="18">
      <c r="A866" s="70">
        <v>215</v>
      </c>
      <c r="B866" s="70">
        <v>65</v>
      </c>
      <c r="C866" s="70">
        <v>16</v>
      </c>
      <c r="D866" s="70">
        <v>98</v>
      </c>
      <c r="E866" s="71" t="s">
        <v>2440</v>
      </c>
      <c r="F866" s="71" t="s">
        <v>1960</v>
      </c>
      <c r="G866" s="71" t="s">
        <v>987</v>
      </c>
      <c r="H866" s="70" t="s">
        <v>1024</v>
      </c>
      <c r="I866" s="99">
        <f t="shared" si="80"/>
        <v>270.60083868171751</v>
      </c>
      <c r="J866" s="100">
        <f t="shared" si="82"/>
        <v>409.52367489494992</v>
      </c>
      <c r="K866" s="101">
        <v>146.87465904749999</v>
      </c>
      <c r="L866" s="102">
        <f t="shared" si="81"/>
        <v>0</v>
      </c>
      <c r="M866" s="101">
        <f t="shared" si="83"/>
        <v>146.87465904749999</v>
      </c>
      <c r="N866" s="101">
        <f t="shared" si="84"/>
        <v>-97.532261333249977</v>
      </c>
      <c r="O866" s="102">
        <f t="shared" si="85"/>
        <v>-0.29293425765605935</v>
      </c>
      <c r="P866" s="101">
        <v>2.75</v>
      </c>
      <c r="X866"/>
    </row>
    <row r="867" spans="1:24" ht="18">
      <c r="A867" s="70">
        <v>215</v>
      </c>
      <c r="B867" s="70">
        <v>70</v>
      </c>
      <c r="C867" s="70">
        <v>16</v>
      </c>
      <c r="D867" s="70">
        <v>99</v>
      </c>
      <c r="E867" s="71" t="s">
        <v>2440</v>
      </c>
      <c r="F867" s="71" t="s">
        <v>1960</v>
      </c>
      <c r="G867" s="71" t="s">
        <v>2017</v>
      </c>
      <c r="H867" s="70" t="s">
        <v>2035</v>
      </c>
      <c r="I867" s="99">
        <f t="shared" si="80"/>
        <v>314.55769815231292</v>
      </c>
      <c r="J867" s="100">
        <f t="shared" si="82"/>
        <v>477.14961254201995</v>
      </c>
      <c r="K867" s="101">
        <v>174.81926138099999</v>
      </c>
      <c r="L867" s="102">
        <f t="shared" si="81"/>
        <v>0</v>
      </c>
      <c r="M867" s="101">
        <f t="shared" si="83"/>
        <v>174.81926138099999</v>
      </c>
      <c r="N867" s="101">
        <f t="shared" si="84"/>
        <v>-117.09348296670004</v>
      </c>
      <c r="O867" s="102">
        <f t="shared" si="85"/>
        <v>-0.30113652869309593</v>
      </c>
      <c r="P867" s="101">
        <v>2.75</v>
      </c>
      <c r="X867"/>
    </row>
    <row r="868" spans="1:24" ht="18">
      <c r="A868" s="70">
        <v>225</v>
      </c>
      <c r="B868" s="70">
        <v>60</v>
      </c>
      <c r="C868" s="70">
        <v>17</v>
      </c>
      <c r="D868" s="70">
        <v>99</v>
      </c>
      <c r="E868" s="71" t="s">
        <v>2440</v>
      </c>
      <c r="F868" s="71" t="s">
        <v>1960</v>
      </c>
      <c r="G868" s="71" t="s">
        <v>2019</v>
      </c>
      <c r="H868" s="70">
        <v>1152569</v>
      </c>
      <c r="I868" s="99">
        <f t="shared" si="80"/>
        <v>379.02775846883202</v>
      </c>
      <c r="J868" s="100">
        <f t="shared" si="82"/>
        <v>576.33432072127994</v>
      </c>
      <c r="K868" s="101">
        <v>215.80467798399999</v>
      </c>
      <c r="L868" s="102">
        <f t="shared" si="81"/>
        <v>0</v>
      </c>
      <c r="M868" s="101">
        <f t="shared" si="83"/>
        <v>215.80467798399999</v>
      </c>
      <c r="N868" s="101">
        <f t="shared" si="84"/>
        <v>-145.7832745888</v>
      </c>
      <c r="O868" s="102">
        <f t="shared" si="85"/>
        <v>-0.30964396255266563</v>
      </c>
      <c r="P868" s="101">
        <v>2.75</v>
      </c>
      <c r="X868"/>
    </row>
    <row r="869" spans="1:24" ht="18">
      <c r="A869" s="70">
        <v>225</v>
      </c>
      <c r="B869" s="70">
        <v>60</v>
      </c>
      <c r="C869" s="70">
        <v>18</v>
      </c>
      <c r="D869" s="70">
        <v>100</v>
      </c>
      <c r="E869" s="71" t="s">
        <v>2440</v>
      </c>
      <c r="F869" s="71" t="s">
        <v>1960</v>
      </c>
      <c r="G869" s="71" t="s">
        <v>2015</v>
      </c>
      <c r="H869" s="70" t="s">
        <v>2016</v>
      </c>
      <c r="I869" s="99">
        <f t="shared" si="80"/>
        <v>379.02775846883202</v>
      </c>
      <c r="J869" s="100">
        <f t="shared" si="82"/>
        <v>576.33432072127994</v>
      </c>
      <c r="K869" s="101">
        <v>215.80467798399999</v>
      </c>
      <c r="L869" s="102">
        <f t="shared" si="81"/>
        <v>0</v>
      </c>
      <c r="M869" s="101">
        <f t="shared" si="83"/>
        <v>215.80467798399999</v>
      </c>
      <c r="N869" s="101">
        <f t="shared" si="84"/>
        <v>-145.7832745888</v>
      </c>
      <c r="O869" s="102">
        <f t="shared" si="85"/>
        <v>-0.30964396255266563</v>
      </c>
      <c r="P869" s="101">
        <v>2.75</v>
      </c>
      <c r="X869"/>
    </row>
    <row r="870" spans="1:24" ht="18">
      <c r="A870" s="70">
        <v>225</v>
      </c>
      <c r="B870" s="70">
        <v>65</v>
      </c>
      <c r="C870" s="70">
        <v>18</v>
      </c>
      <c r="D870" s="70">
        <v>103</v>
      </c>
      <c r="E870" s="71" t="s">
        <v>2440</v>
      </c>
      <c r="F870" s="71" t="s">
        <v>1960</v>
      </c>
      <c r="G870" s="71" t="s">
        <v>2017</v>
      </c>
      <c r="H870" s="70" t="s">
        <v>2018</v>
      </c>
      <c r="I870" s="99">
        <f t="shared" si="80"/>
        <v>417.83497940231297</v>
      </c>
      <c r="J870" s="100">
        <f t="shared" si="82"/>
        <v>636.03773754201984</v>
      </c>
      <c r="K870" s="101">
        <v>240.47551138099999</v>
      </c>
      <c r="L870" s="102">
        <f t="shared" si="81"/>
        <v>0</v>
      </c>
      <c r="M870" s="101">
        <f t="shared" si="83"/>
        <v>240.47551138099999</v>
      </c>
      <c r="N870" s="101">
        <f t="shared" si="84"/>
        <v>-163.0528579667</v>
      </c>
      <c r="O870" s="102">
        <f t="shared" si="85"/>
        <v>-0.31347214718696498</v>
      </c>
      <c r="P870" s="101">
        <v>2.75</v>
      </c>
      <c r="X870"/>
    </row>
    <row r="871" spans="1:24" ht="18">
      <c r="A871" s="70">
        <v>225</v>
      </c>
      <c r="B871" s="70">
        <v>70</v>
      </c>
      <c r="C871" s="70">
        <v>16</v>
      </c>
      <c r="D871" s="70">
        <v>103</v>
      </c>
      <c r="E871" s="71" t="s">
        <v>2440</v>
      </c>
      <c r="F871" s="71" t="s">
        <v>1960</v>
      </c>
      <c r="G871" s="71" t="s">
        <v>987</v>
      </c>
      <c r="H871" s="70" t="s">
        <v>988</v>
      </c>
      <c r="I871" s="99">
        <f t="shared" si="80"/>
        <v>273.55974706057248</v>
      </c>
      <c r="J871" s="100">
        <f t="shared" si="82"/>
        <v>414.07584163164995</v>
      </c>
      <c r="K871" s="101">
        <v>148.7557196825</v>
      </c>
      <c r="L871" s="102">
        <f t="shared" si="81"/>
        <v>0</v>
      </c>
      <c r="M871" s="101">
        <f t="shared" si="83"/>
        <v>148.7557196825</v>
      </c>
      <c r="N871" s="101">
        <f t="shared" si="84"/>
        <v>-98.849003777750028</v>
      </c>
      <c r="O871" s="102">
        <f t="shared" si="85"/>
        <v>-0.29357186071304309</v>
      </c>
      <c r="P871" s="101">
        <v>2.75</v>
      </c>
      <c r="X871"/>
    </row>
    <row r="872" spans="1:24" ht="18">
      <c r="A872" s="70">
        <v>235</v>
      </c>
      <c r="B872" s="70">
        <v>45</v>
      </c>
      <c r="C872" s="70">
        <v>20</v>
      </c>
      <c r="D872" s="70">
        <v>100</v>
      </c>
      <c r="E872" s="71" t="s">
        <v>2239</v>
      </c>
      <c r="F872" s="71" t="s">
        <v>1960</v>
      </c>
      <c r="G872" s="71" t="s">
        <v>568</v>
      </c>
      <c r="H872" s="70" t="s">
        <v>989</v>
      </c>
      <c r="I872" s="99">
        <f t="shared" si="80"/>
        <v>545.523254402313</v>
      </c>
      <c r="J872" s="100">
        <f t="shared" si="82"/>
        <v>832.48123754202004</v>
      </c>
      <c r="K872" s="101">
        <v>321.650511381</v>
      </c>
      <c r="L872" s="102">
        <f t="shared" si="81"/>
        <v>0</v>
      </c>
      <c r="M872" s="101">
        <f t="shared" si="83"/>
        <v>321.650511381</v>
      </c>
      <c r="N872" s="101">
        <f t="shared" si="84"/>
        <v>-219.87535796669994</v>
      </c>
      <c r="O872" s="102">
        <f t="shared" si="85"/>
        <v>-0.32216121387905128</v>
      </c>
      <c r="P872" s="101">
        <v>2.75</v>
      </c>
      <c r="X872"/>
    </row>
    <row r="873" spans="1:24" ht="18">
      <c r="A873" s="70">
        <v>235</v>
      </c>
      <c r="B873" s="70">
        <v>50</v>
      </c>
      <c r="C873" s="70">
        <v>18</v>
      </c>
      <c r="D873" s="70">
        <v>97</v>
      </c>
      <c r="E873" s="71" t="s">
        <v>2440</v>
      </c>
      <c r="F873" s="71" t="s">
        <v>1960</v>
      </c>
      <c r="G873" s="71" t="s">
        <v>980</v>
      </c>
      <c r="H873" s="70" t="s">
        <v>1025</v>
      </c>
      <c r="I873" s="99">
        <f t="shared" si="80"/>
        <v>401.41872836519849</v>
      </c>
      <c r="J873" s="100">
        <f t="shared" si="82"/>
        <v>610.78196671568992</v>
      </c>
      <c r="K873" s="101">
        <v>230.03924244449999</v>
      </c>
      <c r="L873" s="102">
        <f t="shared" si="81"/>
        <v>0</v>
      </c>
      <c r="M873" s="101">
        <f t="shared" si="83"/>
        <v>230.03924244449999</v>
      </c>
      <c r="N873" s="101">
        <f t="shared" si="84"/>
        <v>-155.74746971115002</v>
      </c>
      <c r="O873" s="102">
        <f t="shared" si="85"/>
        <v>-0.31194508560843742</v>
      </c>
      <c r="P873" s="101">
        <v>2.75</v>
      </c>
      <c r="X873"/>
    </row>
    <row r="874" spans="1:24" ht="18">
      <c r="A874" s="70">
        <v>235</v>
      </c>
      <c r="B874" s="70">
        <v>50</v>
      </c>
      <c r="C874" s="70">
        <v>18</v>
      </c>
      <c r="D874" s="70">
        <v>97</v>
      </c>
      <c r="E874" s="71" t="s">
        <v>2347</v>
      </c>
      <c r="F874" s="71" t="s">
        <v>1960</v>
      </c>
      <c r="G874" s="71" t="s">
        <v>896</v>
      </c>
      <c r="H874" s="70" t="s">
        <v>1026</v>
      </c>
      <c r="I874" s="99">
        <f t="shared" si="80"/>
        <v>440.99412721883198</v>
      </c>
      <c r="J874" s="100">
        <f t="shared" si="82"/>
        <v>671.66719572128</v>
      </c>
      <c r="K874" s="101">
        <v>255.19842798399998</v>
      </c>
      <c r="L874" s="102">
        <f t="shared" si="81"/>
        <v>0</v>
      </c>
      <c r="M874" s="101">
        <f t="shared" si="83"/>
        <v>255.19842798399998</v>
      </c>
      <c r="N874" s="101">
        <f t="shared" si="84"/>
        <v>-173.35889958879994</v>
      </c>
      <c r="O874" s="102">
        <f t="shared" si="85"/>
        <v>-0.31542920543725539</v>
      </c>
      <c r="P874" s="101">
        <v>2.75</v>
      </c>
      <c r="X874"/>
    </row>
    <row r="875" spans="1:24" ht="18">
      <c r="A875" s="70">
        <v>235</v>
      </c>
      <c r="B875" s="70">
        <v>50</v>
      </c>
      <c r="C875" s="70">
        <v>18</v>
      </c>
      <c r="D875" s="70">
        <v>97</v>
      </c>
      <c r="E875" s="71" t="s">
        <v>2347</v>
      </c>
      <c r="F875" s="71" t="s">
        <v>1960</v>
      </c>
      <c r="G875" s="71" t="s">
        <v>896</v>
      </c>
      <c r="H875" s="70" t="s">
        <v>1027</v>
      </c>
      <c r="I875" s="99">
        <f t="shared" si="80"/>
        <v>440.99412721883198</v>
      </c>
      <c r="J875" s="100">
        <f t="shared" si="82"/>
        <v>671.66719572128</v>
      </c>
      <c r="K875" s="101">
        <v>255.19842798399998</v>
      </c>
      <c r="L875" s="102">
        <f t="shared" si="81"/>
        <v>0</v>
      </c>
      <c r="M875" s="101">
        <f t="shared" si="83"/>
        <v>255.19842798399998</v>
      </c>
      <c r="N875" s="101">
        <f t="shared" si="84"/>
        <v>-173.35889958879994</v>
      </c>
      <c r="O875" s="102">
        <f t="shared" si="85"/>
        <v>-0.31542920543725539</v>
      </c>
      <c r="P875" s="101">
        <v>2.75</v>
      </c>
      <c r="X875"/>
    </row>
    <row r="876" spans="1:24" ht="18">
      <c r="A876" s="70">
        <v>235</v>
      </c>
      <c r="B876" s="70">
        <v>50</v>
      </c>
      <c r="C876" s="70">
        <v>19</v>
      </c>
      <c r="D876" s="70">
        <v>99</v>
      </c>
      <c r="E876" s="71" t="s">
        <v>2347</v>
      </c>
      <c r="F876" s="71" t="s">
        <v>1960</v>
      </c>
      <c r="G876" s="71" t="s">
        <v>568</v>
      </c>
      <c r="H876" s="70" t="s">
        <v>2036</v>
      </c>
      <c r="I876" s="99">
        <f t="shared" si="80"/>
        <v>447.11110118171752</v>
      </c>
      <c r="J876" s="100">
        <f t="shared" si="82"/>
        <v>681.07792489495</v>
      </c>
      <c r="K876" s="101">
        <v>259.08715904749999</v>
      </c>
      <c r="L876" s="102">
        <f t="shared" si="81"/>
        <v>0</v>
      </c>
      <c r="M876" s="101">
        <f t="shared" si="83"/>
        <v>259.08715904749999</v>
      </c>
      <c r="N876" s="101">
        <f t="shared" si="84"/>
        <v>-176.08101133324993</v>
      </c>
      <c r="O876" s="102">
        <f t="shared" si="85"/>
        <v>-0.31591159767651572</v>
      </c>
      <c r="P876" s="101">
        <v>2.75</v>
      </c>
      <c r="X876"/>
    </row>
    <row r="877" spans="1:24" ht="18">
      <c r="A877" s="70">
        <v>235</v>
      </c>
      <c r="B877" s="70">
        <v>55</v>
      </c>
      <c r="C877" s="70">
        <v>18</v>
      </c>
      <c r="D877" s="70">
        <v>100</v>
      </c>
      <c r="E877" s="71" t="s">
        <v>2347</v>
      </c>
      <c r="F877" s="71" t="s">
        <v>1960</v>
      </c>
      <c r="G877" s="71" t="s">
        <v>913</v>
      </c>
      <c r="H877" s="70" t="s">
        <v>990</v>
      </c>
      <c r="I877" s="99">
        <f t="shared" si="80"/>
        <v>492.24390116405897</v>
      </c>
      <c r="J877" s="100">
        <f t="shared" si="82"/>
        <v>750.5130017908599</v>
      </c>
      <c r="K877" s="101">
        <v>287.77933958299997</v>
      </c>
      <c r="L877" s="102">
        <f t="shared" si="81"/>
        <v>0</v>
      </c>
      <c r="M877" s="101">
        <f t="shared" si="83"/>
        <v>287.77933958299997</v>
      </c>
      <c r="N877" s="101">
        <f t="shared" si="84"/>
        <v>-196.16553770809992</v>
      </c>
      <c r="O877" s="102">
        <f t="shared" si="85"/>
        <v>-0.31909356363089325</v>
      </c>
      <c r="P877" s="101">
        <v>2.75</v>
      </c>
      <c r="X877"/>
    </row>
    <row r="878" spans="1:24" ht="18">
      <c r="A878" s="70">
        <v>235</v>
      </c>
      <c r="B878" s="70">
        <v>55</v>
      </c>
      <c r="C878" s="70">
        <v>18</v>
      </c>
      <c r="D878" s="70">
        <v>100</v>
      </c>
      <c r="E878" s="71" t="s">
        <v>2440</v>
      </c>
      <c r="F878" s="71" t="s">
        <v>1960</v>
      </c>
      <c r="G878" s="71" t="s">
        <v>2019</v>
      </c>
      <c r="H878" s="70" t="s">
        <v>2020</v>
      </c>
      <c r="I878" s="99">
        <f t="shared" si="80"/>
        <v>447.87927940231305</v>
      </c>
      <c r="J878" s="100">
        <f t="shared" si="82"/>
        <v>682.25973754202005</v>
      </c>
      <c r="K878" s="101">
        <v>259.57551138100001</v>
      </c>
      <c r="L878" s="102">
        <f t="shared" si="81"/>
        <v>0</v>
      </c>
      <c r="M878" s="101">
        <f t="shared" si="83"/>
        <v>259.57551138100001</v>
      </c>
      <c r="N878" s="101">
        <f t="shared" si="84"/>
        <v>-176.42285796669995</v>
      </c>
      <c r="O878" s="102">
        <f t="shared" si="85"/>
        <v>-0.31597122737232108</v>
      </c>
      <c r="P878" s="101">
        <v>2.75</v>
      </c>
      <c r="X878"/>
    </row>
    <row r="879" spans="1:24" ht="18">
      <c r="A879" s="70">
        <v>235</v>
      </c>
      <c r="B879" s="70">
        <v>55</v>
      </c>
      <c r="C879" s="70">
        <v>18</v>
      </c>
      <c r="D879" s="70">
        <v>99</v>
      </c>
      <c r="E879" s="71" t="s">
        <v>2347</v>
      </c>
      <c r="F879" s="71" t="s">
        <v>1960</v>
      </c>
      <c r="G879" s="71" t="s">
        <v>2019</v>
      </c>
      <c r="H879" s="70" t="s">
        <v>2037</v>
      </c>
      <c r="I879" s="99">
        <f t="shared" si="80"/>
        <v>418.12518</v>
      </c>
      <c r="J879" s="100">
        <f t="shared" si="82"/>
        <v>636.48419999999999</v>
      </c>
      <c r="K879" s="101">
        <v>240.66</v>
      </c>
      <c r="L879" s="102">
        <f t="shared" si="81"/>
        <v>0</v>
      </c>
      <c r="M879" s="101">
        <f t="shared" si="83"/>
        <v>240.66</v>
      </c>
      <c r="N879" s="101">
        <f t="shared" si="84"/>
        <v>-163.18200000000002</v>
      </c>
      <c r="O879" s="102">
        <f t="shared" si="85"/>
        <v>-0.3134980404211174</v>
      </c>
      <c r="P879" s="101">
        <v>2.75</v>
      </c>
      <c r="X879"/>
    </row>
    <row r="880" spans="1:24" ht="18">
      <c r="A880" s="70">
        <v>235</v>
      </c>
      <c r="B880" s="70">
        <v>60</v>
      </c>
      <c r="C880" s="70">
        <v>16</v>
      </c>
      <c r="D880" s="70">
        <v>100</v>
      </c>
      <c r="E880" s="71" t="s">
        <v>2440</v>
      </c>
      <c r="F880" s="71" t="s">
        <v>1960</v>
      </c>
      <c r="G880" s="71" t="s">
        <v>987</v>
      </c>
      <c r="H880" s="70" t="s">
        <v>991</v>
      </c>
      <c r="I880" s="99">
        <f t="shared" si="80"/>
        <v>314.24473659383193</v>
      </c>
      <c r="J880" s="100">
        <f t="shared" si="82"/>
        <v>476.6681332212799</v>
      </c>
      <c r="K880" s="101">
        <v>174.62030298399998</v>
      </c>
      <c r="L880" s="102">
        <f t="shared" si="81"/>
        <v>0</v>
      </c>
      <c r="M880" s="101">
        <f t="shared" si="83"/>
        <v>174.62030298399998</v>
      </c>
      <c r="N880" s="101">
        <f t="shared" si="84"/>
        <v>-116.95421208880003</v>
      </c>
      <c r="O880" s="102">
        <f t="shared" si="85"/>
        <v>-0.30108647317483284</v>
      </c>
      <c r="P880" s="101">
        <v>2.75</v>
      </c>
      <c r="X880"/>
    </row>
    <row r="881" spans="1:24" ht="18">
      <c r="A881" s="70">
        <v>235</v>
      </c>
      <c r="B881" s="70">
        <v>60</v>
      </c>
      <c r="C881" s="70">
        <v>18</v>
      </c>
      <c r="D881" s="70">
        <v>103</v>
      </c>
      <c r="E881" s="71" t="s">
        <v>2440</v>
      </c>
      <c r="F881" s="71" t="s">
        <v>1960</v>
      </c>
      <c r="G881" s="71" t="s">
        <v>987</v>
      </c>
      <c r="H881" s="70" t="s">
        <v>2021</v>
      </c>
      <c r="I881" s="99">
        <f t="shared" si="80"/>
        <v>455.47506325461245</v>
      </c>
      <c r="J881" s="100">
        <f t="shared" si="82"/>
        <v>693.94555885324996</v>
      </c>
      <c r="K881" s="101">
        <v>264.40436316249998</v>
      </c>
      <c r="L881" s="102">
        <f t="shared" si="81"/>
        <v>0</v>
      </c>
      <c r="M881" s="101">
        <f t="shared" si="83"/>
        <v>264.40436316249998</v>
      </c>
      <c r="N881" s="101">
        <f t="shared" si="84"/>
        <v>-179.80305421374993</v>
      </c>
      <c r="O881" s="102">
        <f t="shared" si="85"/>
        <v>-0.31654980967822532</v>
      </c>
      <c r="P881" s="101">
        <v>2.75</v>
      </c>
      <c r="X881"/>
    </row>
    <row r="882" spans="1:24" ht="18">
      <c r="A882" s="70">
        <v>235</v>
      </c>
      <c r="B882" s="70">
        <v>65</v>
      </c>
      <c r="C882" s="70">
        <v>17</v>
      </c>
      <c r="D882" s="70">
        <v>108</v>
      </c>
      <c r="E882" s="71" t="s">
        <v>2347</v>
      </c>
      <c r="F882" s="71" t="s">
        <v>1960</v>
      </c>
      <c r="G882" s="71" t="s">
        <v>913</v>
      </c>
      <c r="H882" s="70" t="s">
        <v>914</v>
      </c>
      <c r="I882" s="99">
        <f t="shared" si="80"/>
        <v>443.06761775852402</v>
      </c>
      <c r="J882" s="100">
        <f t="shared" si="82"/>
        <v>674.85718116696</v>
      </c>
      <c r="K882" s="101">
        <v>256.516603788</v>
      </c>
      <c r="L882" s="102">
        <f t="shared" si="81"/>
        <v>0</v>
      </c>
      <c r="M882" s="101">
        <f t="shared" si="83"/>
        <v>256.516603788</v>
      </c>
      <c r="N882" s="101">
        <f t="shared" si="84"/>
        <v>-174.28162265159995</v>
      </c>
      <c r="O882" s="102">
        <f t="shared" si="85"/>
        <v>-0.31559424580169743</v>
      </c>
      <c r="P882" s="101">
        <v>2.75</v>
      </c>
      <c r="X882"/>
    </row>
    <row r="883" spans="1:24" ht="18">
      <c r="A883" s="70">
        <v>235</v>
      </c>
      <c r="B883" s="70">
        <v>65</v>
      </c>
      <c r="C883" s="70">
        <v>17</v>
      </c>
      <c r="D883" s="70">
        <v>104</v>
      </c>
      <c r="E883" s="71" t="s">
        <v>2347</v>
      </c>
      <c r="F883" s="71" t="s">
        <v>1960</v>
      </c>
      <c r="G883" s="71" t="s">
        <v>987</v>
      </c>
      <c r="H883" s="70" t="s">
        <v>2022</v>
      </c>
      <c r="I883" s="99">
        <f t="shared" si="80"/>
        <v>413.14055752731298</v>
      </c>
      <c r="J883" s="100">
        <f t="shared" si="82"/>
        <v>628.81555004201982</v>
      </c>
      <c r="K883" s="101">
        <v>237.49113638099999</v>
      </c>
      <c r="L883" s="102">
        <f t="shared" si="81"/>
        <v>0</v>
      </c>
      <c r="M883" s="101">
        <f t="shared" si="83"/>
        <v>237.49113638099999</v>
      </c>
      <c r="N883" s="101">
        <f t="shared" si="84"/>
        <v>-160.96379546669999</v>
      </c>
      <c r="O883" s="102">
        <f t="shared" si="85"/>
        <v>-0.31304812319192005</v>
      </c>
      <c r="P883" s="101">
        <v>2.75</v>
      </c>
      <c r="X883"/>
    </row>
    <row r="884" spans="1:24" ht="18">
      <c r="A884" s="70">
        <v>235</v>
      </c>
      <c r="B884" s="70">
        <v>65</v>
      </c>
      <c r="C884" s="70">
        <v>17</v>
      </c>
      <c r="D884" s="70">
        <v>108</v>
      </c>
      <c r="E884" s="71" t="s">
        <v>2347</v>
      </c>
      <c r="F884" s="71" t="s">
        <v>1960</v>
      </c>
      <c r="G884" s="71" t="s">
        <v>1028</v>
      </c>
      <c r="H884" s="70" t="s">
        <v>1029</v>
      </c>
      <c r="I884" s="99">
        <f t="shared" si="80"/>
        <v>413.14055752731298</v>
      </c>
      <c r="J884" s="100">
        <f t="shared" si="82"/>
        <v>628.81555004201982</v>
      </c>
      <c r="K884" s="101">
        <v>237.49113638099999</v>
      </c>
      <c r="L884" s="102">
        <f t="shared" si="81"/>
        <v>0</v>
      </c>
      <c r="M884" s="101">
        <f t="shared" si="83"/>
        <v>237.49113638099999</v>
      </c>
      <c r="N884" s="101">
        <f t="shared" si="84"/>
        <v>-160.96379546669999</v>
      </c>
      <c r="O884" s="102">
        <f t="shared" si="85"/>
        <v>-0.31304812319192005</v>
      </c>
      <c r="P884" s="101">
        <v>2.75</v>
      </c>
      <c r="X884"/>
    </row>
    <row r="885" spans="1:24" ht="18">
      <c r="A885" s="70">
        <v>235</v>
      </c>
      <c r="B885" s="70">
        <v>70</v>
      </c>
      <c r="C885" s="70">
        <v>16</v>
      </c>
      <c r="D885" s="70">
        <v>106</v>
      </c>
      <c r="E885" s="71" t="s">
        <v>2440</v>
      </c>
      <c r="F885" s="71" t="s">
        <v>1960</v>
      </c>
      <c r="G885" s="71" t="s">
        <v>987</v>
      </c>
      <c r="H885" s="70" t="s">
        <v>992</v>
      </c>
      <c r="I885" s="99">
        <f t="shared" si="80"/>
        <v>293.27631893557248</v>
      </c>
      <c r="J885" s="100">
        <f t="shared" si="82"/>
        <v>444.40902913164996</v>
      </c>
      <c r="K885" s="101">
        <v>161.29009468249998</v>
      </c>
      <c r="L885" s="102">
        <f t="shared" si="81"/>
        <v>0</v>
      </c>
      <c r="M885" s="101">
        <f t="shared" si="83"/>
        <v>161.29009468249998</v>
      </c>
      <c r="N885" s="101">
        <f t="shared" si="84"/>
        <v>-107.62306627774998</v>
      </c>
      <c r="O885" s="102">
        <f t="shared" si="85"/>
        <v>-0.29748192256367334</v>
      </c>
      <c r="P885" s="101">
        <v>2.75</v>
      </c>
      <c r="X885"/>
    </row>
    <row r="886" spans="1:24" ht="18">
      <c r="A886" s="70">
        <v>235</v>
      </c>
      <c r="B886" s="70">
        <v>75</v>
      </c>
      <c r="C886" s="70">
        <v>15</v>
      </c>
      <c r="D886" s="70">
        <v>105</v>
      </c>
      <c r="E886" s="71" t="s">
        <v>2370</v>
      </c>
      <c r="F886" s="71" t="s">
        <v>1960</v>
      </c>
      <c r="G886" s="71" t="s">
        <v>2132</v>
      </c>
      <c r="H886" s="70">
        <v>1152678</v>
      </c>
      <c r="I886" s="99">
        <f t="shared" si="80"/>
        <v>295.63775539845801</v>
      </c>
      <c r="J886" s="100">
        <f t="shared" si="82"/>
        <v>448.04200830532</v>
      </c>
      <c r="K886" s="101">
        <v>162.79132574600001</v>
      </c>
      <c r="L886" s="102">
        <f t="shared" si="81"/>
        <v>0</v>
      </c>
      <c r="M886" s="101">
        <f t="shared" si="83"/>
        <v>162.79132574600001</v>
      </c>
      <c r="N886" s="101">
        <f t="shared" si="84"/>
        <v>-108.67392802220002</v>
      </c>
      <c r="O886" s="102">
        <f t="shared" si="85"/>
        <v>-0.29791418966256217</v>
      </c>
      <c r="P886" s="101">
        <v>2.75</v>
      </c>
      <c r="X886"/>
    </row>
    <row r="887" spans="1:24" ht="18">
      <c r="A887" s="70">
        <v>245</v>
      </c>
      <c r="B887" s="70">
        <v>70</v>
      </c>
      <c r="C887" s="70">
        <v>16</v>
      </c>
      <c r="D887" s="70">
        <v>107</v>
      </c>
      <c r="E887" s="71" t="s">
        <v>2440</v>
      </c>
      <c r="F887" s="71" t="s">
        <v>1960</v>
      </c>
      <c r="G887" s="71" t="s">
        <v>987</v>
      </c>
      <c r="H887" s="70" t="s">
        <v>993</v>
      </c>
      <c r="I887" s="99">
        <f t="shared" si="80"/>
        <v>293.27631893557248</v>
      </c>
      <c r="J887" s="100">
        <f t="shared" si="82"/>
        <v>444.40902913164996</v>
      </c>
      <c r="K887" s="101">
        <v>161.29009468249998</v>
      </c>
      <c r="L887" s="102">
        <f t="shared" si="81"/>
        <v>0</v>
      </c>
      <c r="M887" s="101">
        <f t="shared" si="83"/>
        <v>161.29009468249998</v>
      </c>
      <c r="N887" s="101">
        <f t="shared" si="84"/>
        <v>-107.62306627774998</v>
      </c>
      <c r="O887" s="102">
        <f t="shared" si="85"/>
        <v>-0.29748192256367334</v>
      </c>
      <c r="P887" s="101">
        <v>2.75</v>
      </c>
      <c r="X887"/>
    </row>
    <row r="888" spans="1:24" ht="18">
      <c r="A888" s="70">
        <v>255</v>
      </c>
      <c r="B888" s="70">
        <v>45</v>
      </c>
      <c r="C888" s="70">
        <v>18</v>
      </c>
      <c r="D888" s="70">
        <v>99</v>
      </c>
      <c r="E888" s="71" t="s">
        <v>2347</v>
      </c>
      <c r="F888" s="71" t="s">
        <v>1960</v>
      </c>
      <c r="G888" s="71" t="s">
        <v>896</v>
      </c>
      <c r="H888" s="70" t="s">
        <v>1030</v>
      </c>
      <c r="I888" s="99">
        <f t="shared" si="80"/>
        <v>442.72964086519846</v>
      </c>
      <c r="J888" s="100">
        <f t="shared" si="82"/>
        <v>674.33721671569003</v>
      </c>
      <c r="K888" s="101">
        <v>256.30174244450001</v>
      </c>
      <c r="L888" s="102">
        <f t="shared" si="81"/>
        <v>0</v>
      </c>
      <c r="M888" s="101">
        <f t="shared" si="83"/>
        <v>256.30174244450001</v>
      </c>
      <c r="N888" s="101">
        <f t="shared" si="84"/>
        <v>-174.13121971114998</v>
      </c>
      <c r="O888" s="102">
        <f t="shared" si="85"/>
        <v>-0.31556745196376923</v>
      </c>
      <c r="P888" s="101">
        <v>2.75</v>
      </c>
      <c r="X888"/>
    </row>
    <row r="889" spans="1:24" ht="18">
      <c r="A889" s="70">
        <v>255</v>
      </c>
      <c r="B889" s="70">
        <v>45</v>
      </c>
      <c r="C889" s="70">
        <v>19</v>
      </c>
      <c r="D889" s="70">
        <v>100</v>
      </c>
      <c r="E889" s="71" t="s">
        <v>2347</v>
      </c>
      <c r="F889" s="71" t="s">
        <v>1960</v>
      </c>
      <c r="G889" s="71" t="s">
        <v>568</v>
      </c>
      <c r="H889" s="70" t="s">
        <v>2023</v>
      </c>
      <c r="I889" s="99">
        <f t="shared" si="80"/>
        <v>442.72964086519846</v>
      </c>
      <c r="J889" s="100">
        <f t="shared" si="82"/>
        <v>674.33721671569003</v>
      </c>
      <c r="K889" s="101">
        <v>256.30174244450001</v>
      </c>
      <c r="L889" s="102">
        <f t="shared" si="81"/>
        <v>0</v>
      </c>
      <c r="M889" s="101">
        <f t="shared" si="83"/>
        <v>256.30174244450001</v>
      </c>
      <c r="N889" s="101">
        <f t="shared" si="84"/>
        <v>-174.13121971114998</v>
      </c>
      <c r="O889" s="102">
        <f t="shared" si="85"/>
        <v>-0.31556745196376923</v>
      </c>
      <c r="P889" s="101">
        <v>2.75</v>
      </c>
      <c r="X889"/>
    </row>
    <row r="890" spans="1:24" ht="18">
      <c r="A890" s="70">
        <v>255</v>
      </c>
      <c r="B890" s="70">
        <v>50</v>
      </c>
      <c r="C890" s="70">
        <v>19</v>
      </c>
      <c r="D890" s="70">
        <v>107</v>
      </c>
      <c r="E890" s="71" t="s">
        <v>2445</v>
      </c>
      <c r="F890" s="71" t="s">
        <v>1960</v>
      </c>
      <c r="G890" s="71" t="s">
        <v>913</v>
      </c>
      <c r="H890" s="70" t="s">
        <v>915</v>
      </c>
      <c r="I890" s="99">
        <f t="shared" si="80"/>
        <v>630.8241493123295</v>
      </c>
      <c r="J890" s="100">
        <f t="shared" si="82"/>
        <v>963.71338355743001</v>
      </c>
      <c r="K890" s="101">
        <v>375.87867089150001</v>
      </c>
      <c r="L890" s="102">
        <f t="shared" si="81"/>
        <v>0</v>
      </c>
      <c r="M890" s="101">
        <f t="shared" si="83"/>
        <v>375.87867089150001</v>
      </c>
      <c r="N890" s="101">
        <f t="shared" si="84"/>
        <v>-257.83506962404999</v>
      </c>
      <c r="O890" s="102">
        <f t="shared" si="85"/>
        <v>-0.32597847697175469</v>
      </c>
      <c r="P890" s="101">
        <v>2.75</v>
      </c>
      <c r="X890"/>
    </row>
    <row r="891" spans="1:24" ht="18">
      <c r="A891" s="70">
        <v>255</v>
      </c>
      <c r="B891" s="70">
        <v>50</v>
      </c>
      <c r="C891" s="70">
        <v>20</v>
      </c>
      <c r="D891" s="70">
        <v>109</v>
      </c>
      <c r="E891" s="71" t="s">
        <v>2445</v>
      </c>
      <c r="F891" s="71" t="s">
        <v>1960</v>
      </c>
      <c r="G891" s="71" t="s">
        <v>913</v>
      </c>
      <c r="H891" s="70" t="s">
        <v>994</v>
      </c>
      <c r="I891" s="99">
        <f t="shared" si="80"/>
        <v>730.44418163778596</v>
      </c>
      <c r="J891" s="100">
        <f t="shared" si="82"/>
        <v>1116.9749717504399</v>
      </c>
      <c r="K891" s="101">
        <v>439.20990568199994</v>
      </c>
      <c r="L891" s="102">
        <f t="shared" si="81"/>
        <v>0</v>
      </c>
      <c r="M891" s="101">
        <f t="shared" si="83"/>
        <v>439.20990568199994</v>
      </c>
      <c r="N891" s="101">
        <f t="shared" si="84"/>
        <v>-302.16693397739982</v>
      </c>
      <c r="O891" s="102">
        <f t="shared" si="85"/>
        <v>-0.32929425698453751</v>
      </c>
      <c r="P891" s="101">
        <v>2.75</v>
      </c>
      <c r="X891"/>
    </row>
    <row r="892" spans="1:24" ht="18">
      <c r="A892" s="70">
        <v>255</v>
      </c>
      <c r="B892" s="70">
        <v>55</v>
      </c>
      <c r="C892" s="70">
        <v>18</v>
      </c>
      <c r="D892" s="70">
        <v>109</v>
      </c>
      <c r="E892" s="71" t="s">
        <v>2445</v>
      </c>
      <c r="F892" s="71" t="s">
        <v>1960</v>
      </c>
      <c r="G892" s="71" t="s">
        <v>913</v>
      </c>
      <c r="H892" s="70" t="s">
        <v>916</v>
      </c>
      <c r="I892" s="99">
        <f t="shared" si="80"/>
        <v>476.37966967388047</v>
      </c>
      <c r="J892" s="100">
        <f t="shared" si="82"/>
        <v>726.10649180596999</v>
      </c>
      <c r="K892" s="101">
        <v>277.69400487849998</v>
      </c>
      <c r="L892" s="102">
        <f t="shared" si="81"/>
        <v>0</v>
      </c>
      <c r="M892" s="101">
        <f t="shared" si="83"/>
        <v>277.69400487849998</v>
      </c>
      <c r="N892" s="101">
        <f t="shared" si="84"/>
        <v>-189.10580341494995</v>
      </c>
      <c r="O892" s="102">
        <f t="shared" si="85"/>
        <v>-0.31804510066093478</v>
      </c>
      <c r="P892" s="101">
        <v>2.75</v>
      </c>
      <c r="X892"/>
    </row>
    <row r="893" spans="1:24" ht="18">
      <c r="A893" s="70">
        <v>255</v>
      </c>
      <c r="B893" s="70">
        <v>55</v>
      </c>
      <c r="C893" s="70">
        <v>18</v>
      </c>
      <c r="D893" s="70">
        <v>109</v>
      </c>
      <c r="E893" s="71" t="s">
        <v>2440</v>
      </c>
      <c r="F893" s="71" t="s">
        <v>1960</v>
      </c>
      <c r="G893" s="71" t="s">
        <v>896</v>
      </c>
      <c r="H893" s="70" t="s">
        <v>967</v>
      </c>
      <c r="I893" s="99">
        <f t="shared" si="80"/>
        <v>435.04785956057248</v>
      </c>
      <c r="J893" s="100">
        <f t="shared" si="82"/>
        <v>662.51909163164999</v>
      </c>
      <c r="K893" s="101">
        <v>251.41821968249999</v>
      </c>
      <c r="L893" s="102">
        <f t="shared" si="81"/>
        <v>0</v>
      </c>
      <c r="M893" s="101">
        <f t="shared" si="83"/>
        <v>251.41821968249999</v>
      </c>
      <c r="N893" s="101">
        <f t="shared" si="84"/>
        <v>-170.71275377775004</v>
      </c>
      <c r="O893" s="102">
        <f t="shared" si="85"/>
        <v>-0.31494700610486887</v>
      </c>
      <c r="P893" s="101">
        <v>2.75</v>
      </c>
      <c r="X893"/>
    </row>
    <row r="894" spans="1:24" ht="18">
      <c r="A894" s="70">
        <v>255</v>
      </c>
      <c r="B894" s="70">
        <v>55</v>
      </c>
      <c r="C894" s="70">
        <v>18</v>
      </c>
      <c r="D894" s="70">
        <v>109</v>
      </c>
      <c r="E894" s="71" t="s">
        <v>2239</v>
      </c>
      <c r="F894" s="71" t="s">
        <v>1960</v>
      </c>
      <c r="G894" s="71" t="s">
        <v>568</v>
      </c>
      <c r="H894" s="70" t="s">
        <v>917</v>
      </c>
      <c r="I894" s="99">
        <f t="shared" si="80"/>
        <v>455.70331581057246</v>
      </c>
      <c r="J894" s="100">
        <f t="shared" si="82"/>
        <v>694.29671663165004</v>
      </c>
      <c r="K894" s="101">
        <v>264.54946968249999</v>
      </c>
      <c r="L894" s="102">
        <f t="shared" si="81"/>
        <v>0</v>
      </c>
      <c r="M894" s="101">
        <f t="shared" si="83"/>
        <v>264.54946968249999</v>
      </c>
      <c r="N894" s="101">
        <f t="shared" si="84"/>
        <v>-179.90462877774996</v>
      </c>
      <c r="O894" s="102">
        <f t="shared" si="85"/>
        <v>-0.31656689167635949</v>
      </c>
      <c r="P894" s="101">
        <v>2.75</v>
      </c>
      <c r="X894"/>
    </row>
    <row r="895" spans="1:24" ht="18">
      <c r="A895" s="70">
        <v>255</v>
      </c>
      <c r="B895" s="70">
        <v>60</v>
      </c>
      <c r="C895" s="70">
        <v>18</v>
      </c>
      <c r="D895" s="70">
        <v>112</v>
      </c>
      <c r="E895" s="71" t="s">
        <v>2440</v>
      </c>
      <c r="F895" s="71" t="s">
        <v>1960</v>
      </c>
      <c r="G895" s="71" t="s">
        <v>898</v>
      </c>
      <c r="H895" s="70" t="s">
        <v>899</v>
      </c>
      <c r="I895" s="99">
        <f t="shared" si="80"/>
        <v>402.35761274019848</v>
      </c>
      <c r="J895" s="100">
        <f t="shared" si="82"/>
        <v>612.22640421568985</v>
      </c>
      <c r="K895" s="101">
        <v>230.63611744449997</v>
      </c>
      <c r="L895" s="102">
        <f t="shared" si="81"/>
        <v>0</v>
      </c>
      <c r="M895" s="101">
        <f t="shared" si="83"/>
        <v>230.63611744449997</v>
      </c>
      <c r="N895" s="101">
        <f t="shared" si="84"/>
        <v>-156.16528221114999</v>
      </c>
      <c r="O895" s="102">
        <f t="shared" si="85"/>
        <v>-0.31203585598666822</v>
      </c>
      <c r="P895" s="101">
        <v>2.75</v>
      </c>
      <c r="X895"/>
    </row>
    <row r="896" spans="1:24" ht="18">
      <c r="A896" s="70">
        <v>265</v>
      </c>
      <c r="B896" s="70">
        <v>45</v>
      </c>
      <c r="C896" s="70">
        <v>21</v>
      </c>
      <c r="D896" s="70">
        <v>104</v>
      </c>
      <c r="E896" s="71" t="s">
        <v>2239</v>
      </c>
      <c r="F896" s="71" t="s">
        <v>1960</v>
      </c>
      <c r="G896" s="71" t="s">
        <v>896</v>
      </c>
      <c r="H896" s="70" t="s">
        <v>2205</v>
      </c>
      <c r="I896" s="99">
        <f t="shared" si="80"/>
        <v>718.13572414845805</v>
      </c>
      <c r="J896" s="100">
        <f t="shared" si="82"/>
        <v>1098.03888330532</v>
      </c>
      <c r="K896" s="101">
        <v>431.38507574599998</v>
      </c>
      <c r="L896" s="102">
        <f t="shared" si="81"/>
        <v>0</v>
      </c>
      <c r="M896" s="101">
        <f t="shared" si="83"/>
        <v>431.38507574599998</v>
      </c>
      <c r="N896" s="101">
        <f t="shared" si="84"/>
        <v>-296.6895530221999</v>
      </c>
      <c r="O896" s="102">
        <f t="shared" si="85"/>
        <v>-0.32893500137607534</v>
      </c>
      <c r="P896" s="101">
        <v>2.75</v>
      </c>
      <c r="X896"/>
    </row>
    <row r="897" spans="1:24" ht="18">
      <c r="A897" s="70">
        <v>265</v>
      </c>
      <c r="B897" s="70">
        <v>45</v>
      </c>
      <c r="C897" s="70">
        <v>20</v>
      </c>
      <c r="D897" s="70">
        <v>104</v>
      </c>
      <c r="E897" s="71" t="s">
        <v>2445</v>
      </c>
      <c r="F897" s="71" t="s">
        <v>1960</v>
      </c>
      <c r="G897" s="71" t="s">
        <v>568</v>
      </c>
      <c r="H897" s="70" t="s">
        <v>1031</v>
      </c>
      <c r="I897" s="99">
        <f t="shared" si="80"/>
        <v>615.797327273458</v>
      </c>
      <c r="J897" s="100">
        <f t="shared" si="82"/>
        <v>940.59519580532003</v>
      </c>
      <c r="K897" s="101">
        <v>366.325700746</v>
      </c>
      <c r="L897" s="102">
        <f t="shared" si="81"/>
        <v>0</v>
      </c>
      <c r="M897" s="101">
        <f t="shared" si="83"/>
        <v>366.325700746</v>
      </c>
      <c r="N897" s="101">
        <f t="shared" si="84"/>
        <v>-251.14799052219996</v>
      </c>
      <c r="O897" s="102">
        <f t="shared" si="85"/>
        <v>-0.32538386279629372</v>
      </c>
      <c r="P897" s="101">
        <v>2.75</v>
      </c>
      <c r="X897"/>
    </row>
    <row r="898" spans="1:24" ht="18">
      <c r="A898" s="70">
        <v>265</v>
      </c>
      <c r="B898" s="70">
        <v>70</v>
      </c>
      <c r="C898" s="70">
        <v>15</v>
      </c>
      <c r="D898" s="70">
        <v>110</v>
      </c>
      <c r="E898" s="71" t="s">
        <v>2440</v>
      </c>
      <c r="F898" s="71" t="s">
        <v>1960</v>
      </c>
      <c r="G898" s="71" t="s">
        <v>2133</v>
      </c>
      <c r="H898" s="70">
        <v>1152685</v>
      </c>
      <c r="I898" s="99">
        <f t="shared" si="80"/>
        <v>334.44497618171749</v>
      </c>
      <c r="J898" s="100">
        <f t="shared" si="82"/>
        <v>507.74542489494996</v>
      </c>
      <c r="K898" s="101">
        <v>187.46215904749999</v>
      </c>
      <c r="L898" s="102">
        <f t="shared" si="81"/>
        <v>0</v>
      </c>
      <c r="M898" s="101">
        <f t="shared" si="83"/>
        <v>187.46215904749999</v>
      </c>
      <c r="N898" s="101">
        <f t="shared" si="84"/>
        <v>-125.94351133325</v>
      </c>
      <c r="O898" s="102">
        <f t="shared" si="85"/>
        <v>-0.30412005726347757</v>
      </c>
      <c r="P898" s="101">
        <v>2.75</v>
      </c>
      <c r="X898"/>
    </row>
    <row r="899" spans="1:24" ht="18">
      <c r="A899" s="70">
        <v>265</v>
      </c>
      <c r="B899" s="70">
        <v>70</v>
      </c>
      <c r="C899" s="70">
        <v>16</v>
      </c>
      <c r="D899" s="70">
        <v>112</v>
      </c>
      <c r="E899" s="71" t="s">
        <v>2440</v>
      </c>
      <c r="F899" s="71" t="s">
        <v>1960</v>
      </c>
      <c r="G899" s="71" t="s">
        <v>2134</v>
      </c>
      <c r="H899" s="70">
        <v>1152698</v>
      </c>
      <c r="I899" s="99">
        <f t="shared" si="80"/>
        <v>389.52846905462599</v>
      </c>
      <c r="J899" s="100">
        <f t="shared" si="82"/>
        <v>592.48926008403998</v>
      </c>
      <c r="K899" s="101">
        <v>222.480272762</v>
      </c>
      <c r="L899" s="102">
        <f t="shared" si="81"/>
        <v>0</v>
      </c>
      <c r="M899" s="101">
        <f t="shared" si="83"/>
        <v>222.480272762</v>
      </c>
      <c r="N899" s="101">
        <f t="shared" si="84"/>
        <v>-150.45619093340002</v>
      </c>
      <c r="O899" s="102">
        <f t="shared" si="85"/>
        <v>-0.31075681883694894</v>
      </c>
      <c r="P899" s="101">
        <v>2.75</v>
      </c>
      <c r="X899"/>
    </row>
    <row r="900" spans="1:24" ht="18">
      <c r="A900" s="70">
        <v>275</v>
      </c>
      <c r="B900" s="70">
        <v>40</v>
      </c>
      <c r="C900" s="70">
        <v>20</v>
      </c>
      <c r="D900" s="70">
        <v>106</v>
      </c>
      <c r="E900" s="71" t="s">
        <v>2445</v>
      </c>
      <c r="F900" s="71" t="s">
        <v>1960</v>
      </c>
      <c r="G900" s="71" t="s">
        <v>913</v>
      </c>
      <c r="H900" s="70" t="s">
        <v>995</v>
      </c>
      <c r="I900" s="99">
        <f t="shared" si="80"/>
        <v>709.69660836221408</v>
      </c>
      <c r="J900" s="100">
        <f t="shared" si="82"/>
        <v>1085.05562824956</v>
      </c>
      <c r="K900" s="101">
        <v>426.02009431800002</v>
      </c>
      <c r="L900" s="102">
        <f t="shared" si="81"/>
        <v>0</v>
      </c>
      <c r="M900" s="101">
        <f t="shared" si="83"/>
        <v>426.02009431800002</v>
      </c>
      <c r="N900" s="101">
        <f t="shared" si="84"/>
        <v>-292.93406602259995</v>
      </c>
      <c r="O900" s="102">
        <f t="shared" si="85"/>
        <v>-0.32868139224165971</v>
      </c>
      <c r="P900" s="101">
        <v>2.75</v>
      </c>
      <c r="X900"/>
    </row>
    <row r="901" spans="1:24" ht="18">
      <c r="A901" s="70">
        <v>275</v>
      </c>
      <c r="B901" s="70">
        <v>40</v>
      </c>
      <c r="C901" s="70">
        <v>20</v>
      </c>
      <c r="D901" s="70">
        <v>106</v>
      </c>
      <c r="E901" s="71" t="s">
        <v>2445</v>
      </c>
      <c r="F901" s="71" t="s">
        <v>1960</v>
      </c>
      <c r="G901" s="71" t="s">
        <v>896</v>
      </c>
      <c r="H901" s="70" t="s">
        <v>996</v>
      </c>
      <c r="I901" s="99">
        <f t="shared" si="80"/>
        <v>668.37485227345803</v>
      </c>
      <c r="J901" s="100">
        <f t="shared" si="82"/>
        <v>1021.4836958053201</v>
      </c>
      <c r="K901" s="101">
        <v>399.75070074600001</v>
      </c>
      <c r="L901" s="102">
        <f t="shared" si="81"/>
        <v>0</v>
      </c>
      <c r="M901" s="101">
        <f t="shared" si="83"/>
        <v>399.75070074600001</v>
      </c>
      <c r="N901" s="101">
        <f t="shared" si="84"/>
        <v>-274.54549052219988</v>
      </c>
      <c r="O901" s="102">
        <f t="shared" si="85"/>
        <v>-0.32734593030821191</v>
      </c>
      <c r="P901" s="101">
        <v>2.75</v>
      </c>
      <c r="X901"/>
    </row>
    <row r="902" spans="1:24" ht="18">
      <c r="A902" s="70">
        <v>275</v>
      </c>
      <c r="B902" s="70">
        <v>40</v>
      </c>
      <c r="C902" s="70">
        <v>20</v>
      </c>
      <c r="D902" s="70">
        <v>106</v>
      </c>
      <c r="E902" s="71" t="s">
        <v>2239</v>
      </c>
      <c r="F902" s="71" t="s">
        <v>1960</v>
      </c>
      <c r="G902" s="71" t="s">
        <v>568</v>
      </c>
      <c r="H902" s="70" t="s">
        <v>900</v>
      </c>
      <c r="I902" s="99">
        <f t="shared" ref="I902:I965" si="86">(IF($H$6="",$H$4*$U$3*(1-$H$5),$H$6*$H$3)+IF(F902="DUNLOP",$H$3*(K902*(1-$M$7)+$U$7+P902+$H$8)))*$U$8</f>
        <v>703.255829402313</v>
      </c>
      <c r="J902" s="100">
        <f t="shared" si="82"/>
        <v>1075.14673754202</v>
      </c>
      <c r="K902" s="101">
        <v>421.92551138099998</v>
      </c>
      <c r="L902" s="102">
        <f t="shared" ref="L902:L965" si="87">$N$7</f>
        <v>0</v>
      </c>
      <c r="M902" s="101">
        <f t="shared" si="83"/>
        <v>421.92551138099998</v>
      </c>
      <c r="N902" s="101">
        <f t="shared" si="84"/>
        <v>-290.06785796669988</v>
      </c>
      <c r="O902" s="102">
        <f t="shared" si="85"/>
        <v>-0.32848368949217444</v>
      </c>
      <c r="P902" s="101">
        <v>2.75</v>
      </c>
      <c r="X902"/>
    </row>
    <row r="903" spans="1:24" ht="18">
      <c r="A903" s="70">
        <v>275</v>
      </c>
      <c r="B903" s="70">
        <v>45</v>
      </c>
      <c r="C903" s="70">
        <v>19</v>
      </c>
      <c r="D903" s="70">
        <v>108</v>
      </c>
      <c r="E903" s="71" t="s">
        <v>2445</v>
      </c>
      <c r="F903" s="71" t="s">
        <v>1960</v>
      </c>
      <c r="G903" s="71" t="s">
        <v>913</v>
      </c>
      <c r="H903" s="70" t="s">
        <v>918</v>
      </c>
      <c r="I903" s="99">
        <f t="shared" si="86"/>
        <v>545.53001827557193</v>
      </c>
      <c r="J903" s="100">
        <f t="shared" si="82"/>
        <v>832.49164350087995</v>
      </c>
      <c r="K903" s="101">
        <v>321.65481136399995</v>
      </c>
      <c r="L903" s="102">
        <f t="shared" si="87"/>
        <v>0</v>
      </c>
      <c r="M903" s="101">
        <f t="shared" si="83"/>
        <v>321.65481136399995</v>
      </c>
      <c r="N903" s="101">
        <f t="shared" si="84"/>
        <v>-219.8783679547999</v>
      </c>
      <c r="O903" s="102">
        <f t="shared" si="85"/>
        <v>-0.3221615646618185</v>
      </c>
      <c r="P903" s="101">
        <v>2.75</v>
      </c>
      <c r="X903"/>
    </row>
    <row r="904" spans="1:24" ht="18">
      <c r="A904" s="70">
        <v>275</v>
      </c>
      <c r="B904" s="70">
        <v>45</v>
      </c>
      <c r="C904" s="70">
        <v>19</v>
      </c>
      <c r="D904" s="70">
        <v>108</v>
      </c>
      <c r="E904" s="71" t="s">
        <v>2445</v>
      </c>
      <c r="F904" s="71" t="s">
        <v>1960</v>
      </c>
      <c r="G904" s="71" t="s">
        <v>568</v>
      </c>
      <c r="H904" s="70" t="s">
        <v>919</v>
      </c>
      <c r="I904" s="99">
        <f t="shared" si="86"/>
        <v>545.523254402313</v>
      </c>
      <c r="J904" s="100">
        <f t="shared" si="82"/>
        <v>832.48123754202004</v>
      </c>
      <c r="K904" s="101">
        <v>321.650511381</v>
      </c>
      <c r="L904" s="102">
        <f t="shared" si="87"/>
        <v>0</v>
      </c>
      <c r="M904" s="101">
        <f t="shared" si="83"/>
        <v>321.650511381</v>
      </c>
      <c r="N904" s="101">
        <f t="shared" si="84"/>
        <v>-219.87535796669994</v>
      </c>
      <c r="O904" s="102">
        <f t="shared" si="85"/>
        <v>-0.32216121387905128</v>
      </c>
      <c r="P904" s="101">
        <v>2.75</v>
      </c>
      <c r="X904"/>
    </row>
    <row r="905" spans="1:24" ht="18">
      <c r="A905" s="70">
        <v>275</v>
      </c>
      <c r="B905" s="70">
        <v>45</v>
      </c>
      <c r="C905" s="70">
        <v>20</v>
      </c>
      <c r="D905" s="70">
        <v>110</v>
      </c>
      <c r="E905" s="71" t="s">
        <v>2445</v>
      </c>
      <c r="F905" s="71" t="s">
        <v>1960</v>
      </c>
      <c r="G905" s="71" t="s">
        <v>913</v>
      </c>
      <c r="H905" s="70" t="s">
        <v>997</v>
      </c>
      <c r="I905" s="99">
        <f t="shared" si="86"/>
        <v>718.14302476313651</v>
      </c>
      <c r="J905" s="100">
        <f t="shared" si="82"/>
        <v>1098.0501150202099</v>
      </c>
      <c r="K905" s="101">
        <v>431.38971695049997</v>
      </c>
      <c r="L905" s="102">
        <f t="shared" si="87"/>
        <v>0</v>
      </c>
      <c r="M905" s="101">
        <f t="shared" si="83"/>
        <v>431.38971695049997</v>
      </c>
      <c r="N905" s="101">
        <f t="shared" si="84"/>
        <v>-296.69280186534991</v>
      </c>
      <c r="O905" s="102">
        <f t="shared" si="85"/>
        <v>-0.32893521815921417</v>
      </c>
      <c r="P905" s="101">
        <v>2.75</v>
      </c>
      <c r="X905"/>
    </row>
    <row r="906" spans="1:24" ht="18">
      <c r="A906" s="70">
        <v>275</v>
      </c>
      <c r="B906" s="70">
        <v>50</v>
      </c>
      <c r="C906" s="70">
        <v>20</v>
      </c>
      <c r="D906" s="70">
        <v>109</v>
      </c>
      <c r="E906" s="71" t="s">
        <v>2239</v>
      </c>
      <c r="F906" s="71" t="s">
        <v>1960</v>
      </c>
      <c r="G906" s="71" t="s">
        <v>568</v>
      </c>
      <c r="H906" s="70" t="s">
        <v>1982</v>
      </c>
      <c r="I906" s="99">
        <f t="shared" si="86"/>
        <v>718.13572414845805</v>
      </c>
      <c r="J906" s="100">
        <f t="shared" si="82"/>
        <v>1098.03888330532</v>
      </c>
      <c r="K906" s="101">
        <v>431.38507574599998</v>
      </c>
      <c r="L906" s="102">
        <f t="shared" si="87"/>
        <v>0</v>
      </c>
      <c r="M906" s="101">
        <f t="shared" si="83"/>
        <v>431.38507574599998</v>
      </c>
      <c r="N906" s="101">
        <f t="shared" si="84"/>
        <v>-296.6895530221999</v>
      </c>
      <c r="O906" s="102">
        <f t="shared" si="85"/>
        <v>-0.32893500137607534</v>
      </c>
      <c r="P906" s="101">
        <v>2.75</v>
      </c>
      <c r="X906"/>
    </row>
    <row r="907" spans="1:24" ht="18">
      <c r="A907" s="70">
        <v>275</v>
      </c>
      <c r="B907" s="70">
        <v>55</v>
      </c>
      <c r="C907" s="70">
        <v>17</v>
      </c>
      <c r="D907" s="70">
        <v>109</v>
      </c>
      <c r="E907" s="71" t="s">
        <v>2347</v>
      </c>
      <c r="F907" s="71" t="s">
        <v>1960</v>
      </c>
      <c r="G907" s="71" t="s">
        <v>2024</v>
      </c>
      <c r="H907" s="70" t="s">
        <v>2025</v>
      </c>
      <c r="I907" s="99">
        <f t="shared" si="86"/>
        <v>435.04785956057248</v>
      </c>
      <c r="J907" s="100">
        <f t="shared" si="82"/>
        <v>662.51909163164999</v>
      </c>
      <c r="K907" s="101">
        <v>251.41821968249999</v>
      </c>
      <c r="L907" s="102">
        <f t="shared" si="87"/>
        <v>0</v>
      </c>
      <c r="M907" s="101">
        <f t="shared" si="83"/>
        <v>251.41821968249999</v>
      </c>
      <c r="N907" s="101">
        <f t="shared" si="84"/>
        <v>-170.71275377775004</v>
      </c>
      <c r="O907" s="102">
        <f t="shared" si="85"/>
        <v>-0.31494700610486887</v>
      </c>
      <c r="P907" s="101">
        <v>2.75</v>
      </c>
      <c r="X907"/>
    </row>
    <row r="908" spans="1:24" ht="18">
      <c r="A908" s="70">
        <v>275</v>
      </c>
      <c r="B908" s="70">
        <v>55</v>
      </c>
      <c r="C908" s="70">
        <v>19</v>
      </c>
      <c r="D908" s="70">
        <v>111</v>
      </c>
      <c r="E908" s="71" t="s">
        <v>2347</v>
      </c>
      <c r="F908" s="71" t="s">
        <v>1960</v>
      </c>
      <c r="G908" s="71" t="s">
        <v>568</v>
      </c>
      <c r="H908" s="70" t="s">
        <v>998</v>
      </c>
      <c r="I908" s="99">
        <f t="shared" si="86"/>
        <v>555.2250595605725</v>
      </c>
      <c r="J908" s="100">
        <f t="shared" si="82"/>
        <v>847.40709163165002</v>
      </c>
      <c r="K908" s="101">
        <v>327.8182196825</v>
      </c>
      <c r="L908" s="102">
        <f t="shared" si="87"/>
        <v>0</v>
      </c>
      <c r="M908" s="101">
        <f t="shared" si="83"/>
        <v>327.8182196825</v>
      </c>
      <c r="N908" s="101">
        <f t="shared" si="84"/>
        <v>-224.19275377774994</v>
      </c>
      <c r="O908" s="102">
        <f t="shared" si="85"/>
        <v>-0.32265543525989532</v>
      </c>
      <c r="P908" s="101">
        <v>2.75</v>
      </c>
      <c r="X908"/>
    </row>
    <row r="909" spans="1:24" ht="18">
      <c r="A909" s="70">
        <v>275</v>
      </c>
      <c r="B909" s="70">
        <v>60</v>
      </c>
      <c r="C909" s="70">
        <v>18</v>
      </c>
      <c r="D909" s="70">
        <v>113</v>
      </c>
      <c r="E909" s="71" t="s">
        <v>2440</v>
      </c>
      <c r="F909" s="71" t="s">
        <v>1960</v>
      </c>
      <c r="G909" s="71" t="s">
        <v>1032</v>
      </c>
      <c r="H909" s="70" t="s">
        <v>1033</v>
      </c>
      <c r="I909" s="99">
        <f t="shared" si="86"/>
        <v>435.04785956057248</v>
      </c>
      <c r="J909" s="100">
        <f t="shared" si="82"/>
        <v>662.51909163164999</v>
      </c>
      <c r="K909" s="101">
        <v>251.41821968249999</v>
      </c>
      <c r="L909" s="102">
        <f t="shared" si="87"/>
        <v>0</v>
      </c>
      <c r="M909" s="101">
        <f t="shared" si="83"/>
        <v>251.41821968249999</v>
      </c>
      <c r="N909" s="101">
        <f t="shared" si="84"/>
        <v>-170.71275377775004</v>
      </c>
      <c r="O909" s="102">
        <f t="shared" si="85"/>
        <v>-0.31494700610486887</v>
      </c>
      <c r="P909" s="101">
        <v>2.75</v>
      </c>
      <c r="X909"/>
    </row>
    <row r="910" spans="1:24" ht="18">
      <c r="A910" s="70">
        <v>285</v>
      </c>
      <c r="B910" s="70">
        <v>45</v>
      </c>
      <c r="C910" s="70">
        <v>19</v>
      </c>
      <c r="D910" s="70">
        <v>111</v>
      </c>
      <c r="E910" s="71" t="s">
        <v>2239</v>
      </c>
      <c r="F910" s="71" t="s">
        <v>1960</v>
      </c>
      <c r="G910" s="71" t="s">
        <v>913</v>
      </c>
      <c r="H910" s="70" t="s">
        <v>920</v>
      </c>
      <c r="I910" s="99">
        <f t="shared" si="86"/>
        <v>679.19880948295202</v>
      </c>
      <c r="J910" s="100">
        <f t="shared" si="82"/>
        <v>1038.1359376660801</v>
      </c>
      <c r="K910" s="101">
        <v>406.63179242399997</v>
      </c>
      <c r="L910" s="102">
        <f t="shared" si="87"/>
        <v>0</v>
      </c>
      <c r="M910" s="101">
        <f t="shared" si="83"/>
        <v>406.63179242399997</v>
      </c>
      <c r="N910" s="101">
        <f t="shared" si="84"/>
        <v>-279.36225469679982</v>
      </c>
      <c r="O910" s="102">
        <f t="shared" si="85"/>
        <v>-0.32771165790807594</v>
      </c>
      <c r="P910" s="101">
        <v>2.75</v>
      </c>
      <c r="X910"/>
    </row>
    <row r="911" spans="1:24" ht="18">
      <c r="A911" s="70">
        <v>285</v>
      </c>
      <c r="B911" s="70">
        <v>50</v>
      </c>
      <c r="C911" s="70">
        <v>18</v>
      </c>
      <c r="D911" s="70">
        <v>109</v>
      </c>
      <c r="E911" s="71" t="s">
        <v>2239</v>
      </c>
      <c r="F911" s="71" t="s">
        <v>1960</v>
      </c>
      <c r="G911" s="71" t="s">
        <v>910</v>
      </c>
      <c r="H911" s="70">
        <v>1152637</v>
      </c>
      <c r="I911" s="99">
        <f t="shared" si="86"/>
        <v>615.797327273458</v>
      </c>
      <c r="J911" s="100">
        <f t="shared" si="82"/>
        <v>940.59519580532003</v>
      </c>
      <c r="K911" s="101">
        <v>366.325700746</v>
      </c>
      <c r="L911" s="102">
        <f t="shared" si="87"/>
        <v>0</v>
      </c>
      <c r="M911" s="101">
        <f t="shared" si="83"/>
        <v>366.325700746</v>
      </c>
      <c r="N911" s="101">
        <f t="shared" si="84"/>
        <v>-251.14799052219996</v>
      </c>
      <c r="O911" s="102">
        <f t="shared" si="85"/>
        <v>-0.32538386279629372</v>
      </c>
      <c r="P911" s="101">
        <v>2.75</v>
      </c>
      <c r="X911"/>
    </row>
    <row r="912" spans="1:24" ht="18">
      <c r="A912" s="70">
        <v>285</v>
      </c>
      <c r="B912" s="70">
        <v>50</v>
      </c>
      <c r="C912" s="70">
        <v>20</v>
      </c>
      <c r="D912" s="70">
        <v>112</v>
      </c>
      <c r="E912" s="71" t="s">
        <v>2347</v>
      </c>
      <c r="F912" s="71" t="s">
        <v>1960</v>
      </c>
      <c r="G912" s="71" t="s">
        <v>1983</v>
      </c>
      <c r="H912" s="70" t="s">
        <v>1984</v>
      </c>
      <c r="I912" s="99">
        <f t="shared" si="86"/>
        <v>758.82071368171751</v>
      </c>
      <c r="J912" s="100">
        <f t="shared" si="82"/>
        <v>1160.6311748949499</v>
      </c>
      <c r="K912" s="101">
        <v>457.24965904749996</v>
      </c>
      <c r="L912" s="102">
        <f t="shared" si="87"/>
        <v>0</v>
      </c>
      <c r="M912" s="101">
        <f t="shared" si="83"/>
        <v>457.24965904749996</v>
      </c>
      <c r="N912" s="101">
        <f t="shared" si="84"/>
        <v>-314.79476133324988</v>
      </c>
      <c r="O912" s="102">
        <f t="shared" si="85"/>
        <v>-0.33007757828960987</v>
      </c>
      <c r="P912" s="101">
        <v>2.75</v>
      </c>
      <c r="X912"/>
    </row>
    <row r="913" spans="1:24" ht="18">
      <c r="A913" s="70">
        <v>295</v>
      </c>
      <c r="B913" s="70">
        <v>35</v>
      </c>
      <c r="C913" s="70">
        <v>21</v>
      </c>
      <c r="D913" s="70">
        <v>107</v>
      </c>
      <c r="E913" s="71" t="s">
        <v>2445</v>
      </c>
      <c r="F913" s="71" t="s">
        <v>1960</v>
      </c>
      <c r="G913" s="71" t="s">
        <v>913</v>
      </c>
      <c r="H913" s="70" t="s">
        <v>999</v>
      </c>
      <c r="I913" s="99">
        <f t="shared" si="86"/>
        <v>908.41414359907753</v>
      </c>
      <c r="J913" s="100">
        <f t="shared" ref="J913:J976" si="88">($H$3*(K913+P913+$U$7+$H$8)+$H$4*$U$3)*$U$8</f>
        <v>1390.77491322935</v>
      </c>
      <c r="K913" s="101">
        <v>552.35037736749996</v>
      </c>
      <c r="L913" s="102">
        <f t="shared" si="87"/>
        <v>0</v>
      </c>
      <c r="M913" s="101">
        <f t="shared" ref="M913:M976" si="89">K913*(1-L913)</f>
        <v>552.35037736749996</v>
      </c>
      <c r="N913" s="101">
        <f t="shared" ref="N913:N976" si="90">((I913/$U$8)-($H$3*P913))-(IF($H$6="",$H$4*$U$3*(1-$H$5)*(1-$H$7),$H$6*$H$3*(1-$H$7))+M913*$H$3+$H$3*$U$7*(1-30%))</f>
        <v>-381.36526415724995</v>
      </c>
      <c r="O913" s="102">
        <f t="shared" ref="O913:O976" si="91">N913/(K913*$H$3+$U$7*$H$3+$H$4*$U$3)</f>
        <v>-0.33339016744122907</v>
      </c>
      <c r="P913" s="101">
        <v>2.75</v>
      </c>
      <c r="X913"/>
    </row>
    <row r="914" spans="1:24" ht="18">
      <c r="A914" s="70">
        <v>295</v>
      </c>
      <c r="B914" s="70">
        <v>35</v>
      </c>
      <c r="C914" s="70">
        <v>21</v>
      </c>
      <c r="D914" s="70">
        <v>107</v>
      </c>
      <c r="E914" s="71" t="s">
        <v>2445</v>
      </c>
      <c r="F914" s="71" t="s">
        <v>1960</v>
      </c>
      <c r="G914" s="71" t="s">
        <v>568</v>
      </c>
      <c r="H914" s="70" t="s">
        <v>1000</v>
      </c>
      <c r="I914" s="99">
        <f t="shared" si="86"/>
        <v>908.41629086519856</v>
      </c>
      <c r="J914" s="100">
        <f t="shared" si="88"/>
        <v>1390.77821671569</v>
      </c>
      <c r="K914" s="101">
        <v>552.35174244450002</v>
      </c>
      <c r="L914" s="102">
        <f t="shared" si="87"/>
        <v>0</v>
      </c>
      <c r="M914" s="101">
        <f t="shared" si="89"/>
        <v>552.35174244450002</v>
      </c>
      <c r="N914" s="101">
        <f t="shared" si="90"/>
        <v>-381.36621971115005</v>
      </c>
      <c r="O914" s="102">
        <f t="shared" si="91"/>
        <v>-0.33339020708390998</v>
      </c>
      <c r="P914" s="101">
        <v>2.75</v>
      </c>
      <c r="X914"/>
    </row>
    <row r="915" spans="1:24" ht="18">
      <c r="A915" s="70">
        <v>295</v>
      </c>
      <c r="B915" s="70">
        <v>40</v>
      </c>
      <c r="C915" s="70">
        <v>20</v>
      </c>
      <c r="D915" s="70">
        <v>110</v>
      </c>
      <c r="E915" s="71" t="s">
        <v>2445</v>
      </c>
      <c r="F915" s="71" t="s">
        <v>1960</v>
      </c>
      <c r="G915" s="71" t="s">
        <v>568</v>
      </c>
      <c r="H915" s="70" t="s">
        <v>1001</v>
      </c>
      <c r="I915" s="99">
        <f t="shared" si="86"/>
        <v>746.92817836519862</v>
      </c>
      <c r="J915" s="100">
        <f t="shared" si="88"/>
        <v>1142.3349667156899</v>
      </c>
      <c r="K915" s="101">
        <v>449.6892424445</v>
      </c>
      <c r="L915" s="102">
        <f t="shared" si="87"/>
        <v>0</v>
      </c>
      <c r="M915" s="101">
        <f t="shared" si="89"/>
        <v>449.6892424445</v>
      </c>
      <c r="N915" s="101">
        <f t="shared" si="90"/>
        <v>-309.50246971114984</v>
      </c>
      <c r="O915" s="102">
        <f t="shared" si="91"/>
        <v>-0.3297566209902551</v>
      </c>
      <c r="P915" s="101">
        <v>2.75</v>
      </c>
      <c r="X915"/>
    </row>
    <row r="916" spans="1:24" ht="18">
      <c r="A916" s="70">
        <v>315</v>
      </c>
      <c r="B916" s="70">
        <v>35</v>
      </c>
      <c r="C916" s="70">
        <v>20</v>
      </c>
      <c r="D916" s="70">
        <v>110</v>
      </c>
      <c r="E916" s="71" t="s">
        <v>2445</v>
      </c>
      <c r="F916" s="71" t="s">
        <v>1960</v>
      </c>
      <c r="G916" s="71" t="s">
        <v>913</v>
      </c>
      <c r="H916" s="70" t="s">
        <v>1002</v>
      </c>
      <c r="I916" s="99">
        <f t="shared" si="86"/>
        <v>772.90301308202947</v>
      </c>
      <c r="J916" s="100">
        <f t="shared" si="88"/>
        <v>1182.2962508954299</v>
      </c>
      <c r="K916" s="101">
        <v>466.20216979149995</v>
      </c>
      <c r="L916" s="102">
        <f t="shared" si="87"/>
        <v>0</v>
      </c>
      <c r="M916" s="101">
        <f t="shared" si="89"/>
        <v>466.20216979149995</v>
      </c>
      <c r="N916" s="101">
        <f t="shared" si="90"/>
        <v>-321.06151885404984</v>
      </c>
      <c r="O916" s="102">
        <f t="shared" si="91"/>
        <v>-0.33044471476099552</v>
      </c>
      <c r="P916" s="101">
        <v>2.75</v>
      </c>
      <c r="X916"/>
    </row>
    <row r="917" spans="1:24" ht="18">
      <c r="A917" s="70">
        <v>315</v>
      </c>
      <c r="B917" s="70">
        <v>35</v>
      </c>
      <c r="C917" s="70">
        <v>20</v>
      </c>
      <c r="D917" s="70">
        <v>110</v>
      </c>
      <c r="E917" s="71" t="s">
        <v>2239</v>
      </c>
      <c r="F917" s="71" t="s">
        <v>1960</v>
      </c>
      <c r="G917" s="71" t="s">
        <v>568</v>
      </c>
      <c r="H917" s="70" t="s">
        <v>901</v>
      </c>
      <c r="I917" s="99">
        <f t="shared" si="86"/>
        <v>772.90397930671747</v>
      </c>
      <c r="J917" s="100">
        <f t="shared" si="88"/>
        <v>1182.29773739495</v>
      </c>
      <c r="K917" s="101">
        <v>466.20278404749996</v>
      </c>
      <c r="L917" s="102">
        <f t="shared" si="87"/>
        <v>0</v>
      </c>
      <c r="M917" s="101">
        <f t="shared" si="89"/>
        <v>466.20278404749996</v>
      </c>
      <c r="N917" s="101">
        <f t="shared" si="90"/>
        <v>-321.06194883324986</v>
      </c>
      <c r="O917" s="102">
        <f t="shared" si="91"/>
        <v>-0.33044473948697833</v>
      </c>
      <c r="P917" s="101">
        <v>2.75</v>
      </c>
      <c r="X917"/>
    </row>
    <row r="918" spans="1:24" ht="18">
      <c r="A918" s="70">
        <v>185</v>
      </c>
      <c r="B918" s="70">
        <v>75</v>
      </c>
      <c r="C918" s="70">
        <v>16</v>
      </c>
      <c r="D918" s="70">
        <v>104</v>
      </c>
      <c r="E918" s="71" t="s">
        <v>2229</v>
      </c>
      <c r="F918" s="71" t="s">
        <v>1960</v>
      </c>
      <c r="G918" s="71" t="s">
        <v>2135</v>
      </c>
      <c r="H918" s="70">
        <v>1152724</v>
      </c>
      <c r="I918" s="99">
        <f t="shared" si="86"/>
        <v>273.872708468832</v>
      </c>
      <c r="J918" s="100">
        <f t="shared" si="88"/>
        <v>414.55732072127995</v>
      </c>
      <c r="K918" s="101">
        <v>148.954677984</v>
      </c>
      <c r="L918" s="102">
        <f t="shared" si="87"/>
        <v>0</v>
      </c>
      <c r="M918" s="101">
        <f t="shared" si="89"/>
        <v>148.954677984</v>
      </c>
      <c r="N918" s="101">
        <f t="shared" si="90"/>
        <v>-98.98827458880001</v>
      </c>
      <c r="O918" s="102">
        <f t="shared" si="91"/>
        <v>-0.2936384672699397</v>
      </c>
      <c r="P918" s="101">
        <v>2.75</v>
      </c>
      <c r="X918"/>
    </row>
    <row r="919" spans="1:24" ht="18">
      <c r="A919" s="70">
        <v>195</v>
      </c>
      <c r="B919" s="70">
        <v>60</v>
      </c>
      <c r="C919" s="70">
        <v>16</v>
      </c>
      <c r="D919" s="70">
        <v>99</v>
      </c>
      <c r="E919" s="71" t="s">
        <v>2440</v>
      </c>
      <c r="F919" s="71" t="s">
        <v>1960</v>
      </c>
      <c r="G919" s="71" t="s">
        <v>2136</v>
      </c>
      <c r="H919" s="70">
        <v>1152564</v>
      </c>
      <c r="I919" s="99">
        <f t="shared" si="86"/>
        <v>266.8453011817175</v>
      </c>
      <c r="J919" s="100">
        <f t="shared" si="88"/>
        <v>403.74592489494995</v>
      </c>
      <c r="K919" s="101">
        <v>144.4871590475</v>
      </c>
      <c r="L919" s="102">
        <f t="shared" si="87"/>
        <v>0</v>
      </c>
      <c r="M919" s="101">
        <f t="shared" si="89"/>
        <v>144.4871590475</v>
      </c>
      <c r="N919" s="101">
        <f t="shared" si="90"/>
        <v>-95.861011333250019</v>
      </c>
      <c r="O919" s="102">
        <f t="shared" si="91"/>
        <v>-0.29210394003317514</v>
      </c>
      <c r="P919" s="101">
        <v>2.75</v>
      </c>
      <c r="X919"/>
    </row>
    <row r="920" spans="1:24" ht="18">
      <c r="A920" s="70">
        <v>195</v>
      </c>
      <c r="B920" s="70">
        <v>65</v>
      </c>
      <c r="C920" s="70">
        <v>16</v>
      </c>
      <c r="D920" s="70">
        <v>104</v>
      </c>
      <c r="E920" s="71" t="s">
        <v>2229</v>
      </c>
      <c r="F920" s="71" t="s">
        <v>1960</v>
      </c>
      <c r="G920" s="71" t="s">
        <v>921</v>
      </c>
      <c r="H920" s="70" t="s">
        <v>922</v>
      </c>
      <c r="I920" s="99">
        <f t="shared" si="86"/>
        <v>248.06761368171749</v>
      </c>
      <c r="J920" s="100">
        <f t="shared" si="88"/>
        <v>374.85717489494999</v>
      </c>
      <c r="K920" s="101">
        <v>132.5496590475</v>
      </c>
      <c r="L920" s="102">
        <f t="shared" si="87"/>
        <v>0</v>
      </c>
      <c r="M920" s="101">
        <f t="shared" si="89"/>
        <v>132.5496590475</v>
      </c>
      <c r="N920" s="101">
        <f t="shared" si="90"/>
        <v>-87.50476133325003</v>
      </c>
      <c r="O920" s="102">
        <f t="shared" si="91"/>
        <v>-0.28756147690719336</v>
      </c>
      <c r="P920" s="101">
        <v>2.75</v>
      </c>
      <c r="X920"/>
    </row>
    <row r="921" spans="1:24" ht="18">
      <c r="A921" s="70">
        <v>195</v>
      </c>
      <c r="B921" s="70">
        <v>75</v>
      </c>
      <c r="C921" s="70">
        <v>16</v>
      </c>
      <c r="D921" s="70">
        <v>107</v>
      </c>
      <c r="E921" s="71" t="s">
        <v>2229</v>
      </c>
      <c r="F921" s="71" t="s">
        <v>1960</v>
      </c>
      <c r="G921" s="71" t="s">
        <v>2135</v>
      </c>
      <c r="H921" s="70">
        <v>1152727</v>
      </c>
      <c r="I921" s="99">
        <f t="shared" si="86"/>
        <v>270.60083868171751</v>
      </c>
      <c r="J921" s="100">
        <f t="shared" si="88"/>
        <v>409.52367489494992</v>
      </c>
      <c r="K921" s="101">
        <v>146.87465904749999</v>
      </c>
      <c r="L921" s="102">
        <f t="shared" si="87"/>
        <v>0</v>
      </c>
      <c r="M921" s="101">
        <f t="shared" si="89"/>
        <v>146.87465904749999</v>
      </c>
      <c r="N921" s="101">
        <f t="shared" si="90"/>
        <v>-97.532261333249977</v>
      </c>
      <c r="O921" s="102">
        <f t="shared" si="91"/>
        <v>-0.29293425765605935</v>
      </c>
      <c r="P921" s="101">
        <v>2.75</v>
      </c>
      <c r="X921"/>
    </row>
    <row r="922" spans="1:24" ht="18">
      <c r="A922" s="70">
        <v>205</v>
      </c>
      <c r="B922" s="70">
        <v>65</v>
      </c>
      <c r="C922" s="70">
        <v>16</v>
      </c>
      <c r="D922" s="70">
        <v>107</v>
      </c>
      <c r="E922" s="71" t="s">
        <v>2237</v>
      </c>
      <c r="F922" s="71" t="s">
        <v>1960</v>
      </c>
      <c r="G922" s="71" t="s">
        <v>921</v>
      </c>
      <c r="H922" s="70" t="s">
        <v>923</v>
      </c>
      <c r="I922" s="99">
        <f t="shared" si="86"/>
        <v>257.38817499999999</v>
      </c>
      <c r="J922" s="100">
        <f t="shared" si="88"/>
        <v>389.19649999999996</v>
      </c>
      <c r="K922" s="101">
        <v>138.47499999999999</v>
      </c>
      <c r="L922" s="102">
        <f t="shared" si="87"/>
        <v>0</v>
      </c>
      <c r="M922" s="101">
        <f t="shared" si="89"/>
        <v>138.47499999999999</v>
      </c>
      <c r="N922" s="101">
        <f t="shared" si="90"/>
        <v>-91.652500000000003</v>
      </c>
      <c r="O922" s="102">
        <f t="shared" si="91"/>
        <v>-0.28990194527913971</v>
      </c>
      <c r="P922" s="101">
        <v>2.75</v>
      </c>
      <c r="X922"/>
    </row>
    <row r="923" spans="1:24" ht="18">
      <c r="A923" s="70">
        <v>205</v>
      </c>
      <c r="B923" s="70">
        <v>70</v>
      </c>
      <c r="C923" s="70">
        <v>15</v>
      </c>
      <c r="D923" s="70">
        <v>106</v>
      </c>
      <c r="E923" s="71" t="s">
        <v>2229</v>
      </c>
      <c r="F923" s="71" t="s">
        <v>1960</v>
      </c>
      <c r="G923" s="71" t="s">
        <v>927</v>
      </c>
      <c r="H923" s="70">
        <v>1152718</v>
      </c>
      <c r="I923" s="99">
        <f t="shared" si="86"/>
        <v>304.22997002731302</v>
      </c>
      <c r="J923" s="100">
        <f t="shared" si="88"/>
        <v>461.26080004201998</v>
      </c>
      <c r="K923" s="101">
        <v>168.25363638100001</v>
      </c>
      <c r="L923" s="102">
        <f t="shared" si="87"/>
        <v>0</v>
      </c>
      <c r="M923" s="101">
        <f t="shared" si="89"/>
        <v>168.25363638100001</v>
      </c>
      <c r="N923" s="101">
        <f t="shared" si="90"/>
        <v>-112.49754546670002</v>
      </c>
      <c r="O923" s="102">
        <f t="shared" si="91"/>
        <v>-0.29942871384862452</v>
      </c>
      <c r="P923" s="101">
        <v>2.75</v>
      </c>
      <c r="X923"/>
    </row>
    <row r="924" spans="1:24" ht="18">
      <c r="A924" s="70">
        <v>205</v>
      </c>
      <c r="B924" s="70">
        <v>75</v>
      </c>
      <c r="C924" s="70">
        <v>16</v>
      </c>
      <c r="D924" s="70">
        <v>110</v>
      </c>
      <c r="E924" s="71" t="s">
        <v>2229</v>
      </c>
      <c r="F924" s="71" t="s">
        <v>1960</v>
      </c>
      <c r="G924" s="71" t="s">
        <v>927</v>
      </c>
      <c r="H924" s="70">
        <v>1152729</v>
      </c>
      <c r="I924" s="99">
        <f t="shared" si="86"/>
        <v>312.22471274019847</v>
      </c>
      <c r="J924" s="100">
        <f t="shared" si="88"/>
        <v>473.56040421568997</v>
      </c>
      <c r="K924" s="101">
        <v>173.33611744449999</v>
      </c>
      <c r="L924" s="102">
        <f t="shared" si="87"/>
        <v>0</v>
      </c>
      <c r="M924" s="101">
        <f t="shared" si="89"/>
        <v>173.33611744449999</v>
      </c>
      <c r="N924" s="101">
        <f t="shared" si="90"/>
        <v>-116.05528221115003</v>
      </c>
      <c r="O924" s="102">
        <f t="shared" si="91"/>
        <v>-0.30076090404518091</v>
      </c>
      <c r="P924" s="101">
        <v>2.75</v>
      </c>
      <c r="X924"/>
    </row>
    <row r="925" spans="1:24" ht="18">
      <c r="A925" s="70">
        <v>215</v>
      </c>
      <c r="B925" s="70">
        <v>65</v>
      </c>
      <c r="C925" s="70">
        <v>16</v>
      </c>
      <c r="D925" s="70">
        <v>106</v>
      </c>
      <c r="E925" s="71" t="s">
        <v>2237</v>
      </c>
      <c r="F925" s="71" t="s">
        <v>1960</v>
      </c>
      <c r="G925" s="71" t="s">
        <v>924</v>
      </c>
      <c r="H925" s="70" t="s">
        <v>925</v>
      </c>
      <c r="I925" s="99">
        <f t="shared" si="86"/>
        <v>292.19517930671748</v>
      </c>
      <c r="J925" s="100">
        <f t="shared" si="88"/>
        <v>442.74573739494997</v>
      </c>
      <c r="K925" s="101">
        <v>160.60278404749999</v>
      </c>
      <c r="L925" s="102">
        <f t="shared" si="87"/>
        <v>0</v>
      </c>
      <c r="M925" s="101">
        <f t="shared" si="89"/>
        <v>160.60278404749999</v>
      </c>
      <c r="N925" s="101">
        <f t="shared" si="90"/>
        <v>-107.14194883325001</v>
      </c>
      <c r="O925" s="102">
        <f t="shared" si="91"/>
        <v>-0.29728161359873406</v>
      </c>
      <c r="P925" s="101">
        <v>2.75</v>
      </c>
      <c r="X925"/>
    </row>
    <row r="926" spans="1:24" ht="18">
      <c r="A926" s="70" t="s">
        <v>2268</v>
      </c>
      <c r="B926" s="70" t="s">
        <v>2258</v>
      </c>
      <c r="C926" s="70">
        <v>15</v>
      </c>
      <c r="D926" s="70" t="s">
        <v>2321</v>
      </c>
      <c r="E926" s="71" t="s">
        <v>2229</v>
      </c>
      <c r="F926" s="71" t="s">
        <v>1960</v>
      </c>
      <c r="G926" s="71" t="s">
        <v>3880</v>
      </c>
      <c r="H926" s="70">
        <v>1152719</v>
      </c>
      <c r="I926" s="99">
        <f t="shared" si="86"/>
        <v>291.08558877731298</v>
      </c>
      <c r="J926" s="100">
        <f t="shared" si="88"/>
        <v>441.03867504201997</v>
      </c>
      <c r="K926" s="101">
        <v>159.89738638099999</v>
      </c>
      <c r="L926" s="102">
        <f t="shared" si="87"/>
        <v>0</v>
      </c>
      <c r="M926" s="101">
        <f t="shared" si="89"/>
        <v>159.89738638099999</v>
      </c>
      <c r="N926" s="101">
        <f t="shared" si="90"/>
        <v>-106.64817046670001</v>
      </c>
      <c r="O926" s="102">
        <f t="shared" si="91"/>
        <v>-0.2970744382882804</v>
      </c>
      <c r="P926" s="101">
        <v>2.75</v>
      </c>
      <c r="X926"/>
    </row>
    <row r="927" spans="1:24" ht="18">
      <c r="A927" s="70">
        <v>215</v>
      </c>
      <c r="B927" s="70">
        <v>75</v>
      </c>
      <c r="C927" s="70">
        <v>16</v>
      </c>
      <c r="D927" s="70">
        <v>113</v>
      </c>
      <c r="E927" s="71" t="s">
        <v>2229</v>
      </c>
      <c r="F927" s="71" t="s">
        <v>1960</v>
      </c>
      <c r="G927" s="71" t="s">
        <v>927</v>
      </c>
      <c r="H927" s="70">
        <v>1152731</v>
      </c>
      <c r="I927" s="99">
        <f t="shared" si="86"/>
        <v>325.511349093832</v>
      </c>
      <c r="J927" s="100">
        <f t="shared" si="88"/>
        <v>494.00138322127998</v>
      </c>
      <c r="K927" s="101">
        <v>181.782802984</v>
      </c>
      <c r="L927" s="102">
        <f t="shared" si="87"/>
        <v>0</v>
      </c>
      <c r="M927" s="101">
        <f t="shared" si="89"/>
        <v>181.782802984</v>
      </c>
      <c r="N927" s="101">
        <f t="shared" si="90"/>
        <v>-121.96796208879999</v>
      </c>
      <c r="O927" s="102">
        <f t="shared" si="91"/>
        <v>-0.30282616062924311</v>
      </c>
      <c r="P927" s="101">
        <v>2.75</v>
      </c>
      <c r="X927"/>
    </row>
    <row r="928" spans="1:24" ht="18">
      <c r="A928" s="70">
        <v>225</v>
      </c>
      <c r="B928" s="70">
        <v>65</v>
      </c>
      <c r="C928" s="70">
        <v>16</v>
      </c>
      <c r="D928" s="70">
        <v>112</v>
      </c>
      <c r="E928" s="71" t="s">
        <v>2229</v>
      </c>
      <c r="F928" s="71" t="s">
        <v>1960</v>
      </c>
      <c r="G928" s="71" t="s">
        <v>921</v>
      </c>
      <c r="H928" s="70" t="s">
        <v>926</v>
      </c>
      <c r="I928" s="99">
        <f t="shared" si="86"/>
        <v>324.43020961519846</v>
      </c>
      <c r="J928" s="100">
        <f t="shared" si="88"/>
        <v>492.33809171568998</v>
      </c>
      <c r="K928" s="101">
        <v>181.0954924445</v>
      </c>
      <c r="L928" s="102">
        <f t="shared" si="87"/>
        <v>0</v>
      </c>
      <c r="M928" s="101">
        <f t="shared" si="89"/>
        <v>181.0954924445</v>
      </c>
      <c r="N928" s="101">
        <f t="shared" si="90"/>
        <v>-121.48684471115001</v>
      </c>
      <c r="O928" s="102">
        <f t="shared" si="91"/>
        <v>-0.30266460704080284</v>
      </c>
      <c r="P928" s="101">
        <v>2.75</v>
      </c>
      <c r="X928"/>
    </row>
    <row r="929" spans="1:24" ht="18">
      <c r="A929" s="70">
        <v>225</v>
      </c>
      <c r="B929" s="70">
        <v>70</v>
      </c>
      <c r="C929" s="70">
        <v>15</v>
      </c>
      <c r="D929" s="70">
        <v>112</v>
      </c>
      <c r="E929" s="71" t="s">
        <v>2229</v>
      </c>
      <c r="F929" s="71" t="s">
        <v>1960</v>
      </c>
      <c r="G929" s="71" t="s">
        <v>927</v>
      </c>
      <c r="H929" s="70">
        <v>1152722</v>
      </c>
      <c r="I929" s="99">
        <f t="shared" si="86"/>
        <v>321.30059493171751</v>
      </c>
      <c r="J929" s="100">
        <f t="shared" si="88"/>
        <v>487.52329989495001</v>
      </c>
      <c r="K929" s="101">
        <v>179.10590904750001</v>
      </c>
      <c r="L929" s="102">
        <f t="shared" si="87"/>
        <v>0</v>
      </c>
      <c r="M929" s="101">
        <f t="shared" si="89"/>
        <v>179.10590904750001</v>
      </c>
      <c r="N929" s="101">
        <f t="shared" si="90"/>
        <v>-120.09413633324999</v>
      </c>
      <c r="O929" s="102">
        <f t="shared" si="91"/>
        <v>-0.30219065177508608</v>
      </c>
      <c r="P929" s="101">
        <v>2.75</v>
      </c>
      <c r="X929"/>
    </row>
    <row r="930" spans="1:24" ht="18">
      <c r="A930" s="70">
        <v>235</v>
      </c>
      <c r="B930" s="70">
        <v>65</v>
      </c>
      <c r="C930" s="70">
        <v>16</v>
      </c>
      <c r="D930" s="70">
        <v>115</v>
      </c>
      <c r="E930" s="71" t="s">
        <v>2229</v>
      </c>
      <c r="F930" s="71" t="s">
        <v>1960</v>
      </c>
      <c r="G930" s="71" t="s">
        <v>927</v>
      </c>
      <c r="H930" s="70" t="s">
        <v>928</v>
      </c>
      <c r="I930" s="99">
        <f t="shared" si="86"/>
        <v>387.02250118171747</v>
      </c>
      <c r="J930" s="100">
        <f t="shared" si="88"/>
        <v>588.63392489494993</v>
      </c>
      <c r="K930" s="101">
        <v>220.88715904750001</v>
      </c>
      <c r="L930" s="102">
        <f t="shared" si="87"/>
        <v>0</v>
      </c>
      <c r="M930" s="101">
        <f t="shared" si="89"/>
        <v>220.88715904750001</v>
      </c>
      <c r="N930" s="101">
        <f t="shared" si="90"/>
        <v>-149.34101133325004</v>
      </c>
      <c r="O930" s="102">
        <f t="shared" si="91"/>
        <v>-0.31049685131785526</v>
      </c>
      <c r="P930" s="101">
        <v>2.75</v>
      </c>
      <c r="X930"/>
    </row>
    <row r="931" spans="1:24" ht="18">
      <c r="A931" s="70" t="s">
        <v>2257</v>
      </c>
      <c r="B931" s="70" t="s">
        <v>2258</v>
      </c>
      <c r="C931" s="70">
        <v>13</v>
      </c>
      <c r="D931" s="70" t="s">
        <v>2324</v>
      </c>
      <c r="E931" s="71" t="s">
        <v>2237</v>
      </c>
      <c r="F931" s="71" t="s">
        <v>1960</v>
      </c>
      <c r="G931" s="71" t="s">
        <v>3883</v>
      </c>
      <c r="H931" s="70">
        <v>1152507</v>
      </c>
      <c r="I931" s="99">
        <f t="shared" si="86"/>
        <v>140.22455699863434</v>
      </c>
      <c r="J931" s="100">
        <f t="shared" si="88"/>
        <v>210.46937999789898</v>
      </c>
      <c r="K931" s="101">
        <v>65.790818180949998</v>
      </c>
      <c r="L931" s="102">
        <f t="shared" si="87"/>
        <v>0</v>
      </c>
      <c r="M931" s="101">
        <f t="shared" si="89"/>
        <v>65.790818180949998</v>
      </c>
      <c r="N931" s="101">
        <f t="shared" si="90"/>
        <v>-40.773572726665009</v>
      </c>
      <c r="O931" s="102">
        <f t="shared" si="91"/>
        <v>-0.23874682076627102</v>
      </c>
      <c r="P931" s="101">
        <v>1.58</v>
      </c>
      <c r="X931"/>
    </row>
    <row r="932" spans="1:24" ht="18">
      <c r="A932" s="70">
        <v>155</v>
      </c>
      <c r="B932" s="70">
        <v>65</v>
      </c>
      <c r="C932" s="70">
        <v>13</v>
      </c>
      <c r="D932" s="70">
        <v>73</v>
      </c>
      <c r="E932" s="71" t="s">
        <v>2237</v>
      </c>
      <c r="F932" s="71" t="s">
        <v>1960</v>
      </c>
      <c r="G932" s="71" t="s">
        <v>1985</v>
      </c>
      <c r="H932" s="70">
        <v>1152516</v>
      </c>
      <c r="I932" s="99">
        <f t="shared" si="86"/>
        <v>170.58068041894276</v>
      </c>
      <c r="J932" s="100">
        <f t="shared" si="88"/>
        <v>257.17110833683495</v>
      </c>
      <c r="K932" s="101">
        <v>85.089053031749998</v>
      </c>
      <c r="L932" s="102">
        <f t="shared" si="87"/>
        <v>0</v>
      </c>
      <c r="M932" s="101">
        <f t="shared" si="89"/>
        <v>85.089053031749998</v>
      </c>
      <c r="N932" s="101">
        <f t="shared" si="90"/>
        <v>-54.282337122224988</v>
      </c>
      <c r="O932" s="102">
        <f t="shared" si="91"/>
        <v>-0.25925507753786969</v>
      </c>
      <c r="P932" s="101">
        <v>1.58</v>
      </c>
      <c r="X932"/>
    </row>
    <row r="933" spans="1:24" ht="18">
      <c r="A933" s="70">
        <v>155</v>
      </c>
      <c r="B933" s="70">
        <v>65</v>
      </c>
      <c r="C933" s="70">
        <v>14</v>
      </c>
      <c r="D933" s="70">
        <v>75</v>
      </c>
      <c r="E933" s="71" t="s">
        <v>2237</v>
      </c>
      <c r="F933" s="71" t="s">
        <v>1960</v>
      </c>
      <c r="G933" s="71" t="s">
        <v>1985</v>
      </c>
      <c r="H933" s="70" t="s">
        <v>2038</v>
      </c>
      <c r="I933" s="99">
        <f t="shared" si="86"/>
        <v>144.60487937226867</v>
      </c>
      <c r="J933" s="100">
        <f t="shared" si="88"/>
        <v>217.20833749579793</v>
      </c>
      <c r="K933" s="101">
        <v>68.575511361899984</v>
      </c>
      <c r="L933" s="102">
        <f t="shared" si="87"/>
        <v>0</v>
      </c>
      <c r="M933" s="101">
        <f t="shared" si="89"/>
        <v>68.575511361899984</v>
      </c>
      <c r="N933" s="101">
        <f t="shared" si="90"/>
        <v>-42.722857953330006</v>
      </c>
      <c r="O933" s="102">
        <f t="shared" si="91"/>
        <v>-0.242260335627553</v>
      </c>
      <c r="P933" s="101">
        <v>1.58</v>
      </c>
      <c r="X933"/>
    </row>
    <row r="934" spans="1:24" ht="18">
      <c r="A934" s="70" t="s">
        <v>2259</v>
      </c>
      <c r="B934" s="70" t="s">
        <v>2258</v>
      </c>
      <c r="C934" s="70">
        <v>13</v>
      </c>
      <c r="D934" s="70" t="s">
        <v>2263</v>
      </c>
      <c r="E934" s="71" t="s">
        <v>2237</v>
      </c>
      <c r="F934" s="71" t="s">
        <v>1960</v>
      </c>
      <c r="G934" s="71" t="s">
        <v>3886</v>
      </c>
      <c r="H934" s="70">
        <v>1152508</v>
      </c>
      <c r="I934" s="99">
        <f t="shared" si="86"/>
        <v>133.50897313182824</v>
      </c>
      <c r="J934" s="100">
        <f t="shared" si="88"/>
        <v>200.137712510505</v>
      </c>
      <c r="K934" s="101">
        <v>61.521534095249997</v>
      </c>
      <c r="L934" s="102">
        <f t="shared" si="87"/>
        <v>0</v>
      </c>
      <c r="M934" s="101">
        <f t="shared" si="89"/>
        <v>61.521534095249997</v>
      </c>
      <c r="N934" s="101">
        <f t="shared" si="90"/>
        <v>-37.785073866674992</v>
      </c>
      <c r="O934" s="102">
        <f t="shared" si="91"/>
        <v>-0.23289176103541825</v>
      </c>
      <c r="P934" s="101">
        <v>1.58</v>
      </c>
      <c r="X934"/>
    </row>
    <row r="935" spans="1:24" ht="18">
      <c r="A935" s="70">
        <v>155</v>
      </c>
      <c r="B935" s="70">
        <v>80</v>
      </c>
      <c r="C935" s="70">
        <v>13</v>
      </c>
      <c r="D935" s="70">
        <v>79</v>
      </c>
      <c r="E935" s="71" t="s">
        <v>2237</v>
      </c>
      <c r="F935" s="71" t="s">
        <v>1960</v>
      </c>
      <c r="G935" s="71" t="s">
        <v>1985</v>
      </c>
      <c r="H935" s="70">
        <v>1152503</v>
      </c>
      <c r="I935" s="99">
        <f t="shared" si="86"/>
        <v>144.60487937226867</v>
      </c>
      <c r="J935" s="100">
        <f t="shared" si="88"/>
        <v>217.20833749579793</v>
      </c>
      <c r="K935" s="101">
        <v>68.575511361899984</v>
      </c>
      <c r="L935" s="102">
        <f t="shared" si="87"/>
        <v>0</v>
      </c>
      <c r="M935" s="101">
        <f t="shared" si="89"/>
        <v>68.575511361899984</v>
      </c>
      <c r="N935" s="101">
        <f t="shared" si="90"/>
        <v>-42.722857953330006</v>
      </c>
      <c r="O935" s="102">
        <f t="shared" si="91"/>
        <v>-0.242260335627553</v>
      </c>
      <c r="P935" s="101">
        <v>1.58</v>
      </c>
      <c r="X935"/>
    </row>
    <row r="936" spans="1:24" ht="18">
      <c r="A936" s="70">
        <v>165</v>
      </c>
      <c r="B936" s="70">
        <v>60</v>
      </c>
      <c r="C936" s="70">
        <v>14</v>
      </c>
      <c r="D936" s="70">
        <v>75</v>
      </c>
      <c r="E936" s="71" t="s">
        <v>2440</v>
      </c>
      <c r="F936" s="71" t="s">
        <v>1960</v>
      </c>
      <c r="G936" s="71" t="s">
        <v>2137</v>
      </c>
      <c r="H936" s="70">
        <v>1152543</v>
      </c>
      <c r="I936" s="99">
        <f t="shared" si="86"/>
        <v>198.29199493171748</v>
      </c>
      <c r="J936" s="100">
        <f t="shared" si="88"/>
        <v>299.80389989494995</v>
      </c>
      <c r="K936" s="101">
        <v>102.7059090475</v>
      </c>
      <c r="L936" s="102">
        <f t="shared" si="87"/>
        <v>0</v>
      </c>
      <c r="M936" s="101">
        <f t="shared" si="89"/>
        <v>102.7059090475</v>
      </c>
      <c r="N936" s="101">
        <f t="shared" si="90"/>
        <v>-66.61413633325003</v>
      </c>
      <c r="O936" s="102">
        <f t="shared" si="91"/>
        <v>-0.27232591152803204</v>
      </c>
      <c r="P936" s="101">
        <v>1.58</v>
      </c>
      <c r="X936"/>
    </row>
    <row r="937" spans="1:24" ht="18">
      <c r="A937" s="70">
        <v>165</v>
      </c>
      <c r="B937" s="70">
        <v>65</v>
      </c>
      <c r="C937" s="70">
        <v>13</v>
      </c>
      <c r="D937" s="70">
        <v>77</v>
      </c>
      <c r="E937" s="71" t="s">
        <v>2237</v>
      </c>
      <c r="F937" s="71" t="s">
        <v>1960</v>
      </c>
      <c r="G937" s="71" t="s">
        <v>1985</v>
      </c>
      <c r="H937" s="70">
        <v>1152517</v>
      </c>
      <c r="I937" s="99">
        <f t="shared" si="86"/>
        <v>151.03481478848016</v>
      </c>
      <c r="J937" s="100">
        <f t="shared" si="88"/>
        <v>227.100545828431</v>
      </c>
      <c r="K937" s="101">
        <v>72.663200755550008</v>
      </c>
      <c r="L937" s="102">
        <f t="shared" si="87"/>
        <v>0</v>
      </c>
      <c r="M937" s="101">
        <f t="shared" si="89"/>
        <v>72.663200755550008</v>
      </c>
      <c r="N937" s="101">
        <f t="shared" si="90"/>
        <v>-45.584240528885019</v>
      </c>
      <c r="O937" s="102">
        <f t="shared" si="91"/>
        <v>-0.24703370442165667</v>
      </c>
      <c r="P937" s="101">
        <v>1.58</v>
      </c>
      <c r="X937"/>
    </row>
    <row r="938" spans="1:24" ht="18">
      <c r="A938" s="70" t="s">
        <v>2260</v>
      </c>
      <c r="B938" s="70" t="s">
        <v>2754</v>
      </c>
      <c r="C938" s="70">
        <v>14</v>
      </c>
      <c r="D938" s="70" t="s">
        <v>2323</v>
      </c>
      <c r="E938" s="71" t="s">
        <v>2237</v>
      </c>
      <c r="F938" s="71" t="s">
        <v>1960</v>
      </c>
      <c r="G938" s="71" t="s">
        <v>3886</v>
      </c>
      <c r="H938" s="70">
        <v>1152518</v>
      </c>
      <c r="I938" s="99">
        <f t="shared" si="86"/>
        <v>151.03481478848016</v>
      </c>
      <c r="J938" s="100">
        <f t="shared" si="88"/>
        <v>227.100545828431</v>
      </c>
      <c r="K938" s="101">
        <v>72.663200755550008</v>
      </c>
      <c r="L938" s="102">
        <f t="shared" si="87"/>
        <v>0</v>
      </c>
      <c r="M938" s="101">
        <f t="shared" si="89"/>
        <v>72.663200755550008</v>
      </c>
      <c r="N938" s="101">
        <f t="shared" si="90"/>
        <v>-45.584240528885019</v>
      </c>
      <c r="O938" s="102">
        <f t="shared" si="91"/>
        <v>-0.24703370442165667</v>
      </c>
      <c r="P938" s="101">
        <v>1.58</v>
      </c>
      <c r="X938"/>
    </row>
    <row r="939" spans="1:24" ht="18">
      <c r="A939" s="70">
        <v>165</v>
      </c>
      <c r="B939" s="70">
        <v>65</v>
      </c>
      <c r="C939" s="70">
        <v>15</v>
      </c>
      <c r="D939" s="70">
        <v>81</v>
      </c>
      <c r="E939" s="71" t="s">
        <v>2237</v>
      </c>
      <c r="F939" s="71" t="s">
        <v>1960</v>
      </c>
      <c r="G939" s="71" t="s">
        <v>1985</v>
      </c>
      <c r="H939" s="70" t="s">
        <v>2039</v>
      </c>
      <c r="I939" s="99">
        <f t="shared" si="86"/>
        <v>153.68076166894275</v>
      </c>
      <c r="J939" s="100">
        <f t="shared" si="88"/>
        <v>231.171233336835</v>
      </c>
      <c r="K939" s="101">
        <v>74.345303031750007</v>
      </c>
      <c r="L939" s="102">
        <f t="shared" si="87"/>
        <v>0</v>
      </c>
      <c r="M939" s="101">
        <f t="shared" si="89"/>
        <v>74.345303031750007</v>
      </c>
      <c r="N939" s="101">
        <f t="shared" si="90"/>
        <v>-46.76171212222502</v>
      </c>
      <c r="O939" s="102">
        <f t="shared" si="91"/>
        <v>-0.24887732868572104</v>
      </c>
      <c r="P939" s="101">
        <v>1.58</v>
      </c>
      <c r="X939"/>
    </row>
    <row r="940" spans="1:24" ht="18">
      <c r="A940" s="70" t="s">
        <v>2260</v>
      </c>
      <c r="B940" s="70" t="s">
        <v>2258</v>
      </c>
      <c r="C940" s="70">
        <v>13</v>
      </c>
      <c r="D940" s="70" t="s">
        <v>2323</v>
      </c>
      <c r="E940" s="71" t="s">
        <v>2237</v>
      </c>
      <c r="F940" s="71" t="s">
        <v>1960</v>
      </c>
      <c r="G940" s="71" t="s">
        <v>3886</v>
      </c>
      <c r="H940" s="70">
        <v>1152509</v>
      </c>
      <c r="I940" s="99">
        <f t="shared" si="86"/>
        <v>130.96545000409694</v>
      </c>
      <c r="J940" s="100">
        <f t="shared" si="88"/>
        <v>196.22460000630301</v>
      </c>
      <c r="K940" s="101">
        <v>59.90454545715</v>
      </c>
      <c r="L940" s="102">
        <f t="shared" si="87"/>
        <v>0</v>
      </c>
      <c r="M940" s="101">
        <f t="shared" si="89"/>
        <v>59.90454545715</v>
      </c>
      <c r="N940" s="101">
        <f t="shared" si="90"/>
        <v>-36.653181820005003</v>
      </c>
      <c r="O940" s="102">
        <f t="shared" si="91"/>
        <v>-0.23050997656328787</v>
      </c>
      <c r="P940" s="101">
        <v>1.58</v>
      </c>
      <c r="X940"/>
    </row>
    <row r="941" spans="1:24" ht="18">
      <c r="A941" s="70" t="s">
        <v>2260</v>
      </c>
      <c r="B941" s="70" t="s">
        <v>2258</v>
      </c>
      <c r="C941" s="70">
        <v>14</v>
      </c>
      <c r="D941" s="70" t="s">
        <v>2327</v>
      </c>
      <c r="E941" s="71" t="s">
        <v>2237</v>
      </c>
      <c r="F941" s="71" t="s">
        <v>1960</v>
      </c>
      <c r="G941" s="71" t="s">
        <v>3886</v>
      </c>
      <c r="H941" s="70">
        <v>1152511</v>
      </c>
      <c r="I941" s="99">
        <f t="shared" si="86"/>
        <v>171.06434813182827</v>
      </c>
      <c r="J941" s="100">
        <f t="shared" si="88"/>
        <v>257.915212510505</v>
      </c>
      <c r="K941" s="101">
        <v>85.396534095250004</v>
      </c>
      <c r="L941" s="102">
        <f t="shared" si="87"/>
        <v>0</v>
      </c>
      <c r="M941" s="101">
        <f t="shared" si="89"/>
        <v>85.396534095250004</v>
      </c>
      <c r="N941" s="101">
        <f t="shared" si="90"/>
        <v>-54.497573866674998</v>
      </c>
      <c r="O941" s="102">
        <f t="shared" si="91"/>
        <v>-0.25952082293133732</v>
      </c>
      <c r="P941" s="101">
        <v>1.58</v>
      </c>
      <c r="X941"/>
    </row>
    <row r="942" spans="1:24" ht="18">
      <c r="A942" s="70">
        <v>175</v>
      </c>
      <c r="B942" s="70">
        <v>50</v>
      </c>
      <c r="C942" s="70">
        <v>13</v>
      </c>
      <c r="D942" s="70">
        <v>72</v>
      </c>
      <c r="E942" s="71" t="s">
        <v>2347</v>
      </c>
      <c r="F942" s="71" t="s">
        <v>1960</v>
      </c>
      <c r="G942" s="71" t="s">
        <v>958</v>
      </c>
      <c r="H942" s="70" t="s">
        <v>1034</v>
      </c>
      <c r="I942" s="99">
        <f t="shared" si="86"/>
        <v>167.99517858405534</v>
      </c>
      <c r="J942" s="100">
        <f t="shared" si="88"/>
        <v>253.193413206239</v>
      </c>
      <c r="K942" s="101">
        <v>83.445377357950008</v>
      </c>
      <c r="L942" s="102">
        <f t="shared" si="87"/>
        <v>0</v>
      </c>
      <c r="M942" s="101">
        <f t="shared" si="89"/>
        <v>83.445377357950008</v>
      </c>
      <c r="N942" s="101">
        <f t="shared" si="90"/>
        <v>-53.131764150565033</v>
      </c>
      <c r="O942" s="102">
        <f t="shared" si="91"/>
        <v>-0.25780760628397997</v>
      </c>
      <c r="P942" s="101">
        <v>1.58</v>
      </c>
      <c r="X942"/>
    </row>
    <row r="943" spans="1:24" ht="18">
      <c r="A943" s="70">
        <v>175</v>
      </c>
      <c r="B943" s="70">
        <v>60</v>
      </c>
      <c r="C943" s="70">
        <v>15</v>
      </c>
      <c r="D943" s="70">
        <v>81</v>
      </c>
      <c r="E943" s="71" t="s">
        <v>2237</v>
      </c>
      <c r="F943" s="71" t="s">
        <v>1960</v>
      </c>
      <c r="G943" s="71" t="s">
        <v>1985</v>
      </c>
      <c r="H943" s="70">
        <v>1152545</v>
      </c>
      <c r="I943" s="99">
        <f t="shared" si="86"/>
        <v>191.54909815231298</v>
      </c>
      <c r="J943" s="100">
        <f t="shared" si="88"/>
        <v>289.43021254201994</v>
      </c>
      <c r="K943" s="101">
        <v>98.419261380999984</v>
      </c>
      <c r="L943" s="102">
        <f t="shared" si="87"/>
        <v>0</v>
      </c>
      <c r="M943" s="101">
        <f t="shared" si="89"/>
        <v>98.419261380999984</v>
      </c>
      <c r="N943" s="101">
        <f t="shared" si="90"/>
        <v>-63.613482966699991</v>
      </c>
      <c r="O943" s="102">
        <f t="shared" si="91"/>
        <v>-0.26950466484168822</v>
      </c>
      <c r="P943" s="101">
        <v>1.58</v>
      </c>
      <c r="X943"/>
    </row>
    <row r="944" spans="1:24" ht="18">
      <c r="A944" s="70" t="s">
        <v>2261</v>
      </c>
      <c r="B944" s="70" t="s">
        <v>3851</v>
      </c>
      <c r="C944" s="70">
        <v>15</v>
      </c>
      <c r="D944" s="70" t="s">
        <v>2327</v>
      </c>
      <c r="E944" s="71" t="s">
        <v>2347</v>
      </c>
      <c r="F944" s="71" t="s">
        <v>1960</v>
      </c>
      <c r="G944" s="71" t="s">
        <v>3885</v>
      </c>
      <c r="H944" s="70">
        <v>1152548</v>
      </c>
      <c r="I944" s="99">
        <f t="shared" si="86"/>
        <v>286.23416477345802</v>
      </c>
      <c r="J944" s="100">
        <f t="shared" si="88"/>
        <v>435.09954580532002</v>
      </c>
      <c r="K944" s="101">
        <v>158.61320074600002</v>
      </c>
      <c r="L944" s="102">
        <f t="shared" si="87"/>
        <v>0</v>
      </c>
      <c r="M944" s="101">
        <f t="shared" si="89"/>
        <v>158.61320074600002</v>
      </c>
      <c r="N944" s="101">
        <f t="shared" si="90"/>
        <v>-105.74924052220004</v>
      </c>
      <c r="O944" s="102">
        <f t="shared" si="91"/>
        <v>-0.29669306224099556</v>
      </c>
      <c r="P944" s="101">
        <v>1.58</v>
      </c>
      <c r="X944"/>
    </row>
    <row r="945" spans="1:24" ht="18">
      <c r="A945" s="70">
        <v>175</v>
      </c>
      <c r="B945" s="70">
        <v>60</v>
      </c>
      <c r="C945" s="70">
        <v>15</v>
      </c>
      <c r="D945" s="70">
        <v>91</v>
      </c>
      <c r="E945" s="71" t="s">
        <v>2440</v>
      </c>
      <c r="F945" s="71" t="s">
        <v>1960</v>
      </c>
      <c r="G945" s="71" t="s">
        <v>2040</v>
      </c>
      <c r="H945" s="70" t="s">
        <v>2041</v>
      </c>
      <c r="I945" s="99">
        <f t="shared" si="86"/>
        <v>209.17854448295199</v>
      </c>
      <c r="J945" s="100">
        <f t="shared" si="88"/>
        <v>316.55243766607992</v>
      </c>
      <c r="K945" s="101">
        <v>109.626792424</v>
      </c>
      <c r="L945" s="102">
        <f t="shared" si="87"/>
        <v>0</v>
      </c>
      <c r="M945" s="101">
        <f t="shared" si="89"/>
        <v>109.626792424</v>
      </c>
      <c r="N945" s="101">
        <f t="shared" si="90"/>
        <v>-71.458754696800014</v>
      </c>
      <c r="O945" s="102">
        <f t="shared" si="91"/>
        <v>-0.27648583299328527</v>
      </c>
      <c r="P945" s="101">
        <v>1.58</v>
      </c>
      <c r="X945"/>
    </row>
    <row r="946" spans="1:24" ht="18">
      <c r="A946" s="70">
        <v>175</v>
      </c>
      <c r="B946" s="70">
        <v>65</v>
      </c>
      <c r="C946" s="70">
        <v>14</v>
      </c>
      <c r="D946" s="70">
        <v>82</v>
      </c>
      <c r="E946" s="71" t="s">
        <v>2440</v>
      </c>
      <c r="F946" s="71" t="s">
        <v>1960</v>
      </c>
      <c r="G946" s="71" t="s">
        <v>896</v>
      </c>
      <c r="H946" s="70" t="s">
        <v>2042</v>
      </c>
      <c r="I946" s="99">
        <f t="shared" si="86"/>
        <v>169.53140599999998</v>
      </c>
      <c r="J946" s="100">
        <f t="shared" si="88"/>
        <v>255.55683999999997</v>
      </c>
      <c r="K946" s="101">
        <v>84.421999999999997</v>
      </c>
      <c r="L946" s="102">
        <f t="shared" si="87"/>
        <v>0</v>
      </c>
      <c r="M946" s="101">
        <f t="shared" si="89"/>
        <v>84.421999999999997</v>
      </c>
      <c r="N946" s="101">
        <f t="shared" si="90"/>
        <v>-53.815400000000011</v>
      </c>
      <c r="O946" s="102">
        <f t="shared" si="91"/>
        <v>-0.25867316529195755</v>
      </c>
      <c r="P946" s="101">
        <v>1.58</v>
      </c>
      <c r="X946"/>
    </row>
    <row r="947" spans="1:24" ht="18">
      <c r="A947" s="70" t="s">
        <v>2261</v>
      </c>
      <c r="B947" s="70" t="s">
        <v>2754</v>
      </c>
      <c r="C947" s="70">
        <v>14</v>
      </c>
      <c r="D947" s="70" t="s">
        <v>2309</v>
      </c>
      <c r="E947" s="71" t="s">
        <v>2237</v>
      </c>
      <c r="F947" s="71" t="s">
        <v>1960</v>
      </c>
      <c r="G947" s="71" t="s">
        <v>3886</v>
      </c>
      <c r="H947" s="70">
        <v>1152520</v>
      </c>
      <c r="I947" s="99">
        <f t="shared" si="86"/>
        <v>141.89064999999999</v>
      </c>
      <c r="J947" s="100">
        <f t="shared" si="88"/>
        <v>213.03259999999997</v>
      </c>
      <c r="K947" s="101">
        <v>66.849999999999994</v>
      </c>
      <c r="L947" s="102">
        <f t="shared" si="87"/>
        <v>0</v>
      </c>
      <c r="M947" s="101">
        <f t="shared" si="89"/>
        <v>66.849999999999994</v>
      </c>
      <c r="N947" s="101">
        <f t="shared" si="90"/>
        <v>-41.515000000000001</v>
      </c>
      <c r="O947" s="102">
        <f t="shared" si="91"/>
        <v>-0.24010989010989015</v>
      </c>
      <c r="P947" s="101">
        <v>1.58</v>
      </c>
      <c r="X947"/>
    </row>
    <row r="948" spans="1:24" ht="18">
      <c r="A948" s="70">
        <v>175</v>
      </c>
      <c r="B948" s="70">
        <v>65</v>
      </c>
      <c r="C948" s="70">
        <v>14</v>
      </c>
      <c r="D948" s="70">
        <v>86</v>
      </c>
      <c r="E948" s="71" t="s">
        <v>2237</v>
      </c>
      <c r="F948" s="71" t="s">
        <v>1960</v>
      </c>
      <c r="G948" s="71" t="s">
        <v>1985</v>
      </c>
      <c r="H948" s="70" t="s">
        <v>1986</v>
      </c>
      <c r="I948" s="99">
        <f t="shared" si="86"/>
        <v>156.9128</v>
      </c>
      <c r="J948" s="100">
        <f t="shared" si="88"/>
        <v>236.14359999999996</v>
      </c>
      <c r="K948" s="101">
        <v>76.399999999999991</v>
      </c>
      <c r="L948" s="102">
        <f t="shared" si="87"/>
        <v>0</v>
      </c>
      <c r="M948" s="101">
        <f t="shared" si="89"/>
        <v>76.399999999999991</v>
      </c>
      <c r="N948" s="101">
        <f t="shared" si="90"/>
        <v>-48.199999999999989</v>
      </c>
      <c r="O948" s="102">
        <f t="shared" si="91"/>
        <v>-0.25104166666666666</v>
      </c>
      <c r="P948" s="101">
        <v>1.58</v>
      </c>
      <c r="X948"/>
    </row>
    <row r="949" spans="1:24" ht="18">
      <c r="A949" s="70">
        <v>175</v>
      </c>
      <c r="B949" s="70">
        <v>65</v>
      </c>
      <c r="C949" s="70">
        <v>15</v>
      </c>
      <c r="D949" s="70">
        <v>84</v>
      </c>
      <c r="E949" s="71" t="s">
        <v>2237</v>
      </c>
      <c r="F949" s="71" t="s">
        <v>1960</v>
      </c>
      <c r="G949" s="71" t="s">
        <v>2043</v>
      </c>
      <c r="H949" s="70" t="s">
        <v>2044</v>
      </c>
      <c r="I949" s="99">
        <f t="shared" si="86"/>
        <v>160.73919669612914</v>
      </c>
      <c r="J949" s="100">
        <f t="shared" si="88"/>
        <v>242.03036414789096</v>
      </c>
      <c r="K949" s="101">
        <v>78.832547168549993</v>
      </c>
      <c r="L949" s="102">
        <f t="shared" si="87"/>
        <v>0</v>
      </c>
      <c r="M949" s="101">
        <f t="shared" si="89"/>
        <v>78.832547168549993</v>
      </c>
      <c r="N949" s="101">
        <f t="shared" si="90"/>
        <v>-49.902783017985001</v>
      </c>
      <c r="O949" s="102">
        <f t="shared" si="91"/>
        <v>-0.25348720750126719</v>
      </c>
      <c r="P949" s="101">
        <v>1.58</v>
      </c>
      <c r="X949"/>
    </row>
    <row r="950" spans="1:24" ht="18">
      <c r="A950" s="70">
        <v>175</v>
      </c>
      <c r="B950" s="70">
        <v>65</v>
      </c>
      <c r="C950" s="70">
        <v>15</v>
      </c>
      <c r="D950" s="70">
        <v>84</v>
      </c>
      <c r="E950" s="71" t="s">
        <v>2440</v>
      </c>
      <c r="F950" s="71" t="s">
        <v>1960</v>
      </c>
      <c r="G950" s="71" t="s">
        <v>896</v>
      </c>
      <c r="H950" s="70" t="s">
        <v>2045</v>
      </c>
      <c r="I950" s="99">
        <f t="shared" si="86"/>
        <v>195.37517275852397</v>
      </c>
      <c r="J950" s="100">
        <f t="shared" si="88"/>
        <v>295.31648116695993</v>
      </c>
      <c r="K950" s="101">
        <v>100.85160378799999</v>
      </c>
      <c r="L950" s="102">
        <f t="shared" si="87"/>
        <v>0</v>
      </c>
      <c r="M950" s="101">
        <f t="shared" si="89"/>
        <v>100.85160378799999</v>
      </c>
      <c r="N950" s="101">
        <f t="shared" si="90"/>
        <v>-65.316122651600011</v>
      </c>
      <c r="O950" s="102">
        <f t="shared" si="91"/>
        <v>-0.27113014936089685</v>
      </c>
      <c r="P950" s="101">
        <v>1.58</v>
      </c>
      <c r="X950"/>
    </row>
    <row r="951" spans="1:24" ht="18">
      <c r="A951" s="70" t="s">
        <v>2261</v>
      </c>
      <c r="B951" s="70" t="s">
        <v>2258</v>
      </c>
      <c r="C951" s="70">
        <v>13</v>
      </c>
      <c r="D951" s="70" t="s">
        <v>2309</v>
      </c>
      <c r="E951" s="71" t="s">
        <v>2237</v>
      </c>
      <c r="F951" s="71" t="s">
        <v>1960</v>
      </c>
      <c r="G951" s="71" t="s">
        <v>3886</v>
      </c>
      <c r="H951" s="70">
        <v>1152510</v>
      </c>
      <c r="I951" s="99">
        <f t="shared" si="86"/>
        <v>137.79369999590304</v>
      </c>
      <c r="J951" s="100">
        <f t="shared" si="88"/>
        <v>206.72959999369698</v>
      </c>
      <c r="K951" s="101">
        <v>64.245454542849998</v>
      </c>
      <c r="L951" s="102">
        <f t="shared" si="87"/>
        <v>0</v>
      </c>
      <c r="M951" s="101">
        <f t="shared" si="89"/>
        <v>64.245454542849998</v>
      </c>
      <c r="N951" s="101">
        <f t="shared" si="90"/>
        <v>-39.69181817999501</v>
      </c>
      <c r="O951" s="102">
        <f t="shared" si="91"/>
        <v>-0.23669630271793768</v>
      </c>
      <c r="P951" s="101">
        <v>1.58</v>
      </c>
      <c r="X951"/>
    </row>
    <row r="952" spans="1:24" ht="18">
      <c r="A952" s="70">
        <v>175</v>
      </c>
      <c r="B952" s="70">
        <v>70</v>
      </c>
      <c r="C952" s="70">
        <v>14</v>
      </c>
      <c r="D952" s="70">
        <v>84</v>
      </c>
      <c r="E952" s="71" t="s">
        <v>2237</v>
      </c>
      <c r="F952" s="71" t="s">
        <v>1960</v>
      </c>
      <c r="G952" s="71" t="s">
        <v>1985</v>
      </c>
      <c r="H952" s="70" t="s">
        <v>2046</v>
      </c>
      <c r="I952" s="99">
        <f t="shared" si="86"/>
        <v>170.29617000136565</v>
      </c>
      <c r="J952" s="100">
        <f t="shared" si="88"/>
        <v>256.73340000210095</v>
      </c>
      <c r="K952" s="101">
        <v>84.90818181905</v>
      </c>
      <c r="L952" s="102">
        <f t="shared" si="87"/>
        <v>0</v>
      </c>
      <c r="M952" s="101">
        <f t="shared" si="89"/>
        <v>84.90818181905</v>
      </c>
      <c r="N952" s="101">
        <f t="shared" si="90"/>
        <v>-54.155727273335003</v>
      </c>
      <c r="O952" s="102">
        <f t="shared" si="91"/>
        <v>-0.25909802625359313</v>
      </c>
      <c r="P952" s="101">
        <v>1.58</v>
      </c>
      <c r="X952"/>
    </row>
    <row r="953" spans="1:24" ht="18">
      <c r="A953" s="70" t="s">
        <v>2261</v>
      </c>
      <c r="B953" s="70" t="s">
        <v>2258</v>
      </c>
      <c r="C953" s="70">
        <v>14</v>
      </c>
      <c r="D953" s="70" t="s">
        <v>2325</v>
      </c>
      <c r="E953" s="71" t="s">
        <v>2237</v>
      </c>
      <c r="F953" s="71" t="s">
        <v>1960</v>
      </c>
      <c r="G953" s="71" t="s">
        <v>3886</v>
      </c>
      <c r="H953" s="70">
        <v>1152512</v>
      </c>
      <c r="I953" s="99">
        <f t="shared" si="86"/>
        <v>170.29617000136565</v>
      </c>
      <c r="J953" s="100">
        <f t="shared" si="88"/>
        <v>256.73340000210095</v>
      </c>
      <c r="K953" s="101">
        <v>84.90818181905</v>
      </c>
      <c r="L953" s="102">
        <f t="shared" si="87"/>
        <v>0</v>
      </c>
      <c r="M953" s="101">
        <f t="shared" si="89"/>
        <v>84.90818181905</v>
      </c>
      <c r="N953" s="101">
        <f t="shared" si="90"/>
        <v>-54.155727273335003</v>
      </c>
      <c r="O953" s="102">
        <f t="shared" si="91"/>
        <v>-0.25909802625359313</v>
      </c>
      <c r="P953" s="101">
        <v>1.58</v>
      </c>
      <c r="X953"/>
    </row>
    <row r="954" spans="1:24" ht="18">
      <c r="A954" s="70">
        <v>175</v>
      </c>
      <c r="B954" s="70">
        <v>80</v>
      </c>
      <c r="C954" s="70">
        <v>14</v>
      </c>
      <c r="D954" s="70">
        <v>88</v>
      </c>
      <c r="E954" s="71" t="s">
        <v>2440</v>
      </c>
      <c r="F954" s="71" t="s">
        <v>1960</v>
      </c>
      <c r="G954" s="71" t="s">
        <v>2138</v>
      </c>
      <c r="H954" s="70">
        <v>1152506</v>
      </c>
      <c r="I954" s="99">
        <f t="shared" si="86"/>
        <v>210.63974706057249</v>
      </c>
      <c r="J954" s="100">
        <f t="shared" si="88"/>
        <v>318.80044163164996</v>
      </c>
      <c r="K954" s="101">
        <v>110.5557196825</v>
      </c>
      <c r="L954" s="102">
        <f t="shared" si="87"/>
        <v>0</v>
      </c>
      <c r="M954" s="101">
        <f t="shared" si="89"/>
        <v>110.5557196825</v>
      </c>
      <c r="N954" s="101">
        <f t="shared" si="90"/>
        <v>-72.109003777750019</v>
      </c>
      <c r="O954" s="102">
        <f t="shared" si="91"/>
        <v>-0.27701050692836127</v>
      </c>
      <c r="P954" s="101">
        <v>1.58</v>
      </c>
      <c r="X954"/>
    </row>
    <row r="955" spans="1:24" ht="18">
      <c r="A955" s="70">
        <v>185</v>
      </c>
      <c r="B955" s="70">
        <v>50</v>
      </c>
      <c r="C955" s="70">
        <v>16</v>
      </c>
      <c r="D955" s="70">
        <v>81</v>
      </c>
      <c r="E955" s="71" t="s">
        <v>2347</v>
      </c>
      <c r="F955" s="71" t="s">
        <v>1960</v>
      </c>
      <c r="G955" s="71" t="s">
        <v>910</v>
      </c>
      <c r="H955" s="70">
        <v>1152624</v>
      </c>
      <c r="I955" s="99">
        <f t="shared" si="86"/>
        <v>315.65254180671741</v>
      </c>
      <c r="J955" s="100">
        <f t="shared" si="88"/>
        <v>480.35858739495001</v>
      </c>
      <c r="K955" s="101">
        <v>177.3152840475</v>
      </c>
      <c r="L955" s="102">
        <f t="shared" si="87"/>
        <v>0</v>
      </c>
      <c r="M955" s="101">
        <f t="shared" si="89"/>
        <v>177.3152840475</v>
      </c>
      <c r="N955" s="101">
        <f t="shared" si="90"/>
        <v>-118.84069883325009</v>
      </c>
      <c r="O955" s="102">
        <f t="shared" si="91"/>
        <v>-0.30175590332689278</v>
      </c>
      <c r="P955" s="101">
        <v>1.58</v>
      </c>
      <c r="X955"/>
    </row>
    <row r="956" spans="1:24" ht="18">
      <c r="A956" s="70">
        <v>185</v>
      </c>
      <c r="B956" s="70">
        <v>55</v>
      </c>
      <c r="C956" s="70">
        <v>14</v>
      </c>
      <c r="D956" s="70">
        <v>80</v>
      </c>
      <c r="E956" s="71" t="s">
        <v>2440</v>
      </c>
      <c r="F956" s="71" t="s">
        <v>1960</v>
      </c>
      <c r="G956" s="71" t="s">
        <v>896</v>
      </c>
      <c r="H956" s="70">
        <v>1152571</v>
      </c>
      <c r="I956" s="99">
        <f t="shared" si="86"/>
        <v>211.87119411612548</v>
      </c>
      <c r="J956" s="100">
        <f t="shared" si="88"/>
        <v>320.69497556327002</v>
      </c>
      <c r="K956" s="101">
        <v>111.3385849435</v>
      </c>
      <c r="L956" s="102">
        <f t="shared" si="87"/>
        <v>0</v>
      </c>
      <c r="M956" s="101">
        <f t="shared" si="89"/>
        <v>111.3385849435</v>
      </c>
      <c r="N956" s="101">
        <f t="shared" si="90"/>
        <v>-72.657009460450013</v>
      </c>
      <c r="O956" s="102">
        <f t="shared" si="91"/>
        <v>-0.27744690188839877</v>
      </c>
      <c r="P956" s="101">
        <v>1.58</v>
      </c>
      <c r="X956"/>
    </row>
    <row r="957" spans="1:24" ht="18">
      <c r="A957" s="70">
        <v>185</v>
      </c>
      <c r="B957" s="70">
        <v>55</v>
      </c>
      <c r="C957" s="70">
        <v>14</v>
      </c>
      <c r="D957" s="70">
        <v>80</v>
      </c>
      <c r="E957" s="71" t="s">
        <v>2440</v>
      </c>
      <c r="F957" s="71" t="s">
        <v>1960</v>
      </c>
      <c r="G957" s="71" t="s">
        <v>975</v>
      </c>
      <c r="H957" s="70">
        <v>1152746</v>
      </c>
      <c r="I957" s="99">
        <f t="shared" si="86"/>
        <v>211.87119411612548</v>
      </c>
      <c r="J957" s="100">
        <f t="shared" si="88"/>
        <v>320.69497556327002</v>
      </c>
      <c r="K957" s="101">
        <v>111.3385849435</v>
      </c>
      <c r="L957" s="102">
        <f t="shared" si="87"/>
        <v>0</v>
      </c>
      <c r="M957" s="101">
        <f t="shared" si="89"/>
        <v>111.3385849435</v>
      </c>
      <c r="N957" s="101">
        <f t="shared" si="90"/>
        <v>-72.657009460450013</v>
      </c>
      <c r="O957" s="102">
        <f t="shared" si="91"/>
        <v>-0.27744690188839877</v>
      </c>
      <c r="P957" s="101">
        <v>1.58</v>
      </c>
      <c r="X957"/>
    </row>
    <row r="958" spans="1:24" ht="18">
      <c r="A958" s="70" t="s">
        <v>2264</v>
      </c>
      <c r="B958" s="70" t="s">
        <v>2751</v>
      </c>
      <c r="C958" s="70">
        <v>15</v>
      </c>
      <c r="D958" s="70" t="s">
        <v>2309</v>
      </c>
      <c r="E958" s="71" t="s">
        <v>2440</v>
      </c>
      <c r="F958" s="71" t="s">
        <v>1960</v>
      </c>
      <c r="G958" s="71" t="s">
        <v>3887</v>
      </c>
      <c r="H958" s="70">
        <v>1152573</v>
      </c>
      <c r="I958" s="99">
        <f t="shared" si="86"/>
        <v>262.27838768557245</v>
      </c>
      <c r="J958" s="100">
        <f t="shared" si="88"/>
        <v>398.24450413164999</v>
      </c>
      <c r="K958" s="101">
        <v>143.38384468249998</v>
      </c>
      <c r="L958" s="102">
        <f t="shared" si="87"/>
        <v>0</v>
      </c>
      <c r="M958" s="101">
        <f t="shared" si="89"/>
        <v>143.38384468249998</v>
      </c>
      <c r="N958" s="101">
        <f t="shared" si="90"/>
        <v>-95.088691277750002</v>
      </c>
      <c r="O958" s="102">
        <f t="shared" si="91"/>
        <v>-0.29171201435021715</v>
      </c>
      <c r="P958" s="101">
        <v>1.58</v>
      </c>
      <c r="X958"/>
    </row>
    <row r="959" spans="1:24" ht="18">
      <c r="A959" s="70" t="s">
        <v>2264</v>
      </c>
      <c r="B959" s="70" t="s">
        <v>2751</v>
      </c>
      <c r="C959" s="70">
        <v>15</v>
      </c>
      <c r="D959" s="70" t="s">
        <v>2309</v>
      </c>
      <c r="E959" s="71" t="s">
        <v>2440</v>
      </c>
      <c r="F959" s="71" t="s">
        <v>1960</v>
      </c>
      <c r="G959" s="71" t="s">
        <v>3888</v>
      </c>
      <c r="H959" s="70">
        <v>1152747</v>
      </c>
      <c r="I959" s="99">
        <f t="shared" si="86"/>
        <v>262.26625579723253</v>
      </c>
      <c r="J959" s="100">
        <f t="shared" si="88"/>
        <v>398.22583968805003</v>
      </c>
      <c r="K959" s="101">
        <v>143.37613210250001</v>
      </c>
      <c r="L959" s="102">
        <f t="shared" si="87"/>
        <v>0</v>
      </c>
      <c r="M959" s="101">
        <f t="shared" si="89"/>
        <v>143.37613210250001</v>
      </c>
      <c r="N959" s="101">
        <f t="shared" si="90"/>
        <v>-95.083292471749985</v>
      </c>
      <c r="O959" s="102">
        <f t="shared" si="91"/>
        <v>-0.29170925596623432</v>
      </c>
      <c r="P959" s="101">
        <v>1.58</v>
      </c>
      <c r="X959"/>
    </row>
    <row r="960" spans="1:24" ht="18">
      <c r="A960" s="70" t="s">
        <v>2264</v>
      </c>
      <c r="B960" s="70" t="s">
        <v>2751</v>
      </c>
      <c r="C960" s="70" t="s">
        <v>3864</v>
      </c>
      <c r="D960" s="70">
        <v>82</v>
      </c>
      <c r="E960" s="71" t="s">
        <v>2347</v>
      </c>
      <c r="F960" s="71" t="s">
        <v>1960</v>
      </c>
      <c r="G960" s="71" t="s">
        <v>3888</v>
      </c>
      <c r="H960" s="70">
        <v>1152748</v>
      </c>
      <c r="I960" s="99">
        <f t="shared" si="86"/>
        <v>254.45435127731301</v>
      </c>
      <c r="J960" s="100">
        <f t="shared" si="88"/>
        <v>386.20752504201999</v>
      </c>
      <c r="K960" s="101">
        <v>138.40988638100001</v>
      </c>
      <c r="L960" s="102">
        <f t="shared" si="87"/>
        <v>0</v>
      </c>
      <c r="M960" s="101">
        <f t="shared" si="89"/>
        <v>138.40988638100001</v>
      </c>
      <c r="N960" s="101">
        <f t="shared" si="90"/>
        <v>-91.606920466700018</v>
      </c>
      <c r="O960" s="102">
        <f t="shared" si="91"/>
        <v>-0.28987717972853166</v>
      </c>
      <c r="P960" s="101">
        <v>1.58</v>
      </c>
      <c r="X960"/>
    </row>
    <row r="961" spans="1:24" ht="18">
      <c r="A961" s="70">
        <v>185</v>
      </c>
      <c r="B961" s="70">
        <v>55</v>
      </c>
      <c r="C961" s="70">
        <v>16</v>
      </c>
      <c r="D961" s="70">
        <v>83</v>
      </c>
      <c r="E961" s="71" t="s">
        <v>2440</v>
      </c>
      <c r="F961" s="71" t="s">
        <v>1960</v>
      </c>
      <c r="G961" s="71" t="s">
        <v>975</v>
      </c>
      <c r="H961" s="70" t="s">
        <v>2047</v>
      </c>
      <c r="I961" s="99">
        <f t="shared" si="86"/>
        <v>243.187738777313</v>
      </c>
      <c r="J961" s="100">
        <f t="shared" si="88"/>
        <v>368.87427504202003</v>
      </c>
      <c r="K961" s="101">
        <v>131.24738638100001</v>
      </c>
      <c r="L961" s="102">
        <f t="shared" si="87"/>
        <v>0</v>
      </c>
      <c r="M961" s="101">
        <f t="shared" si="89"/>
        <v>131.24738638100001</v>
      </c>
      <c r="N961" s="101">
        <f t="shared" si="90"/>
        <v>-86.59317046670003</v>
      </c>
      <c r="O961" s="102">
        <f t="shared" si="91"/>
        <v>-0.28702244216545097</v>
      </c>
      <c r="P961" s="101">
        <v>1.58</v>
      </c>
      <c r="X961"/>
    </row>
    <row r="962" spans="1:24" ht="18">
      <c r="A962" s="70">
        <v>185</v>
      </c>
      <c r="B962" s="70">
        <v>55</v>
      </c>
      <c r="C962" s="70">
        <v>16</v>
      </c>
      <c r="D962" s="70">
        <v>83</v>
      </c>
      <c r="E962" s="71" t="s">
        <v>2440</v>
      </c>
      <c r="F962" s="71" t="s">
        <v>1960</v>
      </c>
      <c r="G962" s="71" t="s">
        <v>2029</v>
      </c>
      <c r="H962" s="70" t="s">
        <v>2048</v>
      </c>
      <c r="I962" s="99">
        <f t="shared" si="86"/>
        <v>243.187738777313</v>
      </c>
      <c r="J962" s="100">
        <f t="shared" si="88"/>
        <v>368.87427504202003</v>
      </c>
      <c r="K962" s="101">
        <v>131.24738638100001</v>
      </c>
      <c r="L962" s="102">
        <f t="shared" si="87"/>
        <v>0</v>
      </c>
      <c r="M962" s="101">
        <f t="shared" si="89"/>
        <v>131.24738638100001</v>
      </c>
      <c r="N962" s="101">
        <f t="shared" si="90"/>
        <v>-86.59317046670003</v>
      </c>
      <c r="O962" s="102">
        <f t="shared" si="91"/>
        <v>-0.28702244216545097</v>
      </c>
      <c r="P962" s="101">
        <v>1.58</v>
      </c>
      <c r="X962"/>
    </row>
    <row r="963" spans="1:24" ht="18">
      <c r="A963" s="70" t="s">
        <v>2264</v>
      </c>
      <c r="B963" s="70" t="s">
        <v>3851</v>
      </c>
      <c r="C963" s="70">
        <v>14</v>
      </c>
      <c r="D963" s="70" t="s">
        <v>2309</v>
      </c>
      <c r="E963" s="71" t="s">
        <v>2440</v>
      </c>
      <c r="F963" s="71" t="s">
        <v>1960</v>
      </c>
      <c r="G963" s="71" t="s">
        <v>3887</v>
      </c>
      <c r="H963" s="70">
        <v>1152542</v>
      </c>
      <c r="I963" s="99">
        <f t="shared" si="86"/>
        <v>159.83219896764948</v>
      </c>
      <c r="J963" s="100">
        <f t="shared" si="88"/>
        <v>240.634983027153</v>
      </c>
      <c r="K963" s="101">
        <v>78.255943399650008</v>
      </c>
      <c r="L963" s="102">
        <f t="shared" si="87"/>
        <v>0</v>
      </c>
      <c r="M963" s="101">
        <f t="shared" si="89"/>
        <v>78.255943399650008</v>
      </c>
      <c r="N963" s="101">
        <f t="shared" si="90"/>
        <v>-49.499160379755011</v>
      </c>
      <c r="O963" s="102">
        <f t="shared" si="91"/>
        <v>-0.25291851807915866</v>
      </c>
      <c r="P963" s="101">
        <v>1.58</v>
      </c>
      <c r="X963"/>
    </row>
    <row r="964" spans="1:24" ht="18">
      <c r="A964" s="70" t="s">
        <v>2264</v>
      </c>
      <c r="B964" s="70" t="s">
        <v>3851</v>
      </c>
      <c r="C964" s="70">
        <v>14</v>
      </c>
      <c r="D964" s="70" t="s">
        <v>2309</v>
      </c>
      <c r="E964" s="71" t="s">
        <v>2237</v>
      </c>
      <c r="F964" s="71" t="s">
        <v>1960</v>
      </c>
      <c r="G964" s="71" t="s">
        <v>3883</v>
      </c>
      <c r="H964" s="70">
        <v>1152546</v>
      </c>
      <c r="I964" s="99">
        <f t="shared" si="86"/>
        <v>155.55853041894275</v>
      </c>
      <c r="J964" s="100">
        <f t="shared" si="88"/>
        <v>234.06010833683499</v>
      </c>
      <c r="K964" s="101">
        <v>75.539053031750001</v>
      </c>
      <c r="L964" s="102">
        <f t="shared" si="87"/>
        <v>0</v>
      </c>
      <c r="M964" s="101">
        <f t="shared" si="89"/>
        <v>75.539053031750001</v>
      </c>
      <c r="N964" s="101">
        <f t="shared" si="90"/>
        <v>-47.597337122225014</v>
      </c>
      <c r="O964" s="102">
        <f t="shared" si="91"/>
        <v>-0.2501461576790171</v>
      </c>
      <c r="P964" s="101">
        <v>1.58</v>
      </c>
      <c r="X964"/>
    </row>
    <row r="965" spans="1:24" ht="18">
      <c r="A965" s="70" t="s">
        <v>2264</v>
      </c>
      <c r="B965" s="70" t="s">
        <v>3851</v>
      </c>
      <c r="C965" s="70">
        <v>14</v>
      </c>
      <c r="D965" s="70" t="s">
        <v>2309</v>
      </c>
      <c r="E965" s="71" t="s">
        <v>2440</v>
      </c>
      <c r="F965" s="71" t="s">
        <v>1960</v>
      </c>
      <c r="G965" s="71" t="s">
        <v>3888</v>
      </c>
      <c r="H965" s="70">
        <v>1152736</v>
      </c>
      <c r="I965" s="99">
        <f t="shared" si="86"/>
        <v>159.8261866675771</v>
      </c>
      <c r="J965" s="100">
        <f t="shared" si="88"/>
        <v>240.62573333473398</v>
      </c>
      <c r="K965" s="101">
        <v>78.252121212700004</v>
      </c>
      <c r="L965" s="102">
        <f t="shared" si="87"/>
        <v>0</v>
      </c>
      <c r="M965" s="101">
        <f t="shared" si="89"/>
        <v>78.252121212700004</v>
      </c>
      <c r="N965" s="101">
        <f t="shared" si="90"/>
        <v>-49.49648484889002</v>
      </c>
      <c r="O965" s="102">
        <f t="shared" si="91"/>
        <v>-0.25291472599403386</v>
      </c>
      <c r="P965" s="101">
        <v>1.58</v>
      </c>
      <c r="X965"/>
    </row>
    <row r="966" spans="1:24" ht="18">
      <c r="A966" s="70" t="s">
        <v>2264</v>
      </c>
      <c r="B966" s="70" t="s">
        <v>3851</v>
      </c>
      <c r="C966" s="70">
        <v>15</v>
      </c>
      <c r="D966" s="70" t="s">
        <v>2325</v>
      </c>
      <c r="E966" s="71" t="s">
        <v>2440</v>
      </c>
      <c r="F966" s="71" t="s">
        <v>1960</v>
      </c>
      <c r="G966" s="71" t="s">
        <v>3887</v>
      </c>
      <c r="H966" s="70">
        <v>1152549</v>
      </c>
      <c r="I966" s="99">
        <f t="shared" ref="I966:I1029" si="92">(IF($H$6="",$H$4*$U$3*(1-$H$5),$H$6*$H$3)+IF(F966="DUNLOP",$H$3*(K966*(1-$M$7)+$U$7+P966+$H$8)))*$U$8</f>
        <v>225.97485846883197</v>
      </c>
      <c r="J966" s="100">
        <f t="shared" si="88"/>
        <v>342.39292072127995</v>
      </c>
      <c r="K966" s="101">
        <v>120.30467798399999</v>
      </c>
      <c r="L966" s="102">
        <f t="shared" ref="L966:L1029" si="93">$N$7</f>
        <v>0</v>
      </c>
      <c r="M966" s="101">
        <f t="shared" si="89"/>
        <v>120.30467798399999</v>
      </c>
      <c r="N966" s="101">
        <f t="shared" si="90"/>
        <v>-78.933274588800032</v>
      </c>
      <c r="O966" s="102">
        <f t="shared" si="91"/>
        <v>-0.28209662366624771</v>
      </c>
      <c r="P966" s="101">
        <v>1.58</v>
      </c>
      <c r="X966"/>
    </row>
    <row r="967" spans="1:24" ht="18">
      <c r="A967" s="70" t="s">
        <v>2264</v>
      </c>
      <c r="B967" s="70" t="s">
        <v>3851</v>
      </c>
      <c r="C967" s="70" t="s">
        <v>3864</v>
      </c>
      <c r="D967" s="70">
        <v>92</v>
      </c>
      <c r="E967" s="71" t="s">
        <v>2440</v>
      </c>
      <c r="F967" s="71" t="s">
        <v>1960</v>
      </c>
      <c r="G967" s="71" t="s">
        <v>3888</v>
      </c>
      <c r="H967" s="70">
        <v>1152737</v>
      </c>
      <c r="I967" s="99">
        <f t="shared" si="92"/>
        <v>225.98634635760146</v>
      </c>
      <c r="J967" s="100">
        <f t="shared" si="88"/>
        <v>342.41059439630993</v>
      </c>
      <c r="K967" s="101">
        <v>120.31198115549999</v>
      </c>
      <c r="L967" s="102">
        <f t="shared" si="93"/>
        <v>0</v>
      </c>
      <c r="M967" s="101">
        <f t="shared" si="89"/>
        <v>120.31198115549999</v>
      </c>
      <c r="N967" s="101">
        <f t="shared" si="90"/>
        <v>-78.938386808849998</v>
      </c>
      <c r="O967" s="102">
        <f t="shared" si="91"/>
        <v>-0.28210016810896582</v>
      </c>
      <c r="P967" s="101">
        <v>1.58</v>
      </c>
      <c r="X967"/>
    </row>
    <row r="968" spans="1:24" ht="18">
      <c r="A968" s="70">
        <v>185</v>
      </c>
      <c r="B968" s="70">
        <v>60</v>
      </c>
      <c r="C968" s="70">
        <v>15</v>
      </c>
      <c r="D968" s="70">
        <v>84</v>
      </c>
      <c r="E968" s="71" t="s">
        <v>2237</v>
      </c>
      <c r="F968" s="71" t="s">
        <v>1960</v>
      </c>
      <c r="G968" s="71" t="s">
        <v>896</v>
      </c>
      <c r="H968" s="70" t="s">
        <v>2049</v>
      </c>
      <c r="I968" s="99">
        <f t="shared" si="92"/>
        <v>225.97485846883197</v>
      </c>
      <c r="J968" s="100">
        <f t="shared" si="88"/>
        <v>342.39292072127995</v>
      </c>
      <c r="K968" s="101">
        <v>120.30467798399999</v>
      </c>
      <c r="L968" s="102">
        <f t="shared" si="93"/>
        <v>0</v>
      </c>
      <c r="M968" s="101">
        <f t="shared" si="89"/>
        <v>120.30467798399999</v>
      </c>
      <c r="N968" s="101">
        <f t="shared" si="90"/>
        <v>-78.933274588800032</v>
      </c>
      <c r="O968" s="102">
        <f t="shared" si="91"/>
        <v>-0.28209662366624771</v>
      </c>
      <c r="P968" s="101">
        <v>1.58</v>
      </c>
      <c r="X968"/>
    </row>
    <row r="969" spans="1:24" ht="18">
      <c r="A969" s="70">
        <v>185</v>
      </c>
      <c r="B969" s="70">
        <v>60</v>
      </c>
      <c r="C969" s="70">
        <v>15</v>
      </c>
      <c r="D969" s="70">
        <v>84</v>
      </c>
      <c r="E969" s="71" t="s">
        <v>2440</v>
      </c>
      <c r="F969" s="71" t="s">
        <v>1960</v>
      </c>
      <c r="G969" s="71" t="s">
        <v>975</v>
      </c>
      <c r="H969" s="70" t="s">
        <v>2050</v>
      </c>
      <c r="I969" s="99">
        <f t="shared" si="92"/>
        <v>225.97485846883197</v>
      </c>
      <c r="J969" s="100">
        <f t="shared" si="88"/>
        <v>342.39292072127995</v>
      </c>
      <c r="K969" s="101">
        <v>120.30467798399999</v>
      </c>
      <c r="L969" s="102">
        <f t="shared" si="93"/>
        <v>0</v>
      </c>
      <c r="M969" s="101">
        <f t="shared" si="89"/>
        <v>120.30467798399999</v>
      </c>
      <c r="N969" s="101">
        <f t="shared" si="90"/>
        <v>-78.933274588800032</v>
      </c>
      <c r="O969" s="102">
        <f t="shared" si="91"/>
        <v>-0.28209662366624771</v>
      </c>
      <c r="P969" s="101">
        <v>1.58</v>
      </c>
      <c r="X969"/>
    </row>
    <row r="970" spans="1:24" ht="18">
      <c r="A970" s="70" t="s">
        <v>2264</v>
      </c>
      <c r="B970" s="70" t="s">
        <v>2754</v>
      </c>
      <c r="C970" s="70">
        <v>14</v>
      </c>
      <c r="D970" s="70" t="s">
        <v>2300</v>
      </c>
      <c r="E970" s="71" t="s">
        <v>2237</v>
      </c>
      <c r="F970" s="71" t="s">
        <v>1960</v>
      </c>
      <c r="G970" s="71" t="s">
        <v>3886</v>
      </c>
      <c r="H970" s="70">
        <v>1152522</v>
      </c>
      <c r="I970" s="99">
        <f t="shared" si="92"/>
        <v>160.73662000682825</v>
      </c>
      <c r="J970" s="100">
        <f t="shared" si="88"/>
        <v>242.02640001050497</v>
      </c>
      <c r="K970" s="101">
        <v>78.830909095249993</v>
      </c>
      <c r="L970" s="102">
        <f t="shared" si="93"/>
        <v>0</v>
      </c>
      <c r="M970" s="101">
        <f t="shared" si="89"/>
        <v>78.830909095249993</v>
      </c>
      <c r="N970" s="101">
        <f t="shared" si="90"/>
        <v>-49.901636366675007</v>
      </c>
      <c r="O970" s="102">
        <f t="shared" si="91"/>
        <v>-0.25348560134899295</v>
      </c>
      <c r="P970" s="101">
        <v>1.58</v>
      </c>
      <c r="X970"/>
    </row>
    <row r="971" spans="1:24" ht="18">
      <c r="A971" s="70" t="s">
        <v>2264</v>
      </c>
      <c r="B971" s="70" t="s">
        <v>2754</v>
      </c>
      <c r="C971" s="70">
        <v>14</v>
      </c>
      <c r="D971" s="70" t="s">
        <v>2300</v>
      </c>
      <c r="E971" s="71" t="s">
        <v>2440</v>
      </c>
      <c r="F971" s="71" t="s">
        <v>1960</v>
      </c>
      <c r="G971" s="71" t="s">
        <v>3887</v>
      </c>
      <c r="H971" s="70">
        <v>1152523</v>
      </c>
      <c r="I971" s="99">
        <f t="shared" si="92"/>
        <v>184.22579999726869</v>
      </c>
      <c r="J971" s="100">
        <f t="shared" si="88"/>
        <v>278.16359999579794</v>
      </c>
      <c r="K971" s="101">
        <v>93.763636361899984</v>
      </c>
      <c r="L971" s="102">
        <f t="shared" si="93"/>
        <v>0</v>
      </c>
      <c r="M971" s="101">
        <f t="shared" si="89"/>
        <v>93.763636361899984</v>
      </c>
      <c r="N971" s="101">
        <f t="shared" si="90"/>
        <v>-60.35454545332999</v>
      </c>
      <c r="O971" s="102">
        <f t="shared" si="91"/>
        <v>-0.26619887730424974</v>
      </c>
      <c r="P971" s="101">
        <v>1.58</v>
      </c>
      <c r="X971"/>
    </row>
    <row r="972" spans="1:24" ht="18">
      <c r="A972" s="70">
        <v>185</v>
      </c>
      <c r="B972" s="70">
        <v>65</v>
      </c>
      <c r="C972" s="70">
        <v>14</v>
      </c>
      <c r="D972" s="70">
        <v>86</v>
      </c>
      <c r="E972" s="71" t="s">
        <v>2440</v>
      </c>
      <c r="F972" s="71" t="s">
        <v>1960</v>
      </c>
      <c r="G972" s="71" t="s">
        <v>975</v>
      </c>
      <c r="H972" s="70" t="s">
        <v>2051</v>
      </c>
      <c r="I972" s="99">
        <f t="shared" si="92"/>
        <v>184.22579999726869</v>
      </c>
      <c r="J972" s="100">
        <f t="shared" si="88"/>
        <v>278.16359999579794</v>
      </c>
      <c r="K972" s="101">
        <v>93.763636361899984</v>
      </c>
      <c r="L972" s="102">
        <f t="shared" si="93"/>
        <v>0</v>
      </c>
      <c r="M972" s="101">
        <f t="shared" si="89"/>
        <v>93.763636361899984</v>
      </c>
      <c r="N972" s="101">
        <f t="shared" si="90"/>
        <v>-60.35454545332999</v>
      </c>
      <c r="O972" s="102">
        <f t="shared" si="91"/>
        <v>-0.26619887730424974</v>
      </c>
      <c r="P972" s="101">
        <v>1.58</v>
      </c>
      <c r="X972"/>
    </row>
    <row r="973" spans="1:24" ht="18">
      <c r="A973" s="70" t="s">
        <v>2264</v>
      </c>
      <c r="B973" s="70" t="s">
        <v>2754</v>
      </c>
      <c r="C973" s="70">
        <v>15</v>
      </c>
      <c r="D973" s="70" t="s">
        <v>2304</v>
      </c>
      <c r="E973" s="71" t="s">
        <v>2237</v>
      </c>
      <c r="F973" s="71" t="s">
        <v>1960</v>
      </c>
      <c r="G973" s="71" t="s">
        <v>3886</v>
      </c>
      <c r="H973" s="70">
        <v>1152524</v>
      </c>
      <c r="I973" s="99">
        <f t="shared" si="92"/>
        <v>165.10669999317173</v>
      </c>
      <c r="J973" s="100">
        <f t="shared" si="88"/>
        <v>248.74959998949495</v>
      </c>
      <c r="K973" s="101">
        <v>81.609090904749991</v>
      </c>
      <c r="L973" s="102">
        <f t="shared" si="93"/>
        <v>0</v>
      </c>
      <c r="M973" s="101">
        <f t="shared" si="89"/>
        <v>81.609090904749991</v>
      </c>
      <c r="N973" s="101">
        <f t="shared" si="90"/>
        <v>-51.846363633325012</v>
      </c>
      <c r="O973" s="102">
        <f t="shared" si="91"/>
        <v>-0.25613491421496276</v>
      </c>
      <c r="P973" s="101">
        <v>1.58</v>
      </c>
      <c r="X973"/>
    </row>
    <row r="974" spans="1:24" ht="18">
      <c r="A974" s="70">
        <v>185</v>
      </c>
      <c r="B974" s="70">
        <v>65</v>
      </c>
      <c r="C974" s="70">
        <v>15</v>
      </c>
      <c r="D974" s="70">
        <v>88</v>
      </c>
      <c r="E974" s="71" t="s">
        <v>2237</v>
      </c>
      <c r="F974" s="71" t="s">
        <v>1960</v>
      </c>
      <c r="G974" s="71" t="s">
        <v>896</v>
      </c>
      <c r="H974" s="70" t="s">
        <v>2052</v>
      </c>
      <c r="I974" s="99">
        <f t="shared" si="92"/>
        <v>168.93052</v>
      </c>
      <c r="J974" s="100">
        <f t="shared" si="88"/>
        <v>254.63239999999996</v>
      </c>
      <c r="K974" s="101">
        <v>84.039999999999992</v>
      </c>
      <c r="L974" s="102">
        <f t="shared" si="93"/>
        <v>0</v>
      </c>
      <c r="M974" s="101">
        <f t="shared" si="89"/>
        <v>84.039999999999992</v>
      </c>
      <c r="N974" s="101">
        <f t="shared" si="90"/>
        <v>-53.548000000000002</v>
      </c>
      <c r="O974" s="102">
        <f t="shared" si="91"/>
        <v>-0.25833654959475111</v>
      </c>
      <c r="P974" s="101">
        <v>1.58</v>
      </c>
      <c r="X974"/>
    </row>
    <row r="975" spans="1:24" ht="18">
      <c r="A975" s="70">
        <v>185</v>
      </c>
      <c r="B975" s="70">
        <v>70</v>
      </c>
      <c r="C975" s="70">
        <v>14</v>
      </c>
      <c r="D975" s="70">
        <v>94</v>
      </c>
      <c r="E975" s="71" t="s">
        <v>2237</v>
      </c>
      <c r="F975" s="71" t="s">
        <v>1960</v>
      </c>
      <c r="G975" s="71" t="s">
        <v>2055</v>
      </c>
      <c r="H975" s="70">
        <v>1152514</v>
      </c>
      <c r="I975" s="99">
        <f t="shared" si="92"/>
        <v>212.6882221151985</v>
      </c>
      <c r="J975" s="100">
        <f t="shared" si="88"/>
        <v>321.95194171569</v>
      </c>
      <c r="K975" s="101">
        <v>111.8579924445</v>
      </c>
      <c r="L975" s="102">
        <f t="shared" si="93"/>
        <v>0</v>
      </c>
      <c r="M975" s="101">
        <f t="shared" si="89"/>
        <v>111.8579924445</v>
      </c>
      <c r="N975" s="101">
        <f t="shared" si="90"/>
        <v>-73.020594711150011</v>
      </c>
      <c r="O975" s="102">
        <f t="shared" si="91"/>
        <v>-0.27773356854653941</v>
      </c>
      <c r="P975" s="101">
        <v>1.58</v>
      </c>
      <c r="X975"/>
    </row>
    <row r="976" spans="1:24" ht="18">
      <c r="A976" s="70" t="s">
        <v>2265</v>
      </c>
      <c r="B976" s="70" t="s">
        <v>2266</v>
      </c>
      <c r="C976" s="70">
        <v>16</v>
      </c>
      <c r="D976" s="70" t="s">
        <v>2256</v>
      </c>
      <c r="E976" s="71" t="s">
        <v>2347</v>
      </c>
      <c r="F976" s="71" t="s">
        <v>1960</v>
      </c>
      <c r="G976" s="71" t="s">
        <v>3889</v>
      </c>
      <c r="H976" s="70">
        <v>1152638</v>
      </c>
      <c r="I976" s="99">
        <f t="shared" si="92"/>
        <v>311.41333659383196</v>
      </c>
      <c r="J976" s="100">
        <f t="shared" si="88"/>
        <v>473.83673322127993</v>
      </c>
      <c r="K976" s="101">
        <v>174.62030298399998</v>
      </c>
      <c r="L976" s="102">
        <f t="shared" si="93"/>
        <v>0</v>
      </c>
      <c r="M976" s="101">
        <f t="shared" si="89"/>
        <v>174.62030298399998</v>
      </c>
      <c r="N976" s="101">
        <f t="shared" si="90"/>
        <v>-116.95421208880001</v>
      </c>
      <c r="O976" s="102">
        <f t="shared" si="91"/>
        <v>-0.30108647317483278</v>
      </c>
      <c r="P976" s="101">
        <v>1.58</v>
      </c>
      <c r="X976"/>
    </row>
    <row r="977" spans="1:24" ht="18">
      <c r="A977" s="70">
        <v>195</v>
      </c>
      <c r="B977" s="70">
        <v>45</v>
      </c>
      <c r="C977" s="70">
        <v>16</v>
      </c>
      <c r="D977" s="70">
        <v>84</v>
      </c>
      <c r="E977" s="71" t="s">
        <v>2347</v>
      </c>
      <c r="F977" s="71" t="s">
        <v>1960</v>
      </c>
      <c r="G977" s="71" t="s">
        <v>975</v>
      </c>
      <c r="H977" s="70" t="s">
        <v>1987</v>
      </c>
      <c r="I977" s="99">
        <f t="shared" si="92"/>
        <v>311.41333659383196</v>
      </c>
      <c r="J977" s="100">
        <f t="shared" ref="J977:J1040" si="94">($H$3*(K977+P977+$U$7+$H$8)+$H$4*$U$3)*$U$8</f>
        <v>473.83673322127993</v>
      </c>
      <c r="K977" s="101">
        <v>174.62030298399998</v>
      </c>
      <c r="L977" s="102">
        <f t="shared" si="93"/>
        <v>0</v>
      </c>
      <c r="M977" s="101">
        <f t="shared" ref="M977:M1040" si="95">K977*(1-L977)</f>
        <v>174.62030298399998</v>
      </c>
      <c r="N977" s="101">
        <f t="shared" ref="N977:N1040" si="96">((I977/$U$8)-($H$3*P977))-(IF($H$6="",$H$4*$U$3*(1-$H$5)*(1-$H$7),$H$6*$H$3*(1-$H$7))+M977*$H$3+$H$3*$U$7*(1-30%))</f>
        <v>-116.95421208880001</v>
      </c>
      <c r="O977" s="102">
        <f t="shared" ref="O977:O1040" si="97">N977/(K977*$H$3+$U$7*$H$3+$H$4*$U$3)</f>
        <v>-0.30108647317483278</v>
      </c>
      <c r="P977" s="101">
        <v>1.58</v>
      </c>
      <c r="X977"/>
    </row>
    <row r="978" spans="1:24" ht="18">
      <c r="A978" s="70">
        <v>195</v>
      </c>
      <c r="B978" s="70">
        <v>50</v>
      </c>
      <c r="C978" s="70">
        <v>15</v>
      </c>
      <c r="D978" s="70">
        <v>82</v>
      </c>
      <c r="E978" s="71" t="s">
        <v>2237</v>
      </c>
      <c r="F978" s="71" t="s">
        <v>1960</v>
      </c>
      <c r="G978" s="71" t="s">
        <v>2139</v>
      </c>
      <c r="H978" s="70">
        <v>1152618</v>
      </c>
      <c r="I978" s="99">
        <f t="shared" si="92"/>
        <v>175.58806374726865</v>
      </c>
      <c r="J978" s="100">
        <f t="shared" si="94"/>
        <v>264.87477499579796</v>
      </c>
      <c r="K978" s="101">
        <v>88.27238636189999</v>
      </c>
      <c r="L978" s="102">
        <f t="shared" si="93"/>
        <v>0</v>
      </c>
      <c r="M978" s="101">
        <f t="shared" si="95"/>
        <v>88.27238636189999</v>
      </c>
      <c r="N978" s="101">
        <f t="shared" si="96"/>
        <v>-56.510670453330022</v>
      </c>
      <c r="O978" s="102">
        <f t="shared" si="97"/>
        <v>-0.26193297635848595</v>
      </c>
      <c r="P978" s="101">
        <v>1.58</v>
      </c>
      <c r="X978"/>
    </row>
    <row r="979" spans="1:24" ht="18">
      <c r="A979" s="70">
        <v>195</v>
      </c>
      <c r="B979" s="70">
        <v>50</v>
      </c>
      <c r="C979" s="70">
        <v>15</v>
      </c>
      <c r="D979" s="70">
        <v>82</v>
      </c>
      <c r="E979" s="71" t="s">
        <v>2440</v>
      </c>
      <c r="F979" s="71" t="s">
        <v>1960</v>
      </c>
      <c r="G979" s="71" t="s">
        <v>975</v>
      </c>
      <c r="H979" s="70" t="s">
        <v>2053</v>
      </c>
      <c r="I979" s="99">
        <f t="shared" si="92"/>
        <v>175.58806374726865</v>
      </c>
      <c r="J979" s="100">
        <f t="shared" si="94"/>
        <v>264.87477499579796</v>
      </c>
      <c r="K979" s="101">
        <v>88.27238636189999</v>
      </c>
      <c r="L979" s="102">
        <f t="shared" si="93"/>
        <v>0</v>
      </c>
      <c r="M979" s="101">
        <f t="shared" si="95"/>
        <v>88.27238636189999</v>
      </c>
      <c r="N979" s="101">
        <f t="shared" si="96"/>
        <v>-56.510670453330022</v>
      </c>
      <c r="O979" s="102">
        <f t="shared" si="97"/>
        <v>-0.26193297635848595</v>
      </c>
      <c r="P979" s="101">
        <v>1.58</v>
      </c>
      <c r="X979"/>
    </row>
    <row r="980" spans="1:24" ht="18">
      <c r="A980" s="70" t="s">
        <v>2265</v>
      </c>
      <c r="B980" s="70" t="s">
        <v>2262</v>
      </c>
      <c r="C980" s="70" t="s">
        <v>3864</v>
      </c>
      <c r="D980" s="70">
        <v>82</v>
      </c>
      <c r="E980" s="71" t="s">
        <v>2347</v>
      </c>
      <c r="F980" s="71" t="s">
        <v>1960</v>
      </c>
      <c r="G980" s="71" t="s">
        <v>3888</v>
      </c>
      <c r="H980" s="70">
        <v>1152761</v>
      </c>
      <c r="I980" s="99">
        <f t="shared" si="92"/>
        <v>212.37526055671748</v>
      </c>
      <c r="J980" s="100">
        <f t="shared" si="94"/>
        <v>321.47046239494995</v>
      </c>
      <c r="K980" s="101">
        <v>111.6590340475</v>
      </c>
      <c r="L980" s="102">
        <f t="shared" si="93"/>
        <v>0</v>
      </c>
      <c r="M980" s="101">
        <f t="shared" si="95"/>
        <v>111.6590340475</v>
      </c>
      <c r="N980" s="101">
        <f t="shared" si="96"/>
        <v>-72.881323833250036</v>
      </c>
      <c r="O980" s="102">
        <f t="shared" si="97"/>
        <v>-0.27762402931776781</v>
      </c>
      <c r="P980" s="101">
        <v>1.58</v>
      </c>
      <c r="X980"/>
    </row>
    <row r="981" spans="1:24" ht="18">
      <c r="A981" s="70">
        <v>195</v>
      </c>
      <c r="B981" s="70">
        <v>50</v>
      </c>
      <c r="C981" s="70">
        <v>16</v>
      </c>
      <c r="D981" s="70">
        <v>84</v>
      </c>
      <c r="E981" s="71" t="s">
        <v>2347</v>
      </c>
      <c r="F981" s="71" t="s">
        <v>1960</v>
      </c>
      <c r="G981" s="71" t="s">
        <v>896</v>
      </c>
      <c r="H981" s="70" t="s">
        <v>2054</v>
      </c>
      <c r="I981" s="99">
        <f t="shared" si="92"/>
        <v>251.41008974614496</v>
      </c>
      <c r="J981" s="100">
        <f t="shared" si="94"/>
        <v>381.52404576329997</v>
      </c>
      <c r="K981" s="101">
        <v>136.47456436499999</v>
      </c>
      <c r="L981" s="102">
        <f t="shared" si="93"/>
        <v>0</v>
      </c>
      <c r="M981" s="101">
        <f t="shared" si="95"/>
        <v>136.47456436499999</v>
      </c>
      <c r="N981" s="101">
        <f t="shared" si="96"/>
        <v>-90.25219505550001</v>
      </c>
      <c r="O981" s="102">
        <f t="shared" si="97"/>
        <v>-0.28913165775184835</v>
      </c>
      <c r="P981" s="101">
        <v>1.58</v>
      </c>
      <c r="X981"/>
    </row>
    <row r="982" spans="1:24" ht="18">
      <c r="A982" s="70">
        <v>195</v>
      </c>
      <c r="B982" s="70">
        <v>50</v>
      </c>
      <c r="C982" s="70">
        <v>16</v>
      </c>
      <c r="D982" s="70">
        <v>88</v>
      </c>
      <c r="E982" s="71" t="s">
        <v>2347</v>
      </c>
      <c r="F982" s="71" t="s">
        <v>1960</v>
      </c>
      <c r="G982" s="71" t="s">
        <v>896</v>
      </c>
      <c r="H982" s="70" t="s">
        <v>969</v>
      </c>
      <c r="I982" s="99">
        <f t="shared" si="92"/>
        <v>268.22465534383196</v>
      </c>
      <c r="J982" s="100">
        <f t="shared" si="94"/>
        <v>407.39260822128</v>
      </c>
      <c r="K982" s="101">
        <v>147.16405298399999</v>
      </c>
      <c r="L982" s="102">
        <f t="shared" si="93"/>
        <v>0</v>
      </c>
      <c r="M982" s="101">
        <f t="shared" si="95"/>
        <v>147.16405298399999</v>
      </c>
      <c r="N982" s="101">
        <f t="shared" si="96"/>
        <v>-97.73483708880002</v>
      </c>
      <c r="O982" s="102">
        <f t="shared" si="97"/>
        <v>-0.29303328667053052</v>
      </c>
      <c r="P982" s="101">
        <v>1.58</v>
      </c>
      <c r="X982"/>
    </row>
    <row r="983" spans="1:24" ht="18">
      <c r="A983" s="70">
        <v>195</v>
      </c>
      <c r="B983" s="70">
        <v>50</v>
      </c>
      <c r="C983" s="70">
        <v>16</v>
      </c>
      <c r="D983" s="70">
        <v>94</v>
      </c>
      <c r="E983" s="71" t="s">
        <v>2440</v>
      </c>
      <c r="F983" s="71" t="s">
        <v>1960</v>
      </c>
      <c r="G983" s="71" t="s">
        <v>970</v>
      </c>
      <c r="H983" s="70" t="s">
        <v>971</v>
      </c>
      <c r="I983" s="99">
        <f t="shared" si="92"/>
        <v>207.68083868171749</v>
      </c>
      <c r="J983" s="100">
        <f t="shared" si="94"/>
        <v>314.24827489494993</v>
      </c>
      <c r="K983" s="101">
        <v>108.6746590475</v>
      </c>
      <c r="L983" s="102">
        <f t="shared" si="93"/>
        <v>0</v>
      </c>
      <c r="M983" s="101">
        <f t="shared" si="95"/>
        <v>108.6746590475</v>
      </c>
      <c r="N983" s="101">
        <f t="shared" si="96"/>
        <v>-70.792261333250025</v>
      </c>
      <c r="O983" s="102">
        <f t="shared" si="97"/>
        <v>-0.2759401656528111</v>
      </c>
      <c r="P983" s="101">
        <v>1.58</v>
      </c>
      <c r="X983"/>
    </row>
    <row r="984" spans="1:24" ht="18">
      <c r="A984" s="70" t="s">
        <v>2265</v>
      </c>
      <c r="B984" s="70" t="s">
        <v>2751</v>
      </c>
      <c r="C984" s="70">
        <v>15</v>
      </c>
      <c r="D984" s="70" t="s">
        <v>2328</v>
      </c>
      <c r="E984" s="71" t="s">
        <v>2440</v>
      </c>
      <c r="F984" s="71" t="s">
        <v>1960</v>
      </c>
      <c r="G984" s="71" t="s">
        <v>3887</v>
      </c>
      <c r="H984" s="70">
        <v>1152576</v>
      </c>
      <c r="I984" s="99">
        <f t="shared" si="92"/>
        <v>244.31440002731301</v>
      </c>
      <c r="J984" s="100">
        <f t="shared" si="94"/>
        <v>370.60760004202007</v>
      </c>
      <c r="K984" s="101">
        <v>131.96363638100001</v>
      </c>
      <c r="L984" s="102">
        <f t="shared" si="93"/>
        <v>0</v>
      </c>
      <c r="M984" s="101">
        <f t="shared" si="95"/>
        <v>131.96363638100001</v>
      </c>
      <c r="N984" s="101">
        <f t="shared" si="96"/>
        <v>-87.094545466700026</v>
      </c>
      <c r="O984" s="102">
        <f t="shared" si="97"/>
        <v>-0.28732005758875478</v>
      </c>
      <c r="P984" s="101">
        <v>1.58</v>
      </c>
      <c r="X984"/>
    </row>
    <row r="985" spans="1:24" ht="18">
      <c r="A985" s="70" t="s">
        <v>2265</v>
      </c>
      <c r="B985" s="70" t="s">
        <v>2751</v>
      </c>
      <c r="C985" s="70" t="s">
        <v>3864</v>
      </c>
      <c r="D985" s="70">
        <v>89</v>
      </c>
      <c r="E985" s="71" t="s">
        <v>2440</v>
      </c>
      <c r="F985" s="71" t="s">
        <v>1960</v>
      </c>
      <c r="G985" s="71" t="s">
        <v>3888</v>
      </c>
      <c r="H985" s="70">
        <v>1152750</v>
      </c>
      <c r="I985" s="99">
        <f t="shared" si="92"/>
        <v>244.31440002731301</v>
      </c>
      <c r="J985" s="100">
        <f t="shared" si="94"/>
        <v>370.60760004202007</v>
      </c>
      <c r="K985" s="101">
        <v>131.96363638100001</v>
      </c>
      <c r="L985" s="102">
        <f t="shared" si="93"/>
        <v>0</v>
      </c>
      <c r="M985" s="101">
        <f t="shared" si="95"/>
        <v>131.96363638100001</v>
      </c>
      <c r="N985" s="101">
        <f t="shared" si="96"/>
        <v>-87.094545466700026</v>
      </c>
      <c r="O985" s="102">
        <f t="shared" si="97"/>
        <v>-0.28732005758875478</v>
      </c>
      <c r="P985" s="101">
        <v>1.58</v>
      </c>
      <c r="X985"/>
    </row>
    <row r="986" spans="1:24" ht="18">
      <c r="A986" s="70" t="s">
        <v>2265</v>
      </c>
      <c r="B986" s="70" t="s">
        <v>2751</v>
      </c>
      <c r="C986" s="70">
        <v>15</v>
      </c>
      <c r="D986" s="70" t="s">
        <v>2328</v>
      </c>
      <c r="E986" s="71" t="s">
        <v>2347</v>
      </c>
      <c r="F986" s="71" t="s">
        <v>1960</v>
      </c>
      <c r="G986" s="71" t="s">
        <v>3888</v>
      </c>
      <c r="H986" s="70">
        <v>1152751</v>
      </c>
      <c r="I986" s="99">
        <f t="shared" si="92"/>
        <v>243.187738777313</v>
      </c>
      <c r="J986" s="100">
        <f t="shared" si="94"/>
        <v>368.87427504202003</v>
      </c>
      <c r="K986" s="101">
        <v>131.24738638100001</v>
      </c>
      <c r="L986" s="102">
        <f t="shared" si="93"/>
        <v>0</v>
      </c>
      <c r="M986" s="101">
        <f t="shared" si="95"/>
        <v>131.24738638100001</v>
      </c>
      <c r="N986" s="101">
        <f t="shared" si="96"/>
        <v>-86.59317046670003</v>
      </c>
      <c r="O986" s="102">
        <f t="shared" si="97"/>
        <v>-0.28702244216545097</v>
      </c>
      <c r="P986" s="101">
        <v>1.58</v>
      </c>
      <c r="X986"/>
    </row>
    <row r="987" spans="1:24" ht="18">
      <c r="A987" s="70">
        <v>195</v>
      </c>
      <c r="B987" s="70">
        <v>55</v>
      </c>
      <c r="C987" s="70">
        <v>15</v>
      </c>
      <c r="D987" s="70">
        <v>89</v>
      </c>
      <c r="E987" s="71" t="s">
        <v>2440</v>
      </c>
      <c r="F987" s="71" t="s">
        <v>1960</v>
      </c>
      <c r="G987" s="71" t="s">
        <v>975</v>
      </c>
      <c r="H987" s="70" t="s">
        <v>1988</v>
      </c>
      <c r="I987" s="99">
        <f t="shared" si="92"/>
        <v>259.20513836221397</v>
      </c>
      <c r="J987" s="100">
        <f t="shared" si="94"/>
        <v>393.51642824956002</v>
      </c>
      <c r="K987" s="101">
        <v>141.43009431800002</v>
      </c>
      <c r="L987" s="102">
        <f t="shared" si="93"/>
        <v>0</v>
      </c>
      <c r="M987" s="101">
        <f t="shared" si="95"/>
        <v>141.43009431800002</v>
      </c>
      <c r="N987" s="101">
        <f t="shared" si="96"/>
        <v>-93.72106602260007</v>
      </c>
      <c r="O987" s="102">
        <f t="shared" si="97"/>
        <v>-0.29100481627217145</v>
      </c>
      <c r="P987" s="101">
        <v>1.58</v>
      </c>
      <c r="X987"/>
    </row>
    <row r="988" spans="1:24" ht="18">
      <c r="A988" s="70">
        <v>195</v>
      </c>
      <c r="B988" s="70">
        <v>55</v>
      </c>
      <c r="C988" s="70">
        <v>16</v>
      </c>
      <c r="D988" s="70">
        <v>91</v>
      </c>
      <c r="E988" s="71" t="s">
        <v>2347</v>
      </c>
      <c r="F988" s="71" t="s">
        <v>1960</v>
      </c>
      <c r="G988" s="71" t="s">
        <v>975</v>
      </c>
      <c r="H988" s="70" t="s">
        <v>1989</v>
      </c>
      <c r="I988" s="99">
        <f t="shared" si="92"/>
        <v>278.54261351313647</v>
      </c>
      <c r="J988" s="100">
        <f t="shared" si="94"/>
        <v>423.26639002020994</v>
      </c>
      <c r="K988" s="101">
        <v>153.72346695049998</v>
      </c>
      <c r="L988" s="102">
        <f t="shared" si="93"/>
        <v>0</v>
      </c>
      <c r="M988" s="101">
        <f t="shared" si="95"/>
        <v>153.72346695049998</v>
      </c>
      <c r="N988" s="101">
        <f t="shared" si="96"/>
        <v>-102.32642686534999</v>
      </c>
      <c r="O988" s="102">
        <f t="shared" si="97"/>
        <v>-0.29518918778198028</v>
      </c>
      <c r="P988" s="101">
        <v>1.58</v>
      </c>
      <c r="X988"/>
    </row>
    <row r="989" spans="1:24" ht="18">
      <c r="A989" s="70" t="s">
        <v>2265</v>
      </c>
      <c r="B989" s="70" t="s">
        <v>2751</v>
      </c>
      <c r="C989" s="70">
        <v>16</v>
      </c>
      <c r="D989" s="70" t="s">
        <v>2432</v>
      </c>
      <c r="E989" s="71" t="s">
        <v>2440</v>
      </c>
      <c r="F989" s="71" t="s">
        <v>1960</v>
      </c>
      <c r="G989" s="71" t="s">
        <v>3890</v>
      </c>
      <c r="H989" s="70">
        <v>1152583</v>
      </c>
      <c r="I989" s="99">
        <f t="shared" si="92"/>
        <v>321.59880961519843</v>
      </c>
      <c r="J989" s="100">
        <f t="shared" si="94"/>
        <v>489.50669171569001</v>
      </c>
      <c r="K989" s="101">
        <v>181.0954924445</v>
      </c>
      <c r="L989" s="102">
        <f t="shared" si="93"/>
        <v>0</v>
      </c>
      <c r="M989" s="101">
        <f t="shared" si="95"/>
        <v>181.0954924445</v>
      </c>
      <c r="N989" s="101">
        <f t="shared" si="96"/>
        <v>-121.48684471115007</v>
      </c>
      <c r="O989" s="102">
        <f t="shared" si="97"/>
        <v>-0.302664607040803</v>
      </c>
      <c r="P989" s="101">
        <v>1.58</v>
      </c>
      <c r="X989"/>
    </row>
    <row r="990" spans="1:24" ht="18">
      <c r="A990" s="70" t="s">
        <v>2265</v>
      </c>
      <c r="B990" s="70" t="s">
        <v>2751</v>
      </c>
      <c r="C990" s="70">
        <v>16</v>
      </c>
      <c r="D990" s="70" t="s">
        <v>2432</v>
      </c>
      <c r="E990" s="71" t="s">
        <v>2347</v>
      </c>
      <c r="F990" s="71" t="s">
        <v>1960</v>
      </c>
      <c r="G990" s="71" t="s">
        <v>3890</v>
      </c>
      <c r="H990" s="70">
        <v>1152584</v>
      </c>
      <c r="I990" s="99">
        <f t="shared" si="92"/>
        <v>271.35427002731296</v>
      </c>
      <c r="J990" s="100">
        <f t="shared" si="94"/>
        <v>412.20740004202003</v>
      </c>
      <c r="K990" s="101">
        <v>149.15363638100001</v>
      </c>
      <c r="L990" s="102">
        <f t="shared" si="93"/>
        <v>0</v>
      </c>
      <c r="M990" s="101">
        <f t="shared" si="95"/>
        <v>149.15363638100001</v>
      </c>
      <c r="N990" s="101">
        <f t="shared" si="96"/>
        <v>-99.12754546670007</v>
      </c>
      <c r="O990" s="102">
        <f t="shared" si="97"/>
        <v>-0.29370491680219835</v>
      </c>
      <c r="P990" s="101">
        <v>1.58</v>
      </c>
      <c r="X990"/>
    </row>
    <row r="991" spans="1:24" ht="18">
      <c r="A991" s="70">
        <v>195</v>
      </c>
      <c r="B991" s="70">
        <v>55</v>
      </c>
      <c r="C991" s="70">
        <v>16</v>
      </c>
      <c r="D991" s="70">
        <v>87</v>
      </c>
      <c r="E991" s="71" t="s">
        <v>2237</v>
      </c>
      <c r="F991" s="71" t="s">
        <v>1960</v>
      </c>
      <c r="G991" s="71" t="s">
        <v>896</v>
      </c>
      <c r="H991" s="70" t="s">
        <v>1035</v>
      </c>
      <c r="I991" s="99">
        <f t="shared" si="92"/>
        <v>231.53825223361798</v>
      </c>
      <c r="J991" s="100">
        <f t="shared" si="94"/>
        <v>350.95198805171998</v>
      </c>
      <c r="K991" s="101">
        <v>123.841482666</v>
      </c>
      <c r="L991" s="102">
        <f t="shared" si="93"/>
        <v>0</v>
      </c>
      <c r="M991" s="101">
        <f t="shared" si="95"/>
        <v>123.841482666</v>
      </c>
      <c r="N991" s="101">
        <f t="shared" si="96"/>
        <v>-81.409037866200009</v>
      </c>
      <c r="O991" s="102">
        <f t="shared" si="97"/>
        <v>-0.2837709020888991</v>
      </c>
      <c r="P991" s="101">
        <v>1.58</v>
      </c>
      <c r="X991"/>
    </row>
    <row r="992" spans="1:24" ht="18">
      <c r="A992" s="70">
        <v>195</v>
      </c>
      <c r="B992" s="70">
        <v>55</v>
      </c>
      <c r="C992" s="70">
        <v>16</v>
      </c>
      <c r="D992" s="70">
        <v>87</v>
      </c>
      <c r="E992" s="71" t="s">
        <v>2440</v>
      </c>
      <c r="F992" s="71" t="s">
        <v>1960</v>
      </c>
      <c r="G992" s="71" t="s">
        <v>896</v>
      </c>
      <c r="H992" s="70" t="s">
        <v>1036</v>
      </c>
      <c r="I992" s="99">
        <f t="shared" si="92"/>
        <v>349.90759596883197</v>
      </c>
      <c r="J992" s="100">
        <f t="shared" si="94"/>
        <v>533.05867072128001</v>
      </c>
      <c r="K992" s="101">
        <v>199.09217798399999</v>
      </c>
      <c r="L992" s="102">
        <f t="shared" si="93"/>
        <v>0</v>
      </c>
      <c r="M992" s="101">
        <f t="shared" si="95"/>
        <v>199.09217798399999</v>
      </c>
      <c r="N992" s="101">
        <f t="shared" si="96"/>
        <v>-134.08452458880004</v>
      </c>
      <c r="O992" s="102">
        <f t="shared" si="97"/>
        <v>-0.30655994609603726</v>
      </c>
      <c r="P992" s="101">
        <v>1.58</v>
      </c>
      <c r="X992"/>
    </row>
    <row r="993" spans="1:24" ht="18">
      <c r="A993" s="70" t="s">
        <v>2265</v>
      </c>
      <c r="B993" s="70" t="s">
        <v>2751</v>
      </c>
      <c r="C993" s="70">
        <v>16</v>
      </c>
      <c r="D993" s="70" t="s">
        <v>2432</v>
      </c>
      <c r="E993" s="71" t="s">
        <v>2347</v>
      </c>
      <c r="F993" s="71" t="s">
        <v>1960</v>
      </c>
      <c r="G993" s="71" t="s">
        <v>3890</v>
      </c>
      <c r="H993" s="70">
        <v>1152579</v>
      </c>
      <c r="I993" s="99">
        <f t="shared" si="92"/>
        <v>271.35427002731296</v>
      </c>
      <c r="J993" s="100">
        <f t="shared" si="94"/>
        <v>412.20740004202003</v>
      </c>
      <c r="K993" s="101">
        <v>149.15363638100001</v>
      </c>
      <c r="L993" s="102">
        <f t="shared" si="93"/>
        <v>0</v>
      </c>
      <c r="M993" s="101">
        <f t="shared" si="95"/>
        <v>149.15363638100001</v>
      </c>
      <c r="N993" s="101">
        <f t="shared" si="96"/>
        <v>-99.12754546670007</v>
      </c>
      <c r="O993" s="102">
        <f t="shared" si="97"/>
        <v>-0.29370491680219835</v>
      </c>
      <c r="P993" s="101">
        <v>1.58</v>
      </c>
      <c r="X993"/>
    </row>
    <row r="994" spans="1:24" ht="18">
      <c r="A994" s="70">
        <v>195</v>
      </c>
      <c r="B994" s="70">
        <v>55</v>
      </c>
      <c r="C994" s="70">
        <v>16</v>
      </c>
      <c r="D994" s="70">
        <v>87</v>
      </c>
      <c r="E994" s="71" t="s">
        <v>2440</v>
      </c>
      <c r="F994" s="71" t="s">
        <v>1960</v>
      </c>
      <c r="G994" s="71" t="s">
        <v>2055</v>
      </c>
      <c r="H994" s="70" t="s">
        <v>2056</v>
      </c>
      <c r="I994" s="99">
        <f t="shared" si="92"/>
        <v>349.90491196129148</v>
      </c>
      <c r="J994" s="100">
        <f t="shared" si="94"/>
        <v>533.05454147890998</v>
      </c>
      <c r="K994" s="101">
        <v>199.09047168549998</v>
      </c>
      <c r="L994" s="102">
        <f t="shared" si="93"/>
        <v>0</v>
      </c>
      <c r="M994" s="101">
        <f t="shared" si="95"/>
        <v>199.09047168549998</v>
      </c>
      <c r="N994" s="101">
        <f t="shared" si="96"/>
        <v>-134.08333017985001</v>
      </c>
      <c r="O994" s="102">
        <f t="shared" si="97"/>
        <v>-0.30655960716175146</v>
      </c>
      <c r="P994" s="101">
        <v>1.58</v>
      </c>
      <c r="X994"/>
    </row>
    <row r="995" spans="1:24" ht="18">
      <c r="A995" s="70" t="s">
        <v>2265</v>
      </c>
      <c r="B995" s="70" t="s">
        <v>3851</v>
      </c>
      <c r="C995" s="70">
        <v>15</v>
      </c>
      <c r="D995" s="70" t="s">
        <v>2304</v>
      </c>
      <c r="E995" s="71" t="s">
        <v>2440</v>
      </c>
      <c r="F995" s="71" t="s">
        <v>1960</v>
      </c>
      <c r="G995" s="71" t="s">
        <v>3887</v>
      </c>
      <c r="H995" s="70">
        <v>1152550</v>
      </c>
      <c r="I995" s="99">
        <f t="shared" si="92"/>
        <v>218.15082206057249</v>
      </c>
      <c r="J995" s="100">
        <f t="shared" si="94"/>
        <v>330.35594163164996</v>
      </c>
      <c r="K995" s="101">
        <v>115.3307196825</v>
      </c>
      <c r="L995" s="102">
        <f t="shared" si="93"/>
        <v>0</v>
      </c>
      <c r="M995" s="101">
        <f t="shared" si="95"/>
        <v>115.3307196825</v>
      </c>
      <c r="N995" s="101">
        <f t="shared" si="96"/>
        <v>-75.45150377775002</v>
      </c>
      <c r="O995" s="102">
        <f t="shared" si="97"/>
        <v>-0.27959349789022059</v>
      </c>
      <c r="P995" s="101">
        <v>1.58</v>
      </c>
      <c r="X995"/>
    </row>
    <row r="996" spans="1:24" ht="18">
      <c r="A996" s="70">
        <v>195</v>
      </c>
      <c r="B996" s="70">
        <v>60</v>
      </c>
      <c r="C996" s="70">
        <v>15</v>
      </c>
      <c r="D996" s="70">
        <v>88</v>
      </c>
      <c r="E996" s="71" t="s">
        <v>2347</v>
      </c>
      <c r="F996" s="71" t="s">
        <v>1960</v>
      </c>
      <c r="G996" s="71" t="s">
        <v>975</v>
      </c>
      <c r="H996" s="70">
        <v>1152739</v>
      </c>
      <c r="I996" s="99">
        <f t="shared" si="92"/>
        <v>249.71000584055346</v>
      </c>
      <c r="J996" s="100">
        <f t="shared" si="94"/>
        <v>378.90853206239001</v>
      </c>
      <c r="K996" s="101">
        <v>135.39377357949999</v>
      </c>
      <c r="L996" s="102">
        <f t="shared" si="93"/>
        <v>0</v>
      </c>
      <c r="M996" s="101">
        <f t="shared" si="95"/>
        <v>135.39377357949999</v>
      </c>
      <c r="N996" s="101">
        <f t="shared" si="96"/>
        <v>-89.495641505650013</v>
      </c>
      <c r="O996" s="102">
        <f t="shared" si="97"/>
        <v>-0.28870721526031357</v>
      </c>
      <c r="P996" s="101">
        <v>1.58</v>
      </c>
      <c r="X996"/>
    </row>
    <row r="997" spans="1:24" ht="18">
      <c r="A997" s="70">
        <v>195</v>
      </c>
      <c r="B997" s="70">
        <v>60</v>
      </c>
      <c r="C997" s="70">
        <v>16</v>
      </c>
      <c r="D997" s="70">
        <v>89</v>
      </c>
      <c r="E997" s="71" t="s">
        <v>2440</v>
      </c>
      <c r="F997" s="71" t="s">
        <v>1960</v>
      </c>
      <c r="G997" s="71" t="s">
        <v>2029</v>
      </c>
      <c r="H997" s="70" t="s">
        <v>2057</v>
      </c>
      <c r="I997" s="99">
        <f t="shared" si="92"/>
        <v>261.78441327557198</v>
      </c>
      <c r="J997" s="100">
        <f t="shared" si="94"/>
        <v>397.48454350088002</v>
      </c>
      <c r="K997" s="101">
        <v>143.069811364</v>
      </c>
      <c r="L997" s="102">
        <f t="shared" si="93"/>
        <v>0</v>
      </c>
      <c r="M997" s="101">
        <f t="shared" si="95"/>
        <v>143.069811364</v>
      </c>
      <c r="N997" s="101">
        <f t="shared" si="96"/>
        <v>-94.868867954800038</v>
      </c>
      <c r="O997" s="102">
        <f t="shared" si="97"/>
        <v>-0.2915994896634988</v>
      </c>
      <c r="P997" s="101">
        <v>1.58</v>
      </c>
      <c r="X997"/>
    </row>
    <row r="998" spans="1:24" ht="18">
      <c r="A998" s="70">
        <v>195</v>
      </c>
      <c r="B998" s="70">
        <v>60</v>
      </c>
      <c r="C998" s="70">
        <v>16</v>
      </c>
      <c r="D998" s="70">
        <v>89</v>
      </c>
      <c r="E998" s="71" t="s">
        <v>2347</v>
      </c>
      <c r="F998" s="71" t="s">
        <v>1960</v>
      </c>
      <c r="G998" s="71" t="s">
        <v>975</v>
      </c>
      <c r="H998" s="70" t="s">
        <v>2058</v>
      </c>
      <c r="I998" s="99">
        <f t="shared" si="92"/>
        <v>242.19195230077099</v>
      </c>
      <c r="J998" s="100">
        <f t="shared" si="94"/>
        <v>367.34229584733998</v>
      </c>
      <c r="K998" s="101">
        <v>130.614337127</v>
      </c>
      <c r="L998" s="102">
        <f t="shared" si="93"/>
        <v>0</v>
      </c>
      <c r="M998" s="101">
        <f t="shared" si="95"/>
        <v>130.614337127</v>
      </c>
      <c r="N998" s="101">
        <f t="shared" si="96"/>
        <v>-86.150035988900015</v>
      </c>
      <c r="O998" s="102">
        <f t="shared" si="97"/>
        <v>-0.28675703543551817</v>
      </c>
      <c r="P998" s="101">
        <v>1.58</v>
      </c>
      <c r="X998"/>
    </row>
    <row r="999" spans="1:24" ht="18">
      <c r="A999" s="70" t="s">
        <v>2265</v>
      </c>
      <c r="B999" s="70" t="s">
        <v>2754</v>
      </c>
      <c r="C999" s="70">
        <v>15</v>
      </c>
      <c r="D999" s="70" t="s">
        <v>2326</v>
      </c>
      <c r="E999" s="71" t="s">
        <v>2440</v>
      </c>
      <c r="F999" s="71" t="s">
        <v>1960</v>
      </c>
      <c r="G999" s="71" t="s">
        <v>3887</v>
      </c>
      <c r="H999" s="70">
        <v>1152532</v>
      </c>
      <c r="I999" s="99">
        <f t="shared" si="92"/>
        <v>190.78091993171751</v>
      </c>
      <c r="J999" s="100">
        <f t="shared" si="94"/>
        <v>288.24839989494996</v>
      </c>
      <c r="K999" s="101">
        <v>97.930909047499995</v>
      </c>
      <c r="L999" s="102">
        <f t="shared" si="93"/>
        <v>0</v>
      </c>
      <c r="M999" s="101">
        <f t="shared" si="95"/>
        <v>97.930909047499995</v>
      </c>
      <c r="N999" s="101">
        <f t="shared" si="96"/>
        <v>-63.271636333250001</v>
      </c>
      <c r="O999" s="102">
        <f t="shared" si="97"/>
        <v>-0.26917019891201061</v>
      </c>
      <c r="P999" s="101">
        <v>1.58</v>
      </c>
      <c r="X999"/>
    </row>
    <row r="1000" spans="1:24" ht="18">
      <c r="A1000" s="70">
        <v>195</v>
      </c>
      <c r="B1000" s="70">
        <v>65</v>
      </c>
      <c r="C1000" s="70">
        <v>15</v>
      </c>
      <c r="D1000" s="70">
        <v>91</v>
      </c>
      <c r="E1000" s="71" t="s">
        <v>2237</v>
      </c>
      <c r="F1000" s="71" t="s">
        <v>1960</v>
      </c>
      <c r="G1000" s="71" t="s">
        <v>1985</v>
      </c>
      <c r="H1000" s="70">
        <v>1152527</v>
      </c>
      <c r="I1000" s="99">
        <f t="shared" si="92"/>
        <v>210.8104533651985</v>
      </c>
      <c r="J1000" s="100">
        <f t="shared" si="94"/>
        <v>319.06306671568996</v>
      </c>
      <c r="K1000" s="101">
        <v>110.6642424445</v>
      </c>
      <c r="L1000" s="102">
        <f t="shared" si="93"/>
        <v>0</v>
      </c>
      <c r="M1000" s="101">
        <f t="shared" si="95"/>
        <v>110.6642424445</v>
      </c>
      <c r="N1000" s="101">
        <f t="shared" si="96"/>
        <v>-72.184969711150018</v>
      </c>
      <c r="O1000" s="102">
        <f t="shared" si="97"/>
        <v>-0.27707131426302556</v>
      </c>
      <c r="P1000" s="101">
        <v>1.58</v>
      </c>
      <c r="X1000"/>
    </row>
    <row r="1001" spans="1:24" ht="18">
      <c r="A1001" s="70" t="s">
        <v>2265</v>
      </c>
      <c r="B1001" s="70" t="s">
        <v>2754</v>
      </c>
      <c r="C1001" s="70" t="s">
        <v>3864</v>
      </c>
      <c r="D1001" s="70">
        <v>91</v>
      </c>
      <c r="E1001" s="71" t="s">
        <v>2347</v>
      </c>
      <c r="F1001" s="71" t="s">
        <v>1960</v>
      </c>
      <c r="G1001" s="71" t="s">
        <v>3888</v>
      </c>
      <c r="H1001" s="70">
        <v>1152734</v>
      </c>
      <c r="I1001" s="99">
        <f t="shared" si="92"/>
        <v>183.95266999999998</v>
      </c>
      <c r="J1001" s="100">
        <f t="shared" si="94"/>
        <v>277.74339999999995</v>
      </c>
      <c r="K1001" s="101">
        <v>93.589999999999989</v>
      </c>
      <c r="L1001" s="102">
        <f t="shared" si="93"/>
        <v>0</v>
      </c>
      <c r="M1001" s="101">
        <f t="shared" si="95"/>
        <v>93.589999999999989</v>
      </c>
      <c r="N1001" s="101">
        <f t="shared" si="96"/>
        <v>-60.233000000000004</v>
      </c>
      <c r="O1001" s="102">
        <f t="shared" si="97"/>
        <v>-0.26607032423358962</v>
      </c>
      <c r="P1001" s="101">
        <v>1.58</v>
      </c>
      <c r="X1001"/>
    </row>
    <row r="1002" spans="1:24" ht="18">
      <c r="A1002" s="70">
        <v>195</v>
      </c>
      <c r="B1002" s="70">
        <v>65</v>
      </c>
      <c r="C1002" s="70">
        <v>15</v>
      </c>
      <c r="D1002" s="70">
        <v>95</v>
      </c>
      <c r="E1002" s="71" t="s">
        <v>2237</v>
      </c>
      <c r="F1002" s="71" t="s">
        <v>1960</v>
      </c>
      <c r="G1002" s="71" t="s">
        <v>1985</v>
      </c>
      <c r="H1002" s="70" t="s">
        <v>1990</v>
      </c>
      <c r="I1002" s="99">
        <f t="shared" si="92"/>
        <v>210.8104533651985</v>
      </c>
      <c r="J1002" s="100">
        <f t="shared" si="94"/>
        <v>319.06306671568996</v>
      </c>
      <c r="K1002" s="101">
        <v>110.6642424445</v>
      </c>
      <c r="L1002" s="102">
        <f t="shared" si="93"/>
        <v>0</v>
      </c>
      <c r="M1002" s="101">
        <f t="shared" si="95"/>
        <v>110.6642424445</v>
      </c>
      <c r="N1002" s="101">
        <f t="shared" si="96"/>
        <v>-72.184969711150018</v>
      </c>
      <c r="O1002" s="102">
        <f t="shared" si="97"/>
        <v>-0.27707131426302556</v>
      </c>
      <c r="P1002" s="101">
        <v>1.58</v>
      </c>
      <c r="X1002"/>
    </row>
    <row r="1003" spans="1:24" ht="18">
      <c r="A1003" s="70">
        <v>195</v>
      </c>
      <c r="B1003" s="70">
        <v>65</v>
      </c>
      <c r="C1003" s="70">
        <v>15</v>
      </c>
      <c r="D1003" s="70">
        <v>91</v>
      </c>
      <c r="E1003" s="71" t="s">
        <v>2237</v>
      </c>
      <c r="F1003" s="71" t="s">
        <v>1960</v>
      </c>
      <c r="G1003" s="71" t="s">
        <v>2055</v>
      </c>
      <c r="H1003" s="70">
        <v>1152528</v>
      </c>
      <c r="I1003" s="99">
        <f t="shared" si="92"/>
        <v>210.8104533651985</v>
      </c>
      <c r="J1003" s="100">
        <f t="shared" si="94"/>
        <v>319.06306671568996</v>
      </c>
      <c r="K1003" s="101">
        <v>110.6642424445</v>
      </c>
      <c r="L1003" s="102">
        <f t="shared" si="93"/>
        <v>0</v>
      </c>
      <c r="M1003" s="101">
        <f t="shared" si="95"/>
        <v>110.6642424445</v>
      </c>
      <c r="N1003" s="101">
        <f t="shared" si="96"/>
        <v>-72.184969711150018</v>
      </c>
      <c r="O1003" s="102">
        <f t="shared" si="97"/>
        <v>-0.27707131426302556</v>
      </c>
      <c r="P1003" s="101">
        <v>1.58</v>
      </c>
      <c r="X1003"/>
    </row>
    <row r="1004" spans="1:24" ht="18">
      <c r="A1004" s="70">
        <v>195</v>
      </c>
      <c r="B1004" s="70">
        <v>65</v>
      </c>
      <c r="C1004" s="70">
        <v>15</v>
      </c>
      <c r="D1004" s="70">
        <v>95</v>
      </c>
      <c r="E1004" s="71" t="s">
        <v>2440</v>
      </c>
      <c r="F1004" s="71" t="s">
        <v>1960</v>
      </c>
      <c r="G1004" s="71" t="s">
        <v>975</v>
      </c>
      <c r="H1004" s="70" t="s">
        <v>1991</v>
      </c>
      <c r="I1004" s="99">
        <f t="shared" si="92"/>
        <v>199.37313456057248</v>
      </c>
      <c r="J1004" s="100">
        <f t="shared" si="94"/>
        <v>301.46719163165</v>
      </c>
      <c r="K1004" s="101">
        <v>103.3932196825</v>
      </c>
      <c r="L1004" s="102">
        <f t="shared" si="93"/>
        <v>0</v>
      </c>
      <c r="M1004" s="101">
        <f t="shared" si="95"/>
        <v>103.3932196825</v>
      </c>
      <c r="N1004" s="101">
        <f t="shared" si="96"/>
        <v>-67.095253777750031</v>
      </c>
      <c r="O1004" s="102">
        <f t="shared" si="97"/>
        <v>-0.27275996982172113</v>
      </c>
      <c r="P1004" s="101">
        <v>1.58</v>
      </c>
      <c r="X1004"/>
    </row>
    <row r="1005" spans="1:24" ht="18">
      <c r="A1005" s="70">
        <v>205</v>
      </c>
      <c r="B1005" s="70">
        <v>40</v>
      </c>
      <c r="C1005" s="70">
        <v>17</v>
      </c>
      <c r="D1005" s="70">
        <v>91</v>
      </c>
      <c r="E1005" s="71" t="s">
        <v>2239</v>
      </c>
      <c r="F1005" s="71" t="s">
        <v>1960</v>
      </c>
      <c r="G1005" s="71" t="s">
        <v>910</v>
      </c>
      <c r="H1005" s="70" t="s">
        <v>1003</v>
      </c>
      <c r="I1005" s="99">
        <f t="shared" si="92"/>
        <v>406.86658143557247</v>
      </c>
      <c r="J1005" s="100">
        <f t="shared" si="94"/>
        <v>620.68787913164999</v>
      </c>
      <c r="K1005" s="101">
        <v>235.3025946825</v>
      </c>
      <c r="L1005" s="102">
        <f t="shared" si="93"/>
        <v>0</v>
      </c>
      <c r="M1005" s="101">
        <f t="shared" si="95"/>
        <v>235.3025946825</v>
      </c>
      <c r="N1005" s="101">
        <f t="shared" si="96"/>
        <v>-159.43181627775004</v>
      </c>
      <c r="O1005" s="102">
        <f t="shared" si="97"/>
        <v>-0.31273086191283017</v>
      </c>
      <c r="P1005" s="101">
        <v>1.58</v>
      </c>
      <c r="X1005"/>
    </row>
    <row r="1006" spans="1:24" ht="18">
      <c r="A1006" s="70" t="s">
        <v>2267</v>
      </c>
      <c r="B1006" s="70" t="s">
        <v>3892</v>
      </c>
      <c r="C1006" s="70">
        <v>17</v>
      </c>
      <c r="D1006" s="70">
        <v>80</v>
      </c>
      <c r="E1006" s="71" t="s">
        <v>2535</v>
      </c>
      <c r="F1006" s="71" t="s">
        <v>1960</v>
      </c>
      <c r="G1006" s="71" t="s">
        <v>3891</v>
      </c>
      <c r="H1006" s="70">
        <v>1152654</v>
      </c>
      <c r="I1006" s="99">
        <f t="shared" si="92"/>
        <v>406.86658143557247</v>
      </c>
      <c r="J1006" s="100">
        <f t="shared" si="94"/>
        <v>620.68787913164999</v>
      </c>
      <c r="K1006" s="101">
        <v>235.3025946825</v>
      </c>
      <c r="L1006" s="102">
        <f t="shared" si="93"/>
        <v>0</v>
      </c>
      <c r="M1006" s="101">
        <f t="shared" si="95"/>
        <v>235.3025946825</v>
      </c>
      <c r="N1006" s="101">
        <f t="shared" si="96"/>
        <v>-159.43181627775004</v>
      </c>
      <c r="O1006" s="102">
        <f t="shared" si="97"/>
        <v>-0.31273086191283017</v>
      </c>
      <c r="P1006" s="101">
        <v>1.58</v>
      </c>
      <c r="X1006"/>
    </row>
    <row r="1007" spans="1:24" ht="18">
      <c r="A1007" s="70" t="s">
        <v>2267</v>
      </c>
      <c r="B1007" s="70" t="s">
        <v>2266</v>
      </c>
      <c r="C1007" s="70">
        <v>16</v>
      </c>
      <c r="D1007" s="70" t="s">
        <v>2325</v>
      </c>
      <c r="E1007" s="71" t="s">
        <v>2239</v>
      </c>
      <c r="F1007" s="71" t="s">
        <v>1960</v>
      </c>
      <c r="G1007" s="71" t="s">
        <v>3884</v>
      </c>
      <c r="H1007" s="70">
        <v>1152639</v>
      </c>
      <c r="I1007" s="99">
        <f t="shared" si="92"/>
        <v>280.82846692962596</v>
      </c>
      <c r="J1007" s="100">
        <f t="shared" si="94"/>
        <v>426.78308758403995</v>
      </c>
      <c r="K1007" s="101">
        <v>155.17664776199999</v>
      </c>
      <c r="L1007" s="102">
        <f t="shared" si="93"/>
        <v>0</v>
      </c>
      <c r="M1007" s="101">
        <f t="shared" si="95"/>
        <v>155.17664776199999</v>
      </c>
      <c r="N1007" s="101">
        <f t="shared" si="96"/>
        <v>-103.34365343340002</v>
      </c>
      <c r="O1007" s="102">
        <f t="shared" si="97"/>
        <v>-0.29564491239735591</v>
      </c>
      <c r="P1007" s="101">
        <v>1.58</v>
      </c>
      <c r="X1007"/>
    </row>
    <row r="1008" spans="1:24" ht="18">
      <c r="A1008" s="70">
        <v>205</v>
      </c>
      <c r="B1008" s="70">
        <v>45</v>
      </c>
      <c r="C1008" s="70">
        <v>17</v>
      </c>
      <c r="D1008" s="70">
        <v>84</v>
      </c>
      <c r="E1008" s="71" t="s">
        <v>2239</v>
      </c>
      <c r="F1008" s="71" t="s">
        <v>1960</v>
      </c>
      <c r="G1008" s="71" t="s">
        <v>896</v>
      </c>
      <c r="H1008" s="70" t="s">
        <v>929</v>
      </c>
      <c r="I1008" s="99">
        <f t="shared" si="92"/>
        <v>499.04795649019849</v>
      </c>
      <c r="J1008" s="100">
        <f t="shared" si="94"/>
        <v>762.50537921568991</v>
      </c>
      <c r="K1008" s="101">
        <v>293.90486744449998</v>
      </c>
      <c r="L1008" s="102">
        <f t="shared" si="93"/>
        <v>0</v>
      </c>
      <c r="M1008" s="101">
        <f t="shared" si="95"/>
        <v>293.90486744449998</v>
      </c>
      <c r="N1008" s="101">
        <f t="shared" si="96"/>
        <v>-200.45340721114997</v>
      </c>
      <c r="O1008" s="102">
        <f t="shared" si="97"/>
        <v>-0.3196974401787181</v>
      </c>
      <c r="P1008" s="101">
        <v>1.58</v>
      </c>
      <c r="X1008"/>
    </row>
    <row r="1009" spans="1:24" ht="18">
      <c r="A1009" s="70">
        <v>205</v>
      </c>
      <c r="B1009" s="70">
        <v>45</v>
      </c>
      <c r="C1009" s="70">
        <v>17</v>
      </c>
      <c r="D1009" s="70">
        <v>88</v>
      </c>
      <c r="E1009" s="71" t="s">
        <v>2347</v>
      </c>
      <c r="F1009" s="71" t="s">
        <v>1960</v>
      </c>
      <c r="G1009" s="71" t="s">
        <v>910</v>
      </c>
      <c r="H1009" s="70" t="s">
        <v>972</v>
      </c>
      <c r="I1009" s="99">
        <f t="shared" si="92"/>
        <v>358.21530024019847</v>
      </c>
      <c r="J1009" s="100">
        <f t="shared" si="94"/>
        <v>545.83975421568994</v>
      </c>
      <c r="K1009" s="101">
        <v>204.37361744449998</v>
      </c>
      <c r="L1009" s="102">
        <f t="shared" si="93"/>
        <v>0</v>
      </c>
      <c r="M1009" s="101">
        <f t="shared" si="95"/>
        <v>204.37361744449998</v>
      </c>
      <c r="N1009" s="101">
        <f t="shared" si="96"/>
        <v>-137.78153221115002</v>
      </c>
      <c r="O1009" s="102">
        <f t="shared" si="97"/>
        <v>-0.30758429002311377</v>
      </c>
      <c r="P1009" s="101">
        <v>1.58</v>
      </c>
      <c r="X1009"/>
    </row>
    <row r="1010" spans="1:24" ht="18">
      <c r="A1010" s="70">
        <v>205</v>
      </c>
      <c r="B1010" s="70">
        <v>45</v>
      </c>
      <c r="C1010" s="70">
        <v>16</v>
      </c>
      <c r="D1010" s="70">
        <v>87</v>
      </c>
      <c r="E1010" s="71" t="s">
        <v>2239</v>
      </c>
      <c r="F1010" s="71" t="s">
        <v>1960</v>
      </c>
      <c r="G1010" s="71" t="s">
        <v>902</v>
      </c>
      <c r="H1010" s="70" t="s">
        <v>930</v>
      </c>
      <c r="I1010" s="99">
        <f t="shared" si="92"/>
        <v>315.48183565231301</v>
      </c>
      <c r="J1010" s="100">
        <f t="shared" si="94"/>
        <v>480.09596254202</v>
      </c>
      <c r="K1010" s="101">
        <v>177.20676138100001</v>
      </c>
      <c r="L1010" s="102">
        <f t="shared" si="93"/>
        <v>0</v>
      </c>
      <c r="M1010" s="101">
        <f t="shared" si="95"/>
        <v>177.20676138100001</v>
      </c>
      <c r="N1010" s="101">
        <f t="shared" si="96"/>
        <v>-118.76473296670002</v>
      </c>
      <c r="O1010" s="102">
        <f t="shared" si="97"/>
        <v>-0.30172930069405057</v>
      </c>
      <c r="P1010" s="101">
        <v>1.58</v>
      </c>
      <c r="X1010"/>
    </row>
    <row r="1011" spans="1:24" ht="18">
      <c r="A1011" s="70">
        <v>205</v>
      </c>
      <c r="B1011" s="70">
        <v>45</v>
      </c>
      <c r="C1011" s="70">
        <v>17</v>
      </c>
      <c r="D1011" s="70">
        <v>88</v>
      </c>
      <c r="E1011" s="71" t="s">
        <v>2239</v>
      </c>
      <c r="F1011" s="71" t="s">
        <v>1960</v>
      </c>
      <c r="G1011" s="71" t="s">
        <v>568</v>
      </c>
      <c r="H1011" s="70" t="s">
        <v>931</v>
      </c>
      <c r="I1011" s="99">
        <f t="shared" si="92"/>
        <v>358.21530024019847</v>
      </c>
      <c r="J1011" s="100">
        <f t="shared" si="94"/>
        <v>545.83975421568994</v>
      </c>
      <c r="K1011" s="101">
        <v>204.37361744449998</v>
      </c>
      <c r="L1011" s="102">
        <f t="shared" si="93"/>
        <v>0</v>
      </c>
      <c r="M1011" s="101">
        <f t="shared" si="95"/>
        <v>204.37361744449998</v>
      </c>
      <c r="N1011" s="101">
        <f t="shared" si="96"/>
        <v>-137.78153221115002</v>
      </c>
      <c r="O1011" s="102">
        <f t="shared" si="97"/>
        <v>-0.30758429002311377</v>
      </c>
      <c r="P1011" s="101">
        <v>1.58</v>
      </c>
      <c r="X1011"/>
    </row>
    <row r="1012" spans="1:24" ht="18">
      <c r="A1012" s="70">
        <v>205</v>
      </c>
      <c r="B1012" s="70">
        <v>45</v>
      </c>
      <c r="C1012" s="70">
        <v>18</v>
      </c>
      <c r="D1012" s="70">
        <v>90</v>
      </c>
      <c r="E1012" s="71" t="s">
        <v>2239</v>
      </c>
      <c r="F1012" s="71" t="s">
        <v>1960</v>
      </c>
      <c r="G1012" s="71" t="s">
        <v>568</v>
      </c>
      <c r="H1012" s="70" t="s">
        <v>932</v>
      </c>
      <c r="I1012" s="99">
        <f t="shared" si="92"/>
        <v>406.86658143557247</v>
      </c>
      <c r="J1012" s="100">
        <f t="shared" si="94"/>
        <v>620.68787913164999</v>
      </c>
      <c r="K1012" s="101">
        <v>235.3025946825</v>
      </c>
      <c r="L1012" s="102">
        <f t="shared" si="93"/>
        <v>0</v>
      </c>
      <c r="M1012" s="101">
        <f t="shared" si="95"/>
        <v>235.3025946825</v>
      </c>
      <c r="N1012" s="101">
        <f t="shared" si="96"/>
        <v>-159.43181627775004</v>
      </c>
      <c r="O1012" s="102">
        <f t="shared" si="97"/>
        <v>-0.31273086191283017</v>
      </c>
      <c r="P1012" s="101">
        <v>1.58</v>
      </c>
      <c r="X1012"/>
    </row>
    <row r="1013" spans="1:24" ht="18">
      <c r="A1013" s="70">
        <v>205</v>
      </c>
      <c r="B1013" s="70">
        <v>50</v>
      </c>
      <c r="C1013" s="70">
        <v>15</v>
      </c>
      <c r="D1013" s="70">
        <v>86</v>
      </c>
      <c r="E1013" s="71" t="s">
        <v>2347</v>
      </c>
      <c r="F1013" s="71" t="s">
        <v>1960</v>
      </c>
      <c r="G1013" s="71" t="s">
        <v>896</v>
      </c>
      <c r="H1013" s="70" t="s">
        <v>1992</v>
      </c>
      <c r="I1013" s="99">
        <f t="shared" si="92"/>
        <v>279.41519732866851</v>
      </c>
      <c r="J1013" s="100">
        <f t="shared" si="94"/>
        <v>424.60882665949003</v>
      </c>
      <c r="K1013" s="101">
        <v>154.2781928345</v>
      </c>
      <c r="L1013" s="102">
        <f t="shared" si="93"/>
        <v>0</v>
      </c>
      <c r="M1013" s="101">
        <f t="shared" si="95"/>
        <v>154.2781928345</v>
      </c>
      <c r="N1013" s="101">
        <f t="shared" si="96"/>
        <v>-102.71473498415</v>
      </c>
      <c r="O1013" s="102">
        <f t="shared" si="97"/>
        <v>-0.29536405143661548</v>
      </c>
      <c r="P1013" s="101">
        <v>1.58</v>
      </c>
      <c r="X1013"/>
    </row>
    <row r="1014" spans="1:24" ht="18">
      <c r="A1014" s="70">
        <v>205</v>
      </c>
      <c r="B1014" s="70">
        <v>50</v>
      </c>
      <c r="C1014" s="70">
        <v>16</v>
      </c>
      <c r="D1014" s="70">
        <v>94</v>
      </c>
      <c r="E1014" s="71" t="s">
        <v>2347</v>
      </c>
      <c r="F1014" s="71" t="s">
        <v>1960</v>
      </c>
      <c r="G1014" s="71" t="s">
        <v>1037</v>
      </c>
      <c r="H1014" s="70" t="s">
        <v>1038</v>
      </c>
      <c r="I1014" s="99">
        <f t="shared" si="92"/>
        <v>277.30053768557246</v>
      </c>
      <c r="J1014" s="100">
        <f t="shared" si="94"/>
        <v>421.35550413164998</v>
      </c>
      <c r="K1014" s="101">
        <v>152.93384468249999</v>
      </c>
      <c r="L1014" s="102">
        <f t="shared" si="93"/>
        <v>0</v>
      </c>
      <c r="M1014" s="101">
        <f t="shared" si="95"/>
        <v>152.93384468249999</v>
      </c>
      <c r="N1014" s="101">
        <f t="shared" si="96"/>
        <v>-101.77369127775003</v>
      </c>
      <c r="O1014" s="102">
        <f t="shared" si="97"/>
        <v>-0.29493833938794989</v>
      </c>
      <c r="P1014" s="101">
        <v>1.58</v>
      </c>
      <c r="X1014"/>
    </row>
    <row r="1015" spans="1:24" ht="18">
      <c r="A1015" s="70">
        <v>205</v>
      </c>
      <c r="B1015" s="70">
        <v>50</v>
      </c>
      <c r="C1015" s="70">
        <v>16</v>
      </c>
      <c r="D1015" s="70">
        <v>95</v>
      </c>
      <c r="E1015" s="71" t="s">
        <v>2347</v>
      </c>
      <c r="F1015" s="71" t="s">
        <v>1960</v>
      </c>
      <c r="G1015" s="71" t="s">
        <v>975</v>
      </c>
      <c r="H1015" s="70" t="s">
        <v>2059</v>
      </c>
      <c r="I1015" s="99">
        <f t="shared" si="92"/>
        <v>277.30053768557246</v>
      </c>
      <c r="J1015" s="100">
        <f t="shared" si="94"/>
        <v>421.35550413164998</v>
      </c>
      <c r="K1015" s="101">
        <v>152.93384468249999</v>
      </c>
      <c r="L1015" s="102">
        <f t="shared" si="93"/>
        <v>0</v>
      </c>
      <c r="M1015" s="101">
        <f t="shared" si="95"/>
        <v>152.93384468249999</v>
      </c>
      <c r="N1015" s="101">
        <f t="shared" si="96"/>
        <v>-101.77369127775003</v>
      </c>
      <c r="O1015" s="102">
        <f t="shared" si="97"/>
        <v>-0.29493833938794989</v>
      </c>
      <c r="P1015" s="101">
        <v>1.58</v>
      </c>
      <c r="X1015"/>
    </row>
    <row r="1016" spans="1:24" ht="18">
      <c r="A1016" s="70">
        <v>205</v>
      </c>
      <c r="B1016" s="70">
        <v>50</v>
      </c>
      <c r="C1016" s="70">
        <v>16</v>
      </c>
      <c r="D1016" s="70">
        <v>95</v>
      </c>
      <c r="E1016" s="71" t="s">
        <v>2239</v>
      </c>
      <c r="F1016" s="71" t="s">
        <v>1960</v>
      </c>
      <c r="G1016" s="71" t="s">
        <v>975</v>
      </c>
      <c r="H1016" s="70" t="s">
        <v>2060</v>
      </c>
      <c r="I1016" s="99">
        <f t="shared" si="92"/>
        <v>290.44491893557245</v>
      </c>
      <c r="J1016" s="100">
        <f t="shared" si="94"/>
        <v>441.57762913164999</v>
      </c>
      <c r="K1016" s="101">
        <v>161.29009468249998</v>
      </c>
      <c r="L1016" s="102">
        <f t="shared" si="93"/>
        <v>0</v>
      </c>
      <c r="M1016" s="101">
        <f t="shared" si="95"/>
        <v>161.29009468249998</v>
      </c>
      <c r="N1016" s="101">
        <f t="shared" si="96"/>
        <v>-107.62306627775001</v>
      </c>
      <c r="O1016" s="102">
        <f t="shared" si="97"/>
        <v>-0.2974819225636734</v>
      </c>
      <c r="P1016" s="101">
        <v>1.58</v>
      </c>
      <c r="X1016"/>
    </row>
    <row r="1017" spans="1:24" ht="18">
      <c r="A1017" s="70">
        <v>205</v>
      </c>
      <c r="B1017" s="70">
        <v>50</v>
      </c>
      <c r="C1017" s="70">
        <v>17</v>
      </c>
      <c r="D1017" s="70">
        <v>89</v>
      </c>
      <c r="E1017" s="71" t="s">
        <v>2440</v>
      </c>
      <c r="F1017" s="71" t="s">
        <v>1960</v>
      </c>
      <c r="G1017" s="71" t="s">
        <v>896</v>
      </c>
      <c r="H1017" s="70" t="s">
        <v>1039</v>
      </c>
      <c r="I1017" s="99">
        <f t="shared" si="92"/>
        <v>315.48183565231301</v>
      </c>
      <c r="J1017" s="100">
        <f t="shared" si="94"/>
        <v>480.09596254202</v>
      </c>
      <c r="K1017" s="101">
        <v>177.20676138100001</v>
      </c>
      <c r="L1017" s="102">
        <f t="shared" si="93"/>
        <v>0</v>
      </c>
      <c r="M1017" s="101">
        <f t="shared" si="95"/>
        <v>177.20676138100001</v>
      </c>
      <c r="N1017" s="101">
        <f t="shared" si="96"/>
        <v>-118.76473296670002</v>
      </c>
      <c r="O1017" s="102">
        <f t="shared" si="97"/>
        <v>-0.30172930069405057</v>
      </c>
      <c r="P1017" s="101">
        <v>1.58</v>
      </c>
      <c r="X1017"/>
    </row>
    <row r="1018" spans="1:24" ht="18">
      <c r="A1018" s="70">
        <v>205</v>
      </c>
      <c r="B1018" s="70">
        <v>50</v>
      </c>
      <c r="C1018" s="70">
        <v>17</v>
      </c>
      <c r="D1018" s="70">
        <v>93</v>
      </c>
      <c r="E1018" s="71" t="s">
        <v>2347</v>
      </c>
      <c r="F1018" s="71" t="s">
        <v>1960</v>
      </c>
      <c r="G1018" s="71" t="s">
        <v>1993</v>
      </c>
      <c r="H1018" s="70" t="s">
        <v>1994</v>
      </c>
      <c r="I1018" s="99">
        <f t="shared" si="92"/>
        <v>336.2226450546259</v>
      </c>
      <c r="J1018" s="100">
        <f t="shared" si="94"/>
        <v>512.00490008403995</v>
      </c>
      <c r="K1018" s="101">
        <v>190.39227276199998</v>
      </c>
      <c r="L1018" s="102">
        <f t="shared" si="93"/>
        <v>0</v>
      </c>
      <c r="M1018" s="101">
        <f t="shared" si="95"/>
        <v>190.39227276199998</v>
      </c>
      <c r="N1018" s="101">
        <f t="shared" si="96"/>
        <v>-127.99459093340005</v>
      </c>
      <c r="O1018" s="102">
        <f t="shared" si="97"/>
        <v>-0.30476024010289643</v>
      </c>
      <c r="P1018" s="101">
        <v>1.58</v>
      </c>
      <c r="X1018"/>
    </row>
    <row r="1019" spans="1:24" ht="18">
      <c r="A1019" s="70">
        <v>205</v>
      </c>
      <c r="B1019" s="70">
        <v>50</v>
      </c>
      <c r="C1019" s="70">
        <v>17</v>
      </c>
      <c r="D1019" s="70">
        <v>89</v>
      </c>
      <c r="E1019" s="71" t="s">
        <v>2347</v>
      </c>
      <c r="F1019" s="71" t="s">
        <v>1960</v>
      </c>
      <c r="G1019" s="71" t="s">
        <v>975</v>
      </c>
      <c r="H1019" s="70" t="s">
        <v>2061</v>
      </c>
      <c r="I1019" s="99">
        <f t="shared" si="92"/>
        <v>315.48183565231301</v>
      </c>
      <c r="J1019" s="100">
        <f t="shared" si="94"/>
        <v>480.09596254202</v>
      </c>
      <c r="K1019" s="101">
        <v>177.20676138100001</v>
      </c>
      <c r="L1019" s="102">
        <f t="shared" si="93"/>
        <v>0</v>
      </c>
      <c r="M1019" s="101">
        <f t="shared" si="95"/>
        <v>177.20676138100001</v>
      </c>
      <c r="N1019" s="101">
        <f t="shared" si="96"/>
        <v>-118.76473296670002</v>
      </c>
      <c r="O1019" s="102">
        <f t="shared" si="97"/>
        <v>-0.30172930069405057</v>
      </c>
      <c r="P1019" s="101">
        <v>1.58</v>
      </c>
      <c r="X1019"/>
    </row>
    <row r="1020" spans="1:24" ht="18">
      <c r="A1020" s="70" t="s">
        <v>2267</v>
      </c>
      <c r="B1020" s="70" t="s">
        <v>2262</v>
      </c>
      <c r="C1020" s="70">
        <v>17</v>
      </c>
      <c r="D1020" s="70" t="s">
        <v>2315</v>
      </c>
      <c r="E1020" s="71" t="s">
        <v>2445</v>
      </c>
      <c r="F1020" s="71" t="s">
        <v>1960</v>
      </c>
      <c r="G1020" s="71" t="s">
        <v>3891</v>
      </c>
      <c r="H1020" s="70">
        <v>1152634</v>
      </c>
      <c r="I1020" s="99">
        <f t="shared" si="92"/>
        <v>397.16477627731297</v>
      </c>
      <c r="J1020" s="100">
        <f t="shared" si="94"/>
        <v>605.76202504202001</v>
      </c>
      <c r="K1020" s="101">
        <v>229.134886381</v>
      </c>
      <c r="L1020" s="102">
        <f t="shared" si="93"/>
        <v>0</v>
      </c>
      <c r="M1020" s="101">
        <f t="shared" si="95"/>
        <v>229.134886381</v>
      </c>
      <c r="N1020" s="101">
        <f t="shared" si="96"/>
        <v>-155.11442046670004</v>
      </c>
      <c r="O1020" s="102">
        <f t="shared" si="97"/>
        <v>-0.31180672466889769</v>
      </c>
      <c r="P1020" s="101">
        <v>1.58</v>
      </c>
      <c r="X1020"/>
    </row>
    <row r="1021" spans="1:24" ht="18">
      <c r="A1021" s="70">
        <v>205</v>
      </c>
      <c r="B1021" s="70">
        <v>50</v>
      </c>
      <c r="C1021" s="70">
        <v>17</v>
      </c>
      <c r="D1021" s="70">
        <v>93</v>
      </c>
      <c r="E1021" s="71" t="s">
        <v>2445</v>
      </c>
      <c r="F1021" s="71" t="s">
        <v>1960</v>
      </c>
      <c r="G1021" s="71" t="s">
        <v>902</v>
      </c>
      <c r="H1021" s="70" t="s">
        <v>933</v>
      </c>
      <c r="I1021" s="99">
        <f t="shared" si="92"/>
        <v>397.15794795903048</v>
      </c>
      <c r="J1021" s="100">
        <f t="shared" si="94"/>
        <v>605.75151993697</v>
      </c>
      <c r="K1021" s="101">
        <v>229.1305454285</v>
      </c>
      <c r="L1021" s="102">
        <f t="shared" si="93"/>
        <v>0</v>
      </c>
      <c r="M1021" s="101">
        <f t="shared" si="95"/>
        <v>229.1305454285</v>
      </c>
      <c r="N1021" s="101">
        <f t="shared" si="96"/>
        <v>-155.11138179995004</v>
      </c>
      <c r="O1021" s="102">
        <f t="shared" si="97"/>
        <v>-0.31180605810342321</v>
      </c>
      <c r="P1021" s="101">
        <v>1.58</v>
      </c>
      <c r="X1021"/>
    </row>
    <row r="1022" spans="1:24" ht="18">
      <c r="A1022" s="70">
        <v>205</v>
      </c>
      <c r="B1022" s="70">
        <v>55</v>
      </c>
      <c r="C1022" s="70">
        <v>15</v>
      </c>
      <c r="D1022" s="70">
        <v>88</v>
      </c>
      <c r="E1022" s="71" t="s">
        <v>2347</v>
      </c>
      <c r="F1022" s="71" t="s">
        <v>1960</v>
      </c>
      <c r="G1022" s="71" t="s">
        <v>975</v>
      </c>
      <c r="H1022" s="70" t="s">
        <v>2062</v>
      </c>
      <c r="I1022" s="99">
        <f t="shared" si="92"/>
        <v>292.04425198510097</v>
      </c>
      <c r="J1022" s="100">
        <f t="shared" si="94"/>
        <v>444.03814151554002</v>
      </c>
      <c r="K1022" s="101">
        <v>162.306835337</v>
      </c>
      <c r="L1022" s="102">
        <f t="shared" si="93"/>
        <v>0</v>
      </c>
      <c r="M1022" s="101">
        <f t="shared" si="95"/>
        <v>162.306835337</v>
      </c>
      <c r="N1022" s="101">
        <f t="shared" si="96"/>
        <v>-108.33478473590003</v>
      </c>
      <c r="O1022" s="102">
        <f t="shared" si="97"/>
        <v>-0.29777546438867836</v>
      </c>
      <c r="P1022" s="101">
        <v>1.58</v>
      </c>
      <c r="X1022"/>
    </row>
    <row r="1023" spans="1:24" ht="18">
      <c r="A1023" s="70" t="s">
        <v>2267</v>
      </c>
      <c r="B1023" s="70" t="s">
        <v>2751</v>
      </c>
      <c r="C1023" s="70">
        <v>16</v>
      </c>
      <c r="D1023" s="70" t="s">
        <v>2326</v>
      </c>
      <c r="E1023" s="71" t="s">
        <v>2347</v>
      </c>
      <c r="F1023" s="71" t="s">
        <v>1960</v>
      </c>
      <c r="G1023" s="71" t="s">
        <v>3888</v>
      </c>
      <c r="H1023" s="70">
        <v>1152754</v>
      </c>
      <c r="I1023" s="99">
        <f t="shared" si="92"/>
        <v>200.61360001365648</v>
      </c>
      <c r="J1023" s="100">
        <f t="shared" si="94"/>
        <v>303.37560002100997</v>
      </c>
      <c r="K1023" s="101">
        <v>104.1818181905</v>
      </c>
      <c r="L1023" s="102">
        <f t="shared" si="93"/>
        <v>0</v>
      </c>
      <c r="M1023" s="101">
        <f t="shared" si="95"/>
        <v>104.1818181905</v>
      </c>
      <c r="N1023" s="101">
        <f t="shared" si="96"/>
        <v>-67.647272733350007</v>
      </c>
      <c r="O1023" s="102">
        <f t="shared" si="97"/>
        <v>-0.27325205640961331</v>
      </c>
      <c r="P1023" s="101">
        <v>1.58</v>
      </c>
      <c r="X1023"/>
    </row>
    <row r="1024" spans="1:24" ht="18">
      <c r="A1024" s="70" t="s">
        <v>2267</v>
      </c>
      <c r="B1024" s="70" t="s">
        <v>2751</v>
      </c>
      <c r="C1024" s="70">
        <v>16</v>
      </c>
      <c r="D1024" s="70" t="s">
        <v>2326</v>
      </c>
      <c r="E1024" s="71" t="s">
        <v>2347</v>
      </c>
      <c r="F1024" s="71" t="s">
        <v>1960</v>
      </c>
      <c r="G1024" s="71" t="s">
        <v>3887</v>
      </c>
      <c r="H1024" s="70">
        <v>1152588</v>
      </c>
      <c r="I1024" s="99">
        <f t="shared" si="92"/>
        <v>200.61360001365648</v>
      </c>
      <c r="J1024" s="100">
        <f t="shared" si="94"/>
        <v>303.37560002100997</v>
      </c>
      <c r="K1024" s="101">
        <v>104.1818181905</v>
      </c>
      <c r="L1024" s="102">
        <f t="shared" si="93"/>
        <v>0</v>
      </c>
      <c r="M1024" s="101">
        <f t="shared" si="95"/>
        <v>104.1818181905</v>
      </c>
      <c r="N1024" s="101">
        <f t="shared" si="96"/>
        <v>-67.647272733350007</v>
      </c>
      <c r="O1024" s="102">
        <f t="shared" si="97"/>
        <v>-0.27325205640961331</v>
      </c>
      <c r="P1024" s="101">
        <v>1.58</v>
      </c>
      <c r="X1024"/>
    </row>
    <row r="1025" spans="1:24" ht="18">
      <c r="A1025" s="70">
        <v>205</v>
      </c>
      <c r="B1025" s="70">
        <v>55</v>
      </c>
      <c r="C1025" s="70">
        <v>16</v>
      </c>
      <c r="D1025" s="70">
        <v>91</v>
      </c>
      <c r="E1025" s="71" t="s">
        <v>2239</v>
      </c>
      <c r="F1025" s="71" t="s">
        <v>1960</v>
      </c>
      <c r="G1025" s="71" t="s">
        <v>896</v>
      </c>
      <c r="H1025" s="70">
        <v>1152592</v>
      </c>
      <c r="I1025" s="99">
        <f t="shared" si="92"/>
        <v>241.43365144424348</v>
      </c>
      <c r="J1025" s="100">
        <f t="shared" si="94"/>
        <v>366.17567914499</v>
      </c>
      <c r="K1025" s="101">
        <v>130.1322641095</v>
      </c>
      <c r="L1025" s="102">
        <f t="shared" si="93"/>
        <v>0</v>
      </c>
      <c r="M1025" s="101">
        <f t="shared" si="95"/>
        <v>130.1322641095</v>
      </c>
      <c r="N1025" s="101">
        <f t="shared" si="96"/>
        <v>-85.812584876650021</v>
      </c>
      <c r="O1025" s="102">
        <f t="shared" si="97"/>
        <v>-0.28655342049023858</v>
      </c>
      <c r="P1025" s="101">
        <v>1.58</v>
      </c>
      <c r="X1025"/>
    </row>
    <row r="1026" spans="1:24" ht="18">
      <c r="A1026" s="70" t="s">
        <v>2267</v>
      </c>
      <c r="B1026" s="70" t="s">
        <v>2751</v>
      </c>
      <c r="C1026" s="70">
        <v>16</v>
      </c>
      <c r="D1026" s="70" t="s">
        <v>2326</v>
      </c>
      <c r="E1026" s="71" t="s">
        <v>2347</v>
      </c>
      <c r="F1026" s="71" t="s">
        <v>1960</v>
      </c>
      <c r="G1026" s="71" t="s">
        <v>3884</v>
      </c>
      <c r="H1026" s="70">
        <v>1152590</v>
      </c>
      <c r="I1026" s="99">
        <f t="shared" si="92"/>
        <v>200.61360001365648</v>
      </c>
      <c r="J1026" s="100">
        <f t="shared" si="94"/>
        <v>303.37560002100997</v>
      </c>
      <c r="K1026" s="101">
        <v>104.1818181905</v>
      </c>
      <c r="L1026" s="102">
        <f t="shared" si="93"/>
        <v>0</v>
      </c>
      <c r="M1026" s="101">
        <f t="shared" si="95"/>
        <v>104.1818181905</v>
      </c>
      <c r="N1026" s="101">
        <f t="shared" si="96"/>
        <v>-67.647272733350007</v>
      </c>
      <c r="O1026" s="102">
        <f t="shared" si="97"/>
        <v>-0.27325205640961331</v>
      </c>
      <c r="P1026" s="101">
        <v>1.58</v>
      </c>
      <c r="X1026"/>
    </row>
    <row r="1027" spans="1:24" ht="18">
      <c r="A1027" s="70" t="s">
        <v>2267</v>
      </c>
      <c r="B1027" s="70" t="s">
        <v>2751</v>
      </c>
      <c r="C1027" s="70" t="s">
        <v>3852</v>
      </c>
      <c r="D1027" s="70">
        <v>91</v>
      </c>
      <c r="E1027" s="71" t="s">
        <v>2440</v>
      </c>
      <c r="F1027" s="71" t="s">
        <v>1960</v>
      </c>
      <c r="G1027" s="71" t="s">
        <v>3888</v>
      </c>
      <c r="H1027" s="70">
        <v>1152752</v>
      </c>
      <c r="I1027" s="99">
        <f t="shared" si="92"/>
        <v>232.23408768557249</v>
      </c>
      <c r="J1027" s="100">
        <f t="shared" si="94"/>
        <v>352.02250413164995</v>
      </c>
      <c r="K1027" s="101">
        <v>124.2838446825</v>
      </c>
      <c r="L1027" s="102">
        <f t="shared" si="93"/>
        <v>0</v>
      </c>
      <c r="M1027" s="101">
        <f t="shared" si="95"/>
        <v>124.2838446825</v>
      </c>
      <c r="N1027" s="101">
        <f t="shared" si="96"/>
        <v>-81.718691277749997</v>
      </c>
      <c r="O1027" s="102">
        <f t="shared" si="97"/>
        <v>-0.2839745193703776</v>
      </c>
      <c r="P1027" s="101">
        <v>1.58</v>
      </c>
      <c r="X1027"/>
    </row>
    <row r="1028" spans="1:24" ht="18">
      <c r="A1028" s="70" t="s">
        <v>2267</v>
      </c>
      <c r="B1028" s="70" t="s">
        <v>2751</v>
      </c>
      <c r="C1028" s="70">
        <v>16</v>
      </c>
      <c r="D1028" s="70">
        <v>91</v>
      </c>
      <c r="E1028" s="71" t="s">
        <v>2239</v>
      </c>
      <c r="F1028" s="71" t="s">
        <v>1960</v>
      </c>
      <c r="G1028" s="71" t="s">
        <v>3895</v>
      </c>
      <c r="H1028" s="70">
        <v>1152595</v>
      </c>
      <c r="I1028" s="99">
        <f t="shared" si="92"/>
        <v>232.23408768557249</v>
      </c>
      <c r="J1028" s="100">
        <f t="shared" si="94"/>
        <v>352.02250413164995</v>
      </c>
      <c r="K1028" s="101">
        <v>124.2838446825</v>
      </c>
      <c r="L1028" s="102">
        <f t="shared" si="93"/>
        <v>0</v>
      </c>
      <c r="M1028" s="101">
        <f t="shared" si="95"/>
        <v>124.2838446825</v>
      </c>
      <c r="N1028" s="101">
        <f t="shared" si="96"/>
        <v>-81.718691277749997</v>
      </c>
      <c r="O1028" s="102">
        <f t="shared" si="97"/>
        <v>-0.2839745193703776</v>
      </c>
      <c r="P1028" s="101">
        <v>1.58</v>
      </c>
      <c r="X1028"/>
    </row>
    <row r="1029" spans="1:24" ht="18">
      <c r="A1029" s="70">
        <v>205</v>
      </c>
      <c r="B1029" s="70">
        <v>55</v>
      </c>
      <c r="C1029" s="70">
        <v>16</v>
      </c>
      <c r="D1029" s="70">
        <v>94</v>
      </c>
      <c r="E1029" s="71" t="s">
        <v>2347</v>
      </c>
      <c r="F1029" s="71" t="s">
        <v>1960</v>
      </c>
      <c r="G1029" s="71" t="s">
        <v>975</v>
      </c>
      <c r="H1029" s="70">
        <v>1152755</v>
      </c>
      <c r="I1029" s="99">
        <f t="shared" si="92"/>
        <v>289.3637793067175</v>
      </c>
      <c r="J1029" s="100">
        <f t="shared" si="94"/>
        <v>439.91433739495</v>
      </c>
      <c r="K1029" s="101">
        <v>160.60278404749999</v>
      </c>
      <c r="L1029" s="102">
        <f t="shared" si="93"/>
        <v>0</v>
      </c>
      <c r="M1029" s="101">
        <f t="shared" si="95"/>
        <v>160.60278404749999</v>
      </c>
      <c r="N1029" s="101">
        <f t="shared" si="96"/>
        <v>-107.14194883324998</v>
      </c>
      <c r="O1029" s="102">
        <f t="shared" si="97"/>
        <v>-0.29728161359873395</v>
      </c>
      <c r="P1029" s="101">
        <v>1.58</v>
      </c>
      <c r="X1029"/>
    </row>
    <row r="1030" spans="1:24" ht="18">
      <c r="A1030" s="70">
        <v>205</v>
      </c>
      <c r="B1030" s="70">
        <v>55</v>
      </c>
      <c r="C1030" s="70">
        <v>17</v>
      </c>
      <c r="D1030" s="70">
        <v>95</v>
      </c>
      <c r="E1030" s="71" t="s">
        <v>2347</v>
      </c>
      <c r="F1030" s="71" t="s">
        <v>1960</v>
      </c>
      <c r="G1030" s="71" t="s">
        <v>975</v>
      </c>
      <c r="H1030" s="70">
        <v>1152759</v>
      </c>
      <c r="I1030" s="99">
        <f t="shared" ref="I1030:I1093" si="98">(IF($H$6="",$H$4*$U$3*(1-$H$5),$H$6*$H$3)+IF(F1030="DUNLOP",$H$3*(K1030*(1-$M$7)+$U$7+P1030+$H$8)))*$U$8</f>
        <v>315.48183565231301</v>
      </c>
      <c r="J1030" s="100">
        <f t="shared" si="94"/>
        <v>480.09596254202</v>
      </c>
      <c r="K1030" s="101">
        <v>177.20676138100001</v>
      </c>
      <c r="L1030" s="102">
        <f t="shared" ref="L1030:L1093" si="99">$N$7</f>
        <v>0</v>
      </c>
      <c r="M1030" s="101">
        <f t="shared" si="95"/>
        <v>177.20676138100001</v>
      </c>
      <c r="N1030" s="101">
        <f t="shared" si="96"/>
        <v>-118.76473296670002</v>
      </c>
      <c r="O1030" s="102">
        <f t="shared" si="97"/>
        <v>-0.30172930069405057</v>
      </c>
      <c r="P1030" s="101">
        <v>1.58</v>
      </c>
      <c r="X1030"/>
    </row>
    <row r="1031" spans="1:24" ht="18">
      <c r="A1031" s="70">
        <v>205</v>
      </c>
      <c r="B1031" s="70">
        <v>55</v>
      </c>
      <c r="C1031" s="70">
        <v>16</v>
      </c>
      <c r="D1031" s="70">
        <v>91</v>
      </c>
      <c r="E1031" s="71" t="s">
        <v>2239</v>
      </c>
      <c r="F1031" s="71" t="s">
        <v>1960</v>
      </c>
      <c r="G1031" s="71" t="s">
        <v>568</v>
      </c>
      <c r="H1031" s="70">
        <v>1152593</v>
      </c>
      <c r="I1031" s="99">
        <f t="shared" si="98"/>
        <v>315.48183565231301</v>
      </c>
      <c r="J1031" s="100">
        <f t="shared" si="94"/>
        <v>480.09596254202</v>
      </c>
      <c r="K1031" s="101">
        <v>177.20676138100001</v>
      </c>
      <c r="L1031" s="102">
        <f t="shared" si="99"/>
        <v>0</v>
      </c>
      <c r="M1031" s="101">
        <f t="shared" si="95"/>
        <v>177.20676138100001</v>
      </c>
      <c r="N1031" s="101">
        <f t="shared" si="96"/>
        <v>-118.76473296670002</v>
      </c>
      <c r="O1031" s="102">
        <f t="shared" si="97"/>
        <v>-0.30172930069405057</v>
      </c>
      <c r="P1031" s="101">
        <v>1.58</v>
      </c>
      <c r="X1031"/>
    </row>
    <row r="1032" spans="1:24" ht="18">
      <c r="A1032" s="70" t="s">
        <v>2267</v>
      </c>
      <c r="B1032" s="70" t="s">
        <v>3851</v>
      </c>
      <c r="C1032" s="70">
        <v>15</v>
      </c>
      <c r="D1032" s="70" t="s">
        <v>2326</v>
      </c>
      <c r="E1032" s="71" t="s">
        <v>2347</v>
      </c>
      <c r="F1032" s="71" t="s">
        <v>1960</v>
      </c>
      <c r="G1032" s="71" t="s">
        <v>3887</v>
      </c>
      <c r="H1032" s="70">
        <v>1152557</v>
      </c>
      <c r="I1032" s="99">
        <f t="shared" si="98"/>
        <v>243.19095967649446</v>
      </c>
      <c r="J1032" s="100">
        <f t="shared" si="94"/>
        <v>368.87923027152999</v>
      </c>
      <c r="K1032" s="101">
        <v>131.24943399649999</v>
      </c>
      <c r="L1032" s="102">
        <f t="shared" si="99"/>
        <v>0</v>
      </c>
      <c r="M1032" s="101">
        <f t="shared" si="95"/>
        <v>131.24943399649999</v>
      </c>
      <c r="N1032" s="101">
        <f t="shared" si="96"/>
        <v>-86.594603797550008</v>
      </c>
      <c r="O1032" s="102">
        <f t="shared" si="97"/>
        <v>-0.28702329701667684</v>
      </c>
      <c r="P1032" s="101">
        <v>1.58</v>
      </c>
      <c r="X1032"/>
    </row>
    <row r="1033" spans="1:24" ht="18">
      <c r="A1033" s="70" t="s">
        <v>2267</v>
      </c>
      <c r="B1033" s="70" t="s">
        <v>3851</v>
      </c>
      <c r="C1033" s="70">
        <v>15</v>
      </c>
      <c r="D1033" s="70" t="s">
        <v>2326</v>
      </c>
      <c r="E1033" s="71" t="s">
        <v>2440</v>
      </c>
      <c r="F1033" s="71" t="s">
        <v>1960</v>
      </c>
      <c r="G1033" s="71" t="s">
        <v>3887</v>
      </c>
      <c r="H1033" s="70">
        <v>1152556</v>
      </c>
      <c r="I1033" s="99">
        <f t="shared" si="98"/>
        <v>243.19456694537399</v>
      </c>
      <c r="J1033" s="100">
        <f t="shared" si="94"/>
        <v>368.88477991596</v>
      </c>
      <c r="K1033" s="101">
        <v>131.251727238</v>
      </c>
      <c r="L1033" s="102">
        <f t="shared" si="99"/>
        <v>0</v>
      </c>
      <c r="M1033" s="101">
        <f t="shared" si="95"/>
        <v>131.251727238</v>
      </c>
      <c r="N1033" s="101">
        <f t="shared" si="96"/>
        <v>-86.596209066600011</v>
      </c>
      <c r="O1033" s="102">
        <f t="shared" si="97"/>
        <v>-0.28702425438581974</v>
      </c>
      <c r="P1033" s="101">
        <v>1.58</v>
      </c>
      <c r="X1033"/>
    </row>
    <row r="1034" spans="1:24" ht="18">
      <c r="A1034" s="70" t="s">
        <v>2267</v>
      </c>
      <c r="B1034" s="70" t="s">
        <v>3851</v>
      </c>
      <c r="C1034" s="70" t="s">
        <v>3864</v>
      </c>
      <c r="D1034" s="70">
        <v>91</v>
      </c>
      <c r="E1034" s="71" t="s">
        <v>2440</v>
      </c>
      <c r="F1034" s="71" t="s">
        <v>1960</v>
      </c>
      <c r="G1034" s="71" t="s">
        <v>3888</v>
      </c>
      <c r="H1034" s="70">
        <v>1152740</v>
      </c>
      <c r="I1034" s="99">
        <f t="shared" si="98"/>
        <v>243.19095967649446</v>
      </c>
      <c r="J1034" s="100">
        <f t="shared" si="94"/>
        <v>368.87923027152999</v>
      </c>
      <c r="K1034" s="101">
        <v>131.24943399649999</v>
      </c>
      <c r="L1034" s="102">
        <f t="shared" si="99"/>
        <v>0</v>
      </c>
      <c r="M1034" s="101">
        <f t="shared" si="95"/>
        <v>131.24943399649999</v>
      </c>
      <c r="N1034" s="101">
        <f t="shared" si="96"/>
        <v>-86.594603797550008</v>
      </c>
      <c r="O1034" s="102">
        <f t="shared" si="97"/>
        <v>-0.28702329701667684</v>
      </c>
      <c r="P1034" s="101">
        <v>1.58</v>
      </c>
      <c r="X1034"/>
    </row>
    <row r="1035" spans="1:24" ht="18">
      <c r="A1035" s="70" t="s">
        <v>2267</v>
      </c>
      <c r="B1035" s="70" t="s">
        <v>3851</v>
      </c>
      <c r="C1035" s="70" t="s">
        <v>3864</v>
      </c>
      <c r="D1035" s="70">
        <v>91</v>
      </c>
      <c r="E1035" s="71" t="s">
        <v>2347</v>
      </c>
      <c r="F1035" s="71" t="s">
        <v>1960</v>
      </c>
      <c r="G1035" s="71" t="s">
        <v>3888</v>
      </c>
      <c r="H1035" s="70">
        <v>1152742</v>
      </c>
      <c r="I1035" s="99">
        <f t="shared" si="98"/>
        <v>243.187738777313</v>
      </c>
      <c r="J1035" s="100">
        <f t="shared" si="94"/>
        <v>368.87427504202003</v>
      </c>
      <c r="K1035" s="101">
        <v>131.24738638100001</v>
      </c>
      <c r="L1035" s="102">
        <f t="shared" si="99"/>
        <v>0</v>
      </c>
      <c r="M1035" s="101">
        <f t="shared" si="95"/>
        <v>131.24738638100001</v>
      </c>
      <c r="N1035" s="101">
        <f t="shared" si="96"/>
        <v>-86.59317046670003</v>
      </c>
      <c r="O1035" s="102">
        <f t="shared" si="97"/>
        <v>-0.28702244216545097</v>
      </c>
      <c r="P1035" s="101">
        <v>1.58</v>
      </c>
      <c r="X1035"/>
    </row>
    <row r="1036" spans="1:24" ht="18">
      <c r="A1036" s="70" t="s">
        <v>2267</v>
      </c>
      <c r="B1036" s="70" t="s">
        <v>3851</v>
      </c>
      <c r="C1036" s="70" t="s">
        <v>3864</v>
      </c>
      <c r="D1036" s="70">
        <v>95</v>
      </c>
      <c r="E1036" s="71" t="s">
        <v>2440</v>
      </c>
      <c r="F1036" s="71" t="s">
        <v>1960</v>
      </c>
      <c r="G1036" s="71" t="s">
        <v>3888</v>
      </c>
      <c r="H1036" s="70">
        <v>1152741</v>
      </c>
      <c r="I1036" s="99">
        <f t="shared" si="98"/>
        <v>243.19095967649446</v>
      </c>
      <c r="J1036" s="100">
        <f t="shared" si="94"/>
        <v>368.87923027152999</v>
      </c>
      <c r="K1036" s="101">
        <v>131.24943399649999</v>
      </c>
      <c r="L1036" s="102">
        <f t="shared" si="99"/>
        <v>0</v>
      </c>
      <c r="M1036" s="101">
        <f t="shared" si="95"/>
        <v>131.24943399649999</v>
      </c>
      <c r="N1036" s="101">
        <f t="shared" si="96"/>
        <v>-86.594603797550008</v>
      </c>
      <c r="O1036" s="102">
        <f t="shared" si="97"/>
        <v>-0.28702329701667684</v>
      </c>
      <c r="P1036" s="101">
        <v>1.58</v>
      </c>
      <c r="X1036"/>
    </row>
    <row r="1037" spans="1:24" ht="18">
      <c r="A1037" s="70">
        <v>205</v>
      </c>
      <c r="B1037" s="70">
        <v>60</v>
      </c>
      <c r="C1037" s="70">
        <v>16</v>
      </c>
      <c r="D1037" s="70">
        <v>96</v>
      </c>
      <c r="E1037" s="71" t="s">
        <v>2347</v>
      </c>
      <c r="F1037" s="71" t="s">
        <v>1960</v>
      </c>
      <c r="G1037" s="71" t="s">
        <v>975</v>
      </c>
      <c r="H1037" s="70" t="s">
        <v>1995</v>
      </c>
      <c r="I1037" s="99">
        <f t="shared" si="98"/>
        <v>323.68700864239844</v>
      </c>
      <c r="J1037" s="100">
        <f t="shared" si="94"/>
        <v>492.71930560369003</v>
      </c>
      <c r="K1037" s="101">
        <v>182.42301884450001</v>
      </c>
      <c r="L1037" s="102">
        <f t="shared" si="99"/>
        <v>0</v>
      </c>
      <c r="M1037" s="101">
        <f t="shared" si="95"/>
        <v>182.42301884450001</v>
      </c>
      <c r="N1037" s="101">
        <f t="shared" si="96"/>
        <v>-122.41611319115009</v>
      </c>
      <c r="O1037" s="102">
        <f t="shared" si="97"/>
        <v>-0.3029756556736129</v>
      </c>
      <c r="P1037" s="101">
        <v>1.58</v>
      </c>
      <c r="X1037"/>
    </row>
    <row r="1038" spans="1:24" ht="18">
      <c r="A1038" s="70">
        <v>205</v>
      </c>
      <c r="B1038" s="70">
        <v>60</v>
      </c>
      <c r="C1038" s="70">
        <v>16</v>
      </c>
      <c r="D1038" s="70">
        <v>92</v>
      </c>
      <c r="E1038" s="71" t="s">
        <v>2347</v>
      </c>
      <c r="F1038" s="71" t="s">
        <v>1960</v>
      </c>
      <c r="G1038" s="71" t="s">
        <v>896</v>
      </c>
      <c r="H1038" s="70" t="s">
        <v>2064</v>
      </c>
      <c r="I1038" s="99">
        <f t="shared" si="98"/>
        <v>277.30053768557246</v>
      </c>
      <c r="J1038" s="100">
        <f t="shared" si="94"/>
        <v>421.35550413164998</v>
      </c>
      <c r="K1038" s="101">
        <v>152.93384468249999</v>
      </c>
      <c r="L1038" s="102">
        <f t="shared" si="99"/>
        <v>0</v>
      </c>
      <c r="M1038" s="101">
        <f t="shared" si="95"/>
        <v>152.93384468249999</v>
      </c>
      <c r="N1038" s="101">
        <f t="shared" si="96"/>
        <v>-101.77369127775003</v>
      </c>
      <c r="O1038" s="102">
        <f t="shared" si="97"/>
        <v>-0.29493833938794989</v>
      </c>
      <c r="P1038" s="101">
        <v>1.58</v>
      </c>
      <c r="X1038"/>
    </row>
    <row r="1039" spans="1:24" ht="18">
      <c r="A1039" s="70">
        <v>205</v>
      </c>
      <c r="B1039" s="70">
        <v>60</v>
      </c>
      <c r="C1039" s="70">
        <v>16</v>
      </c>
      <c r="D1039" s="70">
        <v>92</v>
      </c>
      <c r="E1039" s="71" t="s">
        <v>2440</v>
      </c>
      <c r="F1039" s="71" t="s">
        <v>1960</v>
      </c>
      <c r="G1039" s="71" t="s">
        <v>2065</v>
      </c>
      <c r="H1039" s="70" t="s">
        <v>2066</v>
      </c>
      <c r="I1039" s="99">
        <f t="shared" si="98"/>
        <v>259.14198329073446</v>
      </c>
      <c r="J1039" s="100">
        <f t="shared" si="94"/>
        <v>393.41926660112995</v>
      </c>
      <c r="K1039" s="101">
        <v>141.38994487649998</v>
      </c>
      <c r="L1039" s="102">
        <f t="shared" si="99"/>
        <v>0</v>
      </c>
      <c r="M1039" s="101">
        <f t="shared" si="95"/>
        <v>141.38994487649998</v>
      </c>
      <c r="N1039" s="101">
        <f t="shared" si="96"/>
        <v>-93.692961413549995</v>
      </c>
      <c r="O1039" s="102">
        <f t="shared" si="97"/>
        <v>-0.29099010340498149</v>
      </c>
      <c r="P1039" s="101">
        <v>1.58</v>
      </c>
      <c r="X1039"/>
    </row>
    <row r="1040" spans="1:24" ht="18">
      <c r="A1040" s="70" t="s">
        <v>2267</v>
      </c>
      <c r="B1040" s="70" t="s">
        <v>3851</v>
      </c>
      <c r="C1040" s="70">
        <v>16</v>
      </c>
      <c r="D1040" s="70" t="s">
        <v>2302</v>
      </c>
      <c r="E1040" s="71" t="s">
        <v>2347</v>
      </c>
      <c r="F1040" s="71" t="s">
        <v>1960</v>
      </c>
      <c r="G1040" s="71" t="s">
        <v>3888</v>
      </c>
      <c r="H1040" s="70">
        <v>1152744</v>
      </c>
      <c r="I1040" s="99">
        <f t="shared" si="98"/>
        <v>277.30053768557246</v>
      </c>
      <c r="J1040" s="100">
        <f t="shared" si="94"/>
        <v>421.35550413164998</v>
      </c>
      <c r="K1040" s="101">
        <v>152.93384468249999</v>
      </c>
      <c r="L1040" s="102">
        <f t="shared" si="99"/>
        <v>0</v>
      </c>
      <c r="M1040" s="101">
        <f t="shared" si="95"/>
        <v>152.93384468249999</v>
      </c>
      <c r="N1040" s="101">
        <f t="shared" si="96"/>
        <v>-101.77369127775003</v>
      </c>
      <c r="O1040" s="102">
        <f t="shared" si="97"/>
        <v>-0.29493833938794989</v>
      </c>
      <c r="P1040" s="101">
        <v>1.58</v>
      </c>
      <c r="X1040"/>
    </row>
    <row r="1041" spans="1:24" ht="18">
      <c r="A1041" s="70" t="s">
        <v>2267</v>
      </c>
      <c r="B1041" s="70" t="s">
        <v>2754</v>
      </c>
      <c r="C1041" s="70">
        <v>15</v>
      </c>
      <c r="D1041" s="70" t="s">
        <v>2303</v>
      </c>
      <c r="E1041" s="71" t="s">
        <v>2440</v>
      </c>
      <c r="F1041" s="71" t="s">
        <v>1960</v>
      </c>
      <c r="G1041" s="71" t="s">
        <v>3887</v>
      </c>
      <c r="H1041" s="70">
        <v>1152536</v>
      </c>
      <c r="I1041" s="99">
        <f t="shared" si="98"/>
        <v>231.03152116405897</v>
      </c>
      <c r="J1041" s="100">
        <f t="shared" ref="J1041:J1104" si="100">($H$3*(K1041+P1041+$U$7+$H$8)+$H$4*$U$3)*$U$8</f>
        <v>350.17240179085996</v>
      </c>
      <c r="K1041" s="101">
        <v>123.519339583</v>
      </c>
      <c r="L1041" s="102">
        <f t="shared" si="99"/>
        <v>0</v>
      </c>
      <c r="M1041" s="101">
        <f t="shared" ref="M1041:M1104" si="101">K1041*(1-L1041)</f>
        <v>123.519339583</v>
      </c>
      <c r="N1041" s="101">
        <f t="shared" ref="N1041:N1104" si="102">((I1041/$U$8)-($H$3*P1041))-(IF($H$6="",$H$4*$U$3*(1-$H$5)*(1-$H$7),$H$6*$H$3*(1-$H$7))+M1041*$H$3+$H$3*$U$7*(1-30%))</f>
        <v>-81.183537708100033</v>
      </c>
      <c r="O1041" s="102">
        <f t="shared" ref="O1041:O1104" si="103">N1041/(K1041*$H$3+$U$7*$H$3+$H$4*$U$3)</f>
        <v>-0.28362182897378035</v>
      </c>
      <c r="P1041" s="101">
        <v>1.58</v>
      </c>
      <c r="X1041"/>
    </row>
    <row r="1042" spans="1:24" ht="18">
      <c r="A1042" s="70">
        <v>205</v>
      </c>
      <c r="B1042" s="70">
        <v>65</v>
      </c>
      <c r="C1042" s="70">
        <v>15</v>
      </c>
      <c r="D1042" s="70">
        <v>94</v>
      </c>
      <c r="E1042" s="71" t="s">
        <v>2440</v>
      </c>
      <c r="F1042" s="71" t="s">
        <v>1960</v>
      </c>
      <c r="G1042" s="71" t="s">
        <v>975</v>
      </c>
      <c r="H1042" s="70" t="s">
        <v>2067</v>
      </c>
      <c r="I1042" s="99">
        <f t="shared" si="98"/>
        <v>239.53462499999998</v>
      </c>
      <c r="J1042" s="100">
        <f t="shared" si="100"/>
        <v>363.25409999999994</v>
      </c>
      <c r="K1042" s="101">
        <v>128.92499999999998</v>
      </c>
      <c r="L1042" s="102">
        <f t="shared" si="99"/>
        <v>0</v>
      </c>
      <c r="M1042" s="101">
        <f t="shared" si="101"/>
        <v>128.92499999999998</v>
      </c>
      <c r="N1042" s="101">
        <f t="shared" si="102"/>
        <v>-84.967500000000001</v>
      </c>
      <c r="O1042" s="102">
        <f t="shared" si="103"/>
        <v>-0.28603770409022056</v>
      </c>
      <c r="P1042" s="101">
        <v>1.58</v>
      </c>
      <c r="X1042"/>
    </row>
    <row r="1043" spans="1:24" ht="18">
      <c r="A1043" s="70" t="s">
        <v>2267</v>
      </c>
      <c r="B1043" s="70" t="s">
        <v>2754</v>
      </c>
      <c r="C1043" s="70" t="s">
        <v>3864</v>
      </c>
      <c r="D1043" s="70">
        <v>94</v>
      </c>
      <c r="E1043" s="71" t="s">
        <v>2347</v>
      </c>
      <c r="F1043" s="71" t="s">
        <v>1960</v>
      </c>
      <c r="G1043" s="71" t="s">
        <v>3888</v>
      </c>
      <c r="H1043" s="70">
        <v>1152735</v>
      </c>
      <c r="I1043" s="99">
        <f t="shared" si="98"/>
        <v>253.50805887926202</v>
      </c>
      <c r="J1043" s="100">
        <f t="shared" si="100"/>
        <v>384.75169058348001</v>
      </c>
      <c r="K1043" s="101">
        <v>137.80830189400001</v>
      </c>
      <c r="L1043" s="102">
        <f t="shared" si="99"/>
        <v>0</v>
      </c>
      <c r="M1043" s="101">
        <f t="shared" si="101"/>
        <v>137.80830189400001</v>
      </c>
      <c r="N1043" s="101">
        <f t="shared" si="102"/>
        <v>-91.185811325800017</v>
      </c>
      <c r="O1043" s="102">
        <f t="shared" si="103"/>
        <v>-0.28964740178445375</v>
      </c>
      <c r="P1043" s="101">
        <v>1.58</v>
      </c>
      <c r="X1043"/>
    </row>
    <row r="1044" spans="1:24" ht="18">
      <c r="A1044" s="70">
        <v>215</v>
      </c>
      <c r="B1044" s="70">
        <v>40</v>
      </c>
      <c r="C1044" s="70">
        <v>17</v>
      </c>
      <c r="D1044" s="70">
        <v>87</v>
      </c>
      <c r="E1044" s="71" t="s">
        <v>2347</v>
      </c>
      <c r="F1044" s="71" t="s">
        <v>1960</v>
      </c>
      <c r="G1044" s="71" t="s">
        <v>568</v>
      </c>
      <c r="H1044" s="70" t="s">
        <v>1996</v>
      </c>
      <c r="I1044" s="99">
        <f t="shared" si="98"/>
        <v>386.55253764460298</v>
      </c>
      <c r="J1044" s="100">
        <f t="shared" si="100"/>
        <v>589.43550406861993</v>
      </c>
      <c r="K1044" s="101">
        <v>222.38839011099998</v>
      </c>
      <c r="L1044" s="102">
        <f t="shared" si="99"/>
        <v>0</v>
      </c>
      <c r="M1044" s="101">
        <f t="shared" si="101"/>
        <v>222.38839011099998</v>
      </c>
      <c r="N1044" s="101">
        <f t="shared" si="102"/>
        <v>-150.39187307769998</v>
      </c>
      <c r="O1044" s="102">
        <f t="shared" si="103"/>
        <v>-0.31074191825631653</v>
      </c>
      <c r="P1044" s="101">
        <v>1.58</v>
      </c>
      <c r="X1044"/>
    </row>
    <row r="1045" spans="1:24" ht="18">
      <c r="A1045" s="70">
        <v>215</v>
      </c>
      <c r="B1045" s="70">
        <v>40</v>
      </c>
      <c r="C1045" s="70">
        <v>18</v>
      </c>
      <c r="D1045" s="70">
        <v>85</v>
      </c>
      <c r="E1045" s="71" t="s">
        <v>2445</v>
      </c>
      <c r="F1045" s="71" t="s">
        <v>1960</v>
      </c>
      <c r="G1045" s="71" t="s">
        <v>896</v>
      </c>
      <c r="H1045" s="70" t="s">
        <v>934</v>
      </c>
      <c r="I1045" s="99">
        <f t="shared" si="98"/>
        <v>491.84984289845801</v>
      </c>
      <c r="J1045" s="100">
        <f t="shared" si="100"/>
        <v>751.43135830532003</v>
      </c>
      <c r="K1045" s="101">
        <v>289.32882574600001</v>
      </c>
      <c r="L1045" s="102">
        <f t="shared" si="99"/>
        <v>0</v>
      </c>
      <c r="M1045" s="101">
        <f t="shared" si="101"/>
        <v>289.32882574600001</v>
      </c>
      <c r="N1045" s="101">
        <f t="shared" si="102"/>
        <v>-197.25017802219998</v>
      </c>
      <c r="O1045" s="102">
        <f t="shared" si="103"/>
        <v>-0.31924858022860292</v>
      </c>
      <c r="P1045" s="101">
        <v>1.58</v>
      </c>
      <c r="X1045"/>
    </row>
    <row r="1046" spans="1:24" ht="18">
      <c r="A1046" s="70">
        <v>215</v>
      </c>
      <c r="B1046" s="70">
        <v>40</v>
      </c>
      <c r="C1046" s="70">
        <v>18</v>
      </c>
      <c r="D1046" s="70">
        <v>89</v>
      </c>
      <c r="E1046" s="71" t="s">
        <v>2239</v>
      </c>
      <c r="F1046" s="71" t="s">
        <v>1960</v>
      </c>
      <c r="G1046" s="71" t="s">
        <v>896</v>
      </c>
      <c r="H1046" s="70" t="s">
        <v>973</v>
      </c>
      <c r="I1046" s="99">
        <f t="shared" si="98"/>
        <v>452.87191581057249</v>
      </c>
      <c r="J1046" s="100">
        <f t="shared" si="100"/>
        <v>691.46531663165001</v>
      </c>
      <c r="K1046" s="101">
        <v>264.54946968249999</v>
      </c>
      <c r="L1046" s="102">
        <f t="shared" si="99"/>
        <v>0</v>
      </c>
      <c r="M1046" s="101">
        <f t="shared" si="101"/>
        <v>264.54946968249999</v>
      </c>
      <c r="N1046" s="101">
        <f t="shared" si="102"/>
        <v>-179.90462877774996</v>
      </c>
      <c r="O1046" s="102">
        <f t="shared" si="103"/>
        <v>-0.31656689167635949</v>
      </c>
      <c r="P1046" s="101">
        <v>1.58</v>
      </c>
      <c r="X1046"/>
    </row>
    <row r="1047" spans="1:24" ht="18">
      <c r="A1047" s="70">
        <v>215</v>
      </c>
      <c r="B1047" s="70">
        <v>40</v>
      </c>
      <c r="C1047" s="70">
        <v>17</v>
      </c>
      <c r="D1047" s="70">
        <v>94</v>
      </c>
      <c r="E1047" s="71" t="s">
        <v>2445</v>
      </c>
      <c r="F1047" s="71" t="s">
        <v>1960</v>
      </c>
      <c r="G1047" s="71" t="s">
        <v>568</v>
      </c>
      <c r="H1047" s="70">
        <v>1152656</v>
      </c>
      <c r="I1047" s="99">
        <f t="shared" si="98"/>
        <v>445.04787940231307</v>
      </c>
      <c r="J1047" s="100">
        <f t="shared" si="100"/>
        <v>679.42833754202002</v>
      </c>
      <c r="K1047" s="101">
        <v>259.57551138100001</v>
      </c>
      <c r="L1047" s="102">
        <f t="shared" si="99"/>
        <v>0</v>
      </c>
      <c r="M1047" s="101">
        <f t="shared" si="101"/>
        <v>259.57551138100001</v>
      </c>
      <c r="N1047" s="101">
        <f t="shared" si="102"/>
        <v>-176.42285796669995</v>
      </c>
      <c r="O1047" s="102">
        <f t="shared" si="103"/>
        <v>-0.31597122737232108</v>
      </c>
      <c r="P1047" s="101">
        <v>1.58</v>
      </c>
      <c r="X1047"/>
    </row>
    <row r="1048" spans="1:24" ht="18">
      <c r="A1048" s="70">
        <v>215</v>
      </c>
      <c r="B1048" s="70">
        <v>40</v>
      </c>
      <c r="C1048" s="70">
        <v>17</v>
      </c>
      <c r="D1048" s="70">
        <v>87</v>
      </c>
      <c r="E1048" s="71" t="s">
        <v>2445</v>
      </c>
      <c r="F1048" s="71" t="s">
        <v>1960</v>
      </c>
      <c r="G1048" s="71" t="s">
        <v>902</v>
      </c>
      <c r="H1048" s="70" t="s">
        <v>935</v>
      </c>
      <c r="I1048" s="99">
        <f t="shared" si="98"/>
        <v>445.04787940231307</v>
      </c>
      <c r="J1048" s="100">
        <f t="shared" si="100"/>
        <v>679.42833754202002</v>
      </c>
      <c r="K1048" s="101">
        <v>259.57551138100001</v>
      </c>
      <c r="L1048" s="102">
        <f t="shared" si="99"/>
        <v>0</v>
      </c>
      <c r="M1048" s="101">
        <f t="shared" si="101"/>
        <v>259.57551138100001</v>
      </c>
      <c r="N1048" s="101">
        <f t="shared" si="102"/>
        <v>-176.42285796669995</v>
      </c>
      <c r="O1048" s="102">
        <f t="shared" si="103"/>
        <v>-0.31597122737232108</v>
      </c>
      <c r="P1048" s="101">
        <v>1.58</v>
      </c>
      <c r="X1048"/>
    </row>
    <row r="1049" spans="1:24" ht="18">
      <c r="A1049" s="70">
        <v>215</v>
      </c>
      <c r="B1049" s="70">
        <v>45</v>
      </c>
      <c r="C1049" s="70">
        <v>16</v>
      </c>
      <c r="D1049" s="70">
        <v>86</v>
      </c>
      <c r="E1049" s="71" t="s">
        <v>2440</v>
      </c>
      <c r="F1049" s="71" t="s">
        <v>1960</v>
      </c>
      <c r="G1049" s="71" t="s">
        <v>568</v>
      </c>
      <c r="H1049" s="70" t="s">
        <v>1040</v>
      </c>
      <c r="I1049" s="99">
        <f t="shared" si="98"/>
        <v>289.3637793067175</v>
      </c>
      <c r="J1049" s="100">
        <f t="shared" si="100"/>
        <v>439.91433739495</v>
      </c>
      <c r="K1049" s="101">
        <v>160.60278404749999</v>
      </c>
      <c r="L1049" s="102">
        <f t="shared" si="99"/>
        <v>0</v>
      </c>
      <c r="M1049" s="101">
        <f t="shared" si="101"/>
        <v>160.60278404749999</v>
      </c>
      <c r="N1049" s="101">
        <f t="shared" si="102"/>
        <v>-107.14194883324998</v>
      </c>
      <c r="O1049" s="102">
        <f t="shared" si="103"/>
        <v>-0.29728161359873395</v>
      </c>
      <c r="P1049" s="101">
        <v>1.58</v>
      </c>
      <c r="X1049"/>
    </row>
    <row r="1050" spans="1:24" ht="18">
      <c r="A1050" s="70">
        <v>215</v>
      </c>
      <c r="B1050" s="70">
        <v>45</v>
      </c>
      <c r="C1050" s="70">
        <v>17</v>
      </c>
      <c r="D1050" s="70">
        <v>87</v>
      </c>
      <c r="E1050" s="71" t="s">
        <v>2347</v>
      </c>
      <c r="F1050" s="71" t="s">
        <v>1960</v>
      </c>
      <c r="G1050" s="71" t="s">
        <v>568</v>
      </c>
      <c r="H1050" s="70" t="s">
        <v>1041</v>
      </c>
      <c r="I1050" s="99">
        <f t="shared" si="98"/>
        <v>309.3933127401985</v>
      </c>
      <c r="J1050" s="100">
        <f t="shared" si="100"/>
        <v>470.72900421569</v>
      </c>
      <c r="K1050" s="101">
        <v>173.33611744449999</v>
      </c>
      <c r="L1050" s="102">
        <f t="shared" si="99"/>
        <v>0</v>
      </c>
      <c r="M1050" s="101">
        <f t="shared" si="101"/>
        <v>173.33611744449999</v>
      </c>
      <c r="N1050" s="101">
        <f t="shared" si="102"/>
        <v>-116.05528221115</v>
      </c>
      <c r="O1050" s="102">
        <f t="shared" si="103"/>
        <v>-0.30076090404518085</v>
      </c>
      <c r="P1050" s="101">
        <v>1.58</v>
      </c>
      <c r="X1050"/>
    </row>
    <row r="1051" spans="1:24" ht="18">
      <c r="A1051" s="70">
        <v>215</v>
      </c>
      <c r="B1051" s="70">
        <v>45</v>
      </c>
      <c r="C1051" s="70">
        <v>17</v>
      </c>
      <c r="D1051" s="70">
        <v>91</v>
      </c>
      <c r="E1051" s="71" t="s">
        <v>2445</v>
      </c>
      <c r="F1051" s="71" t="s">
        <v>1960</v>
      </c>
      <c r="G1051" s="71" t="s">
        <v>568</v>
      </c>
      <c r="H1051" s="70">
        <v>1152643</v>
      </c>
      <c r="I1051" s="99">
        <f t="shared" si="98"/>
        <v>444.27970118171754</v>
      </c>
      <c r="J1051" s="100">
        <f t="shared" si="100"/>
        <v>678.24652489494997</v>
      </c>
      <c r="K1051" s="101">
        <v>259.08715904749999</v>
      </c>
      <c r="L1051" s="102">
        <f t="shared" si="99"/>
        <v>0</v>
      </c>
      <c r="M1051" s="101">
        <f t="shared" si="101"/>
        <v>259.08715904749999</v>
      </c>
      <c r="N1051" s="101">
        <f t="shared" si="102"/>
        <v>-176.08101133324993</v>
      </c>
      <c r="O1051" s="102">
        <f t="shared" si="103"/>
        <v>-0.31591159767651572</v>
      </c>
      <c r="P1051" s="101">
        <v>1.58</v>
      </c>
      <c r="X1051"/>
    </row>
    <row r="1052" spans="1:24" ht="18">
      <c r="A1052" s="70">
        <v>215</v>
      </c>
      <c r="B1052" s="70">
        <v>45</v>
      </c>
      <c r="C1052" s="70">
        <v>17</v>
      </c>
      <c r="D1052" s="70">
        <v>91</v>
      </c>
      <c r="E1052" s="71" t="s">
        <v>2445</v>
      </c>
      <c r="F1052" s="71" t="s">
        <v>1960</v>
      </c>
      <c r="G1052" s="71" t="s">
        <v>902</v>
      </c>
      <c r="H1052" s="70" t="s">
        <v>936</v>
      </c>
      <c r="I1052" s="99">
        <f t="shared" si="98"/>
        <v>444.27970118171754</v>
      </c>
      <c r="J1052" s="100">
        <f t="shared" si="100"/>
        <v>678.24652489494997</v>
      </c>
      <c r="K1052" s="101">
        <v>259.08715904749999</v>
      </c>
      <c r="L1052" s="102">
        <f t="shared" si="99"/>
        <v>0</v>
      </c>
      <c r="M1052" s="101">
        <f t="shared" si="101"/>
        <v>259.08715904749999</v>
      </c>
      <c r="N1052" s="101">
        <f t="shared" si="102"/>
        <v>-176.08101133324993</v>
      </c>
      <c r="O1052" s="102">
        <f t="shared" si="103"/>
        <v>-0.31591159767651572</v>
      </c>
      <c r="P1052" s="101">
        <v>1.58</v>
      </c>
      <c r="X1052"/>
    </row>
    <row r="1053" spans="1:24" ht="18">
      <c r="A1053" s="70">
        <v>215</v>
      </c>
      <c r="B1053" s="70">
        <v>50</v>
      </c>
      <c r="C1053" s="70">
        <v>17</v>
      </c>
      <c r="D1053" s="70">
        <v>91</v>
      </c>
      <c r="E1053" s="71" t="s">
        <v>2239</v>
      </c>
      <c r="F1053" s="71" t="s">
        <v>1960</v>
      </c>
      <c r="G1053" s="71" t="s">
        <v>975</v>
      </c>
      <c r="H1053" s="70" t="s">
        <v>2068</v>
      </c>
      <c r="I1053" s="99">
        <f t="shared" si="98"/>
        <v>398.11751032350548</v>
      </c>
      <c r="J1053" s="100">
        <f t="shared" si="100"/>
        <v>607.22776972846998</v>
      </c>
      <c r="K1053" s="101">
        <v>229.74056600349999</v>
      </c>
      <c r="L1053" s="102">
        <f t="shared" si="99"/>
        <v>0</v>
      </c>
      <c r="M1053" s="101">
        <f t="shared" si="101"/>
        <v>229.74056600349999</v>
      </c>
      <c r="N1053" s="101">
        <f t="shared" si="102"/>
        <v>-155.53839620245003</v>
      </c>
      <c r="O1053" s="102">
        <f t="shared" si="103"/>
        <v>-0.3118995009425517</v>
      </c>
      <c r="P1053" s="101">
        <v>1.58</v>
      </c>
      <c r="X1053"/>
    </row>
    <row r="1054" spans="1:24" ht="18">
      <c r="A1054" s="70">
        <v>215</v>
      </c>
      <c r="B1054" s="70">
        <v>50</v>
      </c>
      <c r="C1054" s="70">
        <v>17</v>
      </c>
      <c r="D1054" s="70">
        <v>95</v>
      </c>
      <c r="E1054" s="71" t="s">
        <v>2239</v>
      </c>
      <c r="F1054" s="71" t="s">
        <v>1960</v>
      </c>
      <c r="G1054" s="71" t="s">
        <v>975</v>
      </c>
      <c r="H1054" s="70" t="s">
        <v>1997</v>
      </c>
      <c r="I1054" s="99">
        <f t="shared" si="98"/>
        <v>535.3071020136565</v>
      </c>
      <c r="J1054" s="100">
        <f t="shared" si="100"/>
        <v>818.28868002101001</v>
      </c>
      <c r="K1054" s="101">
        <v>316.9558181905</v>
      </c>
      <c r="L1054" s="102">
        <f t="shared" si="99"/>
        <v>0</v>
      </c>
      <c r="M1054" s="101">
        <f t="shared" si="101"/>
        <v>316.9558181905</v>
      </c>
      <c r="N1054" s="101">
        <f t="shared" si="102"/>
        <v>-216.58907273334995</v>
      </c>
      <c r="O1054" s="102">
        <f t="shared" si="103"/>
        <v>-0.32177288435815193</v>
      </c>
      <c r="P1054" s="101">
        <v>1.58</v>
      </c>
      <c r="X1054"/>
    </row>
    <row r="1055" spans="1:24" ht="18">
      <c r="A1055" s="70">
        <v>215</v>
      </c>
      <c r="B1055" s="70">
        <v>50</v>
      </c>
      <c r="C1055" s="70">
        <v>17</v>
      </c>
      <c r="D1055" s="70">
        <v>95</v>
      </c>
      <c r="E1055" s="71" t="s">
        <v>2347</v>
      </c>
      <c r="F1055" s="71" t="s">
        <v>1960</v>
      </c>
      <c r="G1055" s="71" t="s">
        <v>896</v>
      </c>
      <c r="H1055" s="70" t="s">
        <v>974</v>
      </c>
      <c r="I1055" s="99">
        <f t="shared" si="98"/>
        <v>398.10366065231307</v>
      </c>
      <c r="J1055" s="100">
        <f t="shared" si="100"/>
        <v>607.20646254202006</v>
      </c>
      <c r="K1055" s="101">
        <v>229.73176138100001</v>
      </c>
      <c r="L1055" s="102">
        <f t="shared" si="99"/>
        <v>0</v>
      </c>
      <c r="M1055" s="101">
        <f t="shared" si="101"/>
        <v>229.73176138100001</v>
      </c>
      <c r="N1055" s="101">
        <f t="shared" si="102"/>
        <v>-155.53223296670001</v>
      </c>
      <c r="O1055" s="102">
        <f t="shared" si="103"/>
        <v>-0.31189815550421113</v>
      </c>
      <c r="P1055" s="101">
        <v>1.58</v>
      </c>
      <c r="X1055"/>
    </row>
    <row r="1056" spans="1:24" ht="18">
      <c r="A1056" s="70">
        <v>215</v>
      </c>
      <c r="B1056" s="70">
        <v>50</v>
      </c>
      <c r="C1056" s="70">
        <v>17</v>
      </c>
      <c r="D1056" s="70">
        <v>91</v>
      </c>
      <c r="E1056" s="71" t="s">
        <v>2347</v>
      </c>
      <c r="F1056" s="71" t="s">
        <v>1960</v>
      </c>
      <c r="G1056" s="71" t="s">
        <v>1037</v>
      </c>
      <c r="H1056" s="70" t="s">
        <v>2069</v>
      </c>
      <c r="I1056" s="99">
        <f t="shared" si="98"/>
        <v>398.10366065231307</v>
      </c>
      <c r="J1056" s="100">
        <f t="shared" si="100"/>
        <v>607.20646254202006</v>
      </c>
      <c r="K1056" s="101">
        <v>229.73176138100001</v>
      </c>
      <c r="L1056" s="102">
        <f t="shared" si="99"/>
        <v>0</v>
      </c>
      <c r="M1056" s="101">
        <f t="shared" si="101"/>
        <v>229.73176138100001</v>
      </c>
      <c r="N1056" s="101">
        <f t="shared" si="102"/>
        <v>-155.53223296670001</v>
      </c>
      <c r="O1056" s="102">
        <f t="shared" si="103"/>
        <v>-0.31189815550421113</v>
      </c>
      <c r="P1056" s="101">
        <v>1.58</v>
      </c>
      <c r="X1056"/>
    </row>
    <row r="1057" spans="1:24" ht="18">
      <c r="A1057" s="70">
        <v>215</v>
      </c>
      <c r="B1057" s="70">
        <v>50</v>
      </c>
      <c r="C1057" s="70">
        <v>15</v>
      </c>
      <c r="D1057" s="70">
        <v>0</v>
      </c>
      <c r="E1057" s="71" t="s">
        <v>2388</v>
      </c>
      <c r="F1057" s="71" t="s">
        <v>1960</v>
      </c>
      <c r="G1057" s="71" t="s">
        <v>910</v>
      </c>
      <c r="H1057" s="70">
        <v>1152623</v>
      </c>
      <c r="I1057" s="99">
        <f t="shared" si="98"/>
        <v>404.22063461519849</v>
      </c>
      <c r="J1057" s="100">
        <f t="shared" si="100"/>
        <v>616.61719171568996</v>
      </c>
      <c r="K1057" s="101">
        <v>233.62049244449997</v>
      </c>
      <c r="L1057" s="102">
        <f t="shared" si="99"/>
        <v>0</v>
      </c>
      <c r="M1057" s="101">
        <f t="shared" si="101"/>
        <v>233.62049244449997</v>
      </c>
      <c r="N1057" s="101">
        <f t="shared" si="102"/>
        <v>-158.25434471115</v>
      </c>
      <c r="O1057" s="102">
        <f t="shared" si="103"/>
        <v>-0.31248328913552614</v>
      </c>
      <c r="P1057" s="101">
        <v>1.58</v>
      </c>
      <c r="X1057"/>
    </row>
    <row r="1058" spans="1:24" ht="18">
      <c r="A1058" s="70">
        <v>215</v>
      </c>
      <c r="B1058" s="70">
        <v>55</v>
      </c>
      <c r="C1058" s="70">
        <v>16</v>
      </c>
      <c r="D1058" s="70">
        <v>97</v>
      </c>
      <c r="E1058" s="71" t="s">
        <v>2239</v>
      </c>
      <c r="F1058" s="71" t="s">
        <v>1960</v>
      </c>
      <c r="G1058" s="71" t="s">
        <v>975</v>
      </c>
      <c r="H1058" s="70" t="s">
        <v>976</v>
      </c>
      <c r="I1058" s="99">
        <f t="shared" si="98"/>
        <v>385.92661482808398</v>
      </c>
      <c r="J1058" s="100">
        <f t="shared" si="100"/>
        <v>588.47254588935994</v>
      </c>
      <c r="K1058" s="101">
        <v>221.99047350799998</v>
      </c>
      <c r="L1058" s="102">
        <f t="shared" si="99"/>
        <v>0</v>
      </c>
      <c r="M1058" s="101">
        <f t="shared" si="101"/>
        <v>221.99047350799998</v>
      </c>
      <c r="N1058" s="101">
        <f t="shared" si="102"/>
        <v>-150.11333145560002</v>
      </c>
      <c r="O1058" s="102">
        <f t="shared" si="103"/>
        <v>-0.31067725741807695</v>
      </c>
      <c r="P1058" s="101">
        <v>1.58</v>
      </c>
      <c r="X1058"/>
    </row>
    <row r="1059" spans="1:24" ht="18">
      <c r="A1059" s="70" t="s">
        <v>2268</v>
      </c>
      <c r="B1059" s="70" t="s">
        <v>2751</v>
      </c>
      <c r="C1059" s="70">
        <v>16</v>
      </c>
      <c r="D1059" s="70" t="s">
        <v>2315</v>
      </c>
      <c r="E1059" s="71" t="s">
        <v>2239</v>
      </c>
      <c r="F1059" s="71" t="s">
        <v>1960</v>
      </c>
      <c r="G1059" s="71" t="s">
        <v>3893</v>
      </c>
      <c r="H1059" s="70">
        <v>1152600</v>
      </c>
      <c r="I1059" s="99">
        <f t="shared" si="98"/>
        <v>385.92661482808398</v>
      </c>
      <c r="J1059" s="100">
        <f t="shared" si="100"/>
        <v>588.47254588935994</v>
      </c>
      <c r="K1059" s="101">
        <v>221.99047350799998</v>
      </c>
      <c r="L1059" s="102">
        <f t="shared" si="99"/>
        <v>0</v>
      </c>
      <c r="M1059" s="101">
        <f t="shared" si="101"/>
        <v>221.99047350799998</v>
      </c>
      <c r="N1059" s="101">
        <f t="shared" si="102"/>
        <v>-150.11333145560002</v>
      </c>
      <c r="O1059" s="102">
        <f t="shared" si="103"/>
        <v>-0.31067725741807695</v>
      </c>
      <c r="P1059" s="101">
        <v>1.58</v>
      </c>
      <c r="X1059"/>
    </row>
    <row r="1060" spans="1:24" ht="18">
      <c r="A1060" s="70">
        <v>215</v>
      </c>
      <c r="B1060" s="70">
        <v>55</v>
      </c>
      <c r="C1060" s="70">
        <v>16</v>
      </c>
      <c r="D1060" s="70">
        <v>93</v>
      </c>
      <c r="E1060" s="71" t="s">
        <v>2440</v>
      </c>
      <c r="F1060" s="71" t="s">
        <v>1960</v>
      </c>
      <c r="G1060" s="71" t="s">
        <v>975</v>
      </c>
      <c r="H1060" s="70">
        <v>1152753</v>
      </c>
      <c r="I1060" s="99">
        <f t="shared" si="98"/>
        <v>288.25418877731295</v>
      </c>
      <c r="J1060" s="100">
        <f t="shared" si="100"/>
        <v>438.20727504202</v>
      </c>
      <c r="K1060" s="101">
        <v>159.89738638099999</v>
      </c>
      <c r="L1060" s="102">
        <f t="shared" si="99"/>
        <v>0</v>
      </c>
      <c r="M1060" s="101">
        <f t="shared" si="101"/>
        <v>159.89738638099999</v>
      </c>
      <c r="N1060" s="101">
        <f t="shared" si="102"/>
        <v>-106.64817046670004</v>
      </c>
      <c r="O1060" s="102">
        <f t="shared" si="103"/>
        <v>-0.29707443828828051</v>
      </c>
      <c r="P1060" s="101">
        <v>1.58</v>
      </c>
      <c r="X1060"/>
    </row>
    <row r="1061" spans="1:24" ht="18">
      <c r="A1061" s="70" t="s">
        <v>2268</v>
      </c>
      <c r="B1061" s="70" t="s">
        <v>2751</v>
      </c>
      <c r="C1061" s="70">
        <v>16</v>
      </c>
      <c r="D1061" s="70" t="s">
        <v>2315</v>
      </c>
      <c r="E1061" s="71" t="s">
        <v>2347</v>
      </c>
      <c r="F1061" s="71" t="s">
        <v>1960</v>
      </c>
      <c r="G1061" s="71" t="s">
        <v>3888</v>
      </c>
      <c r="H1061" s="70">
        <v>1152757</v>
      </c>
      <c r="I1061" s="99">
        <f t="shared" si="98"/>
        <v>322.67994909383197</v>
      </c>
      <c r="J1061" s="100">
        <f t="shared" si="100"/>
        <v>491.16998322128001</v>
      </c>
      <c r="K1061" s="101">
        <v>181.782802984</v>
      </c>
      <c r="L1061" s="102">
        <f t="shared" si="99"/>
        <v>0</v>
      </c>
      <c r="M1061" s="101">
        <f t="shared" si="101"/>
        <v>181.782802984</v>
      </c>
      <c r="N1061" s="101">
        <f t="shared" si="102"/>
        <v>-121.96796208880005</v>
      </c>
      <c r="O1061" s="102">
        <f t="shared" si="103"/>
        <v>-0.30282616062924322</v>
      </c>
      <c r="P1061" s="101">
        <v>1.58</v>
      </c>
      <c r="X1061"/>
    </row>
    <row r="1062" spans="1:24" ht="18">
      <c r="A1062" s="70" t="s">
        <v>2268</v>
      </c>
      <c r="B1062" s="70" t="s">
        <v>2751</v>
      </c>
      <c r="C1062" s="70" t="s">
        <v>3852</v>
      </c>
      <c r="D1062" s="70">
        <v>97</v>
      </c>
      <c r="E1062" s="71" t="s">
        <v>2440</v>
      </c>
      <c r="F1062" s="71" t="s">
        <v>1960</v>
      </c>
      <c r="G1062" s="71" t="s">
        <v>3888</v>
      </c>
      <c r="H1062" s="70">
        <v>1152756</v>
      </c>
      <c r="I1062" s="99">
        <f t="shared" si="98"/>
        <v>426.75385961519856</v>
      </c>
      <c r="J1062" s="100">
        <f t="shared" si="100"/>
        <v>651.28369171569</v>
      </c>
      <c r="K1062" s="101">
        <v>247.94549244450002</v>
      </c>
      <c r="L1062" s="102">
        <f t="shared" si="99"/>
        <v>0</v>
      </c>
      <c r="M1062" s="101">
        <f t="shared" si="101"/>
        <v>247.94549244450002</v>
      </c>
      <c r="N1062" s="101">
        <f t="shared" si="102"/>
        <v>-168.28184471114997</v>
      </c>
      <c r="O1062" s="102">
        <f t="shared" si="103"/>
        <v>-0.31449201998059928</v>
      </c>
      <c r="P1062" s="101">
        <v>1.58</v>
      </c>
      <c r="X1062"/>
    </row>
    <row r="1063" spans="1:24" ht="18">
      <c r="A1063" s="70" t="s">
        <v>2268</v>
      </c>
      <c r="B1063" s="70" t="s">
        <v>2751</v>
      </c>
      <c r="C1063" s="70">
        <v>17</v>
      </c>
      <c r="D1063" s="70" t="s">
        <v>2303</v>
      </c>
      <c r="E1063" s="71" t="s">
        <v>2239</v>
      </c>
      <c r="F1063" s="71" t="s">
        <v>1960</v>
      </c>
      <c r="G1063" s="71" t="s">
        <v>3887</v>
      </c>
      <c r="H1063" s="70">
        <v>1152613</v>
      </c>
      <c r="I1063" s="99">
        <f t="shared" si="98"/>
        <v>390.43895006828251</v>
      </c>
      <c r="J1063" s="100">
        <f t="shared" si="100"/>
        <v>595.41460010505</v>
      </c>
      <c r="K1063" s="101">
        <v>224.8590909525</v>
      </c>
      <c r="L1063" s="102">
        <f t="shared" si="99"/>
        <v>0</v>
      </c>
      <c r="M1063" s="101">
        <f t="shared" si="101"/>
        <v>224.8590909525</v>
      </c>
      <c r="N1063" s="101">
        <f t="shared" si="102"/>
        <v>-152.12136366675003</v>
      </c>
      <c r="O1063" s="102">
        <f t="shared" si="103"/>
        <v>-0.31113869211005984</v>
      </c>
      <c r="P1063" s="101">
        <v>1.58</v>
      </c>
      <c r="X1063"/>
    </row>
    <row r="1064" spans="1:24" ht="18">
      <c r="A1064" s="70" t="s">
        <v>2268</v>
      </c>
      <c r="B1064" s="70" t="s">
        <v>2751</v>
      </c>
      <c r="C1064" s="70">
        <v>16</v>
      </c>
      <c r="D1064" s="70" t="s">
        <v>2315</v>
      </c>
      <c r="E1064" s="71" t="s">
        <v>2445</v>
      </c>
      <c r="F1064" s="71" t="s">
        <v>1960</v>
      </c>
      <c r="G1064" s="71" t="s">
        <v>3889</v>
      </c>
      <c r="H1064" s="70">
        <v>1152603</v>
      </c>
      <c r="I1064" s="99">
        <f t="shared" si="98"/>
        <v>386.55253764460298</v>
      </c>
      <c r="J1064" s="100">
        <f t="shared" si="100"/>
        <v>589.43550406861993</v>
      </c>
      <c r="K1064" s="101">
        <v>222.38839011099998</v>
      </c>
      <c r="L1064" s="102">
        <f t="shared" si="99"/>
        <v>0</v>
      </c>
      <c r="M1064" s="101">
        <f t="shared" si="101"/>
        <v>222.38839011099998</v>
      </c>
      <c r="N1064" s="101">
        <f t="shared" si="102"/>
        <v>-150.39187307769998</v>
      </c>
      <c r="O1064" s="102">
        <f t="shared" si="103"/>
        <v>-0.31074191825631653</v>
      </c>
      <c r="P1064" s="101">
        <v>1.58</v>
      </c>
      <c r="X1064"/>
    </row>
    <row r="1065" spans="1:24" ht="18">
      <c r="A1065" s="70">
        <v>215</v>
      </c>
      <c r="B1065" s="70">
        <v>55</v>
      </c>
      <c r="C1065" s="70">
        <v>16</v>
      </c>
      <c r="D1065" s="70">
        <v>97</v>
      </c>
      <c r="E1065" s="71" t="s">
        <v>2445</v>
      </c>
      <c r="F1065" s="71" t="s">
        <v>1960</v>
      </c>
      <c r="G1065" s="71" t="s">
        <v>902</v>
      </c>
      <c r="H1065" s="70" t="s">
        <v>937</v>
      </c>
      <c r="I1065" s="99">
        <f t="shared" si="98"/>
        <v>376.19635846883205</v>
      </c>
      <c r="J1065" s="100">
        <f t="shared" si="100"/>
        <v>573.50292072128002</v>
      </c>
      <c r="K1065" s="101">
        <v>215.80467798399999</v>
      </c>
      <c r="L1065" s="102">
        <f t="shared" si="99"/>
        <v>0</v>
      </c>
      <c r="M1065" s="101">
        <f t="shared" si="101"/>
        <v>215.80467798399999</v>
      </c>
      <c r="N1065" s="101">
        <f t="shared" si="102"/>
        <v>-145.7832745888</v>
      </c>
      <c r="O1065" s="102">
        <f t="shared" si="103"/>
        <v>-0.30964396255266563</v>
      </c>
      <c r="P1065" s="101">
        <v>1.58</v>
      </c>
      <c r="X1065"/>
    </row>
    <row r="1066" spans="1:24" ht="18">
      <c r="A1066" s="70" t="s">
        <v>2268</v>
      </c>
      <c r="B1066" s="70" t="s">
        <v>3851</v>
      </c>
      <c r="C1066" s="70" t="s">
        <v>3852</v>
      </c>
      <c r="D1066" s="70">
        <v>99</v>
      </c>
      <c r="E1066" s="71" t="s">
        <v>2440</v>
      </c>
      <c r="F1066" s="71" t="s">
        <v>1960</v>
      </c>
      <c r="G1066" s="71" t="s">
        <v>3888</v>
      </c>
      <c r="H1066" s="70">
        <v>1152743</v>
      </c>
      <c r="I1066" s="99">
        <f t="shared" si="98"/>
        <v>309.3933127401985</v>
      </c>
      <c r="J1066" s="100">
        <f t="shared" si="100"/>
        <v>470.72900421569</v>
      </c>
      <c r="K1066" s="101">
        <v>173.33611744449999</v>
      </c>
      <c r="L1066" s="102">
        <f t="shared" si="99"/>
        <v>0</v>
      </c>
      <c r="M1066" s="101">
        <f t="shared" si="101"/>
        <v>173.33611744449999</v>
      </c>
      <c r="N1066" s="101">
        <f t="shared" si="102"/>
        <v>-116.05528221115</v>
      </c>
      <c r="O1066" s="102">
        <f t="shared" si="103"/>
        <v>-0.30076090404518085</v>
      </c>
      <c r="P1066" s="101">
        <v>1.58</v>
      </c>
      <c r="X1066"/>
    </row>
    <row r="1067" spans="1:24" ht="18">
      <c r="A1067" s="70" t="s">
        <v>2268</v>
      </c>
      <c r="B1067" s="70" t="s">
        <v>3851</v>
      </c>
      <c r="C1067" s="70" t="s">
        <v>3852</v>
      </c>
      <c r="D1067" s="70">
        <v>99</v>
      </c>
      <c r="E1067" s="71" t="s">
        <v>2347</v>
      </c>
      <c r="F1067" s="71" t="s">
        <v>1960</v>
      </c>
      <c r="G1067" s="71" t="s">
        <v>3888</v>
      </c>
      <c r="H1067" s="70">
        <v>1152745</v>
      </c>
      <c r="I1067" s="99">
        <f t="shared" si="98"/>
        <v>349.90759596883197</v>
      </c>
      <c r="J1067" s="100">
        <f t="shared" si="100"/>
        <v>533.05867072128001</v>
      </c>
      <c r="K1067" s="101">
        <v>199.09217798399999</v>
      </c>
      <c r="L1067" s="102">
        <f t="shared" si="99"/>
        <v>0</v>
      </c>
      <c r="M1067" s="101">
        <f t="shared" si="101"/>
        <v>199.09217798399999</v>
      </c>
      <c r="N1067" s="101">
        <f t="shared" si="102"/>
        <v>-134.08452458880004</v>
      </c>
      <c r="O1067" s="102">
        <f t="shared" si="103"/>
        <v>-0.30655994609603726</v>
      </c>
      <c r="P1067" s="101">
        <v>1.58</v>
      </c>
      <c r="X1067"/>
    </row>
    <row r="1068" spans="1:24" ht="18">
      <c r="A1068" s="70">
        <v>215</v>
      </c>
      <c r="B1068" s="70">
        <v>65</v>
      </c>
      <c r="C1068" s="70">
        <v>15</v>
      </c>
      <c r="D1068" s="70">
        <v>96</v>
      </c>
      <c r="E1068" s="71" t="s">
        <v>2440</v>
      </c>
      <c r="F1068" s="71" t="s">
        <v>1960</v>
      </c>
      <c r="G1068" s="71" t="s">
        <v>975</v>
      </c>
      <c r="H1068" s="70" t="s">
        <v>2070</v>
      </c>
      <c r="I1068" s="99">
        <f t="shared" si="98"/>
        <v>270.7283470605725</v>
      </c>
      <c r="J1068" s="100">
        <f t="shared" si="100"/>
        <v>411.24444163165003</v>
      </c>
      <c r="K1068" s="101">
        <v>148.7557196825</v>
      </c>
      <c r="L1068" s="102">
        <f t="shared" si="99"/>
        <v>0</v>
      </c>
      <c r="M1068" s="101">
        <f t="shared" si="101"/>
        <v>148.7557196825</v>
      </c>
      <c r="N1068" s="101">
        <f t="shared" si="102"/>
        <v>-98.849003777749999</v>
      </c>
      <c r="O1068" s="102">
        <f t="shared" si="103"/>
        <v>-0.29357186071304298</v>
      </c>
      <c r="P1068" s="101">
        <v>1.58</v>
      </c>
      <c r="X1068"/>
    </row>
    <row r="1069" spans="1:24" ht="18">
      <c r="A1069" s="70">
        <v>215</v>
      </c>
      <c r="B1069" s="70">
        <v>65</v>
      </c>
      <c r="C1069" s="70">
        <v>16</v>
      </c>
      <c r="D1069" s="70">
        <v>98</v>
      </c>
      <c r="E1069" s="71" t="s">
        <v>2239</v>
      </c>
      <c r="F1069" s="71" t="s">
        <v>1960</v>
      </c>
      <c r="G1069" s="71" t="s">
        <v>2136</v>
      </c>
      <c r="H1069" s="70">
        <v>1152539</v>
      </c>
      <c r="I1069" s="99">
        <f t="shared" si="98"/>
        <v>397.16477627731297</v>
      </c>
      <c r="J1069" s="100">
        <f t="shared" si="100"/>
        <v>605.76202504202001</v>
      </c>
      <c r="K1069" s="101">
        <v>229.134886381</v>
      </c>
      <c r="L1069" s="102">
        <f t="shared" si="99"/>
        <v>0</v>
      </c>
      <c r="M1069" s="101">
        <f t="shared" si="101"/>
        <v>229.134886381</v>
      </c>
      <c r="N1069" s="101">
        <f t="shared" si="102"/>
        <v>-155.11442046670004</v>
      </c>
      <c r="O1069" s="102">
        <f t="shared" si="103"/>
        <v>-0.31180672466889769</v>
      </c>
      <c r="P1069" s="101">
        <v>1.58</v>
      </c>
      <c r="X1069"/>
    </row>
    <row r="1070" spans="1:24" ht="18">
      <c r="A1070" s="70">
        <v>225</v>
      </c>
      <c r="B1070" s="70">
        <v>35</v>
      </c>
      <c r="C1070" s="70">
        <v>19</v>
      </c>
      <c r="D1070" s="70">
        <v>91</v>
      </c>
      <c r="E1070" s="71" t="s">
        <v>2388</v>
      </c>
      <c r="F1070" s="71" t="s">
        <v>1960</v>
      </c>
      <c r="G1070" s="71" t="s">
        <v>568</v>
      </c>
      <c r="H1070" s="70" t="s">
        <v>1042</v>
      </c>
      <c r="I1070" s="99">
        <f t="shared" si="98"/>
        <v>542.69185440231308</v>
      </c>
      <c r="J1070" s="100">
        <f t="shared" si="100"/>
        <v>829.64983754202001</v>
      </c>
      <c r="K1070" s="101">
        <v>321.650511381</v>
      </c>
      <c r="L1070" s="102">
        <f t="shared" si="99"/>
        <v>0</v>
      </c>
      <c r="M1070" s="101">
        <f t="shared" si="101"/>
        <v>321.650511381</v>
      </c>
      <c r="N1070" s="101">
        <f t="shared" si="102"/>
        <v>-219.87535796669988</v>
      </c>
      <c r="O1070" s="102">
        <f t="shared" si="103"/>
        <v>-0.32216121387905117</v>
      </c>
      <c r="P1070" s="101">
        <v>1.58</v>
      </c>
      <c r="X1070"/>
    </row>
    <row r="1071" spans="1:24" ht="18">
      <c r="A1071" s="70">
        <v>225</v>
      </c>
      <c r="B1071" s="70">
        <v>40</v>
      </c>
      <c r="C1071" s="70">
        <v>18</v>
      </c>
      <c r="D1071" s="70">
        <v>92</v>
      </c>
      <c r="E1071" s="71" t="s">
        <v>2445</v>
      </c>
      <c r="F1071" s="71" t="s">
        <v>1960</v>
      </c>
      <c r="G1071" s="71" t="s">
        <v>904</v>
      </c>
      <c r="H1071" s="70" t="s">
        <v>938</v>
      </c>
      <c r="I1071" s="99">
        <f t="shared" si="98"/>
        <v>482.91621581057251</v>
      </c>
      <c r="J1071" s="100">
        <f t="shared" si="100"/>
        <v>737.68731663164999</v>
      </c>
      <c r="K1071" s="101">
        <v>283.64946968250001</v>
      </c>
      <c r="L1071" s="102">
        <f t="shared" si="99"/>
        <v>0</v>
      </c>
      <c r="M1071" s="101">
        <f t="shared" si="101"/>
        <v>283.64946968250001</v>
      </c>
      <c r="N1071" s="101">
        <f t="shared" si="102"/>
        <v>-193.27462877774997</v>
      </c>
      <c r="O1071" s="102">
        <f t="shared" si="103"/>
        <v>-0.31867265749896789</v>
      </c>
      <c r="P1071" s="101">
        <v>1.58</v>
      </c>
      <c r="X1071"/>
    </row>
    <row r="1072" spans="1:24" ht="18">
      <c r="A1072" s="70">
        <v>225</v>
      </c>
      <c r="B1072" s="70">
        <v>40</v>
      </c>
      <c r="C1072" s="70">
        <v>18</v>
      </c>
      <c r="D1072" s="70">
        <v>92</v>
      </c>
      <c r="E1072" s="71" t="s">
        <v>2239</v>
      </c>
      <c r="F1072" s="71" t="s">
        <v>1960</v>
      </c>
      <c r="G1072" s="71" t="s">
        <v>896</v>
      </c>
      <c r="H1072" s="70" t="s">
        <v>939</v>
      </c>
      <c r="I1072" s="99">
        <f t="shared" si="98"/>
        <v>404.22063461519849</v>
      </c>
      <c r="J1072" s="100">
        <f t="shared" si="100"/>
        <v>616.61719171568996</v>
      </c>
      <c r="K1072" s="101">
        <v>233.62049244449997</v>
      </c>
      <c r="L1072" s="102">
        <f t="shared" si="99"/>
        <v>0</v>
      </c>
      <c r="M1072" s="101">
        <f t="shared" si="101"/>
        <v>233.62049244449997</v>
      </c>
      <c r="N1072" s="101">
        <f t="shared" si="102"/>
        <v>-158.25434471115</v>
      </c>
      <c r="O1072" s="102">
        <f t="shared" si="103"/>
        <v>-0.31248328913552614</v>
      </c>
      <c r="P1072" s="101">
        <v>1.58</v>
      </c>
      <c r="X1072"/>
    </row>
    <row r="1073" spans="1:24" ht="18">
      <c r="A1073" s="70">
        <v>225</v>
      </c>
      <c r="B1073" s="70">
        <v>40</v>
      </c>
      <c r="C1073" s="70">
        <v>18</v>
      </c>
      <c r="D1073" s="70">
        <v>92</v>
      </c>
      <c r="E1073" s="71" t="s">
        <v>2445</v>
      </c>
      <c r="F1073" s="71" t="s">
        <v>1960</v>
      </c>
      <c r="G1073" s="71" t="s">
        <v>568</v>
      </c>
      <c r="H1073" s="70">
        <v>1152662</v>
      </c>
      <c r="I1073" s="99">
        <f t="shared" si="98"/>
        <v>482.91621581057251</v>
      </c>
      <c r="J1073" s="100">
        <f t="shared" si="100"/>
        <v>737.68731663164999</v>
      </c>
      <c r="K1073" s="101">
        <v>283.64946968250001</v>
      </c>
      <c r="L1073" s="102">
        <f t="shared" si="99"/>
        <v>0</v>
      </c>
      <c r="M1073" s="101">
        <f t="shared" si="101"/>
        <v>283.64946968250001</v>
      </c>
      <c r="N1073" s="101">
        <f t="shared" si="102"/>
        <v>-193.27462877774997</v>
      </c>
      <c r="O1073" s="102">
        <f t="shared" si="103"/>
        <v>-0.31867265749896789</v>
      </c>
      <c r="P1073" s="101">
        <v>1.58</v>
      </c>
      <c r="X1073"/>
    </row>
    <row r="1074" spans="1:24" ht="18">
      <c r="A1074" s="70">
        <v>225</v>
      </c>
      <c r="B1074" s="70">
        <v>40</v>
      </c>
      <c r="C1074" s="70">
        <v>18</v>
      </c>
      <c r="D1074" s="70">
        <v>92</v>
      </c>
      <c r="E1074" s="71" t="s">
        <v>2445</v>
      </c>
      <c r="F1074" s="71" t="s">
        <v>1960</v>
      </c>
      <c r="G1074" s="71" t="s">
        <v>902</v>
      </c>
      <c r="H1074" s="70" t="s">
        <v>940</v>
      </c>
      <c r="I1074" s="99">
        <f t="shared" si="98"/>
        <v>404.22063461519849</v>
      </c>
      <c r="J1074" s="100">
        <f t="shared" si="100"/>
        <v>616.61719171568996</v>
      </c>
      <c r="K1074" s="101">
        <v>233.62049244449997</v>
      </c>
      <c r="L1074" s="102">
        <f t="shared" si="99"/>
        <v>0</v>
      </c>
      <c r="M1074" s="101">
        <f t="shared" si="101"/>
        <v>233.62049244449997</v>
      </c>
      <c r="N1074" s="101">
        <f t="shared" si="102"/>
        <v>-158.25434471115</v>
      </c>
      <c r="O1074" s="102">
        <f t="shared" si="103"/>
        <v>-0.31248328913552614</v>
      </c>
      <c r="P1074" s="101">
        <v>1.58</v>
      </c>
      <c r="X1074"/>
    </row>
    <row r="1075" spans="1:24" ht="18">
      <c r="A1075" s="70">
        <v>225</v>
      </c>
      <c r="B1075" s="70">
        <v>45</v>
      </c>
      <c r="C1075" s="70">
        <v>17</v>
      </c>
      <c r="D1075" s="70">
        <v>91</v>
      </c>
      <c r="E1075" s="71" t="s">
        <v>2239</v>
      </c>
      <c r="F1075" s="71" t="s">
        <v>1960</v>
      </c>
      <c r="G1075" s="71" t="s">
        <v>896</v>
      </c>
      <c r="H1075" s="70" t="s">
        <v>1043</v>
      </c>
      <c r="I1075" s="99">
        <f t="shared" si="98"/>
        <v>322.67994909383197</v>
      </c>
      <c r="J1075" s="100">
        <f t="shared" si="100"/>
        <v>491.16998322128001</v>
      </c>
      <c r="K1075" s="101">
        <v>181.782802984</v>
      </c>
      <c r="L1075" s="102">
        <f t="shared" si="99"/>
        <v>0</v>
      </c>
      <c r="M1075" s="101">
        <f t="shared" si="101"/>
        <v>181.782802984</v>
      </c>
      <c r="N1075" s="101">
        <f t="shared" si="102"/>
        <v>-121.96796208880005</v>
      </c>
      <c r="O1075" s="102">
        <f t="shared" si="103"/>
        <v>-0.30282616062924322</v>
      </c>
      <c r="P1075" s="101">
        <v>1.58</v>
      </c>
      <c r="X1075"/>
    </row>
    <row r="1076" spans="1:24" ht="18">
      <c r="A1076" s="70">
        <v>225</v>
      </c>
      <c r="B1076" s="70">
        <v>45</v>
      </c>
      <c r="C1076" s="70">
        <v>17</v>
      </c>
      <c r="D1076" s="70">
        <v>91</v>
      </c>
      <c r="E1076" s="71" t="s">
        <v>2239</v>
      </c>
      <c r="F1076" s="71" t="s">
        <v>1960</v>
      </c>
      <c r="G1076" s="71" t="s">
        <v>896</v>
      </c>
      <c r="H1076" s="70" t="s">
        <v>1044</v>
      </c>
      <c r="I1076" s="99">
        <f t="shared" si="98"/>
        <v>322.67994909383197</v>
      </c>
      <c r="J1076" s="100">
        <f t="shared" si="100"/>
        <v>491.16998322128001</v>
      </c>
      <c r="K1076" s="101">
        <v>181.782802984</v>
      </c>
      <c r="L1076" s="102">
        <f t="shared" si="99"/>
        <v>0</v>
      </c>
      <c r="M1076" s="101">
        <f t="shared" si="101"/>
        <v>181.782802984</v>
      </c>
      <c r="N1076" s="101">
        <f t="shared" si="102"/>
        <v>-121.96796208880005</v>
      </c>
      <c r="O1076" s="102">
        <f t="shared" si="103"/>
        <v>-0.30282616062924322</v>
      </c>
      <c r="P1076" s="101">
        <v>1.58</v>
      </c>
      <c r="X1076"/>
    </row>
    <row r="1077" spans="1:24" ht="18">
      <c r="A1077" s="70">
        <v>225</v>
      </c>
      <c r="B1077" s="70">
        <v>45</v>
      </c>
      <c r="C1077" s="70">
        <v>17</v>
      </c>
      <c r="D1077" s="70">
        <v>94</v>
      </c>
      <c r="E1077" s="71" t="s">
        <v>2239</v>
      </c>
      <c r="F1077" s="71" t="s">
        <v>1960</v>
      </c>
      <c r="G1077" s="71" t="s">
        <v>975</v>
      </c>
      <c r="H1077" s="70" t="s">
        <v>977</v>
      </c>
      <c r="I1077" s="99">
        <f t="shared" si="98"/>
        <v>322.67994909383197</v>
      </c>
      <c r="J1077" s="100">
        <f t="shared" si="100"/>
        <v>491.16998322128001</v>
      </c>
      <c r="K1077" s="101">
        <v>181.782802984</v>
      </c>
      <c r="L1077" s="102">
        <f t="shared" si="99"/>
        <v>0</v>
      </c>
      <c r="M1077" s="101">
        <f t="shared" si="101"/>
        <v>181.782802984</v>
      </c>
      <c r="N1077" s="101">
        <f t="shared" si="102"/>
        <v>-121.96796208880005</v>
      </c>
      <c r="O1077" s="102">
        <f t="shared" si="103"/>
        <v>-0.30282616062924322</v>
      </c>
      <c r="P1077" s="101">
        <v>1.58</v>
      </c>
      <c r="X1077"/>
    </row>
    <row r="1078" spans="1:24" ht="18">
      <c r="A1078" s="70">
        <v>225</v>
      </c>
      <c r="B1078" s="70">
        <v>45</v>
      </c>
      <c r="C1078" s="70">
        <v>17</v>
      </c>
      <c r="D1078" s="70">
        <v>94</v>
      </c>
      <c r="E1078" s="71" t="s">
        <v>2445</v>
      </c>
      <c r="F1078" s="71" t="s">
        <v>1960</v>
      </c>
      <c r="G1078" s="71" t="s">
        <v>975</v>
      </c>
      <c r="H1078" s="70" t="s">
        <v>978</v>
      </c>
      <c r="I1078" s="99">
        <f t="shared" si="98"/>
        <v>323.7720397198155</v>
      </c>
      <c r="J1078" s="100">
        <f t="shared" si="100"/>
        <v>492.85012264587004</v>
      </c>
      <c r="K1078" s="101">
        <v>182.47707547350001</v>
      </c>
      <c r="L1078" s="102">
        <f t="shared" si="99"/>
        <v>0</v>
      </c>
      <c r="M1078" s="101">
        <f t="shared" si="101"/>
        <v>182.47707547350001</v>
      </c>
      <c r="N1078" s="101">
        <f t="shared" si="102"/>
        <v>-122.45395283145007</v>
      </c>
      <c r="O1078" s="102">
        <f t="shared" si="103"/>
        <v>-0.30298823492105725</v>
      </c>
      <c r="P1078" s="101">
        <v>1.58</v>
      </c>
      <c r="X1078"/>
    </row>
    <row r="1079" spans="1:24" ht="18">
      <c r="A1079" s="70">
        <v>225</v>
      </c>
      <c r="B1079" s="70">
        <v>45</v>
      </c>
      <c r="C1079" s="70">
        <v>17</v>
      </c>
      <c r="D1079" s="70">
        <v>91</v>
      </c>
      <c r="E1079" s="71" t="s">
        <v>2239</v>
      </c>
      <c r="F1079" s="71" t="s">
        <v>1960</v>
      </c>
      <c r="G1079" s="71" t="s">
        <v>896</v>
      </c>
      <c r="H1079" s="70" t="s">
        <v>1045</v>
      </c>
      <c r="I1079" s="99">
        <f t="shared" si="98"/>
        <v>322.67994909383197</v>
      </c>
      <c r="J1079" s="100">
        <f t="shared" si="100"/>
        <v>491.16998322128001</v>
      </c>
      <c r="K1079" s="101">
        <v>181.782802984</v>
      </c>
      <c r="L1079" s="102">
        <f t="shared" si="99"/>
        <v>0</v>
      </c>
      <c r="M1079" s="101">
        <f t="shared" si="101"/>
        <v>181.782802984</v>
      </c>
      <c r="N1079" s="101">
        <f t="shared" si="102"/>
        <v>-121.96796208880005</v>
      </c>
      <c r="O1079" s="102">
        <f t="shared" si="103"/>
        <v>-0.30282616062924322</v>
      </c>
      <c r="P1079" s="101">
        <v>1.58</v>
      </c>
      <c r="X1079"/>
    </row>
    <row r="1080" spans="1:24" ht="18">
      <c r="A1080" s="70">
        <v>225</v>
      </c>
      <c r="B1080" s="70">
        <v>45</v>
      </c>
      <c r="C1080" s="70">
        <v>17</v>
      </c>
      <c r="D1080" s="70">
        <v>91</v>
      </c>
      <c r="E1080" s="71" t="s">
        <v>2347</v>
      </c>
      <c r="F1080" s="71" t="s">
        <v>1960</v>
      </c>
      <c r="G1080" s="71" t="s">
        <v>941</v>
      </c>
      <c r="H1080" s="70" t="s">
        <v>942</v>
      </c>
      <c r="I1080" s="99">
        <f t="shared" si="98"/>
        <v>376.19635846883205</v>
      </c>
      <c r="J1080" s="100">
        <f t="shared" si="100"/>
        <v>573.50292072128002</v>
      </c>
      <c r="K1080" s="101">
        <v>215.80467798399999</v>
      </c>
      <c r="L1080" s="102">
        <f t="shared" si="99"/>
        <v>0</v>
      </c>
      <c r="M1080" s="101">
        <f t="shared" si="101"/>
        <v>215.80467798399999</v>
      </c>
      <c r="N1080" s="101">
        <f t="shared" si="102"/>
        <v>-145.7832745888</v>
      </c>
      <c r="O1080" s="102">
        <f t="shared" si="103"/>
        <v>-0.30964396255266563</v>
      </c>
      <c r="P1080" s="101">
        <v>1.58</v>
      </c>
      <c r="X1080"/>
    </row>
    <row r="1081" spans="1:24" ht="18">
      <c r="A1081" s="70">
        <v>225</v>
      </c>
      <c r="B1081" s="70">
        <v>45</v>
      </c>
      <c r="C1081" s="70">
        <v>17</v>
      </c>
      <c r="D1081" s="70">
        <v>91</v>
      </c>
      <c r="E1081" s="71" t="s">
        <v>2239</v>
      </c>
      <c r="F1081" s="71" t="s">
        <v>1960</v>
      </c>
      <c r="G1081" s="71" t="s">
        <v>941</v>
      </c>
      <c r="H1081" s="70" t="s">
        <v>943</v>
      </c>
      <c r="I1081" s="99">
        <f t="shared" si="98"/>
        <v>385.92661482808398</v>
      </c>
      <c r="J1081" s="100">
        <f t="shared" si="100"/>
        <v>588.47254588935994</v>
      </c>
      <c r="K1081" s="101">
        <v>221.99047350799998</v>
      </c>
      <c r="L1081" s="102">
        <f t="shared" si="99"/>
        <v>0</v>
      </c>
      <c r="M1081" s="101">
        <f t="shared" si="101"/>
        <v>221.99047350799998</v>
      </c>
      <c r="N1081" s="101">
        <f t="shared" si="102"/>
        <v>-150.11333145560002</v>
      </c>
      <c r="O1081" s="102">
        <f t="shared" si="103"/>
        <v>-0.31067725741807695</v>
      </c>
      <c r="P1081" s="101">
        <v>1.58</v>
      </c>
      <c r="X1081"/>
    </row>
    <row r="1082" spans="1:24" ht="18">
      <c r="A1082" s="70">
        <v>225</v>
      </c>
      <c r="B1082" s="70">
        <v>45</v>
      </c>
      <c r="C1082" s="70">
        <v>17</v>
      </c>
      <c r="D1082" s="70">
        <v>91</v>
      </c>
      <c r="E1082" s="71" t="s">
        <v>2445</v>
      </c>
      <c r="F1082" s="71" t="s">
        <v>1960</v>
      </c>
      <c r="G1082" s="71" t="s">
        <v>941</v>
      </c>
      <c r="H1082" s="70" t="s">
        <v>944</v>
      </c>
      <c r="I1082" s="99">
        <f t="shared" si="98"/>
        <v>385.92661482808398</v>
      </c>
      <c r="J1082" s="100">
        <f t="shared" si="100"/>
        <v>588.47254588935994</v>
      </c>
      <c r="K1082" s="101">
        <v>221.99047350799998</v>
      </c>
      <c r="L1082" s="102">
        <f t="shared" si="99"/>
        <v>0</v>
      </c>
      <c r="M1082" s="101">
        <f t="shared" si="101"/>
        <v>221.99047350799998</v>
      </c>
      <c r="N1082" s="101">
        <f t="shared" si="102"/>
        <v>-150.11333145560002</v>
      </c>
      <c r="O1082" s="102">
        <f t="shared" si="103"/>
        <v>-0.31067725741807695</v>
      </c>
      <c r="P1082" s="101">
        <v>1.58</v>
      </c>
      <c r="X1082"/>
    </row>
    <row r="1083" spans="1:24" ht="18">
      <c r="A1083" s="70">
        <v>225</v>
      </c>
      <c r="B1083" s="70">
        <v>45</v>
      </c>
      <c r="C1083" s="70">
        <v>17</v>
      </c>
      <c r="D1083" s="70">
        <v>91</v>
      </c>
      <c r="E1083" s="71" t="s">
        <v>2347</v>
      </c>
      <c r="F1083" s="71" t="s">
        <v>1960</v>
      </c>
      <c r="G1083" s="71" t="s">
        <v>1037</v>
      </c>
      <c r="H1083" s="70" t="s">
        <v>1998</v>
      </c>
      <c r="I1083" s="99">
        <f t="shared" si="98"/>
        <v>336.2226450546259</v>
      </c>
      <c r="J1083" s="100">
        <f t="shared" si="100"/>
        <v>512.00490008403995</v>
      </c>
      <c r="K1083" s="101">
        <v>190.39227276199998</v>
      </c>
      <c r="L1083" s="102">
        <f t="shared" si="99"/>
        <v>0</v>
      </c>
      <c r="M1083" s="101">
        <f t="shared" si="101"/>
        <v>190.39227276199998</v>
      </c>
      <c r="N1083" s="101">
        <f t="shared" si="102"/>
        <v>-127.99459093340005</v>
      </c>
      <c r="O1083" s="102">
        <f t="shared" si="103"/>
        <v>-0.30476024010289643</v>
      </c>
      <c r="P1083" s="101">
        <v>1.58</v>
      </c>
      <c r="X1083"/>
    </row>
    <row r="1084" spans="1:24" ht="18">
      <c r="A1084" s="70">
        <v>225</v>
      </c>
      <c r="B1084" s="70">
        <v>45</v>
      </c>
      <c r="C1084" s="70">
        <v>17</v>
      </c>
      <c r="D1084" s="70">
        <v>94</v>
      </c>
      <c r="E1084" s="71" t="s">
        <v>2445</v>
      </c>
      <c r="F1084" s="71" t="s">
        <v>1960</v>
      </c>
      <c r="G1084" s="71" t="s">
        <v>896</v>
      </c>
      <c r="H1084" s="70" t="s">
        <v>1004</v>
      </c>
      <c r="I1084" s="99">
        <f t="shared" si="98"/>
        <v>398.58732836519852</v>
      </c>
      <c r="J1084" s="100">
        <f t="shared" si="100"/>
        <v>607.95056671569</v>
      </c>
      <c r="K1084" s="101">
        <v>230.03924244449999</v>
      </c>
      <c r="L1084" s="102">
        <f t="shared" si="99"/>
        <v>0</v>
      </c>
      <c r="M1084" s="101">
        <f t="shared" si="101"/>
        <v>230.03924244449999</v>
      </c>
      <c r="N1084" s="101">
        <f t="shared" si="102"/>
        <v>-155.74746971115002</v>
      </c>
      <c r="O1084" s="102">
        <f t="shared" si="103"/>
        <v>-0.31194508560843742</v>
      </c>
      <c r="P1084" s="101">
        <v>1.58</v>
      </c>
      <c r="X1084"/>
    </row>
    <row r="1085" spans="1:24" ht="18">
      <c r="A1085" s="70">
        <v>225</v>
      </c>
      <c r="B1085" s="70">
        <v>45</v>
      </c>
      <c r="C1085" s="70">
        <v>18</v>
      </c>
      <c r="D1085" s="70">
        <v>91</v>
      </c>
      <c r="E1085" s="71" t="s">
        <v>2239</v>
      </c>
      <c r="F1085" s="71" t="s">
        <v>1960</v>
      </c>
      <c r="G1085" s="71" t="s">
        <v>896</v>
      </c>
      <c r="H1085" s="70" t="s">
        <v>2071</v>
      </c>
      <c r="I1085" s="99">
        <f t="shared" si="98"/>
        <v>491.84984289845801</v>
      </c>
      <c r="J1085" s="100">
        <f t="shared" si="100"/>
        <v>751.43135830532003</v>
      </c>
      <c r="K1085" s="101">
        <v>289.32882574600001</v>
      </c>
      <c r="L1085" s="102">
        <f t="shared" si="99"/>
        <v>0</v>
      </c>
      <c r="M1085" s="101">
        <f t="shared" si="101"/>
        <v>289.32882574600001</v>
      </c>
      <c r="N1085" s="101">
        <f t="shared" si="102"/>
        <v>-197.25017802219998</v>
      </c>
      <c r="O1085" s="102">
        <f t="shared" si="103"/>
        <v>-0.31924858022860292</v>
      </c>
      <c r="P1085" s="101">
        <v>1.58</v>
      </c>
      <c r="X1085"/>
    </row>
    <row r="1086" spans="1:24" ht="18">
      <c r="A1086" s="70">
        <v>225</v>
      </c>
      <c r="B1086" s="70">
        <v>45</v>
      </c>
      <c r="C1086" s="70">
        <v>18</v>
      </c>
      <c r="D1086" s="70">
        <v>95</v>
      </c>
      <c r="E1086" s="71" t="s">
        <v>2239</v>
      </c>
      <c r="F1086" s="71" t="s">
        <v>1960</v>
      </c>
      <c r="G1086" s="71" t="s">
        <v>896</v>
      </c>
      <c r="H1086" s="70" t="s">
        <v>1999</v>
      </c>
      <c r="I1086" s="99">
        <f t="shared" si="98"/>
        <v>491.84984289845801</v>
      </c>
      <c r="J1086" s="100">
        <f t="shared" si="100"/>
        <v>751.43135830532003</v>
      </c>
      <c r="K1086" s="101">
        <v>289.32882574600001</v>
      </c>
      <c r="L1086" s="102">
        <f t="shared" si="99"/>
        <v>0</v>
      </c>
      <c r="M1086" s="101">
        <f t="shared" si="101"/>
        <v>289.32882574600001</v>
      </c>
      <c r="N1086" s="101">
        <f t="shared" si="102"/>
        <v>-197.25017802219998</v>
      </c>
      <c r="O1086" s="102">
        <f t="shared" si="103"/>
        <v>-0.31924858022860292</v>
      </c>
      <c r="P1086" s="101">
        <v>1.58</v>
      </c>
      <c r="X1086"/>
    </row>
    <row r="1087" spans="1:24" ht="18">
      <c r="A1087" s="70">
        <v>225</v>
      </c>
      <c r="B1087" s="70">
        <v>45</v>
      </c>
      <c r="C1087" s="70">
        <v>17</v>
      </c>
      <c r="D1087" s="70">
        <v>91</v>
      </c>
      <c r="E1087" s="71" t="s">
        <v>2239</v>
      </c>
      <c r="F1087" s="71" t="s">
        <v>1960</v>
      </c>
      <c r="G1087" s="71" t="s">
        <v>941</v>
      </c>
      <c r="H1087" s="70" t="s">
        <v>2026</v>
      </c>
      <c r="I1087" s="99">
        <f t="shared" si="98"/>
        <v>364.92974596883198</v>
      </c>
      <c r="J1087" s="100">
        <f t="shared" si="100"/>
        <v>556.16967072128</v>
      </c>
      <c r="K1087" s="101">
        <v>208.642177984</v>
      </c>
      <c r="L1087" s="102">
        <f t="shared" si="99"/>
        <v>0</v>
      </c>
      <c r="M1087" s="101">
        <f t="shared" si="101"/>
        <v>208.642177984</v>
      </c>
      <c r="N1087" s="101">
        <f t="shared" si="102"/>
        <v>-140.76952458880004</v>
      </c>
      <c r="O1087" s="102">
        <f t="shared" si="103"/>
        <v>-0.30837754404593032</v>
      </c>
      <c r="P1087" s="101">
        <v>1.58</v>
      </c>
      <c r="X1087"/>
    </row>
    <row r="1088" spans="1:24" ht="18">
      <c r="A1088" s="70">
        <v>225</v>
      </c>
      <c r="B1088" s="70">
        <v>50</v>
      </c>
      <c r="C1088" s="70">
        <v>16</v>
      </c>
      <c r="D1088" s="70">
        <v>92</v>
      </c>
      <c r="E1088" s="71" t="s">
        <v>2347</v>
      </c>
      <c r="F1088" s="71" t="s">
        <v>1960</v>
      </c>
      <c r="G1088" s="71" t="s">
        <v>896</v>
      </c>
      <c r="H1088" s="70">
        <v>1152627</v>
      </c>
      <c r="I1088" s="99">
        <f t="shared" si="98"/>
        <v>321.59880961519843</v>
      </c>
      <c r="J1088" s="100">
        <f t="shared" si="100"/>
        <v>489.50669171569001</v>
      </c>
      <c r="K1088" s="101">
        <v>181.0954924445</v>
      </c>
      <c r="L1088" s="102">
        <f t="shared" si="99"/>
        <v>0</v>
      </c>
      <c r="M1088" s="101">
        <f t="shared" si="101"/>
        <v>181.0954924445</v>
      </c>
      <c r="N1088" s="101">
        <f t="shared" si="102"/>
        <v>-121.48684471115007</v>
      </c>
      <c r="O1088" s="102">
        <f t="shared" si="103"/>
        <v>-0.302664607040803</v>
      </c>
      <c r="P1088" s="101">
        <v>1.58</v>
      </c>
      <c r="X1088"/>
    </row>
    <row r="1089" spans="1:24" ht="18">
      <c r="A1089" s="70">
        <v>225</v>
      </c>
      <c r="B1089" s="70">
        <v>50</v>
      </c>
      <c r="C1089" s="70">
        <v>16</v>
      </c>
      <c r="D1089" s="70">
        <v>92</v>
      </c>
      <c r="E1089" s="71" t="s">
        <v>2239</v>
      </c>
      <c r="F1089" s="71" t="s">
        <v>1960</v>
      </c>
      <c r="G1089" s="71" t="s">
        <v>896</v>
      </c>
      <c r="H1089" s="70">
        <v>1152628</v>
      </c>
      <c r="I1089" s="99">
        <f t="shared" si="98"/>
        <v>398.10366065231307</v>
      </c>
      <c r="J1089" s="100">
        <f t="shared" si="100"/>
        <v>607.20646254202006</v>
      </c>
      <c r="K1089" s="101">
        <v>229.73176138100001</v>
      </c>
      <c r="L1089" s="102">
        <f t="shared" si="99"/>
        <v>0</v>
      </c>
      <c r="M1089" s="101">
        <f t="shared" si="101"/>
        <v>229.73176138100001</v>
      </c>
      <c r="N1089" s="101">
        <f t="shared" si="102"/>
        <v>-155.53223296670001</v>
      </c>
      <c r="O1089" s="102">
        <f t="shared" si="103"/>
        <v>-0.31189815550421113</v>
      </c>
      <c r="P1089" s="101">
        <v>1.58</v>
      </c>
      <c r="X1089"/>
    </row>
    <row r="1090" spans="1:24" ht="18">
      <c r="A1090" s="70">
        <v>225</v>
      </c>
      <c r="B1090" s="70">
        <v>50</v>
      </c>
      <c r="C1090" s="70">
        <v>17</v>
      </c>
      <c r="D1090" s="70">
        <v>94</v>
      </c>
      <c r="E1090" s="71" t="s">
        <v>2239</v>
      </c>
      <c r="F1090" s="71" t="s">
        <v>1960</v>
      </c>
      <c r="G1090" s="71" t="s">
        <v>896</v>
      </c>
      <c r="H1090" s="70" t="s">
        <v>979</v>
      </c>
      <c r="I1090" s="99">
        <f t="shared" si="98"/>
        <v>385.92661482808398</v>
      </c>
      <c r="J1090" s="100">
        <f t="shared" si="100"/>
        <v>588.47254588935994</v>
      </c>
      <c r="K1090" s="101">
        <v>221.99047350799998</v>
      </c>
      <c r="L1090" s="102">
        <f t="shared" si="99"/>
        <v>0</v>
      </c>
      <c r="M1090" s="101">
        <f t="shared" si="101"/>
        <v>221.99047350799998</v>
      </c>
      <c r="N1090" s="101">
        <f t="shared" si="102"/>
        <v>-150.11333145560002</v>
      </c>
      <c r="O1090" s="102">
        <f t="shared" si="103"/>
        <v>-0.31067725741807695</v>
      </c>
      <c r="P1090" s="101">
        <v>1.58</v>
      </c>
      <c r="X1090"/>
    </row>
    <row r="1091" spans="1:24" ht="18">
      <c r="A1091" s="70">
        <v>225</v>
      </c>
      <c r="B1091" s="70">
        <v>50</v>
      </c>
      <c r="C1091" s="70">
        <v>17</v>
      </c>
      <c r="D1091" s="70">
        <v>94</v>
      </c>
      <c r="E1091" s="71" t="s">
        <v>2445</v>
      </c>
      <c r="F1091" s="71" t="s">
        <v>1960</v>
      </c>
      <c r="G1091" s="71" t="s">
        <v>896</v>
      </c>
      <c r="H1091" s="70" t="s">
        <v>1046</v>
      </c>
      <c r="I1091" s="99">
        <f t="shared" si="98"/>
        <v>385.92661482808398</v>
      </c>
      <c r="J1091" s="100">
        <f t="shared" si="100"/>
        <v>588.47254588935994</v>
      </c>
      <c r="K1091" s="101">
        <v>221.99047350799998</v>
      </c>
      <c r="L1091" s="102">
        <f t="shared" si="99"/>
        <v>0</v>
      </c>
      <c r="M1091" s="101">
        <f t="shared" si="101"/>
        <v>221.99047350799998</v>
      </c>
      <c r="N1091" s="101">
        <f t="shared" si="102"/>
        <v>-150.11333145560002</v>
      </c>
      <c r="O1091" s="102">
        <f t="shared" si="103"/>
        <v>-0.31067725741807695</v>
      </c>
      <c r="P1091" s="101">
        <v>1.58</v>
      </c>
      <c r="X1091"/>
    </row>
    <row r="1092" spans="1:24" ht="18">
      <c r="A1092" s="70">
        <v>225</v>
      </c>
      <c r="B1092" s="70">
        <v>50</v>
      </c>
      <c r="C1092" s="70">
        <v>17</v>
      </c>
      <c r="D1092" s="70">
        <v>98</v>
      </c>
      <c r="E1092" s="71" t="s">
        <v>2445</v>
      </c>
      <c r="F1092" s="71" t="s">
        <v>1960</v>
      </c>
      <c r="G1092" s="71" t="s">
        <v>896</v>
      </c>
      <c r="H1092" s="70" t="s">
        <v>981</v>
      </c>
      <c r="I1092" s="99">
        <f t="shared" si="98"/>
        <v>385.92661482808398</v>
      </c>
      <c r="J1092" s="100">
        <f t="shared" si="100"/>
        <v>588.47254588935994</v>
      </c>
      <c r="K1092" s="101">
        <v>221.99047350799998</v>
      </c>
      <c r="L1092" s="102">
        <f t="shared" si="99"/>
        <v>0</v>
      </c>
      <c r="M1092" s="101">
        <f t="shared" si="101"/>
        <v>221.99047350799998</v>
      </c>
      <c r="N1092" s="101">
        <f t="shared" si="102"/>
        <v>-150.11333145560002</v>
      </c>
      <c r="O1092" s="102">
        <f t="shared" si="103"/>
        <v>-0.31067725741807695</v>
      </c>
      <c r="P1092" s="101">
        <v>1.58</v>
      </c>
      <c r="X1092"/>
    </row>
    <row r="1093" spans="1:24" ht="18">
      <c r="A1093" s="70" t="s">
        <v>2269</v>
      </c>
      <c r="B1093" s="70" t="s">
        <v>2262</v>
      </c>
      <c r="C1093" s="70">
        <v>17</v>
      </c>
      <c r="D1093" s="70" t="s">
        <v>2303</v>
      </c>
      <c r="E1093" s="71" t="s">
        <v>2239</v>
      </c>
      <c r="F1093" s="71" t="s">
        <v>1960</v>
      </c>
      <c r="G1093" s="71" t="s">
        <v>3894</v>
      </c>
      <c r="H1093" s="70">
        <v>1152635</v>
      </c>
      <c r="I1093" s="99">
        <f t="shared" si="98"/>
        <v>552.39365956057259</v>
      </c>
      <c r="J1093" s="100">
        <f t="shared" si="100"/>
        <v>844.57569163164999</v>
      </c>
      <c r="K1093" s="101">
        <v>327.8182196825</v>
      </c>
      <c r="L1093" s="102">
        <f t="shared" si="99"/>
        <v>0</v>
      </c>
      <c r="M1093" s="101">
        <f t="shared" si="101"/>
        <v>327.8182196825</v>
      </c>
      <c r="N1093" s="101">
        <f t="shared" si="102"/>
        <v>-224.19275377774989</v>
      </c>
      <c r="O1093" s="102">
        <f t="shared" si="103"/>
        <v>-0.32265543525989521</v>
      </c>
      <c r="P1093" s="101">
        <v>1.58</v>
      </c>
      <c r="X1093"/>
    </row>
    <row r="1094" spans="1:24" ht="18">
      <c r="A1094" s="70">
        <v>225</v>
      </c>
      <c r="B1094" s="70">
        <v>50</v>
      </c>
      <c r="C1094" s="70">
        <v>16</v>
      </c>
      <c r="D1094" s="70">
        <v>92</v>
      </c>
      <c r="E1094" s="71" t="s">
        <v>2239</v>
      </c>
      <c r="F1094" s="71" t="s">
        <v>1960</v>
      </c>
      <c r="G1094" s="71" t="s">
        <v>970</v>
      </c>
      <c r="H1094" s="70">
        <v>1152629</v>
      </c>
      <c r="I1094" s="99">
        <f t="shared" ref="I1094:I1157" si="104">(IF($H$6="",$H$4*$U$3*(1-$H$5),$H$6*$H$3)+IF(F1094="DUNLOP",$H$3*(K1094*(1-$M$7)+$U$7+P1094+$H$8)))*$U$8</f>
        <v>398.10366065231307</v>
      </c>
      <c r="J1094" s="100">
        <f t="shared" si="100"/>
        <v>607.20646254202006</v>
      </c>
      <c r="K1094" s="101">
        <v>229.73176138100001</v>
      </c>
      <c r="L1094" s="102">
        <f t="shared" ref="L1094:L1157" si="105">$N$7</f>
        <v>0</v>
      </c>
      <c r="M1094" s="101">
        <f t="shared" si="101"/>
        <v>229.73176138100001</v>
      </c>
      <c r="N1094" s="101">
        <f t="shared" si="102"/>
        <v>-155.53223296670001</v>
      </c>
      <c r="O1094" s="102">
        <f t="shared" si="103"/>
        <v>-0.31189815550421113</v>
      </c>
      <c r="P1094" s="101">
        <v>1.58</v>
      </c>
      <c r="X1094"/>
    </row>
    <row r="1095" spans="1:24" ht="18">
      <c r="A1095" s="70">
        <v>225</v>
      </c>
      <c r="B1095" s="70">
        <v>50</v>
      </c>
      <c r="C1095" s="70">
        <v>16</v>
      </c>
      <c r="D1095" s="70">
        <v>92</v>
      </c>
      <c r="E1095" s="71" t="s">
        <v>2445</v>
      </c>
      <c r="F1095" s="71" t="s">
        <v>1960</v>
      </c>
      <c r="G1095" s="71" t="s">
        <v>902</v>
      </c>
      <c r="H1095" s="70">
        <v>1152630</v>
      </c>
      <c r="I1095" s="99">
        <f t="shared" si="104"/>
        <v>398.10366065231307</v>
      </c>
      <c r="J1095" s="100">
        <f t="shared" si="100"/>
        <v>607.20646254202006</v>
      </c>
      <c r="K1095" s="101">
        <v>229.73176138100001</v>
      </c>
      <c r="L1095" s="102">
        <f t="shared" si="105"/>
        <v>0</v>
      </c>
      <c r="M1095" s="101">
        <f t="shared" si="101"/>
        <v>229.73176138100001</v>
      </c>
      <c r="N1095" s="101">
        <f t="shared" si="102"/>
        <v>-155.53223296670001</v>
      </c>
      <c r="O1095" s="102">
        <f t="shared" si="103"/>
        <v>-0.31189815550421113</v>
      </c>
      <c r="P1095" s="101">
        <v>1.58</v>
      </c>
      <c r="X1095"/>
    </row>
    <row r="1096" spans="1:24" ht="18">
      <c r="A1096" s="70">
        <v>225</v>
      </c>
      <c r="B1096" s="70">
        <v>50</v>
      </c>
      <c r="C1096" s="70">
        <v>17</v>
      </c>
      <c r="D1096" s="70">
        <v>98</v>
      </c>
      <c r="E1096" s="71" t="s">
        <v>2445</v>
      </c>
      <c r="F1096" s="71" t="s">
        <v>1960</v>
      </c>
      <c r="G1096" s="71" t="s">
        <v>902</v>
      </c>
      <c r="H1096" s="70" t="s">
        <v>945</v>
      </c>
      <c r="I1096" s="99">
        <f t="shared" si="104"/>
        <v>482.12119255726253</v>
      </c>
      <c r="J1096" s="100">
        <f t="shared" si="100"/>
        <v>736.46420393425001</v>
      </c>
      <c r="K1096" s="101">
        <v>283.14405121250002</v>
      </c>
      <c r="L1096" s="102">
        <f t="shared" si="105"/>
        <v>0</v>
      </c>
      <c r="M1096" s="101">
        <f t="shared" si="101"/>
        <v>283.14405121250002</v>
      </c>
      <c r="N1096" s="101">
        <f t="shared" si="102"/>
        <v>-192.92083584874996</v>
      </c>
      <c r="O1096" s="102">
        <f t="shared" si="103"/>
        <v>-0.31862035781726439</v>
      </c>
      <c r="P1096" s="101">
        <v>1.58</v>
      </c>
      <c r="X1096"/>
    </row>
    <row r="1097" spans="1:24" ht="18">
      <c r="A1097" s="70">
        <v>225</v>
      </c>
      <c r="B1097" s="70">
        <v>55</v>
      </c>
      <c r="C1097" s="70">
        <v>16</v>
      </c>
      <c r="D1097" s="70">
        <v>91</v>
      </c>
      <c r="E1097" s="71" t="s">
        <v>2347</v>
      </c>
      <c r="F1097" s="71" t="s">
        <v>1960</v>
      </c>
      <c r="G1097" s="71" t="s">
        <v>896</v>
      </c>
      <c r="H1097" s="70">
        <v>1152604</v>
      </c>
      <c r="I1097" s="99">
        <f t="shared" si="104"/>
        <v>393.58252168110704</v>
      </c>
      <c r="J1097" s="100">
        <f t="shared" si="100"/>
        <v>600.25086412478004</v>
      </c>
      <c r="K1097" s="101">
        <v>226.85754715900001</v>
      </c>
      <c r="L1097" s="102">
        <f t="shared" si="105"/>
        <v>0</v>
      </c>
      <c r="M1097" s="101">
        <f t="shared" si="101"/>
        <v>226.85754715900001</v>
      </c>
      <c r="N1097" s="101">
        <f t="shared" si="102"/>
        <v>-153.52028301130002</v>
      </c>
      <c r="O1097" s="102">
        <f t="shared" si="103"/>
        <v>-0.31145380772668674</v>
      </c>
      <c r="P1097" s="101">
        <v>1.58</v>
      </c>
      <c r="X1097"/>
    </row>
    <row r="1098" spans="1:24" ht="18">
      <c r="A1098" s="70">
        <v>225</v>
      </c>
      <c r="B1098" s="70">
        <v>55</v>
      </c>
      <c r="C1098" s="70">
        <v>16</v>
      </c>
      <c r="D1098" s="70">
        <v>91</v>
      </c>
      <c r="E1098" s="71" t="s">
        <v>2239</v>
      </c>
      <c r="F1098" s="71" t="s">
        <v>1960</v>
      </c>
      <c r="G1098" s="71" t="s">
        <v>896</v>
      </c>
      <c r="H1098" s="70">
        <v>1152607</v>
      </c>
      <c r="I1098" s="99">
        <f t="shared" si="104"/>
        <v>410.309157527313</v>
      </c>
      <c r="J1098" s="100">
        <f t="shared" si="100"/>
        <v>625.98415004202002</v>
      </c>
      <c r="K1098" s="101">
        <v>237.49113638099999</v>
      </c>
      <c r="L1098" s="102">
        <f t="shared" si="105"/>
        <v>0</v>
      </c>
      <c r="M1098" s="101">
        <f t="shared" si="101"/>
        <v>237.49113638099999</v>
      </c>
      <c r="N1098" s="101">
        <f t="shared" si="102"/>
        <v>-160.96379546669999</v>
      </c>
      <c r="O1098" s="102">
        <f t="shared" si="103"/>
        <v>-0.31304812319192005</v>
      </c>
      <c r="P1098" s="101">
        <v>1.58</v>
      </c>
      <c r="X1098"/>
    </row>
    <row r="1099" spans="1:24" ht="18">
      <c r="A1099" s="70">
        <v>225</v>
      </c>
      <c r="B1099" s="70">
        <v>55</v>
      </c>
      <c r="C1099" s="70">
        <v>16</v>
      </c>
      <c r="D1099" s="70">
        <v>95</v>
      </c>
      <c r="E1099" s="71" t="s">
        <v>2347</v>
      </c>
      <c r="F1099" s="71" t="s">
        <v>1960</v>
      </c>
      <c r="G1099" s="71" t="s">
        <v>975</v>
      </c>
      <c r="H1099" s="70">
        <v>1152758</v>
      </c>
      <c r="I1099" s="99">
        <f t="shared" si="104"/>
        <v>415.00357940231299</v>
      </c>
      <c r="J1099" s="100">
        <f t="shared" si="100"/>
        <v>633.20633754201992</v>
      </c>
      <c r="K1099" s="101">
        <v>240.47551138099999</v>
      </c>
      <c r="L1099" s="102">
        <f t="shared" si="105"/>
        <v>0</v>
      </c>
      <c r="M1099" s="101">
        <f t="shared" si="101"/>
        <v>240.47551138099999</v>
      </c>
      <c r="N1099" s="101">
        <f t="shared" si="102"/>
        <v>-163.0528579667</v>
      </c>
      <c r="O1099" s="102">
        <f t="shared" si="103"/>
        <v>-0.31347214718696498</v>
      </c>
      <c r="P1099" s="101">
        <v>1.58</v>
      </c>
      <c r="X1099"/>
    </row>
    <row r="1100" spans="1:24" ht="18">
      <c r="A1100" s="70" t="s">
        <v>2269</v>
      </c>
      <c r="B1100" s="70" t="s">
        <v>2751</v>
      </c>
      <c r="C1100" s="70">
        <v>16</v>
      </c>
      <c r="D1100" s="70" t="s">
        <v>2305</v>
      </c>
      <c r="E1100" s="71" t="s">
        <v>2239</v>
      </c>
      <c r="F1100" s="71" t="s">
        <v>1960</v>
      </c>
      <c r="G1100" s="71" t="s">
        <v>3896</v>
      </c>
      <c r="H1100" s="70">
        <v>1152610</v>
      </c>
      <c r="I1100" s="99">
        <f t="shared" si="104"/>
        <v>410.309157527313</v>
      </c>
      <c r="J1100" s="100">
        <f t="shared" si="100"/>
        <v>625.98415004202002</v>
      </c>
      <c r="K1100" s="101">
        <v>237.49113638099999</v>
      </c>
      <c r="L1100" s="102">
        <f t="shared" si="105"/>
        <v>0</v>
      </c>
      <c r="M1100" s="101">
        <f t="shared" si="101"/>
        <v>237.49113638099999</v>
      </c>
      <c r="N1100" s="101">
        <f t="shared" si="102"/>
        <v>-160.96379546669999</v>
      </c>
      <c r="O1100" s="102">
        <f t="shared" si="103"/>
        <v>-0.31304812319192005</v>
      </c>
      <c r="P1100" s="101">
        <v>1.58</v>
      </c>
      <c r="X1100"/>
    </row>
    <row r="1101" spans="1:24" ht="18">
      <c r="A1101" s="70">
        <v>225</v>
      </c>
      <c r="B1101" s="70">
        <v>55</v>
      </c>
      <c r="C1101" s="70">
        <v>17</v>
      </c>
      <c r="D1101" s="70">
        <v>97</v>
      </c>
      <c r="E1101" s="71" t="s">
        <v>2445</v>
      </c>
      <c r="F1101" s="71" t="s">
        <v>1960</v>
      </c>
      <c r="G1101" s="71" t="s">
        <v>896</v>
      </c>
      <c r="H1101" s="70" t="s">
        <v>1047</v>
      </c>
      <c r="I1101" s="99">
        <f t="shared" si="104"/>
        <v>432.2164595605725</v>
      </c>
      <c r="J1101" s="100">
        <f t="shared" si="100"/>
        <v>659.68769163165007</v>
      </c>
      <c r="K1101" s="101">
        <v>251.41821968249999</v>
      </c>
      <c r="L1101" s="102">
        <f t="shared" si="105"/>
        <v>0</v>
      </c>
      <c r="M1101" s="101">
        <f t="shared" si="101"/>
        <v>251.41821968249999</v>
      </c>
      <c r="N1101" s="101">
        <f t="shared" si="102"/>
        <v>-170.71275377775004</v>
      </c>
      <c r="O1101" s="102">
        <f t="shared" si="103"/>
        <v>-0.31494700610486887</v>
      </c>
      <c r="P1101" s="101">
        <v>1.58</v>
      </c>
      <c r="X1101"/>
    </row>
    <row r="1102" spans="1:24" ht="18">
      <c r="A1102" s="70">
        <v>225</v>
      </c>
      <c r="B1102" s="70">
        <v>55</v>
      </c>
      <c r="C1102" s="70">
        <v>16</v>
      </c>
      <c r="D1102" s="70">
        <v>94</v>
      </c>
      <c r="E1102" s="71" t="s">
        <v>2445</v>
      </c>
      <c r="F1102" s="71" t="s">
        <v>1960</v>
      </c>
      <c r="G1102" s="71" t="s">
        <v>568</v>
      </c>
      <c r="H1102" s="70">
        <v>1152611</v>
      </c>
      <c r="I1102" s="99">
        <f t="shared" si="104"/>
        <v>432.2164595605725</v>
      </c>
      <c r="J1102" s="100">
        <f t="shared" si="100"/>
        <v>659.68769163165007</v>
      </c>
      <c r="K1102" s="101">
        <v>251.41821968249999</v>
      </c>
      <c r="L1102" s="102">
        <f t="shared" si="105"/>
        <v>0</v>
      </c>
      <c r="M1102" s="101">
        <f t="shared" si="101"/>
        <v>251.41821968249999</v>
      </c>
      <c r="N1102" s="101">
        <f t="shared" si="102"/>
        <v>-170.71275377775004</v>
      </c>
      <c r="O1102" s="102">
        <f t="shared" si="103"/>
        <v>-0.31494700610486887</v>
      </c>
      <c r="P1102" s="101">
        <v>1.58</v>
      </c>
      <c r="X1102"/>
    </row>
    <row r="1103" spans="1:24" ht="18">
      <c r="A1103" s="70">
        <v>225</v>
      </c>
      <c r="B1103" s="70">
        <v>55</v>
      </c>
      <c r="C1103" s="70">
        <v>16</v>
      </c>
      <c r="D1103" s="70">
        <v>95</v>
      </c>
      <c r="E1103" s="71" t="s">
        <v>2445</v>
      </c>
      <c r="F1103" s="71" t="s">
        <v>1960</v>
      </c>
      <c r="G1103" s="71" t="s">
        <v>902</v>
      </c>
      <c r="H1103" s="70" t="s">
        <v>1005</v>
      </c>
      <c r="I1103" s="99">
        <f t="shared" si="104"/>
        <v>432.2164595605725</v>
      </c>
      <c r="J1103" s="100">
        <f t="shared" si="100"/>
        <v>659.68769163165007</v>
      </c>
      <c r="K1103" s="101">
        <v>251.41821968249999</v>
      </c>
      <c r="L1103" s="102">
        <f t="shared" si="105"/>
        <v>0</v>
      </c>
      <c r="M1103" s="101">
        <f t="shared" si="101"/>
        <v>251.41821968249999</v>
      </c>
      <c r="N1103" s="101">
        <f t="shared" si="102"/>
        <v>-170.71275377775004</v>
      </c>
      <c r="O1103" s="102">
        <f t="shared" si="103"/>
        <v>-0.31494700610486887</v>
      </c>
      <c r="P1103" s="101">
        <v>1.58</v>
      </c>
      <c r="X1103"/>
    </row>
    <row r="1104" spans="1:24" ht="18">
      <c r="A1104" s="70">
        <v>225</v>
      </c>
      <c r="B1104" s="70">
        <v>55</v>
      </c>
      <c r="C1104" s="70">
        <v>16</v>
      </c>
      <c r="D1104" s="70">
        <v>99</v>
      </c>
      <c r="E1104" s="71" t="s">
        <v>2445</v>
      </c>
      <c r="F1104" s="71" t="s">
        <v>1960</v>
      </c>
      <c r="G1104" s="71" t="s">
        <v>902</v>
      </c>
      <c r="H1104" s="70" t="s">
        <v>946</v>
      </c>
      <c r="I1104" s="99">
        <f t="shared" si="104"/>
        <v>432.2164595605725</v>
      </c>
      <c r="J1104" s="100">
        <f t="shared" si="100"/>
        <v>659.68769163165007</v>
      </c>
      <c r="K1104" s="101">
        <v>251.41821968249999</v>
      </c>
      <c r="L1104" s="102">
        <f t="shared" si="105"/>
        <v>0</v>
      </c>
      <c r="M1104" s="101">
        <f t="shared" si="101"/>
        <v>251.41821968249999</v>
      </c>
      <c r="N1104" s="101">
        <f t="shared" si="102"/>
        <v>-170.71275377775004</v>
      </c>
      <c r="O1104" s="102">
        <f t="shared" si="103"/>
        <v>-0.31494700610486887</v>
      </c>
      <c r="P1104" s="101">
        <v>1.58</v>
      </c>
      <c r="X1104"/>
    </row>
    <row r="1105" spans="1:24" ht="18">
      <c r="A1105" s="70">
        <v>225</v>
      </c>
      <c r="B1105" s="70">
        <v>55</v>
      </c>
      <c r="C1105" s="70">
        <v>17</v>
      </c>
      <c r="D1105" s="70">
        <v>101</v>
      </c>
      <c r="E1105" s="71" t="s">
        <v>2445</v>
      </c>
      <c r="F1105" s="71" t="s">
        <v>1960</v>
      </c>
      <c r="G1105" s="71" t="s">
        <v>902</v>
      </c>
      <c r="H1105" s="70" t="s">
        <v>982</v>
      </c>
      <c r="I1105" s="99">
        <f t="shared" si="104"/>
        <v>552.39365956057259</v>
      </c>
      <c r="J1105" s="100">
        <f t="shared" ref="J1105:J1168" si="106">($H$3*(K1105+P1105+$U$7+$H$8)+$H$4*$U$3)*$U$8</f>
        <v>844.57569163164999</v>
      </c>
      <c r="K1105" s="101">
        <v>327.8182196825</v>
      </c>
      <c r="L1105" s="102">
        <f t="shared" si="105"/>
        <v>0</v>
      </c>
      <c r="M1105" s="101">
        <f t="shared" ref="M1105:M1168" si="107">K1105*(1-L1105)</f>
        <v>327.8182196825</v>
      </c>
      <c r="N1105" s="101">
        <f t="shared" ref="N1105:N1168" si="108">((I1105/$U$8)-($H$3*P1105))-(IF($H$6="",$H$4*$U$3*(1-$H$5)*(1-$H$7),$H$6*$H$3*(1-$H$7))+M1105*$H$3+$H$3*$U$7*(1-30%))</f>
        <v>-224.19275377774989</v>
      </c>
      <c r="O1105" s="102">
        <f t="shared" ref="O1105:O1168" si="109">N1105/(K1105*$H$3+$U$7*$H$3+$H$4*$U$3)</f>
        <v>-0.32265543525989521</v>
      </c>
      <c r="P1105" s="101">
        <v>1.58</v>
      </c>
      <c r="X1105"/>
    </row>
    <row r="1106" spans="1:24" ht="18">
      <c r="A1106" s="70">
        <v>225</v>
      </c>
      <c r="B1106" s="70">
        <v>60</v>
      </c>
      <c r="C1106" s="70">
        <v>16</v>
      </c>
      <c r="D1106" s="70">
        <v>91</v>
      </c>
      <c r="E1106" s="71" t="s">
        <v>2239</v>
      </c>
      <c r="F1106" s="71" t="s">
        <v>1960</v>
      </c>
      <c r="G1106" s="71" t="s">
        <v>896</v>
      </c>
      <c r="H1106" s="70" t="s">
        <v>2072</v>
      </c>
      <c r="I1106" s="99">
        <f t="shared" si="104"/>
        <v>438.162727218832</v>
      </c>
      <c r="J1106" s="100">
        <f t="shared" si="106"/>
        <v>668.83579572127996</v>
      </c>
      <c r="K1106" s="101">
        <v>255.19842798399998</v>
      </c>
      <c r="L1106" s="102">
        <f t="shared" si="105"/>
        <v>0</v>
      </c>
      <c r="M1106" s="101">
        <f t="shared" si="107"/>
        <v>255.19842798399998</v>
      </c>
      <c r="N1106" s="101">
        <f t="shared" si="108"/>
        <v>-173.35889958879994</v>
      </c>
      <c r="O1106" s="102">
        <f t="shared" si="109"/>
        <v>-0.31542920543725539</v>
      </c>
      <c r="P1106" s="101">
        <v>1.58</v>
      </c>
      <c r="X1106"/>
    </row>
    <row r="1107" spans="1:24" ht="18">
      <c r="A1107" s="70">
        <v>225</v>
      </c>
      <c r="B1107" s="70">
        <v>60</v>
      </c>
      <c r="C1107" s="70">
        <v>16</v>
      </c>
      <c r="D1107" s="70">
        <v>102</v>
      </c>
      <c r="E1107" s="71" t="s">
        <v>2440</v>
      </c>
      <c r="F1107" s="71" t="s">
        <v>1960</v>
      </c>
      <c r="G1107" s="71" t="s">
        <v>970</v>
      </c>
      <c r="H1107" s="70">
        <v>1152567</v>
      </c>
      <c r="I1107" s="99">
        <f t="shared" si="104"/>
        <v>438.162727218832</v>
      </c>
      <c r="J1107" s="100">
        <f t="shared" si="106"/>
        <v>668.83579572127996</v>
      </c>
      <c r="K1107" s="101">
        <v>255.19842798399998</v>
      </c>
      <c r="L1107" s="102">
        <f t="shared" si="105"/>
        <v>0</v>
      </c>
      <c r="M1107" s="101">
        <f t="shared" si="107"/>
        <v>255.19842798399998</v>
      </c>
      <c r="N1107" s="101">
        <f t="shared" si="108"/>
        <v>-173.35889958879994</v>
      </c>
      <c r="O1107" s="102">
        <f t="shared" si="109"/>
        <v>-0.31542920543725539</v>
      </c>
      <c r="P1107" s="101">
        <v>1.58</v>
      </c>
      <c r="X1107"/>
    </row>
    <row r="1108" spans="1:24" ht="18">
      <c r="A1108" s="70">
        <v>235</v>
      </c>
      <c r="B1108" s="70">
        <v>35</v>
      </c>
      <c r="C1108" s="70">
        <v>19</v>
      </c>
      <c r="D1108" s="70">
        <v>91</v>
      </c>
      <c r="E1108" s="71" t="s">
        <v>2388</v>
      </c>
      <c r="F1108" s="71" t="s">
        <v>1960</v>
      </c>
      <c r="G1108" s="71" t="s">
        <v>568</v>
      </c>
      <c r="H1108" s="70">
        <v>1152671</v>
      </c>
      <c r="I1108" s="99">
        <f t="shared" si="104"/>
        <v>715.30432414845802</v>
      </c>
      <c r="J1108" s="100">
        <f t="shared" si="106"/>
        <v>1095.20748330532</v>
      </c>
      <c r="K1108" s="101">
        <v>431.38507574599998</v>
      </c>
      <c r="L1108" s="102">
        <f t="shared" si="105"/>
        <v>0</v>
      </c>
      <c r="M1108" s="101">
        <f t="shared" si="107"/>
        <v>431.38507574599998</v>
      </c>
      <c r="N1108" s="101">
        <f t="shared" si="108"/>
        <v>-296.6895530221999</v>
      </c>
      <c r="O1108" s="102">
        <f t="shared" si="109"/>
        <v>-0.32893500137607534</v>
      </c>
      <c r="P1108" s="101">
        <v>1.58</v>
      </c>
      <c r="X1108"/>
    </row>
    <row r="1109" spans="1:24" ht="18">
      <c r="A1109" s="70">
        <v>235</v>
      </c>
      <c r="B1109" s="70">
        <v>40</v>
      </c>
      <c r="C1109" s="70">
        <v>18</v>
      </c>
      <c r="D1109" s="70">
        <v>95</v>
      </c>
      <c r="E1109" s="71" t="s">
        <v>2445</v>
      </c>
      <c r="F1109" s="71" t="s">
        <v>1960</v>
      </c>
      <c r="G1109" s="71" t="s">
        <v>902</v>
      </c>
      <c r="H1109" s="70" t="s">
        <v>947</v>
      </c>
      <c r="I1109" s="99">
        <f t="shared" si="104"/>
        <v>591.68454805671752</v>
      </c>
      <c r="J1109" s="100">
        <f t="shared" si="106"/>
        <v>905.02321239495006</v>
      </c>
      <c r="K1109" s="101">
        <v>352.79653404750002</v>
      </c>
      <c r="L1109" s="102">
        <f t="shared" si="105"/>
        <v>0</v>
      </c>
      <c r="M1109" s="101">
        <f t="shared" si="107"/>
        <v>352.79653404750002</v>
      </c>
      <c r="N1109" s="101">
        <f t="shared" si="108"/>
        <v>-241.67757383324999</v>
      </c>
      <c r="O1109" s="102">
        <f t="shared" si="109"/>
        <v>-0.32448955849092764</v>
      </c>
      <c r="P1109" s="101">
        <v>1.58</v>
      </c>
      <c r="X1109"/>
    </row>
    <row r="1110" spans="1:24" ht="18">
      <c r="A1110" s="70">
        <v>235</v>
      </c>
      <c r="B1110" s="70">
        <v>40</v>
      </c>
      <c r="C1110" s="70">
        <v>18</v>
      </c>
      <c r="D1110" s="70">
        <v>95</v>
      </c>
      <c r="E1110" s="71" t="s">
        <v>2445</v>
      </c>
      <c r="F1110" s="71" t="s">
        <v>1960</v>
      </c>
      <c r="G1110" s="71" t="s">
        <v>904</v>
      </c>
      <c r="H1110" s="70" t="s">
        <v>948</v>
      </c>
      <c r="I1110" s="99">
        <f t="shared" si="104"/>
        <v>591.68454805671752</v>
      </c>
      <c r="J1110" s="100">
        <f t="shared" si="106"/>
        <v>905.02321239495006</v>
      </c>
      <c r="K1110" s="101">
        <v>352.79653404750002</v>
      </c>
      <c r="L1110" s="102">
        <f t="shared" si="105"/>
        <v>0</v>
      </c>
      <c r="M1110" s="101">
        <f t="shared" si="107"/>
        <v>352.79653404750002</v>
      </c>
      <c r="N1110" s="101">
        <f t="shared" si="108"/>
        <v>-241.67757383324999</v>
      </c>
      <c r="O1110" s="102">
        <f t="shared" si="109"/>
        <v>-0.32448955849092764</v>
      </c>
      <c r="P1110" s="101">
        <v>1.58</v>
      </c>
      <c r="X1110"/>
    </row>
    <row r="1111" spans="1:24" ht="18">
      <c r="A1111" s="70">
        <v>235</v>
      </c>
      <c r="B1111" s="70">
        <v>45</v>
      </c>
      <c r="C1111" s="70">
        <v>17</v>
      </c>
      <c r="D1111" s="70">
        <v>94</v>
      </c>
      <c r="E1111" s="71" t="s">
        <v>2347</v>
      </c>
      <c r="F1111" s="71" t="s">
        <v>1960</v>
      </c>
      <c r="G1111" s="71" t="s">
        <v>896</v>
      </c>
      <c r="H1111" s="70" t="s">
        <v>1048</v>
      </c>
      <c r="I1111" s="99">
        <f t="shared" si="104"/>
        <v>358.21530024019847</v>
      </c>
      <c r="J1111" s="100">
        <f t="shared" si="106"/>
        <v>545.83975421568994</v>
      </c>
      <c r="K1111" s="101">
        <v>204.37361744449998</v>
      </c>
      <c r="L1111" s="102">
        <f t="shared" si="105"/>
        <v>0</v>
      </c>
      <c r="M1111" s="101">
        <f t="shared" si="107"/>
        <v>204.37361744449998</v>
      </c>
      <c r="N1111" s="101">
        <f t="shared" si="108"/>
        <v>-137.78153221115002</v>
      </c>
      <c r="O1111" s="102">
        <f t="shared" si="109"/>
        <v>-0.30758429002311377</v>
      </c>
      <c r="P1111" s="101">
        <v>1.58</v>
      </c>
      <c r="X1111"/>
    </row>
    <row r="1112" spans="1:24" ht="18">
      <c r="A1112" s="70">
        <v>235</v>
      </c>
      <c r="B1112" s="70">
        <v>45</v>
      </c>
      <c r="C1112" s="70">
        <v>17</v>
      </c>
      <c r="D1112" s="70">
        <v>94</v>
      </c>
      <c r="E1112" s="71" t="s">
        <v>2445</v>
      </c>
      <c r="F1112" s="71" t="s">
        <v>1960</v>
      </c>
      <c r="G1112" s="71" t="s">
        <v>902</v>
      </c>
      <c r="H1112" s="70" t="s">
        <v>1049</v>
      </c>
      <c r="I1112" s="99">
        <f t="shared" si="104"/>
        <v>407.97617211519855</v>
      </c>
      <c r="J1112" s="100">
        <f t="shared" si="106"/>
        <v>622.39494171568992</v>
      </c>
      <c r="K1112" s="101">
        <v>236.00799244449999</v>
      </c>
      <c r="L1112" s="102">
        <f t="shared" si="105"/>
        <v>0</v>
      </c>
      <c r="M1112" s="101">
        <f t="shared" si="107"/>
        <v>236.00799244449999</v>
      </c>
      <c r="N1112" s="101">
        <f t="shared" si="108"/>
        <v>-159.92559471114998</v>
      </c>
      <c r="O1112" s="102">
        <f t="shared" si="109"/>
        <v>-0.3128337130261577</v>
      </c>
      <c r="P1112" s="101">
        <v>1.58</v>
      </c>
      <c r="X1112"/>
    </row>
    <row r="1113" spans="1:24" ht="18">
      <c r="A1113" s="70">
        <v>235</v>
      </c>
      <c r="B1113" s="70">
        <v>45</v>
      </c>
      <c r="C1113" s="70">
        <v>17</v>
      </c>
      <c r="D1113" s="70">
        <v>97</v>
      </c>
      <c r="E1113" s="71" t="s">
        <v>2445</v>
      </c>
      <c r="F1113" s="71" t="s">
        <v>1960</v>
      </c>
      <c r="G1113" s="71" t="s">
        <v>902</v>
      </c>
      <c r="H1113" s="70" t="s">
        <v>949</v>
      </c>
      <c r="I1113" s="99">
        <f t="shared" si="104"/>
        <v>358.21530024019847</v>
      </c>
      <c r="J1113" s="100">
        <f t="shared" si="106"/>
        <v>545.83975421568994</v>
      </c>
      <c r="K1113" s="101">
        <v>204.37361744449998</v>
      </c>
      <c r="L1113" s="102">
        <f t="shared" si="105"/>
        <v>0</v>
      </c>
      <c r="M1113" s="101">
        <f t="shared" si="107"/>
        <v>204.37361744449998</v>
      </c>
      <c r="N1113" s="101">
        <f t="shared" si="108"/>
        <v>-137.78153221115002</v>
      </c>
      <c r="O1113" s="102">
        <f t="shared" si="109"/>
        <v>-0.30758429002311377</v>
      </c>
      <c r="P1113" s="101">
        <v>1.58</v>
      </c>
      <c r="X1113"/>
    </row>
    <row r="1114" spans="1:24" ht="18">
      <c r="A1114" s="70">
        <v>235</v>
      </c>
      <c r="B1114" s="70">
        <v>45</v>
      </c>
      <c r="C1114" s="70">
        <v>18</v>
      </c>
      <c r="D1114" s="70">
        <v>98</v>
      </c>
      <c r="E1114" s="71" t="s">
        <v>2445</v>
      </c>
      <c r="F1114" s="71" t="s">
        <v>1960</v>
      </c>
      <c r="G1114" s="71" t="s">
        <v>902</v>
      </c>
      <c r="H1114" s="70" t="s">
        <v>950</v>
      </c>
      <c r="I1114" s="99">
        <f t="shared" si="104"/>
        <v>542.69185440231308</v>
      </c>
      <c r="J1114" s="100">
        <f t="shared" si="106"/>
        <v>829.64983754202001</v>
      </c>
      <c r="K1114" s="101">
        <v>321.650511381</v>
      </c>
      <c r="L1114" s="102">
        <f t="shared" si="105"/>
        <v>0</v>
      </c>
      <c r="M1114" s="101">
        <f t="shared" si="107"/>
        <v>321.650511381</v>
      </c>
      <c r="N1114" s="101">
        <f t="shared" si="108"/>
        <v>-219.87535796669988</v>
      </c>
      <c r="O1114" s="102">
        <f t="shared" si="109"/>
        <v>-0.32216121387905117</v>
      </c>
      <c r="P1114" s="101">
        <v>1.58</v>
      </c>
      <c r="X1114"/>
    </row>
    <row r="1115" spans="1:24" ht="18">
      <c r="A1115" s="70">
        <v>235</v>
      </c>
      <c r="B1115" s="70">
        <v>55</v>
      </c>
      <c r="C1115" s="70">
        <v>17</v>
      </c>
      <c r="D1115" s="70">
        <v>103</v>
      </c>
      <c r="E1115" s="71" t="s">
        <v>2239</v>
      </c>
      <c r="F1115" s="71" t="s">
        <v>1960</v>
      </c>
      <c r="G1115" s="71" t="s">
        <v>896</v>
      </c>
      <c r="H1115" s="70" t="s">
        <v>951</v>
      </c>
      <c r="I1115" s="99">
        <f t="shared" si="104"/>
        <v>491.84984289845801</v>
      </c>
      <c r="J1115" s="100">
        <f t="shared" si="106"/>
        <v>751.43135830532003</v>
      </c>
      <c r="K1115" s="101">
        <v>289.32882574600001</v>
      </c>
      <c r="L1115" s="102">
        <f t="shared" si="105"/>
        <v>0</v>
      </c>
      <c r="M1115" s="101">
        <f t="shared" si="107"/>
        <v>289.32882574600001</v>
      </c>
      <c r="N1115" s="101">
        <f t="shared" si="108"/>
        <v>-197.25017802219998</v>
      </c>
      <c r="O1115" s="102">
        <f t="shared" si="109"/>
        <v>-0.31924858022860292</v>
      </c>
      <c r="P1115" s="101">
        <v>1.58</v>
      </c>
      <c r="X1115"/>
    </row>
    <row r="1116" spans="1:24" ht="18">
      <c r="A1116" s="70">
        <v>235</v>
      </c>
      <c r="B1116" s="70">
        <v>55</v>
      </c>
      <c r="C1116" s="70">
        <v>17</v>
      </c>
      <c r="D1116" s="70">
        <v>103</v>
      </c>
      <c r="E1116" s="71" t="s">
        <v>2445</v>
      </c>
      <c r="F1116" s="71" t="s">
        <v>1960</v>
      </c>
      <c r="G1116" s="71" t="s">
        <v>902</v>
      </c>
      <c r="H1116" s="70" t="s">
        <v>903</v>
      </c>
      <c r="I1116" s="99">
        <f t="shared" si="104"/>
        <v>491.84984289845801</v>
      </c>
      <c r="J1116" s="100">
        <f t="shared" si="106"/>
        <v>751.43135830532003</v>
      </c>
      <c r="K1116" s="101">
        <v>289.32882574600001</v>
      </c>
      <c r="L1116" s="102">
        <f t="shared" si="105"/>
        <v>0</v>
      </c>
      <c r="M1116" s="101">
        <f t="shared" si="107"/>
        <v>289.32882574600001</v>
      </c>
      <c r="N1116" s="101">
        <f t="shared" si="108"/>
        <v>-197.25017802219998</v>
      </c>
      <c r="O1116" s="102">
        <f t="shared" si="109"/>
        <v>-0.31924858022860292</v>
      </c>
      <c r="P1116" s="101">
        <v>1.58</v>
      </c>
      <c r="X1116"/>
    </row>
    <row r="1117" spans="1:24" ht="18">
      <c r="A1117" s="70">
        <v>235</v>
      </c>
      <c r="B1117" s="70">
        <v>55</v>
      </c>
      <c r="C1117" s="70">
        <v>17</v>
      </c>
      <c r="D1117" s="70">
        <v>99</v>
      </c>
      <c r="E1117" s="71" t="s">
        <v>2445</v>
      </c>
      <c r="F1117" s="71" t="s">
        <v>1960</v>
      </c>
      <c r="G1117" s="71" t="s">
        <v>902</v>
      </c>
      <c r="H1117" s="70" t="s">
        <v>1006</v>
      </c>
      <c r="I1117" s="99">
        <f t="shared" si="104"/>
        <v>445.04787940231307</v>
      </c>
      <c r="J1117" s="100">
        <f t="shared" si="106"/>
        <v>679.42833754202002</v>
      </c>
      <c r="K1117" s="101">
        <v>259.57551138100001</v>
      </c>
      <c r="L1117" s="102">
        <f t="shared" si="105"/>
        <v>0</v>
      </c>
      <c r="M1117" s="101">
        <f t="shared" si="107"/>
        <v>259.57551138100001</v>
      </c>
      <c r="N1117" s="101">
        <f t="shared" si="108"/>
        <v>-176.42285796669995</v>
      </c>
      <c r="O1117" s="102">
        <f t="shared" si="109"/>
        <v>-0.31597122737232108</v>
      </c>
      <c r="P1117" s="101">
        <v>1.58</v>
      </c>
      <c r="X1117"/>
    </row>
    <row r="1118" spans="1:24" ht="18">
      <c r="A1118" s="70">
        <v>245</v>
      </c>
      <c r="B1118" s="70">
        <v>35</v>
      </c>
      <c r="C1118" s="70">
        <v>18</v>
      </c>
      <c r="D1118" s="70">
        <v>88</v>
      </c>
      <c r="E1118" s="71" t="s">
        <v>2445</v>
      </c>
      <c r="F1118" s="71" t="s">
        <v>1960</v>
      </c>
      <c r="G1118" s="71" t="s">
        <v>896</v>
      </c>
      <c r="H1118" s="70" t="s">
        <v>952</v>
      </c>
      <c r="I1118" s="99">
        <f t="shared" si="104"/>
        <v>612.96592727345796</v>
      </c>
      <c r="J1118" s="100">
        <f t="shared" si="106"/>
        <v>937.76379580532</v>
      </c>
      <c r="K1118" s="101">
        <v>366.325700746</v>
      </c>
      <c r="L1118" s="102">
        <f t="shared" si="105"/>
        <v>0</v>
      </c>
      <c r="M1118" s="101">
        <f t="shared" si="107"/>
        <v>366.325700746</v>
      </c>
      <c r="N1118" s="101">
        <f t="shared" si="108"/>
        <v>-251.14799052219996</v>
      </c>
      <c r="O1118" s="102">
        <f t="shared" si="109"/>
        <v>-0.32538386279629372</v>
      </c>
      <c r="P1118" s="101">
        <v>1.58</v>
      </c>
      <c r="X1118"/>
    </row>
    <row r="1119" spans="1:24" ht="18">
      <c r="A1119" s="70">
        <v>245</v>
      </c>
      <c r="B1119" s="70">
        <v>35</v>
      </c>
      <c r="C1119" s="70">
        <v>19</v>
      </c>
      <c r="D1119" s="70">
        <v>93</v>
      </c>
      <c r="E1119" s="71" t="s">
        <v>2445</v>
      </c>
      <c r="F1119" s="71" t="s">
        <v>1960</v>
      </c>
      <c r="G1119" s="71" t="s">
        <v>896</v>
      </c>
      <c r="H1119" s="70" t="s">
        <v>983</v>
      </c>
      <c r="I1119" s="99">
        <f t="shared" si="104"/>
        <v>744.09677836519859</v>
      </c>
      <c r="J1119" s="100">
        <f t="shared" si="106"/>
        <v>1139.5035667156899</v>
      </c>
      <c r="K1119" s="101">
        <v>449.6892424445</v>
      </c>
      <c r="L1119" s="102">
        <f t="shared" si="105"/>
        <v>0</v>
      </c>
      <c r="M1119" s="101">
        <f t="shared" si="107"/>
        <v>449.6892424445</v>
      </c>
      <c r="N1119" s="101">
        <f t="shared" si="108"/>
        <v>-309.50246971114984</v>
      </c>
      <c r="O1119" s="102">
        <f t="shared" si="109"/>
        <v>-0.3297566209902551</v>
      </c>
      <c r="P1119" s="101">
        <v>1.58</v>
      </c>
      <c r="X1119"/>
    </row>
    <row r="1120" spans="1:24" ht="18">
      <c r="A1120" s="70">
        <v>245</v>
      </c>
      <c r="B1120" s="70">
        <v>35</v>
      </c>
      <c r="C1120" s="70">
        <v>18</v>
      </c>
      <c r="D1120" s="70">
        <v>91</v>
      </c>
      <c r="E1120" s="71" t="s">
        <v>2388</v>
      </c>
      <c r="F1120" s="71" t="s">
        <v>1960</v>
      </c>
      <c r="G1120" s="71" t="s">
        <v>568</v>
      </c>
      <c r="H1120" s="70" t="s">
        <v>2073</v>
      </c>
      <c r="I1120" s="99">
        <f t="shared" si="104"/>
        <v>499.04795649019849</v>
      </c>
      <c r="J1120" s="100">
        <f t="shared" si="106"/>
        <v>762.50537921568991</v>
      </c>
      <c r="K1120" s="101">
        <v>293.90486744449998</v>
      </c>
      <c r="L1120" s="102">
        <f t="shared" si="105"/>
        <v>0</v>
      </c>
      <c r="M1120" s="101">
        <f t="shared" si="107"/>
        <v>293.90486744449998</v>
      </c>
      <c r="N1120" s="101">
        <f t="shared" si="108"/>
        <v>-200.45340721114997</v>
      </c>
      <c r="O1120" s="102">
        <f t="shared" si="109"/>
        <v>-0.3196974401787181</v>
      </c>
      <c r="P1120" s="101">
        <v>1.58</v>
      </c>
      <c r="X1120"/>
    </row>
    <row r="1121" spans="1:24" ht="18">
      <c r="A1121" s="70">
        <v>245</v>
      </c>
      <c r="B1121" s="70">
        <v>35</v>
      </c>
      <c r="C1121" s="70">
        <v>19</v>
      </c>
      <c r="D1121" s="70">
        <v>93</v>
      </c>
      <c r="E1121" s="71" t="s">
        <v>2445</v>
      </c>
      <c r="F1121" s="71" t="s">
        <v>1960</v>
      </c>
      <c r="G1121" s="71" t="s">
        <v>568</v>
      </c>
      <c r="H1121" s="70">
        <v>1152667</v>
      </c>
      <c r="I1121" s="99">
        <f t="shared" si="104"/>
        <v>770.07257930671744</v>
      </c>
      <c r="J1121" s="100">
        <f t="shared" si="106"/>
        <v>1179.46633739495</v>
      </c>
      <c r="K1121" s="101">
        <v>466.20278404749996</v>
      </c>
      <c r="L1121" s="102">
        <f t="shared" si="105"/>
        <v>0</v>
      </c>
      <c r="M1121" s="101">
        <f t="shared" si="107"/>
        <v>466.20278404749996</v>
      </c>
      <c r="N1121" s="101">
        <f t="shared" si="108"/>
        <v>-321.06194883324986</v>
      </c>
      <c r="O1121" s="102">
        <f t="shared" si="109"/>
        <v>-0.33044473948697833</v>
      </c>
      <c r="P1121" s="101">
        <v>1.58</v>
      </c>
      <c r="X1121"/>
    </row>
    <row r="1122" spans="1:24" ht="18">
      <c r="A1122" s="70">
        <v>245</v>
      </c>
      <c r="B1122" s="70">
        <v>40</v>
      </c>
      <c r="C1122" s="70">
        <v>18</v>
      </c>
      <c r="D1122" s="70">
        <v>93</v>
      </c>
      <c r="E1122" s="71" t="s">
        <v>2445</v>
      </c>
      <c r="F1122" s="71" t="s">
        <v>1960</v>
      </c>
      <c r="G1122" s="71" t="s">
        <v>896</v>
      </c>
      <c r="H1122" s="70" t="s">
        <v>1050</v>
      </c>
      <c r="I1122" s="99">
        <f t="shared" si="104"/>
        <v>491.84984289845801</v>
      </c>
      <c r="J1122" s="100">
        <f t="shared" si="106"/>
        <v>751.43135830532003</v>
      </c>
      <c r="K1122" s="101">
        <v>289.32882574600001</v>
      </c>
      <c r="L1122" s="102">
        <f t="shared" si="105"/>
        <v>0</v>
      </c>
      <c r="M1122" s="101">
        <f t="shared" si="107"/>
        <v>289.32882574600001</v>
      </c>
      <c r="N1122" s="101">
        <f t="shared" si="108"/>
        <v>-197.25017802219998</v>
      </c>
      <c r="O1122" s="102">
        <f t="shared" si="109"/>
        <v>-0.31924858022860292</v>
      </c>
      <c r="P1122" s="101">
        <v>1.58</v>
      </c>
      <c r="X1122"/>
    </row>
    <row r="1123" spans="1:24" ht="18">
      <c r="A1123" s="70">
        <v>245</v>
      </c>
      <c r="B1123" s="70">
        <v>40</v>
      </c>
      <c r="C1123" s="70">
        <v>18</v>
      </c>
      <c r="D1123" s="70">
        <v>93</v>
      </c>
      <c r="E1123" s="71" t="s">
        <v>2445</v>
      </c>
      <c r="F1123" s="71" t="s">
        <v>1960</v>
      </c>
      <c r="G1123" s="71" t="s">
        <v>896</v>
      </c>
      <c r="H1123" s="70" t="s">
        <v>953</v>
      </c>
      <c r="I1123" s="99">
        <f t="shared" si="104"/>
        <v>612.96592727345796</v>
      </c>
      <c r="J1123" s="100">
        <f t="shared" si="106"/>
        <v>937.76379580532</v>
      </c>
      <c r="K1123" s="101">
        <v>366.325700746</v>
      </c>
      <c r="L1123" s="102">
        <f t="shared" si="105"/>
        <v>0</v>
      </c>
      <c r="M1123" s="101">
        <f t="shared" si="107"/>
        <v>366.325700746</v>
      </c>
      <c r="N1123" s="101">
        <f t="shared" si="108"/>
        <v>-251.14799052219996</v>
      </c>
      <c r="O1123" s="102">
        <f t="shared" si="109"/>
        <v>-0.32538386279629372</v>
      </c>
      <c r="P1123" s="101">
        <v>1.58</v>
      </c>
      <c r="X1123"/>
    </row>
    <row r="1124" spans="1:24" ht="18">
      <c r="A1124" s="70">
        <v>245</v>
      </c>
      <c r="B1124" s="70">
        <v>40</v>
      </c>
      <c r="C1124" s="70">
        <v>18</v>
      </c>
      <c r="D1124" s="70">
        <v>93</v>
      </c>
      <c r="E1124" s="71" t="s">
        <v>2445</v>
      </c>
      <c r="F1124" s="71" t="s">
        <v>1960</v>
      </c>
      <c r="G1124" s="71" t="s">
        <v>1051</v>
      </c>
      <c r="H1124" s="70" t="s">
        <v>1052</v>
      </c>
      <c r="I1124" s="99">
        <f t="shared" si="104"/>
        <v>491.85005771520298</v>
      </c>
      <c r="J1124" s="100">
        <f t="shared" si="106"/>
        <v>751.43168879261998</v>
      </c>
      <c r="K1124" s="101">
        <v>289.328962311</v>
      </c>
      <c r="L1124" s="102">
        <f t="shared" si="105"/>
        <v>0</v>
      </c>
      <c r="M1124" s="101">
        <f t="shared" si="107"/>
        <v>289.328962311</v>
      </c>
      <c r="N1124" s="101">
        <f t="shared" si="108"/>
        <v>-197.25027361769997</v>
      </c>
      <c r="O1124" s="102">
        <f t="shared" si="109"/>
        <v>-0.31924859382256193</v>
      </c>
      <c r="P1124" s="101">
        <v>1.58</v>
      </c>
      <c r="X1124"/>
    </row>
    <row r="1125" spans="1:24" ht="18">
      <c r="A1125" s="70">
        <v>245</v>
      </c>
      <c r="B1125" s="70">
        <v>40</v>
      </c>
      <c r="C1125" s="70">
        <v>19</v>
      </c>
      <c r="D1125" s="70">
        <v>98</v>
      </c>
      <c r="E1125" s="71" t="s">
        <v>2445</v>
      </c>
      <c r="F1125" s="71" t="s">
        <v>1960</v>
      </c>
      <c r="G1125" s="71" t="s">
        <v>896</v>
      </c>
      <c r="H1125" s="70" t="s">
        <v>984</v>
      </c>
      <c r="I1125" s="99">
        <f t="shared" si="104"/>
        <v>665.543452273458</v>
      </c>
      <c r="J1125" s="100">
        <f t="shared" si="106"/>
        <v>1018.65229580532</v>
      </c>
      <c r="K1125" s="101">
        <v>399.75070074600001</v>
      </c>
      <c r="L1125" s="102">
        <f t="shared" si="105"/>
        <v>0</v>
      </c>
      <c r="M1125" s="101">
        <f t="shared" si="107"/>
        <v>399.75070074600001</v>
      </c>
      <c r="N1125" s="101">
        <f t="shared" si="108"/>
        <v>-274.54549052219988</v>
      </c>
      <c r="O1125" s="102">
        <f t="shared" si="109"/>
        <v>-0.32734593030821191</v>
      </c>
      <c r="P1125" s="101">
        <v>1.58</v>
      </c>
      <c r="X1125"/>
    </row>
    <row r="1126" spans="1:24" ht="18">
      <c r="A1126" s="70">
        <v>245</v>
      </c>
      <c r="B1126" s="70">
        <v>40</v>
      </c>
      <c r="C1126" s="70">
        <v>17</v>
      </c>
      <c r="D1126" s="70">
        <v>91</v>
      </c>
      <c r="E1126" s="71" t="s">
        <v>2445</v>
      </c>
      <c r="F1126" s="71" t="s">
        <v>1960</v>
      </c>
      <c r="G1126" s="71" t="s">
        <v>568</v>
      </c>
      <c r="H1126" s="70">
        <v>1152659</v>
      </c>
      <c r="I1126" s="99">
        <f t="shared" si="104"/>
        <v>491.84984289845801</v>
      </c>
      <c r="J1126" s="100">
        <f t="shared" si="106"/>
        <v>751.43135830532003</v>
      </c>
      <c r="K1126" s="101">
        <v>289.32882574600001</v>
      </c>
      <c r="L1126" s="102">
        <f t="shared" si="105"/>
        <v>0</v>
      </c>
      <c r="M1126" s="101">
        <f t="shared" si="107"/>
        <v>289.32882574600001</v>
      </c>
      <c r="N1126" s="101">
        <f t="shared" si="108"/>
        <v>-197.25017802219998</v>
      </c>
      <c r="O1126" s="102">
        <f t="shared" si="109"/>
        <v>-0.31924858022860292</v>
      </c>
      <c r="P1126" s="101">
        <v>1.58</v>
      </c>
      <c r="X1126"/>
    </row>
    <row r="1127" spans="1:24" ht="18">
      <c r="A1127" s="70">
        <v>245</v>
      </c>
      <c r="B1127" s="70">
        <v>40</v>
      </c>
      <c r="C1127" s="70">
        <v>17</v>
      </c>
      <c r="D1127" s="70">
        <v>91</v>
      </c>
      <c r="E1127" s="71" t="s">
        <v>2445</v>
      </c>
      <c r="F1127" s="71" t="s">
        <v>1960</v>
      </c>
      <c r="G1127" s="71" t="s">
        <v>902</v>
      </c>
      <c r="H1127" s="70" t="s">
        <v>1007</v>
      </c>
      <c r="I1127" s="99">
        <f t="shared" si="104"/>
        <v>432.2164595605725</v>
      </c>
      <c r="J1127" s="100">
        <f t="shared" si="106"/>
        <v>659.68769163165007</v>
      </c>
      <c r="K1127" s="101">
        <v>251.41821968249999</v>
      </c>
      <c r="L1127" s="102">
        <f t="shared" si="105"/>
        <v>0</v>
      </c>
      <c r="M1127" s="101">
        <f t="shared" si="107"/>
        <v>251.41821968249999</v>
      </c>
      <c r="N1127" s="101">
        <f t="shared" si="108"/>
        <v>-170.71275377775004</v>
      </c>
      <c r="O1127" s="102">
        <f t="shared" si="109"/>
        <v>-0.31494700610486887</v>
      </c>
      <c r="P1127" s="101">
        <v>1.58</v>
      </c>
      <c r="X1127"/>
    </row>
    <row r="1128" spans="1:24" ht="18">
      <c r="A1128" s="70">
        <v>245</v>
      </c>
      <c r="B1128" s="70">
        <v>40</v>
      </c>
      <c r="C1128" s="70">
        <v>19</v>
      </c>
      <c r="D1128" s="70">
        <v>94</v>
      </c>
      <c r="E1128" s="71" t="s">
        <v>2445</v>
      </c>
      <c r="F1128" s="71" t="s">
        <v>1960</v>
      </c>
      <c r="G1128" s="71" t="s">
        <v>896</v>
      </c>
      <c r="H1128" s="70" t="s">
        <v>1008</v>
      </c>
      <c r="I1128" s="99">
        <f t="shared" si="104"/>
        <v>665.543452273458</v>
      </c>
      <c r="J1128" s="100">
        <f t="shared" si="106"/>
        <v>1018.65229580532</v>
      </c>
      <c r="K1128" s="101">
        <v>399.75070074600001</v>
      </c>
      <c r="L1128" s="102">
        <f t="shared" si="105"/>
        <v>0</v>
      </c>
      <c r="M1128" s="101">
        <f t="shared" si="107"/>
        <v>399.75070074600001</v>
      </c>
      <c r="N1128" s="101">
        <f t="shared" si="108"/>
        <v>-274.54549052219988</v>
      </c>
      <c r="O1128" s="102">
        <f t="shared" si="109"/>
        <v>-0.32734593030821191</v>
      </c>
      <c r="P1128" s="101">
        <v>1.58</v>
      </c>
      <c r="X1128"/>
    </row>
    <row r="1129" spans="1:24" ht="18">
      <c r="A1129" s="70">
        <v>245</v>
      </c>
      <c r="B1129" s="70">
        <v>40</v>
      </c>
      <c r="C1129" s="70">
        <v>20</v>
      </c>
      <c r="D1129" s="70">
        <v>91</v>
      </c>
      <c r="E1129" s="71" t="s">
        <v>2445</v>
      </c>
      <c r="F1129" s="71" t="s">
        <v>1960</v>
      </c>
      <c r="G1129" s="71" t="s">
        <v>941</v>
      </c>
      <c r="H1129" s="70" t="s">
        <v>2206</v>
      </c>
      <c r="I1129" s="99">
        <f t="shared" si="104"/>
        <v>715.30432414845802</v>
      </c>
      <c r="J1129" s="100">
        <f t="shared" si="106"/>
        <v>1095.20748330532</v>
      </c>
      <c r="K1129" s="101">
        <v>431.38507574599998</v>
      </c>
      <c r="L1129" s="102">
        <f t="shared" si="105"/>
        <v>0</v>
      </c>
      <c r="M1129" s="101">
        <f t="shared" si="107"/>
        <v>431.38507574599998</v>
      </c>
      <c r="N1129" s="101">
        <f t="shared" si="108"/>
        <v>-296.6895530221999</v>
      </c>
      <c r="O1129" s="102">
        <f t="shared" si="109"/>
        <v>-0.32893500137607534</v>
      </c>
      <c r="P1129" s="101">
        <v>1.58</v>
      </c>
      <c r="X1129"/>
    </row>
    <row r="1130" spans="1:24" ht="18">
      <c r="A1130" s="70">
        <v>245</v>
      </c>
      <c r="B1130" s="70">
        <v>45</v>
      </c>
      <c r="C1130" s="70">
        <v>17</v>
      </c>
      <c r="D1130" s="70">
        <v>95</v>
      </c>
      <c r="E1130" s="71" t="s">
        <v>2445</v>
      </c>
      <c r="F1130" s="71" t="s">
        <v>1960</v>
      </c>
      <c r="G1130" s="71" t="s">
        <v>904</v>
      </c>
      <c r="H1130" s="70" t="s">
        <v>1053</v>
      </c>
      <c r="I1130" s="99">
        <f t="shared" si="104"/>
        <v>542.69185440231308</v>
      </c>
      <c r="J1130" s="100">
        <f t="shared" si="106"/>
        <v>829.64983754202001</v>
      </c>
      <c r="K1130" s="101">
        <v>321.650511381</v>
      </c>
      <c r="L1130" s="102">
        <f t="shared" si="105"/>
        <v>0</v>
      </c>
      <c r="M1130" s="101">
        <f t="shared" si="107"/>
        <v>321.650511381</v>
      </c>
      <c r="N1130" s="101">
        <f t="shared" si="108"/>
        <v>-219.87535796669988</v>
      </c>
      <c r="O1130" s="102">
        <f t="shared" si="109"/>
        <v>-0.32216121387905117</v>
      </c>
      <c r="P1130" s="101">
        <v>1.58</v>
      </c>
      <c r="X1130"/>
    </row>
    <row r="1131" spans="1:24" ht="18">
      <c r="A1131" s="70">
        <v>245</v>
      </c>
      <c r="B1131" s="70">
        <v>45</v>
      </c>
      <c r="C1131" s="70">
        <v>17</v>
      </c>
      <c r="D1131" s="70">
        <v>95</v>
      </c>
      <c r="E1131" s="71" t="s">
        <v>2239</v>
      </c>
      <c r="F1131" s="71" t="s">
        <v>1960</v>
      </c>
      <c r="G1131" s="71" t="s">
        <v>896</v>
      </c>
      <c r="H1131" s="70" t="s">
        <v>1054</v>
      </c>
      <c r="I1131" s="99">
        <f t="shared" si="104"/>
        <v>432.2164595605725</v>
      </c>
      <c r="J1131" s="100">
        <f t="shared" si="106"/>
        <v>659.68769163165007</v>
      </c>
      <c r="K1131" s="101">
        <v>251.41821968249999</v>
      </c>
      <c r="L1131" s="102">
        <f t="shared" si="105"/>
        <v>0</v>
      </c>
      <c r="M1131" s="101">
        <f t="shared" si="107"/>
        <v>251.41821968249999</v>
      </c>
      <c r="N1131" s="101">
        <f t="shared" si="108"/>
        <v>-170.71275377775004</v>
      </c>
      <c r="O1131" s="102">
        <f t="shared" si="109"/>
        <v>-0.31494700610486887</v>
      </c>
      <c r="P1131" s="101">
        <v>1.58</v>
      </c>
      <c r="X1131"/>
    </row>
    <row r="1132" spans="1:24" ht="18">
      <c r="A1132" s="70">
        <v>245</v>
      </c>
      <c r="B1132" s="70">
        <v>45</v>
      </c>
      <c r="C1132" s="70">
        <v>17</v>
      </c>
      <c r="D1132" s="70">
        <v>95</v>
      </c>
      <c r="E1132" s="71" t="s">
        <v>2239</v>
      </c>
      <c r="F1132" s="71" t="s">
        <v>1960</v>
      </c>
      <c r="G1132" s="71" t="s">
        <v>896</v>
      </c>
      <c r="H1132" s="70" t="s">
        <v>954</v>
      </c>
      <c r="I1132" s="99">
        <f t="shared" si="104"/>
        <v>542.69185440231308</v>
      </c>
      <c r="J1132" s="100">
        <f t="shared" si="106"/>
        <v>829.64983754202001</v>
      </c>
      <c r="K1132" s="101">
        <v>321.650511381</v>
      </c>
      <c r="L1132" s="102">
        <f t="shared" si="105"/>
        <v>0</v>
      </c>
      <c r="M1132" s="101">
        <f t="shared" si="107"/>
        <v>321.650511381</v>
      </c>
      <c r="N1132" s="101">
        <f t="shared" si="108"/>
        <v>-219.87535796669988</v>
      </c>
      <c r="O1132" s="102">
        <f t="shared" si="109"/>
        <v>-0.32216121387905117</v>
      </c>
      <c r="P1132" s="101">
        <v>1.58</v>
      </c>
      <c r="X1132"/>
    </row>
    <row r="1133" spans="1:24" ht="18">
      <c r="A1133" s="70">
        <v>245</v>
      </c>
      <c r="B1133" s="70">
        <v>45</v>
      </c>
      <c r="C1133" s="70">
        <v>17</v>
      </c>
      <c r="D1133" s="70">
        <v>99</v>
      </c>
      <c r="E1133" s="71" t="s">
        <v>2445</v>
      </c>
      <c r="F1133" s="71" t="s">
        <v>1960</v>
      </c>
      <c r="G1133" s="71" t="s">
        <v>568</v>
      </c>
      <c r="H1133" s="70" t="s">
        <v>985</v>
      </c>
      <c r="I1133" s="99">
        <f t="shared" si="104"/>
        <v>385.92661482808398</v>
      </c>
      <c r="J1133" s="100">
        <f t="shared" si="106"/>
        <v>588.47254588935994</v>
      </c>
      <c r="K1133" s="101">
        <v>221.99047350799998</v>
      </c>
      <c r="L1133" s="102">
        <f t="shared" si="105"/>
        <v>0</v>
      </c>
      <c r="M1133" s="101">
        <f t="shared" si="107"/>
        <v>221.99047350799998</v>
      </c>
      <c r="N1133" s="101">
        <f t="shared" si="108"/>
        <v>-150.11333145560002</v>
      </c>
      <c r="O1133" s="102">
        <f t="shared" si="109"/>
        <v>-0.31067725741807695</v>
      </c>
      <c r="P1133" s="101">
        <v>1.58</v>
      </c>
      <c r="X1133"/>
    </row>
    <row r="1134" spans="1:24" ht="18">
      <c r="A1134" s="70">
        <v>245</v>
      </c>
      <c r="B1134" s="70">
        <v>45</v>
      </c>
      <c r="C1134" s="70">
        <v>18</v>
      </c>
      <c r="D1134" s="70">
        <v>100</v>
      </c>
      <c r="E1134" s="71" t="s">
        <v>2239</v>
      </c>
      <c r="F1134" s="71" t="s">
        <v>1960</v>
      </c>
      <c r="G1134" s="71" t="s">
        <v>896</v>
      </c>
      <c r="H1134" s="70" t="s">
        <v>955</v>
      </c>
      <c r="I1134" s="99">
        <f t="shared" si="104"/>
        <v>542.69185440231308</v>
      </c>
      <c r="J1134" s="100">
        <f t="shared" si="106"/>
        <v>829.64983754202001</v>
      </c>
      <c r="K1134" s="101">
        <v>321.650511381</v>
      </c>
      <c r="L1134" s="102">
        <f t="shared" si="105"/>
        <v>0</v>
      </c>
      <c r="M1134" s="101">
        <f t="shared" si="107"/>
        <v>321.650511381</v>
      </c>
      <c r="N1134" s="101">
        <f t="shared" si="108"/>
        <v>-219.87535796669988</v>
      </c>
      <c r="O1134" s="102">
        <f t="shared" si="109"/>
        <v>-0.32216121387905117</v>
      </c>
      <c r="P1134" s="101">
        <v>1.58</v>
      </c>
      <c r="X1134"/>
    </row>
    <row r="1135" spans="1:24" ht="18">
      <c r="A1135" s="70">
        <v>245</v>
      </c>
      <c r="B1135" s="70">
        <v>45</v>
      </c>
      <c r="C1135" s="70">
        <v>18</v>
      </c>
      <c r="D1135" s="70">
        <v>96</v>
      </c>
      <c r="E1135" s="71" t="s">
        <v>2445</v>
      </c>
      <c r="F1135" s="71" t="s">
        <v>1960</v>
      </c>
      <c r="G1135" s="71" t="s">
        <v>904</v>
      </c>
      <c r="H1135" s="70">
        <v>1152650</v>
      </c>
      <c r="I1135" s="99">
        <f t="shared" si="104"/>
        <v>499.04795649019849</v>
      </c>
      <c r="J1135" s="100">
        <f t="shared" si="106"/>
        <v>762.50537921568991</v>
      </c>
      <c r="K1135" s="101">
        <v>293.90486744449998</v>
      </c>
      <c r="L1135" s="102">
        <f t="shared" si="105"/>
        <v>0</v>
      </c>
      <c r="M1135" s="101">
        <f t="shared" si="107"/>
        <v>293.90486744449998</v>
      </c>
      <c r="N1135" s="101">
        <f t="shared" si="108"/>
        <v>-200.45340721114997</v>
      </c>
      <c r="O1135" s="102">
        <f t="shared" si="109"/>
        <v>-0.3196974401787181</v>
      </c>
      <c r="P1135" s="101">
        <v>1.58</v>
      </c>
      <c r="X1135"/>
    </row>
    <row r="1136" spans="1:24" ht="18">
      <c r="A1136" s="70">
        <v>245</v>
      </c>
      <c r="B1136" s="70">
        <v>45</v>
      </c>
      <c r="C1136" s="70">
        <v>19</v>
      </c>
      <c r="D1136" s="70">
        <v>98</v>
      </c>
      <c r="E1136" s="71" t="s">
        <v>2445</v>
      </c>
      <c r="F1136" s="71" t="s">
        <v>1960</v>
      </c>
      <c r="G1136" s="71" t="s">
        <v>907</v>
      </c>
      <c r="H1136" s="70" t="s">
        <v>956</v>
      </c>
      <c r="I1136" s="99">
        <f t="shared" si="104"/>
        <v>744.09677836519859</v>
      </c>
      <c r="J1136" s="100">
        <f t="shared" si="106"/>
        <v>1139.5035667156899</v>
      </c>
      <c r="K1136" s="101">
        <v>449.6892424445</v>
      </c>
      <c r="L1136" s="102">
        <f t="shared" si="105"/>
        <v>0</v>
      </c>
      <c r="M1136" s="101">
        <f t="shared" si="107"/>
        <v>449.6892424445</v>
      </c>
      <c r="N1136" s="101">
        <f t="shared" si="108"/>
        <v>-309.50246971114984</v>
      </c>
      <c r="O1136" s="102">
        <f t="shared" si="109"/>
        <v>-0.3297566209902551</v>
      </c>
      <c r="P1136" s="101">
        <v>1.58</v>
      </c>
      <c r="X1136"/>
    </row>
    <row r="1137" spans="1:24" ht="18">
      <c r="A1137" s="70">
        <v>245</v>
      </c>
      <c r="B1137" s="70">
        <v>45</v>
      </c>
      <c r="C1137" s="70">
        <v>19</v>
      </c>
      <c r="D1137" s="70">
        <v>102</v>
      </c>
      <c r="E1137" s="71" t="s">
        <v>2445</v>
      </c>
      <c r="F1137" s="71" t="s">
        <v>1960</v>
      </c>
      <c r="G1137" s="71" t="s">
        <v>1055</v>
      </c>
      <c r="H1137" s="70" t="s">
        <v>1056</v>
      </c>
      <c r="I1137" s="99">
        <f t="shared" si="104"/>
        <v>700.42442940231297</v>
      </c>
      <c r="J1137" s="100">
        <f t="shared" si="106"/>
        <v>1072.31533754202</v>
      </c>
      <c r="K1137" s="101">
        <v>421.92551138099998</v>
      </c>
      <c r="L1137" s="102">
        <f t="shared" si="105"/>
        <v>0</v>
      </c>
      <c r="M1137" s="101">
        <f t="shared" si="107"/>
        <v>421.92551138099998</v>
      </c>
      <c r="N1137" s="101">
        <f t="shared" si="108"/>
        <v>-290.06785796669988</v>
      </c>
      <c r="O1137" s="102">
        <f t="shared" si="109"/>
        <v>-0.32848368949217444</v>
      </c>
      <c r="P1137" s="101">
        <v>1.58</v>
      </c>
      <c r="X1137"/>
    </row>
    <row r="1138" spans="1:24" ht="18">
      <c r="A1138" s="70">
        <v>245</v>
      </c>
      <c r="B1138" s="70">
        <v>45</v>
      </c>
      <c r="C1138" s="70">
        <v>19</v>
      </c>
      <c r="D1138" s="70">
        <v>98</v>
      </c>
      <c r="E1138" s="71" t="s">
        <v>2445</v>
      </c>
      <c r="F1138" s="71" t="s">
        <v>1960</v>
      </c>
      <c r="G1138" s="71" t="s">
        <v>1055</v>
      </c>
      <c r="H1138" s="70" t="s">
        <v>2074</v>
      </c>
      <c r="I1138" s="99">
        <f t="shared" si="104"/>
        <v>612.96592727345796</v>
      </c>
      <c r="J1138" s="100">
        <f t="shared" si="106"/>
        <v>937.76379580532</v>
      </c>
      <c r="K1138" s="101">
        <v>366.325700746</v>
      </c>
      <c r="L1138" s="102">
        <f t="shared" si="105"/>
        <v>0</v>
      </c>
      <c r="M1138" s="101">
        <f t="shared" si="107"/>
        <v>366.325700746</v>
      </c>
      <c r="N1138" s="101">
        <f t="shared" si="108"/>
        <v>-251.14799052219996</v>
      </c>
      <c r="O1138" s="102">
        <f t="shared" si="109"/>
        <v>-0.32538386279629372</v>
      </c>
      <c r="P1138" s="101">
        <v>1.58</v>
      </c>
      <c r="X1138"/>
    </row>
    <row r="1139" spans="1:24" ht="18">
      <c r="A1139" s="70">
        <v>245</v>
      </c>
      <c r="B1139" s="70">
        <v>45</v>
      </c>
      <c r="C1139" s="70">
        <v>17</v>
      </c>
      <c r="D1139" s="70">
        <v>99</v>
      </c>
      <c r="E1139" s="71" t="s">
        <v>2445</v>
      </c>
      <c r="F1139" s="71" t="s">
        <v>1960</v>
      </c>
      <c r="G1139" s="71" t="s">
        <v>902</v>
      </c>
      <c r="H1139" s="70" t="s">
        <v>957</v>
      </c>
      <c r="I1139" s="99">
        <f t="shared" si="104"/>
        <v>482.91621581057251</v>
      </c>
      <c r="J1139" s="100">
        <f t="shared" si="106"/>
        <v>737.68731663164999</v>
      </c>
      <c r="K1139" s="101">
        <v>283.64946968250001</v>
      </c>
      <c r="L1139" s="102">
        <f t="shared" si="105"/>
        <v>0</v>
      </c>
      <c r="M1139" s="101">
        <f t="shared" si="107"/>
        <v>283.64946968250001</v>
      </c>
      <c r="N1139" s="101">
        <f t="shared" si="108"/>
        <v>-193.27462877774997</v>
      </c>
      <c r="O1139" s="102">
        <f t="shared" si="109"/>
        <v>-0.31867265749896789</v>
      </c>
      <c r="P1139" s="101">
        <v>1.58</v>
      </c>
      <c r="X1139"/>
    </row>
    <row r="1140" spans="1:24" ht="18">
      <c r="A1140" s="70" t="s">
        <v>2271</v>
      </c>
      <c r="B1140" s="70" t="s">
        <v>2266</v>
      </c>
      <c r="C1140" s="70">
        <v>18</v>
      </c>
      <c r="D1140" s="70" t="s">
        <v>2334</v>
      </c>
      <c r="E1140" s="71" t="s">
        <v>2445</v>
      </c>
      <c r="F1140" s="71" t="s">
        <v>1960</v>
      </c>
      <c r="G1140" s="71" t="s">
        <v>3891</v>
      </c>
      <c r="H1140" s="70">
        <v>1152651</v>
      </c>
      <c r="I1140" s="99">
        <f t="shared" si="104"/>
        <v>700.42442940231297</v>
      </c>
      <c r="J1140" s="100">
        <f t="shared" si="106"/>
        <v>1072.31533754202</v>
      </c>
      <c r="K1140" s="101">
        <v>421.92551138099998</v>
      </c>
      <c r="L1140" s="102">
        <f t="shared" si="105"/>
        <v>0</v>
      </c>
      <c r="M1140" s="101">
        <f t="shared" si="107"/>
        <v>421.92551138099998</v>
      </c>
      <c r="N1140" s="101">
        <f t="shared" si="108"/>
        <v>-290.06785796669988</v>
      </c>
      <c r="O1140" s="102">
        <f t="shared" si="109"/>
        <v>-0.32848368949217444</v>
      </c>
      <c r="P1140" s="101">
        <v>1.58</v>
      </c>
      <c r="X1140"/>
    </row>
    <row r="1141" spans="1:24" ht="18">
      <c r="A1141" s="70">
        <v>245</v>
      </c>
      <c r="B1141" s="70">
        <v>45</v>
      </c>
      <c r="C1141" s="70">
        <v>19</v>
      </c>
      <c r="D1141" s="70">
        <v>102</v>
      </c>
      <c r="E1141" s="71" t="s">
        <v>2445</v>
      </c>
      <c r="F1141" s="71" t="s">
        <v>1960</v>
      </c>
      <c r="G1141" s="71" t="s">
        <v>904</v>
      </c>
      <c r="H1141" s="70" t="s">
        <v>905</v>
      </c>
      <c r="I1141" s="99">
        <f t="shared" si="104"/>
        <v>700.4311932755719</v>
      </c>
      <c r="J1141" s="100">
        <f t="shared" si="106"/>
        <v>1072.3257435008798</v>
      </c>
      <c r="K1141" s="101">
        <v>421.92981136399993</v>
      </c>
      <c r="L1141" s="102">
        <f t="shared" si="105"/>
        <v>0</v>
      </c>
      <c r="M1141" s="101">
        <f t="shared" si="107"/>
        <v>421.92981136399993</v>
      </c>
      <c r="N1141" s="101">
        <f t="shared" si="108"/>
        <v>-290.07086795479984</v>
      </c>
      <c r="O1141" s="102">
        <f t="shared" si="109"/>
        <v>-0.32848389903582703</v>
      </c>
      <c r="P1141" s="101">
        <v>1.58</v>
      </c>
      <c r="X1141"/>
    </row>
    <row r="1142" spans="1:24" ht="18">
      <c r="A1142" s="70">
        <v>245</v>
      </c>
      <c r="B1142" s="70">
        <v>45</v>
      </c>
      <c r="C1142" s="70">
        <v>19</v>
      </c>
      <c r="D1142" s="70">
        <v>91</v>
      </c>
      <c r="E1142" s="71" t="s">
        <v>2445</v>
      </c>
      <c r="F1142" s="71" t="s">
        <v>1960</v>
      </c>
      <c r="G1142" s="71" t="s">
        <v>941</v>
      </c>
      <c r="H1142" s="70" t="s">
        <v>2027</v>
      </c>
      <c r="I1142" s="99">
        <f t="shared" si="104"/>
        <v>612.96592727345796</v>
      </c>
      <c r="J1142" s="100">
        <f t="shared" si="106"/>
        <v>937.76379580532</v>
      </c>
      <c r="K1142" s="101">
        <v>366.325700746</v>
      </c>
      <c r="L1142" s="102">
        <f t="shared" si="105"/>
        <v>0</v>
      </c>
      <c r="M1142" s="101">
        <f t="shared" si="107"/>
        <v>366.325700746</v>
      </c>
      <c r="N1142" s="101">
        <f t="shared" si="108"/>
        <v>-251.14799052219996</v>
      </c>
      <c r="O1142" s="102">
        <f t="shared" si="109"/>
        <v>-0.32538386279629372</v>
      </c>
      <c r="P1142" s="101">
        <v>1.58</v>
      </c>
      <c r="X1142"/>
    </row>
    <row r="1143" spans="1:24" ht="18">
      <c r="A1143" s="70">
        <v>245</v>
      </c>
      <c r="B1143" s="70">
        <v>45</v>
      </c>
      <c r="C1143" s="70">
        <v>19</v>
      </c>
      <c r="D1143" s="70">
        <v>102</v>
      </c>
      <c r="E1143" s="71" t="s">
        <v>2445</v>
      </c>
      <c r="F1143" s="71" t="s">
        <v>1960</v>
      </c>
      <c r="G1143" s="71" t="s">
        <v>904</v>
      </c>
      <c r="H1143" s="70" t="s">
        <v>906</v>
      </c>
      <c r="I1143" s="99">
        <f t="shared" si="104"/>
        <v>700.42442940231297</v>
      </c>
      <c r="J1143" s="100">
        <f t="shared" si="106"/>
        <v>1072.31533754202</v>
      </c>
      <c r="K1143" s="101">
        <v>421.92551138099998</v>
      </c>
      <c r="L1143" s="102">
        <f t="shared" si="105"/>
        <v>0</v>
      </c>
      <c r="M1143" s="101">
        <f t="shared" si="107"/>
        <v>421.92551138099998</v>
      </c>
      <c r="N1143" s="101">
        <f t="shared" si="108"/>
        <v>-290.06785796669988</v>
      </c>
      <c r="O1143" s="102">
        <f t="shared" si="109"/>
        <v>-0.32848368949217444</v>
      </c>
      <c r="P1143" s="101">
        <v>1.58</v>
      </c>
      <c r="X1143"/>
    </row>
    <row r="1144" spans="1:24" ht="18">
      <c r="A1144" s="70">
        <v>245</v>
      </c>
      <c r="B1144" s="70">
        <v>50</v>
      </c>
      <c r="C1144" s="70">
        <v>18</v>
      </c>
      <c r="D1144" s="70">
        <v>100</v>
      </c>
      <c r="E1144" s="71" t="s">
        <v>2445</v>
      </c>
      <c r="F1144" s="71" t="s">
        <v>1960</v>
      </c>
      <c r="G1144" s="71" t="s">
        <v>907</v>
      </c>
      <c r="H1144" s="70" t="s">
        <v>908</v>
      </c>
      <c r="I1144" s="99">
        <f t="shared" si="104"/>
        <v>700.42442940231297</v>
      </c>
      <c r="J1144" s="100">
        <f t="shared" si="106"/>
        <v>1072.31533754202</v>
      </c>
      <c r="K1144" s="101">
        <v>421.92551138099998</v>
      </c>
      <c r="L1144" s="102">
        <f t="shared" si="105"/>
        <v>0</v>
      </c>
      <c r="M1144" s="101">
        <f t="shared" si="107"/>
        <v>421.92551138099998</v>
      </c>
      <c r="N1144" s="101">
        <f t="shared" si="108"/>
        <v>-290.06785796669988</v>
      </c>
      <c r="O1144" s="102">
        <f t="shared" si="109"/>
        <v>-0.32848368949217444</v>
      </c>
      <c r="P1144" s="101">
        <v>1.58</v>
      </c>
      <c r="X1144"/>
    </row>
    <row r="1145" spans="1:24" ht="18">
      <c r="A1145" s="70">
        <v>245</v>
      </c>
      <c r="B1145" s="70">
        <v>50</v>
      </c>
      <c r="C1145" s="70">
        <v>18</v>
      </c>
      <c r="D1145" s="70">
        <v>104</v>
      </c>
      <c r="E1145" s="71" t="s">
        <v>2445</v>
      </c>
      <c r="F1145" s="71" t="s">
        <v>1960</v>
      </c>
      <c r="G1145" s="71" t="s">
        <v>904</v>
      </c>
      <c r="H1145" s="70" t="s">
        <v>909</v>
      </c>
      <c r="I1145" s="99">
        <f t="shared" si="104"/>
        <v>622.71282471981533</v>
      </c>
      <c r="J1145" s="100">
        <f t="shared" si="106"/>
        <v>952.75902264586989</v>
      </c>
      <c r="K1145" s="101">
        <v>372.52207547349997</v>
      </c>
      <c r="L1145" s="102">
        <f t="shared" si="105"/>
        <v>0</v>
      </c>
      <c r="M1145" s="101">
        <f t="shared" si="107"/>
        <v>372.52207547349997</v>
      </c>
      <c r="N1145" s="101">
        <f t="shared" si="108"/>
        <v>-255.48545283145</v>
      </c>
      <c r="O1145" s="102">
        <f t="shared" si="109"/>
        <v>-0.32577285086913704</v>
      </c>
      <c r="P1145" s="101">
        <v>1.58</v>
      </c>
      <c r="X1145"/>
    </row>
    <row r="1146" spans="1:24" ht="18">
      <c r="A1146" s="70">
        <v>255</v>
      </c>
      <c r="B1146" s="70">
        <v>30</v>
      </c>
      <c r="C1146" s="70">
        <v>19</v>
      </c>
      <c r="D1146" s="70">
        <v>91</v>
      </c>
      <c r="E1146" s="71" t="s">
        <v>2445</v>
      </c>
      <c r="F1146" s="71" t="s">
        <v>1960</v>
      </c>
      <c r="G1146" s="71" t="s">
        <v>568</v>
      </c>
      <c r="H1146" s="70" t="s">
        <v>959</v>
      </c>
      <c r="I1146" s="99">
        <f t="shared" si="104"/>
        <v>700.42442940231297</v>
      </c>
      <c r="J1146" s="100">
        <f t="shared" si="106"/>
        <v>1072.31533754202</v>
      </c>
      <c r="K1146" s="101">
        <v>421.92551138099998</v>
      </c>
      <c r="L1146" s="102">
        <f t="shared" si="105"/>
        <v>0</v>
      </c>
      <c r="M1146" s="101">
        <f t="shared" si="107"/>
        <v>421.92551138099998</v>
      </c>
      <c r="N1146" s="101">
        <f t="shared" si="108"/>
        <v>-290.06785796669988</v>
      </c>
      <c r="O1146" s="102">
        <f t="shared" si="109"/>
        <v>-0.32848368949217444</v>
      </c>
      <c r="P1146" s="101">
        <v>1.58</v>
      </c>
      <c r="X1146"/>
    </row>
    <row r="1147" spans="1:24" ht="18">
      <c r="A1147" s="70">
        <v>255</v>
      </c>
      <c r="B1147" s="70">
        <v>30</v>
      </c>
      <c r="C1147" s="70">
        <v>19</v>
      </c>
      <c r="D1147" s="70">
        <v>91</v>
      </c>
      <c r="E1147" s="71" t="s">
        <v>2388</v>
      </c>
      <c r="F1147" s="71" t="s">
        <v>1960</v>
      </c>
      <c r="G1147" s="71" t="s">
        <v>904</v>
      </c>
      <c r="H1147" s="70" t="s">
        <v>1009</v>
      </c>
      <c r="I1147" s="99">
        <f t="shared" si="104"/>
        <v>700.42442940231297</v>
      </c>
      <c r="J1147" s="100">
        <f t="shared" si="106"/>
        <v>1072.31533754202</v>
      </c>
      <c r="K1147" s="101">
        <v>421.92551138099998</v>
      </c>
      <c r="L1147" s="102">
        <f t="shared" si="105"/>
        <v>0</v>
      </c>
      <c r="M1147" s="101">
        <f t="shared" si="107"/>
        <v>421.92551138099998</v>
      </c>
      <c r="N1147" s="101">
        <f t="shared" si="108"/>
        <v>-290.06785796669988</v>
      </c>
      <c r="O1147" s="102">
        <f t="shared" si="109"/>
        <v>-0.32848368949217444</v>
      </c>
      <c r="P1147" s="101">
        <v>1.58</v>
      </c>
      <c r="X1147"/>
    </row>
    <row r="1148" spans="1:24" ht="18">
      <c r="A1148" s="70">
        <v>255</v>
      </c>
      <c r="B1148" s="70">
        <v>30</v>
      </c>
      <c r="C1148" s="70">
        <v>20</v>
      </c>
      <c r="D1148" s="70">
        <v>91</v>
      </c>
      <c r="E1148" s="71" t="s">
        <v>2388</v>
      </c>
      <c r="F1148" s="71" t="s">
        <v>1960</v>
      </c>
      <c r="G1148" s="71" t="s">
        <v>568</v>
      </c>
      <c r="H1148" s="70" t="s">
        <v>2028</v>
      </c>
      <c r="I1148" s="99">
        <f t="shared" si="104"/>
        <v>744.09677836519859</v>
      </c>
      <c r="J1148" s="100">
        <f t="shared" si="106"/>
        <v>1139.5035667156899</v>
      </c>
      <c r="K1148" s="101">
        <v>449.6892424445</v>
      </c>
      <c r="L1148" s="102">
        <f t="shared" si="105"/>
        <v>0</v>
      </c>
      <c r="M1148" s="101">
        <f t="shared" si="107"/>
        <v>449.6892424445</v>
      </c>
      <c r="N1148" s="101">
        <f t="shared" si="108"/>
        <v>-309.50246971114984</v>
      </c>
      <c r="O1148" s="102">
        <f t="shared" si="109"/>
        <v>-0.3297566209902551</v>
      </c>
      <c r="P1148" s="101">
        <v>1.58</v>
      </c>
      <c r="X1148"/>
    </row>
    <row r="1149" spans="1:24" ht="18">
      <c r="A1149" s="70">
        <v>255</v>
      </c>
      <c r="B1149" s="70">
        <v>35</v>
      </c>
      <c r="C1149" s="70">
        <v>18</v>
      </c>
      <c r="D1149" s="70">
        <v>94</v>
      </c>
      <c r="E1149" s="71" t="s">
        <v>2445</v>
      </c>
      <c r="F1149" s="71" t="s">
        <v>1960</v>
      </c>
      <c r="G1149" s="71" t="s">
        <v>902</v>
      </c>
      <c r="H1149" s="70">
        <v>1152668</v>
      </c>
      <c r="I1149" s="99">
        <f t="shared" si="104"/>
        <v>744.10880299538758</v>
      </c>
      <c r="J1149" s="100">
        <f t="shared" si="106"/>
        <v>1139.5220661467499</v>
      </c>
      <c r="K1149" s="101">
        <v>449.69688683750002</v>
      </c>
      <c r="L1149" s="102">
        <f t="shared" si="105"/>
        <v>0</v>
      </c>
      <c r="M1149" s="101">
        <f t="shared" si="107"/>
        <v>449.69688683750002</v>
      </c>
      <c r="N1149" s="101">
        <f t="shared" si="108"/>
        <v>-309.50782078624991</v>
      </c>
      <c r="O1149" s="102">
        <f t="shared" si="109"/>
        <v>-0.32975695073534644</v>
      </c>
      <c r="P1149" s="101">
        <v>1.58</v>
      </c>
      <c r="X1149"/>
    </row>
    <row r="1150" spans="1:24" ht="18">
      <c r="A1150" s="70">
        <v>255</v>
      </c>
      <c r="B1150" s="70">
        <v>35</v>
      </c>
      <c r="C1150" s="70">
        <v>19</v>
      </c>
      <c r="D1150" s="70">
        <v>96</v>
      </c>
      <c r="E1150" s="71" t="s">
        <v>2445</v>
      </c>
      <c r="F1150" s="71" t="s">
        <v>1960</v>
      </c>
      <c r="G1150" s="71" t="s">
        <v>904</v>
      </c>
      <c r="H1150" s="70" t="s">
        <v>960</v>
      </c>
      <c r="I1150" s="99">
        <f t="shared" si="104"/>
        <v>700.42442940231297</v>
      </c>
      <c r="J1150" s="100">
        <f t="shared" si="106"/>
        <v>1072.31533754202</v>
      </c>
      <c r="K1150" s="101">
        <v>421.92551138099998</v>
      </c>
      <c r="L1150" s="102">
        <f t="shared" si="105"/>
        <v>0</v>
      </c>
      <c r="M1150" s="101">
        <f t="shared" si="107"/>
        <v>421.92551138099998</v>
      </c>
      <c r="N1150" s="101">
        <f t="shared" si="108"/>
        <v>-290.06785796669988</v>
      </c>
      <c r="O1150" s="102">
        <f t="shared" si="109"/>
        <v>-0.32848368949217444</v>
      </c>
      <c r="P1150" s="101">
        <v>1.58</v>
      </c>
      <c r="X1150"/>
    </row>
    <row r="1151" spans="1:24" ht="18">
      <c r="A1151" s="70">
        <v>255</v>
      </c>
      <c r="B1151" s="70">
        <v>35</v>
      </c>
      <c r="C1151" s="70">
        <v>19</v>
      </c>
      <c r="D1151" s="70">
        <v>96</v>
      </c>
      <c r="E1151" s="71" t="s">
        <v>2445</v>
      </c>
      <c r="F1151" s="71" t="s">
        <v>1960</v>
      </c>
      <c r="G1151" s="71" t="s">
        <v>568</v>
      </c>
      <c r="H1151" s="70" t="s">
        <v>961</v>
      </c>
      <c r="I1151" s="99">
        <f t="shared" si="104"/>
        <v>700.42442940231297</v>
      </c>
      <c r="J1151" s="100">
        <f t="shared" si="106"/>
        <v>1072.31533754202</v>
      </c>
      <c r="K1151" s="101">
        <v>421.92551138099998</v>
      </c>
      <c r="L1151" s="102">
        <f t="shared" si="105"/>
        <v>0</v>
      </c>
      <c r="M1151" s="101">
        <f t="shared" si="107"/>
        <v>421.92551138099998</v>
      </c>
      <c r="N1151" s="101">
        <f t="shared" si="108"/>
        <v>-290.06785796669988</v>
      </c>
      <c r="O1151" s="102">
        <f t="shared" si="109"/>
        <v>-0.32848368949217444</v>
      </c>
      <c r="P1151" s="101">
        <v>1.58</v>
      </c>
      <c r="X1151"/>
    </row>
    <row r="1152" spans="1:24" ht="18">
      <c r="A1152" s="70">
        <v>255</v>
      </c>
      <c r="B1152" s="70">
        <v>35</v>
      </c>
      <c r="C1152" s="70">
        <v>20</v>
      </c>
      <c r="D1152" s="70">
        <v>97</v>
      </c>
      <c r="E1152" s="71" t="s">
        <v>2445</v>
      </c>
      <c r="F1152" s="71" t="s">
        <v>1960</v>
      </c>
      <c r="G1152" s="71" t="s">
        <v>896</v>
      </c>
      <c r="H1152" s="70" t="s">
        <v>1010</v>
      </c>
      <c r="I1152" s="99">
        <f t="shared" si="104"/>
        <v>770.07257930671744</v>
      </c>
      <c r="J1152" s="100">
        <f t="shared" si="106"/>
        <v>1179.46633739495</v>
      </c>
      <c r="K1152" s="101">
        <v>466.20278404749996</v>
      </c>
      <c r="L1152" s="102">
        <f t="shared" si="105"/>
        <v>0</v>
      </c>
      <c r="M1152" s="101">
        <f t="shared" si="107"/>
        <v>466.20278404749996</v>
      </c>
      <c r="N1152" s="101">
        <f t="shared" si="108"/>
        <v>-321.06194883324986</v>
      </c>
      <c r="O1152" s="102">
        <f t="shared" si="109"/>
        <v>-0.33044473948697833</v>
      </c>
      <c r="P1152" s="101">
        <v>1.58</v>
      </c>
      <c r="X1152"/>
    </row>
    <row r="1153" spans="1:24" ht="18">
      <c r="A1153" s="70">
        <v>255</v>
      </c>
      <c r="B1153" s="70">
        <v>40</v>
      </c>
      <c r="C1153" s="70">
        <v>18</v>
      </c>
      <c r="D1153" s="70">
        <v>95</v>
      </c>
      <c r="E1153" s="71" t="s">
        <v>2239</v>
      </c>
      <c r="F1153" s="71" t="s">
        <v>1960</v>
      </c>
      <c r="G1153" s="71" t="s">
        <v>904</v>
      </c>
      <c r="H1153" s="70" t="s">
        <v>1057</v>
      </c>
      <c r="I1153" s="99">
        <f t="shared" si="104"/>
        <v>612.96592727345796</v>
      </c>
      <c r="J1153" s="100">
        <f t="shared" si="106"/>
        <v>937.76379580532</v>
      </c>
      <c r="K1153" s="101">
        <v>366.325700746</v>
      </c>
      <c r="L1153" s="102">
        <f t="shared" si="105"/>
        <v>0</v>
      </c>
      <c r="M1153" s="101">
        <f t="shared" si="107"/>
        <v>366.325700746</v>
      </c>
      <c r="N1153" s="101">
        <f t="shared" si="108"/>
        <v>-251.14799052219996</v>
      </c>
      <c r="O1153" s="102">
        <f t="shared" si="109"/>
        <v>-0.32538386279629372</v>
      </c>
      <c r="P1153" s="101">
        <v>1.58</v>
      </c>
      <c r="X1153"/>
    </row>
    <row r="1154" spans="1:24" ht="18">
      <c r="A1154" s="70">
        <v>255</v>
      </c>
      <c r="B1154" s="70">
        <v>40</v>
      </c>
      <c r="C1154" s="70">
        <v>18</v>
      </c>
      <c r="D1154" s="70">
        <v>95</v>
      </c>
      <c r="E1154" s="71" t="s">
        <v>2445</v>
      </c>
      <c r="F1154" s="71" t="s">
        <v>1960</v>
      </c>
      <c r="G1154" s="71" t="s">
        <v>904</v>
      </c>
      <c r="H1154" s="70" t="s">
        <v>1058</v>
      </c>
      <c r="I1154" s="99">
        <f t="shared" si="104"/>
        <v>612.96592727345796</v>
      </c>
      <c r="J1154" s="100">
        <f t="shared" si="106"/>
        <v>937.76379580532</v>
      </c>
      <c r="K1154" s="101">
        <v>366.325700746</v>
      </c>
      <c r="L1154" s="102">
        <f t="shared" si="105"/>
        <v>0</v>
      </c>
      <c r="M1154" s="101">
        <f t="shared" si="107"/>
        <v>366.325700746</v>
      </c>
      <c r="N1154" s="101">
        <f t="shared" si="108"/>
        <v>-251.14799052219996</v>
      </c>
      <c r="O1154" s="102">
        <f t="shared" si="109"/>
        <v>-0.32538386279629372</v>
      </c>
      <c r="P1154" s="101">
        <v>1.58</v>
      </c>
      <c r="X1154"/>
    </row>
    <row r="1155" spans="1:24" ht="18">
      <c r="A1155" s="70">
        <v>255</v>
      </c>
      <c r="B1155" s="70">
        <v>40</v>
      </c>
      <c r="C1155" s="70">
        <v>19</v>
      </c>
      <c r="D1155" s="70">
        <v>96</v>
      </c>
      <c r="E1155" s="71" t="s">
        <v>2347</v>
      </c>
      <c r="F1155" s="71" t="s">
        <v>1960</v>
      </c>
      <c r="G1155" s="71" t="s">
        <v>904</v>
      </c>
      <c r="H1155" s="70" t="s">
        <v>1977</v>
      </c>
      <c r="I1155" s="99">
        <f t="shared" si="104"/>
        <v>905.58489086519853</v>
      </c>
      <c r="J1155" s="100">
        <f t="shared" si="106"/>
        <v>1387.9468167156901</v>
      </c>
      <c r="K1155" s="101">
        <v>552.35174244450002</v>
      </c>
      <c r="L1155" s="102">
        <f t="shared" si="105"/>
        <v>0</v>
      </c>
      <c r="M1155" s="101">
        <f t="shared" si="107"/>
        <v>552.35174244450002</v>
      </c>
      <c r="N1155" s="101">
        <f t="shared" si="108"/>
        <v>-381.36621971115005</v>
      </c>
      <c r="O1155" s="102">
        <f t="shared" si="109"/>
        <v>-0.33339020708390998</v>
      </c>
      <c r="P1155" s="101">
        <v>1.58</v>
      </c>
      <c r="X1155"/>
    </row>
    <row r="1156" spans="1:24" ht="18">
      <c r="A1156" s="70">
        <v>255</v>
      </c>
      <c r="B1156" s="70">
        <v>40</v>
      </c>
      <c r="C1156" s="70">
        <v>17</v>
      </c>
      <c r="D1156" s="70">
        <v>98</v>
      </c>
      <c r="E1156" s="71" t="s">
        <v>2445</v>
      </c>
      <c r="F1156" s="71" t="s">
        <v>1960</v>
      </c>
      <c r="G1156" s="71" t="s">
        <v>568</v>
      </c>
      <c r="H1156" s="70" t="s">
        <v>962</v>
      </c>
      <c r="I1156" s="99">
        <f t="shared" si="104"/>
        <v>482.91621581057251</v>
      </c>
      <c r="J1156" s="100">
        <f t="shared" si="106"/>
        <v>737.68731663164999</v>
      </c>
      <c r="K1156" s="101">
        <v>283.64946968250001</v>
      </c>
      <c r="L1156" s="102">
        <f t="shared" si="105"/>
        <v>0</v>
      </c>
      <c r="M1156" s="101">
        <f t="shared" si="107"/>
        <v>283.64946968250001</v>
      </c>
      <c r="N1156" s="101">
        <f t="shared" si="108"/>
        <v>-193.27462877774997</v>
      </c>
      <c r="O1156" s="102">
        <f t="shared" si="109"/>
        <v>-0.31867265749896789</v>
      </c>
      <c r="P1156" s="101">
        <v>1.58</v>
      </c>
      <c r="X1156"/>
    </row>
    <row r="1157" spans="1:24" ht="18">
      <c r="A1157" s="70">
        <v>255</v>
      </c>
      <c r="B1157" s="70">
        <v>40</v>
      </c>
      <c r="C1157" s="70">
        <v>18</v>
      </c>
      <c r="D1157" s="70">
        <v>99</v>
      </c>
      <c r="E1157" s="71" t="s">
        <v>2445</v>
      </c>
      <c r="F1157" s="71" t="s">
        <v>1960</v>
      </c>
      <c r="G1157" s="71" t="s">
        <v>568</v>
      </c>
      <c r="H1157" s="70" t="s">
        <v>963</v>
      </c>
      <c r="I1157" s="99">
        <f t="shared" si="104"/>
        <v>648.95649493171743</v>
      </c>
      <c r="J1157" s="100">
        <f t="shared" si="106"/>
        <v>993.13389989494988</v>
      </c>
      <c r="K1157" s="101">
        <v>389.20590904749997</v>
      </c>
      <c r="L1157" s="102">
        <f t="shared" si="105"/>
        <v>0</v>
      </c>
      <c r="M1157" s="101">
        <f t="shared" si="107"/>
        <v>389.20590904749997</v>
      </c>
      <c r="N1157" s="101">
        <f t="shared" si="108"/>
        <v>-267.16413633324987</v>
      </c>
      <c r="O1157" s="102">
        <f t="shared" si="109"/>
        <v>-0.32676158834852792</v>
      </c>
      <c r="P1157" s="101">
        <v>1.58</v>
      </c>
      <c r="X1157"/>
    </row>
    <row r="1158" spans="1:24" ht="18">
      <c r="A1158" s="70">
        <v>255</v>
      </c>
      <c r="B1158" s="70">
        <v>45</v>
      </c>
      <c r="C1158" s="70">
        <v>17</v>
      </c>
      <c r="D1158" s="70">
        <v>98</v>
      </c>
      <c r="E1158" s="71" t="s">
        <v>2239</v>
      </c>
      <c r="F1158" s="71" t="s">
        <v>1960</v>
      </c>
      <c r="G1158" s="71" t="s">
        <v>904</v>
      </c>
      <c r="H1158" s="70">
        <v>1152648</v>
      </c>
      <c r="I1158" s="99">
        <f t="shared" ref="I1158:I1176" si="110">(IF($H$6="",$H$4*$U$3*(1-$H$5),$H$6*$H$3)+IF(F1158="DUNLOP",$H$3*(K1158*(1-$M$7)+$U$7+P1158+$H$8)))*$U$8</f>
        <v>591.68454805671752</v>
      </c>
      <c r="J1158" s="100">
        <f t="shared" si="106"/>
        <v>905.02321239495006</v>
      </c>
      <c r="K1158" s="101">
        <v>352.79653404750002</v>
      </c>
      <c r="L1158" s="102">
        <f t="shared" ref="L1158:L1176" si="111">$N$7</f>
        <v>0</v>
      </c>
      <c r="M1158" s="101">
        <f t="shared" si="107"/>
        <v>352.79653404750002</v>
      </c>
      <c r="N1158" s="101">
        <f t="shared" si="108"/>
        <v>-241.67757383324999</v>
      </c>
      <c r="O1158" s="102">
        <f t="shared" si="109"/>
        <v>-0.32448955849092764</v>
      </c>
      <c r="P1158" s="101">
        <v>1.58</v>
      </c>
      <c r="X1158"/>
    </row>
    <row r="1159" spans="1:24" ht="18">
      <c r="A1159" s="70">
        <v>255</v>
      </c>
      <c r="B1159" s="70">
        <v>45</v>
      </c>
      <c r="C1159" s="70">
        <v>18</v>
      </c>
      <c r="D1159" s="70">
        <v>99</v>
      </c>
      <c r="E1159" s="71" t="s">
        <v>2445</v>
      </c>
      <c r="F1159" s="71" t="s">
        <v>1960</v>
      </c>
      <c r="G1159" s="71" t="s">
        <v>896</v>
      </c>
      <c r="H1159" s="70" t="s">
        <v>1978</v>
      </c>
      <c r="I1159" s="99">
        <f t="shared" si="110"/>
        <v>482.91621581057251</v>
      </c>
      <c r="J1159" s="100">
        <f t="shared" si="106"/>
        <v>737.68731663164999</v>
      </c>
      <c r="K1159" s="101">
        <v>283.64946968250001</v>
      </c>
      <c r="L1159" s="102">
        <f t="shared" si="111"/>
        <v>0</v>
      </c>
      <c r="M1159" s="101">
        <f t="shared" si="107"/>
        <v>283.64946968250001</v>
      </c>
      <c r="N1159" s="101">
        <f t="shared" si="108"/>
        <v>-193.27462877774997</v>
      </c>
      <c r="O1159" s="102">
        <f t="shared" si="109"/>
        <v>-0.31867265749896789</v>
      </c>
      <c r="P1159" s="101">
        <v>1.58</v>
      </c>
      <c r="X1159"/>
    </row>
    <row r="1160" spans="1:24" ht="18">
      <c r="A1160" s="70">
        <v>265</v>
      </c>
      <c r="B1160" s="70">
        <v>45</v>
      </c>
      <c r="C1160" s="70">
        <v>20</v>
      </c>
      <c r="D1160" s="70">
        <v>108</v>
      </c>
      <c r="E1160" s="71" t="s">
        <v>2445</v>
      </c>
      <c r="F1160" s="71" t="s">
        <v>1960</v>
      </c>
      <c r="G1160" s="71" t="s">
        <v>904</v>
      </c>
      <c r="H1160" s="70" t="s">
        <v>2000</v>
      </c>
      <c r="I1160" s="99">
        <f t="shared" si="110"/>
        <v>612.96259911612549</v>
      </c>
      <c r="J1160" s="100">
        <f t="shared" si="106"/>
        <v>937.75867556326989</v>
      </c>
      <c r="K1160" s="101">
        <v>366.32358494349995</v>
      </c>
      <c r="L1160" s="102">
        <f t="shared" si="111"/>
        <v>0</v>
      </c>
      <c r="M1160" s="101">
        <f t="shared" si="107"/>
        <v>366.32358494349995</v>
      </c>
      <c r="N1160" s="101">
        <f t="shared" si="108"/>
        <v>-251.14650946044986</v>
      </c>
      <c r="O1160" s="102">
        <f t="shared" si="109"/>
        <v>-0.32538372783982383</v>
      </c>
      <c r="P1160" s="101">
        <v>1.58</v>
      </c>
      <c r="X1160"/>
    </row>
    <row r="1161" spans="1:24" ht="18">
      <c r="A1161" s="70">
        <v>275</v>
      </c>
      <c r="B1161" s="70">
        <v>30</v>
      </c>
      <c r="C1161" s="70">
        <v>19</v>
      </c>
      <c r="D1161" s="70">
        <v>96</v>
      </c>
      <c r="E1161" s="71" t="s">
        <v>2445</v>
      </c>
      <c r="F1161" s="71" t="s">
        <v>1960</v>
      </c>
      <c r="G1161" s="71" t="s">
        <v>568</v>
      </c>
      <c r="H1161" s="70" t="s">
        <v>1979</v>
      </c>
      <c r="I1161" s="99">
        <f t="shared" si="110"/>
        <v>744.09677836519859</v>
      </c>
      <c r="J1161" s="100">
        <f t="shared" si="106"/>
        <v>1139.5035667156899</v>
      </c>
      <c r="K1161" s="101">
        <v>449.6892424445</v>
      </c>
      <c r="L1161" s="102">
        <f t="shared" si="111"/>
        <v>0</v>
      </c>
      <c r="M1161" s="101">
        <f t="shared" si="107"/>
        <v>449.6892424445</v>
      </c>
      <c r="N1161" s="101">
        <f t="shared" si="108"/>
        <v>-309.50246971114984</v>
      </c>
      <c r="O1161" s="102">
        <f t="shared" si="109"/>
        <v>-0.3297566209902551</v>
      </c>
      <c r="P1161" s="101">
        <v>1.58</v>
      </c>
      <c r="X1161"/>
    </row>
    <row r="1162" spans="1:24" ht="18">
      <c r="A1162" s="70">
        <v>275</v>
      </c>
      <c r="B1162" s="70">
        <v>35</v>
      </c>
      <c r="C1162" s="70">
        <v>18</v>
      </c>
      <c r="D1162" s="70">
        <v>95</v>
      </c>
      <c r="E1162" s="71" t="s">
        <v>2445</v>
      </c>
      <c r="F1162" s="71" t="s">
        <v>1960</v>
      </c>
      <c r="G1162" s="71" t="s">
        <v>896</v>
      </c>
      <c r="H1162" s="70" t="s">
        <v>1980</v>
      </c>
      <c r="I1162" s="99">
        <f t="shared" si="110"/>
        <v>648.95649493171743</v>
      </c>
      <c r="J1162" s="100">
        <f t="shared" si="106"/>
        <v>993.13389989494988</v>
      </c>
      <c r="K1162" s="101">
        <v>389.20590904749997</v>
      </c>
      <c r="L1162" s="102">
        <f t="shared" si="111"/>
        <v>0</v>
      </c>
      <c r="M1162" s="101">
        <f t="shared" si="107"/>
        <v>389.20590904749997</v>
      </c>
      <c r="N1162" s="101">
        <f t="shared" si="108"/>
        <v>-267.16413633324987</v>
      </c>
      <c r="O1162" s="102">
        <f t="shared" si="109"/>
        <v>-0.32676158834852792</v>
      </c>
      <c r="P1162" s="101">
        <v>1.58</v>
      </c>
      <c r="X1162"/>
    </row>
    <row r="1163" spans="1:24" ht="18">
      <c r="A1163" s="70">
        <v>275</v>
      </c>
      <c r="B1163" s="70">
        <v>35</v>
      </c>
      <c r="C1163" s="70">
        <v>18</v>
      </c>
      <c r="D1163" s="70">
        <v>95</v>
      </c>
      <c r="E1163" s="71" t="s">
        <v>2445</v>
      </c>
      <c r="F1163" s="71" t="s">
        <v>1960</v>
      </c>
      <c r="G1163" s="71" t="s">
        <v>896</v>
      </c>
      <c r="H1163" s="70" t="s">
        <v>964</v>
      </c>
      <c r="I1163" s="99">
        <f t="shared" si="110"/>
        <v>770.07257930671744</v>
      </c>
      <c r="J1163" s="100">
        <f t="shared" si="106"/>
        <v>1179.46633739495</v>
      </c>
      <c r="K1163" s="101">
        <v>466.20278404749996</v>
      </c>
      <c r="L1163" s="102">
        <f t="shared" si="111"/>
        <v>0</v>
      </c>
      <c r="M1163" s="101">
        <f t="shared" si="107"/>
        <v>466.20278404749996</v>
      </c>
      <c r="N1163" s="101">
        <f t="shared" si="108"/>
        <v>-321.06194883324986</v>
      </c>
      <c r="O1163" s="102">
        <f t="shared" si="109"/>
        <v>-0.33044473948697833</v>
      </c>
      <c r="P1163" s="101">
        <v>1.58</v>
      </c>
      <c r="X1163"/>
    </row>
    <row r="1164" spans="1:24" ht="18">
      <c r="A1164" s="70">
        <v>275</v>
      </c>
      <c r="B1164" s="70">
        <v>40</v>
      </c>
      <c r="C1164" s="70">
        <v>19</v>
      </c>
      <c r="D1164" s="70">
        <v>101</v>
      </c>
      <c r="E1164" s="71" t="s">
        <v>2445</v>
      </c>
      <c r="F1164" s="71" t="s">
        <v>1960</v>
      </c>
      <c r="G1164" s="71" t="s">
        <v>896</v>
      </c>
      <c r="H1164" s="70" t="s">
        <v>2001</v>
      </c>
      <c r="I1164" s="99">
        <f t="shared" si="110"/>
        <v>706.85436477345809</v>
      </c>
      <c r="J1164" s="100">
        <f t="shared" si="106"/>
        <v>1082.20754580532</v>
      </c>
      <c r="K1164" s="101">
        <v>426.013200746</v>
      </c>
      <c r="L1164" s="102">
        <f t="shared" si="111"/>
        <v>0</v>
      </c>
      <c r="M1164" s="101">
        <f t="shared" si="107"/>
        <v>426.013200746</v>
      </c>
      <c r="N1164" s="101">
        <f t="shared" si="108"/>
        <v>-292.92924052219985</v>
      </c>
      <c r="O1164" s="102">
        <f t="shared" si="109"/>
        <v>-0.32868106244586975</v>
      </c>
      <c r="P1164" s="101">
        <v>1.58</v>
      </c>
      <c r="X1164"/>
    </row>
    <row r="1165" spans="1:24" ht="18">
      <c r="A1165" s="70">
        <v>275</v>
      </c>
      <c r="B1165" s="70">
        <v>40</v>
      </c>
      <c r="C1165" s="70">
        <v>19</v>
      </c>
      <c r="D1165" s="70">
        <v>105</v>
      </c>
      <c r="E1165" s="71" t="s">
        <v>2445</v>
      </c>
      <c r="F1165" s="71" t="s">
        <v>1960</v>
      </c>
      <c r="G1165" s="71" t="s">
        <v>904</v>
      </c>
      <c r="H1165" s="70" t="s">
        <v>911</v>
      </c>
      <c r="I1165" s="99">
        <f t="shared" si="110"/>
        <v>706.86520836221405</v>
      </c>
      <c r="J1165" s="100">
        <f t="shared" si="106"/>
        <v>1082.2242282495599</v>
      </c>
      <c r="K1165" s="101">
        <v>426.02009431800002</v>
      </c>
      <c r="L1165" s="102">
        <f t="shared" si="111"/>
        <v>0</v>
      </c>
      <c r="M1165" s="101">
        <f t="shared" si="107"/>
        <v>426.02009431800002</v>
      </c>
      <c r="N1165" s="101">
        <f t="shared" si="108"/>
        <v>-292.93406602259995</v>
      </c>
      <c r="O1165" s="102">
        <f t="shared" si="109"/>
        <v>-0.32868139224165971</v>
      </c>
      <c r="P1165" s="101">
        <v>1.58</v>
      </c>
      <c r="X1165"/>
    </row>
    <row r="1166" spans="1:24" ht="18">
      <c r="A1166" s="70">
        <v>275</v>
      </c>
      <c r="B1166" s="70">
        <v>40</v>
      </c>
      <c r="C1166" s="70">
        <v>19</v>
      </c>
      <c r="D1166" s="70">
        <v>91</v>
      </c>
      <c r="E1166" s="71" t="s">
        <v>2445</v>
      </c>
      <c r="F1166" s="71" t="s">
        <v>1960</v>
      </c>
      <c r="G1166" s="71" t="s">
        <v>941</v>
      </c>
      <c r="H1166" s="70" t="s">
        <v>2204</v>
      </c>
      <c r="I1166" s="99">
        <f t="shared" si="110"/>
        <v>706.85436477345809</v>
      </c>
      <c r="J1166" s="100">
        <f t="shared" si="106"/>
        <v>1082.20754580532</v>
      </c>
      <c r="K1166" s="101">
        <v>426.013200746</v>
      </c>
      <c r="L1166" s="102">
        <f t="shared" si="111"/>
        <v>0</v>
      </c>
      <c r="M1166" s="101">
        <f t="shared" si="107"/>
        <v>426.013200746</v>
      </c>
      <c r="N1166" s="101">
        <f t="shared" si="108"/>
        <v>-292.92924052219985</v>
      </c>
      <c r="O1166" s="102">
        <f t="shared" si="109"/>
        <v>-0.32868106244586975</v>
      </c>
      <c r="P1166" s="101">
        <v>1.58</v>
      </c>
      <c r="X1166"/>
    </row>
    <row r="1167" spans="1:24" ht="18">
      <c r="A1167" s="70">
        <v>275</v>
      </c>
      <c r="B1167" s="70">
        <v>45</v>
      </c>
      <c r="C1167" s="70">
        <v>18</v>
      </c>
      <c r="D1167" s="70">
        <v>103</v>
      </c>
      <c r="E1167" s="71" t="s">
        <v>2445</v>
      </c>
      <c r="F1167" s="71" t="s">
        <v>1960</v>
      </c>
      <c r="G1167" s="71" t="s">
        <v>896</v>
      </c>
      <c r="H1167" s="70" t="s">
        <v>1011</v>
      </c>
      <c r="I1167" s="99">
        <f t="shared" si="110"/>
        <v>591.68454805671752</v>
      </c>
      <c r="J1167" s="100">
        <f t="shared" si="106"/>
        <v>905.02321239495006</v>
      </c>
      <c r="K1167" s="101">
        <v>352.79653404750002</v>
      </c>
      <c r="L1167" s="102">
        <f t="shared" si="111"/>
        <v>0</v>
      </c>
      <c r="M1167" s="101">
        <f t="shared" si="107"/>
        <v>352.79653404750002</v>
      </c>
      <c r="N1167" s="101">
        <f t="shared" si="108"/>
        <v>-241.67757383324999</v>
      </c>
      <c r="O1167" s="102">
        <f t="shared" si="109"/>
        <v>-0.32448955849092764</v>
      </c>
      <c r="P1167" s="101">
        <v>1.58</v>
      </c>
      <c r="X1167"/>
    </row>
    <row r="1168" spans="1:24" ht="18">
      <c r="A1168" s="70">
        <v>275</v>
      </c>
      <c r="B1168" s="70">
        <v>45</v>
      </c>
      <c r="C1168" s="70">
        <v>18</v>
      </c>
      <c r="D1168" s="70">
        <v>88</v>
      </c>
      <c r="E1168" s="71" t="s">
        <v>2445</v>
      </c>
      <c r="F1168" s="71" t="s">
        <v>1960</v>
      </c>
      <c r="G1168" s="71" t="s">
        <v>2140</v>
      </c>
      <c r="H1168" s="70" t="s">
        <v>912</v>
      </c>
      <c r="I1168" s="99">
        <f t="shared" si="110"/>
        <v>770.07161308202944</v>
      </c>
      <c r="J1168" s="100">
        <f t="shared" si="106"/>
        <v>1179.4648508954299</v>
      </c>
      <c r="K1168" s="101">
        <v>466.20216979149995</v>
      </c>
      <c r="L1168" s="102">
        <f t="shared" si="111"/>
        <v>0</v>
      </c>
      <c r="M1168" s="101">
        <f t="shared" si="107"/>
        <v>466.20216979149995</v>
      </c>
      <c r="N1168" s="101">
        <f t="shared" si="108"/>
        <v>-321.06151885404984</v>
      </c>
      <c r="O1168" s="102">
        <f t="shared" si="109"/>
        <v>-0.33044471476099552</v>
      </c>
      <c r="P1168" s="101">
        <v>1.58</v>
      </c>
      <c r="X1168"/>
    </row>
    <row r="1169" spans="1:24" ht="18">
      <c r="A1169" s="70">
        <v>285</v>
      </c>
      <c r="B1169" s="70">
        <v>30</v>
      </c>
      <c r="C1169" s="70">
        <v>19</v>
      </c>
      <c r="D1169" s="70">
        <v>98</v>
      </c>
      <c r="E1169" s="71" t="s">
        <v>2445</v>
      </c>
      <c r="F1169" s="71" t="s">
        <v>1960</v>
      </c>
      <c r="G1169" s="71" t="s">
        <v>568</v>
      </c>
      <c r="H1169" s="70" t="s">
        <v>965</v>
      </c>
      <c r="I1169" s="99">
        <f t="shared" si="110"/>
        <v>770.07257930671744</v>
      </c>
      <c r="J1169" s="100">
        <f t="shared" ref="J1169:J1232" si="112">($H$3*(K1169+P1169+$U$7+$H$8)+$H$4*$U$3)*$U$8</f>
        <v>1179.46633739495</v>
      </c>
      <c r="K1169" s="101">
        <v>466.20278404749996</v>
      </c>
      <c r="L1169" s="102">
        <f t="shared" si="111"/>
        <v>0</v>
      </c>
      <c r="M1169" s="101">
        <f t="shared" ref="M1169:M1232" si="113">K1169*(1-L1169)</f>
        <v>466.20278404749996</v>
      </c>
      <c r="N1169" s="101">
        <f t="shared" ref="N1169:N1232" si="114">((I1169/$U$8)-($H$3*P1169))-(IF($H$6="",$H$4*$U$3*(1-$H$5)*(1-$H$7),$H$6*$H$3*(1-$H$7))+M1169*$H$3+$H$3*$U$7*(1-30%))</f>
        <v>-321.06194883324986</v>
      </c>
      <c r="O1169" s="102">
        <f t="shared" ref="O1169:O1232" si="115">N1169/(K1169*$H$3+$U$7*$H$3+$H$4*$U$3)</f>
        <v>-0.33044473948697833</v>
      </c>
      <c r="P1169" s="101">
        <v>1.58</v>
      </c>
      <c r="X1169"/>
    </row>
    <row r="1170" spans="1:24" ht="18">
      <c r="A1170" s="70">
        <v>285</v>
      </c>
      <c r="B1170" s="70">
        <v>35</v>
      </c>
      <c r="C1170" s="70">
        <v>18</v>
      </c>
      <c r="D1170" s="70">
        <v>97</v>
      </c>
      <c r="E1170" s="71" t="s">
        <v>2239</v>
      </c>
      <c r="F1170" s="71" t="s">
        <v>1960</v>
      </c>
      <c r="G1170" s="71" t="s">
        <v>904</v>
      </c>
      <c r="H1170" s="70" t="s">
        <v>1981</v>
      </c>
      <c r="I1170" s="99">
        <f t="shared" si="110"/>
        <v>665.543452273458</v>
      </c>
      <c r="J1170" s="100">
        <f t="shared" si="112"/>
        <v>1018.65229580532</v>
      </c>
      <c r="K1170" s="101">
        <v>399.75070074600001</v>
      </c>
      <c r="L1170" s="102">
        <f t="shared" si="111"/>
        <v>0</v>
      </c>
      <c r="M1170" s="101">
        <f t="shared" si="113"/>
        <v>399.75070074600001</v>
      </c>
      <c r="N1170" s="101">
        <f t="shared" si="114"/>
        <v>-274.54549052219988</v>
      </c>
      <c r="O1170" s="102">
        <f t="shared" si="115"/>
        <v>-0.32734593030821191</v>
      </c>
      <c r="P1170" s="101">
        <v>1.58</v>
      </c>
      <c r="X1170"/>
    </row>
    <row r="1171" spans="1:24" ht="18">
      <c r="A1171" s="70">
        <v>285</v>
      </c>
      <c r="B1171" s="70">
        <v>35</v>
      </c>
      <c r="C1171" s="70">
        <v>18</v>
      </c>
      <c r="D1171" s="70">
        <v>101</v>
      </c>
      <c r="E1171" s="71" t="s">
        <v>2445</v>
      </c>
      <c r="F1171" s="71" t="s">
        <v>1960</v>
      </c>
      <c r="G1171" s="71" t="s">
        <v>904</v>
      </c>
      <c r="H1171" s="70" t="s">
        <v>986</v>
      </c>
      <c r="I1171" s="99">
        <f t="shared" si="110"/>
        <v>715.30432414845802</v>
      </c>
      <c r="J1171" s="100">
        <f t="shared" si="112"/>
        <v>1095.20748330532</v>
      </c>
      <c r="K1171" s="101">
        <v>431.38507574599998</v>
      </c>
      <c r="L1171" s="102">
        <f t="shared" si="111"/>
        <v>0</v>
      </c>
      <c r="M1171" s="101">
        <f t="shared" si="113"/>
        <v>431.38507574599998</v>
      </c>
      <c r="N1171" s="101">
        <f t="shared" si="114"/>
        <v>-296.6895530221999</v>
      </c>
      <c r="O1171" s="102">
        <f t="shared" si="115"/>
        <v>-0.32893500137607534</v>
      </c>
      <c r="P1171" s="101">
        <v>1.58</v>
      </c>
      <c r="X1171"/>
    </row>
    <row r="1172" spans="1:24" ht="18">
      <c r="A1172" s="70" t="s">
        <v>2260</v>
      </c>
      <c r="B1172" s="70" t="s">
        <v>2258</v>
      </c>
      <c r="C1172" s="70">
        <v>13</v>
      </c>
      <c r="D1172" s="70">
        <v>88</v>
      </c>
      <c r="E1172" s="71" t="s">
        <v>2233</v>
      </c>
      <c r="F1172" s="71" t="s">
        <v>1960</v>
      </c>
      <c r="G1172" s="71" t="s">
        <v>3878</v>
      </c>
      <c r="H1172" s="70">
        <v>1152702</v>
      </c>
      <c r="I1172" s="99">
        <f t="shared" si="110"/>
        <v>181.86203979394276</v>
      </c>
      <c r="J1172" s="100">
        <f t="shared" si="112"/>
        <v>273.00244583683497</v>
      </c>
      <c r="K1172" s="101">
        <v>90.460928031750001</v>
      </c>
      <c r="L1172" s="102">
        <f t="shared" si="111"/>
        <v>0</v>
      </c>
      <c r="M1172" s="101">
        <f t="shared" si="113"/>
        <v>90.460928031750001</v>
      </c>
      <c r="N1172" s="101">
        <f t="shared" si="114"/>
        <v>-58.042649622225014</v>
      </c>
      <c r="O1172" s="102">
        <f t="shared" si="115"/>
        <v>-0.26368417321304555</v>
      </c>
      <c r="P1172" s="101">
        <v>2.75</v>
      </c>
      <c r="X1172"/>
    </row>
    <row r="1173" spans="1:24" ht="18">
      <c r="A1173" s="70" t="s">
        <v>2260</v>
      </c>
      <c r="B1173" s="70" t="s">
        <v>2258</v>
      </c>
      <c r="C1173" s="70">
        <v>14</v>
      </c>
      <c r="D1173" s="70">
        <v>85</v>
      </c>
      <c r="E1173" s="71" t="s">
        <v>2229</v>
      </c>
      <c r="F1173" s="71" t="s">
        <v>1960</v>
      </c>
      <c r="G1173" s="71" t="s">
        <v>3881</v>
      </c>
      <c r="H1173" s="70">
        <v>1152704</v>
      </c>
      <c r="I1173" s="99">
        <f t="shared" si="110"/>
        <v>230.85473352345798</v>
      </c>
      <c r="J1173" s="100">
        <f t="shared" si="112"/>
        <v>348.37582080531996</v>
      </c>
      <c r="K1173" s="101">
        <v>121.606950746</v>
      </c>
      <c r="L1173" s="102">
        <f t="shared" si="111"/>
        <v>0</v>
      </c>
      <c r="M1173" s="101">
        <f t="shared" si="113"/>
        <v>121.606950746</v>
      </c>
      <c r="N1173" s="101">
        <f t="shared" si="114"/>
        <v>-79.844865522200024</v>
      </c>
      <c r="O1173" s="102">
        <f t="shared" si="115"/>
        <v>-0.28272285854335616</v>
      </c>
      <c r="P1173" s="101">
        <v>2.75</v>
      </c>
      <c r="X1173"/>
    </row>
    <row r="1174" spans="1:24" ht="18">
      <c r="A1174" s="70" t="s">
        <v>2260</v>
      </c>
      <c r="B1174" s="70" t="s">
        <v>2258</v>
      </c>
      <c r="C1174" s="70">
        <v>14</v>
      </c>
      <c r="D1174" s="70" t="s">
        <v>2330</v>
      </c>
      <c r="E1174" s="71" t="s">
        <v>2229</v>
      </c>
      <c r="F1174" s="71" t="s">
        <v>1960</v>
      </c>
      <c r="G1174" s="71" t="s">
        <v>3879</v>
      </c>
      <c r="H1174" s="70">
        <v>1152705</v>
      </c>
      <c r="I1174" s="99">
        <f t="shared" si="110"/>
        <v>214.26777618171749</v>
      </c>
      <c r="J1174" s="100">
        <f t="shared" si="112"/>
        <v>322.85742489494993</v>
      </c>
      <c r="K1174" s="101">
        <v>111.0621590475</v>
      </c>
      <c r="L1174" s="102">
        <f t="shared" si="111"/>
        <v>0</v>
      </c>
      <c r="M1174" s="101">
        <f t="shared" si="113"/>
        <v>111.0621590475</v>
      </c>
      <c r="N1174" s="101">
        <f t="shared" si="114"/>
        <v>-72.463511333250011</v>
      </c>
      <c r="O1174" s="102">
        <f t="shared" si="115"/>
        <v>-0.27729341020190529</v>
      </c>
      <c r="P1174" s="101">
        <v>2.75</v>
      </c>
      <c r="X1174"/>
    </row>
    <row r="1175" spans="1:24" ht="18">
      <c r="A1175" s="70" t="s">
        <v>2261</v>
      </c>
      <c r="B1175" s="70" t="s">
        <v>2754</v>
      </c>
      <c r="C1175" s="70">
        <v>14</v>
      </c>
      <c r="D1175" s="70" t="s">
        <v>2331</v>
      </c>
      <c r="E1175" s="71" t="s">
        <v>2237</v>
      </c>
      <c r="F1175" s="71" t="s">
        <v>1960</v>
      </c>
      <c r="G1175" s="71" t="s">
        <v>3879</v>
      </c>
      <c r="H1175" s="70">
        <v>1152707</v>
      </c>
      <c r="I1175" s="99">
        <f t="shared" si="110"/>
        <v>188.12126896561679</v>
      </c>
      <c r="J1175" s="100">
        <f t="shared" si="112"/>
        <v>282.63202917787197</v>
      </c>
      <c r="K1175" s="101">
        <v>94.440094701600003</v>
      </c>
      <c r="L1175" s="102">
        <f t="shared" si="111"/>
        <v>0</v>
      </c>
      <c r="M1175" s="101">
        <f t="shared" si="113"/>
        <v>94.440094701600003</v>
      </c>
      <c r="N1175" s="101">
        <f t="shared" si="114"/>
        <v>-60.828066291120024</v>
      </c>
      <c r="O1175" s="102">
        <f t="shared" si="115"/>
        <v>-0.2666959653544842</v>
      </c>
      <c r="P1175" s="101">
        <v>2.75</v>
      </c>
      <c r="X1175"/>
    </row>
    <row r="1176" spans="1:24" ht="18">
      <c r="A1176" s="70">
        <v>175</v>
      </c>
      <c r="B1176" s="70">
        <v>70</v>
      </c>
      <c r="C1176" s="70">
        <v>14</v>
      </c>
      <c r="D1176" s="70">
        <v>95</v>
      </c>
      <c r="E1176" s="71" t="s">
        <v>2237</v>
      </c>
      <c r="F1176" s="71" t="s">
        <v>1960</v>
      </c>
      <c r="G1176" s="71" t="s">
        <v>1012</v>
      </c>
      <c r="H1176" s="70" t="s">
        <v>1013</v>
      </c>
      <c r="I1176" s="99">
        <f t="shared" si="110"/>
        <v>234.20304532350548</v>
      </c>
      <c r="J1176" s="100">
        <f t="shared" si="112"/>
        <v>353.52706972847</v>
      </c>
      <c r="K1176" s="101">
        <v>123.7355660035</v>
      </c>
      <c r="L1176" s="102">
        <f t="shared" si="111"/>
        <v>0</v>
      </c>
      <c r="M1176" s="101">
        <f t="shared" si="113"/>
        <v>123.7355660035</v>
      </c>
      <c r="N1176" s="101">
        <f t="shared" si="114"/>
        <v>-81.334896202450011</v>
      </c>
      <c r="O1176" s="102">
        <f t="shared" si="115"/>
        <v>-0.28372196263020988</v>
      </c>
      <c r="P1176" s="101">
        <v>2.75</v>
      </c>
      <c r="X1176"/>
    </row>
    <row r="1177" spans="1:24" ht="18">
      <c r="A1177" s="70">
        <v>185</v>
      </c>
      <c r="B1177" s="70">
        <v>65</v>
      </c>
      <c r="C1177" s="70">
        <v>14</v>
      </c>
      <c r="D1177" s="70">
        <v>86</v>
      </c>
      <c r="E1177" s="71" t="s">
        <v>2440</v>
      </c>
      <c r="F1177" s="71" t="s">
        <v>2468</v>
      </c>
      <c r="G1177" s="71" t="s">
        <v>2200</v>
      </c>
      <c r="H1177" s="70" t="s">
        <v>134</v>
      </c>
      <c r="I1177" s="99">
        <f t="shared" ref="I1177:I1208" si="116">(IF($H$6="",$H$4*$U$3*(1-$H$5),$H$6*$H$3)+IF(F1177="FIRESTONE",$H$3*(K1177*(1-$M$10)+$U$7+P1177+$H$8)))*$U$8</f>
        <v>160.67185859999998</v>
      </c>
      <c r="J1177" s="100">
        <f t="shared" si="112"/>
        <v>208.13693999999998</v>
      </c>
      <c r="K1177" s="101">
        <v>64.826999999999998</v>
      </c>
      <c r="L1177" s="102">
        <f t="shared" ref="L1177:L1208" si="117">$N$10</f>
        <v>0</v>
      </c>
      <c r="M1177" s="101">
        <f t="shared" si="113"/>
        <v>64.826999999999998</v>
      </c>
      <c r="N1177" s="101">
        <f t="shared" si="114"/>
        <v>-21.947340000000025</v>
      </c>
      <c r="O1177" s="102">
        <f t="shared" si="115"/>
        <v>-0.12997820602413937</v>
      </c>
      <c r="P1177" s="101">
        <v>1.58</v>
      </c>
      <c r="X1177"/>
    </row>
    <row r="1178" spans="1:24" ht="18">
      <c r="A1178" s="70">
        <v>185</v>
      </c>
      <c r="B1178" s="70">
        <v>65</v>
      </c>
      <c r="C1178" s="70">
        <v>15</v>
      </c>
      <c r="D1178" s="70">
        <v>88</v>
      </c>
      <c r="E1178" s="71" t="s">
        <v>2347</v>
      </c>
      <c r="F1178" s="71" t="s">
        <v>2468</v>
      </c>
      <c r="G1178" s="71" t="s">
        <v>2200</v>
      </c>
      <c r="H1178" s="70" t="s">
        <v>252</v>
      </c>
      <c r="I1178" s="99">
        <f t="shared" si="116"/>
        <v>187.557502</v>
      </c>
      <c r="J1178" s="100">
        <f t="shared" si="112"/>
        <v>242.16939999999997</v>
      </c>
      <c r="K1178" s="101">
        <v>78.89</v>
      </c>
      <c r="L1178" s="102">
        <f t="shared" si="117"/>
        <v>0</v>
      </c>
      <c r="M1178" s="101">
        <f t="shared" si="113"/>
        <v>78.89</v>
      </c>
      <c r="N1178" s="101">
        <f t="shared" si="114"/>
        <v>-27.853800000000007</v>
      </c>
      <c r="O1178" s="102">
        <f t="shared" si="115"/>
        <v>-0.14140420347243379</v>
      </c>
      <c r="P1178" s="101">
        <v>1.58</v>
      </c>
      <c r="X1178"/>
    </row>
    <row r="1179" spans="1:24" ht="18">
      <c r="A1179" s="70">
        <v>185</v>
      </c>
      <c r="B1179" s="70">
        <v>65</v>
      </c>
      <c r="C1179" s="70">
        <v>15</v>
      </c>
      <c r="D1179" s="70">
        <v>88</v>
      </c>
      <c r="E1179" s="71" t="s">
        <v>2440</v>
      </c>
      <c r="F1179" s="71" t="s">
        <v>2468</v>
      </c>
      <c r="G1179" s="71" t="s">
        <v>2200</v>
      </c>
      <c r="H1179" s="70" t="s">
        <v>143</v>
      </c>
      <c r="I1179" s="99">
        <f t="shared" si="116"/>
        <v>167.88508000000002</v>
      </c>
      <c r="J1179" s="100">
        <f t="shared" si="112"/>
        <v>217.26759999999999</v>
      </c>
      <c r="K1179" s="101">
        <v>68.600000000000009</v>
      </c>
      <c r="L1179" s="102">
        <f t="shared" si="117"/>
        <v>0</v>
      </c>
      <c r="M1179" s="101">
        <f t="shared" si="113"/>
        <v>68.600000000000009</v>
      </c>
      <c r="N1179" s="101">
        <f t="shared" si="114"/>
        <v>-23.532000000000011</v>
      </c>
      <c r="O1179" s="102">
        <f t="shared" si="115"/>
        <v>-0.13340136054421775</v>
      </c>
      <c r="P1179" s="101">
        <v>1.58</v>
      </c>
      <c r="X1179"/>
    </row>
    <row r="1180" spans="1:24" ht="18">
      <c r="A1180" s="70">
        <v>185</v>
      </c>
      <c r="B1180" s="70">
        <v>60</v>
      </c>
      <c r="C1180" s="70">
        <v>14</v>
      </c>
      <c r="D1180" s="70">
        <v>82</v>
      </c>
      <c r="E1180" s="71" t="s">
        <v>2440</v>
      </c>
      <c r="F1180" s="71" t="s">
        <v>2468</v>
      </c>
      <c r="G1180" s="71" t="s">
        <v>2200</v>
      </c>
      <c r="H1180" s="70" t="s">
        <v>121</v>
      </c>
      <c r="I1180" s="99">
        <f t="shared" si="116"/>
        <v>127.2287412</v>
      </c>
      <c r="J1180" s="100">
        <f t="shared" si="112"/>
        <v>165.80388000000002</v>
      </c>
      <c r="K1180" s="101">
        <v>47.334000000000003</v>
      </c>
      <c r="L1180" s="102">
        <f t="shared" si="117"/>
        <v>0</v>
      </c>
      <c r="M1180" s="101">
        <f t="shared" si="113"/>
        <v>47.334000000000003</v>
      </c>
      <c r="N1180" s="101">
        <f t="shared" si="114"/>
        <v>-14.600279999999998</v>
      </c>
      <c r="O1180" s="102">
        <f t="shared" si="115"/>
        <v>-0.10906475035109212</v>
      </c>
      <c r="P1180" s="101">
        <v>1.58</v>
      </c>
      <c r="X1180"/>
    </row>
    <row r="1181" spans="1:24" ht="18">
      <c r="A1181" s="70">
        <v>195</v>
      </c>
      <c r="B1181" s="70">
        <v>65</v>
      </c>
      <c r="C1181" s="70">
        <v>15</v>
      </c>
      <c r="D1181" s="70">
        <v>91</v>
      </c>
      <c r="E1181" s="71" t="s">
        <v>2347</v>
      </c>
      <c r="F1181" s="71" t="s">
        <v>2468</v>
      </c>
      <c r="G1181" s="71" t="s">
        <v>2200</v>
      </c>
      <c r="H1181" s="70" t="s">
        <v>141</v>
      </c>
      <c r="I1181" s="99">
        <f t="shared" si="116"/>
        <v>148.8684054</v>
      </c>
      <c r="J1181" s="100">
        <f t="shared" si="112"/>
        <v>193.19585999999998</v>
      </c>
      <c r="K1181" s="101">
        <v>58.653000000000006</v>
      </c>
      <c r="L1181" s="102">
        <f t="shared" si="117"/>
        <v>0</v>
      </c>
      <c r="M1181" s="101">
        <f t="shared" si="113"/>
        <v>58.653000000000006</v>
      </c>
      <c r="N1181" s="101">
        <f t="shared" si="114"/>
        <v>-19.354260000000025</v>
      </c>
      <c r="O1181" s="102">
        <f t="shared" si="115"/>
        <v>-0.12366465183443461</v>
      </c>
      <c r="P1181" s="101">
        <v>1.58</v>
      </c>
      <c r="X1181"/>
    </row>
    <row r="1182" spans="1:24" ht="18">
      <c r="A1182" s="70">
        <v>195</v>
      </c>
      <c r="B1182" s="70">
        <v>65</v>
      </c>
      <c r="C1182" s="70">
        <v>15</v>
      </c>
      <c r="D1182" s="70">
        <v>91</v>
      </c>
      <c r="E1182" s="71" t="s">
        <v>2440</v>
      </c>
      <c r="F1182" s="71" t="s">
        <v>2468</v>
      </c>
      <c r="G1182" s="71" t="s">
        <v>2200</v>
      </c>
      <c r="H1182" s="70" t="s">
        <v>132</v>
      </c>
      <c r="I1182" s="99">
        <f t="shared" si="116"/>
        <v>140.9994366</v>
      </c>
      <c r="J1182" s="100">
        <f t="shared" si="112"/>
        <v>183.23514000000003</v>
      </c>
      <c r="K1182" s="101">
        <v>54.537000000000006</v>
      </c>
      <c r="L1182" s="102">
        <f t="shared" si="117"/>
        <v>0</v>
      </c>
      <c r="M1182" s="101">
        <f t="shared" si="113"/>
        <v>54.537000000000006</v>
      </c>
      <c r="N1182" s="101">
        <f t="shared" si="114"/>
        <v>-17.625540000000029</v>
      </c>
      <c r="O1182" s="102">
        <f t="shared" si="115"/>
        <v>-0.11887141373403314</v>
      </c>
      <c r="P1182" s="101">
        <v>1.58</v>
      </c>
      <c r="X1182"/>
    </row>
    <row r="1183" spans="1:24" ht="18">
      <c r="A1183" s="70">
        <v>195</v>
      </c>
      <c r="B1183" s="70">
        <v>60</v>
      </c>
      <c r="C1183" s="70">
        <v>15</v>
      </c>
      <c r="D1183" s="70">
        <v>88</v>
      </c>
      <c r="E1183" s="71" t="s">
        <v>2440</v>
      </c>
      <c r="F1183" s="71" t="s">
        <v>2468</v>
      </c>
      <c r="G1183" s="71" t="s">
        <v>2200</v>
      </c>
      <c r="H1183" s="70" t="s">
        <v>145</v>
      </c>
      <c r="I1183" s="99">
        <f t="shared" si="116"/>
        <v>163.29484820000002</v>
      </c>
      <c r="J1183" s="100">
        <f t="shared" si="112"/>
        <v>211.45717999999999</v>
      </c>
      <c r="K1183" s="101">
        <v>66.199000000000012</v>
      </c>
      <c r="L1183" s="102">
        <f t="shared" si="117"/>
        <v>0</v>
      </c>
      <c r="M1183" s="101">
        <f t="shared" si="113"/>
        <v>66.199000000000012</v>
      </c>
      <c r="N1183" s="101">
        <f t="shared" si="114"/>
        <v>-22.52358000000001</v>
      </c>
      <c r="O1183" s="102">
        <f t="shared" si="115"/>
        <v>-0.13125782351775667</v>
      </c>
      <c r="P1183" s="101">
        <v>1.58</v>
      </c>
      <c r="X1183"/>
    </row>
    <row r="1184" spans="1:24" ht="18">
      <c r="A1184" s="70">
        <v>195</v>
      </c>
      <c r="B1184" s="70">
        <v>60</v>
      </c>
      <c r="C1184" s="70">
        <v>15</v>
      </c>
      <c r="D1184" s="70">
        <v>88</v>
      </c>
      <c r="E1184" s="71" t="s">
        <v>2347</v>
      </c>
      <c r="F1184" s="71" t="s">
        <v>2468</v>
      </c>
      <c r="G1184" s="71" t="s">
        <v>2200</v>
      </c>
      <c r="H1184" s="70" t="s">
        <v>249</v>
      </c>
      <c r="I1184" s="99">
        <f t="shared" si="116"/>
        <v>172.47531180000001</v>
      </c>
      <c r="J1184" s="100">
        <f t="shared" si="112"/>
        <v>223.07801999999998</v>
      </c>
      <c r="K1184" s="101">
        <v>71.001000000000005</v>
      </c>
      <c r="L1184" s="102">
        <f t="shared" si="117"/>
        <v>0</v>
      </c>
      <c r="M1184" s="101">
        <f t="shared" si="113"/>
        <v>71.001000000000005</v>
      </c>
      <c r="N1184" s="101">
        <f t="shared" si="114"/>
        <v>-24.540420000000012</v>
      </c>
      <c r="O1184" s="102">
        <f t="shared" si="115"/>
        <v>-0.13543128663039045</v>
      </c>
      <c r="P1184" s="101">
        <v>1.58</v>
      </c>
      <c r="X1184"/>
    </row>
    <row r="1185" spans="1:24" ht="18">
      <c r="A1185" s="70">
        <v>205</v>
      </c>
      <c r="B1185" s="70">
        <v>55</v>
      </c>
      <c r="C1185" s="70">
        <v>16</v>
      </c>
      <c r="D1185" s="70">
        <v>91</v>
      </c>
      <c r="E1185" s="71" t="s">
        <v>2239</v>
      </c>
      <c r="F1185" s="71" t="s">
        <v>2468</v>
      </c>
      <c r="G1185" s="71" t="s">
        <v>2200</v>
      </c>
      <c r="H1185" s="70" t="s">
        <v>260</v>
      </c>
      <c r="I1185" s="99">
        <f t="shared" si="116"/>
        <v>181.65577540000001</v>
      </c>
      <c r="J1185" s="100">
        <f t="shared" si="112"/>
        <v>234.69886</v>
      </c>
      <c r="K1185" s="101">
        <v>75.803000000000011</v>
      </c>
      <c r="L1185" s="102">
        <f t="shared" si="117"/>
        <v>0</v>
      </c>
      <c r="M1185" s="101">
        <f t="shared" si="113"/>
        <v>75.803000000000011</v>
      </c>
      <c r="N1185" s="101">
        <f t="shared" si="114"/>
        <v>-26.557260000000014</v>
      </c>
      <c r="O1185" s="102">
        <f t="shared" si="115"/>
        <v>-0.13918461683594863</v>
      </c>
      <c r="P1185" s="101">
        <v>1.58</v>
      </c>
      <c r="X1185"/>
    </row>
    <row r="1186" spans="1:24" ht="18">
      <c r="A1186" s="70">
        <v>205</v>
      </c>
      <c r="B1186" s="70">
        <v>55</v>
      </c>
      <c r="C1186" s="70">
        <v>16</v>
      </c>
      <c r="D1186" s="70">
        <v>91</v>
      </c>
      <c r="E1186" s="71" t="s">
        <v>2440</v>
      </c>
      <c r="F1186" s="71" t="s">
        <v>2468</v>
      </c>
      <c r="G1186" s="71" t="s">
        <v>2200</v>
      </c>
      <c r="H1186" s="70" t="s">
        <v>253</v>
      </c>
      <c r="I1186" s="99">
        <f t="shared" si="116"/>
        <v>174.44255399999997</v>
      </c>
      <c r="J1186" s="100">
        <f t="shared" si="112"/>
        <v>225.56819999999999</v>
      </c>
      <c r="K1186" s="101">
        <v>72.03</v>
      </c>
      <c r="L1186" s="102">
        <f t="shared" si="117"/>
        <v>0</v>
      </c>
      <c r="M1186" s="101">
        <f t="shared" si="113"/>
        <v>72.03</v>
      </c>
      <c r="N1186" s="101">
        <f t="shared" si="114"/>
        <v>-24.972600000000028</v>
      </c>
      <c r="O1186" s="102">
        <f t="shared" si="115"/>
        <v>-0.13626868929389954</v>
      </c>
      <c r="P1186" s="101">
        <v>1.58</v>
      </c>
      <c r="X1186"/>
    </row>
    <row r="1187" spans="1:24" ht="18">
      <c r="A1187" s="70">
        <v>205</v>
      </c>
      <c r="B1187" s="70">
        <v>55</v>
      </c>
      <c r="C1187" s="70">
        <v>16</v>
      </c>
      <c r="D1187" s="70">
        <v>94</v>
      </c>
      <c r="E1187" s="71" t="s">
        <v>2347</v>
      </c>
      <c r="F1187" s="71" t="s">
        <v>2468</v>
      </c>
      <c r="G1187" s="71" t="s">
        <v>2200</v>
      </c>
      <c r="H1187" s="70" t="s">
        <v>265</v>
      </c>
      <c r="I1187" s="99">
        <f t="shared" si="116"/>
        <v>198.70520779999998</v>
      </c>
      <c r="J1187" s="100">
        <f t="shared" si="112"/>
        <v>256.28041999999999</v>
      </c>
      <c r="K1187" s="101">
        <v>84.721000000000004</v>
      </c>
      <c r="L1187" s="102">
        <f t="shared" si="117"/>
        <v>0</v>
      </c>
      <c r="M1187" s="101">
        <f t="shared" si="113"/>
        <v>84.721000000000004</v>
      </c>
      <c r="N1187" s="101">
        <f t="shared" si="114"/>
        <v>-30.302820000000025</v>
      </c>
      <c r="O1187" s="102">
        <f t="shared" si="115"/>
        <v>-0.1452383508593669</v>
      </c>
      <c r="P1187" s="101">
        <v>1.58</v>
      </c>
      <c r="X1187"/>
    </row>
    <row r="1188" spans="1:24" ht="18">
      <c r="A1188" s="70">
        <v>205</v>
      </c>
      <c r="B1188" s="70">
        <v>55</v>
      </c>
      <c r="C1188" s="70">
        <v>16</v>
      </c>
      <c r="D1188" s="70">
        <v>91</v>
      </c>
      <c r="E1188" s="71" t="s">
        <v>2347</v>
      </c>
      <c r="F1188" s="71" t="s">
        <v>2468</v>
      </c>
      <c r="G1188" s="71" t="s">
        <v>2200</v>
      </c>
      <c r="H1188" s="70" t="s">
        <v>255</v>
      </c>
      <c r="I1188" s="99">
        <f t="shared" si="116"/>
        <v>176.40979620000002</v>
      </c>
      <c r="J1188" s="100">
        <f t="shared" si="112"/>
        <v>228.05838</v>
      </c>
      <c r="K1188" s="101">
        <v>73.059000000000012</v>
      </c>
      <c r="L1188" s="102">
        <f t="shared" si="117"/>
        <v>0</v>
      </c>
      <c r="M1188" s="101">
        <f t="shared" si="113"/>
        <v>73.059000000000012</v>
      </c>
      <c r="N1188" s="101">
        <f t="shared" si="114"/>
        <v>-25.404780000000017</v>
      </c>
      <c r="O1188" s="102">
        <f t="shared" si="115"/>
        <v>-0.13708749285012797</v>
      </c>
      <c r="P1188" s="101">
        <v>1.58</v>
      </c>
      <c r="X1188"/>
    </row>
    <row r="1189" spans="1:24" ht="18">
      <c r="A1189" s="70">
        <v>215</v>
      </c>
      <c r="B1189" s="70">
        <v>70</v>
      </c>
      <c r="C1189" s="70">
        <v>15</v>
      </c>
      <c r="D1189" s="70">
        <v>109</v>
      </c>
      <c r="E1189" s="71" t="s">
        <v>2229</v>
      </c>
      <c r="F1189" s="71" t="s">
        <v>2468</v>
      </c>
      <c r="G1189" s="71" t="s">
        <v>2199</v>
      </c>
      <c r="H1189" s="70" t="s">
        <v>341</v>
      </c>
      <c r="I1189" s="99">
        <f t="shared" si="116"/>
        <v>265.59144259999999</v>
      </c>
      <c r="J1189" s="100">
        <f t="shared" si="112"/>
        <v>340.94653999999997</v>
      </c>
      <c r="K1189" s="101">
        <v>119.70700000000001</v>
      </c>
      <c r="L1189" s="102">
        <f t="shared" si="117"/>
        <v>0</v>
      </c>
      <c r="M1189" s="101">
        <f t="shared" si="113"/>
        <v>119.70700000000001</v>
      </c>
      <c r="N1189" s="101">
        <f t="shared" si="114"/>
        <v>-44.996939999999995</v>
      </c>
      <c r="O1189" s="102">
        <f t="shared" si="115"/>
        <v>-0.16150279598297282</v>
      </c>
      <c r="P1189" s="101">
        <v>1.58</v>
      </c>
      <c r="X1189"/>
    </row>
    <row r="1190" spans="1:24" ht="18">
      <c r="A1190" s="70">
        <v>215</v>
      </c>
      <c r="B1190" s="70">
        <v>50</v>
      </c>
      <c r="C1190" s="70">
        <v>17</v>
      </c>
      <c r="D1190" s="70">
        <v>90</v>
      </c>
      <c r="E1190" s="71" t="s">
        <v>2237</v>
      </c>
      <c r="F1190" s="71" t="s">
        <v>2468</v>
      </c>
      <c r="G1190" s="71" t="s">
        <v>2202</v>
      </c>
      <c r="H1190" s="70" t="s">
        <v>306</v>
      </c>
      <c r="I1190" s="99">
        <f t="shared" si="116"/>
        <v>326.57595080000004</v>
      </c>
      <c r="J1190" s="100">
        <f t="shared" si="112"/>
        <v>418.14212000000003</v>
      </c>
      <c r="K1190" s="101">
        <v>151.60600000000002</v>
      </c>
      <c r="L1190" s="102">
        <f t="shared" si="117"/>
        <v>0</v>
      </c>
      <c r="M1190" s="101">
        <f t="shared" si="113"/>
        <v>151.60600000000002</v>
      </c>
      <c r="N1190" s="101">
        <f t="shared" si="114"/>
        <v>-58.394520000000057</v>
      </c>
      <c r="O1190" s="102">
        <f t="shared" si="115"/>
        <v>-0.17053876616473737</v>
      </c>
      <c r="P1190" s="101">
        <v>1.58</v>
      </c>
      <c r="X1190"/>
    </row>
    <row r="1191" spans="1:24" ht="18">
      <c r="A1191" s="70">
        <v>165</v>
      </c>
      <c r="B1191" s="70">
        <v>70</v>
      </c>
      <c r="C1191" s="70">
        <v>13</v>
      </c>
      <c r="D1191" s="70">
        <v>88</v>
      </c>
      <c r="E1191" s="71" t="s">
        <v>2229</v>
      </c>
      <c r="F1191" s="71" t="s">
        <v>2468</v>
      </c>
      <c r="G1191" s="71" t="s">
        <v>328</v>
      </c>
      <c r="H1191" s="70" t="s">
        <v>2790</v>
      </c>
      <c r="I1191" s="99">
        <f t="shared" si="116"/>
        <v>199.36095520000001</v>
      </c>
      <c r="J1191" s="100">
        <f t="shared" si="112"/>
        <v>257.11048</v>
      </c>
      <c r="K1191" s="101">
        <v>85.064000000000007</v>
      </c>
      <c r="L1191" s="102">
        <f t="shared" si="117"/>
        <v>0</v>
      </c>
      <c r="M1191" s="101">
        <f t="shared" si="113"/>
        <v>85.064000000000007</v>
      </c>
      <c r="N1191" s="101">
        <f t="shared" si="114"/>
        <v>-30.446880000000021</v>
      </c>
      <c r="O1191" s="102">
        <f t="shared" si="115"/>
        <v>-0.14545058472827344</v>
      </c>
      <c r="P1191" s="101">
        <v>1.58</v>
      </c>
      <c r="X1191"/>
    </row>
    <row r="1192" spans="1:24" ht="18">
      <c r="A1192" s="70">
        <v>185</v>
      </c>
      <c r="B1192" s="70">
        <v>82</v>
      </c>
      <c r="C1192" s="70">
        <v>14</v>
      </c>
      <c r="D1192" s="70">
        <v>102</v>
      </c>
      <c r="E1192" s="71" t="s">
        <v>2229</v>
      </c>
      <c r="F1192" s="71" t="s">
        <v>2468</v>
      </c>
      <c r="G1192" s="71" t="s">
        <v>2199</v>
      </c>
      <c r="H1192" s="70" t="s">
        <v>2804</v>
      </c>
      <c r="I1192" s="99">
        <f t="shared" si="116"/>
        <v>188.86899679999999</v>
      </c>
      <c r="J1192" s="100">
        <f t="shared" si="112"/>
        <v>243.82952</v>
      </c>
      <c r="K1192" s="101">
        <v>79.576000000000008</v>
      </c>
      <c r="L1192" s="102">
        <f t="shared" si="117"/>
        <v>0</v>
      </c>
      <c r="M1192" s="101">
        <f t="shared" si="113"/>
        <v>79.576000000000008</v>
      </c>
      <c r="N1192" s="101">
        <f t="shared" si="114"/>
        <v>-28.141920000000027</v>
      </c>
      <c r="O1192" s="102">
        <f t="shared" si="115"/>
        <v>-0.14187868032588544</v>
      </c>
      <c r="P1192" s="101">
        <v>1.58</v>
      </c>
      <c r="X1192"/>
    </row>
    <row r="1193" spans="1:24" ht="18">
      <c r="A1193" s="70">
        <v>195</v>
      </c>
      <c r="B1193" s="70">
        <v>82</v>
      </c>
      <c r="C1193" s="70">
        <v>14</v>
      </c>
      <c r="D1193" s="70">
        <v>106</v>
      </c>
      <c r="E1193" s="71" t="s">
        <v>2229</v>
      </c>
      <c r="F1193" s="71" t="s">
        <v>2468</v>
      </c>
      <c r="G1193" s="71" t="s">
        <v>2199</v>
      </c>
      <c r="H1193" s="70" t="s">
        <v>2805</v>
      </c>
      <c r="I1193" s="99">
        <f t="shared" si="116"/>
        <v>232.14832520000002</v>
      </c>
      <c r="J1193" s="100">
        <f t="shared" si="112"/>
        <v>298.61347999999998</v>
      </c>
      <c r="K1193" s="101">
        <v>102.21400000000001</v>
      </c>
      <c r="L1193" s="102">
        <f t="shared" si="117"/>
        <v>0</v>
      </c>
      <c r="M1193" s="101">
        <f t="shared" si="113"/>
        <v>102.21400000000001</v>
      </c>
      <c r="N1193" s="101">
        <f t="shared" si="114"/>
        <v>-37.649880000000024</v>
      </c>
      <c r="O1193" s="102">
        <f t="shared" si="115"/>
        <v>-0.15453839460160582</v>
      </c>
      <c r="P1193" s="101">
        <v>1.58</v>
      </c>
      <c r="X1193"/>
    </row>
    <row r="1194" spans="1:24" ht="18">
      <c r="A1194" s="70" t="s">
        <v>2267</v>
      </c>
      <c r="B1194" s="70">
        <v>75</v>
      </c>
      <c r="C1194" s="70">
        <v>16</v>
      </c>
      <c r="D1194" s="70" t="s">
        <v>2311</v>
      </c>
      <c r="E1194" s="71" t="s">
        <v>2229</v>
      </c>
      <c r="F1194" s="71" t="s">
        <v>2468</v>
      </c>
      <c r="G1194" s="71" t="s">
        <v>2811</v>
      </c>
      <c r="H1194" s="70" t="s">
        <v>2812</v>
      </c>
      <c r="I1194" s="99">
        <f t="shared" si="116"/>
        <v>272.804664</v>
      </c>
      <c r="J1194" s="100">
        <f t="shared" si="112"/>
        <v>350.0772</v>
      </c>
      <c r="K1194" s="101">
        <v>123.48</v>
      </c>
      <c r="L1194" s="102">
        <f t="shared" si="117"/>
        <v>0</v>
      </c>
      <c r="M1194" s="101">
        <f t="shared" si="113"/>
        <v>123.48</v>
      </c>
      <c r="N1194" s="101">
        <f t="shared" si="114"/>
        <v>-46.58159999999998</v>
      </c>
      <c r="O1194" s="102">
        <f t="shared" si="115"/>
        <v>-0.16278166060944921</v>
      </c>
      <c r="P1194" s="101">
        <v>1.58</v>
      </c>
      <c r="X1194"/>
    </row>
    <row r="1195" spans="1:24" ht="18">
      <c r="A1195" s="70">
        <v>135</v>
      </c>
      <c r="B1195" s="70">
        <v>80</v>
      </c>
      <c r="C1195" s="70">
        <v>13</v>
      </c>
      <c r="D1195" s="70">
        <v>70</v>
      </c>
      <c r="E1195" s="71" t="s">
        <v>2237</v>
      </c>
      <c r="F1195" s="71" t="s">
        <v>2468</v>
      </c>
      <c r="G1195" s="71" t="s">
        <v>96</v>
      </c>
      <c r="H1195" s="70" t="s">
        <v>97</v>
      </c>
      <c r="I1195" s="99">
        <f t="shared" si="116"/>
        <v>108.2120666</v>
      </c>
      <c r="J1195" s="100">
        <f t="shared" si="112"/>
        <v>141.73213999999999</v>
      </c>
      <c r="K1195" s="101">
        <v>37.387</v>
      </c>
      <c r="L1195" s="102">
        <f t="shared" si="117"/>
        <v>0</v>
      </c>
      <c r="M1195" s="101">
        <f t="shared" si="113"/>
        <v>37.387</v>
      </c>
      <c r="N1195" s="101">
        <f t="shared" si="114"/>
        <v>-10.422539999999998</v>
      </c>
      <c r="O1195" s="102">
        <f t="shared" si="115"/>
        <v>-9.1446645726218245E-2</v>
      </c>
      <c r="P1195" s="101">
        <v>1.58</v>
      </c>
      <c r="X1195"/>
    </row>
    <row r="1196" spans="1:24" ht="18">
      <c r="A1196" s="70">
        <v>145</v>
      </c>
      <c r="B1196" s="70">
        <v>80</v>
      </c>
      <c r="C1196" s="70">
        <v>13</v>
      </c>
      <c r="D1196" s="70">
        <v>75</v>
      </c>
      <c r="E1196" s="71" t="s">
        <v>2237</v>
      </c>
      <c r="F1196" s="71" t="s">
        <v>2468</v>
      </c>
      <c r="G1196" s="71" t="s">
        <v>96</v>
      </c>
      <c r="H1196" s="70" t="s">
        <v>98</v>
      </c>
      <c r="I1196" s="99">
        <f t="shared" si="116"/>
        <v>112.14655099999999</v>
      </c>
      <c r="J1196" s="100">
        <f t="shared" si="112"/>
        <v>146.71250000000001</v>
      </c>
      <c r="K1196" s="101">
        <v>39.445</v>
      </c>
      <c r="L1196" s="102">
        <f t="shared" si="117"/>
        <v>0</v>
      </c>
      <c r="M1196" s="101">
        <f t="shared" si="113"/>
        <v>39.445</v>
      </c>
      <c r="N1196" s="101">
        <f t="shared" si="114"/>
        <v>-11.286899999999989</v>
      </c>
      <c r="O1196" s="102">
        <f t="shared" si="115"/>
        <v>-9.5578795833686073E-2</v>
      </c>
      <c r="P1196" s="101">
        <v>1.58</v>
      </c>
      <c r="X1196"/>
    </row>
    <row r="1197" spans="1:24" ht="18">
      <c r="A1197" s="70">
        <v>145</v>
      </c>
      <c r="B1197" s="70">
        <v>70</v>
      </c>
      <c r="C1197" s="70">
        <v>13</v>
      </c>
      <c r="D1197" s="70">
        <v>71</v>
      </c>
      <c r="E1197" s="71" t="s">
        <v>2237</v>
      </c>
      <c r="F1197" s="71" t="s">
        <v>2468</v>
      </c>
      <c r="G1197" s="71" t="s">
        <v>96</v>
      </c>
      <c r="H1197" s="70" t="s">
        <v>99</v>
      </c>
      <c r="I1197" s="99">
        <f t="shared" si="116"/>
        <v>112.14655099999999</v>
      </c>
      <c r="J1197" s="100">
        <f t="shared" si="112"/>
        <v>146.71250000000001</v>
      </c>
      <c r="K1197" s="101">
        <v>39.445</v>
      </c>
      <c r="L1197" s="102">
        <f t="shared" si="117"/>
        <v>0</v>
      </c>
      <c r="M1197" s="101">
        <f t="shared" si="113"/>
        <v>39.445</v>
      </c>
      <c r="N1197" s="101">
        <f t="shared" si="114"/>
        <v>-11.286899999999989</v>
      </c>
      <c r="O1197" s="102">
        <f t="shared" si="115"/>
        <v>-9.5578795833686073E-2</v>
      </c>
      <c r="P1197" s="101">
        <v>1.58</v>
      </c>
      <c r="X1197"/>
    </row>
    <row r="1198" spans="1:24" ht="18">
      <c r="A1198" s="70">
        <v>155</v>
      </c>
      <c r="B1198" s="70">
        <v>80</v>
      </c>
      <c r="C1198" s="70">
        <v>13</v>
      </c>
      <c r="D1198" s="70">
        <v>79</v>
      </c>
      <c r="E1198" s="71" t="s">
        <v>2237</v>
      </c>
      <c r="F1198" s="71" t="s">
        <v>2468</v>
      </c>
      <c r="G1198" s="71" t="s">
        <v>96</v>
      </c>
      <c r="H1198" s="70" t="s">
        <v>100</v>
      </c>
      <c r="I1198" s="99">
        <f t="shared" si="116"/>
        <v>110.1793088</v>
      </c>
      <c r="J1198" s="100">
        <f t="shared" si="112"/>
        <v>144.22232</v>
      </c>
      <c r="K1198" s="101">
        <v>38.416000000000004</v>
      </c>
      <c r="L1198" s="102">
        <f t="shared" si="117"/>
        <v>0</v>
      </c>
      <c r="M1198" s="101">
        <f t="shared" si="113"/>
        <v>38.416000000000004</v>
      </c>
      <c r="N1198" s="101">
        <f t="shared" si="114"/>
        <v>-10.854719999999986</v>
      </c>
      <c r="O1198" s="102">
        <f t="shared" si="115"/>
        <v>-9.3549365692222705E-2</v>
      </c>
      <c r="P1198" s="101">
        <v>1.58</v>
      </c>
      <c r="X1198"/>
    </row>
    <row r="1199" spans="1:24" ht="18">
      <c r="A1199" s="70">
        <v>155</v>
      </c>
      <c r="B1199" s="70">
        <v>70</v>
      </c>
      <c r="C1199" s="70">
        <v>13</v>
      </c>
      <c r="D1199" s="70">
        <v>75</v>
      </c>
      <c r="E1199" s="71" t="s">
        <v>2237</v>
      </c>
      <c r="F1199" s="71" t="s">
        <v>2468</v>
      </c>
      <c r="G1199" s="71" t="s">
        <v>2197</v>
      </c>
      <c r="H1199" s="70" t="s">
        <v>101</v>
      </c>
      <c r="I1199" s="99">
        <f t="shared" si="116"/>
        <v>107.55631920000002</v>
      </c>
      <c r="J1199" s="100">
        <f t="shared" si="112"/>
        <v>140.90208000000001</v>
      </c>
      <c r="K1199" s="101">
        <v>37.044000000000004</v>
      </c>
      <c r="L1199" s="102">
        <f t="shared" si="117"/>
        <v>0</v>
      </c>
      <c r="M1199" s="101">
        <f t="shared" si="113"/>
        <v>37.044000000000004</v>
      </c>
      <c r="N1199" s="101">
        <f t="shared" si="114"/>
        <v>-10.278479999999973</v>
      </c>
      <c r="O1199" s="102">
        <f t="shared" si="115"/>
        <v>-9.0728762093072277E-2</v>
      </c>
      <c r="P1199" s="101">
        <v>1.58</v>
      </c>
      <c r="X1199"/>
    </row>
    <row r="1200" spans="1:24" ht="18">
      <c r="A1200" s="70">
        <v>155</v>
      </c>
      <c r="B1200" s="70">
        <v>65</v>
      </c>
      <c r="C1200" s="70">
        <v>13</v>
      </c>
      <c r="D1200" s="70">
        <v>73</v>
      </c>
      <c r="E1200" s="71" t="s">
        <v>2237</v>
      </c>
      <c r="F1200" s="71" t="s">
        <v>2468</v>
      </c>
      <c r="G1200" s="71" t="s">
        <v>2197</v>
      </c>
      <c r="H1200" s="70" t="s">
        <v>102</v>
      </c>
      <c r="I1200" s="99">
        <f t="shared" si="116"/>
        <v>116.0810354</v>
      </c>
      <c r="J1200" s="100">
        <f t="shared" si="112"/>
        <v>151.69286</v>
      </c>
      <c r="K1200" s="101">
        <v>41.503</v>
      </c>
      <c r="L1200" s="102">
        <f t="shared" si="117"/>
        <v>0</v>
      </c>
      <c r="M1200" s="101">
        <f t="shared" si="113"/>
        <v>41.503</v>
      </c>
      <c r="N1200" s="101">
        <f t="shared" si="114"/>
        <v>-12.151259999999994</v>
      </c>
      <c r="O1200" s="102">
        <f t="shared" si="115"/>
        <v>-9.9432597417475357E-2</v>
      </c>
      <c r="P1200" s="101">
        <v>1.58</v>
      </c>
      <c r="X1200"/>
    </row>
    <row r="1201" spans="1:24" ht="18">
      <c r="A1201" s="70">
        <v>155</v>
      </c>
      <c r="B1201" s="70">
        <v>65</v>
      </c>
      <c r="C1201" s="70">
        <v>14</v>
      </c>
      <c r="D1201" s="70">
        <v>75</v>
      </c>
      <c r="E1201" s="71" t="s">
        <v>2237</v>
      </c>
      <c r="F1201" s="71" t="s">
        <v>2468</v>
      </c>
      <c r="G1201" s="71" t="s">
        <v>2197</v>
      </c>
      <c r="H1201" s="70" t="s">
        <v>107</v>
      </c>
      <c r="I1201" s="99">
        <f t="shared" si="116"/>
        <v>121.98276200000001</v>
      </c>
      <c r="J1201" s="100">
        <f t="shared" si="112"/>
        <v>159.16340000000002</v>
      </c>
      <c r="K1201" s="101">
        <v>44.59</v>
      </c>
      <c r="L1201" s="102">
        <f t="shared" si="117"/>
        <v>0</v>
      </c>
      <c r="M1201" s="101">
        <f t="shared" si="113"/>
        <v>44.59</v>
      </c>
      <c r="N1201" s="101">
        <f t="shared" si="114"/>
        <v>-13.447800000000001</v>
      </c>
      <c r="O1201" s="102">
        <f t="shared" si="115"/>
        <v>-0.10474996105312355</v>
      </c>
      <c r="P1201" s="101">
        <v>1.58</v>
      </c>
      <c r="X1201"/>
    </row>
    <row r="1202" spans="1:24" ht="18">
      <c r="A1202" s="70">
        <v>165</v>
      </c>
      <c r="B1202" s="70">
        <v>70</v>
      </c>
      <c r="C1202" s="70">
        <v>13</v>
      </c>
      <c r="D1202" s="70">
        <v>79</v>
      </c>
      <c r="E1202" s="71" t="s">
        <v>2237</v>
      </c>
      <c r="F1202" s="71" t="s">
        <v>2468</v>
      </c>
      <c r="G1202" s="71" t="s">
        <v>2197</v>
      </c>
      <c r="H1202" s="70" t="s">
        <v>103</v>
      </c>
      <c r="I1202" s="99">
        <f t="shared" si="116"/>
        <v>113.2076</v>
      </c>
      <c r="J1202" s="100">
        <f t="shared" si="112"/>
        <v>148.0556</v>
      </c>
      <c r="K1202" s="101">
        <v>40</v>
      </c>
      <c r="L1202" s="102">
        <f t="shared" si="117"/>
        <v>0</v>
      </c>
      <c r="M1202" s="101">
        <f t="shared" si="113"/>
        <v>40</v>
      </c>
      <c r="N1202" s="101">
        <f t="shared" si="114"/>
        <v>-11.519999999999996</v>
      </c>
      <c r="O1202" s="102">
        <f t="shared" si="115"/>
        <v>-9.6644295302013392E-2</v>
      </c>
      <c r="P1202" s="101">
        <v>1.58</v>
      </c>
      <c r="X1202"/>
    </row>
    <row r="1203" spans="1:24" ht="18">
      <c r="A1203" s="70">
        <v>165</v>
      </c>
      <c r="B1203" s="70">
        <v>70</v>
      </c>
      <c r="C1203" s="70">
        <v>14</v>
      </c>
      <c r="D1203" s="70">
        <v>81</v>
      </c>
      <c r="E1203" s="71" t="s">
        <v>2237</v>
      </c>
      <c r="F1203" s="71" t="s">
        <v>2468</v>
      </c>
      <c r="G1203" s="71" t="s">
        <v>2197</v>
      </c>
      <c r="H1203" s="70" t="s">
        <v>109</v>
      </c>
      <c r="I1203" s="99">
        <f t="shared" si="116"/>
        <v>122.76660000000001</v>
      </c>
      <c r="J1203" s="100">
        <f t="shared" si="112"/>
        <v>160.15560000000002</v>
      </c>
      <c r="K1203" s="101">
        <v>45</v>
      </c>
      <c r="L1203" s="102">
        <f t="shared" si="117"/>
        <v>0</v>
      </c>
      <c r="M1203" s="101">
        <f t="shared" si="113"/>
        <v>45</v>
      </c>
      <c r="N1203" s="101">
        <f t="shared" si="114"/>
        <v>-13.61999999999999</v>
      </c>
      <c r="O1203" s="102">
        <f t="shared" si="115"/>
        <v>-0.10541795665634668</v>
      </c>
      <c r="P1203" s="101">
        <v>1.58</v>
      </c>
      <c r="X1203"/>
    </row>
    <row r="1204" spans="1:24" ht="18">
      <c r="A1204" s="70">
        <v>165</v>
      </c>
      <c r="B1204" s="70">
        <v>65</v>
      </c>
      <c r="C1204" s="70">
        <v>13</v>
      </c>
      <c r="D1204" s="70">
        <v>77</v>
      </c>
      <c r="E1204" s="71" t="s">
        <v>2237</v>
      </c>
      <c r="F1204" s="71" t="s">
        <v>2468</v>
      </c>
      <c r="G1204" s="71" t="s">
        <v>2197</v>
      </c>
      <c r="H1204" s="70" t="s">
        <v>105</v>
      </c>
      <c r="I1204" s="99">
        <f t="shared" si="116"/>
        <v>123.95000420000001</v>
      </c>
      <c r="J1204" s="100">
        <f t="shared" si="112"/>
        <v>161.65358000000001</v>
      </c>
      <c r="K1204" s="101">
        <v>45.619000000000007</v>
      </c>
      <c r="L1204" s="102">
        <f t="shared" si="117"/>
        <v>0</v>
      </c>
      <c r="M1204" s="101">
        <f t="shared" si="113"/>
        <v>45.619000000000007</v>
      </c>
      <c r="N1204" s="101">
        <f t="shared" si="114"/>
        <v>-13.879979999999989</v>
      </c>
      <c r="O1204" s="102">
        <f t="shared" si="115"/>
        <v>-0.10641055520630481</v>
      </c>
      <c r="P1204" s="101">
        <v>1.58</v>
      </c>
      <c r="X1204"/>
    </row>
    <row r="1205" spans="1:24" ht="18">
      <c r="A1205" s="70">
        <v>165</v>
      </c>
      <c r="B1205" s="70">
        <v>65</v>
      </c>
      <c r="C1205" s="70">
        <v>14</v>
      </c>
      <c r="D1205" s="70">
        <v>79</v>
      </c>
      <c r="E1205" s="71" t="s">
        <v>2237</v>
      </c>
      <c r="F1205" s="71" t="s">
        <v>2468</v>
      </c>
      <c r="G1205" s="71" t="s">
        <v>2197</v>
      </c>
      <c r="H1205" s="70" t="s">
        <v>106</v>
      </c>
      <c r="I1205" s="99">
        <f t="shared" si="116"/>
        <v>118.04827760000001</v>
      </c>
      <c r="J1205" s="100">
        <f t="shared" si="112"/>
        <v>154.18304000000001</v>
      </c>
      <c r="K1205" s="101">
        <v>42.532000000000004</v>
      </c>
      <c r="L1205" s="102">
        <f t="shared" si="117"/>
        <v>0</v>
      </c>
      <c r="M1205" s="101">
        <f t="shared" si="113"/>
        <v>42.532000000000004</v>
      </c>
      <c r="N1205" s="101">
        <f t="shared" si="114"/>
        <v>-12.583439999999982</v>
      </c>
      <c r="O1205" s="102">
        <f t="shared" si="115"/>
        <v>-0.10126376102491454</v>
      </c>
      <c r="P1205" s="101">
        <v>1.58</v>
      </c>
      <c r="X1205"/>
    </row>
    <row r="1206" spans="1:24" ht="18">
      <c r="A1206" s="70">
        <v>165</v>
      </c>
      <c r="B1206" s="70">
        <v>65</v>
      </c>
      <c r="C1206" s="70">
        <v>14</v>
      </c>
      <c r="D1206" s="70">
        <v>79</v>
      </c>
      <c r="E1206" s="71" t="s">
        <v>2440</v>
      </c>
      <c r="F1206" s="71" t="s">
        <v>2468</v>
      </c>
      <c r="G1206" s="71" t="s">
        <v>2197</v>
      </c>
      <c r="H1206" s="70" t="s">
        <v>110</v>
      </c>
      <c r="I1206" s="99">
        <f t="shared" si="116"/>
        <v>125.91724640000001</v>
      </c>
      <c r="J1206" s="100">
        <f t="shared" si="112"/>
        <v>164.14376000000001</v>
      </c>
      <c r="K1206" s="101">
        <v>46.648000000000003</v>
      </c>
      <c r="L1206" s="102">
        <f t="shared" si="117"/>
        <v>0</v>
      </c>
      <c r="M1206" s="101">
        <f t="shared" si="113"/>
        <v>46.648000000000003</v>
      </c>
      <c r="N1206" s="101">
        <f t="shared" si="114"/>
        <v>-14.312159999999977</v>
      </c>
      <c r="O1206" s="102">
        <f t="shared" si="115"/>
        <v>-0.10801956285472751</v>
      </c>
      <c r="P1206" s="101">
        <v>1.58</v>
      </c>
      <c r="X1206"/>
    </row>
    <row r="1207" spans="1:24" ht="18">
      <c r="A1207" s="70">
        <v>165</v>
      </c>
      <c r="B1207" s="70">
        <v>60</v>
      </c>
      <c r="C1207" s="70">
        <v>14</v>
      </c>
      <c r="D1207" s="70">
        <v>75</v>
      </c>
      <c r="E1207" s="71" t="s">
        <v>2440</v>
      </c>
      <c r="F1207" s="71" t="s">
        <v>2468</v>
      </c>
      <c r="G1207" s="71" t="s">
        <v>2197</v>
      </c>
      <c r="H1207" s="70" t="s">
        <v>133</v>
      </c>
      <c r="I1207" s="99">
        <f t="shared" si="116"/>
        <v>153.4586372</v>
      </c>
      <c r="J1207" s="100">
        <f t="shared" si="112"/>
        <v>199.00627999999998</v>
      </c>
      <c r="K1207" s="101">
        <v>61.054000000000002</v>
      </c>
      <c r="L1207" s="102">
        <f t="shared" si="117"/>
        <v>0</v>
      </c>
      <c r="M1207" s="101">
        <f t="shared" si="113"/>
        <v>61.054000000000002</v>
      </c>
      <c r="N1207" s="101">
        <f t="shared" si="114"/>
        <v>-20.362680000000012</v>
      </c>
      <c r="O1207" s="102">
        <f t="shared" si="115"/>
        <v>-0.12623478066803887</v>
      </c>
      <c r="P1207" s="101">
        <v>1.58</v>
      </c>
      <c r="X1207"/>
    </row>
    <row r="1208" spans="1:24" ht="18">
      <c r="A1208" s="70">
        <v>165</v>
      </c>
      <c r="B1208" s="70">
        <v>60</v>
      </c>
      <c r="C1208" s="70">
        <v>14</v>
      </c>
      <c r="D1208" s="70">
        <v>75</v>
      </c>
      <c r="E1208" s="71" t="s">
        <v>2237</v>
      </c>
      <c r="F1208" s="71" t="s">
        <v>2468</v>
      </c>
      <c r="G1208" s="71" t="s">
        <v>2197</v>
      </c>
      <c r="H1208" s="70" t="s">
        <v>119</v>
      </c>
      <c r="I1208" s="99">
        <f t="shared" si="116"/>
        <v>139.03219440000001</v>
      </c>
      <c r="J1208" s="100">
        <f t="shared" si="112"/>
        <v>180.74495999999999</v>
      </c>
      <c r="K1208" s="101">
        <v>53.508000000000003</v>
      </c>
      <c r="L1208" s="102">
        <f t="shared" si="117"/>
        <v>0</v>
      </c>
      <c r="M1208" s="101">
        <f t="shared" si="113"/>
        <v>53.508000000000003</v>
      </c>
      <c r="N1208" s="101">
        <f t="shared" si="114"/>
        <v>-17.193359999999998</v>
      </c>
      <c r="O1208" s="102">
        <f t="shared" si="115"/>
        <v>-0.11758877277452534</v>
      </c>
      <c r="P1208" s="101">
        <v>1.58</v>
      </c>
      <c r="X1208"/>
    </row>
    <row r="1209" spans="1:24" ht="18">
      <c r="A1209" s="70">
        <v>175</v>
      </c>
      <c r="B1209" s="70">
        <v>80</v>
      </c>
      <c r="C1209" s="70">
        <v>14</v>
      </c>
      <c r="D1209" s="70">
        <v>88</v>
      </c>
      <c r="E1209" s="71" t="s">
        <v>2440</v>
      </c>
      <c r="F1209" s="71" t="s">
        <v>2468</v>
      </c>
      <c r="G1209" s="71" t="s">
        <v>2198</v>
      </c>
      <c r="H1209" s="70" t="s">
        <v>125</v>
      </c>
      <c r="I1209" s="99">
        <f t="shared" ref="I1209:I1240" si="118">(IF($H$6="",$H$4*$U$3*(1-$H$5),$H$6*$H$3)+IF(F1209="FIRESTONE",$H$3*(K1209*(1-$M$10)+$U$7+P1209+$H$8)))*$U$8</f>
        <v>161.32760599999997</v>
      </c>
      <c r="J1209" s="100">
        <f t="shared" si="112"/>
        <v>208.96699999999998</v>
      </c>
      <c r="K1209" s="101">
        <v>65.17</v>
      </c>
      <c r="L1209" s="102">
        <f t="shared" ref="L1209:L1240" si="119">$N$10</f>
        <v>0</v>
      </c>
      <c r="M1209" s="101">
        <f t="shared" si="113"/>
        <v>65.17</v>
      </c>
      <c r="N1209" s="101">
        <f t="shared" si="114"/>
        <v>-22.091400000000021</v>
      </c>
      <c r="O1209" s="102">
        <f t="shared" si="115"/>
        <v>-0.130301993629822</v>
      </c>
      <c r="P1209" s="101">
        <v>1.58</v>
      </c>
      <c r="X1209"/>
    </row>
    <row r="1210" spans="1:24" ht="18">
      <c r="A1210" s="70">
        <v>175</v>
      </c>
      <c r="B1210" s="70">
        <v>80</v>
      </c>
      <c r="C1210" s="70">
        <v>14</v>
      </c>
      <c r="D1210" s="70">
        <v>88</v>
      </c>
      <c r="E1210" s="71" t="s">
        <v>2237</v>
      </c>
      <c r="F1210" s="71" t="s">
        <v>2468</v>
      </c>
      <c r="G1210" s="71" t="s">
        <v>96</v>
      </c>
      <c r="H1210" s="70" t="s">
        <v>113</v>
      </c>
      <c r="I1210" s="99">
        <f t="shared" si="118"/>
        <v>143.62242620000001</v>
      </c>
      <c r="J1210" s="100">
        <f t="shared" si="112"/>
        <v>186.55537999999999</v>
      </c>
      <c r="K1210" s="101">
        <v>55.909000000000006</v>
      </c>
      <c r="L1210" s="102">
        <f t="shared" si="119"/>
        <v>0</v>
      </c>
      <c r="M1210" s="101">
        <f t="shared" si="113"/>
        <v>55.909000000000006</v>
      </c>
      <c r="N1210" s="101">
        <f t="shared" si="114"/>
        <v>-18.201780000000014</v>
      </c>
      <c r="O1210" s="102">
        <f t="shared" si="115"/>
        <v>-0.12052722192056582</v>
      </c>
      <c r="P1210" s="101">
        <v>1.58</v>
      </c>
      <c r="X1210"/>
    </row>
    <row r="1211" spans="1:24" ht="18">
      <c r="A1211" s="70">
        <v>175</v>
      </c>
      <c r="B1211" s="70">
        <v>75</v>
      </c>
      <c r="C1211" s="70">
        <v>16</v>
      </c>
      <c r="D1211" s="70">
        <v>101</v>
      </c>
      <c r="E1211" s="71" t="s">
        <v>2229</v>
      </c>
      <c r="F1211" s="71" t="s">
        <v>2468</v>
      </c>
      <c r="G1211" s="71" t="s">
        <v>2199</v>
      </c>
      <c r="H1211" s="70" t="s">
        <v>331</v>
      </c>
      <c r="I1211" s="99">
        <f t="shared" si="118"/>
        <v>239.56995700000002</v>
      </c>
      <c r="J1211" s="100">
        <f t="shared" si="112"/>
        <v>307.25529999999998</v>
      </c>
      <c r="K1211" s="101">
        <v>104.61500000000001</v>
      </c>
      <c r="L1211" s="102">
        <f t="shared" si="119"/>
        <v>0</v>
      </c>
      <c r="M1211" s="101">
        <f t="shared" si="113"/>
        <v>104.61500000000001</v>
      </c>
      <c r="N1211" s="101">
        <f t="shared" si="114"/>
        <v>-38.658300000000025</v>
      </c>
      <c r="O1211" s="102">
        <f t="shared" si="115"/>
        <v>-0.15561043352252155</v>
      </c>
      <c r="P1211" s="101">
        <v>2.75</v>
      </c>
      <c r="X1211"/>
    </row>
    <row r="1212" spans="1:24" ht="18">
      <c r="A1212" s="70">
        <v>175</v>
      </c>
      <c r="B1212" s="70">
        <v>70</v>
      </c>
      <c r="C1212" s="70">
        <v>13</v>
      </c>
      <c r="D1212" s="70">
        <v>82</v>
      </c>
      <c r="E1212" s="71" t="s">
        <v>2237</v>
      </c>
      <c r="F1212" s="71" t="s">
        <v>2468</v>
      </c>
      <c r="G1212" s="71" t="s">
        <v>2197</v>
      </c>
      <c r="H1212" s="70" t="s">
        <v>104</v>
      </c>
      <c r="I1212" s="99">
        <f t="shared" si="118"/>
        <v>118.04827760000001</v>
      </c>
      <c r="J1212" s="100">
        <f t="shared" si="112"/>
        <v>154.18304000000001</v>
      </c>
      <c r="K1212" s="101">
        <v>42.532000000000004</v>
      </c>
      <c r="L1212" s="102">
        <f t="shared" si="119"/>
        <v>0</v>
      </c>
      <c r="M1212" s="101">
        <f t="shared" si="113"/>
        <v>42.532000000000004</v>
      </c>
      <c r="N1212" s="101">
        <f t="shared" si="114"/>
        <v>-12.583439999999982</v>
      </c>
      <c r="O1212" s="102">
        <f t="shared" si="115"/>
        <v>-0.10126376102491454</v>
      </c>
      <c r="P1212" s="101">
        <v>1.58</v>
      </c>
      <c r="X1212"/>
    </row>
    <row r="1213" spans="1:24" ht="18">
      <c r="A1213" s="70">
        <v>175</v>
      </c>
      <c r="B1213" s="70">
        <v>70</v>
      </c>
      <c r="C1213" s="70">
        <v>14</v>
      </c>
      <c r="D1213" s="70">
        <v>84</v>
      </c>
      <c r="E1213" s="71" t="s">
        <v>2237</v>
      </c>
      <c r="F1213" s="71" t="s">
        <v>2468</v>
      </c>
      <c r="G1213" s="71" t="s">
        <v>2197</v>
      </c>
      <c r="H1213" s="70" t="s">
        <v>117</v>
      </c>
      <c r="I1213" s="99">
        <f t="shared" si="118"/>
        <v>141.88460000000001</v>
      </c>
      <c r="J1213" s="100">
        <f t="shared" si="112"/>
        <v>184.35560000000001</v>
      </c>
      <c r="K1213" s="101">
        <v>55</v>
      </c>
      <c r="L1213" s="102">
        <f t="shared" si="119"/>
        <v>0</v>
      </c>
      <c r="M1213" s="101">
        <f t="shared" si="113"/>
        <v>55</v>
      </c>
      <c r="N1213" s="101">
        <f t="shared" si="114"/>
        <v>-17.820000000000007</v>
      </c>
      <c r="O1213" s="102">
        <f t="shared" si="115"/>
        <v>-0.11943699731903491</v>
      </c>
      <c r="P1213" s="101">
        <v>1.58</v>
      </c>
      <c r="X1213"/>
    </row>
    <row r="1214" spans="1:24" ht="18">
      <c r="A1214" s="70">
        <v>175</v>
      </c>
      <c r="B1214" s="70">
        <v>70</v>
      </c>
      <c r="C1214" s="70">
        <v>14</v>
      </c>
      <c r="D1214" s="70">
        <v>88</v>
      </c>
      <c r="E1214" s="71" t="s">
        <v>2237</v>
      </c>
      <c r="F1214" s="71" t="s">
        <v>2468</v>
      </c>
      <c r="G1214" s="71" t="s">
        <v>2197</v>
      </c>
      <c r="H1214" s="70" t="s">
        <v>122</v>
      </c>
      <c r="I1214" s="99">
        <f t="shared" si="118"/>
        <v>155.42587940000001</v>
      </c>
      <c r="J1214" s="100">
        <f t="shared" si="112"/>
        <v>201.49646000000001</v>
      </c>
      <c r="K1214" s="101">
        <v>62.083000000000006</v>
      </c>
      <c r="L1214" s="102">
        <f t="shared" si="119"/>
        <v>0</v>
      </c>
      <c r="M1214" s="101">
        <f t="shared" si="113"/>
        <v>62.083000000000006</v>
      </c>
      <c r="N1214" s="101">
        <f t="shared" si="114"/>
        <v>-20.79486</v>
      </c>
      <c r="O1214" s="102">
        <f t="shared" si="115"/>
        <v>-0.12729001138547799</v>
      </c>
      <c r="P1214" s="101">
        <v>1.58</v>
      </c>
      <c r="X1214"/>
    </row>
    <row r="1215" spans="1:24" ht="18">
      <c r="A1215" s="70">
        <v>175</v>
      </c>
      <c r="B1215" s="70">
        <v>65</v>
      </c>
      <c r="C1215" s="70">
        <v>13</v>
      </c>
      <c r="D1215" s="70">
        <v>80</v>
      </c>
      <c r="E1215" s="71" t="s">
        <v>2237</v>
      </c>
      <c r="F1215" s="71" t="s">
        <v>2468</v>
      </c>
      <c r="G1215" s="71" t="s">
        <v>2197</v>
      </c>
      <c r="H1215" s="70" t="s">
        <v>111</v>
      </c>
      <c r="I1215" s="99">
        <f t="shared" si="118"/>
        <v>144.2781736</v>
      </c>
      <c r="J1215" s="100">
        <f t="shared" si="112"/>
        <v>187.38543999999999</v>
      </c>
      <c r="K1215" s="101">
        <v>56.252000000000002</v>
      </c>
      <c r="L1215" s="102">
        <f t="shared" si="119"/>
        <v>0</v>
      </c>
      <c r="M1215" s="101">
        <f t="shared" si="113"/>
        <v>56.252000000000002</v>
      </c>
      <c r="N1215" s="101">
        <f t="shared" si="114"/>
        <v>-18.345839999999995</v>
      </c>
      <c r="O1215" s="102">
        <f t="shared" si="115"/>
        <v>-0.1209318145862996</v>
      </c>
      <c r="P1215" s="101">
        <v>1.58</v>
      </c>
      <c r="X1215"/>
    </row>
    <row r="1216" spans="1:24" ht="18">
      <c r="A1216" s="70">
        <v>175</v>
      </c>
      <c r="B1216" s="70">
        <v>65</v>
      </c>
      <c r="C1216" s="70">
        <v>14</v>
      </c>
      <c r="D1216" s="70">
        <v>86</v>
      </c>
      <c r="E1216" s="71" t="s">
        <v>2237</v>
      </c>
      <c r="F1216" s="71" t="s">
        <v>2468</v>
      </c>
      <c r="G1216" s="71" t="s">
        <v>2197</v>
      </c>
      <c r="H1216" s="70" t="s">
        <v>128</v>
      </c>
      <c r="I1216" s="99">
        <f t="shared" si="118"/>
        <v>141.88460000000001</v>
      </c>
      <c r="J1216" s="100">
        <f t="shared" si="112"/>
        <v>184.35560000000001</v>
      </c>
      <c r="K1216" s="101">
        <v>55</v>
      </c>
      <c r="L1216" s="102">
        <f t="shared" si="119"/>
        <v>0</v>
      </c>
      <c r="M1216" s="101">
        <f t="shared" si="113"/>
        <v>55</v>
      </c>
      <c r="N1216" s="101">
        <f t="shared" si="114"/>
        <v>-17.820000000000007</v>
      </c>
      <c r="O1216" s="102">
        <f t="shared" si="115"/>
        <v>-0.11943699731903491</v>
      </c>
      <c r="P1216" s="101">
        <v>1.58</v>
      </c>
      <c r="X1216"/>
    </row>
    <row r="1217" spans="1:24" ht="18">
      <c r="A1217" s="70">
        <v>175</v>
      </c>
      <c r="B1217" s="70">
        <v>65</v>
      </c>
      <c r="C1217" s="70">
        <v>14</v>
      </c>
      <c r="D1217" s="70">
        <v>82</v>
      </c>
      <c r="E1217" s="71" t="s">
        <v>2237</v>
      </c>
      <c r="F1217" s="71" t="s">
        <v>2468</v>
      </c>
      <c r="G1217" s="71" t="s">
        <v>2197</v>
      </c>
      <c r="H1217" s="70" t="s">
        <v>108</v>
      </c>
      <c r="I1217" s="99">
        <f t="shared" si="118"/>
        <v>119.3597724</v>
      </c>
      <c r="J1217" s="100">
        <f t="shared" si="112"/>
        <v>155.84315999999998</v>
      </c>
      <c r="K1217" s="101">
        <v>43.218000000000004</v>
      </c>
      <c r="L1217" s="102">
        <f t="shared" si="119"/>
        <v>0</v>
      </c>
      <c r="M1217" s="101">
        <f t="shared" si="113"/>
        <v>43.218000000000004</v>
      </c>
      <c r="N1217" s="101">
        <f t="shared" si="114"/>
        <v>-12.871560000000002</v>
      </c>
      <c r="O1217" s="102">
        <f t="shared" si="115"/>
        <v>-0.10245120825241175</v>
      </c>
      <c r="P1217" s="101">
        <v>1.58</v>
      </c>
      <c r="X1217"/>
    </row>
    <row r="1218" spans="1:24" ht="18">
      <c r="A1218" s="70">
        <v>175</v>
      </c>
      <c r="B1218" s="70">
        <v>65</v>
      </c>
      <c r="C1218" s="70">
        <v>15</v>
      </c>
      <c r="D1218" s="70">
        <v>84</v>
      </c>
      <c r="E1218" s="71" t="s">
        <v>2237</v>
      </c>
      <c r="F1218" s="71" t="s">
        <v>2468</v>
      </c>
      <c r="G1218" s="71" t="s">
        <v>2197</v>
      </c>
      <c r="H1218" s="70" t="s">
        <v>123</v>
      </c>
      <c r="I1218" s="99">
        <f t="shared" si="118"/>
        <v>142.96667880000001</v>
      </c>
      <c r="J1218" s="100">
        <f t="shared" si="112"/>
        <v>185.72532000000001</v>
      </c>
      <c r="K1218" s="101">
        <v>55.566000000000003</v>
      </c>
      <c r="L1218" s="102">
        <f t="shared" si="119"/>
        <v>0</v>
      </c>
      <c r="M1218" s="101">
        <f t="shared" si="113"/>
        <v>55.566000000000003</v>
      </c>
      <c r="N1218" s="101">
        <f t="shared" si="114"/>
        <v>-18.057720000000003</v>
      </c>
      <c r="O1218" s="102">
        <f t="shared" si="115"/>
        <v>-0.12011893675331935</v>
      </c>
      <c r="P1218" s="101">
        <v>1.58</v>
      </c>
      <c r="X1218"/>
    </row>
    <row r="1219" spans="1:24" ht="18">
      <c r="A1219" s="70">
        <v>175</v>
      </c>
      <c r="B1219" s="70">
        <v>65</v>
      </c>
      <c r="C1219" s="70">
        <v>14</v>
      </c>
      <c r="D1219" s="70">
        <v>90</v>
      </c>
      <c r="E1219" s="71" t="s">
        <v>2237</v>
      </c>
      <c r="F1219" s="71" t="s">
        <v>2468</v>
      </c>
      <c r="G1219" s="71" t="s">
        <v>328</v>
      </c>
      <c r="H1219" s="70" t="s">
        <v>329</v>
      </c>
      <c r="I1219" s="99">
        <f t="shared" si="118"/>
        <v>199.5693656</v>
      </c>
      <c r="J1219" s="100">
        <f t="shared" si="112"/>
        <v>256.62164000000001</v>
      </c>
      <c r="K1219" s="101">
        <v>83.692000000000007</v>
      </c>
      <c r="L1219" s="102">
        <f t="shared" si="119"/>
        <v>0</v>
      </c>
      <c r="M1219" s="101">
        <f t="shared" si="113"/>
        <v>83.692000000000007</v>
      </c>
      <c r="N1219" s="101">
        <f t="shared" si="114"/>
        <v>-29.870640000000037</v>
      </c>
      <c r="O1219" s="102">
        <f t="shared" si="115"/>
        <v>-0.14459319211555607</v>
      </c>
      <c r="P1219" s="101">
        <v>2.75</v>
      </c>
      <c r="X1219"/>
    </row>
    <row r="1220" spans="1:24" ht="18">
      <c r="A1220" s="70">
        <v>175</v>
      </c>
      <c r="B1220" s="70">
        <v>60</v>
      </c>
      <c r="C1220" s="70">
        <v>13</v>
      </c>
      <c r="D1220" s="70">
        <v>77</v>
      </c>
      <c r="E1220" s="71" t="s">
        <v>2440</v>
      </c>
      <c r="F1220" s="71" t="s">
        <v>2468</v>
      </c>
      <c r="G1220" s="71" t="s">
        <v>130</v>
      </c>
      <c r="H1220" s="70" t="s">
        <v>131</v>
      </c>
      <c r="I1220" s="99">
        <f t="shared" si="118"/>
        <v>139.6879418</v>
      </c>
      <c r="J1220" s="100">
        <f t="shared" si="112"/>
        <v>181.57501999999999</v>
      </c>
      <c r="K1220" s="101">
        <v>53.851000000000006</v>
      </c>
      <c r="L1220" s="102">
        <f t="shared" si="119"/>
        <v>0</v>
      </c>
      <c r="M1220" s="101">
        <f t="shared" si="113"/>
        <v>53.851000000000006</v>
      </c>
      <c r="N1220" s="101">
        <f t="shared" si="114"/>
        <v>-17.337420000000009</v>
      </c>
      <c r="O1220" s="102">
        <f t="shared" si="115"/>
        <v>-0.1180203128616357</v>
      </c>
      <c r="P1220" s="101">
        <v>1.58</v>
      </c>
      <c r="X1220"/>
    </row>
    <row r="1221" spans="1:24" ht="18">
      <c r="A1221" s="70">
        <v>185</v>
      </c>
      <c r="B1221" s="70">
        <v>75</v>
      </c>
      <c r="C1221" s="70">
        <v>14</v>
      </c>
      <c r="D1221" s="70">
        <v>102</v>
      </c>
      <c r="E1221" s="71" t="s">
        <v>2229</v>
      </c>
      <c r="F1221" s="71" t="s">
        <v>2468</v>
      </c>
      <c r="G1221" s="71" t="s">
        <v>2199</v>
      </c>
      <c r="H1221" s="70" t="s">
        <v>327</v>
      </c>
      <c r="I1221" s="99">
        <f t="shared" si="118"/>
        <v>188.42165980000004</v>
      </c>
      <c r="J1221" s="100">
        <f t="shared" si="112"/>
        <v>242.51061999999999</v>
      </c>
      <c r="K1221" s="101">
        <v>77.861000000000004</v>
      </c>
      <c r="L1221" s="102">
        <f t="shared" si="119"/>
        <v>0</v>
      </c>
      <c r="M1221" s="101">
        <f t="shared" si="113"/>
        <v>77.861000000000004</v>
      </c>
      <c r="N1221" s="101">
        <f t="shared" si="114"/>
        <v>-27.42161999999999</v>
      </c>
      <c r="O1221" s="102">
        <f t="shared" si="115"/>
        <v>-0.14067996429340962</v>
      </c>
      <c r="P1221" s="101">
        <v>2.75</v>
      </c>
      <c r="X1221"/>
    </row>
    <row r="1222" spans="1:24" ht="18">
      <c r="A1222" s="70">
        <v>185</v>
      </c>
      <c r="B1222" s="70">
        <v>75</v>
      </c>
      <c r="C1222" s="70">
        <v>16</v>
      </c>
      <c r="D1222" s="70">
        <v>104</v>
      </c>
      <c r="E1222" s="71" t="s">
        <v>2229</v>
      </c>
      <c r="F1222" s="71" t="s">
        <v>2468</v>
      </c>
      <c r="G1222" s="71" t="s">
        <v>2199</v>
      </c>
      <c r="H1222" s="70" t="s">
        <v>334</v>
      </c>
      <c r="I1222" s="99">
        <f t="shared" si="118"/>
        <v>255.30789460000003</v>
      </c>
      <c r="J1222" s="100">
        <f t="shared" si="112"/>
        <v>327.17674</v>
      </c>
      <c r="K1222" s="101">
        <v>112.84700000000001</v>
      </c>
      <c r="L1222" s="102">
        <f t="shared" si="119"/>
        <v>0</v>
      </c>
      <c r="M1222" s="101">
        <f t="shared" si="113"/>
        <v>112.84700000000001</v>
      </c>
      <c r="N1222" s="101">
        <f t="shared" si="114"/>
        <v>-42.115740000000017</v>
      </c>
      <c r="O1222" s="102">
        <f t="shared" si="115"/>
        <v>-0.15899091712156566</v>
      </c>
      <c r="P1222" s="101">
        <v>2.75</v>
      </c>
      <c r="X1222"/>
    </row>
    <row r="1223" spans="1:24" ht="18">
      <c r="A1223" s="70">
        <v>185</v>
      </c>
      <c r="B1223" s="70">
        <v>70</v>
      </c>
      <c r="C1223" s="70">
        <v>13</v>
      </c>
      <c r="D1223" s="70">
        <v>86</v>
      </c>
      <c r="E1223" s="71" t="s">
        <v>2237</v>
      </c>
      <c r="F1223" s="71" t="s">
        <v>2468</v>
      </c>
      <c r="G1223" s="71" t="s">
        <v>96</v>
      </c>
      <c r="H1223" s="70" t="s">
        <v>115</v>
      </c>
      <c r="I1223" s="99">
        <f t="shared" si="118"/>
        <v>145.58966839999999</v>
      </c>
      <c r="J1223" s="100">
        <f t="shared" si="112"/>
        <v>189.04555999999999</v>
      </c>
      <c r="K1223" s="101">
        <v>56.938000000000002</v>
      </c>
      <c r="L1223" s="102">
        <f t="shared" si="119"/>
        <v>0</v>
      </c>
      <c r="M1223" s="101">
        <f t="shared" si="113"/>
        <v>56.938000000000002</v>
      </c>
      <c r="N1223" s="101">
        <f t="shared" si="114"/>
        <v>-18.633960000000016</v>
      </c>
      <c r="O1223" s="102">
        <f t="shared" si="115"/>
        <v>-0.12173012098565428</v>
      </c>
      <c r="P1223" s="101">
        <v>1.58</v>
      </c>
      <c r="X1223"/>
    </row>
    <row r="1224" spans="1:24" ht="18">
      <c r="A1224" s="70">
        <v>185</v>
      </c>
      <c r="B1224" s="70">
        <v>65</v>
      </c>
      <c r="C1224" s="70">
        <v>14</v>
      </c>
      <c r="D1224" s="70">
        <v>86</v>
      </c>
      <c r="E1224" s="71" t="s">
        <v>2237</v>
      </c>
      <c r="F1224" s="71" t="s">
        <v>2468</v>
      </c>
      <c r="G1224" s="71" t="s">
        <v>2197</v>
      </c>
      <c r="H1224" s="70" t="s">
        <v>112</v>
      </c>
      <c r="I1224" s="99">
        <f t="shared" si="118"/>
        <v>130.41380000000001</v>
      </c>
      <c r="J1224" s="100">
        <f t="shared" si="112"/>
        <v>169.8356</v>
      </c>
      <c r="K1224" s="101">
        <v>49</v>
      </c>
      <c r="L1224" s="102">
        <f t="shared" si="119"/>
        <v>0</v>
      </c>
      <c r="M1224" s="101">
        <f t="shared" si="113"/>
        <v>49</v>
      </c>
      <c r="N1224" s="101">
        <f t="shared" si="114"/>
        <v>-15.299999999999983</v>
      </c>
      <c r="O1224" s="102">
        <f t="shared" si="115"/>
        <v>-0.11151603498542263</v>
      </c>
      <c r="P1224" s="101">
        <v>1.58</v>
      </c>
      <c r="X1224"/>
    </row>
    <row r="1225" spans="1:24" ht="18">
      <c r="A1225" s="70">
        <v>185</v>
      </c>
      <c r="B1225" s="70">
        <v>65</v>
      </c>
      <c r="C1225" s="70">
        <v>15</v>
      </c>
      <c r="D1225" s="70">
        <v>88</v>
      </c>
      <c r="E1225" s="71" t="s">
        <v>2237</v>
      </c>
      <c r="F1225" s="71" t="s">
        <v>2468</v>
      </c>
      <c r="G1225" s="71" t="s">
        <v>2197</v>
      </c>
      <c r="H1225" s="70" t="s">
        <v>120</v>
      </c>
      <c r="I1225" s="99">
        <f t="shared" si="118"/>
        <v>138.06100000000001</v>
      </c>
      <c r="J1225" s="100">
        <f t="shared" si="112"/>
        <v>179.51560000000001</v>
      </c>
      <c r="K1225" s="101">
        <v>53</v>
      </c>
      <c r="L1225" s="102">
        <f t="shared" si="119"/>
        <v>0</v>
      </c>
      <c r="M1225" s="101">
        <f t="shared" si="113"/>
        <v>53</v>
      </c>
      <c r="N1225" s="101">
        <f t="shared" si="114"/>
        <v>-16.97999999999999</v>
      </c>
      <c r="O1225" s="102">
        <f t="shared" si="115"/>
        <v>-0.11694214876033052</v>
      </c>
      <c r="P1225" s="101">
        <v>1.58</v>
      </c>
      <c r="X1225"/>
    </row>
    <row r="1226" spans="1:24" ht="18">
      <c r="A1226" s="70">
        <v>185</v>
      </c>
      <c r="B1226" s="70">
        <v>60</v>
      </c>
      <c r="C1226" s="70">
        <v>14</v>
      </c>
      <c r="D1226" s="70">
        <v>82</v>
      </c>
      <c r="E1226" s="71" t="s">
        <v>2237</v>
      </c>
      <c r="F1226" s="71" t="s">
        <v>2468</v>
      </c>
      <c r="G1226" s="71" t="s">
        <v>2197</v>
      </c>
      <c r="H1226" s="70" t="s">
        <v>114</v>
      </c>
      <c r="I1226" s="99">
        <f t="shared" si="118"/>
        <v>126.57299380000001</v>
      </c>
      <c r="J1226" s="100">
        <f t="shared" si="112"/>
        <v>164.97382000000002</v>
      </c>
      <c r="K1226" s="101">
        <v>46.991000000000007</v>
      </c>
      <c r="L1226" s="102">
        <f t="shared" si="119"/>
        <v>0</v>
      </c>
      <c r="M1226" s="101">
        <f t="shared" si="113"/>
        <v>46.991000000000007</v>
      </c>
      <c r="N1226" s="101">
        <f t="shared" si="114"/>
        <v>-14.456219999999988</v>
      </c>
      <c r="O1226" s="102">
        <f t="shared" si="115"/>
        <v>-0.10854484840293722</v>
      </c>
      <c r="P1226" s="101">
        <v>1.58</v>
      </c>
      <c r="X1226"/>
    </row>
    <row r="1227" spans="1:24" ht="18">
      <c r="A1227" s="70">
        <v>185</v>
      </c>
      <c r="B1227" s="70">
        <v>60</v>
      </c>
      <c r="C1227" s="70">
        <v>15</v>
      </c>
      <c r="D1227" s="70">
        <v>88</v>
      </c>
      <c r="E1227" s="71" t="s">
        <v>2440</v>
      </c>
      <c r="F1227" s="71" t="s">
        <v>2468</v>
      </c>
      <c r="G1227" s="71" t="s">
        <v>2200</v>
      </c>
      <c r="H1227" s="70" t="s">
        <v>148</v>
      </c>
      <c r="I1227" s="99">
        <f t="shared" si="118"/>
        <v>172.47531180000001</v>
      </c>
      <c r="J1227" s="100">
        <f t="shared" si="112"/>
        <v>223.07801999999998</v>
      </c>
      <c r="K1227" s="101">
        <v>71.001000000000005</v>
      </c>
      <c r="L1227" s="102">
        <f t="shared" si="119"/>
        <v>0</v>
      </c>
      <c r="M1227" s="101">
        <f t="shared" si="113"/>
        <v>71.001000000000005</v>
      </c>
      <c r="N1227" s="101">
        <f t="shared" si="114"/>
        <v>-24.540420000000012</v>
      </c>
      <c r="O1227" s="102">
        <f t="shared" si="115"/>
        <v>-0.13543128663039045</v>
      </c>
      <c r="P1227" s="101">
        <v>1.58</v>
      </c>
      <c r="X1227"/>
    </row>
    <row r="1228" spans="1:24" ht="18">
      <c r="A1228" s="70">
        <v>185</v>
      </c>
      <c r="B1228" s="70">
        <v>60</v>
      </c>
      <c r="C1228" s="70">
        <v>15</v>
      </c>
      <c r="D1228" s="70">
        <v>84</v>
      </c>
      <c r="E1228" s="71" t="s">
        <v>2440</v>
      </c>
      <c r="F1228" s="71" t="s">
        <v>2468</v>
      </c>
      <c r="G1228" s="71" t="s">
        <v>2200</v>
      </c>
      <c r="H1228" s="70" t="s">
        <v>144</v>
      </c>
      <c r="I1228" s="99">
        <f t="shared" si="118"/>
        <v>166.56593800000002</v>
      </c>
      <c r="J1228" s="100">
        <f t="shared" si="112"/>
        <v>215.59779999999998</v>
      </c>
      <c r="K1228" s="101">
        <v>67.91</v>
      </c>
      <c r="L1228" s="102">
        <f t="shared" si="119"/>
        <v>0</v>
      </c>
      <c r="M1228" s="101">
        <f t="shared" si="113"/>
        <v>67.91</v>
      </c>
      <c r="N1228" s="101">
        <f t="shared" si="114"/>
        <v>-23.242199999999997</v>
      </c>
      <c r="O1228" s="102">
        <f t="shared" si="115"/>
        <v>-0.13279739458347617</v>
      </c>
      <c r="P1228" s="101">
        <v>1.58</v>
      </c>
      <c r="X1228"/>
    </row>
    <row r="1229" spans="1:24" ht="18">
      <c r="A1229" s="70">
        <v>185</v>
      </c>
      <c r="B1229" s="70">
        <v>55</v>
      </c>
      <c r="C1229" s="70">
        <v>14</v>
      </c>
      <c r="D1229" s="70">
        <v>80</v>
      </c>
      <c r="E1229" s="71" t="s">
        <v>2440</v>
      </c>
      <c r="F1229" s="71" t="s">
        <v>2468</v>
      </c>
      <c r="G1229" s="71" t="s">
        <v>2200</v>
      </c>
      <c r="H1229" s="70" t="s">
        <v>142</v>
      </c>
      <c r="I1229" s="99">
        <f t="shared" si="118"/>
        <v>173.78680660000003</v>
      </c>
      <c r="J1229" s="100">
        <f t="shared" si="112"/>
        <v>224.73814000000002</v>
      </c>
      <c r="K1229" s="101">
        <v>71.687000000000012</v>
      </c>
      <c r="L1229" s="102">
        <f t="shared" si="119"/>
        <v>0</v>
      </c>
      <c r="M1229" s="101">
        <f t="shared" si="113"/>
        <v>71.687000000000012</v>
      </c>
      <c r="N1229" s="101">
        <f t="shared" si="114"/>
        <v>-24.828540000000004</v>
      </c>
      <c r="O1229" s="102">
        <f t="shared" si="115"/>
        <v>-0.13599165269972724</v>
      </c>
      <c r="P1229" s="101">
        <v>1.58</v>
      </c>
      <c r="X1229"/>
    </row>
    <row r="1230" spans="1:24" ht="18">
      <c r="A1230" s="70">
        <v>185</v>
      </c>
      <c r="B1230" s="70">
        <v>55</v>
      </c>
      <c r="C1230" s="70">
        <v>15</v>
      </c>
      <c r="D1230" s="70">
        <v>82</v>
      </c>
      <c r="E1230" s="71" t="s">
        <v>2440</v>
      </c>
      <c r="F1230" s="71" t="s">
        <v>2468</v>
      </c>
      <c r="G1230" s="71" t="s">
        <v>2200</v>
      </c>
      <c r="H1230" s="70" t="s">
        <v>147</v>
      </c>
      <c r="I1230" s="99">
        <f t="shared" si="118"/>
        <v>179.0327858</v>
      </c>
      <c r="J1230" s="100">
        <f t="shared" si="112"/>
        <v>231.37862000000001</v>
      </c>
      <c r="K1230" s="101">
        <v>74.431000000000012</v>
      </c>
      <c r="L1230" s="102">
        <f t="shared" si="119"/>
        <v>0</v>
      </c>
      <c r="M1230" s="101">
        <f t="shared" si="113"/>
        <v>74.431000000000012</v>
      </c>
      <c r="N1230" s="101">
        <f t="shared" si="114"/>
        <v>-25.981020000000029</v>
      </c>
      <c r="O1230" s="102">
        <f t="shared" si="115"/>
        <v>-0.13815135434058995</v>
      </c>
      <c r="P1230" s="101">
        <v>1.58</v>
      </c>
      <c r="X1230"/>
    </row>
    <row r="1231" spans="1:24" ht="18">
      <c r="A1231" s="70">
        <v>195</v>
      </c>
      <c r="B1231" s="70">
        <v>75</v>
      </c>
      <c r="C1231" s="70">
        <v>16</v>
      </c>
      <c r="D1231" s="70">
        <v>107</v>
      </c>
      <c r="E1231" s="71" t="s">
        <v>2229</v>
      </c>
      <c r="F1231" s="71" t="s">
        <v>2468</v>
      </c>
      <c r="G1231" s="71" t="s">
        <v>2199</v>
      </c>
      <c r="H1231" s="70" t="s">
        <v>332</v>
      </c>
      <c r="I1231" s="99">
        <f t="shared" si="118"/>
        <v>227.76650380000001</v>
      </c>
      <c r="J1231" s="100">
        <f t="shared" si="112"/>
        <v>292.31421999999998</v>
      </c>
      <c r="K1231" s="101">
        <v>98.441000000000003</v>
      </c>
      <c r="L1231" s="102">
        <f t="shared" si="119"/>
        <v>0</v>
      </c>
      <c r="M1231" s="101">
        <f t="shared" si="113"/>
        <v>98.441000000000003</v>
      </c>
      <c r="N1231" s="101">
        <f t="shared" si="114"/>
        <v>-36.065220000000011</v>
      </c>
      <c r="O1231" s="102">
        <f t="shared" si="115"/>
        <v>-0.15276564922357491</v>
      </c>
      <c r="P1231" s="101">
        <v>2.75</v>
      </c>
      <c r="X1231"/>
    </row>
    <row r="1232" spans="1:24" ht="18">
      <c r="A1232" s="70">
        <v>195</v>
      </c>
      <c r="B1232" s="70">
        <v>70</v>
      </c>
      <c r="C1232" s="70">
        <v>14</v>
      </c>
      <c r="D1232" s="70">
        <v>91</v>
      </c>
      <c r="E1232" s="71" t="s">
        <v>2237</v>
      </c>
      <c r="F1232" s="71" t="s">
        <v>2468</v>
      </c>
      <c r="G1232" s="71" t="s">
        <v>96</v>
      </c>
      <c r="H1232" s="70" t="s">
        <v>138</v>
      </c>
      <c r="I1232" s="99">
        <f t="shared" si="118"/>
        <v>172.47531180000001</v>
      </c>
      <c r="J1232" s="100">
        <f t="shared" si="112"/>
        <v>223.07801999999998</v>
      </c>
      <c r="K1232" s="101">
        <v>71.001000000000005</v>
      </c>
      <c r="L1232" s="102">
        <f t="shared" si="119"/>
        <v>0</v>
      </c>
      <c r="M1232" s="101">
        <f t="shared" si="113"/>
        <v>71.001000000000005</v>
      </c>
      <c r="N1232" s="101">
        <f t="shared" si="114"/>
        <v>-24.540420000000012</v>
      </c>
      <c r="O1232" s="102">
        <f t="shared" si="115"/>
        <v>-0.13543128663039045</v>
      </c>
      <c r="P1232" s="101">
        <v>1.58</v>
      </c>
      <c r="X1232"/>
    </row>
    <row r="1233" spans="1:24" ht="18">
      <c r="A1233" s="70">
        <v>195</v>
      </c>
      <c r="B1233" s="70">
        <v>70</v>
      </c>
      <c r="C1233" s="70">
        <v>15</v>
      </c>
      <c r="D1233" s="70">
        <v>104</v>
      </c>
      <c r="E1233" s="71" t="s">
        <v>2229</v>
      </c>
      <c r="F1233" s="71" t="s">
        <v>2468</v>
      </c>
      <c r="G1233" s="71" t="s">
        <v>2199</v>
      </c>
      <c r="H1233" s="70" t="s">
        <v>330</v>
      </c>
      <c r="I1233" s="99">
        <f t="shared" si="118"/>
        <v>204.15959740000002</v>
      </c>
      <c r="J1233" s="100">
        <f t="shared" ref="J1233:J1296" si="120">($H$3*(K1233+P1233+$U$7+$H$8)+$H$4*$U$3)*$U$8</f>
        <v>262.43205999999998</v>
      </c>
      <c r="K1233" s="101">
        <v>86.093000000000004</v>
      </c>
      <c r="L1233" s="102">
        <f t="shared" si="119"/>
        <v>0</v>
      </c>
      <c r="M1233" s="101">
        <f t="shared" ref="M1233:M1296" si="121">K1233*(1-L1233)</f>
        <v>86.093000000000004</v>
      </c>
      <c r="N1233" s="101">
        <f t="shared" ref="N1233:N1296" si="122">((I1233/$U$8)-($H$3*P1233))-(IF($H$6="",$H$4*$U$3*(1-$H$5)*(1-$H$7),$H$6*$H$3*(1-$H$7))+M1233*$H$3+$H$3*$U$7*(1-30%))</f>
        <v>-30.87906000000001</v>
      </c>
      <c r="O1233" s="102">
        <f t="shared" ref="O1233:O1296" si="123">N1233/(K1233*$H$3+$U$7*$H$3+$H$4*$U$3)</f>
        <v>-0.14607902131645431</v>
      </c>
      <c r="P1233" s="101">
        <v>2.75</v>
      </c>
      <c r="X1233"/>
    </row>
    <row r="1234" spans="1:24" ht="18">
      <c r="A1234" s="70">
        <v>195</v>
      </c>
      <c r="B1234" s="70">
        <v>65</v>
      </c>
      <c r="C1234" s="70">
        <v>14</v>
      </c>
      <c r="D1234" s="70">
        <v>89</v>
      </c>
      <c r="E1234" s="71" t="s">
        <v>2440</v>
      </c>
      <c r="F1234" s="71" t="s">
        <v>2468</v>
      </c>
      <c r="G1234" s="71" t="s">
        <v>135</v>
      </c>
      <c r="H1234" s="70" t="s">
        <v>151</v>
      </c>
      <c r="I1234" s="99">
        <f t="shared" si="118"/>
        <v>199.36095520000001</v>
      </c>
      <c r="J1234" s="100">
        <f t="shared" si="120"/>
        <v>257.11048</v>
      </c>
      <c r="K1234" s="101">
        <v>85.064000000000007</v>
      </c>
      <c r="L1234" s="102">
        <f t="shared" si="119"/>
        <v>0</v>
      </c>
      <c r="M1234" s="101">
        <f t="shared" si="121"/>
        <v>85.064000000000007</v>
      </c>
      <c r="N1234" s="101">
        <f t="shared" si="122"/>
        <v>-30.446880000000021</v>
      </c>
      <c r="O1234" s="102">
        <f t="shared" si="123"/>
        <v>-0.14545058472827344</v>
      </c>
      <c r="P1234" s="101">
        <v>1.58</v>
      </c>
      <c r="X1234"/>
    </row>
    <row r="1235" spans="1:24" ht="18">
      <c r="A1235" s="70">
        <v>195</v>
      </c>
      <c r="B1235" s="70">
        <v>65</v>
      </c>
      <c r="C1235" s="70">
        <v>15</v>
      </c>
      <c r="D1235" s="70">
        <v>91</v>
      </c>
      <c r="E1235" s="71" t="s">
        <v>2237</v>
      </c>
      <c r="F1235" s="71" t="s">
        <v>2468</v>
      </c>
      <c r="G1235" s="71" t="s">
        <v>2197</v>
      </c>
      <c r="H1235" s="70" t="s">
        <v>129</v>
      </c>
      <c r="I1235" s="99">
        <f t="shared" si="118"/>
        <v>140.3436892</v>
      </c>
      <c r="J1235" s="100">
        <f t="shared" si="120"/>
        <v>182.40507999999997</v>
      </c>
      <c r="K1235" s="101">
        <v>54.194000000000003</v>
      </c>
      <c r="L1235" s="102">
        <f t="shared" si="119"/>
        <v>0</v>
      </c>
      <c r="M1235" s="101">
        <f t="shared" si="121"/>
        <v>54.194000000000003</v>
      </c>
      <c r="N1235" s="101">
        <f t="shared" si="122"/>
        <v>-17.481480000000019</v>
      </c>
      <c r="O1235" s="102">
        <f t="shared" si="123"/>
        <v>-0.11844784128790969</v>
      </c>
      <c r="P1235" s="101">
        <v>1.58</v>
      </c>
      <c r="X1235"/>
    </row>
    <row r="1236" spans="1:24" ht="18">
      <c r="A1236" s="70">
        <v>195</v>
      </c>
      <c r="B1236" s="70">
        <v>65</v>
      </c>
      <c r="C1236" s="70">
        <v>16</v>
      </c>
      <c r="D1236" s="70">
        <v>100</v>
      </c>
      <c r="E1236" s="71" t="s">
        <v>2237</v>
      </c>
      <c r="F1236" s="71" t="s">
        <v>2468</v>
      </c>
      <c r="G1236" s="71" t="s">
        <v>2199</v>
      </c>
      <c r="H1236" s="70" t="s">
        <v>336</v>
      </c>
      <c r="I1236" s="99">
        <f t="shared" si="118"/>
        <v>240.22570440000001</v>
      </c>
      <c r="J1236" s="100">
        <f t="shared" si="120"/>
        <v>308.08535999999998</v>
      </c>
      <c r="K1236" s="101">
        <v>104.95800000000001</v>
      </c>
      <c r="L1236" s="102">
        <f t="shared" si="119"/>
        <v>0</v>
      </c>
      <c r="M1236" s="101">
        <f t="shared" si="121"/>
        <v>104.95800000000001</v>
      </c>
      <c r="N1236" s="101">
        <f t="shared" si="122"/>
        <v>-38.802360000000022</v>
      </c>
      <c r="O1236" s="102">
        <f t="shared" si="123"/>
        <v>-0.15576020809582691</v>
      </c>
      <c r="P1236" s="101">
        <v>2.75</v>
      </c>
      <c r="X1236"/>
    </row>
    <row r="1237" spans="1:24" ht="18">
      <c r="A1237" s="70">
        <v>195</v>
      </c>
      <c r="B1237" s="70">
        <v>65</v>
      </c>
      <c r="C1237" s="70">
        <v>16</v>
      </c>
      <c r="D1237" s="70">
        <v>104</v>
      </c>
      <c r="E1237" s="71" t="s">
        <v>2229</v>
      </c>
      <c r="F1237" s="71" t="s">
        <v>2468</v>
      </c>
      <c r="G1237" s="71" t="s">
        <v>2199</v>
      </c>
      <c r="H1237" s="70" t="s">
        <v>338</v>
      </c>
      <c r="I1237" s="99">
        <f t="shared" si="118"/>
        <v>243.50444139999999</v>
      </c>
      <c r="J1237" s="100">
        <f t="shared" si="120"/>
        <v>312.23566</v>
      </c>
      <c r="K1237" s="101">
        <v>106.673</v>
      </c>
      <c r="L1237" s="102">
        <f t="shared" si="119"/>
        <v>0</v>
      </c>
      <c r="M1237" s="101">
        <f t="shared" si="121"/>
        <v>106.673</v>
      </c>
      <c r="N1237" s="101">
        <f t="shared" si="122"/>
        <v>-39.52266000000003</v>
      </c>
      <c r="O1237" s="102">
        <f t="shared" si="123"/>
        <v>-0.15649687581668303</v>
      </c>
      <c r="P1237" s="101">
        <v>2.75</v>
      </c>
      <c r="X1237"/>
    </row>
    <row r="1238" spans="1:24" ht="18">
      <c r="A1238" s="70">
        <v>195</v>
      </c>
      <c r="B1238" s="70">
        <v>60</v>
      </c>
      <c r="C1238" s="70">
        <v>14</v>
      </c>
      <c r="D1238" s="70">
        <v>86</v>
      </c>
      <c r="E1238" s="71" t="s">
        <v>2440</v>
      </c>
      <c r="F1238" s="71" t="s">
        <v>2468</v>
      </c>
      <c r="G1238" s="71" t="s">
        <v>135</v>
      </c>
      <c r="H1238" s="70" t="s">
        <v>136</v>
      </c>
      <c r="I1238" s="99">
        <f t="shared" si="118"/>
        <v>163.95059560000001</v>
      </c>
      <c r="J1238" s="100">
        <f t="shared" si="120"/>
        <v>212.28723999999997</v>
      </c>
      <c r="K1238" s="101">
        <v>66.542000000000002</v>
      </c>
      <c r="L1238" s="102">
        <f t="shared" si="119"/>
        <v>0</v>
      </c>
      <c r="M1238" s="101">
        <f t="shared" si="121"/>
        <v>66.542000000000002</v>
      </c>
      <c r="N1238" s="101">
        <f t="shared" si="122"/>
        <v>-22.667640000000006</v>
      </c>
      <c r="O1238" s="102">
        <f t="shared" si="123"/>
        <v>-0.13157135891899427</v>
      </c>
      <c r="P1238" s="101">
        <v>1.58</v>
      </c>
      <c r="X1238"/>
    </row>
    <row r="1239" spans="1:24" ht="18">
      <c r="A1239" s="70">
        <v>195</v>
      </c>
      <c r="B1239" s="70">
        <v>60</v>
      </c>
      <c r="C1239" s="70">
        <v>14</v>
      </c>
      <c r="D1239" s="70">
        <v>86</v>
      </c>
      <c r="E1239" s="71" t="s">
        <v>2347</v>
      </c>
      <c r="F1239" s="71" t="s">
        <v>2468</v>
      </c>
      <c r="G1239" s="71" t="s">
        <v>135</v>
      </c>
      <c r="H1239" s="70" t="s">
        <v>150</v>
      </c>
      <c r="I1239" s="99">
        <f t="shared" si="118"/>
        <v>182.9672702</v>
      </c>
      <c r="J1239" s="100">
        <f t="shared" si="120"/>
        <v>236.35897999999997</v>
      </c>
      <c r="K1239" s="101">
        <v>76.489000000000004</v>
      </c>
      <c r="L1239" s="102">
        <f t="shared" si="119"/>
        <v>0</v>
      </c>
      <c r="M1239" s="101">
        <f t="shared" si="121"/>
        <v>76.489000000000004</v>
      </c>
      <c r="N1239" s="101">
        <f t="shared" si="122"/>
        <v>-26.845380000000006</v>
      </c>
      <c r="O1239" s="102">
        <f t="shared" si="123"/>
        <v>-0.13969018305945533</v>
      </c>
      <c r="P1239" s="101">
        <v>1.58</v>
      </c>
      <c r="X1239"/>
    </row>
    <row r="1240" spans="1:24" ht="18">
      <c r="A1240" s="70">
        <v>195</v>
      </c>
      <c r="B1240" s="70">
        <v>60</v>
      </c>
      <c r="C1240" s="70">
        <v>16</v>
      </c>
      <c r="D1240" s="70">
        <v>99</v>
      </c>
      <c r="E1240" s="71" t="s">
        <v>2440</v>
      </c>
      <c r="F1240" s="71" t="s">
        <v>2468</v>
      </c>
      <c r="G1240" s="71" t="s">
        <v>328</v>
      </c>
      <c r="H1240" s="70" t="s">
        <v>340</v>
      </c>
      <c r="I1240" s="99">
        <f t="shared" si="118"/>
        <v>263.8326108</v>
      </c>
      <c r="J1240" s="100">
        <f t="shared" si="120"/>
        <v>337.96751999999998</v>
      </c>
      <c r="K1240" s="101">
        <v>117.30600000000001</v>
      </c>
      <c r="L1240" s="102">
        <f t="shared" si="119"/>
        <v>0</v>
      </c>
      <c r="M1240" s="101">
        <f t="shared" si="121"/>
        <v>117.30600000000001</v>
      </c>
      <c r="N1240" s="101">
        <f t="shared" si="122"/>
        <v>-43.988520000000022</v>
      </c>
      <c r="O1240" s="102">
        <f t="shared" si="123"/>
        <v>-0.1606522723620587</v>
      </c>
      <c r="P1240" s="101">
        <v>2.75</v>
      </c>
      <c r="X1240"/>
    </row>
    <row r="1241" spans="1:24" ht="18">
      <c r="A1241" s="70" t="s">
        <v>2265</v>
      </c>
      <c r="B1241" s="70">
        <v>55</v>
      </c>
      <c r="C1241" s="70">
        <v>15</v>
      </c>
      <c r="D1241" s="70">
        <v>85</v>
      </c>
      <c r="E1241" s="71" t="s">
        <v>2347</v>
      </c>
      <c r="F1241" s="71" t="s">
        <v>2468</v>
      </c>
      <c r="G1241" s="71" t="s">
        <v>3929</v>
      </c>
      <c r="H1241" s="70" t="s">
        <v>262</v>
      </c>
      <c r="I1241" s="99">
        <f t="shared" ref="I1241:I1272" si="124">(IF($H$6="",$H$4*$U$3*(1-$H$5),$H$6*$H$3)+IF(F1241="FIRESTONE",$H$3*(K1241*(1-$M$10)+$U$7+P1241+$H$8)))*$U$8</f>
        <v>203.29543959999998</v>
      </c>
      <c r="J1241" s="100">
        <f t="shared" si="120"/>
        <v>262.09083999999996</v>
      </c>
      <c r="K1241" s="101">
        <v>87.122</v>
      </c>
      <c r="L1241" s="102">
        <f t="shared" ref="L1241:L1272" si="125">$N$10</f>
        <v>0</v>
      </c>
      <c r="M1241" s="101">
        <f t="shared" si="121"/>
        <v>87.122</v>
      </c>
      <c r="N1241" s="101">
        <f t="shared" si="122"/>
        <v>-31.311240000000026</v>
      </c>
      <c r="O1241" s="102">
        <f t="shared" si="123"/>
        <v>-0.14669533929274203</v>
      </c>
      <c r="P1241" s="101">
        <v>1.58</v>
      </c>
      <c r="X1241"/>
    </row>
    <row r="1242" spans="1:24" ht="18">
      <c r="A1242" s="70">
        <v>195</v>
      </c>
      <c r="B1242" s="70">
        <v>55</v>
      </c>
      <c r="C1242" s="70">
        <v>15</v>
      </c>
      <c r="D1242" s="70">
        <v>85</v>
      </c>
      <c r="E1242" s="71" t="s">
        <v>2440</v>
      </c>
      <c r="F1242" s="71" t="s">
        <v>2468</v>
      </c>
      <c r="G1242" s="71" t="s">
        <v>2200</v>
      </c>
      <c r="H1242" s="70" t="s">
        <v>257</v>
      </c>
      <c r="I1242" s="99">
        <f t="shared" si="124"/>
        <v>203.06219999999999</v>
      </c>
      <c r="J1242" s="100">
        <f t="shared" si="120"/>
        <v>261.79559999999998</v>
      </c>
      <c r="K1242" s="101">
        <v>87</v>
      </c>
      <c r="L1242" s="102">
        <f t="shared" si="125"/>
        <v>0</v>
      </c>
      <c r="M1242" s="101">
        <f t="shared" si="121"/>
        <v>87</v>
      </c>
      <c r="N1242" s="101">
        <f t="shared" si="122"/>
        <v>-31.260000000000019</v>
      </c>
      <c r="O1242" s="102">
        <f t="shared" si="123"/>
        <v>-0.14662288930581624</v>
      </c>
      <c r="P1242" s="101">
        <v>1.58</v>
      </c>
      <c r="X1242"/>
    </row>
    <row r="1243" spans="1:24" ht="18">
      <c r="A1243" s="70">
        <v>195</v>
      </c>
      <c r="B1243" s="70">
        <v>55</v>
      </c>
      <c r="C1243" s="70">
        <v>15</v>
      </c>
      <c r="D1243" s="70">
        <v>85</v>
      </c>
      <c r="E1243" s="71" t="s">
        <v>2347</v>
      </c>
      <c r="F1243" s="71" t="s">
        <v>2468</v>
      </c>
      <c r="G1243" s="71" t="s">
        <v>2200</v>
      </c>
      <c r="H1243" s="70" t="s">
        <v>263</v>
      </c>
      <c r="I1243" s="99">
        <f t="shared" si="124"/>
        <v>203.29543959999998</v>
      </c>
      <c r="J1243" s="100">
        <f t="shared" si="120"/>
        <v>262.09083999999996</v>
      </c>
      <c r="K1243" s="101">
        <v>87.122</v>
      </c>
      <c r="L1243" s="102">
        <f t="shared" si="125"/>
        <v>0</v>
      </c>
      <c r="M1243" s="101">
        <f t="shared" si="121"/>
        <v>87.122</v>
      </c>
      <c r="N1243" s="101">
        <f t="shared" si="122"/>
        <v>-31.311240000000026</v>
      </c>
      <c r="O1243" s="102">
        <f t="shared" si="123"/>
        <v>-0.14669533929274203</v>
      </c>
      <c r="P1243" s="101">
        <v>1.58</v>
      </c>
      <c r="X1243"/>
    </row>
    <row r="1244" spans="1:24" ht="18">
      <c r="A1244" s="70">
        <v>195</v>
      </c>
      <c r="B1244" s="70">
        <v>55</v>
      </c>
      <c r="C1244" s="70">
        <v>16</v>
      </c>
      <c r="D1244" s="70">
        <v>87</v>
      </c>
      <c r="E1244" s="71" t="s">
        <v>2440</v>
      </c>
      <c r="F1244" s="71" t="s">
        <v>2468</v>
      </c>
      <c r="G1244" s="71" t="s">
        <v>2200</v>
      </c>
      <c r="H1244" s="70" t="s">
        <v>264</v>
      </c>
      <c r="I1244" s="99">
        <f t="shared" si="124"/>
        <v>204.6069344</v>
      </c>
      <c r="J1244" s="100">
        <f t="shared" si="120"/>
        <v>263.75095999999996</v>
      </c>
      <c r="K1244" s="101">
        <v>87.808000000000007</v>
      </c>
      <c r="L1244" s="102">
        <f t="shared" si="125"/>
        <v>0</v>
      </c>
      <c r="M1244" s="101">
        <f t="shared" si="121"/>
        <v>87.808000000000007</v>
      </c>
      <c r="N1244" s="101">
        <f t="shared" si="122"/>
        <v>-31.599360000000019</v>
      </c>
      <c r="O1244" s="102">
        <f t="shared" si="123"/>
        <v>-0.14709965738120073</v>
      </c>
      <c r="P1244" s="101">
        <v>1.58</v>
      </c>
      <c r="X1244"/>
    </row>
    <row r="1245" spans="1:24" ht="18">
      <c r="A1245" s="70">
        <v>195</v>
      </c>
      <c r="B1245" s="70">
        <v>55</v>
      </c>
      <c r="C1245" s="70">
        <v>16</v>
      </c>
      <c r="D1245" s="70">
        <v>87</v>
      </c>
      <c r="E1245" s="71" t="s">
        <v>2347</v>
      </c>
      <c r="F1245" s="71" t="s">
        <v>2468</v>
      </c>
      <c r="G1245" s="71" t="s">
        <v>2200</v>
      </c>
      <c r="H1245" s="70" t="s">
        <v>269</v>
      </c>
      <c r="I1245" s="99">
        <f t="shared" si="124"/>
        <v>234.1155674</v>
      </c>
      <c r="J1245" s="100">
        <f t="shared" si="120"/>
        <v>301.10365999999999</v>
      </c>
      <c r="K1245" s="101">
        <v>103.24300000000001</v>
      </c>
      <c r="L1245" s="102">
        <f t="shared" si="125"/>
        <v>0</v>
      </c>
      <c r="M1245" s="101">
        <f t="shared" si="121"/>
        <v>103.24300000000001</v>
      </c>
      <c r="N1245" s="101">
        <f t="shared" si="122"/>
        <v>-38.082060000000013</v>
      </c>
      <c r="O1245" s="102">
        <f t="shared" si="123"/>
        <v>-0.15500297127227441</v>
      </c>
      <c r="P1245" s="101">
        <v>1.58</v>
      </c>
      <c r="X1245"/>
    </row>
    <row r="1246" spans="1:24" ht="18">
      <c r="A1246" s="70" t="s">
        <v>2265</v>
      </c>
      <c r="B1246" s="70">
        <v>50</v>
      </c>
      <c r="C1246" s="70">
        <v>15</v>
      </c>
      <c r="D1246" s="70">
        <v>82</v>
      </c>
      <c r="E1246" s="71" t="s">
        <v>2347</v>
      </c>
      <c r="F1246" s="71" t="s">
        <v>2468</v>
      </c>
      <c r="G1246" s="71" t="s">
        <v>2802</v>
      </c>
      <c r="H1246" s="70" t="s">
        <v>126</v>
      </c>
      <c r="I1246" s="99">
        <f t="shared" si="124"/>
        <v>139.03219440000001</v>
      </c>
      <c r="J1246" s="100">
        <f t="shared" si="120"/>
        <v>180.74495999999999</v>
      </c>
      <c r="K1246" s="101">
        <v>53.508000000000003</v>
      </c>
      <c r="L1246" s="102">
        <f t="shared" si="125"/>
        <v>0</v>
      </c>
      <c r="M1246" s="101">
        <f t="shared" si="121"/>
        <v>53.508000000000003</v>
      </c>
      <c r="N1246" s="101">
        <f t="shared" si="122"/>
        <v>-17.193359999999998</v>
      </c>
      <c r="O1246" s="102">
        <f t="shared" si="123"/>
        <v>-0.11758877277452534</v>
      </c>
      <c r="P1246" s="101">
        <v>1.58</v>
      </c>
      <c r="X1246"/>
    </row>
    <row r="1247" spans="1:24" ht="18">
      <c r="A1247" s="70">
        <v>195</v>
      </c>
      <c r="B1247" s="70">
        <v>50</v>
      </c>
      <c r="C1247" s="70">
        <v>15</v>
      </c>
      <c r="D1247" s="70">
        <v>82</v>
      </c>
      <c r="E1247" s="71" t="s">
        <v>2440</v>
      </c>
      <c r="F1247" s="71" t="s">
        <v>2468</v>
      </c>
      <c r="G1247" s="71" t="s">
        <v>2200</v>
      </c>
      <c r="H1247" s="70" t="s">
        <v>118</v>
      </c>
      <c r="I1247" s="99">
        <f t="shared" si="124"/>
        <v>137.06495220000002</v>
      </c>
      <c r="J1247" s="100">
        <f t="shared" si="120"/>
        <v>178.25478000000001</v>
      </c>
      <c r="K1247" s="101">
        <v>52.479000000000006</v>
      </c>
      <c r="L1247" s="102">
        <f t="shared" si="125"/>
        <v>0</v>
      </c>
      <c r="M1247" s="101">
        <f t="shared" si="121"/>
        <v>52.479000000000006</v>
      </c>
      <c r="N1247" s="101">
        <f t="shared" si="122"/>
        <v>-16.761179999999982</v>
      </c>
      <c r="O1247" s="102">
        <f t="shared" si="123"/>
        <v>-0.11626950984336616</v>
      </c>
      <c r="P1247" s="101">
        <v>1.58</v>
      </c>
      <c r="X1247"/>
    </row>
    <row r="1248" spans="1:24" ht="18">
      <c r="A1248" s="70">
        <v>195</v>
      </c>
      <c r="B1248" s="70">
        <v>50</v>
      </c>
      <c r="C1248" s="70">
        <v>15</v>
      </c>
      <c r="D1248" s="70">
        <v>82</v>
      </c>
      <c r="E1248" s="71" t="s">
        <v>2347</v>
      </c>
      <c r="F1248" s="71" t="s">
        <v>2468</v>
      </c>
      <c r="G1248" s="71" t="s">
        <v>2200</v>
      </c>
      <c r="H1248" s="70" t="s">
        <v>127</v>
      </c>
      <c r="I1248" s="99">
        <f t="shared" si="124"/>
        <v>139.03219440000001</v>
      </c>
      <c r="J1248" s="100">
        <f t="shared" si="120"/>
        <v>180.74495999999999</v>
      </c>
      <c r="K1248" s="101">
        <v>53.508000000000003</v>
      </c>
      <c r="L1248" s="102">
        <f t="shared" si="125"/>
        <v>0</v>
      </c>
      <c r="M1248" s="101">
        <f t="shared" si="121"/>
        <v>53.508000000000003</v>
      </c>
      <c r="N1248" s="101">
        <f t="shared" si="122"/>
        <v>-17.193359999999998</v>
      </c>
      <c r="O1248" s="102">
        <f t="shared" si="123"/>
        <v>-0.11758877277452534</v>
      </c>
      <c r="P1248" s="101">
        <v>1.58</v>
      </c>
      <c r="X1248"/>
    </row>
    <row r="1249" spans="1:24" ht="18">
      <c r="A1249" s="70">
        <v>195</v>
      </c>
      <c r="B1249" s="70">
        <v>50</v>
      </c>
      <c r="C1249" s="70">
        <v>16</v>
      </c>
      <c r="D1249" s="70">
        <v>88</v>
      </c>
      <c r="E1249" s="71" t="s">
        <v>2347</v>
      </c>
      <c r="F1249" s="71" t="s">
        <v>2468</v>
      </c>
      <c r="G1249" s="71" t="s">
        <v>2200</v>
      </c>
      <c r="H1249" s="70" t="s">
        <v>273</v>
      </c>
      <c r="I1249" s="99">
        <f t="shared" si="124"/>
        <v>259.68971599999998</v>
      </c>
      <c r="J1249" s="100">
        <f t="shared" si="120"/>
        <v>333.476</v>
      </c>
      <c r="K1249" s="101">
        <v>116.62</v>
      </c>
      <c r="L1249" s="102">
        <f t="shared" si="125"/>
        <v>0</v>
      </c>
      <c r="M1249" s="101">
        <f t="shared" si="121"/>
        <v>116.62</v>
      </c>
      <c r="N1249" s="101">
        <f t="shared" si="122"/>
        <v>-43.70040000000003</v>
      </c>
      <c r="O1249" s="102">
        <f t="shared" si="123"/>
        <v>-0.16040375862575257</v>
      </c>
      <c r="P1249" s="101">
        <v>1.58</v>
      </c>
      <c r="X1249"/>
    </row>
    <row r="1250" spans="1:24" ht="18">
      <c r="A1250" s="70">
        <v>195</v>
      </c>
      <c r="B1250" s="70">
        <v>45</v>
      </c>
      <c r="C1250" s="70">
        <v>15</v>
      </c>
      <c r="D1250" s="70">
        <v>78</v>
      </c>
      <c r="E1250" s="71" t="s">
        <v>2347</v>
      </c>
      <c r="F1250" s="71" t="s">
        <v>2468</v>
      </c>
      <c r="G1250" s="71" t="s">
        <v>135</v>
      </c>
      <c r="H1250" s="70" t="s">
        <v>152</v>
      </c>
      <c r="I1250" s="99">
        <f t="shared" si="124"/>
        <v>175.0983014</v>
      </c>
      <c r="J1250" s="100">
        <f t="shared" si="120"/>
        <v>226.39825999999999</v>
      </c>
      <c r="K1250" s="101">
        <v>72.373000000000005</v>
      </c>
      <c r="L1250" s="102">
        <f t="shared" si="125"/>
        <v>0</v>
      </c>
      <c r="M1250" s="101">
        <f t="shared" si="121"/>
        <v>72.373000000000005</v>
      </c>
      <c r="N1250" s="101">
        <f t="shared" si="122"/>
        <v>-25.116660000000024</v>
      </c>
      <c r="O1250" s="102">
        <f t="shared" si="123"/>
        <v>-0.13654365955226003</v>
      </c>
      <c r="P1250" s="101">
        <v>1.58</v>
      </c>
      <c r="X1250"/>
    </row>
    <row r="1251" spans="1:24" ht="18">
      <c r="A1251" s="70" t="s">
        <v>2265</v>
      </c>
      <c r="B1251" s="70">
        <v>45</v>
      </c>
      <c r="C1251" s="70">
        <v>16</v>
      </c>
      <c r="D1251" s="70">
        <v>84</v>
      </c>
      <c r="E1251" s="71" t="s">
        <v>2347</v>
      </c>
      <c r="F1251" s="71" t="s">
        <v>2468</v>
      </c>
      <c r="G1251" s="71" t="s">
        <v>3928</v>
      </c>
      <c r="H1251" s="70" t="s">
        <v>251</v>
      </c>
      <c r="I1251" s="99">
        <f t="shared" si="124"/>
        <v>199.36095520000001</v>
      </c>
      <c r="J1251" s="100">
        <f t="shared" si="120"/>
        <v>257.11048</v>
      </c>
      <c r="K1251" s="101">
        <v>85.064000000000007</v>
      </c>
      <c r="L1251" s="102">
        <f t="shared" si="125"/>
        <v>0</v>
      </c>
      <c r="M1251" s="101">
        <f t="shared" si="121"/>
        <v>85.064000000000007</v>
      </c>
      <c r="N1251" s="101">
        <f t="shared" si="122"/>
        <v>-30.446880000000021</v>
      </c>
      <c r="O1251" s="102">
        <f t="shared" si="123"/>
        <v>-0.14545058472827344</v>
      </c>
      <c r="P1251" s="101">
        <v>1.58</v>
      </c>
      <c r="X1251"/>
    </row>
    <row r="1252" spans="1:24" ht="18">
      <c r="A1252" s="70" t="s">
        <v>2265</v>
      </c>
      <c r="B1252" s="70">
        <v>45</v>
      </c>
      <c r="C1252" s="70">
        <v>16</v>
      </c>
      <c r="D1252" s="70">
        <v>80</v>
      </c>
      <c r="E1252" s="71" t="s">
        <v>2347</v>
      </c>
      <c r="F1252" s="71" t="s">
        <v>2468</v>
      </c>
      <c r="G1252" s="71" t="s">
        <v>2802</v>
      </c>
      <c r="H1252" s="70" t="s">
        <v>149</v>
      </c>
      <c r="I1252" s="99">
        <f t="shared" si="124"/>
        <v>190.18049159999998</v>
      </c>
      <c r="J1252" s="100">
        <f t="shared" si="120"/>
        <v>245.48963999999998</v>
      </c>
      <c r="K1252" s="101">
        <v>80.262</v>
      </c>
      <c r="L1252" s="102">
        <f t="shared" si="125"/>
        <v>0</v>
      </c>
      <c r="M1252" s="101">
        <f t="shared" si="121"/>
        <v>80.262</v>
      </c>
      <c r="N1252" s="101">
        <f t="shared" si="122"/>
        <v>-28.43004000000002</v>
      </c>
      <c r="O1252" s="102">
        <f t="shared" si="123"/>
        <v>-0.14234663836093819</v>
      </c>
      <c r="P1252" s="101">
        <v>1.58</v>
      </c>
      <c r="X1252"/>
    </row>
    <row r="1253" spans="1:24" ht="18">
      <c r="A1253" s="70">
        <v>205</v>
      </c>
      <c r="B1253" s="70">
        <v>75</v>
      </c>
      <c r="C1253" s="70">
        <v>16</v>
      </c>
      <c r="D1253" s="70">
        <v>110</v>
      </c>
      <c r="E1253" s="71" t="s">
        <v>2229</v>
      </c>
      <c r="F1253" s="71" t="s">
        <v>2468</v>
      </c>
      <c r="G1253" s="71" t="s">
        <v>2199</v>
      </c>
      <c r="H1253" s="70" t="s">
        <v>343</v>
      </c>
      <c r="I1253" s="99">
        <f t="shared" si="124"/>
        <v>275.63606400000003</v>
      </c>
      <c r="J1253" s="100">
        <f t="shared" si="120"/>
        <v>352.90859999999998</v>
      </c>
      <c r="K1253" s="101">
        <v>123.48</v>
      </c>
      <c r="L1253" s="102">
        <f t="shared" si="125"/>
        <v>0</v>
      </c>
      <c r="M1253" s="101">
        <f t="shared" si="121"/>
        <v>123.48</v>
      </c>
      <c r="N1253" s="101">
        <f t="shared" si="122"/>
        <v>-46.581599999999952</v>
      </c>
      <c r="O1253" s="102">
        <f t="shared" si="123"/>
        <v>-0.1627816606094491</v>
      </c>
      <c r="P1253" s="101">
        <v>2.75</v>
      </c>
      <c r="X1253"/>
    </row>
    <row r="1254" spans="1:24" ht="18">
      <c r="A1254" s="70">
        <v>205</v>
      </c>
      <c r="B1254" s="70">
        <v>70</v>
      </c>
      <c r="C1254" s="70">
        <v>15</v>
      </c>
      <c r="D1254" s="70">
        <v>106</v>
      </c>
      <c r="E1254" s="71" t="s">
        <v>2229</v>
      </c>
      <c r="F1254" s="71" t="s">
        <v>2468</v>
      </c>
      <c r="G1254" s="71" t="s">
        <v>2199</v>
      </c>
      <c r="H1254" s="70" t="s">
        <v>333</v>
      </c>
      <c r="I1254" s="99">
        <f t="shared" si="124"/>
        <v>243.50444139999999</v>
      </c>
      <c r="J1254" s="100">
        <f t="shared" si="120"/>
        <v>312.23566</v>
      </c>
      <c r="K1254" s="101">
        <v>106.673</v>
      </c>
      <c r="L1254" s="102">
        <f t="shared" si="125"/>
        <v>0</v>
      </c>
      <c r="M1254" s="101">
        <f t="shared" si="121"/>
        <v>106.673</v>
      </c>
      <c r="N1254" s="101">
        <f t="shared" si="122"/>
        <v>-39.52266000000003</v>
      </c>
      <c r="O1254" s="102">
        <f t="shared" si="123"/>
        <v>-0.15649687581668303</v>
      </c>
      <c r="P1254" s="101">
        <v>2.75</v>
      </c>
      <c r="X1254"/>
    </row>
    <row r="1255" spans="1:24" ht="18">
      <c r="A1255" s="70">
        <v>205</v>
      </c>
      <c r="B1255" s="70">
        <v>65</v>
      </c>
      <c r="C1255" s="70">
        <v>15</v>
      </c>
      <c r="D1255" s="70">
        <v>94</v>
      </c>
      <c r="E1255" s="71" t="s">
        <v>2440</v>
      </c>
      <c r="F1255" s="71" t="s">
        <v>2468</v>
      </c>
      <c r="G1255" s="71" t="s">
        <v>2200</v>
      </c>
      <c r="H1255" s="70" t="s">
        <v>153</v>
      </c>
      <c r="I1255" s="99">
        <f t="shared" si="124"/>
        <v>195.42647079999998</v>
      </c>
      <c r="J1255" s="100">
        <f t="shared" si="120"/>
        <v>252.13011999999998</v>
      </c>
      <c r="K1255" s="101">
        <v>83.006</v>
      </c>
      <c r="L1255" s="102">
        <f t="shared" si="125"/>
        <v>0</v>
      </c>
      <c r="M1255" s="101">
        <f t="shared" si="121"/>
        <v>83.006</v>
      </c>
      <c r="N1255" s="101">
        <f t="shared" si="122"/>
        <v>-29.582520000000017</v>
      </c>
      <c r="O1255" s="102">
        <f t="shared" si="123"/>
        <v>-0.14415589731594652</v>
      </c>
      <c r="P1255" s="101">
        <v>1.58</v>
      </c>
      <c r="X1255"/>
    </row>
    <row r="1256" spans="1:24" ht="18">
      <c r="A1256" s="70">
        <v>205</v>
      </c>
      <c r="B1256" s="70">
        <v>65</v>
      </c>
      <c r="C1256" s="70">
        <v>15</v>
      </c>
      <c r="D1256" s="70">
        <v>94</v>
      </c>
      <c r="E1256" s="71" t="s">
        <v>2347</v>
      </c>
      <c r="F1256" s="71" t="s">
        <v>2468</v>
      </c>
      <c r="G1256" s="71" t="s">
        <v>2200</v>
      </c>
      <c r="H1256" s="70" t="s">
        <v>258</v>
      </c>
      <c r="I1256" s="99">
        <f t="shared" si="124"/>
        <v>207.22992399999998</v>
      </c>
      <c r="J1256" s="100">
        <f t="shared" si="120"/>
        <v>267.07119999999998</v>
      </c>
      <c r="K1256" s="101">
        <v>89.18</v>
      </c>
      <c r="L1256" s="102">
        <f t="shared" si="125"/>
        <v>0</v>
      </c>
      <c r="M1256" s="101">
        <f t="shared" si="121"/>
        <v>89.18</v>
      </c>
      <c r="N1256" s="101">
        <f t="shared" si="122"/>
        <v>-32.175600000000031</v>
      </c>
      <c r="O1256" s="102">
        <f t="shared" si="123"/>
        <v>-0.14789299503585232</v>
      </c>
      <c r="P1256" s="101">
        <v>1.58</v>
      </c>
      <c r="X1256"/>
    </row>
    <row r="1257" spans="1:24" ht="18">
      <c r="A1257" s="70">
        <v>205</v>
      </c>
      <c r="B1257" s="70">
        <v>65</v>
      </c>
      <c r="C1257" s="70">
        <v>15</v>
      </c>
      <c r="D1257" s="70">
        <v>102</v>
      </c>
      <c r="E1257" s="71" t="s">
        <v>2237</v>
      </c>
      <c r="F1257" s="71" t="s">
        <v>2468</v>
      </c>
      <c r="G1257" s="71" t="s">
        <v>2199</v>
      </c>
      <c r="H1257" s="70" t="s">
        <v>335</v>
      </c>
      <c r="I1257" s="99">
        <f t="shared" si="124"/>
        <v>250.71766280000003</v>
      </c>
      <c r="J1257" s="100">
        <f t="shared" si="120"/>
        <v>321.36631999999997</v>
      </c>
      <c r="K1257" s="101">
        <v>110.44600000000001</v>
      </c>
      <c r="L1257" s="102">
        <f t="shared" si="125"/>
        <v>0</v>
      </c>
      <c r="M1257" s="101">
        <f t="shared" si="121"/>
        <v>110.44600000000001</v>
      </c>
      <c r="N1257" s="101">
        <f t="shared" si="122"/>
        <v>-41.107320000000016</v>
      </c>
      <c r="O1257" s="102">
        <f t="shared" si="123"/>
        <v>-0.15804915183858026</v>
      </c>
      <c r="P1257" s="101">
        <v>2.75</v>
      </c>
      <c r="X1257"/>
    </row>
    <row r="1258" spans="1:24" ht="18">
      <c r="A1258" s="70">
        <v>205</v>
      </c>
      <c r="B1258" s="70">
        <v>65</v>
      </c>
      <c r="C1258" s="70">
        <v>16</v>
      </c>
      <c r="D1258" s="70">
        <v>107</v>
      </c>
      <c r="E1258" s="71" t="s">
        <v>2237</v>
      </c>
      <c r="F1258" s="71" t="s">
        <v>2468</v>
      </c>
      <c r="G1258" s="71" t="s">
        <v>2199</v>
      </c>
      <c r="H1258" s="70" t="s">
        <v>344</v>
      </c>
      <c r="I1258" s="99">
        <f t="shared" si="124"/>
        <v>286.78376980000002</v>
      </c>
      <c r="J1258" s="100">
        <f t="shared" si="120"/>
        <v>367.01961999999997</v>
      </c>
      <c r="K1258" s="101">
        <v>129.31100000000001</v>
      </c>
      <c r="L1258" s="102">
        <f t="shared" si="125"/>
        <v>0</v>
      </c>
      <c r="M1258" s="101">
        <f t="shared" si="121"/>
        <v>129.31100000000001</v>
      </c>
      <c r="N1258" s="101">
        <f t="shared" si="122"/>
        <v>-49.030619999999999</v>
      </c>
      <c r="O1258" s="102">
        <f t="shared" si="123"/>
        <v>-0.16463061828877651</v>
      </c>
      <c r="P1258" s="101">
        <v>2.75</v>
      </c>
      <c r="X1258"/>
    </row>
    <row r="1259" spans="1:24" ht="18">
      <c r="A1259" s="70">
        <v>205</v>
      </c>
      <c r="B1259" s="70">
        <v>60</v>
      </c>
      <c r="C1259" s="70">
        <v>15</v>
      </c>
      <c r="D1259" s="70">
        <v>91</v>
      </c>
      <c r="E1259" s="71" t="s">
        <v>2440</v>
      </c>
      <c r="F1259" s="71" t="s">
        <v>2468</v>
      </c>
      <c r="G1259" s="71" t="s">
        <v>2200</v>
      </c>
      <c r="H1259" s="70" t="s">
        <v>146</v>
      </c>
      <c r="I1259" s="99">
        <f t="shared" si="124"/>
        <v>182.31152280000001</v>
      </c>
      <c r="J1259" s="100">
        <f t="shared" si="120"/>
        <v>235.52891999999997</v>
      </c>
      <c r="K1259" s="101">
        <v>76.146000000000001</v>
      </c>
      <c r="L1259" s="102">
        <f t="shared" si="125"/>
        <v>0</v>
      </c>
      <c r="M1259" s="101">
        <f t="shared" si="121"/>
        <v>76.146000000000001</v>
      </c>
      <c r="N1259" s="101">
        <f t="shared" si="122"/>
        <v>-26.70132000000001</v>
      </c>
      <c r="O1259" s="102">
        <f t="shared" si="123"/>
        <v>-0.1394383055166796</v>
      </c>
      <c r="P1259" s="101">
        <v>1.58</v>
      </c>
      <c r="X1259"/>
    </row>
    <row r="1260" spans="1:24" ht="18">
      <c r="A1260" s="70">
        <v>205</v>
      </c>
      <c r="B1260" s="70">
        <v>60</v>
      </c>
      <c r="C1260" s="70">
        <v>15</v>
      </c>
      <c r="D1260" s="70">
        <v>91</v>
      </c>
      <c r="E1260" s="71" t="s">
        <v>2347</v>
      </c>
      <c r="F1260" s="71" t="s">
        <v>2468</v>
      </c>
      <c r="G1260" s="71" t="s">
        <v>2200</v>
      </c>
      <c r="H1260" s="70" t="s">
        <v>248</v>
      </c>
      <c r="I1260" s="99">
        <f t="shared" si="124"/>
        <v>185.59025980000004</v>
      </c>
      <c r="J1260" s="100">
        <f t="shared" si="120"/>
        <v>239.67921999999999</v>
      </c>
      <c r="K1260" s="101">
        <v>77.861000000000004</v>
      </c>
      <c r="L1260" s="102">
        <f t="shared" si="125"/>
        <v>0</v>
      </c>
      <c r="M1260" s="101">
        <f t="shared" si="121"/>
        <v>77.861000000000004</v>
      </c>
      <c r="N1260" s="101">
        <f t="shared" si="122"/>
        <v>-27.42161999999999</v>
      </c>
      <c r="O1260" s="102">
        <f t="shared" si="123"/>
        <v>-0.14067996429340962</v>
      </c>
      <c r="P1260" s="101">
        <v>1.58</v>
      </c>
      <c r="X1260"/>
    </row>
    <row r="1261" spans="1:24" ht="18">
      <c r="A1261" s="70">
        <v>205</v>
      </c>
      <c r="B1261" s="70">
        <v>60</v>
      </c>
      <c r="C1261" s="70">
        <v>16</v>
      </c>
      <c r="D1261" s="70">
        <v>92</v>
      </c>
      <c r="E1261" s="71" t="s">
        <v>2347</v>
      </c>
      <c r="F1261" s="71" t="s">
        <v>2468</v>
      </c>
      <c r="G1261" s="71" t="s">
        <v>2200</v>
      </c>
      <c r="H1261" s="70" t="s">
        <v>274</v>
      </c>
      <c r="I1261" s="99">
        <f t="shared" si="124"/>
        <v>242.6402836</v>
      </c>
      <c r="J1261" s="100">
        <f t="shared" si="120"/>
        <v>311.89443999999997</v>
      </c>
      <c r="K1261" s="101">
        <v>107.70200000000001</v>
      </c>
      <c r="L1261" s="102">
        <f t="shared" si="125"/>
        <v>0</v>
      </c>
      <c r="M1261" s="101">
        <f t="shared" si="121"/>
        <v>107.70200000000001</v>
      </c>
      <c r="N1261" s="101">
        <f t="shared" si="122"/>
        <v>-39.954840000000019</v>
      </c>
      <c r="O1261" s="102">
        <f t="shared" si="123"/>
        <v>-0.15692934910684836</v>
      </c>
      <c r="P1261" s="101">
        <v>1.58</v>
      </c>
      <c r="X1261"/>
    </row>
    <row r="1262" spans="1:24" ht="18">
      <c r="A1262" s="70">
        <v>205</v>
      </c>
      <c r="B1262" s="70">
        <v>60</v>
      </c>
      <c r="C1262" s="70">
        <v>16</v>
      </c>
      <c r="D1262" s="70">
        <v>92</v>
      </c>
      <c r="E1262" s="71" t="s">
        <v>2440</v>
      </c>
      <c r="F1262" s="71" t="s">
        <v>2468</v>
      </c>
      <c r="G1262" s="71" t="s">
        <v>2200</v>
      </c>
      <c r="H1262" s="70" t="s">
        <v>267</v>
      </c>
      <c r="I1262" s="99">
        <f t="shared" si="124"/>
        <v>213.1316506</v>
      </c>
      <c r="J1262" s="100">
        <f t="shared" si="120"/>
        <v>274.54174</v>
      </c>
      <c r="K1262" s="101">
        <v>92.26700000000001</v>
      </c>
      <c r="L1262" s="102">
        <f t="shared" si="125"/>
        <v>0</v>
      </c>
      <c r="M1262" s="101">
        <f t="shared" si="121"/>
        <v>92.26700000000001</v>
      </c>
      <c r="N1262" s="101">
        <f t="shared" si="122"/>
        <v>-33.472140000000024</v>
      </c>
      <c r="O1262" s="102">
        <f t="shared" si="123"/>
        <v>-0.14960685456837147</v>
      </c>
      <c r="P1262" s="101">
        <v>1.58</v>
      </c>
      <c r="X1262"/>
    </row>
    <row r="1263" spans="1:24" ht="18">
      <c r="A1263" s="70" t="s">
        <v>2267</v>
      </c>
      <c r="B1263" s="70">
        <v>55</v>
      </c>
      <c r="C1263" s="70">
        <v>16</v>
      </c>
      <c r="D1263" s="70">
        <v>91</v>
      </c>
      <c r="E1263" s="71" t="s">
        <v>2239</v>
      </c>
      <c r="F1263" s="71" t="s">
        <v>2468</v>
      </c>
      <c r="G1263" s="71" t="s">
        <v>3929</v>
      </c>
      <c r="H1263" s="70" t="s">
        <v>259</v>
      </c>
      <c r="I1263" s="99">
        <f t="shared" si="124"/>
        <v>181.65577540000001</v>
      </c>
      <c r="J1263" s="100">
        <f t="shared" si="120"/>
        <v>234.69886</v>
      </c>
      <c r="K1263" s="101">
        <v>75.803000000000011</v>
      </c>
      <c r="L1263" s="102">
        <f t="shared" si="125"/>
        <v>0</v>
      </c>
      <c r="M1263" s="101">
        <f t="shared" si="121"/>
        <v>75.803000000000011</v>
      </c>
      <c r="N1263" s="101">
        <f t="shared" si="122"/>
        <v>-26.557260000000014</v>
      </c>
      <c r="O1263" s="102">
        <f t="shared" si="123"/>
        <v>-0.13918461683594863</v>
      </c>
      <c r="P1263" s="101">
        <v>1.58</v>
      </c>
      <c r="X1263"/>
    </row>
    <row r="1264" spans="1:24" ht="18">
      <c r="A1264" s="70" t="s">
        <v>2267</v>
      </c>
      <c r="B1264" s="70">
        <v>55</v>
      </c>
      <c r="C1264" s="70">
        <v>16</v>
      </c>
      <c r="D1264" s="70">
        <v>91</v>
      </c>
      <c r="E1264" s="71" t="s">
        <v>2347</v>
      </c>
      <c r="F1264" s="71" t="s">
        <v>2468</v>
      </c>
      <c r="G1264" s="71" t="s">
        <v>3929</v>
      </c>
      <c r="H1264" s="70" t="s">
        <v>254</v>
      </c>
      <c r="I1264" s="99">
        <f t="shared" si="124"/>
        <v>176.40979620000002</v>
      </c>
      <c r="J1264" s="100">
        <f t="shared" si="120"/>
        <v>228.05838</v>
      </c>
      <c r="K1264" s="101">
        <v>73.059000000000012</v>
      </c>
      <c r="L1264" s="102">
        <f t="shared" si="125"/>
        <v>0</v>
      </c>
      <c r="M1264" s="101">
        <f t="shared" si="121"/>
        <v>73.059000000000012</v>
      </c>
      <c r="N1264" s="101">
        <f t="shared" si="122"/>
        <v>-25.404780000000017</v>
      </c>
      <c r="O1264" s="102">
        <f t="shared" si="123"/>
        <v>-0.13708749285012797</v>
      </c>
      <c r="P1264" s="101">
        <v>1.58</v>
      </c>
      <c r="X1264"/>
    </row>
    <row r="1265" spans="1:24" ht="18">
      <c r="A1265" s="70">
        <v>205</v>
      </c>
      <c r="B1265" s="70">
        <v>50</v>
      </c>
      <c r="C1265" s="70">
        <v>15</v>
      </c>
      <c r="D1265" s="70">
        <v>86</v>
      </c>
      <c r="E1265" s="71" t="s">
        <v>2347</v>
      </c>
      <c r="F1265" s="71" t="s">
        <v>2468</v>
      </c>
      <c r="G1265" s="71" t="s">
        <v>135</v>
      </c>
      <c r="H1265" s="70" t="s">
        <v>256</v>
      </c>
      <c r="I1265" s="99">
        <f t="shared" si="124"/>
        <v>195.42647079999998</v>
      </c>
      <c r="J1265" s="100">
        <f t="shared" si="120"/>
        <v>252.13011999999998</v>
      </c>
      <c r="K1265" s="101">
        <v>83.006</v>
      </c>
      <c r="L1265" s="102">
        <f t="shared" si="125"/>
        <v>0</v>
      </c>
      <c r="M1265" s="101">
        <f t="shared" si="121"/>
        <v>83.006</v>
      </c>
      <c r="N1265" s="101">
        <f t="shared" si="122"/>
        <v>-29.582520000000017</v>
      </c>
      <c r="O1265" s="102">
        <f t="shared" si="123"/>
        <v>-0.14415589731594652</v>
      </c>
      <c r="P1265" s="101">
        <v>1.58</v>
      </c>
      <c r="X1265"/>
    </row>
    <row r="1266" spans="1:24" ht="18">
      <c r="A1266" s="70">
        <v>205</v>
      </c>
      <c r="B1266" s="70">
        <v>50</v>
      </c>
      <c r="C1266" s="70">
        <v>16</v>
      </c>
      <c r="D1266" s="70">
        <v>87</v>
      </c>
      <c r="E1266" s="71" t="s">
        <v>2347</v>
      </c>
      <c r="F1266" s="71" t="s">
        <v>2468</v>
      </c>
      <c r="G1266" s="71" t="s">
        <v>2200</v>
      </c>
      <c r="H1266" s="70" t="s">
        <v>271</v>
      </c>
      <c r="I1266" s="99">
        <f t="shared" si="124"/>
        <v>219.03337720000002</v>
      </c>
      <c r="J1266" s="100">
        <f t="shared" si="120"/>
        <v>282.01228000000003</v>
      </c>
      <c r="K1266" s="101">
        <v>95.354000000000013</v>
      </c>
      <c r="L1266" s="102">
        <f t="shared" si="125"/>
        <v>0</v>
      </c>
      <c r="M1266" s="101">
        <f t="shared" si="121"/>
        <v>95.354000000000013</v>
      </c>
      <c r="N1266" s="101">
        <f t="shared" si="122"/>
        <v>-34.768680000000018</v>
      </c>
      <c r="O1266" s="102">
        <f t="shared" si="123"/>
        <v>-0.15122866537919522</v>
      </c>
      <c r="P1266" s="101">
        <v>1.58</v>
      </c>
      <c r="X1266"/>
    </row>
    <row r="1267" spans="1:24" ht="18">
      <c r="A1267" s="70" t="s">
        <v>2267</v>
      </c>
      <c r="B1267" s="70">
        <v>50</v>
      </c>
      <c r="C1267" s="70">
        <v>17</v>
      </c>
      <c r="D1267" s="70">
        <v>93</v>
      </c>
      <c r="E1267" s="71" t="s">
        <v>2239</v>
      </c>
      <c r="F1267" s="71" t="s">
        <v>2468</v>
      </c>
      <c r="G1267" s="71" t="s">
        <v>3928</v>
      </c>
      <c r="H1267" s="70" t="s">
        <v>308</v>
      </c>
      <c r="I1267" s="99">
        <f t="shared" si="124"/>
        <v>298.37881259999995</v>
      </c>
      <c r="J1267" s="100">
        <f t="shared" si="120"/>
        <v>382.44954000000001</v>
      </c>
      <c r="K1267" s="101">
        <v>136.857</v>
      </c>
      <c r="L1267" s="102">
        <f t="shared" si="125"/>
        <v>0</v>
      </c>
      <c r="M1267" s="101">
        <f t="shared" si="121"/>
        <v>136.857</v>
      </c>
      <c r="N1267" s="101">
        <f t="shared" si="122"/>
        <v>-52.199940000000055</v>
      </c>
      <c r="O1267" s="102">
        <f t="shared" si="123"/>
        <v>-0.16681880644522154</v>
      </c>
      <c r="P1267" s="101">
        <v>1.58</v>
      </c>
      <c r="X1267"/>
    </row>
    <row r="1268" spans="1:24" ht="18">
      <c r="A1268" s="70" t="s">
        <v>2267</v>
      </c>
      <c r="B1268" s="70">
        <v>50</v>
      </c>
      <c r="C1268" s="70">
        <v>17</v>
      </c>
      <c r="D1268" s="70">
        <v>89</v>
      </c>
      <c r="E1268" s="71" t="s">
        <v>2239</v>
      </c>
      <c r="F1268" s="71" t="s">
        <v>2468</v>
      </c>
      <c r="G1268" s="71" t="s">
        <v>3929</v>
      </c>
      <c r="H1268" s="70" t="s">
        <v>303</v>
      </c>
      <c r="I1268" s="99">
        <f t="shared" si="124"/>
        <v>314.77249760000001</v>
      </c>
      <c r="J1268" s="100">
        <f t="shared" si="120"/>
        <v>403.20104000000003</v>
      </c>
      <c r="K1268" s="101">
        <v>145.43200000000002</v>
      </c>
      <c r="L1268" s="102">
        <f t="shared" si="125"/>
        <v>0</v>
      </c>
      <c r="M1268" s="101">
        <f t="shared" si="121"/>
        <v>145.43200000000002</v>
      </c>
      <c r="N1268" s="101">
        <f t="shared" si="122"/>
        <v>-55.801440000000071</v>
      </c>
      <c r="O1268" s="102">
        <f t="shared" si="123"/>
        <v>-0.16906248485142295</v>
      </c>
      <c r="P1268" s="101">
        <v>1.58</v>
      </c>
      <c r="X1268"/>
    </row>
    <row r="1269" spans="1:24" ht="18">
      <c r="A1269" s="70" t="s">
        <v>2267</v>
      </c>
      <c r="B1269" s="70">
        <v>50</v>
      </c>
      <c r="C1269" s="70">
        <v>17</v>
      </c>
      <c r="D1269" s="70">
        <v>89</v>
      </c>
      <c r="E1269" s="71" t="s">
        <v>2347</v>
      </c>
      <c r="F1269" s="71" t="s">
        <v>2468</v>
      </c>
      <c r="G1269" s="71" t="s">
        <v>3929</v>
      </c>
      <c r="H1269" s="70" t="s">
        <v>286</v>
      </c>
      <c r="I1269" s="99">
        <f t="shared" si="124"/>
        <v>271.49316920000001</v>
      </c>
      <c r="J1269" s="100">
        <f t="shared" si="120"/>
        <v>348.41707999999994</v>
      </c>
      <c r="K1269" s="101">
        <v>122.79400000000001</v>
      </c>
      <c r="L1269" s="102">
        <f t="shared" si="125"/>
        <v>0</v>
      </c>
      <c r="M1269" s="101">
        <f t="shared" si="121"/>
        <v>122.79400000000001</v>
      </c>
      <c r="N1269" s="101">
        <f t="shared" si="122"/>
        <v>-46.293480000000017</v>
      </c>
      <c r="O1269" s="102">
        <f t="shared" si="123"/>
        <v>-0.16255418065367927</v>
      </c>
      <c r="P1269" s="101">
        <v>1.58</v>
      </c>
      <c r="X1269"/>
    </row>
    <row r="1270" spans="1:24" ht="18">
      <c r="A1270" s="70" t="s">
        <v>2267</v>
      </c>
      <c r="B1270" s="70">
        <v>45</v>
      </c>
      <c r="C1270" s="70">
        <v>16</v>
      </c>
      <c r="D1270" s="70">
        <v>83</v>
      </c>
      <c r="E1270" s="71" t="s">
        <v>2239</v>
      </c>
      <c r="F1270" s="71" t="s">
        <v>2468</v>
      </c>
      <c r="G1270" s="71" t="s">
        <v>3929</v>
      </c>
      <c r="H1270" s="70" t="s">
        <v>270</v>
      </c>
      <c r="I1270" s="99">
        <f t="shared" si="124"/>
        <v>224.93510380000001</v>
      </c>
      <c r="J1270" s="100">
        <f t="shared" si="120"/>
        <v>289.48282</v>
      </c>
      <c r="K1270" s="101">
        <v>98.441000000000003</v>
      </c>
      <c r="L1270" s="102">
        <f t="shared" si="125"/>
        <v>0</v>
      </c>
      <c r="M1270" s="101">
        <f t="shared" si="121"/>
        <v>98.441000000000003</v>
      </c>
      <c r="N1270" s="101">
        <f t="shared" si="122"/>
        <v>-36.065220000000011</v>
      </c>
      <c r="O1270" s="102">
        <f t="shared" si="123"/>
        <v>-0.15276564922357491</v>
      </c>
      <c r="P1270" s="101">
        <v>1.58</v>
      </c>
      <c r="X1270"/>
    </row>
    <row r="1271" spans="1:24" ht="18">
      <c r="A1271" s="70" t="s">
        <v>2267</v>
      </c>
      <c r="B1271" s="70">
        <v>45</v>
      </c>
      <c r="C1271" s="70">
        <v>17</v>
      </c>
      <c r="D1271" s="70">
        <v>88</v>
      </c>
      <c r="E1271" s="71" t="s">
        <v>2347</v>
      </c>
      <c r="F1271" s="71" t="s">
        <v>2468</v>
      </c>
      <c r="G1271" s="71" t="s">
        <v>3928</v>
      </c>
      <c r="H1271" s="70" t="s">
        <v>289</v>
      </c>
      <c r="I1271" s="99">
        <f t="shared" si="124"/>
        <v>285.26386460000003</v>
      </c>
      <c r="J1271" s="100">
        <f t="shared" si="120"/>
        <v>365.84834000000006</v>
      </c>
      <c r="K1271" s="101">
        <v>129.99700000000001</v>
      </c>
      <c r="L1271" s="102">
        <f t="shared" si="125"/>
        <v>0</v>
      </c>
      <c r="M1271" s="101">
        <f t="shared" si="121"/>
        <v>129.99700000000001</v>
      </c>
      <c r="N1271" s="101">
        <f t="shared" si="122"/>
        <v>-49.31874000000002</v>
      </c>
      <c r="O1271" s="102">
        <f t="shared" si="123"/>
        <v>-0.16483866655079987</v>
      </c>
      <c r="P1271" s="101">
        <v>1.58</v>
      </c>
      <c r="X1271"/>
    </row>
    <row r="1272" spans="1:24" ht="18">
      <c r="A1272" s="70" t="s">
        <v>2267</v>
      </c>
      <c r="B1272" s="70">
        <v>40</v>
      </c>
      <c r="C1272" s="70">
        <v>17</v>
      </c>
      <c r="D1272" s="70">
        <v>84</v>
      </c>
      <c r="E1272" s="71" t="s">
        <v>2239</v>
      </c>
      <c r="F1272" s="71" t="s">
        <v>2468</v>
      </c>
      <c r="G1272" s="71" t="s">
        <v>3928</v>
      </c>
      <c r="H1272" s="70" t="s">
        <v>290</v>
      </c>
      <c r="I1272" s="99">
        <f t="shared" si="124"/>
        <v>256.410979</v>
      </c>
      <c r="J1272" s="100">
        <f t="shared" si="120"/>
        <v>329.32569999999998</v>
      </c>
      <c r="K1272" s="101">
        <v>114.90500000000002</v>
      </c>
      <c r="L1272" s="102">
        <f t="shared" si="125"/>
        <v>0</v>
      </c>
      <c r="M1272" s="101">
        <f t="shared" si="121"/>
        <v>114.90500000000002</v>
      </c>
      <c r="N1272" s="101">
        <f t="shared" si="122"/>
        <v>-42.98010000000005</v>
      </c>
      <c r="O1272" s="102">
        <f t="shared" si="123"/>
        <v>-0.15977138396342164</v>
      </c>
      <c r="P1272" s="101">
        <v>1.58</v>
      </c>
      <c r="X1272"/>
    </row>
    <row r="1273" spans="1:24" ht="18">
      <c r="A1273" s="70">
        <v>215</v>
      </c>
      <c r="B1273" s="70">
        <v>75</v>
      </c>
      <c r="C1273" s="70">
        <v>16</v>
      </c>
      <c r="D1273" s="70">
        <v>113</v>
      </c>
      <c r="E1273" s="71" t="s">
        <v>2229</v>
      </c>
      <c r="F1273" s="71" t="s">
        <v>2468</v>
      </c>
      <c r="G1273" s="71" t="s">
        <v>2199</v>
      </c>
      <c r="H1273" s="70" t="s">
        <v>346</v>
      </c>
      <c r="I1273" s="99">
        <f t="shared" ref="I1273:I1304" si="126">(IF($H$6="",$H$4*$U$3*(1-$H$5),$H$6*$H$3)+IF(F1273="FIRESTONE",$H$3*(K1273*(1-$M$10)+$U$7+P1273+$H$8)))*$U$8</f>
        <v>308.42343400000004</v>
      </c>
      <c r="J1273" s="100">
        <f t="shared" si="120"/>
        <v>394.41160000000002</v>
      </c>
      <c r="K1273" s="101">
        <v>140.63000000000002</v>
      </c>
      <c r="L1273" s="102">
        <f t="shared" ref="L1273:L1304" si="127">$N$10</f>
        <v>0</v>
      </c>
      <c r="M1273" s="101">
        <f t="shared" si="121"/>
        <v>140.63000000000002</v>
      </c>
      <c r="N1273" s="101">
        <f t="shared" si="122"/>
        <v>-53.784600000000012</v>
      </c>
      <c r="O1273" s="102">
        <f t="shared" si="123"/>
        <v>-0.16783561130874369</v>
      </c>
      <c r="P1273" s="101">
        <v>2.75</v>
      </c>
      <c r="X1273"/>
    </row>
    <row r="1274" spans="1:24" ht="18">
      <c r="A1274" s="70">
        <v>215</v>
      </c>
      <c r="B1274" s="70">
        <v>65</v>
      </c>
      <c r="C1274" s="70">
        <v>15</v>
      </c>
      <c r="D1274" s="70">
        <v>96</v>
      </c>
      <c r="E1274" s="71" t="s">
        <v>2440</v>
      </c>
      <c r="F1274" s="71" t="s">
        <v>2468</v>
      </c>
      <c r="G1274" s="71" t="s">
        <v>2200</v>
      </c>
      <c r="H1274" s="70" t="s">
        <v>266</v>
      </c>
      <c r="I1274" s="99">
        <f t="shared" si="126"/>
        <v>213.78739800000002</v>
      </c>
      <c r="J1274" s="100">
        <f t="shared" si="120"/>
        <v>275.37180000000001</v>
      </c>
      <c r="K1274" s="101">
        <v>92.610000000000014</v>
      </c>
      <c r="L1274" s="102">
        <f t="shared" si="127"/>
        <v>0</v>
      </c>
      <c r="M1274" s="101">
        <f t="shared" si="121"/>
        <v>92.610000000000014</v>
      </c>
      <c r="N1274" s="101">
        <f t="shared" si="122"/>
        <v>-33.616200000000021</v>
      </c>
      <c r="O1274" s="102">
        <f t="shared" si="123"/>
        <v>-0.14979146243650307</v>
      </c>
      <c r="P1274" s="101">
        <v>1.58</v>
      </c>
      <c r="X1274"/>
    </row>
    <row r="1275" spans="1:24" ht="18">
      <c r="A1275" s="70">
        <v>215</v>
      </c>
      <c r="B1275" s="70">
        <v>65</v>
      </c>
      <c r="C1275" s="70">
        <v>15</v>
      </c>
      <c r="D1275" s="70">
        <v>104</v>
      </c>
      <c r="E1275" s="71" t="s">
        <v>2237</v>
      </c>
      <c r="F1275" s="71" t="s">
        <v>2468</v>
      </c>
      <c r="G1275" s="71" t="s">
        <v>2199</v>
      </c>
      <c r="H1275" s="70" t="s">
        <v>337</v>
      </c>
      <c r="I1275" s="99">
        <f t="shared" si="126"/>
        <v>280.8820432</v>
      </c>
      <c r="J1275" s="100">
        <f t="shared" si="120"/>
        <v>359.54907999999995</v>
      </c>
      <c r="K1275" s="101">
        <v>126.224</v>
      </c>
      <c r="L1275" s="102">
        <f t="shared" si="127"/>
        <v>0</v>
      </c>
      <c r="M1275" s="101">
        <f t="shared" si="121"/>
        <v>126.224</v>
      </c>
      <c r="N1275" s="101">
        <f t="shared" si="122"/>
        <v>-47.734079999999977</v>
      </c>
      <c r="O1275" s="102">
        <f t="shared" si="123"/>
        <v>-0.16367017774851866</v>
      </c>
      <c r="P1275" s="101">
        <v>2.75</v>
      </c>
      <c r="X1275"/>
    </row>
    <row r="1276" spans="1:24" ht="18">
      <c r="A1276" s="70">
        <v>215</v>
      </c>
      <c r="B1276" s="70">
        <v>65</v>
      </c>
      <c r="C1276" s="70">
        <v>16</v>
      </c>
      <c r="D1276" s="70">
        <v>109</v>
      </c>
      <c r="E1276" s="71" t="s">
        <v>2229</v>
      </c>
      <c r="F1276" s="71" t="s">
        <v>2468</v>
      </c>
      <c r="G1276" s="71" t="s">
        <v>2199</v>
      </c>
      <c r="H1276" s="70" t="s">
        <v>345</v>
      </c>
      <c r="I1276" s="99">
        <f t="shared" si="126"/>
        <v>288.09526460000001</v>
      </c>
      <c r="J1276" s="100">
        <f t="shared" si="120"/>
        <v>368.67973999999998</v>
      </c>
      <c r="K1276" s="101">
        <v>129.99700000000001</v>
      </c>
      <c r="L1276" s="102">
        <f t="shared" si="127"/>
        <v>0</v>
      </c>
      <c r="M1276" s="101">
        <f t="shared" si="121"/>
        <v>129.99700000000001</v>
      </c>
      <c r="N1276" s="101">
        <f t="shared" si="122"/>
        <v>-49.31874000000002</v>
      </c>
      <c r="O1276" s="102">
        <f t="shared" si="123"/>
        <v>-0.16483866655079987</v>
      </c>
      <c r="P1276" s="101">
        <v>2.75</v>
      </c>
      <c r="X1276"/>
    </row>
    <row r="1277" spans="1:24" ht="18">
      <c r="A1277" s="70">
        <v>215</v>
      </c>
      <c r="B1277" s="70">
        <v>60</v>
      </c>
      <c r="C1277" s="70">
        <v>15</v>
      </c>
      <c r="D1277" s="70">
        <v>94</v>
      </c>
      <c r="E1277" s="71" t="s">
        <v>2347</v>
      </c>
      <c r="F1277" s="71" t="s">
        <v>2468</v>
      </c>
      <c r="G1277" s="71" t="s">
        <v>130</v>
      </c>
      <c r="H1277" s="70" t="s">
        <v>268</v>
      </c>
      <c r="I1277" s="99">
        <f t="shared" si="126"/>
        <v>211.82015579999998</v>
      </c>
      <c r="J1277" s="100">
        <f t="shared" si="120"/>
        <v>272.88162</v>
      </c>
      <c r="K1277" s="101">
        <v>91.581000000000003</v>
      </c>
      <c r="L1277" s="102">
        <f t="shared" si="127"/>
        <v>0</v>
      </c>
      <c r="M1277" s="101">
        <f t="shared" si="121"/>
        <v>91.581000000000003</v>
      </c>
      <c r="N1277" s="101">
        <f t="shared" si="122"/>
        <v>-33.184020000000032</v>
      </c>
      <c r="O1277" s="102">
        <f t="shared" si="123"/>
        <v>-0.14923422167456685</v>
      </c>
      <c r="P1277" s="101">
        <v>1.58</v>
      </c>
      <c r="X1277"/>
    </row>
    <row r="1278" spans="1:24" ht="18">
      <c r="A1278" s="70">
        <v>215</v>
      </c>
      <c r="B1278" s="70">
        <v>60</v>
      </c>
      <c r="C1278" s="70">
        <v>16</v>
      </c>
      <c r="D1278" s="70">
        <v>99</v>
      </c>
      <c r="E1278" s="71" t="s">
        <v>2440</v>
      </c>
      <c r="F1278" s="71" t="s">
        <v>2468</v>
      </c>
      <c r="G1278" s="71" t="s">
        <v>2200</v>
      </c>
      <c r="H1278" s="70" t="s">
        <v>272</v>
      </c>
      <c r="I1278" s="99">
        <f t="shared" si="126"/>
        <v>261.65695820000002</v>
      </c>
      <c r="J1278" s="100">
        <f t="shared" si="120"/>
        <v>335.96618000000001</v>
      </c>
      <c r="K1278" s="101">
        <v>117.64900000000002</v>
      </c>
      <c r="L1278" s="102">
        <f t="shared" si="127"/>
        <v>0</v>
      </c>
      <c r="M1278" s="101">
        <f t="shared" si="121"/>
        <v>117.64900000000002</v>
      </c>
      <c r="N1278" s="101">
        <f t="shared" si="122"/>
        <v>-44.13257999999999</v>
      </c>
      <c r="O1278" s="102">
        <f t="shared" si="123"/>
        <v>-0.16077559763641258</v>
      </c>
      <c r="P1278" s="101">
        <v>1.58</v>
      </c>
      <c r="X1278"/>
    </row>
    <row r="1279" spans="1:24" ht="18">
      <c r="A1279" s="70">
        <v>215</v>
      </c>
      <c r="B1279" s="70">
        <v>60</v>
      </c>
      <c r="C1279" s="70">
        <v>16</v>
      </c>
      <c r="D1279" s="70">
        <v>99</v>
      </c>
      <c r="E1279" s="71" t="s">
        <v>2347</v>
      </c>
      <c r="F1279" s="71" t="s">
        <v>2468</v>
      </c>
      <c r="G1279" s="71" t="s">
        <v>2200</v>
      </c>
      <c r="H1279" s="70" t="s">
        <v>282</v>
      </c>
      <c r="I1279" s="99">
        <f t="shared" si="126"/>
        <v>270.18167439999996</v>
      </c>
      <c r="J1279" s="100">
        <f t="shared" si="120"/>
        <v>346.75695999999999</v>
      </c>
      <c r="K1279" s="101">
        <v>122.108</v>
      </c>
      <c r="L1279" s="102">
        <f t="shared" si="127"/>
        <v>0</v>
      </c>
      <c r="M1279" s="101">
        <f t="shared" si="121"/>
        <v>122.108</v>
      </c>
      <c r="N1279" s="101">
        <f t="shared" si="122"/>
        <v>-46.005360000000053</v>
      </c>
      <c r="O1279" s="102">
        <f t="shared" si="123"/>
        <v>-0.16232449826403608</v>
      </c>
      <c r="P1279" s="101">
        <v>1.58</v>
      </c>
      <c r="X1279"/>
    </row>
    <row r="1280" spans="1:24" ht="18">
      <c r="A1280" s="70">
        <v>215</v>
      </c>
      <c r="B1280" s="70">
        <v>55</v>
      </c>
      <c r="C1280" s="70">
        <v>16</v>
      </c>
      <c r="D1280" s="70">
        <v>97</v>
      </c>
      <c r="E1280" s="71" t="s">
        <v>2440</v>
      </c>
      <c r="F1280" s="71" t="s">
        <v>2468</v>
      </c>
      <c r="G1280" s="71" t="s">
        <v>2200</v>
      </c>
      <c r="H1280" s="70" t="s">
        <v>291</v>
      </c>
      <c r="I1280" s="99">
        <f t="shared" si="126"/>
        <v>271.49316920000001</v>
      </c>
      <c r="J1280" s="100">
        <f t="shared" si="120"/>
        <v>348.41707999999994</v>
      </c>
      <c r="K1280" s="101">
        <v>122.79400000000001</v>
      </c>
      <c r="L1280" s="102">
        <f t="shared" si="127"/>
        <v>0</v>
      </c>
      <c r="M1280" s="101">
        <f t="shared" si="121"/>
        <v>122.79400000000001</v>
      </c>
      <c r="N1280" s="101">
        <f t="shared" si="122"/>
        <v>-46.293480000000017</v>
      </c>
      <c r="O1280" s="102">
        <f t="shared" si="123"/>
        <v>-0.16255418065367927</v>
      </c>
      <c r="P1280" s="101">
        <v>1.58</v>
      </c>
      <c r="X1280"/>
    </row>
    <row r="1281" spans="1:24" ht="18">
      <c r="A1281" s="70">
        <v>215</v>
      </c>
      <c r="B1281" s="70">
        <v>55</v>
      </c>
      <c r="C1281" s="70">
        <v>16</v>
      </c>
      <c r="D1281" s="70">
        <v>93</v>
      </c>
      <c r="E1281" s="71" t="s">
        <v>2440</v>
      </c>
      <c r="F1281" s="71" t="s">
        <v>2468</v>
      </c>
      <c r="G1281" s="71" t="s">
        <v>2200</v>
      </c>
      <c r="H1281" s="70" t="s">
        <v>283</v>
      </c>
      <c r="I1281" s="99">
        <f t="shared" si="126"/>
        <v>264.2799478</v>
      </c>
      <c r="J1281" s="100">
        <f t="shared" si="120"/>
        <v>339.28642000000002</v>
      </c>
      <c r="K1281" s="101">
        <v>119.02100000000002</v>
      </c>
      <c r="L1281" s="102">
        <f t="shared" si="127"/>
        <v>0</v>
      </c>
      <c r="M1281" s="101">
        <f t="shared" si="121"/>
        <v>119.02100000000002</v>
      </c>
      <c r="N1281" s="101">
        <f t="shared" si="122"/>
        <v>-44.708820000000031</v>
      </c>
      <c r="O1281" s="102">
        <f t="shared" si="123"/>
        <v>-0.16126279568030827</v>
      </c>
      <c r="P1281" s="101">
        <v>1.58</v>
      </c>
      <c r="X1281"/>
    </row>
    <row r="1282" spans="1:24" ht="18">
      <c r="A1282" s="70">
        <v>215</v>
      </c>
      <c r="B1282" s="70">
        <v>55</v>
      </c>
      <c r="C1282" s="70">
        <v>16</v>
      </c>
      <c r="D1282" s="70">
        <v>93</v>
      </c>
      <c r="E1282" s="71" t="s">
        <v>2239</v>
      </c>
      <c r="F1282" s="71" t="s">
        <v>2468</v>
      </c>
      <c r="G1282" s="71" t="s">
        <v>2200</v>
      </c>
      <c r="H1282" s="70" t="s">
        <v>296</v>
      </c>
      <c r="I1282" s="99">
        <f t="shared" si="126"/>
        <v>272.14891660000001</v>
      </c>
      <c r="J1282" s="100">
        <f t="shared" si="120"/>
        <v>349.24714</v>
      </c>
      <c r="K1282" s="101">
        <v>123.13700000000001</v>
      </c>
      <c r="L1282" s="102">
        <f t="shared" si="127"/>
        <v>0</v>
      </c>
      <c r="M1282" s="101">
        <f t="shared" si="121"/>
        <v>123.13700000000001</v>
      </c>
      <c r="N1282" s="101">
        <f t="shared" si="122"/>
        <v>-46.437540000000013</v>
      </c>
      <c r="O1282" s="102">
        <f t="shared" si="123"/>
        <v>-0.1626681939511129</v>
      </c>
      <c r="P1282" s="101">
        <v>1.58</v>
      </c>
      <c r="X1282"/>
    </row>
    <row r="1283" spans="1:24" ht="18">
      <c r="A1283" s="70">
        <v>215</v>
      </c>
      <c r="B1283" s="70">
        <v>55</v>
      </c>
      <c r="C1283" s="70">
        <v>16</v>
      </c>
      <c r="D1283" s="70">
        <v>97</v>
      </c>
      <c r="E1283" s="71" t="s">
        <v>2239</v>
      </c>
      <c r="F1283" s="71" t="s">
        <v>2468</v>
      </c>
      <c r="G1283" s="71" t="s">
        <v>2200</v>
      </c>
      <c r="H1283" s="70" t="s">
        <v>300</v>
      </c>
      <c r="I1283" s="99">
        <f t="shared" si="126"/>
        <v>274.77190619999999</v>
      </c>
      <c r="J1283" s="100">
        <f t="shared" si="120"/>
        <v>352.56738000000001</v>
      </c>
      <c r="K1283" s="101">
        <v>124.50900000000001</v>
      </c>
      <c r="L1283" s="102">
        <f t="shared" si="127"/>
        <v>0</v>
      </c>
      <c r="M1283" s="101">
        <f t="shared" si="121"/>
        <v>124.50900000000001</v>
      </c>
      <c r="N1283" s="101">
        <f t="shared" si="122"/>
        <v>-47.013780000000054</v>
      </c>
      <c r="O1283" s="102">
        <f t="shared" si="123"/>
        <v>-0.16311881978224835</v>
      </c>
      <c r="P1283" s="101">
        <v>1.58</v>
      </c>
      <c r="X1283"/>
    </row>
    <row r="1284" spans="1:24" ht="18">
      <c r="A1284" s="70">
        <v>215</v>
      </c>
      <c r="B1284" s="70">
        <v>55</v>
      </c>
      <c r="C1284" s="70">
        <v>16</v>
      </c>
      <c r="D1284" s="70">
        <v>93</v>
      </c>
      <c r="E1284" s="71" t="s">
        <v>2347</v>
      </c>
      <c r="F1284" s="71" t="s">
        <v>2468</v>
      </c>
      <c r="G1284" s="71" t="s">
        <v>2200</v>
      </c>
      <c r="H1284" s="70" t="s">
        <v>281</v>
      </c>
      <c r="I1284" s="99">
        <f t="shared" si="126"/>
        <v>261.65695820000002</v>
      </c>
      <c r="J1284" s="100">
        <f t="shared" si="120"/>
        <v>335.96618000000001</v>
      </c>
      <c r="K1284" s="101">
        <v>117.64900000000002</v>
      </c>
      <c r="L1284" s="102">
        <f t="shared" si="127"/>
        <v>0</v>
      </c>
      <c r="M1284" s="101">
        <f t="shared" si="121"/>
        <v>117.64900000000002</v>
      </c>
      <c r="N1284" s="101">
        <f t="shared" si="122"/>
        <v>-44.13257999999999</v>
      </c>
      <c r="O1284" s="102">
        <f t="shared" si="123"/>
        <v>-0.16077559763641258</v>
      </c>
      <c r="P1284" s="101">
        <v>1.58</v>
      </c>
      <c r="X1284"/>
    </row>
    <row r="1285" spans="1:24" ht="18">
      <c r="A1285" s="70">
        <v>215</v>
      </c>
      <c r="B1285" s="70">
        <v>55</v>
      </c>
      <c r="C1285" s="70">
        <v>17</v>
      </c>
      <c r="D1285" s="70">
        <v>94</v>
      </c>
      <c r="E1285" s="71" t="s">
        <v>2239</v>
      </c>
      <c r="F1285" s="71" t="s">
        <v>2468</v>
      </c>
      <c r="G1285" s="71" t="s">
        <v>2200</v>
      </c>
      <c r="H1285" s="70" t="s">
        <v>304</v>
      </c>
      <c r="I1285" s="99">
        <f t="shared" si="126"/>
        <v>317.39548719999999</v>
      </c>
      <c r="J1285" s="100">
        <f t="shared" si="120"/>
        <v>406.52127999999999</v>
      </c>
      <c r="K1285" s="101">
        <v>146.804</v>
      </c>
      <c r="L1285" s="102">
        <f t="shared" si="127"/>
        <v>0</v>
      </c>
      <c r="M1285" s="101">
        <f t="shared" si="121"/>
        <v>146.804</v>
      </c>
      <c r="N1285" s="101">
        <f t="shared" si="122"/>
        <v>-56.377680000000055</v>
      </c>
      <c r="O1285" s="102">
        <f t="shared" si="123"/>
        <v>-0.16940001442273039</v>
      </c>
      <c r="P1285" s="101">
        <v>1.58</v>
      </c>
      <c r="X1285"/>
    </row>
    <row r="1286" spans="1:24" ht="18">
      <c r="A1286" s="70" t="s">
        <v>2268</v>
      </c>
      <c r="B1286" s="70">
        <v>50</v>
      </c>
      <c r="C1286" s="70">
        <v>17</v>
      </c>
      <c r="D1286" s="70">
        <v>95</v>
      </c>
      <c r="E1286" s="71" t="s">
        <v>2239</v>
      </c>
      <c r="F1286" s="71" t="s">
        <v>2468</v>
      </c>
      <c r="G1286" s="71" t="s">
        <v>3928</v>
      </c>
      <c r="H1286" s="70" t="s">
        <v>310</v>
      </c>
      <c r="I1286" s="99">
        <f t="shared" si="126"/>
        <v>352.18259999999998</v>
      </c>
      <c r="J1286" s="100">
        <f t="shared" si="120"/>
        <v>450.55560000000003</v>
      </c>
      <c r="K1286" s="101">
        <v>165</v>
      </c>
      <c r="L1286" s="102">
        <f t="shared" si="127"/>
        <v>0</v>
      </c>
      <c r="M1286" s="101">
        <f t="shared" si="121"/>
        <v>165</v>
      </c>
      <c r="N1286" s="101">
        <f t="shared" si="122"/>
        <v>-64.020000000000039</v>
      </c>
      <c r="O1286" s="102">
        <f t="shared" si="123"/>
        <v>-0.17340195016251364</v>
      </c>
      <c r="P1286" s="101">
        <v>1.58</v>
      </c>
      <c r="X1286"/>
    </row>
    <row r="1287" spans="1:24" ht="18">
      <c r="A1287" s="70" t="s">
        <v>2268</v>
      </c>
      <c r="B1287" s="70">
        <v>50</v>
      </c>
      <c r="C1287" s="70">
        <v>17</v>
      </c>
      <c r="D1287" s="70">
        <v>91</v>
      </c>
      <c r="E1287" s="71" t="s">
        <v>2239</v>
      </c>
      <c r="F1287" s="71" t="s">
        <v>2468</v>
      </c>
      <c r="G1287" s="71" t="s">
        <v>3929</v>
      </c>
      <c r="H1287" s="70" t="s">
        <v>307</v>
      </c>
      <c r="I1287" s="99">
        <f t="shared" si="126"/>
        <v>309.52651840000004</v>
      </c>
      <c r="J1287" s="100">
        <f t="shared" si="120"/>
        <v>396.56056000000007</v>
      </c>
      <c r="K1287" s="101">
        <v>142.68800000000002</v>
      </c>
      <c r="L1287" s="102">
        <f t="shared" si="127"/>
        <v>0</v>
      </c>
      <c r="M1287" s="101">
        <f t="shared" si="121"/>
        <v>142.68800000000002</v>
      </c>
      <c r="N1287" s="101">
        <f t="shared" si="122"/>
        <v>-54.648960000000017</v>
      </c>
      <c r="O1287" s="102">
        <f t="shared" si="123"/>
        <v>-0.16837030464359662</v>
      </c>
      <c r="P1287" s="101">
        <v>1.58</v>
      </c>
      <c r="X1287"/>
    </row>
    <row r="1288" spans="1:24" ht="18">
      <c r="A1288" s="70" t="s">
        <v>2268</v>
      </c>
      <c r="B1288" s="70">
        <v>45</v>
      </c>
      <c r="C1288" s="70">
        <v>17</v>
      </c>
      <c r="D1288" s="70">
        <v>91</v>
      </c>
      <c r="E1288" s="71" t="s">
        <v>2445</v>
      </c>
      <c r="F1288" s="71" t="s">
        <v>2468</v>
      </c>
      <c r="G1288" s="71" t="s">
        <v>3928</v>
      </c>
      <c r="H1288" s="70" t="s">
        <v>288</v>
      </c>
      <c r="I1288" s="99">
        <f t="shared" si="126"/>
        <v>257.06672639999999</v>
      </c>
      <c r="J1288" s="100">
        <f t="shared" si="120"/>
        <v>330.15575999999999</v>
      </c>
      <c r="K1288" s="101">
        <v>115.248</v>
      </c>
      <c r="L1288" s="102">
        <f t="shared" si="127"/>
        <v>0</v>
      </c>
      <c r="M1288" s="101">
        <f t="shared" si="121"/>
        <v>115.248</v>
      </c>
      <c r="N1288" s="101">
        <f t="shared" si="122"/>
        <v>-43.124160000000018</v>
      </c>
      <c r="O1288" s="102">
        <f t="shared" si="123"/>
        <v>-0.1598991457047936</v>
      </c>
      <c r="P1288" s="101">
        <v>1.58</v>
      </c>
      <c r="X1288"/>
    </row>
    <row r="1289" spans="1:24" ht="18">
      <c r="A1289" s="70">
        <v>215</v>
      </c>
      <c r="B1289" s="70">
        <v>45</v>
      </c>
      <c r="C1289" s="70">
        <v>17</v>
      </c>
      <c r="D1289" s="70">
        <v>87</v>
      </c>
      <c r="E1289" s="71" t="s">
        <v>2445</v>
      </c>
      <c r="F1289" s="71" t="s">
        <v>2468</v>
      </c>
      <c r="G1289" s="71" t="s">
        <v>2201</v>
      </c>
      <c r="H1289" s="70" t="s">
        <v>284</v>
      </c>
      <c r="I1289" s="99">
        <f t="shared" si="126"/>
        <v>254.44373679999998</v>
      </c>
      <c r="J1289" s="100">
        <f t="shared" si="120"/>
        <v>326.83551999999997</v>
      </c>
      <c r="K1289" s="101">
        <v>113.876</v>
      </c>
      <c r="L1289" s="102">
        <f t="shared" si="127"/>
        <v>0</v>
      </c>
      <c r="M1289" s="101">
        <f t="shared" si="121"/>
        <v>113.876</v>
      </c>
      <c r="N1289" s="101">
        <f t="shared" si="122"/>
        <v>-42.547920000000033</v>
      </c>
      <c r="O1289" s="102">
        <f t="shared" si="123"/>
        <v>-0.15938415894992372</v>
      </c>
      <c r="P1289" s="101">
        <v>1.58</v>
      </c>
      <c r="X1289"/>
    </row>
    <row r="1290" spans="1:24" ht="18">
      <c r="A1290" s="70">
        <v>225</v>
      </c>
      <c r="B1290" s="70">
        <v>70</v>
      </c>
      <c r="C1290" s="70">
        <v>15</v>
      </c>
      <c r="D1290" s="70">
        <v>112</v>
      </c>
      <c r="E1290" s="71" t="s">
        <v>2229</v>
      </c>
      <c r="F1290" s="71" t="s">
        <v>2468</v>
      </c>
      <c r="G1290" s="71" t="s">
        <v>2199</v>
      </c>
      <c r="H1290" s="70" t="s">
        <v>342</v>
      </c>
      <c r="I1290" s="99">
        <f t="shared" si="126"/>
        <v>257.27513679999998</v>
      </c>
      <c r="J1290" s="100">
        <f t="shared" si="120"/>
        <v>329.66692</v>
      </c>
      <c r="K1290" s="101">
        <v>113.876</v>
      </c>
      <c r="L1290" s="102">
        <f t="shared" si="127"/>
        <v>0</v>
      </c>
      <c r="M1290" s="101">
        <f t="shared" si="121"/>
        <v>113.876</v>
      </c>
      <c r="N1290" s="101">
        <f t="shared" si="122"/>
        <v>-42.547920000000033</v>
      </c>
      <c r="O1290" s="102">
        <f t="shared" si="123"/>
        <v>-0.15938415894992372</v>
      </c>
      <c r="P1290" s="101">
        <v>2.75</v>
      </c>
      <c r="X1290"/>
    </row>
    <row r="1291" spans="1:24" ht="18">
      <c r="A1291" s="70">
        <v>225</v>
      </c>
      <c r="B1291" s="70">
        <v>65</v>
      </c>
      <c r="C1291" s="70">
        <v>16</v>
      </c>
      <c r="D1291" s="70">
        <v>112</v>
      </c>
      <c r="E1291" s="71" t="s">
        <v>2229</v>
      </c>
      <c r="F1291" s="71" t="s">
        <v>2468</v>
      </c>
      <c r="G1291" s="71" t="s">
        <v>2199</v>
      </c>
      <c r="H1291" s="70" t="s">
        <v>347</v>
      </c>
      <c r="I1291" s="99">
        <f t="shared" si="126"/>
        <v>326.78436120000003</v>
      </c>
      <c r="J1291" s="100">
        <f t="shared" si="120"/>
        <v>417.65328</v>
      </c>
      <c r="K1291" s="101">
        <v>150.23400000000001</v>
      </c>
      <c r="L1291" s="102">
        <f t="shared" si="127"/>
        <v>0</v>
      </c>
      <c r="M1291" s="101">
        <f t="shared" si="121"/>
        <v>150.23400000000001</v>
      </c>
      <c r="N1291" s="101">
        <f t="shared" si="122"/>
        <v>-57.818280000000016</v>
      </c>
      <c r="O1291" s="102">
        <f t="shared" si="123"/>
        <v>-0.17021997950940335</v>
      </c>
      <c r="P1291" s="101">
        <v>2.75</v>
      </c>
      <c r="X1291"/>
    </row>
    <row r="1292" spans="1:24" ht="18">
      <c r="A1292" s="70">
        <v>225</v>
      </c>
      <c r="B1292" s="70">
        <v>60</v>
      </c>
      <c r="C1292" s="70">
        <v>15</v>
      </c>
      <c r="D1292" s="70">
        <v>96</v>
      </c>
      <c r="E1292" s="71" t="s">
        <v>2347</v>
      </c>
      <c r="F1292" s="71" t="s">
        <v>2468</v>
      </c>
      <c r="G1292" s="71" t="s">
        <v>135</v>
      </c>
      <c r="H1292" s="70" t="s">
        <v>277</v>
      </c>
      <c r="I1292" s="99">
        <f t="shared" si="126"/>
        <v>265.59144259999999</v>
      </c>
      <c r="J1292" s="100">
        <f t="shared" si="120"/>
        <v>340.94653999999997</v>
      </c>
      <c r="K1292" s="101">
        <v>119.70700000000001</v>
      </c>
      <c r="L1292" s="102">
        <f t="shared" si="127"/>
        <v>0</v>
      </c>
      <c r="M1292" s="101">
        <f t="shared" si="121"/>
        <v>119.70700000000001</v>
      </c>
      <c r="N1292" s="101">
        <f t="shared" si="122"/>
        <v>-44.996939999999995</v>
      </c>
      <c r="O1292" s="102">
        <f t="shared" si="123"/>
        <v>-0.16150279598297282</v>
      </c>
      <c r="P1292" s="101">
        <v>1.58</v>
      </c>
      <c r="X1292"/>
    </row>
    <row r="1293" spans="1:24" ht="18">
      <c r="A1293" s="70">
        <v>225</v>
      </c>
      <c r="B1293" s="70">
        <v>60</v>
      </c>
      <c r="C1293" s="70">
        <v>16</v>
      </c>
      <c r="D1293" s="70">
        <v>98</v>
      </c>
      <c r="E1293" s="71" t="s">
        <v>2239</v>
      </c>
      <c r="F1293" s="71" t="s">
        <v>2468</v>
      </c>
      <c r="G1293" s="71" t="s">
        <v>135</v>
      </c>
      <c r="H1293" s="70" t="s">
        <v>292</v>
      </c>
      <c r="I1293" s="99">
        <f t="shared" si="126"/>
        <v>300.34605480000005</v>
      </c>
      <c r="J1293" s="100">
        <f t="shared" si="120"/>
        <v>384.93972000000008</v>
      </c>
      <c r="K1293" s="101">
        <v>137.88600000000002</v>
      </c>
      <c r="L1293" s="102">
        <f t="shared" si="127"/>
        <v>0</v>
      </c>
      <c r="M1293" s="101">
        <f t="shared" si="121"/>
        <v>137.88600000000002</v>
      </c>
      <c r="N1293" s="101">
        <f t="shared" si="122"/>
        <v>-52.632120000000015</v>
      </c>
      <c r="O1293" s="102">
        <f t="shared" si="123"/>
        <v>-0.16710094865575356</v>
      </c>
      <c r="P1293" s="101">
        <v>1.58</v>
      </c>
      <c r="X1293"/>
    </row>
    <row r="1294" spans="1:24" ht="18">
      <c r="A1294" s="70">
        <v>225</v>
      </c>
      <c r="B1294" s="70">
        <v>55</v>
      </c>
      <c r="C1294" s="70">
        <v>16</v>
      </c>
      <c r="D1294" s="70">
        <v>95</v>
      </c>
      <c r="E1294" s="71" t="s">
        <v>2347</v>
      </c>
      <c r="F1294" s="71" t="s">
        <v>2468</v>
      </c>
      <c r="G1294" s="71" t="s">
        <v>2200</v>
      </c>
      <c r="H1294" s="70" t="s">
        <v>293</v>
      </c>
      <c r="I1294" s="99">
        <f t="shared" si="126"/>
        <v>266.24718999999999</v>
      </c>
      <c r="J1294" s="100">
        <f t="shared" si="120"/>
        <v>341.77660000000003</v>
      </c>
      <c r="K1294" s="101">
        <v>120.05000000000001</v>
      </c>
      <c r="L1294" s="102">
        <f t="shared" si="127"/>
        <v>0</v>
      </c>
      <c r="M1294" s="101">
        <f t="shared" si="121"/>
        <v>120.05000000000001</v>
      </c>
      <c r="N1294" s="101">
        <f t="shared" si="122"/>
        <v>-45.141000000000048</v>
      </c>
      <c r="O1294" s="102">
        <f t="shared" si="123"/>
        <v>-0.16162191192266398</v>
      </c>
      <c r="P1294" s="101">
        <v>1.58</v>
      </c>
      <c r="X1294"/>
    </row>
    <row r="1295" spans="1:24" ht="18">
      <c r="A1295" s="70">
        <v>225</v>
      </c>
      <c r="B1295" s="70">
        <v>55</v>
      </c>
      <c r="C1295" s="70">
        <v>16</v>
      </c>
      <c r="D1295" s="70">
        <v>95</v>
      </c>
      <c r="E1295" s="71" t="s">
        <v>2239</v>
      </c>
      <c r="F1295" s="71" t="s">
        <v>2468</v>
      </c>
      <c r="G1295" s="71" t="s">
        <v>2200</v>
      </c>
      <c r="H1295" s="70" t="s">
        <v>298</v>
      </c>
      <c r="I1295" s="99">
        <f t="shared" si="126"/>
        <v>277.39489579999997</v>
      </c>
      <c r="J1295" s="100">
        <f t="shared" si="120"/>
        <v>355.88762000000003</v>
      </c>
      <c r="K1295" s="101">
        <v>125.88100000000001</v>
      </c>
      <c r="L1295" s="102">
        <f t="shared" si="127"/>
        <v>0</v>
      </c>
      <c r="M1295" s="101">
        <f t="shared" si="121"/>
        <v>125.88100000000001</v>
      </c>
      <c r="N1295" s="101">
        <f t="shared" si="122"/>
        <v>-47.590020000000038</v>
      </c>
      <c r="O1295" s="102">
        <f t="shared" si="123"/>
        <v>-0.16356094610292768</v>
      </c>
      <c r="P1295" s="101">
        <v>1.58</v>
      </c>
      <c r="X1295"/>
    </row>
    <row r="1296" spans="1:24" ht="18">
      <c r="A1296" s="70">
        <v>225</v>
      </c>
      <c r="B1296" s="70">
        <v>55</v>
      </c>
      <c r="C1296" s="70">
        <v>17</v>
      </c>
      <c r="D1296" s="70">
        <v>101</v>
      </c>
      <c r="E1296" s="71" t="s">
        <v>2239</v>
      </c>
      <c r="F1296" s="71" t="s">
        <v>2468</v>
      </c>
      <c r="G1296" s="71" t="s">
        <v>2200</v>
      </c>
      <c r="H1296" s="70" t="s">
        <v>311</v>
      </c>
      <c r="I1296" s="99">
        <f t="shared" si="126"/>
        <v>326.57595080000004</v>
      </c>
      <c r="J1296" s="100">
        <f t="shared" si="120"/>
        <v>418.14212000000003</v>
      </c>
      <c r="K1296" s="101">
        <v>151.60600000000002</v>
      </c>
      <c r="L1296" s="102">
        <f t="shared" si="127"/>
        <v>0</v>
      </c>
      <c r="M1296" s="101">
        <f t="shared" si="121"/>
        <v>151.60600000000002</v>
      </c>
      <c r="N1296" s="101">
        <f t="shared" si="122"/>
        <v>-58.394520000000057</v>
      </c>
      <c r="O1296" s="102">
        <f t="shared" si="123"/>
        <v>-0.17053876616473737</v>
      </c>
      <c r="P1296" s="101">
        <v>1.58</v>
      </c>
      <c r="X1296"/>
    </row>
    <row r="1297" spans="1:24" ht="18">
      <c r="A1297" s="70">
        <v>225</v>
      </c>
      <c r="B1297" s="70">
        <v>50</v>
      </c>
      <c r="C1297" s="70">
        <v>16</v>
      </c>
      <c r="D1297" s="70">
        <v>92</v>
      </c>
      <c r="E1297" s="71" t="s">
        <v>2239</v>
      </c>
      <c r="F1297" s="71" t="s">
        <v>2468</v>
      </c>
      <c r="G1297" s="71" t="s">
        <v>2201</v>
      </c>
      <c r="H1297" s="70" t="s">
        <v>278</v>
      </c>
      <c r="I1297" s="99">
        <f t="shared" si="126"/>
        <v>263.62420040000001</v>
      </c>
      <c r="J1297" s="100">
        <f t="shared" ref="J1297:J1360" si="128">($H$3*(K1297+P1297+$U$7+$H$8)+$H$4*$U$3)*$U$8</f>
        <v>338.45636000000002</v>
      </c>
      <c r="K1297" s="101">
        <v>118.67800000000001</v>
      </c>
      <c r="L1297" s="102">
        <f t="shared" si="127"/>
        <v>0</v>
      </c>
      <c r="M1297" s="101">
        <f t="shared" ref="M1297:M1360" si="129">K1297*(1-L1297)</f>
        <v>118.67800000000001</v>
      </c>
      <c r="N1297" s="101">
        <f t="shared" ref="N1297:N1360" si="130">((I1297/$U$8)-($H$3*P1297))-(IF($H$6="",$H$4*$U$3*(1-$H$5)*(1-$H$7),$H$6*$H$3*(1-$H$7))+M1297*$H$3+$H$3*$U$7*(1-30%))</f>
        <v>-44.564760000000007</v>
      </c>
      <c r="O1297" s="102">
        <f t="shared" ref="O1297:O1360" si="131">N1297/(K1297*$H$3+$U$7*$H$3+$H$4*$U$3)</f>
        <v>-0.1611419025441502</v>
      </c>
      <c r="P1297" s="101">
        <v>1.58</v>
      </c>
      <c r="X1297"/>
    </row>
    <row r="1298" spans="1:24" ht="18">
      <c r="A1298" s="70" t="s">
        <v>2269</v>
      </c>
      <c r="B1298" s="70">
        <v>50</v>
      </c>
      <c r="C1298" s="70">
        <v>16</v>
      </c>
      <c r="D1298" s="70">
        <v>92</v>
      </c>
      <c r="E1298" s="71" t="s">
        <v>2347</v>
      </c>
      <c r="F1298" s="71" t="s">
        <v>2468</v>
      </c>
      <c r="G1298" s="71" t="s">
        <v>3929</v>
      </c>
      <c r="H1298" s="70" t="s">
        <v>275</v>
      </c>
      <c r="I1298" s="99">
        <f t="shared" si="126"/>
        <v>261.65695820000002</v>
      </c>
      <c r="J1298" s="100">
        <f t="shared" si="128"/>
        <v>335.96618000000001</v>
      </c>
      <c r="K1298" s="101">
        <v>117.64900000000002</v>
      </c>
      <c r="L1298" s="102">
        <f t="shared" si="127"/>
        <v>0</v>
      </c>
      <c r="M1298" s="101">
        <f t="shared" si="129"/>
        <v>117.64900000000002</v>
      </c>
      <c r="N1298" s="101">
        <f t="shared" si="130"/>
        <v>-44.13257999999999</v>
      </c>
      <c r="O1298" s="102">
        <f t="shared" si="131"/>
        <v>-0.16077559763641258</v>
      </c>
      <c r="P1298" s="101">
        <v>1.58</v>
      </c>
      <c r="X1298"/>
    </row>
    <row r="1299" spans="1:24" ht="18">
      <c r="A1299" s="70">
        <v>225</v>
      </c>
      <c r="B1299" s="70">
        <v>50</v>
      </c>
      <c r="C1299" s="70">
        <v>17</v>
      </c>
      <c r="D1299" s="70">
        <v>94</v>
      </c>
      <c r="E1299" s="71" t="s">
        <v>2239</v>
      </c>
      <c r="F1299" s="71" t="s">
        <v>2468</v>
      </c>
      <c r="G1299" s="71" t="s">
        <v>2200</v>
      </c>
      <c r="H1299" s="70" t="s">
        <v>309</v>
      </c>
      <c r="I1299" s="99">
        <f t="shared" si="126"/>
        <v>334.44491959999999</v>
      </c>
      <c r="J1299" s="100">
        <f t="shared" si="128"/>
        <v>428.10284000000001</v>
      </c>
      <c r="K1299" s="101">
        <v>155.72200000000001</v>
      </c>
      <c r="L1299" s="102">
        <f t="shared" si="127"/>
        <v>0</v>
      </c>
      <c r="M1299" s="101">
        <f t="shared" si="129"/>
        <v>155.72200000000001</v>
      </c>
      <c r="N1299" s="101">
        <f t="shared" si="130"/>
        <v>-60.123240000000067</v>
      </c>
      <c r="O1299" s="102">
        <f t="shared" si="131"/>
        <v>-0.1714651897651181</v>
      </c>
      <c r="P1299" s="101">
        <v>1.58</v>
      </c>
      <c r="X1299"/>
    </row>
    <row r="1300" spans="1:24" ht="18">
      <c r="A1300" s="70">
        <v>225</v>
      </c>
      <c r="B1300" s="70">
        <v>50</v>
      </c>
      <c r="C1300" s="70">
        <v>17</v>
      </c>
      <c r="D1300" s="70">
        <v>98</v>
      </c>
      <c r="E1300" s="71" t="s">
        <v>2445</v>
      </c>
      <c r="F1300" s="71" t="s">
        <v>2468</v>
      </c>
      <c r="G1300" s="71" t="s">
        <v>2200</v>
      </c>
      <c r="H1300" s="70" t="s">
        <v>313</v>
      </c>
      <c r="I1300" s="99">
        <f t="shared" si="126"/>
        <v>350.83860460000005</v>
      </c>
      <c r="J1300" s="100">
        <f t="shared" si="128"/>
        <v>448.85434000000009</v>
      </c>
      <c r="K1300" s="101">
        <v>164.29700000000003</v>
      </c>
      <c r="L1300" s="102">
        <f t="shared" si="127"/>
        <v>0</v>
      </c>
      <c r="M1300" s="101">
        <f t="shared" si="129"/>
        <v>164.29700000000003</v>
      </c>
      <c r="N1300" s="101">
        <f t="shared" si="130"/>
        <v>-63.724740000000054</v>
      </c>
      <c r="O1300" s="102">
        <f t="shared" si="131"/>
        <v>-0.17326204342648344</v>
      </c>
      <c r="P1300" s="101">
        <v>1.58</v>
      </c>
      <c r="X1300"/>
    </row>
    <row r="1301" spans="1:24" ht="18">
      <c r="A1301" s="70" t="s">
        <v>2269</v>
      </c>
      <c r="B1301" s="70">
        <v>45</v>
      </c>
      <c r="C1301" s="70">
        <v>17</v>
      </c>
      <c r="D1301" s="70">
        <v>91</v>
      </c>
      <c r="E1301" s="71" t="s">
        <v>2445</v>
      </c>
      <c r="F1301" s="71" t="s">
        <v>2468</v>
      </c>
      <c r="G1301" s="71" t="s">
        <v>3929</v>
      </c>
      <c r="H1301" s="70" t="s">
        <v>280</v>
      </c>
      <c r="I1301" s="99">
        <f t="shared" si="126"/>
        <v>226.90234599999999</v>
      </c>
      <c r="J1301" s="100">
        <f t="shared" si="128"/>
        <v>291.97300000000001</v>
      </c>
      <c r="K1301" s="101">
        <v>99.470000000000013</v>
      </c>
      <c r="L1301" s="102">
        <f t="shared" si="127"/>
        <v>0</v>
      </c>
      <c r="M1301" s="101">
        <f t="shared" si="129"/>
        <v>99.470000000000013</v>
      </c>
      <c r="N1301" s="101">
        <f t="shared" si="130"/>
        <v>-36.497400000000027</v>
      </c>
      <c r="O1301" s="102">
        <f t="shared" si="131"/>
        <v>-0.15326026706979098</v>
      </c>
      <c r="P1301" s="101">
        <v>1.58</v>
      </c>
      <c r="X1301"/>
    </row>
    <row r="1302" spans="1:24" ht="18">
      <c r="A1302" s="70" t="s">
        <v>2269</v>
      </c>
      <c r="B1302" s="70">
        <v>45</v>
      </c>
      <c r="C1302" s="70">
        <v>17</v>
      </c>
      <c r="D1302" s="70">
        <v>91</v>
      </c>
      <c r="E1302" s="71" t="s">
        <v>2347</v>
      </c>
      <c r="F1302" s="71" t="s">
        <v>2468</v>
      </c>
      <c r="G1302" s="71" t="s">
        <v>3929</v>
      </c>
      <c r="H1302" s="70" t="s">
        <v>294</v>
      </c>
      <c r="I1302" s="99">
        <f t="shared" si="126"/>
        <v>228.21384079999999</v>
      </c>
      <c r="J1302" s="100">
        <f t="shared" si="128"/>
        <v>293.63311999999996</v>
      </c>
      <c r="K1302" s="101">
        <v>100.15600000000001</v>
      </c>
      <c r="L1302" s="102">
        <f t="shared" si="127"/>
        <v>0</v>
      </c>
      <c r="M1302" s="101">
        <f t="shared" si="129"/>
        <v>100.15600000000001</v>
      </c>
      <c r="N1302" s="101">
        <f t="shared" si="130"/>
        <v>-36.78552000000002</v>
      </c>
      <c r="O1302" s="102">
        <f t="shared" si="131"/>
        <v>-0.15358529008984945</v>
      </c>
      <c r="P1302" s="101">
        <v>1.58</v>
      </c>
      <c r="X1302"/>
    </row>
    <row r="1303" spans="1:24" ht="18">
      <c r="A1303" s="70" t="s">
        <v>2269</v>
      </c>
      <c r="B1303" s="70">
        <v>45</v>
      </c>
      <c r="C1303" s="70">
        <v>17</v>
      </c>
      <c r="D1303" s="70">
        <v>94</v>
      </c>
      <c r="E1303" s="71" t="s">
        <v>2239</v>
      </c>
      <c r="F1303" s="71" t="s">
        <v>2468</v>
      </c>
      <c r="G1303" s="71" t="s">
        <v>3928</v>
      </c>
      <c r="H1303" s="70" t="s">
        <v>287</v>
      </c>
      <c r="I1303" s="99">
        <f t="shared" si="126"/>
        <v>232.80407259999998</v>
      </c>
      <c r="J1303" s="100">
        <f t="shared" si="128"/>
        <v>299.44353999999998</v>
      </c>
      <c r="K1303" s="101">
        <v>102.557</v>
      </c>
      <c r="L1303" s="102">
        <f t="shared" si="127"/>
        <v>0</v>
      </c>
      <c r="M1303" s="101">
        <f t="shared" si="129"/>
        <v>102.557</v>
      </c>
      <c r="N1303" s="101">
        <f t="shared" si="130"/>
        <v>-37.793940000000021</v>
      </c>
      <c r="O1303" s="102">
        <f t="shared" si="131"/>
        <v>-0.15469412313661934</v>
      </c>
      <c r="P1303" s="101">
        <v>1.58</v>
      </c>
      <c r="X1303"/>
    </row>
    <row r="1304" spans="1:24" ht="18">
      <c r="A1304" s="70" t="s">
        <v>2269</v>
      </c>
      <c r="B1304" s="70">
        <v>40</v>
      </c>
      <c r="C1304" s="70">
        <v>18</v>
      </c>
      <c r="D1304" s="70">
        <v>92</v>
      </c>
      <c r="E1304" s="71" t="s">
        <v>2445</v>
      </c>
      <c r="F1304" s="71" t="s">
        <v>2468</v>
      </c>
      <c r="G1304" s="71" t="s">
        <v>3928</v>
      </c>
      <c r="H1304" s="70" t="s">
        <v>301</v>
      </c>
      <c r="I1304" s="99">
        <f t="shared" si="126"/>
        <v>264.2799478</v>
      </c>
      <c r="J1304" s="100">
        <f t="shared" si="128"/>
        <v>339.28642000000002</v>
      </c>
      <c r="K1304" s="101">
        <v>119.02100000000002</v>
      </c>
      <c r="L1304" s="102">
        <f t="shared" si="127"/>
        <v>0</v>
      </c>
      <c r="M1304" s="101">
        <f t="shared" si="129"/>
        <v>119.02100000000002</v>
      </c>
      <c r="N1304" s="101">
        <f t="shared" si="130"/>
        <v>-44.708820000000031</v>
      </c>
      <c r="O1304" s="102">
        <f t="shared" si="131"/>
        <v>-0.16126279568030827</v>
      </c>
      <c r="P1304" s="101">
        <v>1.58</v>
      </c>
      <c r="X1304"/>
    </row>
    <row r="1305" spans="1:24" ht="18">
      <c r="A1305" s="70">
        <v>225</v>
      </c>
      <c r="B1305" s="70">
        <v>40</v>
      </c>
      <c r="C1305" s="70">
        <v>18</v>
      </c>
      <c r="D1305" s="70">
        <v>88</v>
      </c>
      <c r="E1305" s="71" t="s">
        <v>2445</v>
      </c>
      <c r="F1305" s="71" t="s">
        <v>2468</v>
      </c>
      <c r="G1305" s="71" t="s">
        <v>2201</v>
      </c>
      <c r="H1305" s="70" t="s">
        <v>305</v>
      </c>
      <c r="I1305" s="99">
        <f t="shared" ref="I1305:I1336" si="132">(IF($H$6="",$H$4*$U$3*(1-$H$5),$H$6*$H$3)+IF(F1305="FIRESTONE",$H$3*(K1305*(1-$M$10)+$U$7+P1305+$H$8)))*$U$8</f>
        <v>289.85409640000006</v>
      </c>
      <c r="J1305" s="100">
        <f t="shared" si="128"/>
        <v>371.65876000000009</v>
      </c>
      <c r="K1305" s="101">
        <v>132.39800000000002</v>
      </c>
      <c r="L1305" s="102">
        <f t="shared" ref="L1305:L1336" si="133">$N$10</f>
        <v>0</v>
      </c>
      <c r="M1305" s="101">
        <f t="shared" si="129"/>
        <v>132.39800000000002</v>
      </c>
      <c r="N1305" s="101">
        <f t="shared" si="130"/>
        <v>-50.327159999999992</v>
      </c>
      <c r="O1305" s="102">
        <f t="shared" si="131"/>
        <v>-0.16555204673745702</v>
      </c>
      <c r="P1305" s="101">
        <v>1.58</v>
      </c>
      <c r="X1305"/>
    </row>
    <row r="1306" spans="1:24" ht="18">
      <c r="A1306" s="70">
        <v>235</v>
      </c>
      <c r="B1306" s="70">
        <v>45</v>
      </c>
      <c r="C1306" s="70">
        <v>17</v>
      </c>
      <c r="D1306" s="70">
        <v>97</v>
      </c>
      <c r="E1306" s="71" t="s">
        <v>2445</v>
      </c>
      <c r="F1306" s="71" t="s">
        <v>2468</v>
      </c>
      <c r="G1306" s="71" t="s">
        <v>2201</v>
      </c>
      <c r="H1306" s="70" t="s">
        <v>299</v>
      </c>
      <c r="I1306" s="99">
        <f t="shared" si="132"/>
        <v>262.96845300000001</v>
      </c>
      <c r="J1306" s="100">
        <f t="shared" si="128"/>
        <v>337.62629999999996</v>
      </c>
      <c r="K1306" s="101">
        <v>118.33500000000001</v>
      </c>
      <c r="L1306" s="102">
        <f t="shared" si="133"/>
        <v>0</v>
      </c>
      <c r="M1306" s="101">
        <f t="shared" si="129"/>
        <v>118.33500000000001</v>
      </c>
      <c r="N1306" s="101">
        <f t="shared" si="130"/>
        <v>-44.420700000000011</v>
      </c>
      <c r="O1306" s="102">
        <f t="shared" si="131"/>
        <v>-0.16102040816326535</v>
      </c>
      <c r="P1306" s="101">
        <v>1.58</v>
      </c>
      <c r="X1306"/>
    </row>
    <row r="1307" spans="1:24" ht="18">
      <c r="A1307" s="70" t="s">
        <v>2270</v>
      </c>
      <c r="B1307" s="70">
        <v>45</v>
      </c>
      <c r="C1307" s="70">
        <v>17</v>
      </c>
      <c r="D1307" s="70">
        <v>94</v>
      </c>
      <c r="E1307" s="71" t="s">
        <v>2445</v>
      </c>
      <c r="F1307" s="71" t="s">
        <v>2468</v>
      </c>
      <c r="G1307" s="71" t="s">
        <v>3929</v>
      </c>
      <c r="H1307" s="70" t="s">
        <v>297</v>
      </c>
      <c r="I1307" s="99">
        <f t="shared" si="132"/>
        <v>261.65695820000002</v>
      </c>
      <c r="J1307" s="100">
        <f t="shared" si="128"/>
        <v>335.96618000000001</v>
      </c>
      <c r="K1307" s="101">
        <v>117.64900000000002</v>
      </c>
      <c r="L1307" s="102">
        <f t="shared" si="133"/>
        <v>0</v>
      </c>
      <c r="M1307" s="101">
        <f t="shared" si="129"/>
        <v>117.64900000000002</v>
      </c>
      <c r="N1307" s="101">
        <f t="shared" si="130"/>
        <v>-44.13257999999999</v>
      </c>
      <c r="O1307" s="102">
        <f t="shared" si="131"/>
        <v>-0.16077559763641258</v>
      </c>
      <c r="P1307" s="101">
        <v>1.58</v>
      </c>
      <c r="X1307"/>
    </row>
    <row r="1308" spans="1:24" ht="18">
      <c r="A1308" s="70" t="s">
        <v>2270</v>
      </c>
      <c r="B1308" s="70">
        <v>45</v>
      </c>
      <c r="C1308" s="70">
        <v>18</v>
      </c>
      <c r="D1308" s="70">
        <v>98</v>
      </c>
      <c r="E1308" s="71" t="s">
        <v>2445</v>
      </c>
      <c r="F1308" s="71" t="s">
        <v>2468</v>
      </c>
      <c r="G1308" s="71" t="s">
        <v>3928</v>
      </c>
      <c r="H1308" s="70" t="s">
        <v>319</v>
      </c>
      <c r="I1308" s="99">
        <f t="shared" si="132"/>
        <v>405.92138620000003</v>
      </c>
      <c r="J1308" s="100">
        <f t="shared" si="128"/>
        <v>518.57938000000001</v>
      </c>
      <c r="K1308" s="101">
        <v>193.10900000000001</v>
      </c>
      <c r="L1308" s="102">
        <f t="shared" si="133"/>
        <v>0</v>
      </c>
      <c r="M1308" s="101">
        <f t="shared" si="129"/>
        <v>193.10900000000001</v>
      </c>
      <c r="N1308" s="101">
        <f t="shared" si="130"/>
        <v>-75.825780000000009</v>
      </c>
      <c r="O1308" s="102">
        <f t="shared" si="131"/>
        <v>-0.17823829739221192</v>
      </c>
      <c r="P1308" s="101">
        <v>1.58</v>
      </c>
      <c r="X1308"/>
    </row>
    <row r="1309" spans="1:24" ht="18">
      <c r="A1309" s="70">
        <v>235</v>
      </c>
      <c r="B1309" s="70">
        <v>40</v>
      </c>
      <c r="C1309" s="70">
        <v>18</v>
      </c>
      <c r="D1309" s="70">
        <v>95</v>
      </c>
      <c r="E1309" s="71" t="s">
        <v>2445</v>
      </c>
      <c r="F1309" s="71" t="s">
        <v>2468</v>
      </c>
      <c r="G1309" s="71" t="s">
        <v>2201</v>
      </c>
      <c r="H1309" s="70" t="s">
        <v>315</v>
      </c>
      <c r="I1309" s="99">
        <f t="shared" si="132"/>
        <v>327.88744559999998</v>
      </c>
      <c r="J1309" s="100">
        <f t="shared" si="128"/>
        <v>419.80223999999998</v>
      </c>
      <c r="K1309" s="101">
        <v>152.292</v>
      </c>
      <c r="L1309" s="102">
        <f t="shared" si="133"/>
        <v>0</v>
      </c>
      <c r="M1309" s="101">
        <f t="shared" si="129"/>
        <v>152.292</v>
      </c>
      <c r="N1309" s="101">
        <f t="shared" si="130"/>
        <v>-58.682640000000049</v>
      </c>
      <c r="O1309" s="102">
        <f t="shared" si="131"/>
        <v>-0.1706962511344334</v>
      </c>
      <c r="P1309" s="101">
        <v>1.58</v>
      </c>
      <c r="X1309"/>
    </row>
    <row r="1310" spans="1:24" ht="18">
      <c r="A1310" s="70">
        <v>235</v>
      </c>
      <c r="B1310" s="70">
        <v>40</v>
      </c>
      <c r="C1310" s="70">
        <v>18</v>
      </c>
      <c r="D1310" s="70">
        <v>91</v>
      </c>
      <c r="E1310" s="71" t="s">
        <v>2445</v>
      </c>
      <c r="F1310" s="71" t="s">
        <v>2468</v>
      </c>
      <c r="G1310" s="71" t="s">
        <v>2201</v>
      </c>
      <c r="H1310" s="70" t="s">
        <v>314</v>
      </c>
      <c r="I1310" s="99">
        <f t="shared" si="132"/>
        <v>331.16618259999996</v>
      </c>
      <c r="J1310" s="100">
        <f t="shared" si="128"/>
        <v>423.95254</v>
      </c>
      <c r="K1310" s="101">
        <v>154.00700000000001</v>
      </c>
      <c r="L1310" s="102">
        <f t="shared" si="133"/>
        <v>0</v>
      </c>
      <c r="M1310" s="101">
        <f t="shared" si="129"/>
        <v>154.00700000000001</v>
      </c>
      <c r="N1310" s="101">
        <f t="shared" si="130"/>
        <v>-59.402940000000058</v>
      </c>
      <c r="O1310" s="102">
        <f t="shared" si="131"/>
        <v>-0.1710845184813978</v>
      </c>
      <c r="P1310" s="101">
        <v>1.58</v>
      </c>
      <c r="X1310"/>
    </row>
    <row r="1311" spans="1:24" ht="18">
      <c r="A1311" s="70">
        <v>235</v>
      </c>
      <c r="B1311" s="70">
        <v>35</v>
      </c>
      <c r="C1311" s="70">
        <v>19</v>
      </c>
      <c r="D1311" s="70">
        <v>91</v>
      </c>
      <c r="E1311" s="71" t="s">
        <v>2445</v>
      </c>
      <c r="F1311" s="71" t="s">
        <v>2468</v>
      </c>
      <c r="G1311" s="71" t="s">
        <v>2201</v>
      </c>
      <c r="H1311" s="70" t="s">
        <v>320</v>
      </c>
      <c r="I1311" s="99">
        <f t="shared" si="132"/>
        <v>417.72483940000006</v>
      </c>
      <c r="J1311" s="100">
        <f t="shared" si="128"/>
        <v>533.52046000000007</v>
      </c>
      <c r="K1311" s="101">
        <v>199.28300000000002</v>
      </c>
      <c r="L1311" s="102">
        <f t="shared" si="133"/>
        <v>0</v>
      </c>
      <c r="M1311" s="101">
        <f t="shared" si="129"/>
        <v>199.28300000000002</v>
      </c>
      <c r="N1311" s="101">
        <f t="shared" si="130"/>
        <v>-78.418859999999995</v>
      </c>
      <c r="O1311" s="102">
        <f t="shared" si="131"/>
        <v>-0.17913419498088018</v>
      </c>
      <c r="P1311" s="101">
        <v>1.58</v>
      </c>
      <c r="X1311"/>
    </row>
    <row r="1312" spans="1:24" ht="18">
      <c r="A1312" s="70">
        <v>245</v>
      </c>
      <c r="B1312" s="70">
        <v>45</v>
      </c>
      <c r="C1312" s="70">
        <v>17</v>
      </c>
      <c r="D1312" s="70">
        <v>95</v>
      </c>
      <c r="E1312" s="71" t="s">
        <v>2239</v>
      </c>
      <c r="F1312" s="71" t="s">
        <v>2468</v>
      </c>
      <c r="G1312" s="71" t="s">
        <v>2201</v>
      </c>
      <c r="H1312" s="70" t="s">
        <v>312</v>
      </c>
      <c r="I1312" s="99">
        <f t="shared" si="132"/>
        <v>335.75641439999998</v>
      </c>
      <c r="J1312" s="100">
        <f t="shared" si="128"/>
        <v>429.76296000000002</v>
      </c>
      <c r="K1312" s="101">
        <v>156.40800000000002</v>
      </c>
      <c r="L1312" s="102">
        <f t="shared" si="133"/>
        <v>0</v>
      </c>
      <c r="M1312" s="101">
        <f t="shared" si="129"/>
        <v>156.40800000000002</v>
      </c>
      <c r="N1312" s="101">
        <f t="shared" si="130"/>
        <v>-60.411360000000059</v>
      </c>
      <c r="O1312" s="102">
        <f t="shared" si="131"/>
        <v>-0.17161538111904021</v>
      </c>
      <c r="P1312" s="101">
        <v>1.58</v>
      </c>
      <c r="X1312"/>
    </row>
    <row r="1313" spans="1:24" ht="18">
      <c r="A1313" s="70" t="s">
        <v>2271</v>
      </c>
      <c r="B1313" s="70">
        <v>40</v>
      </c>
      <c r="C1313" s="70">
        <v>17</v>
      </c>
      <c r="D1313" s="70">
        <v>91</v>
      </c>
      <c r="E1313" s="71" t="s">
        <v>2445</v>
      </c>
      <c r="F1313" s="71" t="s">
        <v>2468</v>
      </c>
      <c r="G1313" s="71" t="s">
        <v>3929</v>
      </c>
      <c r="H1313" s="70" t="s">
        <v>302</v>
      </c>
      <c r="I1313" s="99">
        <f t="shared" si="132"/>
        <v>301.00180220000004</v>
      </c>
      <c r="J1313" s="100">
        <f t="shared" si="128"/>
        <v>385.76978000000003</v>
      </c>
      <c r="K1313" s="101">
        <v>138.22900000000001</v>
      </c>
      <c r="L1313" s="102">
        <f t="shared" si="133"/>
        <v>0</v>
      </c>
      <c r="M1313" s="101">
        <f t="shared" si="129"/>
        <v>138.22900000000001</v>
      </c>
      <c r="N1313" s="101">
        <f t="shared" si="130"/>
        <v>-52.776180000000011</v>
      </c>
      <c r="O1313" s="102">
        <f t="shared" si="131"/>
        <v>-0.16719417850965287</v>
      </c>
      <c r="P1313" s="101">
        <v>1.58</v>
      </c>
      <c r="X1313"/>
    </row>
    <row r="1314" spans="1:24" ht="18">
      <c r="A1314" s="70">
        <v>245</v>
      </c>
      <c r="B1314" s="70">
        <v>40</v>
      </c>
      <c r="C1314" s="70">
        <v>18</v>
      </c>
      <c r="D1314" s="70">
        <v>97</v>
      </c>
      <c r="E1314" s="71" t="s">
        <v>2445</v>
      </c>
      <c r="F1314" s="71" t="s">
        <v>2468</v>
      </c>
      <c r="G1314" s="71" t="s">
        <v>2201</v>
      </c>
      <c r="H1314" s="70" t="s">
        <v>318</v>
      </c>
      <c r="I1314" s="99">
        <f t="shared" si="132"/>
        <v>382.31447980000007</v>
      </c>
      <c r="J1314" s="100">
        <f t="shared" si="128"/>
        <v>488.69722000000007</v>
      </c>
      <c r="K1314" s="101">
        <v>180.76100000000002</v>
      </c>
      <c r="L1314" s="102">
        <f t="shared" si="133"/>
        <v>0</v>
      </c>
      <c r="M1314" s="101">
        <f t="shared" si="129"/>
        <v>180.76100000000002</v>
      </c>
      <c r="N1314" s="101">
        <f t="shared" si="130"/>
        <v>-70.639620000000036</v>
      </c>
      <c r="O1314" s="102">
        <f t="shared" si="131"/>
        <v>-0.17628086304220889</v>
      </c>
      <c r="P1314" s="101">
        <v>1.58</v>
      </c>
      <c r="X1314"/>
    </row>
    <row r="1315" spans="1:24" ht="18">
      <c r="A1315" s="70" t="s">
        <v>2271</v>
      </c>
      <c r="B1315" s="70">
        <v>40</v>
      </c>
      <c r="C1315" s="70">
        <v>18</v>
      </c>
      <c r="D1315" s="70">
        <v>93</v>
      </c>
      <c r="E1315" s="71" t="s">
        <v>2445</v>
      </c>
      <c r="F1315" s="71" t="s">
        <v>2468</v>
      </c>
      <c r="G1315" s="71" t="s">
        <v>3929</v>
      </c>
      <c r="H1315" s="70" t="s">
        <v>316</v>
      </c>
      <c r="I1315" s="99">
        <f t="shared" si="132"/>
        <v>344.93687800000004</v>
      </c>
      <c r="J1315" s="100">
        <f t="shared" si="128"/>
        <v>441.38380000000001</v>
      </c>
      <c r="K1315" s="101">
        <v>161.21</v>
      </c>
      <c r="L1315" s="102">
        <f t="shared" si="133"/>
        <v>0</v>
      </c>
      <c r="M1315" s="101">
        <f t="shared" si="129"/>
        <v>161.21</v>
      </c>
      <c r="N1315" s="101">
        <f t="shared" si="130"/>
        <v>-62.428200000000004</v>
      </c>
      <c r="O1315" s="102">
        <f t="shared" si="131"/>
        <v>-0.17263481002156961</v>
      </c>
      <c r="P1315" s="101">
        <v>1.58</v>
      </c>
      <c r="X1315"/>
    </row>
    <row r="1316" spans="1:24" ht="18">
      <c r="A1316" s="70">
        <v>165</v>
      </c>
      <c r="B1316" s="70">
        <v>65</v>
      </c>
      <c r="C1316" s="70">
        <v>15</v>
      </c>
      <c r="D1316" s="70">
        <v>81</v>
      </c>
      <c r="E1316" s="71" t="s">
        <v>2237</v>
      </c>
      <c r="F1316" s="71" t="s">
        <v>2468</v>
      </c>
      <c r="G1316" s="71" t="s">
        <v>2197</v>
      </c>
      <c r="H1316" s="70" t="s">
        <v>116</v>
      </c>
      <c r="I1316" s="99">
        <f t="shared" si="132"/>
        <v>146.90116320000001</v>
      </c>
      <c r="J1316" s="100">
        <f t="shared" si="128"/>
        <v>190.70568</v>
      </c>
      <c r="K1316" s="101">
        <v>57.624000000000002</v>
      </c>
      <c r="L1316" s="102">
        <f t="shared" si="133"/>
        <v>0</v>
      </c>
      <c r="M1316" s="101">
        <f t="shared" si="129"/>
        <v>57.624000000000002</v>
      </c>
      <c r="N1316" s="101">
        <f t="shared" si="130"/>
        <v>-18.922079999999994</v>
      </c>
      <c r="O1316" s="102">
        <f t="shared" si="131"/>
        <v>-0.12251424427639071</v>
      </c>
      <c r="P1316" s="101">
        <v>1.58</v>
      </c>
      <c r="X1316"/>
    </row>
    <row r="1317" spans="1:24" ht="18">
      <c r="A1317" s="70">
        <v>175</v>
      </c>
      <c r="B1317" s="70">
        <v>60</v>
      </c>
      <c r="C1317" s="70">
        <v>15</v>
      </c>
      <c r="D1317" s="70">
        <v>81</v>
      </c>
      <c r="E1317" s="71" t="s">
        <v>2440</v>
      </c>
      <c r="F1317" s="71" t="s">
        <v>2468</v>
      </c>
      <c r="G1317" s="71" t="s">
        <v>2200</v>
      </c>
      <c r="H1317" s="70" t="s">
        <v>140</v>
      </c>
      <c r="I1317" s="99">
        <f t="shared" si="132"/>
        <v>175.75404879999999</v>
      </c>
      <c r="J1317" s="100">
        <f t="shared" si="128"/>
        <v>227.22832</v>
      </c>
      <c r="K1317" s="101">
        <v>72.716000000000008</v>
      </c>
      <c r="L1317" s="102">
        <f t="shared" si="133"/>
        <v>0</v>
      </c>
      <c r="M1317" s="101">
        <f t="shared" si="129"/>
        <v>72.716000000000008</v>
      </c>
      <c r="N1317" s="101">
        <f t="shared" si="130"/>
        <v>-25.26072000000002</v>
      </c>
      <c r="O1317" s="102">
        <f t="shared" si="131"/>
        <v>-0.13681658650721445</v>
      </c>
      <c r="P1317" s="101">
        <v>1.58</v>
      </c>
      <c r="X1317"/>
    </row>
    <row r="1318" spans="1:24" ht="18">
      <c r="A1318" s="70">
        <v>175</v>
      </c>
      <c r="B1318" s="70">
        <v>60</v>
      </c>
      <c r="C1318" s="70">
        <v>15</v>
      </c>
      <c r="D1318" s="70">
        <v>81</v>
      </c>
      <c r="E1318" s="71" t="s">
        <v>2347</v>
      </c>
      <c r="F1318" s="71" t="s">
        <v>2468</v>
      </c>
      <c r="G1318" s="71" t="s">
        <v>2200</v>
      </c>
      <c r="H1318" s="70" t="s">
        <v>250</v>
      </c>
      <c r="I1318" s="99">
        <f t="shared" si="132"/>
        <v>190.18049159999998</v>
      </c>
      <c r="J1318" s="100">
        <f t="shared" si="128"/>
        <v>245.48963999999998</v>
      </c>
      <c r="K1318" s="101">
        <v>80.262</v>
      </c>
      <c r="L1318" s="102">
        <f t="shared" si="133"/>
        <v>0</v>
      </c>
      <c r="M1318" s="101">
        <f t="shared" si="129"/>
        <v>80.262</v>
      </c>
      <c r="N1318" s="101">
        <f t="shared" si="130"/>
        <v>-28.43004000000002</v>
      </c>
      <c r="O1318" s="102">
        <f t="shared" si="131"/>
        <v>-0.14234663836093819</v>
      </c>
      <c r="P1318" s="101">
        <v>1.58</v>
      </c>
      <c r="X1318"/>
    </row>
    <row r="1319" spans="1:24" ht="18">
      <c r="A1319" s="70">
        <v>175</v>
      </c>
      <c r="B1319" s="70">
        <v>65</v>
      </c>
      <c r="C1319" s="70">
        <v>14</v>
      </c>
      <c r="D1319" s="70">
        <v>82</v>
      </c>
      <c r="E1319" s="71" t="s">
        <v>2440</v>
      </c>
      <c r="F1319" s="71" t="s">
        <v>2468</v>
      </c>
      <c r="G1319" s="71" t="s">
        <v>2197</v>
      </c>
      <c r="H1319" s="70" t="s">
        <v>139</v>
      </c>
      <c r="I1319" s="99">
        <f t="shared" si="132"/>
        <v>168.54082740000004</v>
      </c>
      <c r="J1319" s="100">
        <f t="shared" si="128"/>
        <v>218.09766000000002</v>
      </c>
      <c r="K1319" s="101">
        <v>68.943000000000012</v>
      </c>
      <c r="L1319" s="102">
        <f t="shared" si="133"/>
        <v>0</v>
      </c>
      <c r="M1319" s="101">
        <f t="shared" si="129"/>
        <v>68.943000000000012</v>
      </c>
      <c r="N1319" s="101">
        <f t="shared" si="130"/>
        <v>-23.676060000000007</v>
      </c>
      <c r="O1319" s="102">
        <f t="shared" si="131"/>
        <v>-0.13369809019346535</v>
      </c>
      <c r="P1319" s="101">
        <v>1.58</v>
      </c>
      <c r="X1319"/>
    </row>
    <row r="1320" spans="1:24" ht="18">
      <c r="A1320" s="70">
        <v>185</v>
      </c>
      <c r="B1320" s="70">
        <v>55</v>
      </c>
      <c r="C1320" s="70">
        <v>15</v>
      </c>
      <c r="D1320" s="70">
        <v>82</v>
      </c>
      <c r="E1320" s="71" t="s">
        <v>2347</v>
      </c>
      <c r="F1320" s="71" t="s">
        <v>2468</v>
      </c>
      <c r="G1320" s="71" t="s">
        <v>2200</v>
      </c>
      <c r="H1320" s="70" t="s">
        <v>261</v>
      </c>
      <c r="I1320" s="99">
        <f t="shared" si="132"/>
        <v>194.11497599999998</v>
      </c>
      <c r="J1320" s="100">
        <f t="shared" si="128"/>
        <v>250.47</v>
      </c>
      <c r="K1320" s="101">
        <v>82.320000000000007</v>
      </c>
      <c r="L1320" s="102">
        <f t="shared" si="133"/>
        <v>0</v>
      </c>
      <c r="M1320" s="101">
        <f t="shared" si="129"/>
        <v>82.320000000000007</v>
      </c>
      <c r="N1320" s="101">
        <f t="shared" si="130"/>
        <v>-29.294400000000024</v>
      </c>
      <c r="O1320" s="102">
        <f t="shared" si="131"/>
        <v>-0.1437127158555731</v>
      </c>
      <c r="P1320" s="101">
        <v>1.58</v>
      </c>
      <c r="X1320"/>
    </row>
    <row r="1321" spans="1:24" ht="18">
      <c r="A1321" s="70">
        <v>185</v>
      </c>
      <c r="B1321" s="70">
        <v>70</v>
      </c>
      <c r="C1321" s="70">
        <v>14</v>
      </c>
      <c r="D1321" s="70">
        <v>88</v>
      </c>
      <c r="E1321" s="71" t="s">
        <v>2237</v>
      </c>
      <c r="F1321" s="71" t="s">
        <v>2468</v>
      </c>
      <c r="G1321" s="71" t="s">
        <v>2197</v>
      </c>
      <c r="H1321" s="70" t="s">
        <v>124</v>
      </c>
      <c r="I1321" s="99">
        <f t="shared" si="132"/>
        <v>154.77013200000002</v>
      </c>
      <c r="J1321" s="100">
        <f t="shared" si="128"/>
        <v>200.66640000000001</v>
      </c>
      <c r="K1321" s="101">
        <v>61.74</v>
      </c>
      <c r="L1321" s="102">
        <f t="shared" si="133"/>
        <v>0</v>
      </c>
      <c r="M1321" s="101">
        <f t="shared" si="129"/>
        <v>61.74</v>
      </c>
      <c r="N1321" s="101">
        <f t="shared" si="130"/>
        <v>-20.65079999999999</v>
      </c>
      <c r="O1321" s="102">
        <f t="shared" si="131"/>
        <v>-0.12694123432505525</v>
      </c>
      <c r="P1321" s="101">
        <v>1.58</v>
      </c>
      <c r="X1321"/>
    </row>
    <row r="1322" spans="1:24" ht="18">
      <c r="A1322" s="70">
        <v>185</v>
      </c>
      <c r="B1322" s="70">
        <v>70</v>
      </c>
      <c r="C1322" s="70">
        <v>14</v>
      </c>
      <c r="D1322" s="70">
        <v>88</v>
      </c>
      <c r="E1322" s="71" t="s">
        <v>2440</v>
      </c>
      <c r="F1322" s="71" t="s">
        <v>2468</v>
      </c>
      <c r="G1322" s="71" t="s">
        <v>2197</v>
      </c>
      <c r="H1322" s="70" t="s">
        <v>137</v>
      </c>
      <c r="I1322" s="99">
        <f t="shared" si="132"/>
        <v>167.88508000000002</v>
      </c>
      <c r="J1322" s="100">
        <f t="shared" si="128"/>
        <v>217.26759999999999</v>
      </c>
      <c r="K1322" s="101">
        <v>68.600000000000009</v>
      </c>
      <c r="L1322" s="102">
        <f t="shared" si="133"/>
        <v>0</v>
      </c>
      <c r="M1322" s="101">
        <f t="shared" si="129"/>
        <v>68.600000000000009</v>
      </c>
      <c r="N1322" s="101">
        <f t="shared" si="130"/>
        <v>-23.532000000000011</v>
      </c>
      <c r="O1322" s="102">
        <f t="shared" si="131"/>
        <v>-0.13340136054421775</v>
      </c>
      <c r="P1322" s="101">
        <v>1.58</v>
      </c>
      <c r="X1322"/>
    </row>
    <row r="1323" spans="1:24" ht="18">
      <c r="A1323" s="70">
        <v>205</v>
      </c>
      <c r="B1323" s="70">
        <v>50</v>
      </c>
      <c r="C1323" s="70">
        <v>16</v>
      </c>
      <c r="D1323" s="70">
        <v>87</v>
      </c>
      <c r="E1323" s="71" t="s">
        <v>2239</v>
      </c>
      <c r="F1323" s="71" t="s">
        <v>2468</v>
      </c>
      <c r="G1323" s="71" t="s">
        <v>2200</v>
      </c>
      <c r="H1323" s="70" t="s">
        <v>276</v>
      </c>
      <c r="I1323" s="99">
        <f t="shared" si="132"/>
        <v>226.2465986</v>
      </c>
      <c r="J1323" s="100">
        <f t="shared" si="128"/>
        <v>291.14294000000001</v>
      </c>
      <c r="K1323" s="101">
        <v>99.12700000000001</v>
      </c>
      <c r="L1323" s="102">
        <f t="shared" si="133"/>
        <v>0</v>
      </c>
      <c r="M1323" s="101">
        <f t="shared" si="129"/>
        <v>99.12700000000001</v>
      </c>
      <c r="N1323" s="101">
        <f t="shared" si="130"/>
        <v>-36.353340000000031</v>
      </c>
      <c r="O1323" s="102">
        <f t="shared" si="131"/>
        <v>-0.15309634708196126</v>
      </c>
      <c r="P1323" s="101">
        <v>1.58</v>
      </c>
      <c r="X1323"/>
    </row>
    <row r="1324" spans="1:24" ht="18">
      <c r="A1324" s="70">
        <v>215</v>
      </c>
      <c r="B1324" s="70">
        <v>55</v>
      </c>
      <c r="C1324" s="70">
        <v>16</v>
      </c>
      <c r="D1324" s="70">
        <v>93</v>
      </c>
      <c r="E1324" s="71" t="s">
        <v>2445</v>
      </c>
      <c r="F1324" s="71" t="s">
        <v>2468</v>
      </c>
      <c r="G1324" s="71" t="s">
        <v>2200</v>
      </c>
      <c r="H1324" s="70" t="s">
        <v>295</v>
      </c>
      <c r="I1324" s="99">
        <f t="shared" si="132"/>
        <v>272.14891660000001</v>
      </c>
      <c r="J1324" s="100">
        <f t="shared" si="128"/>
        <v>349.24714</v>
      </c>
      <c r="K1324" s="101">
        <v>123.13700000000001</v>
      </c>
      <c r="L1324" s="102">
        <f t="shared" si="133"/>
        <v>0</v>
      </c>
      <c r="M1324" s="101">
        <f t="shared" si="129"/>
        <v>123.13700000000001</v>
      </c>
      <c r="N1324" s="101">
        <f t="shared" si="130"/>
        <v>-46.437540000000013</v>
      </c>
      <c r="O1324" s="102">
        <f t="shared" si="131"/>
        <v>-0.1626681939511129</v>
      </c>
      <c r="P1324" s="101">
        <v>1.58</v>
      </c>
      <c r="X1324"/>
    </row>
    <row r="1325" spans="1:24" ht="18">
      <c r="A1325" s="70">
        <v>215</v>
      </c>
      <c r="B1325" s="70">
        <v>65</v>
      </c>
      <c r="C1325" s="70">
        <v>16</v>
      </c>
      <c r="D1325" s="70">
        <v>106</v>
      </c>
      <c r="E1325" s="71" t="s">
        <v>2237</v>
      </c>
      <c r="F1325" s="71" t="s">
        <v>2468</v>
      </c>
      <c r="G1325" s="71" t="s">
        <v>2199</v>
      </c>
      <c r="H1325" s="70" t="s">
        <v>339</v>
      </c>
      <c r="I1325" s="99">
        <f t="shared" si="132"/>
        <v>286.12802240000002</v>
      </c>
      <c r="J1325" s="100">
        <f t="shared" si="128"/>
        <v>366.18956000000003</v>
      </c>
      <c r="K1325" s="101">
        <v>128.96800000000002</v>
      </c>
      <c r="L1325" s="102">
        <f t="shared" si="133"/>
        <v>0</v>
      </c>
      <c r="M1325" s="101">
        <f t="shared" si="129"/>
        <v>128.96800000000002</v>
      </c>
      <c r="N1325" s="101">
        <f t="shared" si="130"/>
        <v>-48.886560000000031</v>
      </c>
      <c r="O1325" s="102">
        <f t="shared" si="131"/>
        <v>-0.16452587367400795</v>
      </c>
      <c r="P1325" s="101">
        <v>2.75</v>
      </c>
      <c r="X1325"/>
    </row>
    <row r="1326" spans="1:24" ht="18">
      <c r="A1326" s="70" t="s">
        <v>2269</v>
      </c>
      <c r="B1326" s="70" t="s">
        <v>2266</v>
      </c>
      <c r="C1326" s="70">
        <v>17</v>
      </c>
      <c r="D1326" s="70">
        <v>94</v>
      </c>
      <c r="E1326" s="71" t="s">
        <v>2347</v>
      </c>
      <c r="F1326" s="71" t="s">
        <v>2468</v>
      </c>
      <c r="G1326" s="71" t="s">
        <v>3928</v>
      </c>
      <c r="H1326" s="70" t="s">
        <v>285</v>
      </c>
      <c r="I1326" s="99">
        <f t="shared" si="132"/>
        <v>254.44373679999998</v>
      </c>
      <c r="J1326" s="100">
        <f t="shared" si="128"/>
        <v>326.83551999999997</v>
      </c>
      <c r="K1326" s="101">
        <v>113.876</v>
      </c>
      <c r="L1326" s="102">
        <f t="shared" si="133"/>
        <v>0</v>
      </c>
      <c r="M1326" s="101">
        <f t="shared" si="129"/>
        <v>113.876</v>
      </c>
      <c r="N1326" s="101">
        <f t="shared" si="130"/>
        <v>-42.547920000000033</v>
      </c>
      <c r="O1326" s="102">
        <f t="shared" si="131"/>
        <v>-0.15938415894992372</v>
      </c>
      <c r="P1326" s="101">
        <v>1.58</v>
      </c>
      <c r="X1326"/>
    </row>
    <row r="1327" spans="1:24" ht="18">
      <c r="A1327" s="70" t="s">
        <v>2269</v>
      </c>
      <c r="B1327" s="70" t="s">
        <v>2266</v>
      </c>
      <c r="C1327" s="70">
        <v>17</v>
      </c>
      <c r="D1327" s="70">
        <v>91</v>
      </c>
      <c r="E1327" s="71" t="s">
        <v>2239</v>
      </c>
      <c r="F1327" s="71" t="s">
        <v>2468</v>
      </c>
      <c r="G1327" s="71" t="s">
        <v>3929</v>
      </c>
      <c r="H1327" s="70" t="s">
        <v>279</v>
      </c>
      <c r="I1327" s="99">
        <f t="shared" si="132"/>
        <v>226.90234599999999</v>
      </c>
      <c r="J1327" s="100">
        <f t="shared" si="128"/>
        <v>291.97300000000001</v>
      </c>
      <c r="K1327" s="101">
        <v>99.470000000000013</v>
      </c>
      <c r="L1327" s="102">
        <f t="shared" si="133"/>
        <v>0</v>
      </c>
      <c r="M1327" s="101">
        <f t="shared" si="129"/>
        <v>99.470000000000013</v>
      </c>
      <c r="N1327" s="101">
        <f t="shared" si="130"/>
        <v>-36.497400000000027</v>
      </c>
      <c r="O1327" s="102">
        <f t="shared" si="131"/>
        <v>-0.15326026706979098</v>
      </c>
      <c r="P1327" s="101">
        <v>1.58</v>
      </c>
      <c r="X1327"/>
    </row>
    <row r="1328" spans="1:24" ht="18">
      <c r="A1328" s="70">
        <v>255</v>
      </c>
      <c r="B1328" s="70">
        <v>35</v>
      </c>
      <c r="C1328" s="70">
        <v>18</v>
      </c>
      <c r="D1328" s="70">
        <v>94</v>
      </c>
      <c r="E1328" s="71" t="s">
        <v>2445</v>
      </c>
      <c r="F1328" s="71" t="s">
        <v>2468</v>
      </c>
      <c r="G1328" s="71" t="s">
        <v>2201</v>
      </c>
      <c r="H1328" s="70" t="s">
        <v>317</v>
      </c>
      <c r="I1328" s="99">
        <f t="shared" si="132"/>
        <v>396.08517520000004</v>
      </c>
      <c r="J1328" s="100">
        <f t="shared" si="128"/>
        <v>506.12848000000008</v>
      </c>
      <c r="K1328" s="101">
        <v>187.96400000000003</v>
      </c>
      <c r="L1328" s="102">
        <f t="shared" si="133"/>
        <v>0</v>
      </c>
      <c r="M1328" s="101">
        <f t="shared" si="129"/>
        <v>187.96400000000003</v>
      </c>
      <c r="N1328" s="101">
        <f t="shared" si="130"/>
        <v>-73.664880000000039</v>
      </c>
      <c r="O1328" s="102">
        <f t="shared" si="131"/>
        <v>-0.17745100306411524</v>
      </c>
      <c r="P1328" s="101">
        <v>1.58</v>
      </c>
      <c r="X1328"/>
    </row>
    <row r="1329" spans="1:24" ht="18">
      <c r="A1329" s="70">
        <v>165</v>
      </c>
      <c r="B1329" s="70">
        <v>70</v>
      </c>
      <c r="C1329" s="70">
        <v>14</v>
      </c>
      <c r="D1329" s="70">
        <v>89</v>
      </c>
      <c r="E1329" s="71" t="s">
        <v>2229</v>
      </c>
      <c r="F1329" s="71" t="s">
        <v>2468</v>
      </c>
      <c r="G1329" s="71" t="s">
        <v>328</v>
      </c>
      <c r="H1329" s="70" t="s">
        <v>2791</v>
      </c>
      <c r="I1329" s="99">
        <f t="shared" si="132"/>
        <v>206.78258700000001</v>
      </c>
      <c r="J1329" s="100">
        <f t="shared" si="128"/>
        <v>265.75229999999999</v>
      </c>
      <c r="K1329" s="101">
        <v>87.465000000000003</v>
      </c>
      <c r="L1329" s="102">
        <f t="shared" si="133"/>
        <v>0</v>
      </c>
      <c r="M1329" s="101">
        <f t="shared" si="129"/>
        <v>87.465000000000003</v>
      </c>
      <c r="N1329" s="101">
        <f t="shared" si="130"/>
        <v>-31.455300000000022</v>
      </c>
      <c r="O1329" s="102">
        <f t="shared" si="131"/>
        <v>-0.14689814598608333</v>
      </c>
      <c r="P1329" s="101">
        <v>2.75</v>
      </c>
      <c r="X1329"/>
    </row>
    <row r="1330" spans="1:24" ht="18">
      <c r="A1330" s="70">
        <v>195</v>
      </c>
      <c r="B1330" s="70">
        <v>65</v>
      </c>
      <c r="C1330" s="70">
        <v>15</v>
      </c>
      <c r="D1330" s="70">
        <v>95</v>
      </c>
      <c r="E1330" s="71" t="s">
        <v>2237</v>
      </c>
      <c r="F1330" s="71" t="s">
        <v>2468</v>
      </c>
      <c r="G1330" s="71" t="s">
        <v>2197</v>
      </c>
      <c r="H1330" s="70" t="s">
        <v>2792</v>
      </c>
      <c r="I1330" s="99">
        <f t="shared" si="132"/>
        <v>163.95059560000001</v>
      </c>
      <c r="J1330" s="100">
        <f t="shared" si="128"/>
        <v>212.28723999999997</v>
      </c>
      <c r="K1330" s="101">
        <v>66.542000000000002</v>
      </c>
      <c r="L1330" s="102">
        <f t="shared" si="133"/>
        <v>0</v>
      </c>
      <c r="M1330" s="101">
        <f t="shared" si="129"/>
        <v>66.542000000000002</v>
      </c>
      <c r="N1330" s="101">
        <f t="shared" si="130"/>
        <v>-22.667640000000006</v>
      </c>
      <c r="O1330" s="102">
        <f t="shared" si="131"/>
        <v>-0.13157135891899427</v>
      </c>
      <c r="P1330" s="101">
        <v>1.58</v>
      </c>
      <c r="X1330"/>
    </row>
    <row r="1331" spans="1:24" ht="18">
      <c r="A1331" s="70">
        <v>205</v>
      </c>
      <c r="B1331" s="70">
        <v>45</v>
      </c>
      <c r="C1331" s="70">
        <v>17</v>
      </c>
      <c r="D1331" s="70">
        <v>88</v>
      </c>
      <c r="E1331" s="71" t="s">
        <v>2239</v>
      </c>
      <c r="F1331" s="71" t="s">
        <v>2468</v>
      </c>
      <c r="G1331" s="71" t="s">
        <v>2201</v>
      </c>
      <c r="H1331" s="70" t="s">
        <v>2793</v>
      </c>
      <c r="I1331" s="99">
        <f t="shared" si="132"/>
        <v>298.37881259999995</v>
      </c>
      <c r="J1331" s="100">
        <f t="shared" si="128"/>
        <v>382.44954000000001</v>
      </c>
      <c r="K1331" s="101">
        <v>136.857</v>
      </c>
      <c r="L1331" s="102">
        <f t="shared" si="133"/>
        <v>0</v>
      </c>
      <c r="M1331" s="101">
        <f t="shared" si="129"/>
        <v>136.857</v>
      </c>
      <c r="N1331" s="101">
        <f t="shared" si="130"/>
        <v>-52.199940000000055</v>
      </c>
      <c r="O1331" s="102">
        <f t="shared" si="131"/>
        <v>-0.16681880644522154</v>
      </c>
      <c r="P1331" s="101">
        <v>1.58</v>
      </c>
      <c r="X1331"/>
    </row>
    <row r="1332" spans="1:24" ht="18">
      <c r="A1332" s="70">
        <v>205</v>
      </c>
      <c r="B1332" s="70">
        <v>50</v>
      </c>
      <c r="C1332" s="70">
        <v>17</v>
      </c>
      <c r="D1332" s="70">
        <v>93</v>
      </c>
      <c r="E1332" s="71" t="s">
        <v>2347</v>
      </c>
      <c r="F1332" s="71" t="s">
        <v>2468</v>
      </c>
      <c r="G1332" s="71" t="s">
        <v>2201</v>
      </c>
      <c r="H1332" s="70" t="s">
        <v>2794</v>
      </c>
      <c r="I1332" s="99">
        <f t="shared" si="132"/>
        <v>290.5098438</v>
      </c>
      <c r="J1332" s="100">
        <f t="shared" si="128"/>
        <v>372.48882000000003</v>
      </c>
      <c r="K1332" s="101">
        <v>132.74100000000001</v>
      </c>
      <c r="L1332" s="102">
        <f t="shared" si="133"/>
        <v>0</v>
      </c>
      <c r="M1332" s="101">
        <f t="shared" si="129"/>
        <v>132.74100000000001</v>
      </c>
      <c r="N1332" s="101">
        <f t="shared" si="130"/>
        <v>-50.471220000000045</v>
      </c>
      <c r="O1332" s="102">
        <f t="shared" si="131"/>
        <v>-0.16565212254087883</v>
      </c>
      <c r="P1332" s="101">
        <v>1.58</v>
      </c>
      <c r="X1332"/>
    </row>
    <row r="1333" spans="1:24" ht="18">
      <c r="A1333" s="70">
        <v>215</v>
      </c>
      <c r="B1333" s="70">
        <v>40</v>
      </c>
      <c r="C1333" s="70">
        <v>16</v>
      </c>
      <c r="D1333" s="70">
        <v>86</v>
      </c>
      <c r="E1333" s="71" t="s">
        <v>2239</v>
      </c>
      <c r="F1333" s="71" t="s">
        <v>2468</v>
      </c>
      <c r="G1333" s="71" t="s">
        <v>2201</v>
      </c>
      <c r="H1333" s="70" t="s">
        <v>2795</v>
      </c>
      <c r="I1333" s="99">
        <f t="shared" si="132"/>
        <v>246.57476800000001</v>
      </c>
      <c r="J1333" s="100">
        <f t="shared" si="128"/>
        <v>316.87479999999999</v>
      </c>
      <c r="K1333" s="101">
        <v>109.76</v>
      </c>
      <c r="L1333" s="102">
        <f t="shared" si="133"/>
        <v>0</v>
      </c>
      <c r="M1333" s="101">
        <f t="shared" si="129"/>
        <v>109.76</v>
      </c>
      <c r="N1333" s="101">
        <f t="shared" si="130"/>
        <v>-40.819200000000023</v>
      </c>
      <c r="O1333" s="102">
        <f t="shared" si="131"/>
        <v>-0.15777365491651213</v>
      </c>
      <c r="P1333" s="101">
        <v>1.58</v>
      </c>
      <c r="X1333"/>
    </row>
    <row r="1334" spans="1:24" ht="18">
      <c r="A1334" s="70">
        <v>215</v>
      </c>
      <c r="B1334" s="70">
        <v>45</v>
      </c>
      <c r="C1334" s="70">
        <v>17</v>
      </c>
      <c r="D1334" s="70">
        <v>87</v>
      </c>
      <c r="E1334" s="71" t="s">
        <v>2347</v>
      </c>
      <c r="F1334" s="71" t="s">
        <v>2468</v>
      </c>
      <c r="G1334" s="71" t="s">
        <v>2201</v>
      </c>
      <c r="H1334" s="70" t="s">
        <v>2796</v>
      </c>
      <c r="I1334" s="99">
        <f t="shared" si="132"/>
        <v>245.26327319999999</v>
      </c>
      <c r="J1334" s="100">
        <f t="shared" si="128"/>
        <v>315.21468000000004</v>
      </c>
      <c r="K1334" s="101">
        <v>109.07400000000001</v>
      </c>
      <c r="L1334" s="102">
        <f t="shared" si="133"/>
        <v>0</v>
      </c>
      <c r="M1334" s="101">
        <f t="shared" si="129"/>
        <v>109.07400000000001</v>
      </c>
      <c r="N1334" s="101">
        <f t="shared" si="130"/>
        <v>-40.531080000000031</v>
      </c>
      <c r="O1334" s="102">
        <f t="shared" si="131"/>
        <v>-0.15749522047966188</v>
      </c>
      <c r="P1334" s="101">
        <v>1.58</v>
      </c>
      <c r="X1334"/>
    </row>
    <row r="1335" spans="1:24" ht="18">
      <c r="A1335" s="70">
        <v>225</v>
      </c>
      <c r="B1335" s="70">
        <v>45</v>
      </c>
      <c r="C1335" s="70">
        <v>17</v>
      </c>
      <c r="D1335" s="70">
        <v>94</v>
      </c>
      <c r="E1335" s="71" t="s">
        <v>2445</v>
      </c>
      <c r="F1335" s="71" t="s">
        <v>2468</v>
      </c>
      <c r="G1335" s="71" t="s">
        <v>2201</v>
      </c>
      <c r="H1335" s="70" t="s">
        <v>2797</v>
      </c>
      <c r="I1335" s="99">
        <f t="shared" si="132"/>
        <v>232.80407259999998</v>
      </c>
      <c r="J1335" s="100">
        <f t="shared" si="128"/>
        <v>299.44353999999998</v>
      </c>
      <c r="K1335" s="101">
        <v>102.557</v>
      </c>
      <c r="L1335" s="102">
        <f t="shared" si="133"/>
        <v>0</v>
      </c>
      <c r="M1335" s="101">
        <f t="shared" si="129"/>
        <v>102.557</v>
      </c>
      <c r="N1335" s="101">
        <f t="shared" si="130"/>
        <v>-37.793940000000021</v>
      </c>
      <c r="O1335" s="102">
        <f t="shared" si="131"/>
        <v>-0.15469412313661934</v>
      </c>
      <c r="P1335" s="101">
        <v>1.58</v>
      </c>
      <c r="X1335"/>
    </row>
    <row r="1336" spans="1:24" ht="18">
      <c r="A1336" s="70">
        <v>255</v>
      </c>
      <c r="B1336" s="70">
        <v>35</v>
      </c>
      <c r="C1336" s="70">
        <v>19</v>
      </c>
      <c r="D1336" s="70">
        <v>96</v>
      </c>
      <c r="E1336" s="71" t="s">
        <v>2445</v>
      </c>
      <c r="F1336" s="71" t="s">
        <v>2468</v>
      </c>
      <c r="G1336" s="71" t="s">
        <v>2201</v>
      </c>
      <c r="H1336" s="70" t="s">
        <v>2798</v>
      </c>
      <c r="I1336" s="99">
        <f t="shared" si="132"/>
        <v>495.75878000000006</v>
      </c>
      <c r="J1336" s="100">
        <f t="shared" si="128"/>
        <v>632.2976000000001</v>
      </c>
      <c r="K1336" s="101">
        <v>240.10000000000002</v>
      </c>
      <c r="L1336" s="102">
        <f t="shared" si="133"/>
        <v>0</v>
      </c>
      <c r="M1336" s="101">
        <f t="shared" si="129"/>
        <v>240.10000000000002</v>
      </c>
      <c r="N1336" s="101">
        <f t="shared" si="130"/>
        <v>-95.562000000000012</v>
      </c>
      <c r="O1336" s="102">
        <f t="shared" si="131"/>
        <v>-0.18398536773199844</v>
      </c>
      <c r="P1336" s="101">
        <v>1.58</v>
      </c>
      <c r="X1336"/>
    </row>
    <row r="1337" spans="1:24" ht="18">
      <c r="A1337" s="70">
        <v>235</v>
      </c>
      <c r="B1337" s="70">
        <v>65</v>
      </c>
      <c r="C1337" s="70">
        <v>16</v>
      </c>
      <c r="D1337" s="70">
        <v>115</v>
      </c>
      <c r="E1337" s="71" t="s">
        <v>2229</v>
      </c>
      <c r="F1337" s="71" t="s">
        <v>2468</v>
      </c>
      <c r="G1337" s="71" t="s">
        <v>2199</v>
      </c>
      <c r="H1337" s="70" t="s">
        <v>2799</v>
      </c>
      <c r="I1337" s="99">
        <f t="shared" ref="I1337:I1342" si="134">(IF($H$6="",$H$4*$U$3*(1-$H$5),$H$6*$H$3)+IF(F1337="FIRESTONE",$H$3*(K1337*(1-$M$10)+$U$7+P1337+$H$8)))*$U$8</f>
        <v>351.70276239999998</v>
      </c>
      <c r="J1337" s="100">
        <f t="shared" si="128"/>
        <v>449.19556</v>
      </c>
      <c r="K1337" s="101">
        <v>163.268</v>
      </c>
      <c r="L1337" s="102">
        <f t="shared" ref="L1337:L1342" si="135">$N$10</f>
        <v>0</v>
      </c>
      <c r="M1337" s="101">
        <f t="shared" si="129"/>
        <v>163.268</v>
      </c>
      <c r="N1337" s="101">
        <f t="shared" si="130"/>
        <v>-63.292560000000037</v>
      </c>
      <c r="O1337" s="102">
        <f t="shared" si="131"/>
        <v>-0.17305531859045881</v>
      </c>
      <c r="P1337" s="101">
        <v>2.75</v>
      </c>
      <c r="X1337"/>
    </row>
    <row r="1338" spans="1:24" ht="18">
      <c r="A1338" s="70">
        <v>205</v>
      </c>
      <c r="B1338" s="70">
        <v>45</v>
      </c>
      <c r="C1338" s="70">
        <v>16</v>
      </c>
      <c r="D1338" s="70">
        <v>87</v>
      </c>
      <c r="E1338" s="71" t="s">
        <v>2239</v>
      </c>
      <c r="F1338" s="71" t="s">
        <v>2468</v>
      </c>
      <c r="G1338" s="71" t="s">
        <v>2800</v>
      </c>
      <c r="H1338" s="70" t="s">
        <v>2801</v>
      </c>
      <c r="I1338" s="99">
        <f t="shared" si="134"/>
        <v>245.26327319999999</v>
      </c>
      <c r="J1338" s="100">
        <f t="shared" si="128"/>
        <v>315.21468000000004</v>
      </c>
      <c r="K1338" s="101">
        <v>109.07400000000001</v>
      </c>
      <c r="L1338" s="102">
        <f t="shared" si="135"/>
        <v>0</v>
      </c>
      <c r="M1338" s="101">
        <f t="shared" si="129"/>
        <v>109.07400000000001</v>
      </c>
      <c r="N1338" s="101">
        <f t="shared" si="130"/>
        <v>-40.531080000000031</v>
      </c>
      <c r="O1338" s="102">
        <f t="shared" si="131"/>
        <v>-0.15749522047966188</v>
      </c>
      <c r="P1338" s="101">
        <v>1.58</v>
      </c>
      <c r="X1338"/>
    </row>
    <row r="1339" spans="1:24" ht="18">
      <c r="A1339" s="70">
        <v>205</v>
      </c>
      <c r="B1339" s="70">
        <v>55</v>
      </c>
      <c r="C1339" s="70">
        <v>16</v>
      </c>
      <c r="D1339" s="70">
        <v>94</v>
      </c>
      <c r="E1339" s="71" t="s">
        <v>2239</v>
      </c>
      <c r="F1339" s="71" t="s">
        <v>2468</v>
      </c>
      <c r="G1339" s="71" t="s">
        <v>2802</v>
      </c>
      <c r="H1339" s="70" t="s">
        <v>2803</v>
      </c>
      <c r="I1339" s="99">
        <f t="shared" si="134"/>
        <v>190.18049159999998</v>
      </c>
      <c r="J1339" s="100">
        <f t="shared" si="128"/>
        <v>245.48963999999998</v>
      </c>
      <c r="K1339" s="101">
        <v>80.262</v>
      </c>
      <c r="L1339" s="102">
        <f t="shared" si="135"/>
        <v>0</v>
      </c>
      <c r="M1339" s="101">
        <f t="shared" si="129"/>
        <v>80.262</v>
      </c>
      <c r="N1339" s="101">
        <f t="shared" si="130"/>
        <v>-28.43004000000002</v>
      </c>
      <c r="O1339" s="102">
        <f t="shared" si="131"/>
        <v>-0.14234663836093819</v>
      </c>
      <c r="P1339" s="101">
        <v>1.58</v>
      </c>
      <c r="X1339"/>
    </row>
    <row r="1340" spans="1:24" ht="18">
      <c r="A1340" s="70" t="s">
        <v>2260</v>
      </c>
      <c r="B1340" s="70">
        <v>70</v>
      </c>
      <c r="C1340" s="70">
        <v>14</v>
      </c>
      <c r="D1340" s="70">
        <v>81</v>
      </c>
      <c r="E1340" s="71" t="s">
        <v>2237</v>
      </c>
      <c r="F1340" s="71" t="s">
        <v>2468</v>
      </c>
      <c r="G1340" s="71" t="s">
        <v>2806</v>
      </c>
      <c r="H1340" s="70" t="s">
        <v>2807</v>
      </c>
      <c r="I1340" s="99">
        <f t="shared" si="134"/>
        <v>122.76660000000001</v>
      </c>
      <c r="J1340" s="100">
        <f t="shared" si="128"/>
        <v>160.15560000000002</v>
      </c>
      <c r="K1340" s="101">
        <v>45</v>
      </c>
      <c r="L1340" s="102">
        <f t="shared" si="135"/>
        <v>0</v>
      </c>
      <c r="M1340" s="101">
        <f t="shared" si="129"/>
        <v>45</v>
      </c>
      <c r="N1340" s="101">
        <f t="shared" si="130"/>
        <v>-13.61999999999999</v>
      </c>
      <c r="O1340" s="102">
        <f t="shared" si="131"/>
        <v>-0.10541795665634668</v>
      </c>
      <c r="P1340" s="101">
        <v>1.58</v>
      </c>
      <c r="X1340"/>
    </row>
    <row r="1341" spans="1:24" ht="18">
      <c r="A1341" s="70" t="s">
        <v>2264</v>
      </c>
      <c r="B1341" s="70">
        <v>65</v>
      </c>
      <c r="C1341" s="70">
        <v>15</v>
      </c>
      <c r="D1341" s="70">
        <v>88</v>
      </c>
      <c r="E1341" s="71" t="s">
        <v>2440</v>
      </c>
      <c r="F1341" s="71" t="s">
        <v>2468</v>
      </c>
      <c r="G1341" s="71" t="s">
        <v>2808</v>
      </c>
      <c r="H1341" s="70" t="s">
        <v>2809</v>
      </c>
      <c r="I1341" s="99">
        <f t="shared" si="134"/>
        <v>167.88508000000002</v>
      </c>
      <c r="J1341" s="100">
        <f t="shared" si="128"/>
        <v>217.26759999999999</v>
      </c>
      <c r="K1341" s="101">
        <v>68.600000000000009</v>
      </c>
      <c r="L1341" s="102">
        <f t="shared" si="135"/>
        <v>0</v>
      </c>
      <c r="M1341" s="101">
        <f t="shared" si="129"/>
        <v>68.600000000000009</v>
      </c>
      <c r="N1341" s="101">
        <f t="shared" si="130"/>
        <v>-23.532000000000011</v>
      </c>
      <c r="O1341" s="102">
        <f t="shared" si="131"/>
        <v>-0.13340136054421775</v>
      </c>
      <c r="P1341" s="101">
        <v>1.58</v>
      </c>
      <c r="X1341"/>
    </row>
    <row r="1342" spans="1:24" ht="18">
      <c r="A1342" s="70" t="s">
        <v>2265</v>
      </c>
      <c r="B1342" s="70">
        <v>55</v>
      </c>
      <c r="C1342" s="70">
        <v>15</v>
      </c>
      <c r="D1342" s="70">
        <v>85</v>
      </c>
      <c r="E1342" s="71" t="s">
        <v>2347</v>
      </c>
      <c r="F1342" s="71" t="s">
        <v>2468</v>
      </c>
      <c r="G1342" s="71" t="s">
        <v>2808</v>
      </c>
      <c r="H1342" s="70" t="s">
        <v>2810</v>
      </c>
      <c r="I1342" s="99">
        <f t="shared" si="134"/>
        <v>203.29543959999998</v>
      </c>
      <c r="J1342" s="100">
        <f t="shared" si="128"/>
        <v>262.09083999999996</v>
      </c>
      <c r="K1342" s="101">
        <v>87.122</v>
      </c>
      <c r="L1342" s="102">
        <f t="shared" si="135"/>
        <v>0</v>
      </c>
      <c r="M1342" s="101">
        <f t="shared" si="129"/>
        <v>87.122</v>
      </c>
      <c r="N1342" s="101">
        <f t="shared" si="130"/>
        <v>-31.311240000000026</v>
      </c>
      <c r="O1342" s="102">
        <f t="shared" si="131"/>
        <v>-0.14669533929274203</v>
      </c>
      <c r="P1342" s="101">
        <v>1.58</v>
      </c>
      <c r="X1342"/>
    </row>
    <row r="1343" spans="1:24" ht="18">
      <c r="A1343" s="70">
        <v>7.5</v>
      </c>
      <c r="B1343" s="70">
        <v>0</v>
      </c>
      <c r="C1343" s="70">
        <v>15</v>
      </c>
      <c r="D1343" s="70">
        <v>109</v>
      </c>
      <c r="E1343" s="71" t="s">
        <v>2233</v>
      </c>
      <c r="F1343" s="71" t="s">
        <v>1961</v>
      </c>
      <c r="G1343" s="71" t="s">
        <v>414</v>
      </c>
      <c r="H1343" s="70" t="s">
        <v>504</v>
      </c>
      <c r="I1343" s="99">
        <f t="shared" ref="I1343:I1406" si="136">(IF($H$6="",$H$4*$U$3*(1-$H$5),$H$6*$H$3)+IF(F1343="GOODYEAR",$H$3*(K1343*(1-$M$8)+$U$7+P1343+$H$8)))*$U$8</f>
        <v>379.09544932828243</v>
      </c>
      <c r="J1343" s="100">
        <f t="shared" si="128"/>
        <v>576.43846050504987</v>
      </c>
      <c r="K1343" s="101">
        <v>215.84771095249997</v>
      </c>
      <c r="L1343" s="102">
        <f t="shared" ref="L1343:L1406" si="137">$N$8</f>
        <v>0</v>
      </c>
      <c r="M1343" s="101">
        <f t="shared" si="129"/>
        <v>215.84771095249997</v>
      </c>
      <c r="N1343" s="101">
        <f t="shared" si="130"/>
        <v>-145.81339766675001</v>
      </c>
      <c r="O1343" s="102">
        <f t="shared" si="131"/>
        <v>-0.30965133845825943</v>
      </c>
      <c r="P1343" s="101">
        <v>2.75</v>
      </c>
      <c r="X1343"/>
    </row>
    <row r="1344" spans="1:24" ht="18">
      <c r="A1344" s="70">
        <v>235</v>
      </c>
      <c r="B1344" s="70">
        <v>75</v>
      </c>
      <c r="C1344" s="70">
        <v>15</v>
      </c>
      <c r="D1344" s="70">
        <v>104</v>
      </c>
      <c r="E1344" s="71" t="s">
        <v>2233</v>
      </c>
      <c r="F1344" s="71" t="s">
        <v>1961</v>
      </c>
      <c r="G1344" s="71" t="s">
        <v>414</v>
      </c>
      <c r="H1344" s="70" t="s">
        <v>439</v>
      </c>
      <c r="I1344" s="99">
        <f t="shared" si="136"/>
        <v>294.30329725415299</v>
      </c>
      <c r="J1344" s="100">
        <f t="shared" si="128"/>
        <v>445.98899577561997</v>
      </c>
      <c r="K1344" s="101">
        <v>161.94297346100001</v>
      </c>
      <c r="L1344" s="102">
        <f t="shared" si="137"/>
        <v>0</v>
      </c>
      <c r="M1344" s="101">
        <f t="shared" si="129"/>
        <v>161.94297346100001</v>
      </c>
      <c r="N1344" s="101">
        <f t="shared" si="130"/>
        <v>-108.08008142270003</v>
      </c>
      <c r="O1344" s="102">
        <f t="shared" si="131"/>
        <v>-0.29767079210564529</v>
      </c>
      <c r="P1344" s="101">
        <v>2.75</v>
      </c>
      <c r="X1344"/>
    </row>
    <row r="1345" spans="1:24" ht="18">
      <c r="A1345" s="70">
        <v>235</v>
      </c>
      <c r="B1345" s="70">
        <v>85</v>
      </c>
      <c r="C1345" s="70">
        <v>16</v>
      </c>
      <c r="D1345" s="70" t="s">
        <v>2141</v>
      </c>
      <c r="E1345" s="71" t="s">
        <v>2233</v>
      </c>
      <c r="F1345" s="71" t="s">
        <v>1961</v>
      </c>
      <c r="G1345" s="71" t="s">
        <v>2142</v>
      </c>
      <c r="H1345" s="70" t="s">
        <v>413</v>
      </c>
      <c r="I1345" s="99">
        <f t="shared" si="136"/>
        <v>361.97635140092251</v>
      </c>
      <c r="J1345" s="100">
        <f t="shared" si="128"/>
        <v>550.10138677064992</v>
      </c>
      <c r="K1345" s="101">
        <v>204.96462263249998</v>
      </c>
      <c r="L1345" s="102">
        <f t="shared" si="137"/>
        <v>0</v>
      </c>
      <c r="M1345" s="101">
        <f t="shared" si="129"/>
        <v>204.96462263249998</v>
      </c>
      <c r="N1345" s="101">
        <f t="shared" si="130"/>
        <v>-138.19523584274998</v>
      </c>
      <c r="O1345" s="102">
        <f t="shared" si="131"/>
        <v>-0.30769591893578557</v>
      </c>
      <c r="P1345" s="101">
        <v>2.75</v>
      </c>
      <c r="X1345"/>
    </row>
    <row r="1346" spans="1:24" ht="18">
      <c r="A1346" s="70">
        <v>205</v>
      </c>
      <c r="B1346" s="70">
        <v>70</v>
      </c>
      <c r="C1346" s="70">
        <v>15</v>
      </c>
      <c r="D1346" s="70">
        <v>96</v>
      </c>
      <c r="E1346" s="71" t="s">
        <v>2237</v>
      </c>
      <c r="F1346" s="71" t="s">
        <v>1961</v>
      </c>
      <c r="G1346" s="71" t="s">
        <v>411</v>
      </c>
      <c r="H1346" s="70" t="s">
        <v>888</v>
      </c>
      <c r="I1346" s="99">
        <f t="shared" si="136"/>
        <v>218.65397087903048</v>
      </c>
      <c r="J1346" s="100">
        <f t="shared" si="128"/>
        <v>329.60541673697003</v>
      </c>
      <c r="K1346" s="101">
        <v>113.8505854285</v>
      </c>
      <c r="L1346" s="102">
        <f t="shared" si="137"/>
        <v>0</v>
      </c>
      <c r="M1346" s="101">
        <f t="shared" si="129"/>
        <v>113.8505854285</v>
      </c>
      <c r="N1346" s="101">
        <f t="shared" si="130"/>
        <v>-74.415409799950027</v>
      </c>
      <c r="O1346" s="102">
        <f t="shared" si="131"/>
        <v>-0.27881260153714432</v>
      </c>
      <c r="P1346" s="101">
        <v>2.75</v>
      </c>
      <c r="X1346"/>
    </row>
    <row r="1347" spans="1:24" ht="18">
      <c r="A1347" s="70">
        <v>205</v>
      </c>
      <c r="B1347" s="70">
        <v>75</v>
      </c>
      <c r="C1347" s="70">
        <v>15</v>
      </c>
      <c r="D1347" s="70">
        <v>97</v>
      </c>
      <c r="E1347" s="71" t="s">
        <v>2237</v>
      </c>
      <c r="F1347" s="71" t="s">
        <v>1961</v>
      </c>
      <c r="G1347" s="71" t="s">
        <v>411</v>
      </c>
      <c r="H1347" s="70" t="s">
        <v>887</v>
      </c>
      <c r="I1347" s="99">
        <f t="shared" si="136"/>
        <v>294.82118782828246</v>
      </c>
      <c r="J1347" s="100">
        <f t="shared" si="128"/>
        <v>446.78575050504998</v>
      </c>
      <c r="K1347" s="101">
        <v>162.27221095249999</v>
      </c>
      <c r="L1347" s="102">
        <f t="shared" si="137"/>
        <v>0</v>
      </c>
      <c r="M1347" s="101">
        <f t="shared" si="129"/>
        <v>162.27221095249999</v>
      </c>
      <c r="N1347" s="101">
        <f t="shared" si="130"/>
        <v>-108.31054766675001</v>
      </c>
      <c r="O1347" s="102">
        <f t="shared" si="131"/>
        <v>-0.29776552200995055</v>
      </c>
      <c r="P1347" s="101">
        <v>2.75</v>
      </c>
      <c r="X1347"/>
    </row>
    <row r="1348" spans="1:24" ht="18">
      <c r="A1348" s="70">
        <v>205</v>
      </c>
      <c r="B1348" s="70">
        <v>80</v>
      </c>
      <c r="C1348" s="70">
        <v>16</v>
      </c>
      <c r="D1348" s="70">
        <v>110</v>
      </c>
      <c r="E1348" s="71" t="s">
        <v>2370</v>
      </c>
      <c r="F1348" s="71" t="s">
        <v>1961</v>
      </c>
      <c r="G1348" s="71" t="s">
        <v>501</v>
      </c>
      <c r="H1348" s="70" t="s">
        <v>502</v>
      </c>
      <c r="I1348" s="99">
        <f t="shared" si="136"/>
        <v>266.79477222731293</v>
      </c>
      <c r="J1348" s="100">
        <f t="shared" si="128"/>
        <v>403.66818804201995</v>
      </c>
      <c r="K1348" s="101">
        <v>144.45503638099999</v>
      </c>
      <c r="L1348" s="102">
        <f t="shared" si="137"/>
        <v>0</v>
      </c>
      <c r="M1348" s="101">
        <f t="shared" si="129"/>
        <v>144.45503638099999</v>
      </c>
      <c r="N1348" s="101">
        <f t="shared" si="130"/>
        <v>-95.838525466700048</v>
      </c>
      <c r="O1348" s="102">
        <f t="shared" si="131"/>
        <v>-0.29209260374099549</v>
      </c>
      <c r="P1348" s="101">
        <v>2.75</v>
      </c>
      <c r="X1348"/>
    </row>
    <row r="1349" spans="1:24" ht="18">
      <c r="A1349" s="70">
        <v>215</v>
      </c>
      <c r="B1349" s="70">
        <v>80</v>
      </c>
      <c r="C1349" s="70">
        <v>15</v>
      </c>
      <c r="D1349" s="70">
        <v>109</v>
      </c>
      <c r="E1349" s="71" t="s">
        <v>2237</v>
      </c>
      <c r="F1349" s="71" t="s">
        <v>1961</v>
      </c>
      <c r="G1349" s="71" t="s">
        <v>411</v>
      </c>
      <c r="H1349" s="70" t="s">
        <v>500</v>
      </c>
      <c r="I1349" s="99">
        <f t="shared" si="136"/>
        <v>385.07644999999991</v>
      </c>
      <c r="J1349" s="100">
        <f t="shared" si="128"/>
        <v>585.63999999999987</v>
      </c>
      <c r="K1349" s="101">
        <v>219.64999999999998</v>
      </c>
      <c r="L1349" s="102">
        <f t="shared" si="137"/>
        <v>0</v>
      </c>
      <c r="M1349" s="101">
        <f t="shared" si="129"/>
        <v>219.64999999999998</v>
      </c>
      <c r="N1349" s="101">
        <f t="shared" si="130"/>
        <v>-148.47500000000002</v>
      </c>
      <c r="O1349" s="102">
        <f t="shared" si="131"/>
        <v>-0.31029258098223622</v>
      </c>
      <c r="P1349" s="101">
        <v>2.75</v>
      </c>
      <c r="X1349"/>
    </row>
    <row r="1350" spans="1:24" ht="18">
      <c r="A1350" s="70">
        <v>225</v>
      </c>
      <c r="B1350" s="70">
        <v>70</v>
      </c>
      <c r="C1350" s="70">
        <v>16</v>
      </c>
      <c r="D1350" s="70">
        <v>103</v>
      </c>
      <c r="E1350" s="71" t="s">
        <v>2237</v>
      </c>
      <c r="F1350" s="71" t="s">
        <v>1961</v>
      </c>
      <c r="G1350" s="71" t="s">
        <v>411</v>
      </c>
      <c r="H1350" s="70" t="s">
        <v>595</v>
      </c>
      <c r="I1350" s="99">
        <f t="shared" si="136"/>
        <v>309.69803262731295</v>
      </c>
      <c r="J1350" s="100">
        <f t="shared" si="128"/>
        <v>469.67320404201996</v>
      </c>
      <c r="K1350" s="101">
        <v>171.72983638099998</v>
      </c>
      <c r="L1350" s="102">
        <f t="shared" si="137"/>
        <v>0</v>
      </c>
      <c r="M1350" s="101">
        <f t="shared" si="129"/>
        <v>171.72983638099998</v>
      </c>
      <c r="N1350" s="101">
        <f t="shared" si="130"/>
        <v>-114.9308854667</v>
      </c>
      <c r="O1350" s="102">
        <f t="shared" si="131"/>
        <v>-0.30034752456965258</v>
      </c>
      <c r="P1350" s="101">
        <v>2.75</v>
      </c>
      <c r="X1350"/>
    </row>
    <row r="1351" spans="1:24" ht="18">
      <c r="A1351" s="70">
        <v>225</v>
      </c>
      <c r="B1351" s="70">
        <v>75</v>
      </c>
      <c r="C1351" s="70">
        <v>15</v>
      </c>
      <c r="D1351" s="70">
        <v>102</v>
      </c>
      <c r="E1351" s="71" t="s">
        <v>2237</v>
      </c>
      <c r="F1351" s="71" t="s">
        <v>1961</v>
      </c>
      <c r="G1351" s="71" t="s">
        <v>411</v>
      </c>
      <c r="H1351" s="70" t="s">
        <v>592</v>
      </c>
      <c r="I1351" s="99">
        <f t="shared" si="136"/>
        <v>241.05281598731298</v>
      </c>
      <c r="J1351" s="100">
        <f t="shared" si="128"/>
        <v>364.06517844201994</v>
      </c>
      <c r="K1351" s="101">
        <v>128.09015638099999</v>
      </c>
      <c r="L1351" s="102">
        <f t="shared" si="137"/>
        <v>0</v>
      </c>
      <c r="M1351" s="101">
        <f t="shared" si="129"/>
        <v>128.09015638099999</v>
      </c>
      <c r="N1351" s="101">
        <f t="shared" si="130"/>
        <v>-84.383109466700006</v>
      </c>
      <c r="O1351" s="102">
        <f t="shared" si="131"/>
        <v>-0.28567614638112643</v>
      </c>
      <c r="P1351" s="101">
        <v>2.75</v>
      </c>
      <c r="X1351"/>
    </row>
    <row r="1352" spans="1:24" ht="18">
      <c r="A1352" s="70">
        <v>225</v>
      </c>
      <c r="B1352" s="70">
        <v>75</v>
      </c>
      <c r="C1352" s="70">
        <v>16</v>
      </c>
      <c r="D1352" s="70">
        <v>104</v>
      </c>
      <c r="E1352" s="71" t="s">
        <v>2237</v>
      </c>
      <c r="F1352" s="71" t="s">
        <v>1961</v>
      </c>
      <c r="G1352" s="71" t="s">
        <v>411</v>
      </c>
      <c r="H1352" s="70" t="s">
        <v>594</v>
      </c>
      <c r="I1352" s="99">
        <f t="shared" si="136"/>
        <v>302.64963984731298</v>
      </c>
      <c r="J1352" s="100">
        <f t="shared" si="128"/>
        <v>458.82952284201991</v>
      </c>
      <c r="K1352" s="101">
        <v>167.24897638099998</v>
      </c>
      <c r="L1352" s="102">
        <f t="shared" si="137"/>
        <v>0</v>
      </c>
      <c r="M1352" s="101">
        <f t="shared" si="129"/>
        <v>167.24897638099998</v>
      </c>
      <c r="N1352" s="101">
        <f t="shared" si="130"/>
        <v>-111.79428346669997</v>
      </c>
      <c r="O1352" s="102">
        <f t="shared" si="131"/>
        <v>-0.29915679933601164</v>
      </c>
      <c r="P1352" s="101">
        <v>2.75</v>
      </c>
      <c r="X1352"/>
    </row>
    <row r="1353" spans="1:24" ht="18">
      <c r="A1353" s="70">
        <v>235</v>
      </c>
      <c r="B1353" s="70">
        <v>65</v>
      </c>
      <c r="C1353" s="70">
        <v>17</v>
      </c>
      <c r="D1353" s="70">
        <v>108</v>
      </c>
      <c r="E1353" s="71" t="s">
        <v>2237</v>
      </c>
      <c r="F1353" s="71" t="s">
        <v>1961</v>
      </c>
      <c r="G1353" s="71" t="s">
        <v>421</v>
      </c>
      <c r="H1353" s="70" t="s">
        <v>503</v>
      </c>
      <c r="I1353" s="99">
        <f t="shared" si="136"/>
        <v>334.21418142731295</v>
      </c>
      <c r="J1353" s="100">
        <f t="shared" si="128"/>
        <v>507.39035604201996</v>
      </c>
      <c r="K1353" s="101">
        <v>187.31543638099998</v>
      </c>
      <c r="L1353" s="102">
        <f t="shared" si="137"/>
        <v>0</v>
      </c>
      <c r="M1353" s="101">
        <f t="shared" si="129"/>
        <v>187.31543638099998</v>
      </c>
      <c r="N1353" s="101">
        <f t="shared" si="130"/>
        <v>-125.84080546670003</v>
      </c>
      <c r="O1353" s="102">
        <f t="shared" si="131"/>
        <v>-0.30408752403321265</v>
      </c>
      <c r="P1353" s="101">
        <v>2.75</v>
      </c>
      <c r="X1353"/>
    </row>
    <row r="1354" spans="1:24" ht="18">
      <c r="A1354" s="70">
        <v>235</v>
      </c>
      <c r="B1354" s="70">
        <v>70</v>
      </c>
      <c r="C1354" s="70">
        <v>16</v>
      </c>
      <c r="D1354" s="70">
        <v>106</v>
      </c>
      <c r="E1354" s="71" t="s">
        <v>2237</v>
      </c>
      <c r="F1354" s="71" t="s">
        <v>1961</v>
      </c>
      <c r="G1354" s="71" t="s">
        <v>411</v>
      </c>
      <c r="H1354" s="70" t="s">
        <v>596</v>
      </c>
      <c r="I1354" s="99">
        <f t="shared" si="136"/>
        <v>311.53674378731296</v>
      </c>
      <c r="J1354" s="100">
        <f t="shared" si="128"/>
        <v>472.50199044201997</v>
      </c>
      <c r="K1354" s="101">
        <v>172.898756381</v>
      </c>
      <c r="L1354" s="102">
        <f t="shared" si="137"/>
        <v>0</v>
      </c>
      <c r="M1354" s="101">
        <f t="shared" si="129"/>
        <v>172.898756381</v>
      </c>
      <c r="N1354" s="101">
        <f t="shared" si="130"/>
        <v>-115.74912946670003</v>
      </c>
      <c r="O1354" s="102">
        <f t="shared" si="131"/>
        <v>-0.30064903182440689</v>
      </c>
      <c r="P1354" s="101">
        <v>2.75</v>
      </c>
      <c r="X1354"/>
    </row>
    <row r="1355" spans="1:24" ht="18">
      <c r="A1355" s="70">
        <v>235</v>
      </c>
      <c r="B1355" s="70">
        <v>75</v>
      </c>
      <c r="C1355" s="70">
        <v>15</v>
      </c>
      <c r="D1355" s="70">
        <v>105</v>
      </c>
      <c r="E1355" s="71" t="s">
        <v>2237</v>
      </c>
      <c r="F1355" s="71" t="s">
        <v>1961</v>
      </c>
      <c r="G1355" s="71" t="s">
        <v>411</v>
      </c>
      <c r="H1355" s="70" t="s">
        <v>593</v>
      </c>
      <c r="I1355" s="99">
        <f t="shared" si="136"/>
        <v>252.53083114828249</v>
      </c>
      <c r="J1355" s="100">
        <f t="shared" si="128"/>
        <v>381.72366330504997</v>
      </c>
      <c r="K1355" s="101">
        <v>135.3870509525</v>
      </c>
      <c r="L1355" s="102">
        <f t="shared" si="137"/>
        <v>0</v>
      </c>
      <c r="M1355" s="101">
        <f t="shared" si="129"/>
        <v>135.3870509525</v>
      </c>
      <c r="N1355" s="101">
        <f t="shared" si="130"/>
        <v>-89.490935666750033</v>
      </c>
      <c r="O1355" s="102">
        <f t="shared" si="131"/>
        <v>-0.28870455666059797</v>
      </c>
      <c r="P1355" s="101">
        <v>2.75</v>
      </c>
      <c r="X1355"/>
    </row>
    <row r="1356" spans="1:24" ht="18">
      <c r="A1356" s="70">
        <v>245</v>
      </c>
      <c r="B1356" s="70">
        <v>70</v>
      </c>
      <c r="C1356" s="70">
        <v>16</v>
      </c>
      <c r="D1356" s="70">
        <v>111</v>
      </c>
      <c r="E1356" s="71" t="s">
        <v>2237</v>
      </c>
      <c r="F1356" s="71" t="s">
        <v>1961</v>
      </c>
      <c r="G1356" s="71" t="s">
        <v>411</v>
      </c>
      <c r="H1356" s="70" t="s">
        <v>423</v>
      </c>
      <c r="I1356" s="99">
        <f t="shared" si="136"/>
        <v>324.54701824828248</v>
      </c>
      <c r="J1356" s="100">
        <f t="shared" si="128"/>
        <v>492.51779730505001</v>
      </c>
      <c r="K1356" s="101">
        <v>181.16975095250001</v>
      </c>
      <c r="L1356" s="102">
        <f t="shared" si="137"/>
        <v>0</v>
      </c>
      <c r="M1356" s="101">
        <f t="shared" si="129"/>
        <v>181.16975095250001</v>
      </c>
      <c r="N1356" s="101">
        <f t="shared" si="130"/>
        <v>-121.53882566675003</v>
      </c>
      <c r="O1356" s="102">
        <f t="shared" si="131"/>
        <v>-0.30268211493549352</v>
      </c>
      <c r="P1356" s="101">
        <v>2.75</v>
      </c>
      <c r="X1356"/>
    </row>
    <row r="1357" spans="1:24" ht="18">
      <c r="A1357" s="70">
        <v>255</v>
      </c>
      <c r="B1357" s="70">
        <v>70</v>
      </c>
      <c r="C1357" s="70">
        <v>15</v>
      </c>
      <c r="D1357" s="70">
        <v>112</v>
      </c>
      <c r="E1357" s="71" t="s">
        <v>2237</v>
      </c>
      <c r="F1357" s="71" t="s">
        <v>1961</v>
      </c>
      <c r="G1357" s="71" t="s">
        <v>421</v>
      </c>
      <c r="H1357" s="70" t="s">
        <v>422</v>
      </c>
      <c r="I1357" s="99">
        <f t="shared" si="136"/>
        <v>271.22439460828247</v>
      </c>
      <c r="J1357" s="100">
        <f t="shared" si="128"/>
        <v>410.48299170504998</v>
      </c>
      <c r="K1357" s="101">
        <v>147.2710709525</v>
      </c>
      <c r="L1357" s="102">
        <f t="shared" si="137"/>
        <v>0</v>
      </c>
      <c r="M1357" s="101">
        <f t="shared" si="129"/>
        <v>147.2710709525</v>
      </c>
      <c r="N1357" s="101">
        <f t="shared" si="130"/>
        <v>-97.809749666750037</v>
      </c>
      <c r="O1357" s="102">
        <f t="shared" si="131"/>
        <v>-0.29306982063593179</v>
      </c>
      <c r="P1357" s="101">
        <v>2.75</v>
      </c>
      <c r="X1357"/>
    </row>
    <row r="1358" spans="1:24" ht="18">
      <c r="A1358" s="70">
        <v>265</v>
      </c>
      <c r="B1358" s="70">
        <v>65</v>
      </c>
      <c r="C1358" s="70">
        <v>17</v>
      </c>
      <c r="D1358" s="70">
        <v>112</v>
      </c>
      <c r="E1358" s="71" t="s">
        <v>2237</v>
      </c>
      <c r="F1358" s="71" t="s">
        <v>1961</v>
      </c>
      <c r="G1358" s="71" t="s">
        <v>421</v>
      </c>
      <c r="H1358" s="70" t="s">
        <v>598</v>
      </c>
      <c r="I1358" s="99">
        <f t="shared" si="136"/>
        <v>370.069049047313</v>
      </c>
      <c r="J1358" s="100">
        <f t="shared" si="128"/>
        <v>562.55169084201998</v>
      </c>
      <c r="K1358" s="101">
        <v>210.109376381</v>
      </c>
      <c r="L1358" s="102">
        <f t="shared" si="137"/>
        <v>0</v>
      </c>
      <c r="M1358" s="101">
        <f t="shared" si="129"/>
        <v>210.109376381</v>
      </c>
      <c r="N1358" s="101">
        <f t="shared" si="130"/>
        <v>-141.79656346670004</v>
      </c>
      <c r="O1358" s="102">
        <f t="shared" si="131"/>
        <v>-0.3086433947552793</v>
      </c>
      <c r="P1358" s="101">
        <v>2.75</v>
      </c>
      <c r="X1358"/>
    </row>
    <row r="1359" spans="1:24" ht="18">
      <c r="A1359" s="70">
        <v>265</v>
      </c>
      <c r="B1359" s="70">
        <v>70</v>
      </c>
      <c r="C1359" s="70">
        <v>16</v>
      </c>
      <c r="D1359" s="70">
        <v>112</v>
      </c>
      <c r="E1359" s="71" t="s">
        <v>2237</v>
      </c>
      <c r="F1359" s="71" t="s">
        <v>1961</v>
      </c>
      <c r="G1359" s="71" t="s">
        <v>421</v>
      </c>
      <c r="H1359" s="70" t="s">
        <v>597</v>
      </c>
      <c r="I1359" s="99">
        <f t="shared" si="136"/>
        <v>327.30508498828249</v>
      </c>
      <c r="J1359" s="100">
        <f t="shared" si="128"/>
        <v>496.76097690504992</v>
      </c>
      <c r="K1359" s="101">
        <v>182.92313095249997</v>
      </c>
      <c r="L1359" s="102">
        <f t="shared" si="137"/>
        <v>0</v>
      </c>
      <c r="M1359" s="101">
        <f t="shared" si="129"/>
        <v>182.92313095249997</v>
      </c>
      <c r="N1359" s="101">
        <f t="shared" si="130"/>
        <v>-122.76619166674999</v>
      </c>
      <c r="O1359" s="102">
        <f t="shared" si="131"/>
        <v>-0.30309177793509356</v>
      </c>
      <c r="P1359" s="101">
        <v>2.75</v>
      </c>
      <c r="X1359"/>
    </row>
    <row r="1360" spans="1:24" ht="18">
      <c r="A1360" s="70">
        <v>0</v>
      </c>
      <c r="B1360" s="70">
        <v>0</v>
      </c>
      <c r="C1360" s="70">
        <v>16</v>
      </c>
      <c r="D1360" s="70">
        <v>108</v>
      </c>
      <c r="E1360" s="71" t="s">
        <v>2231</v>
      </c>
      <c r="F1360" s="71" t="s">
        <v>1961</v>
      </c>
      <c r="G1360" s="71" t="s">
        <v>2143</v>
      </c>
      <c r="H1360" s="70">
        <v>1152173</v>
      </c>
      <c r="I1360" s="99">
        <f t="shared" si="136"/>
        <v>295.90769892731299</v>
      </c>
      <c r="J1360" s="100">
        <f t="shared" si="128"/>
        <v>448.45730604201998</v>
      </c>
      <c r="K1360" s="101">
        <v>162.96293638099999</v>
      </c>
      <c r="L1360" s="102">
        <f t="shared" si="137"/>
        <v>0</v>
      </c>
      <c r="M1360" s="101">
        <f t="shared" si="129"/>
        <v>162.96293638099999</v>
      </c>
      <c r="N1360" s="101">
        <f t="shared" si="130"/>
        <v>-108.7940554667</v>
      </c>
      <c r="O1360" s="102">
        <f t="shared" si="131"/>
        <v>-0.2979631507450452</v>
      </c>
      <c r="P1360" s="101">
        <v>2.75</v>
      </c>
      <c r="X1360"/>
    </row>
    <row r="1361" spans="1:24" ht="18">
      <c r="A1361" s="70">
        <v>235</v>
      </c>
      <c r="B1361" s="70">
        <v>85</v>
      </c>
      <c r="C1361" s="70">
        <v>16</v>
      </c>
      <c r="D1361" s="70">
        <v>108</v>
      </c>
      <c r="E1361" s="71" t="s">
        <v>2233</v>
      </c>
      <c r="F1361" s="71" t="s">
        <v>1961</v>
      </c>
      <c r="G1361" s="71" t="s">
        <v>411</v>
      </c>
      <c r="H1361" s="70" t="s">
        <v>412</v>
      </c>
      <c r="I1361" s="99">
        <f t="shared" si="136"/>
        <v>311.53674378731296</v>
      </c>
      <c r="J1361" s="100">
        <f t="shared" ref="J1361:J1424" si="138">($H$3*(K1361+P1361+$U$7+$H$8)+$H$4*$U$3)*$U$8</f>
        <v>472.50199044201997</v>
      </c>
      <c r="K1361" s="101">
        <v>172.898756381</v>
      </c>
      <c r="L1361" s="102">
        <f t="shared" si="137"/>
        <v>0</v>
      </c>
      <c r="M1361" s="101">
        <f t="shared" ref="M1361:M1424" si="139">K1361*(1-L1361)</f>
        <v>172.898756381</v>
      </c>
      <c r="N1361" s="101">
        <f t="shared" ref="N1361:N1424" si="140">((I1361/$U$8)-($H$3*P1361))-(IF($H$6="",$H$4*$U$3*(1-$H$5)*(1-$H$7),$H$6*$H$3*(1-$H$7))+M1361*$H$3+$H$3*$U$7*(1-30%))</f>
        <v>-115.74912946670003</v>
      </c>
      <c r="O1361" s="102">
        <f t="shared" ref="O1361:O1424" si="141">N1361/(K1361*$H$3+$U$7*$H$3+$H$4*$U$3)</f>
        <v>-0.30064903182440689</v>
      </c>
      <c r="P1361" s="101">
        <v>2.75</v>
      </c>
      <c r="X1361"/>
    </row>
    <row r="1362" spans="1:24" ht="18">
      <c r="A1362" s="70">
        <v>255</v>
      </c>
      <c r="B1362" s="70">
        <v>75</v>
      </c>
      <c r="C1362" s="70">
        <v>17</v>
      </c>
      <c r="D1362" s="70">
        <v>113</v>
      </c>
      <c r="E1362" s="71" t="s">
        <v>2237</v>
      </c>
      <c r="F1362" s="71" t="s">
        <v>1961</v>
      </c>
      <c r="G1362" s="71" t="s">
        <v>555</v>
      </c>
      <c r="H1362" s="70" t="s">
        <v>556</v>
      </c>
      <c r="I1362" s="99">
        <f t="shared" si="136"/>
        <v>338.76313255725051</v>
      </c>
      <c r="J1362" s="100">
        <f t="shared" si="138"/>
        <v>514.38874239577001</v>
      </c>
      <c r="K1362" s="101">
        <v>190.2073315685</v>
      </c>
      <c r="L1362" s="102">
        <f t="shared" si="137"/>
        <v>0</v>
      </c>
      <c r="M1362" s="101">
        <f t="shared" si="139"/>
        <v>190.2073315685</v>
      </c>
      <c r="N1362" s="101">
        <f t="shared" si="140"/>
        <v>-127.86513209794998</v>
      </c>
      <c r="O1362" s="102">
        <f t="shared" si="141"/>
        <v>-0.30472036211042342</v>
      </c>
      <c r="P1362" s="101">
        <v>2.75</v>
      </c>
      <c r="X1362"/>
    </row>
    <row r="1363" spans="1:24" ht="18">
      <c r="A1363" s="70">
        <v>195</v>
      </c>
      <c r="B1363" s="70">
        <v>80</v>
      </c>
      <c r="C1363" s="70">
        <v>15</v>
      </c>
      <c r="D1363" s="70">
        <v>96</v>
      </c>
      <c r="E1363" s="71" t="s">
        <v>2440</v>
      </c>
      <c r="F1363" s="71" t="s">
        <v>1961</v>
      </c>
      <c r="G1363" s="71" t="s">
        <v>419</v>
      </c>
      <c r="H1363" s="70" t="s">
        <v>881</v>
      </c>
      <c r="I1363" s="99">
        <f t="shared" si="136"/>
        <v>238.51128467649445</v>
      </c>
      <c r="J1363" s="100">
        <f t="shared" si="138"/>
        <v>360.15513027152991</v>
      </c>
      <c r="K1363" s="101">
        <v>126.47443399649998</v>
      </c>
      <c r="L1363" s="102">
        <f t="shared" si="137"/>
        <v>0</v>
      </c>
      <c r="M1363" s="101">
        <f t="shared" si="139"/>
        <v>126.47443399649998</v>
      </c>
      <c r="N1363" s="101">
        <f t="shared" si="140"/>
        <v>-83.252103797550006</v>
      </c>
      <c r="O1363" s="102">
        <f t="shared" si="141"/>
        <v>-0.28496466328784398</v>
      </c>
      <c r="P1363" s="101">
        <v>2.75</v>
      </c>
      <c r="X1363"/>
    </row>
    <row r="1364" spans="1:24" ht="18">
      <c r="A1364" s="70">
        <v>215</v>
      </c>
      <c r="B1364" s="70">
        <v>60</v>
      </c>
      <c r="C1364" s="70">
        <v>16</v>
      </c>
      <c r="D1364" s="70">
        <v>95</v>
      </c>
      <c r="E1364" s="71" t="s">
        <v>2440</v>
      </c>
      <c r="F1364" s="71" t="s">
        <v>1961</v>
      </c>
      <c r="G1364" s="71" t="s">
        <v>417</v>
      </c>
      <c r="H1364" s="70" t="s">
        <v>883</v>
      </c>
      <c r="I1364" s="99">
        <f t="shared" si="136"/>
        <v>265.0953574082825</v>
      </c>
      <c r="J1364" s="100">
        <f t="shared" si="138"/>
        <v>401.05370370504994</v>
      </c>
      <c r="K1364" s="101">
        <v>143.3746709525</v>
      </c>
      <c r="L1364" s="102">
        <f t="shared" si="137"/>
        <v>0</v>
      </c>
      <c r="M1364" s="101">
        <f t="shared" si="139"/>
        <v>143.3746709525</v>
      </c>
      <c r="N1364" s="101">
        <f t="shared" si="140"/>
        <v>-95.082269666749994</v>
      </c>
      <c r="O1364" s="102">
        <f t="shared" si="141"/>
        <v>-0.29170873336035857</v>
      </c>
      <c r="P1364" s="101">
        <v>2.75</v>
      </c>
      <c r="X1364"/>
    </row>
    <row r="1365" spans="1:24" ht="18">
      <c r="A1365" s="70">
        <v>215</v>
      </c>
      <c r="B1365" s="70">
        <v>65</v>
      </c>
      <c r="C1365" s="70">
        <v>16</v>
      </c>
      <c r="D1365" s="70">
        <v>98</v>
      </c>
      <c r="E1365" s="71" t="s">
        <v>2440</v>
      </c>
      <c r="F1365" s="71" t="s">
        <v>1961</v>
      </c>
      <c r="G1365" s="71" t="s">
        <v>419</v>
      </c>
      <c r="H1365" s="70" t="s">
        <v>882</v>
      </c>
      <c r="I1365" s="99">
        <f t="shared" si="136"/>
        <v>257.44486228479701</v>
      </c>
      <c r="J1365" s="100">
        <f t="shared" si="138"/>
        <v>389.28371120738001</v>
      </c>
      <c r="K1365" s="101">
        <v>138.51103768900001</v>
      </c>
      <c r="L1365" s="102">
        <f t="shared" si="137"/>
        <v>0</v>
      </c>
      <c r="M1365" s="101">
        <f t="shared" si="139"/>
        <v>138.51103768900001</v>
      </c>
      <c r="N1365" s="101">
        <f t="shared" si="140"/>
        <v>-91.677726382300023</v>
      </c>
      <c r="O1365" s="102">
        <f t="shared" si="141"/>
        <v>-0.2899156432159643</v>
      </c>
      <c r="P1365" s="101">
        <v>2.75</v>
      </c>
      <c r="X1365"/>
    </row>
    <row r="1366" spans="1:24" ht="18">
      <c r="A1366" s="70">
        <v>215</v>
      </c>
      <c r="B1366" s="70">
        <v>70</v>
      </c>
      <c r="C1366" s="70">
        <v>16</v>
      </c>
      <c r="D1366" s="70">
        <v>100</v>
      </c>
      <c r="E1366" s="71" t="s">
        <v>2440</v>
      </c>
      <c r="F1366" s="71" t="s">
        <v>1961</v>
      </c>
      <c r="G1366" s="71" t="s">
        <v>419</v>
      </c>
      <c r="H1366" s="70" t="s">
        <v>572</v>
      </c>
      <c r="I1366" s="99">
        <f t="shared" si="136"/>
        <v>281.19686556036902</v>
      </c>
      <c r="J1366" s="100">
        <f t="shared" si="138"/>
        <v>425.82525470825999</v>
      </c>
      <c r="K1366" s="101">
        <v>153.61084905300001</v>
      </c>
      <c r="L1366" s="102">
        <f t="shared" si="137"/>
        <v>0</v>
      </c>
      <c r="M1366" s="101">
        <f t="shared" si="139"/>
        <v>153.61084905300001</v>
      </c>
      <c r="N1366" s="101">
        <f t="shared" si="140"/>
        <v>-102.24759433710003</v>
      </c>
      <c r="O1366" s="102">
        <f t="shared" si="141"/>
        <v>-0.29515355099325719</v>
      </c>
      <c r="P1366" s="101">
        <v>2.75</v>
      </c>
      <c r="X1366"/>
    </row>
    <row r="1367" spans="1:24" ht="18">
      <c r="A1367" s="70">
        <v>215</v>
      </c>
      <c r="B1367" s="70">
        <v>75</v>
      </c>
      <c r="C1367" s="70">
        <v>16</v>
      </c>
      <c r="D1367" s="70">
        <v>103</v>
      </c>
      <c r="E1367" s="71" t="s">
        <v>2440</v>
      </c>
      <c r="F1367" s="71" t="s">
        <v>1961</v>
      </c>
      <c r="G1367" s="71" t="s">
        <v>419</v>
      </c>
      <c r="H1367" s="70" t="s">
        <v>570</v>
      </c>
      <c r="I1367" s="99">
        <f t="shared" si="136"/>
        <v>245.03669016731297</v>
      </c>
      <c r="J1367" s="100">
        <f t="shared" si="138"/>
        <v>370.19421564201997</v>
      </c>
      <c r="K1367" s="101">
        <v>130.62281638100001</v>
      </c>
      <c r="L1367" s="102">
        <f t="shared" si="137"/>
        <v>0</v>
      </c>
      <c r="M1367" s="101">
        <f t="shared" si="139"/>
        <v>130.62281638100001</v>
      </c>
      <c r="N1367" s="101">
        <f t="shared" si="140"/>
        <v>-86.155971466700038</v>
      </c>
      <c r="O1367" s="102">
        <f t="shared" si="141"/>
        <v>-0.28676060515397495</v>
      </c>
      <c r="P1367" s="101">
        <v>2.75</v>
      </c>
      <c r="X1367"/>
    </row>
    <row r="1368" spans="1:24" ht="18">
      <c r="A1368" s="70">
        <v>225</v>
      </c>
      <c r="B1368" s="70">
        <v>55</v>
      </c>
      <c r="C1368" s="70">
        <v>17</v>
      </c>
      <c r="D1368" s="70">
        <v>97</v>
      </c>
      <c r="E1368" s="71" t="s">
        <v>2239</v>
      </c>
      <c r="F1368" s="71" t="s">
        <v>1961</v>
      </c>
      <c r="G1368" s="71" t="s">
        <v>490</v>
      </c>
      <c r="H1368" s="70" t="s">
        <v>884</v>
      </c>
      <c r="I1368" s="99">
        <f t="shared" si="136"/>
        <v>364.99866376828248</v>
      </c>
      <c r="J1368" s="100">
        <f t="shared" si="138"/>
        <v>554.75109810504989</v>
      </c>
      <c r="K1368" s="101">
        <v>206.88599095249998</v>
      </c>
      <c r="L1368" s="102">
        <f t="shared" si="137"/>
        <v>0</v>
      </c>
      <c r="M1368" s="101">
        <f t="shared" si="139"/>
        <v>206.88599095249998</v>
      </c>
      <c r="N1368" s="101">
        <f t="shared" si="140"/>
        <v>-139.54019366674999</v>
      </c>
      <c r="O1368" s="102">
        <f t="shared" si="141"/>
        <v>-0.30805480082875236</v>
      </c>
      <c r="P1368" s="101">
        <v>2.75</v>
      </c>
      <c r="X1368"/>
    </row>
    <row r="1369" spans="1:24" ht="18">
      <c r="A1369" s="70">
        <v>225</v>
      </c>
      <c r="B1369" s="70">
        <v>65</v>
      </c>
      <c r="C1369" s="70">
        <v>17</v>
      </c>
      <c r="D1369" s="70">
        <v>102</v>
      </c>
      <c r="E1369" s="71" t="s">
        <v>2440</v>
      </c>
      <c r="F1369" s="71" t="s">
        <v>1961</v>
      </c>
      <c r="G1369" s="71" t="s">
        <v>419</v>
      </c>
      <c r="H1369" s="70" t="s">
        <v>578</v>
      </c>
      <c r="I1369" s="99">
        <f t="shared" si="136"/>
        <v>379.03924635760143</v>
      </c>
      <c r="J1369" s="100">
        <f t="shared" si="138"/>
        <v>576.35199439630992</v>
      </c>
      <c r="K1369" s="101">
        <v>215.81198115549998</v>
      </c>
      <c r="L1369" s="102">
        <f t="shared" si="137"/>
        <v>0</v>
      </c>
      <c r="M1369" s="101">
        <f t="shared" si="139"/>
        <v>215.81198115549998</v>
      </c>
      <c r="N1369" s="101">
        <f t="shared" si="140"/>
        <v>-145.78838680885002</v>
      </c>
      <c r="O1369" s="102">
        <f t="shared" si="141"/>
        <v>-0.30964521451554833</v>
      </c>
      <c r="P1369" s="101">
        <v>2.75</v>
      </c>
      <c r="X1369"/>
    </row>
    <row r="1370" spans="1:24" ht="18">
      <c r="A1370" s="70">
        <v>225</v>
      </c>
      <c r="B1370" s="70">
        <v>70</v>
      </c>
      <c r="C1370" s="70">
        <v>16</v>
      </c>
      <c r="D1370" s="70">
        <v>103</v>
      </c>
      <c r="E1370" s="71" t="s">
        <v>2440</v>
      </c>
      <c r="F1370" s="71" t="s">
        <v>1961</v>
      </c>
      <c r="G1370" s="71" t="s">
        <v>419</v>
      </c>
      <c r="H1370" s="70" t="s">
        <v>573</v>
      </c>
      <c r="I1370" s="99">
        <f t="shared" si="136"/>
        <v>277.28543780184498</v>
      </c>
      <c r="J1370" s="100">
        <f t="shared" si="138"/>
        <v>419.80767354129995</v>
      </c>
      <c r="K1370" s="101">
        <v>151.12424526499998</v>
      </c>
      <c r="L1370" s="102">
        <f t="shared" si="137"/>
        <v>0</v>
      </c>
      <c r="M1370" s="101">
        <f t="shared" si="139"/>
        <v>151.12424526499998</v>
      </c>
      <c r="N1370" s="101">
        <f t="shared" si="140"/>
        <v>-100.50697168549999</v>
      </c>
      <c r="O1370" s="102">
        <f t="shared" si="141"/>
        <v>-0.29435471080716158</v>
      </c>
      <c r="P1370" s="101">
        <v>2.75</v>
      </c>
      <c r="X1370"/>
    </row>
    <row r="1371" spans="1:24" ht="18">
      <c r="A1371" s="70">
        <v>225</v>
      </c>
      <c r="B1371" s="70">
        <v>75</v>
      </c>
      <c r="C1371" s="70">
        <v>16</v>
      </c>
      <c r="D1371" s="70">
        <v>104</v>
      </c>
      <c r="E1371" s="71" t="s">
        <v>2440</v>
      </c>
      <c r="F1371" s="71" t="s">
        <v>1961</v>
      </c>
      <c r="G1371" s="71" t="s">
        <v>419</v>
      </c>
      <c r="H1371" s="70" t="s">
        <v>571</v>
      </c>
      <c r="I1371" s="99">
        <f t="shared" si="136"/>
        <v>307.66986196129147</v>
      </c>
      <c r="J1371" s="100">
        <f t="shared" si="138"/>
        <v>466.55294147890999</v>
      </c>
      <c r="K1371" s="101">
        <v>170.4404716855</v>
      </c>
      <c r="L1371" s="102">
        <f t="shared" si="137"/>
        <v>0</v>
      </c>
      <c r="M1371" s="101">
        <f t="shared" si="139"/>
        <v>170.4404716855</v>
      </c>
      <c r="N1371" s="101">
        <f t="shared" si="140"/>
        <v>-114.02833017985003</v>
      </c>
      <c r="O1371" s="102">
        <f t="shared" si="141"/>
        <v>-0.30001064817539691</v>
      </c>
      <c r="P1371" s="101">
        <v>2.75</v>
      </c>
      <c r="X1371"/>
    </row>
    <row r="1372" spans="1:24" ht="18">
      <c r="A1372" s="70">
        <v>235</v>
      </c>
      <c r="B1372" s="70">
        <v>50</v>
      </c>
      <c r="C1372" s="70">
        <v>18</v>
      </c>
      <c r="D1372" s="70">
        <v>97</v>
      </c>
      <c r="E1372" s="71" t="s">
        <v>2347</v>
      </c>
      <c r="F1372" s="71" t="s">
        <v>1961</v>
      </c>
      <c r="G1372" s="71" t="s">
        <v>2144</v>
      </c>
      <c r="H1372" s="70" t="s">
        <v>886</v>
      </c>
      <c r="I1372" s="99">
        <f t="shared" si="136"/>
        <v>538.14396466828248</v>
      </c>
      <c r="J1372" s="100">
        <f t="shared" si="138"/>
        <v>821.12848410505001</v>
      </c>
      <c r="K1372" s="101">
        <v>316.9592909525</v>
      </c>
      <c r="L1372" s="102">
        <f t="shared" si="137"/>
        <v>0</v>
      </c>
      <c r="M1372" s="101">
        <f t="shared" si="139"/>
        <v>316.9592909525</v>
      </c>
      <c r="N1372" s="101">
        <f t="shared" si="140"/>
        <v>-216.59150366674999</v>
      </c>
      <c r="O1372" s="102">
        <f t="shared" si="141"/>
        <v>-0.32177317561754437</v>
      </c>
      <c r="P1372" s="101">
        <v>2.75</v>
      </c>
      <c r="X1372"/>
    </row>
    <row r="1373" spans="1:24" ht="18">
      <c r="A1373" s="70">
        <v>235</v>
      </c>
      <c r="B1373" s="70">
        <v>55</v>
      </c>
      <c r="C1373" s="70">
        <v>17</v>
      </c>
      <c r="D1373" s="70">
        <v>99</v>
      </c>
      <c r="E1373" s="71" t="s">
        <v>2440</v>
      </c>
      <c r="F1373" s="71" t="s">
        <v>1961</v>
      </c>
      <c r="G1373" s="71" t="s">
        <v>2428</v>
      </c>
      <c r="H1373" s="70">
        <v>1152275</v>
      </c>
      <c r="I1373" s="99">
        <f t="shared" si="136"/>
        <v>538.14396466828248</v>
      </c>
      <c r="J1373" s="100">
        <f t="shared" si="138"/>
        <v>821.12848410505001</v>
      </c>
      <c r="K1373" s="101">
        <v>316.9592909525</v>
      </c>
      <c r="L1373" s="102">
        <f t="shared" si="137"/>
        <v>0</v>
      </c>
      <c r="M1373" s="101">
        <f t="shared" si="139"/>
        <v>316.9592909525</v>
      </c>
      <c r="N1373" s="101">
        <f t="shared" si="140"/>
        <v>-216.59150366674999</v>
      </c>
      <c r="O1373" s="102">
        <f t="shared" si="141"/>
        <v>-0.32177317561754437</v>
      </c>
      <c r="P1373" s="101">
        <v>2.75</v>
      </c>
      <c r="X1373"/>
    </row>
    <row r="1374" spans="1:24" ht="18">
      <c r="A1374" s="70">
        <v>235</v>
      </c>
      <c r="B1374" s="70">
        <v>55</v>
      </c>
      <c r="C1374" s="70">
        <v>17</v>
      </c>
      <c r="D1374" s="70">
        <v>99</v>
      </c>
      <c r="E1374" s="71" t="s">
        <v>2347</v>
      </c>
      <c r="F1374" s="71" t="s">
        <v>1961</v>
      </c>
      <c r="G1374" s="71" t="s">
        <v>419</v>
      </c>
      <c r="H1374" s="70" t="s">
        <v>885</v>
      </c>
      <c r="I1374" s="99">
        <f t="shared" si="136"/>
        <v>398.08619883594093</v>
      </c>
      <c r="J1374" s="100">
        <f t="shared" si="138"/>
        <v>605.65499820913988</v>
      </c>
      <c r="K1374" s="101">
        <v>227.92066041699997</v>
      </c>
      <c r="L1374" s="102">
        <f t="shared" si="137"/>
        <v>0</v>
      </c>
      <c r="M1374" s="101">
        <f t="shared" si="139"/>
        <v>227.92066041699997</v>
      </c>
      <c r="N1374" s="101">
        <f t="shared" si="140"/>
        <v>-154.26446229189997</v>
      </c>
      <c r="O1374" s="102">
        <f t="shared" si="141"/>
        <v>-0.31161936549460045</v>
      </c>
      <c r="P1374" s="101">
        <v>2.75</v>
      </c>
      <c r="X1374"/>
    </row>
    <row r="1375" spans="1:24" ht="18">
      <c r="A1375" s="70">
        <v>235</v>
      </c>
      <c r="B1375" s="70">
        <v>55</v>
      </c>
      <c r="C1375" s="70">
        <v>19</v>
      </c>
      <c r="D1375" s="70">
        <v>101</v>
      </c>
      <c r="E1375" s="71" t="s">
        <v>2440</v>
      </c>
      <c r="F1375" s="71" t="s">
        <v>1961</v>
      </c>
      <c r="G1375" s="71" t="s">
        <v>2145</v>
      </c>
      <c r="H1375" s="70" t="s">
        <v>890</v>
      </c>
      <c r="I1375" s="99">
        <f t="shared" si="136"/>
        <v>472.06320163778594</v>
      </c>
      <c r="J1375" s="100">
        <f t="shared" si="138"/>
        <v>719.4657717504399</v>
      </c>
      <c r="K1375" s="101">
        <v>274.94990568199995</v>
      </c>
      <c r="L1375" s="102">
        <f t="shared" si="137"/>
        <v>0</v>
      </c>
      <c r="M1375" s="101">
        <f t="shared" si="139"/>
        <v>274.94990568199995</v>
      </c>
      <c r="N1375" s="101">
        <f t="shared" si="140"/>
        <v>-187.18493397739991</v>
      </c>
      <c r="O1375" s="102">
        <f t="shared" si="141"/>
        <v>-0.31774740097776039</v>
      </c>
      <c r="P1375" s="101">
        <v>2.75</v>
      </c>
      <c r="X1375"/>
    </row>
    <row r="1376" spans="1:24" ht="18">
      <c r="A1376" s="70">
        <v>235</v>
      </c>
      <c r="B1376" s="70">
        <v>55</v>
      </c>
      <c r="C1376" s="70">
        <v>19</v>
      </c>
      <c r="D1376" s="70">
        <v>101</v>
      </c>
      <c r="E1376" s="71" t="s">
        <v>2239</v>
      </c>
      <c r="F1376" s="71" t="s">
        <v>1961</v>
      </c>
      <c r="G1376" s="71" t="s">
        <v>2428</v>
      </c>
      <c r="H1376" s="70" t="s">
        <v>891</v>
      </c>
      <c r="I1376" s="99">
        <f t="shared" si="136"/>
        <v>477.46649638828245</v>
      </c>
      <c r="J1376" s="100">
        <f t="shared" si="138"/>
        <v>727.77853290505004</v>
      </c>
      <c r="K1376" s="101">
        <v>278.38493095249999</v>
      </c>
      <c r="L1376" s="102">
        <f t="shared" si="137"/>
        <v>0</v>
      </c>
      <c r="M1376" s="101">
        <f t="shared" si="139"/>
        <v>278.38493095249999</v>
      </c>
      <c r="N1376" s="101">
        <f t="shared" si="140"/>
        <v>-189.58945166674994</v>
      </c>
      <c r="O1376" s="102">
        <f t="shared" si="141"/>
        <v>-0.31811919324365306</v>
      </c>
      <c r="P1376" s="101">
        <v>2.75</v>
      </c>
      <c r="X1376"/>
    </row>
    <row r="1377" spans="1:24" ht="18">
      <c r="A1377" s="70">
        <v>235</v>
      </c>
      <c r="B1377" s="70">
        <v>60</v>
      </c>
      <c r="C1377" s="70">
        <v>16</v>
      </c>
      <c r="D1377" s="70">
        <v>100</v>
      </c>
      <c r="E1377" s="71" t="s">
        <v>2440</v>
      </c>
      <c r="F1377" s="71" t="s">
        <v>1961</v>
      </c>
      <c r="G1377" s="71" t="s">
        <v>419</v>
      </c>
      <c r="H1377" s="70" t="s">
        <v>584</v>
      </c>
      <c r="I1377" s="99">
        <f t="shared" si="136"/>
        <v>319.60255088387447</v>
      </c>
      <c r="J1377" s="100">
        <f t="shared" si="138"/>
        <v>484.91092443672994</v>
      </c>
      <c r="K1377" s="101">
        <v>178.02641505649999</v>
      </c>
      <c r="L1377" s="102">
        <f t="shared" si="137"/>
        <v>0</v>
      </c>
      <c r="M1377" s="101">
        <f t="shared" si="139"/>
        <v>178.02641505649999</v>
      </c>
      <c r="N1377" s="101">
        <f t="shared" si="140"/>
        <v>-119.33849053954998</v>
      </c>
      <c r="O1377" s="102">
        <f t="shared" si="141"/>
        <v>-0.30192950295999643</v>
      </c>
      <c r="P1377" s="101">
        <v>2.75</v>
      </c>
      <c r="X1377"/>
    </row>
    <row r="1378" spans="1:24" ht="18">
      <c r="A1378" s="70">
        <v>235</v>
      </c>
      <c r="B1378" s="70">
        <v>60</v>
      </c>
      <c r="C1378" s="70">
        <v>16</v>
      </c>
      <c r="D1378" s="70">
        <v>100</v>
      </c>
      <c r="E1378" s="71" t="s">
        <v>2347</v>
      </c>
      <c r="F1378" s="71" t="s">
        <v>1961</v>
      </c>
      <c r="G1378" s="71" t="s">
        <v>419</v>
      </c>
      <c r="H1378" s="70" t="s">
        <v>585</v>
      </c>
      <c r="I1378" s="99">
        <f t="shared" si="136"/>
        <v>342.215778296579</v>
      </c>
      <c r="J1378" s="100">
        <f t="shared" si="138"/>
        <v>519.70050507166002</v>
      </c>
      <c r="K1378" s="101">
        <v>192.402274823</v>
      </c>
      <c r="L1378" s="102">
        <f t="shared" si="137"/>
        <v>0</v>
      </c>
      <c r="M1378" s="101">
        <f t="shared" si="139"/>
        <v>192.402274823</v>
      </c>
      <c r="N1378" s="101">
        <f t="shared" si="140"/>
        <v>-129.40159237609998</v>
      </c>
      <c r="O1378" s="102">
        <f t="shared" si="141"/>
        <v>-0.30518916007891178</v>
      </c>
      <c r="P1378" s="101">
        <v>2.75</v>
      </c>
      <c r="X1378"/>
    </row>
    <row r="1379" spans="1:24" ht="18">
      <c r="A1379" s="70">
        <v>235</v>
      </c>
      <c r="B1379" s="70">
        <v>60</v>
      </c>
      <c r="C1379" s="70">
        <v>18</v>
      </c>
      <c r="D1379" s="70">
        <v>103</v>
      </c>
      <c r="E1379" s="71" t="s">
        <v>2239</v>
      </c>
      <c r="F1379" s="71" t="s">
        <v>1961</v>
      </c>
      <c r="G1379" s="71" t="s">
        <v>2428</v>
      </c>
      <c r="H1379" s="70" t="s">
        <v>587</v>
      </c>
      <c r="I1379" s="99">
        <f t="shared" si="136"/>
        <v>440.69227318828246</v>
      </c>
      <c r="J1379" s="100">
        <f t="shared" si="138"/>
        <v>671.2028049050499</v>
      </c>
      <c r="K1379" s="101">
        <v>255.00653095249996</v>
      </c>
      <c r="L1379" s="102">
        <f t="shared" si="137"/>
        <v>0</v>
      </c>
      <c r="M1379" s="101">
        <f t="shared" si="139"/>
        <v>255.00653095249996</v>
      </c>
      <c r="N1379" s="101">
        <f t="shared" si="140"/>
        <v>-173.22457166674997</v>
      </c>
      <c r="O1379" s="102">
        <f t="shared" si="141"/>
        <v>-0.31540504711578304</v>
      </c>
      <c r="P1379" s="101">
        <v>2.75</v>
      </c>
      <c r="X1379"/>
    </row>
    <row r="1380" spans="1:24" ht="18">
      <c r="A1380" s="70">
        <v>235</v>
      </c>
      <c r="B1380" s="70">
        <v>60</v>
      </c>
      <c r="C1380" s="70">
        <v>18</v>
      </c>
      <c r="D1380" s="70">
        <v>107</v>
      </c>
      <c r="E1380" s="71" t="s">
        <v>2239</v>
      </c>
      <c r="F1380" s="71" t="s">
        <v>1961</v>
      </c>
      <c r="G1380" s="71" t="s">
        <v>2428</v>
      </c>
      <c r="H1380" s="70" t="s">
        <v>493</v>
      </c>
      <c r="I1380" s="99">
        <f t="shared" si="136"/>
        <v>463.02474097391041</v>
      </c>
      <c r="J1380" s="100">
        <f t="shared" si="138"/>
        <v>705.56044765216996</v>
      </c>
      <c r="K1380" s="101">
        <v>269.20390398849997</v>
      </c>
      <c r="L1380" s="102">
        <f t="shared" si="137"/>
        <v>0</v>
      </c>
      <c r="M1380" s="101">
        <f t="shared" si="139"/>
        <v>269.20390398849997</v>
      </c>
      <c r="N1380" s="101">
        <f t="shared" si="140"/>
        <v>-183.16273279194996</v>
      </c>
      <c r="O1380" s="102">
        <f t="shared" si="141"/>
        <v>-0.31710570782180875</v>
      </c>
      <c r="P1380" s="101">
        <v>2.75</v>
      </c>
      <c r="X1380"/>
    </row>
    <row r="1381" spans="1:24" ht="18">
      <c r="A1381" s="70">
        <v>235</v>
      </c>
      <c r="B1381" s="70">
        <v>60</v>
      </c>
      <c r="C1381" s="70">
        <v>18</v>
      </c>
      <c r="D1381" s="70">
        <v>103</v>
      </c>
      <c r="E1381" s="71" t="s">
        <v>2347</v>
      </c>
      <c r="F1381" s="71" t="s">
        <v>1961</v>
      </c>
      <c r="G1381" s="71" t="s">
        <v>419</v>
      </c>
      <c r="H1381" s="70" t="s">
        <v>586</v>
      </c>
      <c r="I1381" s="99">
        <f t="shared" si="136"/>
        <v>433.03097668828246</v>
      </c>
      <c r="J1381" s="100">
        <f t="shared" si="138"/>
        <v>659.41619490504991</v>
      </c>
      <c r="K1381" s="101">
        <v>250.13603095249999</v>
      </c>
      <c r="L1381" s="102">
        <f t="shared" si="137"/>
        <v>0</v>
      </c>
      <c r="M1381" s="101">
        <f t="shared" si="139"/>
        <v>250.13603095249999</v>
      </c>
      <c r="N1381" s="101">
        <f t="shared" si="140"/>
        <v>-169.81522166674995</v>
      </c>
      <c r="O1381" s="102">
        <f t="shared" si="141"/>
        <v>-0.31478038189242524</v>
      </c>
      <c r="P1381" s="101">
        <v>2.75</v>
      </c>
      <c r="X1381"/>
    </row>
    <row r="1382" spans="1:24" ht="18">
      <c r="A1382" s="70">
        <v>235</v>
      </c>
      <c r="B1382" s="70">
        <v>60</v>
      </c>
      <c r="C1382" s="70">
        <v>18</v>
      </c>
      <c r="D1382" s="70">
        <v>107</v>
      </c>
      <c r="E1382" s="71" t="s">
        <v>2347</v>
      </c>
      <c r="F1382" s="71" t="s">
        <v>1961</v>
      </c>
      <c r="G1382" s="71" t="s">
        <v>419</v>
      </c>
      <c r="H1382" s="70" t="s">
        <v>492</v>
      </c>
      <c r="I1382" s="99">
        <f t="shared" si="136"/>
        <v>440.68571797268692</v>
      </c>
      <c r="J1382" s="100">
        <f t="shared" si="138"/>
        <v>671.19271995797999</v>
      </c>
      <c r="K1382" s="101">
        <v>255.00236361899996</v>
      </c>
      <c r="L1382" s="102">
        <f t="shared" si="137"/>
        <v>0</v>
      </c>
      <c r="M1382" s="101">
        <f t="shared" si="139"/>
        <v>255.00236361899996</v>
      </c>
      <c r="N1382" s="101">
        <f t="shared" si="140"/>
        <v>-173.22165453330001</v>
      </c>
      <c r="O1382" s="102">
        <f t="shared" si="141"/>
        <v>-0.31540452210680581</v>
      </c>
      <c r="P1382" s="101">
        <v>2.75</v>
      </c>
      <c r="X1382"/>
    </row>
    <row r="1383" spans="1:24" ht="18">
      <c r="A1383" s="70">
        <v>235</v>
      </c>
      <c r="B1383" s="70">
        <v>65</v>
      </c>
      <c r="C1383" s="70">
        <v>17</v>
      </c>
      <c r="D1383" s="70">
        <v>104</v>
      </c>
      <c r="E1383" s="71" t="s">
        <v>2347</v>
      </c>
      <c r="F1383" s="71" t="s">
        <v>1961</v>
      </c>
      <c r="G1383" s="71" t="s">
        <v>419</v>
      </c>
      <c r="H1383" s="70" t="s">
        <v>579</v>
      </c>
      <c r="I1383" s="99">
        <f t="shared" si="136"/>
        <v>423.93146690813597</v>
      </c>
      <c r="J1383" s="100">
        <f t="shared" si="138"/>
        <v>645.41694908943987</v>
      </c>
      <c r="K1383" s="101">
        <v>244.35121863199998</v>
      </c>
      <c r="L1383" s="102">
        <f t="shared" si="137"/>
        <v>0</v>
      </c>
      <c r="M1383" s="101">
        <f t="shared" si="139"/>
        <v>244.35121863199998</v>
      </c>
      <c r="N1383" s="101">
        <f t="shared" si="140"/>
        <v>-165.76585304240001</v>
      </c>
      <c r="O1383" s="102">
        <f t="shared" si="141"/>
        <v>-0.31400850108123635</v>
      </c>
      <c r="P1383" s="101">
        <v>2.75</v>
      </c>
      <c r="X1383"/>
    </row>
    <row r="1384" spans="1:24" ht="18">
      <c r="A1384" s="70">
        <v>235</v>
      </c>
      <c r="B1384" s="70">
        <v>65</v>
      </c>
      <c r="C1384" s="70">
        <v>17</v>
      </c>
      <c r="D1384" s="70">
        <v>108</v>
      </c>
      <c r="E1384" s="71" t="s">
        <v>2440</v>
      </c>
      <c r="F1384" s="71" t="s">
        <v>1961</v>
      </c>
      <c r="G1384" s="71" t="s">
        <v>419</v>
      </c>
      <c r="H1384" s="70" t="s">
        <v>489</v>
      </c>
      <c r="I1384" s="99">
        <f t="shared" si="136"/>
        <v>399.66816012098798</v>
      </c>
      <c r="J1384" s="100">
        <f t="shared" si="138"/>
        <v>608.08878480151998</v>
      </c>
      <c r="K1384" s="101">
        <v>228.92635735599998</v>
      </c>
      <c r="L1384" s="102">
        <f t="shared" si="137"/>
        <v>0</v>
      </c>
      <c r="M1384" s="101">
        <f t="shared" si="139"/>
        <v>228.92635735599998</v>
      </c>
      <c r="N1384" s="101">
        <f t="shared" si="140"/>
        <v>-154.96845014920001</v>
      </c>
      <c r="O1384" s="102">
        <f t="shared" si="141"/>
        <v>-0.3117746781425208</v>
      </c>
      <c r="P1384" s="101">
        <v>2.75</v>
      </c>
      <c r="X1384"/>
    </row>
    <row r="1385" spans="1:24" ht="18">
      <c r="A1385" s="70">
        <v>235</v>
      </c>
      <c r="B1385" s="70">
        <v>70</v>
      </c>
      <c r="C1385" s="70">
        <v>16</v>
      </c>
      <c r="D1385" s="70">
        <v>106</v>
      </c>
      <c r="E1385" s="71" t="s">
        <v>2440</v>
      </c>
      <c r="F1385" s="71" t="s">
        <v>1961</v>
      </c>
      <c r="G1385" s="71" t="s">
        <v>419</v>
      </c>
      <c r="H1385" s="70" t="s">
        <v>574</v>
      </c>
      <c r="I1385" s="99">
        <f t="shared" si="136"/>
        <v>283.38158445508446</v>
      </c>
      <c r="J1385" s="100">
        <f t="shared" si="138"/>
        <v>429.18636070012997</v>
      </c>
      <c r="K1385" s="101">
        <v>154.9997358265</v>
      </c>
      <c r="L1385" s="102">
        <f t="shared" si="137"/>
        <v>0</v>
      </c>
      <c r="M1385" s="101">
        <f t="shared" si="139"/>
        <v>154.9997358265</v>
      </c>
      <c r="N1385" s="101">
        <f t="shared" si="140"/>
        <v>-103.21981507855003</v>
      </c>
      <c r="O1385" s="102">
        <f t="shared" si="141"/>
        <v>-0.29558983749299511</v>
      </c>
      <c r="P1385" s="101">
        <v>2.75</v>
      </c>
      <c r="X1385"/>
    </row>
    <row r="1386" spans="1:24" ht="18">
      <c r="A1386" s="70">
        <v>235</v>
      </c>
      <c r="B1386" s="70">
        <v>70</v>
      </c>
      <c r="C1386" s="70">
        <v>17</v>
      </c>
      <c r="D1386" s="70">
        <v>111</v>
      </c>
      <c r="E1386" s="71" t="s">
        <v>2440</v>
      </c>
      <c r="F1386" s="71" t="s">
        <v>1961</v>
      </c>
      <c r="G1386" s="71" t="s">
        <v>419</v>
      </c>
      <c r="H1386" s="70" t="s">
        <v>488</v>
      </c>
      <c r="I1386" s="99">
        <f t="shared" si="136"/>
        <v>473.48262220828252</v>
      </c>
      <c r="J1386" s="100">
        <f t="shared" si="138"/>
        <v>721.64949570505007</v>
      </c>
      <c r="K1386" s="101">
        <v>275.85227095250002</v>
      </c>
      <c r="L1386" s="102">
        <f t="shared" si="137"/>
        <v>0</v>
      </c>
      <c r="M1386" s="101">
        <f t="shared" si="139"/>
        <v>275.85227095250002</v>
      </c>
      <c r="N1386" s="101">
        <f t="shared" si="140"/>
        <v>-187.81658966674996</v>
      </c>
      <c r="O1386" s="102">
        <f t="shared" si="141"/>
        <v>-0.31784590631382437</v>
      </c>
      <c r="P1386" s="101">
        <v>2.75</v>
      </c>
      <c r="X1386"/>
    </row>
    <row r="1387" spans="1:24" ht="18">
      <c r="A1387" s="70">
        <v>245</v>
      </c>
      <c r="B1387" s="70">
        <v>60</v>
      </c>
      <c r="C1387" s="70">
        <v>18</v>
      </c>
      <c r="D1387" s="70">
        <v>105</v>
      </c>
      <c r="E1387" s="71" t="s">
        <v>2440</v>
      </c>
      <c r="F1387" s="71" t="s">
        <v>1961</v>
      </c>
      <c r="G1387" s="71" t="s">
        <v>419</v>
      </c>
      <c r="H1387" s="70" t="s">
        <v>588</v>
      </c>
      <c r="I1387" s="99">
        <f t="shared" si="136"/>
        <v>495.42097006828243</v>
      </c>
      <c r="J1387" s="100">
        <f t="shared" si="138"/>
        <v>755.40080010504994</v>
      </c>
      <c r="K1387" s="101">
        <v>289.79909095249997</v>
      </c>
      <c r="L1387" s="102">
        <f t="shared" si="137"/>
        <v>0</v>
      </c>
      <c r="M1387" s="101">
        <f t="shared" si="139"/>
        <v>289.79909095249997</v>
      </c>
      <c r="N1387" s="101">
        <f t="shared" si="140"/>
        <v>-197.57936366674994</v>
      </c>
      <c r="O1387" s="102">
        <f t="shared" si="141"/>
        <v>-0.31929532025852492</v>
      </c>
      <c r="P1387" s="101">
        <v>2.75</v>
      </c>
      <c r="X1387"/>
    </row>
    <row r="1388" spans="1:24" ht="18">
      <c r="A1388" s="70">
        <v>245</v>
      </c>
      <c r="B1388" s="70">
        <v>65</v>
      </c>
      <c r="C1388" s="70">
        <v>17</v>
      </c>
      <c r="D1388" s="70">
        <v>111</v>
      </c>
      <c r="E1388" s="71" t="s">
        <v>2440</v>
      </c>
      <c r="F1388" s="71" t="s">
        <v>1961</v>
      </c>
      <c r="G1388" s="71" t="s">
        <v>419</v>
      </c>
      <c r="H1388" s="70" t="s">
        <v>491</v>
      </c>
      <c r="I1388" s="99">
        <f t="shared" si="136"/>
        <v>455.93564808202945</v>
      </c>
      <c r="J1388" s="100">
        <f t="shared" si="138"/>
        <v>694.65415089542989</v>
      </c>
      <c r="K1388" s="101">
        <v>264.69716979149996</v>
      </c>
      <c r="L1388" s="102">
        <f t="shared" si="137"/>
        <v>0</v>
      </c>
      <c r="M1388" s="101">
        <f t="shared" si="139"/>
        <v>264.69716979149996</v>
      </c>
      <c r="N1388" s="101">
        <f t="shared" si="140"/>
        <v>-180.00801885404991</v>
      </c>
      <c r="O1388" s="102">
        <f t="shared" si="141"/>
        <v>-0.31658426108509197</v>
      </c>
      <c r="P1388" s="101">
        <v>2.75</v>
      </c>
      <c r="X1388"/>
    </row>
    <row r="1389" spans="1:24" ht="18">
      <c r="A1389" s="70">
        <v>245</v>
      </c>
      <c r="B1389" s="70">
        <v>65</v>
      </c>
      <c r="C1389" s="70">
        <v>17</v>
      </c>
      <c r="D1389" s="70">
        <v>107</v>
      </c>
      <c r="E1389" s="71" t="s">
        <v>2440</v>
      </c>
      <c r="F1389" s="71" t="s">
        <v>1961</v>
      </c>
      <c r="G1389" s="71" t="s">
        <v>419</v>
      </c>
      <c r="H1389" s="70" t="s">
        <v>580</v>
      </c>
      <c r="I1389" s="99">
        <f t="shared" si="136"/>
        <v>379.09544932828243</v>
      </c>
      <c r="J1389" s="100">
        <f t="shared" si="138"/>
        <v>576.43846050504987</v>
      </c>
      <c r="K1389" s="101">
        <v>215.84771095249997</v>
      </c>
      <c r="L1389" s="102">
        <f t="shared" si="137"/>
        <v>0</v>
      </c>
      <c r="M1389" s="101">
        <f t="shared" si="139"/>
        <v>215.84771095249997</v>
      </c>
      <c r="N1389" s="101">
        <f t="shared" si="140"/>
        <v>-145.81339766675001</v>
      </c>
      <c r="O1389" s="102">
        <f t="shared" si="141"/>
        <v>-0.30965133845825943</v>
      </c>
      <c r="P1389" s="101">
        <v>2.75</v>
      </c>
      <c r="X1389"/>
    </row>
    <row r="1390" spans="1:24" ht="18">
      <c r="A1390" s="70">
        <v>245</v>
      </c>
      <c r="B1390" s="70">
        <v>70</v>
      </c>
      <c r="C1390" s="70">
        <v>16</v>
      </c>
      <c r="D1390" s="70">
        <v>107</v>
      </c>
      <c r="E1390" s="71" t="s">
        <v>2440</v>
      </c>
      <c r="F1390" s="71" t="s">
        <v>1961</v>
      </c>
      <c r="G1390" s="71" t="s">
        <v>419</v>
      </c>
      <c r="H1390" s="70" t="s">
        <v>575</v>
      </c>
      <c r="I1390" s="99">
        <f t="shared" si="136"/>
        <v>299.80749127955448</v>
      </c>
      <c r="J1390" s="100">
        <f t="shared" si="138"/>
        <v>454.45698658392996</v>
      </c>
      <c r="K1390" s="101">
        <v>165.4421432165</v>
      </c>
      <c r="L1390" s="102">
        <f t="shared" si="137"/>
        <v>0</v>
      </c>
      <c r="M1390" s="101">
        <f t="shared" si="139"/>
        <v>165.4421432165</v>
      </c>
      <c r="N1390" s="101">
        <f t="shared" si="140"/>
        <v>-110.52950025155002</v>
      </c>
      <c r="O1390" s="102">
        <f t="shared" si="141"/>
        <v>-0.2986603438823936</v>
      </c>
      <c r="P1390" s="101">
        <v>2.75</v>
      </c>
      <c r="X1390"/>
    </row>
    <row r="1391" spans="1:24" ht="18">
      <c r="A1391" s="70">
        <v>255</v>
      </c>
      <c r="B1391" s="70">
        <v>50</v>
      </c>
      <c r="C1391" s="70">
        <v>19</v>
      </c>
      <c r="D1391" s="70">
        <v>107</v>
      </c>
      <c r="E1391" s="71" t="s">
        <v>2445</v>
      </c>
      <c r="F1391" s="71" t="s">
        <v>1961</v>
      </c>
      <c r="G1391" s="71" t="s">
        <v>2146</v>
      </c>
      <c r="H1391" s="70" t="s">
        <v>497</v>
      </c>
      <c r="I1391" s="99">
        <f t="shared" si="136"/>
        <v>520.15280509532442</v>
      </c>
      <c r="J1391" s="100">
        <f t="shared" si="138"/>
        <v>793.44977706972998</v>
      </c>
      <c r="K1391" s="101">
        <v>305.5218087065</v>
      </c>
      <c r="L1391" s="102">
        <f t="shared" si="137"/>
        <v>0</v>
      </c>
      <c r="M1391" s="101">
        <f t="shared" si="139"/>
        <v>305.5218087065</v>
      </c>
      <c r="N1391" s="101">
        <f t="shared" si="140"/>
        <v>-208.58526609454998</v>
      </c>
      <c r="O1391" s="102">
        <f t="shared" si="141"/>
        <v>-0.32078018224063204</v>
      </c>
      <c r="P1391" s="101">
        <v>2.75</v>
      </c>
      <c r="X1391"/>
    </row>
    <row r="1392" spans="1:24" ht="18">
      <c r="A1392" s="70">
        <v>255</v>
      </c>
      <c r="B1392" s="70">
        <v>55</v>
      </c>
      <c r="C1392" s="70">
        <v>18</v>
      </c>
      <c r="D1392" s="70">
        <v>109</v>
      </c>
      <c r="E1392" s="71" t="s">
        <v>2440</v>
      </c>
      <c r="F1392" s="71" t="s">
        <v>1961</v>
      </c>
      <c r="G1392" s="71" t="s">
        <v>2145</v>
      </c>
      <c r="H1392" s="70" t="s">
        <v>495</v>
      </c>
      <c r="I1392" s="99">
        <f t="shared" si="136"/>
        <v>425.51856742091951</v>
      </c>
      <c r="J1392" s="100">
        <f t="shared" si="138"/>
        <v>647.85864218603001</v>
      </c>
      <c r="K1392" s="101">
        <v>245.3601827215</v>
      </c>
      <c r="L1392" s="102">
        <f t="shared" si="137"/>
        <v>0</v>
      </c>
      <c r="M1392" s="101">
        <f t="shared" si="139"/>
        <v>245.3601827215</v>
      </c>
      <c r="N1392" s="101">
        <f t="shared" si="140"/>
        <v>-166.47212790504994</v>
      </c>
      <c r="O1392" s="102">
        <f t="shared" si="141"/>
        <v>-0.3141455561268785</v>
      </c>
      <c r="P1392" s="101">
        <v>2.75</v>
      </c>
      <c r="X1392"/>
    </row>
    <row r="1393" spans="1:24" ht="18">
      <c r="A1393" s="70">
        <v>255</v>
      </c>
      <c r="B1393" s="70">
        <v>55</v>
      </c>
      <c r="C1393" s="70">
        <v>19</v>
      </c>
      <c r="D1393" s="70">
        <v>111</v>
      </c>
      <c r="E1393" s="71" t="s">
        <v>2347</v>
      </c>
      <c r="F1393" s="71" t="s">
        <v>1961</v>
      </c>
      <c r="G1393" s="71" t="s">
        <v>419</v>
      </c>
      <c r="H1393" s="70" t="s">
        <v>420</v>
      </c>
      <c r="I1393" s="99">
        <f t="shared" si="136"/>
        <v>583.05704948295192</v>
      </c>
      <c r="J1393" s="100">
        <f t="shared" si="138"/>
        <v>890.22553766607996</v>
      </c>
      <c r="K1393" s="101">
        <v>345.51179242399996</v>
      </c>
      <c r="L1393" s="102">
        <f t="shared" si="137"/>
        <v>0</v>
      </c>
      <c r="M1393" s="101">
        <f t="shared" si="139"/>
        <v>345.51179242399996</v>
      </c>
      <c r="N1393" s="101">
        <f t="shared" si="140"/>
        <v>-236.57825469679995</v>
      </c>
      <c r="O1393" s="102">
        <f t="shared" si="141"/>
        <v>-0.32398057198610614</v>
      </c>
      <c r="P1393" s="101">
        <v>2.75</v>
      </c>
      <c r="X1393"/>
    </row>
    <row r="1394" spans="1:24" ht="18">
      <c r="A1394" s="70">
        <v>255</v>
      </c>
      <c r="B1394" s="70">
        <v>55</v>
      </c>
      <c r="C1394" s="70">
        <v>19</v>
      </c>
      <c r="D1394" s="70">
        <v>111</v>
      </c>
      <c r="E1394" s="71" t="s">
        <v>2347</v>
      </c>
      <c r="F1394" s="71" t="s">
        <v>1961</v>
      </c>
      <c r="G1394" s="71" t="s">
        <v>419</v>
      </c>
      <c r="H1394" s="70" t="s">
        <v>448</v>
      </c>
      <c r="I1394" s="99">
        <f t="shared" si="136"/>
        <v>477.46649638828245</v>
      </c>
      <c r="J1394" s="100">
        <f t="shared" si="138"/>
        <v>727.77853290505004</v>
      </c>
      <c r="K1394" s="101">
        <v>278.38493095249999</v>
      </c>
      <c r="L1394" s="102">
        <f t="shared" si="137"/>
        <v>0</v>
      </c>
      <c r="M1394" s="101">
        <f t="shared" si="139"/>
        <v>278.38493095249999</v>
      </c>
      <c r="N1394" s="101">
        <f t="shared" si="140"/>
        <v>-189.58945166674994</v>
      </c>
      <c r="O1394" s="102">
        <f t="shared" si="141"/>
        <v>-0.31811919324365306</v>
      </c>
      <c r="P1394" s="101">
        <v>2.75</v>
      </c>
      <c r="X1394"/>
    </row>
    <row r="1395" spans="1:24" ht="18">
      <c r="A1395" s="70">
        <v>255</v>
      </c>
      <c r="B1395" s="70">
        <v>60</v>
      </c>
      <c r="C1395" s="70">
        <v>18</v>
      </c>
      <c r="D1395" s="70">
        <v>112</v>
      </c>
      <c r="E1395" s="71" t="s">
        <v>2347</v>
      </c>
      <c r="F1395" s="71" t="s">
        <v>1961</v>
      </c>
      <c r="G1395" s="71" t="s">
        <v>419</v>
      </c>
      <c r="H1395" s="70" t="s">
        <v>494</v>
      </c>
      <c r="I1395" s="99">
        <f t="shared" si="136"/>
        <v>439.26956471981543</v>
      </c>
      <c r="J1395" s="100">
        <f t="shared" si="138"/>
        <v>669.01402264587</v>
      </c>
      <c r="K1395" s="101">
        <v>254.10207547349998</v>
      </c>
      <c r="L1395" s="102">
        <f t="shared" si="137"/>
        <v>0</v>
      </c>
      <c r="M1395" s="101">
        <f t="shared" si="139"/>
        <v>254.10207547349998</v>
      </c>
      <c r="N1395" s="101">
        <f t="shared" si="140"/>
        <v>-172.59145283145</v>
      </c>
      <c r="O1395" s="102">
        <f t="shared" si="141"/>
        <v>-0.31529072721291884</v>
      </c>
      <c r="P1395" s="101">
        <v>2.75</v>
      </c>
      <c r="X1395"/>
    </row>
    <row r="1396" spans="1:24" ht="18">
      <c r="A1396" s="70">
        <v>255</v>
      </c>
      <c r="B1396" s="70">
        <v>65</v>
      </c>
      <c r="C1396" s="70">
        <v>16</v>
      </c>
      <c r="D1396" s="70">
        <v>109</v>
      </c>
      <c r="E1396" s="71" t="s">
        <v>2440</v>
      </c>
      <c r="F1396" s="71" t="s">
        <v>1961</v>
      </c>
      <c r="G1396" s="71" t="s">
        <v>419</v>
      </c>
      <c r="H1396" s="70" t="s">
        <v>577</v>
      </c>
      <c r="I1396" s="99">
        <f t="shared" si="136"/>
        <v>324.42097640092248</v>
      </c>
      <c r="J1396" s="100">
        <f t="shared" si="138"/>
        <v>492.32388677064995</v>
      </c>
      <c r="K1396" s="101">
        <v>181.08962263249998</v>
      </c>
      <c r="L1396" s="102">
        <f t="shared" si="137"/>
        <v>0</v>
      </c>
      <c r="M1396" s="101">
        <f t="shared" si="139"/>
        <v>181.08962263249998</v>
      </c>
      <c r="N1396" s="101">
        <f t="shared" si="140"/>
        <v>-121.48273584275</v>
      </c>
      <c r="O1396" s="102">
        <f t="shared" si="141"/>
        <v>-0.30266322256534284</v>
      </c>
      <c r="P1396" s="101">
        <v>2.75</v>
      </c>
      <c r="X1396"/>
    </row>
    <row r="1397" spans="1:24" ht="18">
      <c r="A1397" s="70">
        <v>255</v>
      </c>
      <c r="B1397" s="70">
        <v>65</v>
      </c>
      <c r="C1397" s="70">
        <v>17</v>
      </c>
      <c r="D1397" s="70">
        <v>110</v>
      </c>
      <c r="E1397" s="71" t="s">
        <v>2440</v>
      </c>
      <c r="F1397" s="71" t="s">
        <v>1961</v>
      </c>
      <c r="G1397" s="71" t="s">
        <v>419</v>
      </c>
      <c r="H1397" s="70" t="s">
        <v>581</v>
      </c>
      <c r="I1397" s="99">
        <f t="shared" si="136"/>
        <v>392.13358296731303</v>
      </c>
      <c r="J1397" s="100">
        <f t="shared" si="138"/>
        <v>596.49712764202002</v>
      </c>
      <c r="K1397" s="101">
        <v>224.136416381</v>
      </c>
      <c r="L1397" s="102">
        <f t="shared" si="137"/>
        <v>0</v>
      </c>
      <c r="M1397" s="101">
        <f t="shared" si="139"/>
        <v>224.136416381</v>
      </c>
      <c r="N1397" s="101">
        <f t="shared" si="140"/>
        <v>-151.61549146670001</v>
      </c>
      <c r="O1397" s="102">
        <f t="shared" si="141"/>
        <v>-0.31102346895447114</v>
      </c>
      <c r="P1397" s="101">
        <v>2.75</v>
      </c>
      <c r="X1397"/>
    </row>
    <row r="1398" spans="1:24" ht="18">
      <c r="A1398" s="70">
        <v>255</v>
      </c>
      <c r="B1398" s="70">
        <v>65</v>
      </c>
      <c r="C1398" s="70">
        <v>17</v>
      </c>
      <c r="D1398" s="70">
        <v>110</v>
      </c>
      <c r="E1398" s="71" t="s">
        <v>2237</v>
      </c>
      <c r="F1398" s="71" t="s">
        <v>1961</v>
      </c>
      <c r="G1398" s="71" t="s">
        <v>419</v>
      </c>
      <c r="H1398" s="70" t="s">
        <v>582</v>
      </c>
      <c r="I1398" s="99">
        <f t="shared" si="136"/>
        <v>389.98841994731299</v>
      </c>
      <c r="J1398" s="100">
        <f t="shared" si="138"/>
        <v>593.19687684201995</v>
      </c>
      <c r="K1398" s="101">
        <v>222.772676381</v>
      </c>
      <c r="L1398" s="102">
        <f t="shared" si="137"/>
        <v>0</v>
      </c>
      <c r="M1398" s="101">
        <f t="shared" si="139"/>
        <v>222.772676381</v>
      </c>
      <c r="N1398" s="101">
        <f t="shared" si="140"/>
        <v>-150.66087346670002</v>
      </c>
      <c r="O1398" s="102">
        <f t="shared" si="141"/>
        <v>-0.31080416265624605</v>
      </c>
      <c r="P1398" s="101">
        <v>2.75</v>
      </c>
      <c r="X1398"/>
    </row>
    <row r="1399" spans="1:24" ht="18">
      <c r="A1399" s="70">
        <v>255</v>
      </c>
      <c r="B1399" s="70">
        <v>70</v>
      </c>
      <c r="C1399" s="70">
        <v>15</v>
      </c>
      <c r="D1399" s="70">
        <v>112</v>
      </c>
      <c r="E1399" s="71" t="s">
        <v>2370</v>
      </c>
      <c r="F1399" s="71" t="s">
        <v>1961</v>
      </c>
      <c r="G1399" s="71" t="s">
        <v>417</v>
      </c>
      <c r="H1399" s="70" t="s">
        <v>418</v>
      </c>
      <c r="I1399" s="99">
        <f t="shared" si="136"/>
        <v>245.03669016731297</v>
      </c>
      <c r="J1399" s="100">
        <f t="shared" si="138"/>
        <v>370.19421564201997</v>
      </c>
      <c r="K1399" s="101">
        <v>130.62281638100001</v>
      </c>
      <c r="L1399" s="102">
        <f t="shared" si="137"/>
        <v>0</v>
      </c>
      <c r="M1399" s="101">
        <f t="shared" si="139"/>
        <v>130.62281638100001</v>
      </c>
      <c r="N1399" s="101">
        <f t="shared" si="140"/>
        <v>-86.155971466700038</v>
      </c>
      <c r="O1399" s="102">
        <f t="shared" si="141"/>
        <v>-0.28676060515397495</v>
      </c>
      <c r="P1399" s="101">
        <v>2.75</v>
      </c>
      <c r="X1399"/>
    </row>
    <row r="1400" spans="1:24" ht="18">
      <c r="A1400" s="70">
        <v>265</v>
      </c>
      <c r="B1400" s="70">
        <v>50</v>
      </c>
      <c r="C1400" s="70">
        <v>19</v>
      </c>
      <c r="D1400" s="70">
        <v>110</v>
      </c>
      <c r="E1400" s="71" t="s">
        <v>2445</v>
      </c>
      <c r="F1400" s="71" t="s">
        <v>1961</v>
      </c>
      <c r="G1400" s="71" t="s">
        <v>2146</v>
      </c>
      <c r="H1400" s="70" t="s">
        <v>499</v>
      </c>
      <c r="I1400" s="99">
        <f t="shared" si="136"/>
        <v>701.02618541602897</v>
      </c>
      <c r="J1400" s="100">
        <f t="shared" si="138"/>
        <v>1071.71651602466</v>
      </c>
      <c r="K1400" s="101">
        <v>420.50806447299999</v>
      </c>
      <c r="L1400" s="102">
        <f t="shared" si="137"/>
        <v>0</v>
      </c>
      <c r="M1400" s="101">
        <f t="shared" si="139"/>
        <v>420.50806447299999</v>
      </c>
      <c r="N1400" s="101">
        <f t="shared" si="140"/>
        <v>-289.07564513109992</v>
      </c>
      <c r="O1400" s="102">
        <f t="shared" si="141"/>
        <v>-0.32841439235753234</v>
      </c>
      <c r="P1400" s="101">
        <v>2.75</v>
      </c>
      <c r="X1400"/>
    </row>
    <row r="1401" spans="1:24" ht="18">
      <c r="A1401" s="70">
        <v>265</v>
      </c>
      <c r="B1401" s="70">
        <v>50</v>
      </c>
      <c r="C1401" s="70">
        <v>19</v>
      </c>
      <c r="D1401" s="70">
        <v>110</v>
      </c>
      <c r="E1401" s="71" t="s">
        <v>2445</v>
      </c>
      <c r="F1401" s="71" t="s">
        <v>1961</v>
      </c>
      <c r="G1401" s="71" t="s">
        <v>2146</v>
      </c>
      <c r="H1401" s="70" t="s">
        <v>498</v>
      </c>
      <c r="I1401" s="99">
        <f t="shared" si="136"/>
        <v>538.14396466828248</v>
      </c>
      <c r="J1401" s="100">
        <f t="shared" si="138"/>
        <v>821.12848410505001</v>
      </c>
      <c r="K1401" s="101">
        <v>316.9592909525</v>
      </c>
      <c r="L1401" s="102">
        <f t="shared" si="137"/>
        <v>0</v>
      </c>
      <c r="M1401" s="101">
        <f t="shared" si="139"/>
        <v>316.9592909525</v>
      </c>
      <c r="N1401" s="101">
        <f t="shared" si="140"/>
        <v>-216.59150366674999</v>
      </c>
      <c r="O1401" s="102">
        <f t="shared" si="141"/>
        <v>-0.32177317561754437</v>
      </c>
      <c r="P1401" s="101">
        <v>2.75</v>
      </c>
      <c r="X1401"/>
    </row>
    <row r="1402" spans="1:24" ht="18">
      <c r="A1402" s="70">
        <v>265</v>
      </c>
      <c r="B1402" s="70">
        <v>65</v>
      </c>
      <c r="C1402" s="70">
        <v>17</v>
      </c>
      <c r="D1402" s="70">
        <v>112</v>
      </c>
      <c r="E1402" s="71" t="s">
        <v>2440</v>
      </c>
      <c r="F1402" s="71" t="s">
        <v>1961</v>
      </c>
      <c r="G1402" s="71" t="s">
        <v>419</v>
      </c>
      <c r="H1402" s="70" t="s">
        <v>583</v>
      </c>
      <c r="I1402" s="99">
        <f t="shared" si="136"/>
        <v>370.08264364239847</v>
      </c>
      <c r="J1402" s="100">
        <f t="shared" si="138"/>
        <v>562.57260560369002</v>
      </c>
      <c r="K1402" s="101">
        <v>210.1180188445</v>
      </c>
      <c r="L1402" s="102">
        <f t="shared" si="137"/>
        <v>0</v>
      </c>
      <c r="M1402" s="101">
        <f t="shared" si="139"/>
        <v>210.1180188445</v>
      </c>
      <c r="N1402" s="101">
        <f t="shared" si="140"/>
        <v>-141.80261319115004</v>
      </c>
      <c r="O1402" s="102">
        <f t="shared" si="141"/>
        <v>-0.30864495067567738</v>
      </c>
      <c r="P1402" s="101">
        <v>2.75</v>
      </c>
      <c r="X1402"/>
    </row>
    <row r="1403" spans="1:24" ht="18">
      <c r="A1403" s="70">
        <v>265</v>
      </c>
      <c r="B1403" s="70">
        <v>70</v>
      </c>
      <c r="C1403" s="70">
        <v>16</v>
      </c>
      <c r="D1403" s="70">
        <v>112</v>
      </c>
      <c r="E1403" s="71" t="s">
        <v>2440</v>
      </c>
      <c r="F1403" s="71" t="s">
        <v>1961</v>
      </c>
      <c r="G1403" s="71" t="s">
        <v>419</v>
      </c>
      <c r="H1403" s="70" t="s">
        <v>576</v>
      </c>
      <c r="I1403" s="99">
        <f t="shared" si="136"/>
        <v>358.60345359907751</v>
      </c>
      <c r="J1403" s="100">
        <f t="shared" si="138"/>
        <v>544.91231322935005</v>
      </c>
      <c r="K1403" s="101">
        <v>202.82037736750001</v>
      </c>
      <c r="L1403" s="102">
        <f t="shared" si="137"/>
        <v>0</v>
      </c>
      <c r="M1403" s="101">
        <f t="shared" si="139"/>
        <v>202.82037736750001</v>
      </c>
      <c r="N1403" s="101">
        <f t="shared" si="140"/>
        <v>-136.69426415725002</v>
      </c>
      <c r="O1403" s="102">
        <f t="shared" si="141"/>
        <v>-0.30728808613473679</v>
      </c>
      <c r="P1403" s="101">
        <v>2.75</v>
      </c>
      <c r="X1403"/>
    </row>
    <row r="1404" spans="1:24" ht="18">
      <c r="A1404" s="70">
        <v>275</v>
      </c>
      <c r="B1404" s="70">
        <v>40</v>
      </c>
      <c r="C1404" s="70">
        <v>20</v>
      </c>
      <c r="D1404" s="70">
        <v>102</v>
      </c>
      <c r="E1404" s="71" t="s">
        <v>2239</v>
      </c>
      <c r="F1404" s="71" t="s">
        <v>1961</v>
      </c>
      <c r="G1404" s="71" t="s">
        <v>590</v>
      </c>
      <c r="H1404" s="70" t="s">
        <v>892</v>
      </c>
      <c r="I1404" s="99">
        <f t="shared" si="136"/>
        <v>538.14396466828248</v>
      </c>
      <c r="J1404" s="100">
        <f t="shared" si="138"/>
        <v>821.12848410505001</v>
      </c>
      <c r="K1404" s="101">
        <v>316.9592909525</v>
      </c>
      <c r="L1404" s="102">
        <f t="shared" si="137"/>
        <v>0</v>
      </c>
      <c r="M1404" s="101">
        <f t="shared" si="139"/>
        <v>316.9592909525</v>
      </c>
      <c r="N1404" s="101">
        <f t="shared" si="140"/>
        <v>-216.59150366674999</v>
      </c>
      <c r="O1404" s="102">
        <f t="shared" si="141"/>
        <v>-0.32177317561754437</v>
      </c>
      <c r="P1404" s="101">
        <v>2.75</v>
      </c>
      <c r="X1404"/>
    </row>
    <row r="1405" spans="1:24" ht="18">
      <c r="A1405" s="70">
        <v>275</v>
      </c>
      <c r="B1405" s="70">
        <v>45</v>
      </c>
      <c r="C1405" s="70">
        <v>20</v>
      </c>
      <c r="D1405" s="70">
        <v>110</v>
      </c>
      <c r="E1405" s="71" t="s">
        <v>2239</v>
      </c>
      <c r="F1405" s="71" t="s">
        <v>1961</v>
      </c>
      <c r="G1405" s="71" t="s">
        <v>2146</v>
      </c>
      <c r="H1405" s="70" t="s">
        <v>591</v>
      </c>
      <c r="I1405" s="99">
        <f t="shared" si="136"/>
        <v>785.26862895077841</v>
      </c>
      <c r="J1405" s="100">
        <f t="shared" si="138"/>
        <v>1201.3202753088899</v>
      </c>
      <c r="K1405" s="101">
        <v>474.06333690449998</v>
      </c>
      <c r="L1405" s="102">
        <f t="shared" si="137"/>
        <v>0</v>
      </c>
      <c r="M1405" s="101">
        <f t="shared" si="139"/>
        <v>474.06333690449998</v>
      </c>
      <c r="N1405" s="101">
        <f t="shared" si="140"/>
        <v>-326.56433583314993</v>
      </c>
      <c r="O1405" s="102">
        <f t="shared" si="141"/>
        <v>-0.33075611598064081</v>
      </c>
      <c r="P1405" s="101">
        <v>2.75</v>
      </c>
      <c r="X1405"/>
    </row>
    <row r="1406" spans="1:24" ht="18">
      <c r="A1406" s="70">
        <v>255</v>
      </c>
      <c r="B1406" s="70">
        <v>55</v>
      </c>
      <c r="C1406" s="70">
        <v>18</v>
      </c>
      <c r="D1406" s="70">
        <v>104</v>
      </c>
      <c r="E1406" s="71" t="s">
        <v>2440</v>
      </c>
      <c r="F1406" s="71" t="s">
        <v>1961</v>
      </c>
      <c r="G1406" s="71" t="s">
        <v>2145</v>
      </c>
      <c r="H1406" s="70" t="s">
        <v>554</v>
      </c>
      <c r="I1406" s="99">
        <f t="shared" si="136"/>
        <v>370.069049047313</v>
      </c>
      <c r="J1406" s="100">
        <f t="shared" si="138"/>
        <v>562.55169084201998</v>
      </c>
      <c r="K1406" s="101">
        <v>210.109376381</v>
      </c>
      <c r="L1406" s="102">
        <f t="shared" si="137"/>
        <v>0</v>
      </c>
      <c r="M1406" s="101">
        <f t="shared" si="139"/>
        <v>210.109376381</v>
      </c>
      <c r="N1406" s="101">
        <f t="shared" si="140"/>
        <v>-141.79656346670004</v>
      </c>
      <c r="O1406" s="102">
        <f t="shared" si="141"/>
        <v>-0.3086433947552793</v>
      </c>
      <c r="P1406" s="101">
        <v>2.75</v>
      </c>
      <c r="X1406"/>
    </row>
    <row r="1407" spans="1:24" ht="18">
      <c r="A1407" s="70">
        <v>235</v>
      </c>
      <c r="B1407" s="70">
        <v>55</v>
      </c>
      <c r="C1407" s="70">
        <v>18</v>
      </c>
      <c r="D1407" s="70">
        <v>100</v>
      </c>
      <c r="E1407" s="71" t="s">
        <v>2347</v>
      </c>
      <c r="F1407" s="71" t="s">
        <v>1961</v>
      </c>
      <c r="G1407" s="71" t="s">
        <v>2147</v>
      </c>
      <c r="H1407" s="70" t="s">
        <v>589</v>
      </c>
      <c r="I1407" s="99">
        <f t="shared" ref="I1407:I1470" si="142">(IF($H$6="",$H$4*$U$3*(1-$H$5),$H$6*$H$3)+IF(F1407="GOODYEAR",$H$3*(K1407*(1-$M$8)+$U$7+P1407+$H$8)))*$U$8</f>
        <v>417.62480585365648</v>
      </c>
      <c r="J1407" s="100">
        <f t="shared" si="138"/>
        <v>635.71439362100989</v>
      </c>
      <c r="K1407" s="101">
        <v>240.34189819049999</v>
      </c>
      <c r="L1407" s="102">
        <f t="shared" ref="L1407:L1470" si="143">$N$8</f>
        <v>0</v>
      </c>
      <c r="M1407" s="101">
        <f t="shared" si="139"/>
        <v>240.34189819049999</v>
      </c>
      <c r="N1407" s="101">
        <f t="shared" si="140"/>
        <v>-162.95932873334999</v>
      </c>
      <c r="O1407" s="102">
        <f t="shared" si="141"/>
        <v>-0.31345337144134472</v>
      </c>
      <c r="P1407" s="101">
        <v>2.75</v>
      </c>
      <c r="X1407"/>
    </row>
    <row r="1408" spans="1:24" ht="18">
      <c r="A1408" s="70">
        <v>175</v>
      </c>
      <c r="B1408" s="70">
        <v>75</v>
      </c>
      <c r="C1408" s="70">
        <v>16</v>
      </c>
      <c r="D1408" s="70">
        <v>101</v>
      </c>
      <c r="E1408" s="71" t="s">
        <v>2229</v>
      </c>
      <c r="F1408" s="71" t="s">
        <v>1961</v>
      </c>
      <c r="G1408" s="71" t="s">
        <v>424</v>
      </c>
      <c r="H1408" s="70">
        <v>1152200</v>
      </c>
      <c r="I1408" s="99">
        <f t="shared" si="142"/>
        <v>239.04694930828251</v>
      </c>
      <c r="J1408" s="100">
        <f t="shared" si="138"/>
        <v>360.97922970504999</v>
      </c>
      <c r="K1408" s="101">
        <v>126.8149709525</v>
      </c>
      <c r="L1408" s="102">
        <f t="shared" si="143"/>
        <v>0</v>
      </c>
      <c r="M1408" s="101">
        <f t="shared" si="139"/>
        <v>126.8149709525</v>
      </c>
      <c r="N1408" s="101">
        <f t="shared" si="140"/>
        <v>-83.490479666750019</v>
      </c>
      <c r="O1408" s="102">
        <f t="shared" si="141"/>
        <v>-0.28511592470224933</v>
      </c>
      <c r="P1408" s="101">
        <v>2.75</v>
      </c>
      <c r="X1408"/>
    </row>
    <row r="1409" spans="1:24" ht="18">
      <c r="A1409" s="70">
        <v>185</v>
      </c>
      <c r="B1409" s="70">
        <v>75</v>
      </c>
      <c r="C1409" s="70">
        <v>16</v>
      </c>
      <c r="D1409" s="70">
        <v>104</v>
      </c>
      <c r="E1409" s="71" t="s">
        <v>2229</v>
      </c>
      <c r="F1409" s="71" t="s">
        <v>1961</v>
      </c>
      <c r="G1409" s="71" t="s">
        <v>424</v>
      </c>
      <c r="H1409" s="70">
        <v>1152201</v>
      </c>
      <c r="I1409" s="99">
        <f t="shared" si="142"/>
        <v>265.0953574082825</v>
      </c>
      <c r="J1409" s="100">
        <f t="shared" si="138"/>
        <v>401.05370370504994</v>
      </c>
      <c r="K1409" s="101">
        <v>143.3746709525</v>
      </c>
      <c r="L1409" s="102">
        <f t="shared" si="143"/>
        <v>0</v>
      </c>
      <c r="M1409" s="101">
        <f t="shared" si="139"/>
        <v>143.3746709525</v>
      </c>
      <c r="N1409" s="101">
        <f t="shared" si="140"/>
        <v>-95.082269666749994</v>
      </c>
      <c r="O1409" s="102">
        <f t="shared" si="141"/>
        <v>-0.29170873336035857</v>
      </c>
      <c r="P1409" s="101">
        <v>2.75</v>
      </c>
      <c r="X1409"/>
    </row>
    <row r="1410" spans="1:24" ht="18">
      <c r="A1410" s="70">
        <v>195</v>
      </c>
      <c r="B1410" s="70">
        <v>60</v>
      </c>
      <c r="C1410" s="70">
        <v>16</v>
      </c>
      <c r="D1410" s="70">
        <v>99</v>
      </c>
      <c r="E1410" s="71" t="s">
        <v>2440</v>
      </c>
      <c r="F1410" s="71" t="s">
        <v>1961</v>
      </c>
      <c r="G1410" s="71" t="s">
        <v>429</v>
      </c>
      <c r="H1410" s="70" t="s">
        <v>449</v>
      </c>
      <c r="I1410" s="99">
        <f t="shared" si="142"/>
        <v>249.87709999999998</v>
      </c>
      <c r="J1410" s="100">
        <f t="shared" si="138"/>
        <v>377.64099999999996</v>
      </c>
      <c r="K1410" s="101">
        <v>133.69999999999999</v>
      </c>
      <c r="L1410" s="102">
        <f t="shared" si="143"/>
        <v>0</v>
      </c>
      <c r="M1410" s="101">
        <f t="shared" si="139"/>
        <v>133.69999999999999</v>
      </c>
      <c r="N1410" s="101">
        <f t="shared" si="140"/>
        <v>-88.31</v>
      </c>
      <c r="O1410" s="102">
        <f t="shared" si="141"/>
        <v>-0.28803000652315724</v>
      </c>
      <c r="P1410" s="101">
        <v>2.75</v>
      </c>
      <c r="X1410"/>
    </row>
    <row r="1411" spans="1:24" ht="18">
      <c r="A1411" s="70">
        <v>195</v>
      </c>
      <c r="B1411" s="70">
        <v>65</v>
      </c>
      <c r="C1411" s="70">
        <v>16</v>
      </c>
      <c r="D1411" s="70">
        <v>100</v>
      </c>
      <c r="E1411" s="71" t="s">
        <v>2237</v>
      </c>
      <c r="F1411" s="71" t="s">
        <v>1961</v>
      </c>
      <c r="G1411" s="71" t="s">
        <v>429</v>
      </c>
      <c r="H1411" s="70" t="s">
        <v>440</v>
      </c>
      <c r="I1411" s="99">
        <f t="shared" si="142"/>
        <v>271.22439460828247</v>
      </c>
      <c r="J1411" s="100">
        <f t="shared" si="138"/>
        <v>410.48299170504998</v>
      </c>
      <c r="K1411" s="101">
        <v>147.2710709525</v>
      </c>
      <c r="L1411" s="102">
        <f t="shared" si="143"/>
        <v>0</v>
      </c>
      <c r="M1411" s="101">
        <f t="shared" si="139"/>
        <v>147.2710709525</v>
      </c>
      <c r="N1411" s="101">
        <f t="shared" si="140"/>
        <v>-97.809749666750037</v>
      </c>
      <c r="O1411" s="102">
        <f t="shared" si="141"/>
        <v>-0.29306982063593179</v>
      </c>
      <c r="P1411" s="101">
        <v>2.75</v>
      </c>
      <c r="X1411"/>
    </row>
    <row r="1412" spans="1:24" ht="18">
      <c r="A1412" s="70">
        <v>195</v>
      </c>
      <c r="B1412" s="70">
        <v>65</v>
      </c>
      <c r="C1412" s="70">
        <v>16</v>
      </c>
      <c r="D1412" s="70" t="s">
        <v>3950</v>
      </c>
      <c r="E1412" s="71" t="s">
        <v>2237</v>
      </c>
      <c r="F1412" s="71" t="s">
        <v>1961</v>
      </c>
      <c r="G1412" s="71" t="s">
        <v>424</v>
      </c>
      <c r="H1412" s="70" t="s">
        <v>441</v>
      </c>
      <c r="I1412" s="99">
        <f t="shared" si="142"/>
        <v>271.22439460828247</v>
      </c>
      <c r="J1412" s="100">
        <f t="shared" si="138"/>
        <v>410.48299170504998</v>
      </c>
      <c r="K1412" s="101">
        <v>147.2710709525</v>
      </c>
      <c r="L1412" s="102">
        <f t="shared" si="143"/>
        <v>0</v>
      </c>
      <c r="M1412" s="101">
        <f t="shared" si="139"/>
        <v>147.2710709525</v>
      </c>
      <c r="N1412" s="101">
        <f t="shared" si="140"/>
        <v>-97.809749666750037</v>
      </c>
      <c r="O1412" s="102">
        <f t="shared" si="141"/>
        <v>-0.29306982063593179</v>
      </c>
      <c r="P1412" s="101">
        <v>2.75</v>
      </c>
      <c r="X1412"/>
    </row>
    <row r="1413" spans="1:24" ht="18">
      <c r="A1413" s="70" t="s">
        <v>2265</v>
      </c>
      <c r="B1413" s="70" t="s">
        <v>2754</v>
      </c>
      <c r="C1413" s="70">
        <v>16</v>
      </c>
      <c r="D1413" s="70" t="s">
        <v>2312</v>
      </c>
      <c r="E1413" s="71" t="s">
        <v>2229</v>
      </c>
      <c r="F1413" s="71" t="s">
        <v>1961</v>
      </c>
      <c r="G1413" s="71" t="s">
        <v>3898</v>
      </c>
      <c r="H1413" s="70">
        <v>1152222</v>
      </c>
      <c r="I1413" s="99">
        <f t="shared" si="142"/>
        <v>271.22439460828247</v>
      </c>
      <c r="J1413" s="100">
        <f t="shared" si="138"/>
        <v>410.48299170504998</v>
      </c>
      <c r="K1413" s="101">
        <v>147.2710709525</v>
      </c>
      <c r="L1413" s="102">
        <f t="shared" si="143"/>
        <v>0</v>
      </c>
      <c r="M1413" s="101">
        <f t="shared" si="139"/>
        <v>147.2710709525</v>
      </c>
      <c r="N1413" s="101">
        <f t="shared" si="140"/>
        <v>-97.809749666750037</v>
      </c>
      <c r="O1413" s="102">
        <f t="shared" si="141"/>
        <v>-0.29306982063593179</v>
      </c>
      <c r="P1413" s="101">
        <v>2.75</v>
      </c>
      <c r="X1413"/>
    </row>
    <row r="1414" spans="1:24" ht="18">
      <c r="A1414" s="70">
        <v>195</v>
      </c>
      <c r="B1414" s="70">
        <v>70</v>
      </c>
      <c r="C1414" s="70">
        <v>15</v>
      </c>
      <c r="D1414" s="70" t="s">
        <v>3950</v>
      </c>
      <c r="E1414" s="71" t="s">
        <v>2229</v>
      </c>
      <c r="F1414" s="71" t="s">
        <v>1961</v>
      </c>
      <c r="G1414" s="71" t="s">
        <v>424</v>
      </c>
      <c r="H1414" s="70">
        <v>1152209</v>
      </c>
      <c r="I1414" s="99">
        <f t="shared" si="142"/>
        <v>219.01614124537397</v>
      </c>
      <c r="J1414" s="100">
        <f t="shared" si="138"/>
        <v>330.16260191596001</v>
      </c>
      <c r="K1414" s="101">
        <v>114.080827238</v>
      </c>
      <c r="L1414" s="102">
        <f t="shared" si="143"/>
        <v>0</v>
      </c>
      <c r="M1414" s="101">
        <f t="shared" si="139"/>
        <v>114.080827238</v>
      </c>
      <c r="N1414" s="101">
        <f t="shared" si="140"/>
        <v>-74.576579066600033</v>
      </c>
      <c r="O1414" s="102">
        <f t="shared" si="141"/>
        <v>-0.27893520936187383</v>
      </c>
      <c r="P1414" s="101">
        <v>2.75</v>
      </c>
      <c r="X1414"/>
    </row>
    <row r="1415" spans="1:24" ht="18">
      <c r="A1415" s="70">
        <v>195</v>
      </c>
      <c r="B1415" s="70">
        <v>70</v>
      </c>
      <c r="C1415" s="70">
        <v>15</v>
      </c>
      <c r="D1415" s="70" t="s">
        <v>2312</v>
      </c>
      <c r="E1415" s="71" t="s">
        <v>2229</v>
      </c>
      <c r="F1415" s="71" t="s">
        <v>1961</v>
      </c>
      <c r="G1415" s="71" t="s">
        <v>424</v>
      </c>
      <c r="H1415" s="70" t="s">
        <v>426</v>
      </c>
      <c r="I1415" s="99">
        <f t="shared" si="142"/>
        <v>215.310859747313</v>
      </c>
      <c r="J1415" s="100">
        <f t="shared" si="138"/>
        <v>324.46216884201993</v>
      </c>
      <c r="K1415" s="101">
        <v>111.725276381</v>
      </c>
      <c r="L1415" s="102">
        <f t="shared" si="143"/>
        <v>0</v>
      </c>
      <c r="M1415" s="101">
        <f t="shared" si="139"/>
        <v>111.725276381</v>
      </c>
      <c r="N1415" s="101">
        <f t="shared" si="140"/>
        <v>-72.927693466700021</v>
      </c>
      <c r="O1415" s="102">
        <f t="shared" si="141"/>
        <v>-0.2776605367847188</v>
      </c>
      <c r="P1415" s="101">
        <v>2.75</v>
      </c>
      <c r="X1415"/>
    </row>
    <row r="1416" spans="1:24" ht="18">
      <c r="A1416" s="70">
        <v>195</v>
      </c>
      <c r="B1416" s="70">
        <v>70</v>
      </c>
      <c r="C1416" s="70">
        <v>15</v>
      </c>
      <c r="D1416" s="70" t="s">
        <v>2312</v>
      </c>
      <c r="E1416" s="71" t="s">
        <v>2229</v>
      </c>
      <c r="F1416" s="71" t="s">
        <v>1961</v>
      </c>
      <c r="G1416" s="71" t="s">
        <v>424</v>
      </c>
      <c r="H1416" s="70" t="s">
        <v>427</v>
      </c>
      <c r="I1416" s="99">
        <f t="shared" si="142"/>
        <v>215.310859747313</v>
      </c>
      <c r="J1416" s="100">
        <f t="shared" si="138"/>
        <v>324.46216884201993</v>
      </c>
      <c r="K1416" s="101">
        <v>111.725276381</v>
      </c>
      <c r="L1416" s="102">
        <f t="shared" si="143"/>
        <v>0</v>
      </c>
      <c r="M1416" s="101">
        <f t="shared" si="139"/>
        <v>111.725276381</v>
      </c>
      <c r="N1416" s="101">
        <f t="shared" si="140"/>
        <v>-72.927693466700021</v>
      </c>
      <c r="O1416" s="102">
        <f t="shared" si="141"/>
        <v>-0.2776605367847188</v>
      </c>
      <c r="P1416" s="101">
        <v>2.75</v>
      </c>
      <c r="X1416"/>
    </row>
    <row r="1417" spans="1:24" ht="18">
      <c r="A1417" s="70">
        <v>195</v>
      </c>
      <c r="B1417" s="70">
        <v>75</v>
      </c>
      <c r="C1417" s="70">
        <v>16</v>
      </c>
      <c r="D1417" s="70" t="s">
        <v>2318</v>
      </c>
      <c r="E1417" s="71" t="s">
        <v>2229</v>
      </c>
      <c r="F1417" s="71" t="s">
        <v>1961</v>
      </c>
      <c r="G1417" s="71" t="s">
        <v>424</v>
      </c>
      <c r="H1417" s="70">
        <v>1152202</v>
      </c>
      <c r="I1417" s="99">
        <f t="shared" si="142"/>
        <v>245.03669016731297</v>
      </c>
      <c r="J1417" s="100">
        <f t="shared" si="138"/>
        <v>370.19421564201997</v>
      </c>
      <c r="K1417" s="101">
        <v>130.62281638100001</v>
      </c>
      <c r="L1417" s="102">
        <f t="shared" si="143"/>
        <v>0</v>
      </c>
      <c r="M1417" s="101">
        <f t="shared" si="139"/>
        <v>130.62281638100001</v>
      </c>
      <c r="N1417" s="101">
        <f t="shared" si="140"/>
        <v>-86.155971466700038</v>
      </c>
      <c r="O1417" s="102">
        <f t="shared" si="141"/>
        <v>-0.28676060515397495</v>
      </c>
      <c r="P1417" s="101">
        <v>2.75</v>
      </c>
      <c r="X1417"/>
    </row>
    <row r="1418" spans="1:24" ht="18">
      <c r="A1418" s="70">
        <v>205</v>
      </c>
      <c r="B1418" s="70">
        <v>65</v>
      </c>
      <c r="C1418" s="70">
        <v>15</v>
      </c>
      <c r="D1418" s="70">
        <v>102</v>
      </c>
      <c r="E1418" s="71" t="s">
        <v>2237</v>
      </c>
      <c r="F1418" s="71" t="s">
        <v>1961</v>
      </c>
      <c r="G1418" s="71" t="s">
        <v>424</v>
      </c>
      <c r="H1418" s="70" t="s">
        <v>428</v>
      </c>
      <c r="I1418" s="99">
        <f t="shared" si="142"/>
        <v>249.87709999999998</v>
      </c>
      <c r="J1418" s="100">
        <f t="shared" si="138"/>
        <v>377.64099999999996</v>
      </c>
      <c r="K1418" s="101">
        <v>133.69999999999999</v>
      </c>
      <c r="L1418" s="102">
        <f t="shared" si="143"/>
        <v>0</v>
      </c>
      <c r="M1418" s="101">
        <f t="shared" si="139"/>
        <v>133.69999999999999</v>
      </c>
      <c r="N1418" s="101">
        <f t="shared" si="140"/>
        <v>-88.31</v>
      </c>
      <c r="O1418" s="102">
        <f t="shared" si="141"/>
        <v>-0.28803000652315724</v>
      </c>
      <c r="P1418" s="101">
        <v>2.75</v>
      </c>
      <c r="X1418"/>
    </row>
    <row r="1419" spans="1:24" ht="18">
      <c r="A1419" s="70">
        <v>205</v>
      </c>
      <c r="B1419" s="70">
        <v>65</v>
      </c>
      <c r="C1419" s="70">
        <v>16</v>
      </c>
      <c r="D1419" s="70">
        <v>103</v>
      </c>
      <c r="E1419" s="71" t="s">
        <v>2237</v>
      </c>
      <c r="F1419" s="71" t="s">
        <v>1961</v>
      </c>
      <c r="G1419" s="71" t="s">
        <v>429</v>
      </c>
      <c r="H1419" s="70" t="s">
        <v>442</v>
      </c>
      <c r="I1419" s="99">
        <f t="shared" si="142"/>
        <v>284.09537272828254</v>
      </c>
      <c r="J1419" s="100">
        <f t="shared" si="138"/>
        <v>430.28449650505002</v>
      </c>
      <c r="K1419" s="101">
        <v>155.45351095250001</v>
      </c>
      <c r="L1419" s="102">
        <f t="shared" si="143"/>
        <v>0</v>
      </c>
      <c r="M1419" s="101">
        <f t="shared" si="139"/>
        <v>155.45351095250001</v>
      </c>
      <c r="N1419" s="101">
        <f t="shared" si="140"/>
        <v>-103.53745766674999</v>
      </c>
      <c r="O1419" s="102">
        <f t="shared" si="141"/>
        <v>-0.29573087995602787</v>
      </c>
      <c r="P1419" s="101">
        <v>2.75</v>
      </c>
      <c r="X1419"/>
    </row>
    <row r="1420" spans="1:24" ht="18">
      <c r="A1420" s="70">
        <v>205</v>
      </c>
      <c r="B1420" s="70">
        <v>65</v>
      </c>
      <c r="C1420" s="70">
        <v>16</v>
      </c>
      <c r="D1420" s="70">
        <v>107</v>
      </c>
      <c r="E1420" s="71" t="s">
        <v>2237</v>
      </c>
      <c r="F1420" s="71" t="s">
        <v>1961</v>
      </c>
      <c r="G1420" s="71" t="s">
        <v>429</v>
      </c>
      <c r="H1420" s="70" t="s">
        <v>430</v>
      </c>
      <c r="I1420" s="99">
        <f t="shared" si="142"/>
        <v>284.09537272828254</v>
      </c>
      <c r="J1420" s="100">
        <f t="shared" si="138"/>
        <v>430.28449650505002</v>
      </c>
      <c r="K1420" s="101">
        <v>155.45351095250001</v>
      </c>
      <c r="L1420" s="102">
        <f t="shared" si="143"/>
        <v>0</v>
      </c>
      <c r="M1420" s="101">
        <f t="shared" si="139"/>
        <v>155.45351095250001</v>
      </c>
      <c r="N1420" s="101">
        <f t="shared" si="140"/>
        <v>-103.53745766674999</v>
      </c>
      <c r="O1420" s="102">
        <f t="shared" si="141"/>
        <v>-0.29573087995602787</v>
      </c>
      <c r="P1420" s="101">
        <v>2.75</v>
      </c>
      <c r="X1420"/>
    </row>
    <row r="1421" spans="1:24" ht="18">
      <c r="A1421" s="70">
        <v>205</v>
      </c>
      <c r="B1421" s="70">
        <v>65</v>
      </c>
      <c r="C1421" s="70">
        <v>16</v>
      </c>
      <c r="D1421" s="70">
        <v>107</v>
      </c>
      <c r="E1421" s="71" t="s">
        <v>2237</v>
      </c>
      <c r="F1421" s="71" t="s">
        <v>1961</v>
      </c>
      <c r="G1421" s="71" t="s">
        <v>429</v>
      </c>
      <c r="H1421" s="70" t="s">
        <v>431</v>
      </c>
      <c r="I1421" s="99">
        <f t="shared" si="142"/>
        <v>284.09537272828254</v>
      </c>
      <c r="J1421" s="100">
        <f t="shared" si="138"/>
        <v>430.28449650505002</v>
      </c>
      <c r="K1421" s="101">
        <v>155.45351095250001</v>
      </c>
      <c r="L1421" s="102">
        <f t="shared" si="143"/>
        <v>0</v>
      </c>
      <c r="M1421" s="101">
        <f t="shared" si="139"/>
        <v>155.45351095250001</v>
      </c>
      <c r="N1421" s="101">
        <f t="shared" si="140"/>
        <v>-103.53745766674999</v>
      </c>
      <c r="O1421" s="102">
        <f t="shared" si="141"/>
        <v>-0.29573087995602787</v>
      </c>
      <c r="P1421" s="101">
        <v>2.75</v>
      </c>
      <c r="X1421"/>
    </row>
    <row r="1422" spans="1:24" ht="18">
      <c r="A1422" s="70">
        <v>205</v>
      </c>
      <c r="B1422" s="70">
        <v>65</v>
      </c>
      <c r="C1422" s="70">
        <v>16</v>
      </c>
      <c r="D1422" s="70">
        <v>107</v>
      </c>
      <c r="E1422" s="71" t="s">
        <v>2237</v>
      </c>
      <c r="F1422" s="71" t="s">
        <v>1961</v>
      </c>
      <c r="G1422" s="71" t="s">
        <v>424</v>
      </c>
      <c r="H1422" s="70">
        <v>1152223</v>
      </c>
      <c r="I1422" s="99">
        <f t="shared" si="142"/>
        <v>299.41796572828247</v>
      </c>
      <c r="J1422" s="100">
        <f t="shared" si="138"/>
        <v>453.85771650504995</v>
      </c>
      <c r="K1422" s="101">
        <v>165.1945109525</v>
      </c>
      <c r="L1422" s="102">
        <f t="shared" si="143"/>
        <v>0</v>
      </c>
      <c r="M1422" s="101">
        <f t="shared" si="139"/>
        <v>165.1945109525</v>
      </c>
      <c r="N1422" s="101">
        <f t="shared" si="140"/>
        <v>-110.35615766675002</v>
      </c>
      <c r="O1422" s="102">
        <f t="shared" si="141"/>
        <v>-0.29859154662639364</v>
      </c>
      <c r="P1422" s="101">
        <v>2.75</v>
      </c>
      <c r="X1422"/>
    </row>
    <row r="1423" spans="1:24" ht="18">
      <c r="A1423" s="70">
        <v>205</v>
      </c>
      <c r="B1423" s="70">
        <v>70</v>
      </c>
      <c r="C1423" s="70">
        <v>15</v>
      </c>
      <c r="D1423" s="70">
        <v>106</v>
      </c>
      <c r="E1423" s="71" t="s">
        <v>2229</v>
      </c>
      <c r="F1423" s="71" t="s">
        <v>1961</v>
      </c>
      <c r="G1423" s="71" t="s">
        <v>424</v>
      </c>
      <c r="H1423" s="70">
        <v>1152212</v>
      </c>
      <c r="I1423" s="99">
        <f t="shared" si="142"/>
        <v>294.82118782828246</v>
      </c>
      <c r="J1423" s="100">
        <f t="shared" si="138"/>
        <v>446.78575050504998</v>
      </c>
      <c r="K1423" s="101">
        <v>162.27221095249999</v>
      </c>
      <c r="L1423" s="102">
        <f t="shared" si="143"/>
        <v>0</v>
      </c>
      <c r="M1423" s="101">
        <f t="shared" si="139"/>
        <v>162.27221095249999</v>
      </c>
      <c r="N1423" s="101">
        <f t="shared" si="140"/>
        <v>-108.31054766675001</v>
      </c>
      <c r="O1423" s="102">
        <f t="shared" si="141"/>
        <v>-0.29776552200995055</v>
      </c>
      <c r="P1423" s="101">
        <v>2.75</v>
      </c>
      <c r="X1423"/>
    </row>
    <row r="1424" spans="1:24" ht="18">
      <c r="A1424" s="70">
        <v>205</v>
      </c>
      <c r="B1424" s="70">
        <v>75</v>
      </c>
      <c r="C1424" s="70">
        <v>16</v>
      </c>
      <c r="D1424" s="70">
        <v>113</v>
      </c>
      <c r="E1424" s="71" t="s">
        <v>2233</v>
      </c>
      <c r="F1424" s="71" t="s">
        <v>1961</v>
      </c>
      <c r="G1424" s="71" t="s">
        <v>2148</v>
      </c>
      <c r="H1424" s="70">
        <v>1152205</v>
      </c>
      <c r="I1424" s="99">
        <f t="shared" si="142"/>
        <v>302.64963984731298</v>
      </c>
      <c r="J1424" s="100">
        <f t="shared" si="138"/>
        <v>458.82952284201991</v>
      </c>
      <c r="K1424" s="101">
        <v>167.24897638099998</v>
      </c>
      <c r="L1424" s="102">
        <f t="shared" si="143"/>
        <v>0</v>
      </c>
      <c r="M1424" s="101">
        <f t="shared" si="139"/>
        <v>167.24897638099998</v>
      </c>
      <c r="N1424" s="101">
        <f t="shared" si="140"/>
        <v>-111.79428346669997</v>
      </c>
      <c r="O1424" s="102">
        <f t="shared" si="141"/>
        <v>-0.29915679933601164</v>
      </c>
      <c r="P1424" s="101">
        <v>2.75</v>
      </c>
      <c r="X1424"/>
    </row>
    <row r="1425" spans="1:24" ht="18">
      <c r="A1425" s="70">
        <v>205</v>
      </c>
      <c r="B1425" s="70">
        <v>75</v>
      </c>
      <c r="C1425" s="70">
        <v>16</v>
      </c>
      <c r="D1425" s="70">
        <v>110</v>
      </c>
      <c r="E1425" s="71" t="s">
        <v>2229</v>
      </c>
      <c r="F1425" s="71" t="s">
        <v>1961</v>
      </c>
      <c r="G1425" s="71" t="s">
        <v>424</v>
      </c>
      <c r="H1425" s="70">
        <v>1152203</v>
      </c>
      <c r="I1425" s="99">
        <f t="shared" si="142"/>
        <v>294.82118782828246</v>
      </c>
      <c r="J1425" s="100">
        <f t="shared" ref="J1425:J1488" si="144">($H$3*(K1425+P1425+$U$7+$H$8)+$H$4*$U$3)*$U$8</f>
        <v>446.78575050504998</v>
      </c>
      <c r="K1425" s="101">
        <v>162.27221095249999</v>
      </c>
      <c r="L1425" s="102">
        <f t="shared" si="143"/>
        <v>0</v>
      </c>
      <c r="M1425" s="101">
        <f t="shared" ref="M1425:M1488" si="145">K1425*(1-L1425)</f>
        <v>162.27221095249999</v>
      </c>
      <c r="N1425" s="101">
        <f t="shared" ref="N1425:N1488" si="146">((I1425/$U$8)-($H$3*P1425))-(IF($H$6="",$H$4*$U$3*(1-$H$5)*(1-$H$7),$H$6*$H$3*(1-$H$7))+M1425*$H$3+$H$3*$U$7*(1-30%))</f>
        <v>-108.31054766675001</v>
      </c>
      <c r="O1425" s="102">
        <f t="shared" ref="O1425:O1488" si="147">N1425/(K1425*$H$3+$U$7*$H$3+$H$4*$U$3)</f>
        <v>-0.29776552200995055</v>
      </c>
      <c r="P1425" s="101">
        <v>2.75</v>
      </c>
      <c r="X1425"/>
    </row>
    <row r="1426" spans="1:24" ht="18">
      <c r="A1426" s="70">
        <v>215</v>
      </c>
      <c r="B1426" s="70">
        <v>65</v>
      </c>
      <c r="C1426" s="70">
        <v>16</v>
      </c>
      <c r="D1426" s="70">
        <v>106</v>
      </c>
      <c r="E1426" s="71" t="s">
        <v>2237</v>
      </c>
      <c r="F1426" s="71" t="s">
        <v>1961</v>
      </c>
      <c r="G1426" s="71" t="s">
        <v>429</v>
      </c>
      <c r="H1426" s="70" t="s">
        <v>432</v>
      </c>
      <c r="I1426" s="99">
        <f t="shared" si="142"/>
        <v>324.54701824828248</v>
      </c>
      <c r="J1426" s="100">
        <f t="shared" si="144"/>
        <v>492.51779730505001</v>
      </c>
      <c r="K1426" s="101">
        <v>181.16975095250001</v>
      </c>
      <c r="L1426" s="102">
        <f t="shared" si="143"/>
        <v>0</v>
      </c>
      <c r="M1426" s="101">
        <f t="shared" si="145"/>
        <v>181.16975095250001</v>
      </c>
      <c r="N1426" s="101">
        <f t="shared" si="146"/>
        <v>-121.53882566675003</v>
      </c>
      <c r="O1426" s="102">
        <f t="shared" si="147"/>
        <v>-0.30268211493549352</v>
      </c>
      <c r="P1426" s="101">
        <v>2.75</v>
      </c>
      <c r="X1426"/>
    </row>
    <row r="1427" spans="1:24" ht="18">
      <c r="A1427" s="70" t="s">
        <v>2268</v>
      </c>
      <c r="B1427" s="70" t="s">
        <v>2754</v>
      </c>
      <c r="C1427" s="70">
        <v>16</v>
      </c>
      <c r="D1427" s="70" t="s">
        <v>2320</v>
      </c>
      <c r="E1427" s="71" t="s">
        <v>2237</v>
      </c>
      <c r="F1427" s="71" t="s">
        <v>1961</v>
      </c>
      <c r="G1427" s="71" t="s">
        <v>3898</v>
      </c>
      <c r="H1427" s="70">
        <v>1152225</v>
      </c>
      <c r="I1427" s="99">
        <f t="shared" si="142"/>
        <v>324.54701824828248</v>
      </c>
      <c r="J1427" s="100">
        <f t="shared" si="144"/>
        <v>492.51779730505001</v>
      </c>
      <c r="K1427" s="101">
        <v>181.16975095250001</v>
      </c>
      <c r="L1427" s="102">
        <f t="shared" si="143"/>
        <v>0</v>
      </c>
      <c r="M1427" s="101">
        <f t="shared" si="145"/>
        <v>181.16975095250001</v>
      </c>
      <c r="N1427" s="101">
        <f t="shared" si="146"/>
        <v>-121.53882566675003</v>
      </c>
      <c r="O1427" s="102">
        <f t="shared" si="147"/>
        <v>-0.30268211493549352</v>
      </c>
      <c r="P1427" s="101">
        <v>2.75</v>
      </c>
      <c r="X1427"/>
    </row>
    <row r="1428" spans="1:24" ht="18">
      <c r="A1428" s="70" t="s">
        <v>2268</v>
      </c>
      <c r="B1428" s="70" t="s">
        <v>2258</v>
      </c>
      <c r="C1428" s="70">
        <v>15</v>
      </c>
      <c r="D1428" s="70" t="s">
        <v>2321</v>
      </c>
      <c r="E1428" s="71" t="s">
        <v>2229</v>
      </c>
      <c r="F1428" s="71" t="s">
        <v>1961</v>
      </c>
      <c r="G1428" s="71" t="s">
        <v>3898</v>
      </c>
      <c r="H1428" s="70">
        <v>1152213</v>
      </c>
      <c r="I1428" s="99">
        <f t="shared" si="142"/>
        <v>281.9502097082825</v>
      </c>
      <c r="J1428" s="100">
        <f t="shared" si="144"/>
        <v>426.98424570505</v>
      </c>
      <c r="K1428" s="101">
        <v>154.0897709525</v>
      </c>
      <c r="L1428" s="102">
        <f t="shared" si="143"/>
        <v>0</v>
      </c>
      <c r="M1428" s="101">
        <f t="shared" si="145"/>
        <v>154.0897709525</v>
      </c>
      <c r="N1428" s="101">
        <f t="shared" si="146"/>
        <v>-102.58283966675</v>
      </c>
      <c r="O1428" s="102">
        <f t="shared" si="147"/>
        <v>-0.29530478134721</v>
      </c>
      <c r="P1428" s="101">
        <v>2.75</v>
      </c>
      <c r="X1428"/>
    </row>
    <row r="1429" spans="1:24" ht="18">
      <c r="A1429" s="70">
        <v>215</v>
      </c>
      <c r="B1429" s="70">
        <v>75</v>
      </c>
      <c r="C1429" s="70">
        <v>16</v>
      </c>
      <c r="D1429" s="70">
        <v>116</v>
      </c>
      <c r="E1429" s="71" t="s">
        <v>2233</v>
      </c>
      <c r="F1429" s="71" t="s">
        <v>1961</v>
      </c>
      <c r="G1429" s="71" t="s">
        <v>2148</v>
      </c>
      <c r="H1429" s="70">
        <v>1152215</v>
      </c>
      <c r="I1429" s="99">
        <f t="shared" si="142"/>
        <v>315.6599143082824</v>
      </c>
      <c r="J1429" s="100">
        <f t="shared" si="144"/>
        <v>478.84532970504995</v>
      </c>
      <c r="K1429" s="101">
        <v>175.51997095249999</v>
      </c>
      <c r="L1429" s="102">
        <f t="shared" si="143"/>
        <v>0</v>
      </c>
      <c r="M1429" s="101">
        <f t="shared" si="145"/>
        <v>175.51997095249999</v>
      </c>
      <c r="N1429" s="101">
        <f t="shared" si="146"/>
        <v>-117.58397966675005</v>
      </c>
      <c r="O1429" s="102">
        <f t="shared" si="147"/>
        <v>-0.30131200587195328</v>
      </c>
      <c r="P1429" s="101">
        <v>2.75</v>
      </c>
      <c r="X1429"/>
    </row>
    <row r="1430" spans="1:24" ht="18">
      <c r="A1430" s="70">
        <v>215</v>
      </c>
      <c r="B1430" s="70">
        <v>75</v>
      </c>
      <c r="C1430" s="70">
        <v>16</v>
      </c>
      <c r="D1430" s="70">
        <v>113</v>
      </c>
      <c r="E1430" s="71" t="s">
        <v>2229</v>
      </c>
      <c r="F1430" s="71" t="s">
        <v>1961</v>
      </c>
      <c r="G1430" s="71" t="s">
        <v>424</v>
      </c>
      <c r="H1430" s="70" t="s">
        <v>425</v>
      </c>
      <c r="I1430" s="99">
        <f t="shared" si="142"/>
        <v>295.90769892731299</v>
      </c>
      <c r="J1430" s="100">
        <f t="shared" si="144"/>
        <v>448.45730604201998</v>
      </c>
      <c r="K1430" s="101">
        <v>162.96293638099999</v>
      </c>
      <c r="L1430" s="102">
        <f t="shared" si="143"/>
        <v>0</v>
      </c>
      <c r="M1430" s="101">
        <f t="shared" si="145"/>
        <v>162.96293638099999</v>
      </c>
      <c r="N1430" s="101">
        <f t="shared" si="146"/>
        <v>-108.7940554667</v>
      </c>
      <c r="O1430" s="102">
        <f t="shared" si="147"/>
        <v>-0.2979631507450452</v>
      </c>
      <c r="P1430" s="101">
        <v>2.75</v>
      </c>
      <c r="X1430"/>
    </row>
    <row r="1431" spans="1:24" ht="18">
      <c r="A1431" s="70">
        <v>225</v>
      </c>
      <c r="B1431" s="70">
        <v>65</v>
      </c>
      <c r="C1431" s="70">
        <v>16</v>
      </c>
      <c r="D1431" s="70">
        <v>112</v>
      </c>
      <c r="E1431" s="71" t="s">
        <v>2229</v>
      </c>
      <c r="F1431" s="71" t="s">
        <v>1961</v>
      </c>
      <c r="G1431" s="71" t="s">
        <v>429</v>
      </c>
      <c r="H1431" s="70" t="s">
        <v>433</v>
      </c>
      <c r="I1431" s="99">
        <f t="shared" si="142"/>
        <v>355.052907907313</v>
      </c>
      <c r="J1431" s="100">
        <f t="shared" si="144"/>
        <v>539.44993524201993</v>
      </c>
      <c r="K1431" s="101">
        <v>200.56319638099998</v>
      </c>
      <c r="L1431" s="102">
        <f t="shared" si="143"/>
        <v>0</v>
      </c>
      <c r="M1431" s="101">
        <f t="shared" si="145"/>
        <v>200.56319638099998</v>
      </c>
      <c r="N1431" s="101">
        <f t="shared" si="146"/>
        <v>-135.11423746669999</v>
      </c>
      <c r="O1431" s="102">
        <f t="shared" si="147"/>
        <v>-0.30685019042165468</v>
      </c>
      <c r="P1431" s="101">
        <v>2.75</v>
      </c>
      <c r="X1431"/>
    </row>
    <row r="1432" spans="1:24" ht="18">
      <c r="A1432" s="70">
        <v>225</v>
      </c>
      <c r="B1432" s="70">
        <v>70</v>
      </c>
      <c r="C1432" s="70">
        <v>15</v>
      </c>
      <c r="D1432" s="70">
        <v>112</v>
      </c>
      <c r="E1432" s="71" t="s">
        <v>2229</v>
      </c>
      <c r="F1432" s="71" t="s">
        <v>1961</v>
      </c>
      <c r="G1432" s="71" t="s">
        <v>424</v>
      </c>
      <c r="H1432" s="70">
        <v>1152214</v>
      </c>
      <c r="I1432" s="99">
        <f t="shared" si="142"/>
        <v>311.53674378731296</v>
      </c>
      <c r="J1432" s="100">
        <f t="shared" si="144"/>
        <v>472.50199044201997</v>
      </c>
      <c r="K1432" s="101">
        <v>172.898756381</v>
      </c>
      <c r="L1432" s="102">
        <f t="shared" si="143"/>
        <v>0</v>
      </c>
      <c r="M1432" s="101">
        <f t="shared" si="145"/>
        <v>172.898756381</v>
      </c>
      <c r="N1432" s="101">
        <f t="shared" si="146"/>
        <v>-115.74912946670003</v>
      </c>
      <c r="O1432" s="102">
        <f t="shared" si="147"/>
        <v>-0.30064903182440689</v>
      </c>
      <c r="P1432" s="101">
        <v>2.75</v>
      </c>
      <c r="X1432"/>
    </row>
    <row r="1433" spans="1:24" ht="18">
      <c r="A1433" s="70">
        <v>225</v>
      </c>
      <c r="B1433" s="70">
        <v>75</v>
      </c>
      <c r="C1433" s="70">
        <v>16</v>
      </c>
      <c r="D1433" s="70">
        <v>118</v>
      </c>
      <c r="E1433" s="71" t="s">
        <v>2294</v>
      </c>
      <c r="F1433" s="71" t="s">
        <v>1961</v>
      </c>
      <c r="G1433" s="71" t="s">
        <v>2148</v>
      </c>
      <c r="H1433" s="70">
        <v>1152216</v>
      </c>
      <c r="I1433" s="99">
        <f t="shared" si="142"/>
        <v>358.25672284828249</v>
      </c>
      <c r="J1433" s="100">
        <f t="shared" si="144"/>
        <v>544.37888130504996</v>
      </c>
      <c r="K1433" s="101">
        <v>202.5999509525</v>
      </c>
      <c r="L1433" s="102">
        <f t="shared" si="143"/>
        <v>0</v>
      </c>
      <c r="M1433" s="101">
        <f t="shared" si="145"/>
        <v>202.5999509525</v>
      </c>
      <c r="N1433" s="101">
        <f t="shared" si="146"/>
        <v>-136.53996566674999</v>
      </c>
      <c r="O1433" s="102">
        <f t="shared" si="147"/>
        <v>-0.30724571513505494</v>
      </c>
      <c r="P1433" s="101">
        <v>2.75</v>
      </c>
      <c r="X1433"/>
    </row>
    <row r="1434" spans="1:24" ht="18">
      <c r="A1434" s="70">
        <v>225</v>
      </c>
      <c r="B1434" s="70">
        <v>75</v>
      </c>
      <c r="C1434" s="70">
        <v>16</v>
      </c>
      <c r="D1434" s="70">
        <v>121</v>
      </c>
      <c r="E1434" s="71" t="s">
        <v>2294</v>
      </c>
      <c r="F1434" s="71" t="s">
        <v>1961</v>
      </c>
      <c r="G1434" s="71" t="s">
        <v>2148</v>
      </c>
      <c r="H1434" s="70">
        <v>1152217</v>
      </c>
      <c r="I1434" s="99">
        <f t="shared" si="142"/>
        <v>358.25672284828249</v>
      </c>
      <c r="J1434" s="100">
        <f t="shared" si="144"/>
        <v>544.37888130504996</v>
      </c>
      <c r="K1434" s="101">
        <v>202.5999509525</v>
      </c>
      <c r="L1434" s="102">
        <f t="shared" si="143"/>
        <v>0</v>
      </c>
      <c r="M1434" s="101">
        <f t="shared" si="145"/>
        <v>202.5999509525</v>
      </c>
      <c r="N1434" s="101">
        <f t="shared" si="146"/>
        <v>-136.53996566674999</v>
      </c>
      <c r="O1434" s="102">
        <f t="shared" si="147"/>
        <v>-0.30724571513505494</v>
      </c>
      <c r="P1434" s="101">
        <v>2.75</v>
      </c>
      <c r="X1434"/>
    </row>
    <row r="1435" spans="1:24" ht="18">
      <c r="A1435" s="70">
        <v>235</v>
      </c>
      <c r="B1435" s="70">
        <v>65</v>
      </c>
      <c r="C1435" s="70">
        <v>16</v>
      </c>
      <c r="D1435" s="70">
        <v>115</v>
      </c>
      <c r="E1435" s="71" t="s">
        <v>2229</v>
      </c>
      <c r="F1435" s="71" t="s">
        <v>1961</v>
      </c>
      <c r="G1435" s="71" t="s">
        <v>429</v>
      </c>
      <c r="H1435" s="70" t="s">
        <v>434</v>
      </c>
      <c r="I1435" s="99">
        <f t="shared" si="142"/>
        <v>379.09544932828243</v>
      </c>
      <c r="J1435" s="100">
        <f t="shared" si="144"/>
        <v>576.43846050504987</v>
      </c>
      <c r="K1435" s="101">
        <v>215.84771095249997</v>
      </c>
      <c r="L1435" s="102">
        <f t="shared" si="143"/>
        <v>0</v>
      </c>
      <c r="M1435" s="101">
        <f t="shared" si="145"/>
        <v>215.84771095249997</v>
      </c>
      <c r="N1435" s="101">
        <f t="shared" si="146"/>
        <v>-145.81339766675001</v>
      </c>
      <c r="O1435" s="102">
        <f t="shared" si="147"/>
        <v>-0.30965133845825943</v>
      </c>
      <c r="P1435" s="101">
        <v>2.75</v>
      </c>
      <c r="X1435"/>
    </row>
    <row r="1436" spans="1:24" ht="18">
      <c r="A1436" s="70">
        <v>135</v>
      </c>
      <c r="B1436" s="70">
        <v>80</v>
      </c>
      <c r="C1436" s="70">
        <v>13</v>
      </c>
      <c r="D1436" s="70">
        <v>70</v>
      </c>
      <c r="E1436" s="71" t="s">
        <v>2237</v>
      </c>
      <c r="F1436" s="71" t="s">
        <v>1961</v>
      </c>
      <c r="G1436" s="71" t="s">
        <v>2427</v>
      </c>
      <c r="H1436" s="70">
        <v>1152001</v>
      </c>
      <c r="I1436" s="99">
        <f t="shared" si="142"/>
        <v>122.68906473726871</v>
      </c>
      <c r="J1436" s="100">
        <f t="shared" si="144"/>
        <v>183.491699595798</v>
      </c>
      <c r="K1436" s="101">
        <v>54.643016361900003</v>
      </c>
      <c r="L1436" s="102">
        <f t="shared" si="143"/>
        <v>0</v>
      </c>
      <c r="M1436" s="101">
        <f t="shared" si="145"/>
        <v>54.643016361900003</v>
      </c>
      <c r="N1436" s="101">
        <f t="shared" si="146"/>
        <v>-32.970111453329991</v>
      </c>
      <c r="O1436" s="102">
        <f t="shared" si="147"/>
        <v>-0.22204183685517376</v>
      </c>
      <c r="P1436" s="101">
        <v>1.58</v>
      </c>
      <c r="X1436"/>
    </row>
    <row r="1437" spans="1:24" ht="18">
      <c r="A1437" s="70">
        <v>145</v>
      </c>
      <c r="B1437" s="70">
        <v>70</v>
      </c>
      <c r="C1437" s="70">
        <v>13</v>
      </c>
      <c r="D1437" s="70">
        <v>71</v>
      </c>
      <c r="E1437" s="71" t="s">
        <v>2237</v>
      </c>
      <c r="F1437" s="71" t="s">
        <v>1961</v>
      </c>
      <c r="G1437" s="71" t="s">
        <v>2427</v>
      </c>
      <c r="H1437" s="70">
        <v>1152006</v>
      </c>
      <c r="I1437" s="99">
        <f t="shared" si="142"/>
        <v>134.16707985317174</v>
      </c>
      <c r="J1437" s="100">
        <f t="shared" si="144"/>
        <v>201.15018438949497</v>
      </c>
      <c r="K1437" s="101">
        <v>61.939910904749993</v>
      </c>
      <c r="L1437" s="102">
        <f t="shared" si="143"/>
        <v>0</v>
      </c>
      <c r="M1437" s="101">
        <f t="shared" si="145"/>
        <v>61.939910904749993</v>
      </c>
      <c r="N1437" s="101">
        <f t="shared" si="146"/>
        <v>-38.077937633325007</v>
      </c>
      <c r="O1437" s="102">
        <f t="shared" si="147"/>
        <v>-0.2334926369848831</v>
      </c>
      <c r="P1437" s="101">
        <v>1.58</v>
      </c>
      <c r="X1437"/>
    </row>
    <row r="1438" spans="1:24" ht="18">
      <c r="A1438" s="70">
        <v>155</v>
      </c>
      <c r="B1438" s="70">
        <v>65</v>
      </c>
      <c r="C1438" s="70">
        <v>13</v>
      </c>
      <c r="D1438" s="70">
        <v>73</v>
      </c>
      <c r="E1438" s="71" t="s">
        <v>2237</v>
      </c>
      <c r="F1438" s="71" t="s">
        <v>1961</v>
      </c>
      <c r="G1438" s="71" t="s">
        <v>2427</v>
      </c>
      <c r="H1438" s="70">
        <v>1152031</v>
      </c>
      <c r="I1438" s="99">
        <f t="shared" si="142"/>
        <v>163.89291027317174</v>
      </c>
      <c r="J1438" s="100">
        <f t="shared" si="144"/>
        <v>246.88223118949497</v>
      </c>
      <c r="K1438" s="101">
        <v>80.83745090475</v>
      </c>
      <c r="L1438" s="102">
        <f t="shared" si="143"/>
        <v>0</v>
      </c>
      <c r="M1438" s="101">
        <f t="shared" si="145"/>
        <v>80.83745090475</v>
      </c>
      <c r="N1438" s="101">
        <f t="shared" si="146"/>
        <v>-51.306215633325024</v>
      </c>
      <c r="O1438" s="102">
        <f t="shared" si="147"/>
        <v>-0.25541376832622598</v>
      </c>
      <c r="P1438" s="101">
        <v>1.58</v>
      </c>
      <c r="X1438"/>
    </row>
    <row r="1439" spans="1:24" ht="18">
      <c r="A1439" s="70">
        <v>155</v>
      </c>
      <c r="B1439" s="70">
        <v>65</v>
      </c>
      <c r="C1439" s="70">
        <v>14</v>
      </c>
      <c r="D1439" s="70">
        <v>75</v>
      </c>
      <c r="E1439" s="71" t="s">
        <v>2237</v>
      </c>
      <c r="F1439" s="71" t="s">
        <v>1961</v>
      </c>
      <c r="G1439" s="71" t="s">
        <v>2426</v>
      </c>
      <c r="H1439" s="70">
        <v>1152236</v>
      </c>
      <c r="I1439" s="99">
        <f t="shared" si="142"/>
        <v>292.11214999999999</v>
      </c>
      <c r="J1439" s="100">
        <f t="shared" si="144"/>
        <v>444.14260000000002</v>
      </c>
      <c r="K1439" s="101">
        <v>162.35</v>
      </c>
      <c r="L1439" s="102">
        <f t="shared" si="143"/>
        <v>0</v>
      </c>
      <c r="M1439" s="101">
        <f t="shared" si="145"/>
        <v>162.35</v>
      </c>
      <c r="N1439" s="101">
        <f t="shared" si="146"/>
        <v>-108.36500000000001</v>
      </c>
      <c r="O1439" s="102">
        <f t="shared" si="147"/>
        <v>-0.29778785380599071</v>
      </c>
      <c r="P1439" s="101">
        <v>1.58</v>
      </c>
      <c r="X1439"/>
    </row>
    <row r="1440" spans="1:24" ht="18">
      <c r="A1440" s="70">
        <v>155</v>
      </c>
      <c r="B1440" s="70">
        <v>70</v>
      </c>
      <c r="C1440" s="70">
        <v>13</v>
      </c>
      <c r="D1440" s="70">
        <v>75</v>
      </c>
      <c r="E1440" s="71" t="s">
        <v>2237</v>
      </c>
      <c r="F1440" s="71" t="s">
        <v>1961</v>
      </c>
      <c r="G1440" s="71" t="s">
        <v>2426</v>
      </c>
      <c r="H1440" s="70">
        <v>1152007</v>
      </c>
      <c r="I1440" s="99">
        <f t="shared" si="142"/>
        <v>127.5922944972687</v>
      </c>
      <c r="J1440" s="100">
        <f t="shared" si="144"/>
        <v>191.03512999579797</v>
      </c>
      <c r="K1440" s="101">
        <v>57.760136361899995</v>
      </c>
      <c r="L1440" s="102">
        <f t="shared" si="143"/>
        <v>0</v>
      </c>
      <c r="M1440" s="101">
        <f t="shared" si="145"/>
        <v>57.760136361899995</v>
      </c>
      <c r="N1440" s="101">
        <f t="shared" si="146"/>
        <v>-35.152095453330006</v>
      </c>
      <c r="O1440" s="102">
        <f t="shared" si="147"/>
        <v>-0.22719773455985318</v>
      </c>
      <c r="P1440" s="101">
        <v>1.58</v>
      </c>
      <c r="X1440"/>
    </row>
    <row r="1441" spans="1:24" ht="18">
      <c r="A1441" s="70">
        <v>165</v>
      </c>
      <c r="B1441" s="70">
        <v>60</v>
      </c>
      <c r="C1441" s="70">
        <v>14</v>
      </c>
      <c r="D1441" s="70">
        <v>75</v>
      </c>
      <c r="E1441" s="71" t="s">
        <v>2440</v>
      </c>
      <c r="F1441" s="71" t="s">
        <v>1961</v>
      </c>
      <c r="G1441" s="71" t="s">
        <v>2426</v>
      </c>
      <c r="H1441" s="70">
        <v>1152251</v>
      </c>
      <c r="I1441" s="99">
        <f t="shared" si="142"/>
        <v>191.02782954731299</v>
      </c>
      <c r="J1441" s="100">
        <f t="shared" si="144"/>
        <v>288.62826084201998</v>
      </c>
      <c r="K1441" s="101">
        <v>98.087876381000001</v>
      </c>
      <c r="L1441" s="102">
        <f t="shared" si="143"/>
        <v>0</v>
      </c>
      <c r="M1441" s="101">
        <f t="shared" si="145"/>
        <v>98.087876381000001</v>
      </c>
      <c r="N1441" s="101">
        <f t="shared" si="146"/>
        <v>-63.381513466700028</v>
      </c>
      <c r="O1441" s="102">
        <f t="shared" si="147"/>
        <v>-0.26927800643419797</v>
      </c>
      <c r="P1441" s="101">
        <v>1.58</v>
      </c>
      <c r="X1441"/>
    </row>
    <row r="1442" spans="1:24" ht="18">
      <c r="A1442" s="70">
        <v>165</v>
      </c>
      <c r="B1442" s="70">
        <v>60</v>
      </c>
      <c r="C1442" s="70">
        <v>14</v>
      </c>
      <c r="D1442" s="70">
        <v>75</v>
      </c>
      <c r="E1442" s="71" t="s">
        <v>2237</v>
      </c>
      <c r="F1442" s="71" t="s">
        <v>1961</v>
      </c>
      <c r="G1442" s="71" t="s">
        <v>2426</v>
      </c>
      <c r="H1442" s="70" t="s">
        <v>600</v>
      </c>
      <c r="I1442" s="99">
        <f t="shared" si="142"/>
        <v>150.07471731999999</v>
      </c>
      <c r="J1442" s="100">
        <f t="shared" si="144"/>
        <v>225.62347279999994</v>
      </c>
      <c r="K1442" s="101">
        <v>72.052839999999989</v>
      </c>
      <c r="L1442" s="102">
        <f t="shared" si="143"/>
        <v>0</v>
      </c>
      <c r="M1442" s="101">
        <f t="shared" si="145"/>
        <v>72.052839999999989</v>
      </c>
      <c r="N1442" s="101">
        <f t="shared" si="146"/>
        <v>-45.156987999999998</v>
      </c>
      <c r="O1442" s="102">
        <f t="shared" si="147"/>
        <v>-0.24634800187315531</v>
      </c>
      <c r="P1442" s="101">
        <v>1.58</v>
      </c>
      <c r="X1442"/>
    </row>
    <row r="1443" spans="1:24" ht="18">
      <c r="A1443" s="70">
        <v>165</v>
      </c>
      <c r="B1443" s="70">
        <v>60</v>
      </c>
      <c r="C1443" s="70">
        <v>15</v>
      </c>
      <c r="D1443" s="70">
        <v>77</v>
      </c>
      <c r="E1443" s="71" t="s">
        <v>2237</v>
      </c>
      <c r="F1443" s="71" t="s">
        <v>1961</v>
      </c>
      <c r="G1443" s="71" t="s">
        <v>2426</v>
      </c>
      <c r="H1443" s="70" t="s">
        <v>601</v>
      </c>
      <c r="I1443" s="99">
        <f t="shared" si="142"/>
        <v>167.74575420046125</v>
      </c>
      <c r="J1443" s="100">
        <f t="shared" si="144"/>
        <v>252.80968338532497</v>
      </c>
      <c r="K1443" s="101">
        <v>83.286811316249995</v>
      </c>
      <c r="L1443" s="102">
        <f t="shared" si="143"/>
        <v>0</v>
      </c>
      <c r="M1443" s="101">
        <f t="shared" si="145"/>
        <v>83.286811316249995</v>
      </c>
      <c r="N1443" s="101">
        <f t="shared" si="146"/>
        <v>-53.020767921375011</v>
      </c>
      <c r="O1443" s="102">
        <f t="shared" si="147"/>
        <v>-0.25766552215522343</v>
      </c>
      <c r="P1443" s="101">
        <v>1.58</v>
      </c>
      <c r="X1443"/>
    </row>
    <row r="1444" spans="1:24" ht="18">
      <c r="A1444" s="70">
        <v>165</v>
      </c>
      <c r="B1444" s="70">
        <v>65</v>
      </c>
      <c r="C1444" s="70">
        <v>13</v>
      </c>
      <c r="D1444" s="70">
        <v>77</v>
      </c>
      <c r="E1444" s="71" t="s">
        <v>2237</v>
      </c>
      <c r="F1444" s="71" t="s">
        <v>1961</v>
      </c>
      <c r="G1444" s="71" t="s">
        <v>2426</v>
      </c>
      <c r="H1444" s="70">
        <v>1152235</v>
      </c>
      <c r="I1444" s="99">
        <f t="shared" si="142"/>
        <v>135.61576137863435</v>
      </c>
      <c r="J1444" s="100">
        <f t="shared" si="144"/>
        <v>203.37892519789898</v>
      </c>
      <c r="K1444" s="101">
        <v>62.860878180949996</v>
      </c>
      <c r="L1444" s="102">
        <f t="shared" si="143"/>
        <v>0</v>
      </c>
      <c r="M1444" s="101">
        <f t="shared" si="145"/>
        <v>62.860878180949996</v>
      </c>
      <c r="N1444" s="101">
        <f t="shared" si="146"/>
        <v>-38.722614726665</v>
      </c>
      <c r="O1444" s="102">
        <f t="shared" si="147"/>
        <v>-0.23479385364835134</v>
      </c>
      <c r="P1444" s="101">
        <v>1.58</v>
      </c>
      <c r="X1444"/>
    </row>
    <row r="1445" spans="1:24" ht="18">
      <c r="A1445" s="70">
        <v>165</v>
      </c>
      <c r="B1445" s="70">
        <v>65</v>
      </c>
      <c r="C1445" s="70">
        <v>14</v>
      </c>
      <c r="D1445" s="70">
        <v>79</v>
      </c>
      <c r="E1445" s="71" t="s">
        <v>2237</v>
      </c>
      <c r="F1445" s="71" t="s">
        <v>1961</v>
      </c>
      <c r="G1445" s="71" t="s">
        <v>2426</v>
      </c>
      <c r="H1445" s="70" t="s">
        <v>599</v>
      </c>
      <c r="I1445" s="99">
        <f t="shared" si="142"/>
        <v>135.61576137863435</v>
      </c>
      <c r="J1445" s="100">
        <f t="shared" si="144"/>
        <v>203.37892519789898</v>
      </c>
      <c r="K1445" s="101">
        <v>62.860878180949996</v>
      </c>
      <c r="L1445" s="102">
        <f t="shared" si="143"/>
        <v>0</v>
      </c>
      <c r="M1445" s="101">
        <f t="shared" si="145"/>
        <v>62.860878180949996</v>
      </c>
      <c r="N1445" s="101">
        <f t="shared" si="146"/>
        <v>-38.722614726665</v>
      </c>
      <c r="O1445" s="102">
        <f t="shared" si="147"/>
        <v>-0.23479385364835134</v>
      </c>
      <c r="P1445" s="101">
        <v>1.58</v>
      </c>
      <c r="X1445"/>
    </row>
    <row r="1446" spans="1:24" ht="18">
      <c r="A1446" s="70">
        <v>165</v>
      </c>
      <c r="B1446" s="70">
        <v>70</v>
      </c>
      <c r="C1446" s="70">
        <v>13</v>
      </c>
      <c r="D1446" s="70">
        <v>79</v>
      </c>
      <c r="E1446" s="71" t="s">
        <v>2237</v>
      </c>
      <c r="F1446" s="71" t="s">
        <v>1961</v>
      </c>
      <c r="G1446" s="71" t="s">
        <v>2426</v>
      </c>
      <c r="H1446" s="70">
        <v>1152228</v>
      </c>
      <c r="I1446" s="99">
        <f t="shared" si="142"/>
        <v>130.9783334956679</v>
      </c>
      <c r="J1446" s="100">
        <f t="shared" si="144"/>
        <v>196.24442076256599</v>
      </c>
      <c r="K1446" s="101">
        <v>59.912735852299996</v>
      </c>
      <c r="L1446" s="102">
        <f t="shared" si="143"/>
        <v>0</v>
      </c>
      <c r="M1446" s="101">
        <f t="shared" si="145"/>
        <v>59.912735852299996</v>
      </c>
      <c r="N1446" s="101">
        <f t="shared" si="146"/>
        <v>-36.658915096609988</v>
      </c>
      <c r="O1446" s="102">
        <f t="shared" si="147"/>
        <v>-0.23052228491235841</v>
      </c>
      <c r="P1446" s="101">
        <v>1.58</v>
      </c>
      <c r="X1446"/>
    </row>
    <row r="1447" spans="1:24" ht="18">
      <c r="A1447" s="70">
        <v>165</v>
      </c>
      <c r="B1447" s="70">
        <v>70</v>
      </c>
      <c r="C1447" s="70">
        <v>13</v>
      </c>
      <c r="D1447" s="70">
        <v>83</v>
      </c>
      <c r="E1447" s="71" t="s">
        <v>2237</v>
      </c>
      <c r="F1447" s="71" t="s">
        <v>1961</v>
      </c>
      <c r="G1447" s="71" t="s">
        <v>2426</v>
      </c>
      <c r="H1447" s="70" t="s">
        <v>508</v>
      </c>
      <c r="I1447" s="99">
        <f t="shared" si="142"/>
        <v>135.61576137863435</v>
      </c>
      <c r="J1447" s="100">
        <f t="shared" si="144"/>
        <v>203.37892519789898</v>
      </c>
      <c r="K1447" s="101">
        <v>62.860878180949996</v>
      </c>
      <c r="L1447" s="102">
        <f t="shared" si="143"/>
        <v>0</v>
      </c>
      <c r="M1447" s="101">
        <f t="shared" si="145"/>
        <v>62.860878180949996</v>
      </c>
      <c r="N1447" s="101">
        <f t="shared" si="146"/>
        <v>-38.722614726665</v>
      </c>
      <c r="O1447" s="102">
        <f t="shared" si="147"/>
        <v>-0.23479385364835134</v>
      </c>
      <c r="P1447" s="101">
        <v>1.58</v>
      </c>
      <c r="X1447"/>
    </row>
    <row r="1448" spans="1:24" ht="18">
      <c r="A1448" s="70">
        <v>165</v>
      </c>
      <c r="B1448" s="70">
        <v>70</v>
      </c>
      <c r="C1448" s="70">
        <v>14</v>
      </c>
      <c r="D1448" s="70">
        <v>81</v>
      </c>
      <c r="E1448" s="71" t="s">
        <v>2237</v>
      </c>
      <c r="F1448" s="71" t="s">
        <v>1961</v>
      </c>
      <c r="G1448" s="71" t="s">
        <v>2426</v>
      </c>
      <c r="H1448" s="70">
        <v>1152229</v>
      </c>
      <c r="I1448" s="99">
        <f t="shared" si="142"/>
        <v>138.45740589317174</v>
      </c>
      <c r="J1448" s="100">
        <f t="shared" si="144"/>
        <v>207.75068598949497</v>
      </c>
      <c r="K1448" s="101">
        <v>64.667390904749993</v>
      </c>
      <c r="L1448" s="102">
        <f t="shared" si="143"/>
        <v>0</v>
      </c>
      <c r="M1448" s="101">
        <f t="shared" si="145"/>
        <v>64.667390904749993</v>
      </c>
      <c r="N1448" s="101">
        <f t="shared" si="146"/>
        <v>-39.987173633325</v>
      </c>
      <c r="O1448" s="102">
        <f t="shared" si="147"/>
        <v>-0.23726362715159727</v>
      </c>
      <c r="P1448" s="101">
        <v>1.58</v>
      </c>
      <c r="X1448"/>
    </row>
    <row r="1449" spans="1:24" ht="18">
      <c r="A1449" s="70">
        <v>165</v>
      </c>
      <c r="B1449" s="70">
        <v>70</v>
      </c>
      <c r="C1449" s="70">
        <v>14</v>
      </c>
      <c r="D1449" s="70">
        <v>85</v>
      </c>
      <c r="E1449" s="71" t="s">
        <v>2237</v>
      </c>
      <c r="F1449" s="71" t="s">
        <v>1961</v>
      </c>
      <c r="G1449" s="71" t="s">
        <v>2426</v>
      </c>
      <c r="H1449" s="70">
        <v>1152230</v>
      </c>
      <c r="I1449" s="99">
        <f t="shared" si="142"/>
        <v>150.08454999317172</v>
      </c>
      <c r="J1449" s="100">
        <f t="shared" si="144"/>
        <v>225.63859998949496</v>
      </c>
      <c r="K1449" s="101">
        <v>72.059090904749993</v>
      </c>
      <c r="L1449" s="102">
        <f t="shared" si="143"/>
        <v>0</v>
      </c>
      <c r="M1449" s="101">
        <f t="shared" si="145"/>
        <v>72.059090904749993</v>
      </c>
      <c r="N1449" s="101">
        <f t="shared" si="146"/>
        <v>-45.161363633325024</v>
      </c>
      <c r="O1449" s="102">
        <f t="shared" si="147"/>
        <v>-0.24635507066208889</v>
      </c>
      <c r="P1449" s="101">
        <v>1.58</v>
      </c>
      <c r="X1449"/>
    </row>
    <row r="1450" spans="1:24" ht="18">
      <c r="A1450" s="70">
        <v>165</v>
      </c>
      <c r="B1450" s="70">
        <v>80</v>
      </c>
      <c r="C1450" s="70">
        <v>13</v>
      </c>
      <c r="D1450" s="70">
        <v>83</v>
      </c>
      <c r="E1450" s="71" t="s">
        <v>2237</v>
      </c>
      <c r="F1450" s="71" t="s">
        <v>1961</v>
      </c>
      <c r="G1450" s="71" t="s">
        <v>2426</v>
      </c>
      <c r="H1450" s="70">
        <v>1152227</v>
      </c>
      <c r="I1450" s="99">
        <f t="shared" si="142"/>
        <v>135.61576137863435</v>
      </c>
      <c r="J1450" s="100">
        <f t="shared" si="144"/>
        <v>203.37892519789898</v>
      </c>
      <c r="K1450" s="101">
        <v>62.860878180949996</v>
      </c>
      <c r="L1450" s="102">
        <f t="shared" si="143"/>
        <v>0</v>
      </c>
      <c r="M1450" s="101">
        <f t="shared" si="145"/>
        <v>62.860878180949996</v>
      </c>
      <c r="N1450" s="101">
        <f t="shared" si="146"/>
        <v>-38.722614726665</v>
      </c>
      <c r="O1450" s="102">
        <f t="shared" si="147"/>
        <v>-0.23479385364835134</v>
      </c>
      <c r="P1450" s="101">
        <v>1.58</v>
      </c>
      <c r="X1450"/>
    </row>
    <row r="1451" spans="1:24" ht="18">
      <c r="A1451" s="70">
        <v>175</v>
      </c>
      <c r="B1451" s="70">
        <v>60</v>
      </c>
      <c r="C1451" s="70">
        <v>15</v>
      </c>
      <c r="D1451" s="70">
        <v>81</v>
      </c>
      <c r="E1451" s="71" t="s">
        <v>2347</v>
      </c>
      <c r="F1451" s="71" t="s">
        <v>1961</v>
      </c>
      <c r="G1451" s="71" t="s">
        <v>2149</v>
      </c>
      <c r="H1451" s="70">
        <v>1152084</v>
      </c>
      <c r="I1451" s="99">
        <f t="shared" si="142"/>
        <v>277.14080220731296</v>
      </c>
      <c r="J1451" s="100">
        <f t="shared" si="144"/>
        <v>421.10975724202001</v>
      </c>
      <c r="K1451" s="101">
        <v>152.83229638099999</v>
      </c>
      <c r="L1451" s="102">
        <f t="shared" si="143"/>
        <v>0</v>
      </c>
      <c r="M1451" s="101">
        <f t="shared" si="145"/>
        <v>152.83229638099999</v>
      </c>
      <c r="N1451" s="101">
        <f t="shared" si="146"/>
        <v>-101.70260746670002</v>
      </c>
      <c r="O1451" s="102">
        <f t="shared" si="147"/>
        <v>-0.29490591264290106</v>
      </c>
      <c r="P1451" s="101">
        <v>1.58</v>
      </c>
      <c r="X1451"/>
    </row>
    <row r="1452" spans="1:24" ht="18">
      <c r="A1452" s="70">
        <v>175</v>
      </c>
      <c r="B1452" s="70">
        <v>65</v>
      </c>
      <c r="C1452" s="70">
        <v>13</v>
      </c>
      <c r="D1452" s="70">
        <v>80</v>
      </c>
      <c r="E1452" s="71" t="s">
        <v>2237</v>
      </c>
      <c r="F1452" s="71" t="s">
        <v>1961</v>
      </c>
      <c r="G1452" s="71" t="s">
        <v>509</v>
      </c>
      <c r="H1452" s="70">
        <v>1152034</v>
      </c>
      <c r="I1452" s="99">
        <f t="shared" si="142"/>
        <v>168.18323631317173</v>
      </c>
      <c r="J1452" s="100">
        <f t="shared" si="144"/>
        <v>253.48273278949497</v>
      </c>
      <c r="K1452" s="101">
        <v>83.56493090475</v>
      </c>
      <c r="L1452" s="102">
        <f t="shared" si="143"/>
        <v>0</v>
      </c>
      <c r="M1452" s="101">
        <f t="shared" si="145"/>
        <v>83.56493090475</v>
      </c>
      <c r="N1452" s="101">
        <f t="shared" si="146"/>
        <v>-53.215451633325017</v>
      </c>
      <c r="O1452" s="102">
        <f t="shared" si="147"/>
        <v>-0.25791444421388565</v>
      </c>
      <c r="P1452" s="101">
        <v>1.58</v>
      </c>
      <c r="X1452"/>
    </row>
    <row r="1453" spans="1:24" ht="18">
      <c r="A1453" s="70">
        <v>175</v>
      </c>
      <c r="B1453" s="70">
        <v>65</v>
      </c>
      <c r="C1453" s="70">
        <v>14</v>
      </c>
      <c r="D1453" s="70">
        <v>82</v>
      </c>
      <c r="E1453" s="71" t="s">
        <v>2237</v>
      </c>
      <c r="F1453" s="71" t="s">
        <v>1961</v>
      </c>
      <c r="G1453" s="71" t="s">
        <v>509</v>
      </c>
      <c r="H1453" s="70">
        <v>1152040</v>
      </c>
      <c r="I1453" s="99">
        <f t="shared" si="142"/>
        <v>141.89064999999999</v>
      </c>
      <c r="J1453" s="100">
        <f t="shared" si="144"/>
        <v>213.03259999999997</v>
      </c>
      <c r="K1453" s="101">
        <v>66.849999999999994</v>
      </c>
      <c r="L1453" s="102">
        <f t="shared" si="143"/>
        <v>0</v>
      </c>
      <c r="M1453" s="101">
        <f t="shared" si="145"/>
        <v>66.849999999999994</v>
      </c>
      <c r="N1453" s="101">
        <f t="shared" si="146"/>
        <v>-41.515000000000001</v>
      </c>
      <c r="O1453" s="102">
        <f t="shared" si="147"/>
        <v>-0.24010989010989015</v>
      </c>
      <c r="P1453" s="101">
        <v>1.58</v>
      </c>
      <c r="X1453"/>
    </row>
    <row r="1454" spans="1:24" ht="18">
      <c r="A1454" s="70">
        <v>175</v>
      </c>
      <c r="B1454" s="70">
        <v>65</v>
      </c>
      <c r="C1454" s="70">
        <v>14</v>
      </c>
      <c r="D1454" s="70">
        <v>82</v>
      </c>
      <c r="E1454" s="71" t="s">
        <v>2440</v>
      </c>
      <c r="F1454" s="71" t="s">
        <v>1961</v>
      </c>
      <c r="G1454" s="71" t="s">
        <v>2426</v>
      </c>
      <c r="H1454" s="70">
        <v>1152244</v>
      </c>
      <c r="I1454" s="99">
        <f t="shared" si="142"/>
        <v>189.84189900537399</v>
      </c>
      <c r="J1454" s="100">
        <f t="shared" si="144"/>
        <v>286.80375231595997</v>
      </c>
      <c r="K1454" s="101">
        <v>97.333947237999993</v>
      </c>
      <c r="L1454" s="102">
        <f t="shared" si="143"/>
        <v>0</v>
      </c>
      <c r="M1454" s="101">
        <f t="shared" si="145"/>
        <v>97.333947237999993</v>
      </c>
      <c r="N1454" s="101">
        <f t="shared" si="146"/>
        <v>-62.85376306660001</v>
      </c>
      <c r="O1454" s="102">
        <f t="shared" si="147"/>
        <v>-0.26875755309393357</v>
      </c>
      <c r="P1454" s="101">
        <v>1.58</v>
      </c>
      <c r="X1454"/>
    </row>
    <row r="1455" spans="1:24" ht="18">
      <c r="A1455" s="70">
        <v>175</v>
      </c>
      <c r="B1455" s="70">
        <v>65</v>
      </c>
      <c r="C1455" s="70">
        <v>14</v>
      </c>
      <c r="D1455" s="70">
        <v>82</v>
      </c>
      <c r="E1455" s="71" t="s">
        <v>2237</v>
      </c>
      <c r="F1455" s="71" t="s">
        <v>1961</v>
      </c>
      <c r="G1455" s="71" t="s">
        <v>2426</v>
      </c>
      <c r="H1455" s="70">
        <v>1152042</v>
      </c>
      <c r="I1455" s="99">
        <f t="shared" si="142"/>
        <v>141.89064999999999</v>
      </c>
      <c r="J1455" s="100">
        <f t="shared" si="144"/>
        <v>213.03259999999997</v>
      </c>
      <c r="K1455" s="101">
        <v>66.849999999999994</v>
      </c>
      <c r="L1455" s="102">
        <f t="shared" si="143"/>
        <v>0</v>
      </c>
      <c r="M1455" s="101">
        <f t="shared" si="145"/>
        <v>66.849999999999994</v>
      </c>
      <c r="N1455" s="101">
        <f t="shared" si="146"/>
        <v>-41.515000000000001</v>
      </c>
      <c r="O1455" s="102">
        <f t="shared" si="147"/>
        <v>-0.24010989010989015</v>
      </c>
      <c r="P1455" s="101">
        <v>1.58</v>
      </c>
      <c r="X1455"/>
    </row>
    <row r="1456" spans="1:24" ht="18">
      <c r="A1456" s="70">
        <v>175</v>
      </c>
      <c r="B1456" s="70">
        <v>65</v>
      </c>
      <c r="C1456" s="70">
        <v>14</v>
      </c>
      <c r="D1456" s="70">
        <v>86</v>
      </c>
      <c r="E1456" s="71" t="s">
        <v>2237</v>
      </c>
      <c r="F1456" s="71" t="s">
        <v>1961</v>
      </c>
      <c r="G1456" s="71" t="s">
        <v>2426</v>
      </c>
      <c r="H1456" s="70">
        <v>1152237</v>
      </c>
      <c r="I1456" s="99">
        <f t="shared" si="142"/>
        <v>191.30642207903048</v>
      </c>
      <c r="J1456" s="100">
        <f t="shared" si="144"/>
        <v>289.05686473696994</v>
      </c>
      <c r="K1456" s="101">
        <v>98.264985428499998</v>
      </c>
      <c r="L1456" s="102">
        <f t="shared" si="143"/>
        <v>0</v>
      </c>
      <c r="M1456" s="101">
        <f t="shared" si="145"/>
        <v>98.264985428499998</v>
      </c>
      <c r="N1456" s="101">
        <f t="shared" si="146"/>
        <v>-63.505489799950027</v>
      </c>
      <c r="O1456" s="102">
        <f t="shared" si="147"/>
        <v>-0.26939930280852631</v>
      </c>
      <c r="P1456" s="101">
        <v>1.58</v>
      </c>
      <c r="X1456"/>
    </row>
    <row r="1457" spans="1:24" ht="18">
      <c r="A1457" s="70" t="s">
        <v>2261</v>
      </c>
      <c r="B1457" s="70" t="s">
        <v>2754</v>
      </c>
      <c r="C1457" s="70">
        <v>15</v>
      </c>
      <c r="D1457" s="70" t="s">
        <v>2304</v>
      </c>
      <c r="E1457" s="71" t="s">
        <v>2440</v>
      </c>
      <c r="F1457" s="71" t="s">
        <v>1961</v>
      </c>
      <c r="G1457" s="71" t="s">
        <v>3899</v>
      </c>
      <c r="H1457" s="70">
        <v>1152246</v>
      </c>
      <c r="I1457" s="99">
        <f t="shared" si="142"/>
        <v>196.98971122828246</v>
      </c>
      <c r="J1457" s="100">
        <f t="shared" si="144"/>
        <v>297.80038650504997</v>
      </c>
      <c r="K1457" s="101">
        <v>101.87801095249999</v>
      </c>
      <c r="L1457" s="102">
        <f t="shared" si="143"/>
        <v>0</v>
      </c>
      <c r="M1457" s="101">
        <f t="shared" si="145"/>
        <v>101.87801095249999</v>
      </c>
      <c r="N1457" s="101">
        <f t="shared" si="146"/>
        <v>-66.03460766675002</v>
      </c>
      <c r="O1457" s="102">
        <f t="shared" si="147"/>
        <v>-0.27179654634191658</v>
      </c>
      <c r="P1457" s="101">
        <v>1.58</v>
      </c>
      <c r="X1457"/>
    </row>
    <row r="1458" spans="1:24" ht="18">
      <c r="A1458" s="70">
        <v>175</v>
      </c>
      <c r="B1458" s="70">
        <v>70</v>
      </c>
      <c r="C1458" s="70">
        <v>13</v>
      </c>
      <c r="D1458" s="70">
        <v>82</v>
      </c>
      <c r="E1458" s="71" t="s">
        <v>2237</v>
      </c>
      <c r="F1458" s="71" t="s">
        <v>1961</v>
      </c>
      <c r="G1458" s="71" t="s">
        <v>2426</v>
      </c>
      <c r="H1458" s="70">
        <v>1152015</v>
      </c>
      <c r="I1458" s="99">
        <f t="shared" si="142"/>
        <v>147.03805797317176</v>
      </c>
      <c r="J1458" s="100">
        <f t="shared" si="144"/>
        <v>220.951689189495</v>
      </c>
      <c r="K1458" s="101">
        <v>70.122350904750007</v>
      </c>
      <c r="L1458" s="102">
        <f t="shared" si="143"/>
        <v>0</v>
      </c>
      <c r="M1458" s="101">
        <f t="shared" si="145"/>
        <v>70.122350904750007</v>
      </c>
      <c r="N1458" s="101">
        <f t="shared" si="146"/>
        <v>-43.805645633325014</v>
      </c>
      <c r="O1458" s="102">
        <f t="shared" si="147"/>
        <v>-0.2441177989185184</v>
      </c>
      <c r="P1458" s="101">
        <v>1.58</v>
      </c>
      <c r="X1458"/>
    </row>
    <row r="1459" spans="1:24" ht="18">
      <c r="A1459" s="70">
        <v>175</v>
      </c>
      <c r="B1459" s="70">
        <v>70</v>
      </c>
      <c r="C1459" s="70">
        <v>14</v>
      </c>
      <c r="D1459" s="70">
        <v>84</v>
      </c>
      <c r="E1459" s="71" t="s">
        <v>2237</v>
      </c>
      <c r="F1459" s="71" t="s">
        <v>1961</v>
      </c>
      <c r="G1459" s="71" t="s">
        <v>2426</v>
      </c>
      <c r="H1459" s="70">
        <v>1152231</v>
      </c>
      <c r="I1459" s="99">
        <f t="shared" si="142"/>
        <v>167.55230601317172</v>
      </c>
      <c r="J1459" s="100">
        <f t="shared" si="144"/>
        <v>252.51207078949497</v>
      </c>
      <c r="K1459" s="101">
        <v>83.16383090475</v>
      </c>
      <c r="L1459" s="102">
        <f t="shared" si="143"/>
        <v>0</v>
      </c>
      <c r="M1459" s="101">
        <f t="shared" si="145"/>
        <v>83.16383090475</v>
      </c>
      <c r="N1459" s="101">
        <f t="shared" si="146"/>
        <v>-52.934681633325027</v>
      </c>
      <c r="O1459" s="102">
        <f t="shared" si="147"/>
        <v>-0.25755502284840504</v>
      </c>
      <c r="P1459" s="101">
        <v>1.58</v>
      </c>
      <c r="X1459"/>
    </row>
    <row r="1460" spans="1:24" ht="18">
      <c r="A1460" s="70">
        <v>175</v>
      </c>
      <c r="B1460" s="70">
        <v>70</v>
      </c>
      <c r="C1460" s="70">
        <v>14</v>
      </c>
      <c r="D1460" s="70">
        <v>88</v>
      </c>
      <c r="E1460" s="71" t="s">
        <v>2237</v>
      </c>
      <c r="F1460" s="71" t="s">
        <v>1961</v>
      </c>
      <c r="G1460" s="71" t="s">
        <v>2426</v>
      </c>
      <c r="H1460" s="70">
        <v>1152233</v>
      </c>
      <c r="I1460" s="99">
        <f t="shared" si="142"/>
        <v>168.79614003317172</v>
      </c>
      <c r="J1460" s="100">
        <f t="shared" si="144"/>
        <v>254.42566158949498</v>
      </c>
      <c r="K1460" s="101">
        <v>83.95457090475</v>
      </c>
      <c r="L1460" s="102">
        <f t="shared" si="143"/>
        <v>0</v>
      </c>
      <c r="M1460" s="101">
        <f t="shared" si="145"/>
        <v>83.95457090475</v>
      </c>
      <c r="N1460" s="101">
        <f t="shared" si="146"/>
        <v>-53.488199633325024</v>
      </c>
      <c r="O1460" s="102">
        <f t="shared" si="147"/>
        <v>-0.25826093028053648</v>
      </c>
      <c r="P1460" s="101">
        <v>1.58</v>
      </c>
      <c r="X1460"/>
    </row>
    <row r="1461" spans="1:24" ht="18">
      <c r="A1461" s="70">
        <v>185</v>
      </c>
      <c r="B1461" s="70">
        <v>55</v>
      </c>
      <c r="C1461" s="70">
        <v>14</v>
      </c>
      <c r="D1461" s="70">
        <v>80</v>
      </c>
      <c r="E1461" s="71" t="s">
        <v>2440</v>
      </c>
      <c r="F1461" s="71" t="s">
        <v>1961</v>
      </c>
      <c r="G1461" s="71" t="s">
        <v>2426</v>
      </c>
      <c r="H1461" s="70">
        <v>1152268</v>
      </c>
      <c r="I1461" s="99">
        <f t="shared" si="142"/>
        <v>196.98971122828246</v>
      </c>
      <c r="J1461" s="100">
        <f t="shared" si="144"/>
        <v>297.80038650504997</v>
      </c>
      <c r="K1461" s="101">
        <v>101.87801095249999</v>
      </c>
      <c r="L1461" s="102">
        <f t="shared" si="143"/>
        <v>0</v>
      </c>
      <c r="M1461" s="101">
        <f t="shared" si="145"/>
        <v>101.87801095249999</v>
      </c>
      <c r="N1461" s="101">
        <f t="shared" si="146"/>
        <v>-66.03460766675002</v>
      </c>
      <c r="O1461" s="102">
        <f t="shared" si="147"/>
        <v>-0.27179654634191658</v>
      </c>
      <c r="P1461" s="101">
        <v>1.58</v>
      </c>
      <c r="X1461"/>
    </row>
    <row r="1462" spans="1:24" ht="18">
      <c r="A1462" s="70">
        <v>185</v>
      </c>
      <c r="B1462" s="70">
        <v>55</v>
      </c>
      <c r="C1462" s="70">
        <v>15</v>
      </c>
      <c r="D1462" s="70">
        <v>82</v>
      </c>
      <c r="E1462" s="71" t="s">
        <v>2347</v>
      </c>
      <c r="F1462" s="71" t="s">
        <v>1961</v>
      </c>
      <c r="G1462" s="71" t="s">
        <v>2150</v>
      </c>
      <c r="H1462" s="70">
        <v>1152107</v>
      </c>
      <c r="I1462" s="99">
        <f t="shared" si="142"/>
        <v>238.22141598731298</v>
      </c>
      <c r="J1462" s="100">
        <f t="shared" si="144"/>
        <v>361.23377844201997</v>
      </c>
      <c r="K1462" s="101">
        <v>128.09015638099999</v>
      </c>
      <c r="L1462" s="102">
        <f t="shared" si="143"/>
        <v>0</v>
      </c>
      <c r="M1462" s="101">
        <f t="shared" si="145"/>
        <v>128.09015638099999</v>
      </c>
      <c r="N1462" s="101">
        <f t="shared" si="146"/>
        <v>-84.383109466700006</v>
      </c>
      <c r="O1462" s="102">
        <f t="shared" si="147"/>
        <v>-0.28567614638112643</v>
      </c>
      <c r="P1462" s="101">
        <v>1.58</v>
      </c>
      <c r="X1462"/>
    </row>
    <row r="1463" spans="1:24" ht="18">
      <c r="A1463" s="70">
        <v>185</v>
      </c>
      <c r="B1463" s="70">
        <v>60</v>
      </c>
      <c r="C1463" s="70">
        <v>14</v>
      </c>
      <c r="D1463" s="70">
        <v>82</v>
      </c>
      <c r="E1463" s="71" t="s">
        <v>2237</v>
      </c>
      <c r="F1463" s="71" t="s">
        <v>1961</v>
      </c>
      <c r="G1463" s="71" t="s">
        <v>2426</v>
      </c>
      <c r="H1463" s="70">
        <v>1152243</v>
      </c>
      <c r="I1463" s="99">
        <f t="shared" si="142"/>
        <v>150.07471731999999</v>
      </c>
      <c r="J1463" s="100">
        <f t="shared" si="144"/>
        <v>225.62347279999994</v>
      </c>
      <c r="K1463" s="101">
        <v>72.052839999999989</v>
      </c>
      <c r="L1463" s="102">
        <f t="shared" si="143"/>
        <v>0</v>
      </c>
      <c r="M1463" s="101">
        <f t="shared" si="145"/>
        <v>72.052839999999989</v>
      </c>
      <c r="N1463" s="101">
        <f t="shared" si="146"/>
        <v>-45.156987999999998</v>
      </c>
      <c r="O1463" s="102">
        <f t="shared" si="147"/>
        <v>-0.24634800187315531</v>
      </c>
      <c r="P1463" s="101">
        <v>1.58</v>
      </c>
      <c r="X1463"/>
    </row>
    <row r="1464" spans="1:24" ht="18">
      <c r="A1464" s="70">
        <v>185</v>
      </c>
      <c r="B1464" s="70">
        <v>60</v>
      </c>
      <c r="C1464" s="70">
        <v>14</v>
      </c>
      <c r="D1464" s="70">
        <v>82</v>
      </c>
      <c r="E1464" s="71" t="s">
        <v>2440</v>
      </c>
      <c r="F1464" s="71" t="s">
        <v>1961</v>
      </c>
      <c r="G1464" s="71" t="s">
        <v>446</v>
      </c>
      <c r="H1464" s="70">
        <v>1152086</v>
      </c>
      <c r="I1464" s="99">
        <f t="shared" si="142"/>
        <v>175.39878465726869</v>
      </c>
      <c r="J1464" s="100">
        <f t="shared" si="144"/>
        <v>264.58357639579793</v>
      </c>
      <c r="K1464" s="101">
        <v>88.152056361899994</v>
      </c>
      <c r="L1464" s="102">
        <f t="shared" si="143"/>
        <v>0</v>
      </c>
      <c r="M1464" s="101">
        <f t="shared" si="145"/>
        <v>88.152056361899994</v>
      </c>
      <c r="N1464" s="101">
        <f t="shared" si="146"/>
        <v>-56.426439453330005</v>
      </c>
      <c r="O1464" s="102">
        <f t="shared" si="147"/>
        <v>-0.26183462923349743</v>
      </c>
      <c r="P1464" s="101">
        <v>1.58</v>
      </c>
      <c r="X1464"/>
    </row>
    <row r="1465" spans="1:24" ht="18">
      <c r="A1465" s="70">
        <v>185</v>
      </c>
      <c r="B1465" s="70">
        <v>60</v>
      </c>
      <c r="C1465" s="70">
        <v>15</v>
      </c>
      <c r="D1465" s="70">
        <v>84</v>
      </c>
      <c r="E1465" s="71" t="s">
        <v>2440</v>
      </c>
      <c r="F1465" s="71" t="s">
        <v>1961</v>
      </c>
      <c r="G1465" s="71" t="s">
        <v>2426</v>
      </c>
      <c r="H1465" s="70">
        <v>1152254</v>
      </c>
      <c r="I1465" s="99">
        <f t="shared" si="142"/>
        <v>205.12461510731299</v>
      </c>
      <c r="J1465" s="100">
        <f t="shared" si="144"/>
        <v>310.31562324201997</v>
      </c>
      <c r="K1465" s="101">
        <v>107.049596381</v>
      </c>
      <c r="L1465" s="102">
        <f t="shared" si="143"/>
        <v>0</v>
      </c>
      <c r="M1465" s="101">
        <f t="shared" si="145"/>
        <v>107.049596381</v>
      </c>
      <c r="N1465" s="101">
        <f t="shared" si="146"/>
        <v>-69.654717466700021</v>
      </c>
      <c r="O1465" s="102">
        <f t="shared" si="147"/>
        <v>-0.27498989123170092</v>
      </c>
      <c r="P1465" s="101">
        <v>1.58</v>
      </c>
      <c r="X1465"/>
    </row>
    <row r="1466" spans="1:24" ht="18">
      <c r="A1466" s="70">
        <v>185</v>
      </c>
      <c r="B1466" s="70">
        <v>60</v>
      </c>
      <c r="C1466" s="70">
        <v>15</v>
      </c>
      <c r="D1466" s="70">
        <v>88</v>
      </c>
      <c r="E1466" s="71" t="s">
        <v>2440</v>
      </c>
      <c r="F1466" s="71" t="s">
        <v>1961</v>
      </c>
      <c r="G1466" s="71" t="s">
        <v>2426</v>
      </c>
      <c r="H1466" s="70">
        <v>1152256</v>
      </c>
      <c r="I1466" s="99">
        <f t="shared" si="142"/>
        <v>212.47945974731297</v>
      </c>
      <c r="J1466" s="100">
        <f t="shared" si="144"/>
        <v>321.63076884201996</v>
      </c>
      <c r="K1466" s="101">
        <v>111.725276381</v>
      </c>
      <c r="L1466" s="102">
        <f t="shared" si="143"/>
        <v>0</v>
      </c>
      <c r="M1466" s="101">
        <f t="shared" si="145"/>
        <v>111.725276381</v>
      </c>
      <c r="N1466" s="101">
        <f t="shared" si="146"/>
        <v>-72.927693466700021</v>
      </c>
      <c r="O1466" s="102">
        <f t="shared" si="147"/>
        <v>-0.2776605367847188</v>
      </c>
      <c r="P1466" s="101">
        <v>1.58</v>
      </c>
      <c r="X1466"/>
    </row>
    <row r="1467" spans="1:24" ht="18">
      <c r="A1467" s="70" t="s">
        <v>2264</v>
      </c>
      <c r="B1467" s="70" t="s">
        <v>3851</v>
      </c>
      <c r="C1467" s="70">
        <v>15</v>
      </c>
      <c r="D1467" s="70" t="s">
        <v>2304</v>
      </c>
      <c r="E1467" s="71" t="s">
        <v>2440</v>
      </c>
      <c r="F1467" s="71" t="s">
        <v>1961</v>
      </c>
      <c r="G1467" s="71" t="s">
        <v>3899</v>
      </c>
      <c r="H1467" s="70">
        <v>1152257</v>
      </c>
      <c r="I1467" s="99">
        <f t="shared" si="142"/>
        <v>212.47945974731297</v>
      </c>
      <c r="J1467" s="100">
        <f t="shared" si="144"/>
        <v>321.63076884201996</v>
      </c>
      <c r="K1467" s="101">
        <v>111.725276381</v>
      </c>
      <c r="L1467" s="102">
        <f t="shared" si="143"/>
        <v>0</v>
      </c>
      <c r="M1467" s="101">
        <f t="shared" si="145"/>
        <v>111.725276381</v>
      </c>
      <c r="N1467" s="101">
        <f t="shared" si="146"/>
        <v>-72.927693466700021</v>
      </c>
      <c r="O1467" s="102">
        <f t="shared" si="147"/>
        <v>-0.2776605367847188</v>
      </c>
      <c r="P1467" s="101">
        <v>1.58</v>
      </c>
      <c r="X1467"/>
    </row>
    <row r="1468" spans="1:24" ht="18">
      <c r="A1468" s="70">
        <v>185</v>
      </c>
      <c r="B1468" s="70">
        <v>65</v>
      </c>
      <c r="C1468" s="70">
        <v>14</v>
      </c>
      <c r="D1468" s="70">
        <v>86</v>
      </c>
      <c r="E1468" s="71" t="s">
        <v>2440</v>
      </c>
      <c r="F1468" s="71" t="s">
        <v>1961</v>
      </c>
      <c r="G1468" s="71" t="s">
        <v>2426</v>
      </c>
      <c r="H1468" s="70">
        <v>1152245</v>
      </c>
      <c r="I1468" s="99">
        <f t="shared" si="142"/>
        <v>185.45597751590307</v>
      </c>
      <c r="J1468" s="100">
        <f t="shared" si="144"/>
        <v>280.05618079369697</v>
      </c>
      <c r="K1468" s="101">
        <v>94.545694542850001</v>
      </c>
      <c r="L1468" s="102">
        <f t="shared" si="143"/>
        <v>0</v>
      </c>
      <c r="M1468" s="101">
        <f t="shared" si="145"/>
        <v>94.545694542850001</v>
      </c>
      <c r="N1468" s="101">
        <f t="shared" si="146"/>
        <v>-60.901986179994992</v>
      </c>
      <c r="O1468" s="102">
        <f t="shared" si="147"/>
        <v>-0.26677303258745577</v>
      </c>
      <c r="P1468" s="101">
        <v>1.58</v>
      </c>
      <c r="X1468"/>
    </row>
    <row r="1469" spans="1:24" ht="18">
      <c r="A1469" s="70">
        <v>185</v>
      </c>
      <c r="B1469" s="70">
        <v>65</v>
      </c>
      <c r="C1469" s="70">
        <v>14</v>
      </c>
      <c r="D1469" s="70">
        <v>86</v>
      </c>
      <c r="E1469" s="71" t="s">
        <v>2237</v>
      </c>
      <c r="F1469" s="71" t="s">
        <v>1961</v>
      </c>
      <c r="G1469" s="71" t="s">
        <v>2426</v>
      </c>
      <c r="H1469" s="70">
        <v>1152238</v>
      </c>
      <c r="I1469" s="99">
        <f t="shared" si="142"/>
        <v>161.95232162590307</v>
      </c>
      <c r="J1469" s="100">
        <f t="shared" si="144"/>
        <v>243.89671019369698</v>
      </c>
      <c r="K1469" s="101">
        <v>79.603764542850001</v>
      </c>
      <c r="L1469" s="102">
        <f t="shared" si="143"/>
        <v>0</v>
      </c>
      <c r="M1469" s="101">
        <f t="shared" si="145"/>
        <v>79.603764542850001</v>
      </c>
      <c r="N1469" s="101">
        <f t="shared" si="146"/>
        <v>-50.442635179994994</v>
      </c>
      <c r="O1469" s="102">
        <f t="shared" si="147"/>
        <v>-0.25423750506064136</v>
      </c>
      <c r="P1469" s="101">
        <v>1.58</v>
      </c>
      <c r="X1469"/>
    </row>
    <row r="1470" spans="1:24" ht="18">
      <c r="A1470" s="70">
        <v>185</v>
      </c>
      <c r="B1470" s="70">
        <v>65</v>
      </c>
      <c r="C1470" s="70">
        <v>14</v>
      </c>
      <c r="D1470" s="70">
        <v>86</v>
      </c>
      <c r="E1470" s="71" t="s">
        <v>2440</v>
      </c>
      <c r="F1470" s="71" t="s">
        <v>1961</v>
      </c>
      <c r="G1470" s="71" t="s">
        <v>446</v>
      </c>
      <c r="H1470" s="70">
        <v>1152062</v>
      </c>
      <c r="I1470" s="99">
        <f t="shared" si="142"/>
        <v>185.45488500000002</v>
      </c>
      <c r="J1470" s="100">
        <f t="shared" si="144"/>
        <v>280.05449999999996</v>
      </c>
      <c r="K1470" s="101">
        <v>94.545000000000002</v>
      </c>
      <c r="L1470" s="102">
        <f t="shared" si="143"/>
        <v>0</v>
      </c>
      <c r="M1470" s="101">
        <f t="shared" si="145"/>
        <v>94.545000000000002</v>
      </c>
      <c r="N1470" s="101">
        <f t="shared" si="146"/>
        <v>-60.901499999999999</v>
      </c>
      <c r="O1470" s="102">
        <f t="shared" si="147"/>
        <v>-0.2667725261728503</v>
      </c>
      <c r="P1470" s="101">
        <v>1.58</v>
      </c>
      <c r="X1470"/>
    </row>
    <row r="1471" spans="1:24" ht="18">
      <c r="A1471" s="70">
        <v>185</v>
      </c>
      <c r="B1471" s="70">
        <v>65</v>
      </c>
      <c r="C1471" s="70">
        <v>14</v>
      </c>
      <c r="D1471" s="70">
        <v>86</v>
      </c>
      <c r="E1471" s="71" t="s">
        <v>2237</v>
      </c>
      <c r="F1471" s="71" t="s">
        <v>1961</v>
      </c>
      <c r="G1471" s="71" t="s">
        <v>509</v>
      </c>
      <c r="H1471" s="70">
        <v>1152044</v>
      </c>
      <c r="I1471" s="99">
        <f t="shared" ref="I1471:I1534" si="148">(IF($H$6="",$H$4*$U$3*(1-$H$5),$H$6*$H$3)+IF(F1471="GOODYEAR",$H$3*(K1471*(1-$M$8)+$U$7+P1471+$H$8)))*$U$8</f>
        <v>161.95232162590307</v>
      </c>
      <c r="J1471" s="100">
        <f t="shared" si="144"/>
        <v>243.89671019369698</v>
      </c>
      <c r="K1471" s="101">
        <v>79.603764542850001</v>
      </c>
      <c r="L1471" s="102">
        <f t="shared" ref="L1471:L1534" si="149">$N$8</f>
        <v>0</v>
      </c>
      <c r="M1471" s="101">
        <f t="shared" si="145"/>
        <v>79.603764542850001</v>
      </c>
      <c r="N1471" s="101">
        <f t="shared" si="146"/>
        <v>-50.442635179994994</v>
      </c>
      <c r="O1471" s="102">
        <f t="shared" si="147"/>
        <v>-0.25423750506064136</v>
      </c>
      <c r="P1471" s="101">
        <v>1.58</v>
      </c>
      <c r="X1471"/>
    </row>
    <row r="1472" spans="1:24" ht="18">
      <c r="A1472" s="70">
        <v>185</v>
      </c>
      <c r="B1472" s="70">
        <v>65</v>
      </c>
      <c r="C1472" s="70">
        <v>15</v>
      </c>
      <c r="D1472" s="70">
        <v>88</v>
      </c>
      <c r="E1472" s="71" t="s">
        <v>2237</v>
      </c>
      <c r="F1472" s="71" t="s">
        <v>1961</v>
      </c>
      <c r="G1472" s="71" t="s">
        <v>509</v>
      </c>
      <c r="H1472" s="70">
        <v>1152046</v>
      </c>
      <c r="I1472" s="99">
        <f t="shared" si="148"/>
        <v>163.14071025726869</v>
      </c>
      <c r="J1472" s="100">
        <f t="shared" si="144"/>
        <v>245.72500039579799</v>
      </c>
      <c r="K1472" s="101">
        <v>80.359256361900009</v>
      </c>
      <c r="L1472" s="102">
        <f t="shared" si="149"/>
        <v>0</v>
      </c>
      <c r="M1472" s="101">
        <f t="shared" si="145"/>
        <v>80.359256361900009</v>
      </c>
      <c r="N1472" s="101">
        <f t="shared" si="146"/>
        <v>-50.971479453330033</v>
      </c>
      <c r="O1472" s="102">
        <f t="shared" si="147"/>
        <v>-0.25496127776695865</v>
      </c>
      <c r="P1472" s="101">
        <v>1.58</v>
      </c>
      <c r="X1472"/>
    </row>
    <row r="1473" spans="1:24" ht="18">
      <c r="A1473" s="70">
        <v>185</v>
      </c>
      <c r="B1473" s="70">
        <v>65</v>
      </c>
      <c r="C1473" s="70">
        <v>15</v>
      </c>
      <c r="D1473" s="70">
        <v>88</v>
      </c>
      <c r="E1473" s="71" t="s">
        <v>2440</v>
      </c>
      <c r="F1473" s="71" t="s">
        <v>1961</v>
      </c>
      <c r="G1473" s="71" t="s">
        <v>2426</v>
      </c>
      <c r="H1473" s="70">
        <v>1152247</v>
      </c>
      <c r="I1473" s="99">
        <f t="shared" si="148"/>
        <v>211.53880005462599</v>
      </c>
      <c r="J1473" s="100">
        <f t="shared" si="144"/>
        <v>320.18360008403999</v>
      </c>
      <c r="K1473" s="101">
        <v>111.127272762</v>
      </c>
      <c r="L1473" s="102">
        <f t="shared" si="149"/>
        <v>0</v>
      </c>
      <c r="M1473" s="101">
        <f t="shared" si="145"/>
        <v>111.127272762</v>
      </c>
      <c r="N1473" s="101">
        <f t="shared" si="146"/>
        <v>-72.509090933400017</v>
      </c>
      <c r="O1473" s="102">
        <f t="shared" si="147"/>
        <v>-0.27732962449774701</v>
      </c>
      <c r="P1473" s="101">
        <v>1.58</v>
      </c>
      <c r="X1473"/>
    </row>
    <row r="1474" spans="1:24" ht="18">
      <c r="A1474" s="70">
        <v>185</v>
      </c>
      <c r="B1474" s="70">
        <v>65</v>
      </c>
      <c r="C1474" s="70">
        <v>15</v>
      </c>
      <c r="D1474" s="70">
        <v>88</v>
      </c>
      <c r="E1474" s="71" t="s">
        <v>2440</v>
      </c>
      <c r="F1474" s="71" t="s">
        <v>1961</v>
      </c>
      <c r="G1474" s="71" t="s">
        <v>446</v>
      </c>
      <c r="H1474" s="70">
        <v>1152064</v>
      </c>
      <c r="I1474" s="99">
        <f t="shared" si="148"/>
        <v>211.53880005462599</v>
      </c>
      <c r="J1474" s="100">
        <f t="shared" si="144"/>
        <v>320.18360008403999</v>
      </c>
      <c r="K1474" s="101">
        <v>111.127272762</v>
      </c>
      <c r="L1474" s="102">
        <f t="shared" si="149"/>
        <v>0</v>
      </c>
      <c r="M1474" s="101">
        <f t="shared" si="145"/>
        <v>111.127272762</v>
      </c>
      <c r="N1474" s="101">
        <f t="shared" si="146"/>
        <v>-72.509090933400017</v>
      </c>
      <c r="O1474" s="102">
        <f t="shared" si="147"/>
        <v>-0.27732962449774701</v>
      </c>
      <c r="P1474" s="101">
        <v>1.58</v>
      </c>
      <c r="X1474"/>
    </row>
    <row r="1475" spans="1:24" ht="18">
      <c r="A1475" s="70">
        <v>185</v>
      </c>
      <c r="B1475" s="70">
        <v>65</v>
      </c>
      <c r="C1475" s="70">
        <v>15</v>
      </c>
      <c r="D1475" s="70">
        <v>92</v>
      </c>
      <c r="E1475" s="71" t="s">
        <v>2237</v>
      </c>
      <c r="F1475" s="71" t="s">
        <v>1961</v>
      </c>
      <c r="G1475" s="71" t="s">
        <v>509</v>
      </c>
      <c r="H1475" s="70">
        <v>1152240</v>
      </c>
      <c r="I1475" s="99">
        <f t="shared" si="148"/>
        <v>175.39878465726869</v>
      </c>
      <c r="J1475" s="100">
        <f t="shared" si="144"/>
        <v>264.58357639579793</v>
      </c>
      <c r="K1475" s="101">
        <v>88.152056361899994</v>
      </c>
      <c r="L1475" s="102">
        <f t="shared" si="149"/>
        <v>0</v>
      </c>
      <c r="M1475" s="101">
        <f t="shared" si="145"/>
        <v>88.152056361899994</v>
      </c>
      <c r="N1475" s="101">
        <f t="shared" si="146"/>
        <v>-56.426439453330005</v>
      </c>
      <c r="O1475" s="102">
        <f t="shared" si="147"/>
        <v>-0.26183462923349743</v>
      </c>
      <c r="P1475" s="101">
        <v>1.58</v>
      </c>
      <c r="X1475"/>
    </row>
    <row r="1476" spans="1:24" ht="18">
      <c r="A1476" s="70">
        <v>185</v>
      </c>
      <c r="B1476" s="70">
        <v>70</v>
      </c>
      <c r="C1476" s="70">
        <v>14</v>
      </c>
      <c r="D1476" s="70">
        <v>88</v>
      </c>
      <c r="E1476" s="71" t="s">
        <v>2237</v>
      </c>
      <c r="F1476" s="71" t="s">
        <v>1961</v>
      </c>
      <c r="G1476" s="71" t="s">
        <v>509</v>
      </c>
      <c r="H1476" s="70">
        <v>1152028</v>
      </c>
      <c r="I1476" s="99">
        <f t="shared" si="148"/>
        <v>182.58647373317174</v>
      </c>
      <c r="J1476" s="100">
        <f t="shared" si="144"/>
        <v>275.64155958949493</v>
      </c>
      <c r="K1476" s="101">
        <v>92.721470904749992</v>
      </c>
      <c r="L1476" s="102">
        <f t="shared" si="149"/>
        <v>0</v>
      </c>
      <c r="M1476" s="101">
        <f t="shared" si="145"/>
        <v>92.721470904749992</v>
      </c>
      <c r="N1476" s="101">
        <f t="shared" si="146"/>
        <v>-59.625029633324999</v>
      </c>
      <c r="O1476" s="102">
        <f t="shared" si="147"/>
        <v>-0.2654213355338258</v>
      </c>
      <c r="P1476" s="101">
        <v>1.58</v>
      </c>
      <c r="X1476"/>
    </row>
    <row r="1477" spans="1:24" ht="18">
      <c r="A1477" s="70">
        <v>195</v>
      </c>
      <c r="B1477" s="70">
        <v>45</v>
      </c>
      <c r="C1477" s="70">
        <v>15</v>
      </c>
      <c r="D1477" s="70">
        <v>78</v>
      </c>
      <c r="E1477" s="71" t="s">
        <v>2347</v>
      </c>
      <c r="F1477" s="71" t="s">
        <v>1961</v>
      </c>
      <c r="G1477" s="71" t="s">
        <v>2144</v>
      </c>
      <c r="H1477" s="70" t="s">
        <v>638</v>
      </c>
      <c r="I1477" s="99">
        <f t="shared" si="148"/>
        <v>254.58511864239847</v>
      </c>
      <c r="J1477" s="100">
        <f t="shared" si="144"/>
        <v>386.40870560369001</v>
      </c>
      <c r="K1477" s="101">
        <v>138.4930188445</v>
      </c>
      <c r="L1477" s="102">
        <f t="shared" si="149"/>
        <v>0</v>
      </c>
      <c r="M1477" s="101">
        <f t="shared" si="145"/>
        <v>138.4930188445</v>
      </c>
      <c r="N1477" s="101">
        <f t="shared" si="146"/>
        <v>-91.665113191150027</v>
      </c>
      <c r="O1477" s="102">
        <f t="shared" si="147"/>
        <v>-0.28990879502817157</v>
      </c>
      <c r="P1477" s="101">
        <v>1.58</v>
      </c>
      <c r="X1477"/>
    </row>
    <row r="1478" spans="1:24" ht="18">
      <c r="A1478" s="70">
        <v>195</v>
      </c>
      <c r="B1478" s="70">
        <v>45</v>
      </c>
      <c r="C1478" s="70">
        <v>16</v>
      </c>
      <c r="D1478" s="70">
        <v>80</v>
      </c>
      <c r="E1478" s="71" t="s">
        <v>2239</v>
      </c>
      <c r="F1478" s="71" t="s">
        <v>1961</v>
      </c>
      <c r="G1478" s="71" t="s">
        <v>2150</v>
      </c>
      <c r="H1478" s="70">
        <v>1152148</v>
      </c>
      <c r="I1478" s="99">
        <f t="shared" si="148"/>
        <v>335.36665560731296</v>
      </c>
      <c r="J1478" s="100">
        <f t="shared" si="144"/>
        <v>510.68799324202001</v>
      </c>
      <c r="K1478" s="101">
        <v>189.848096381</v>
      </c>
      <c r="L1478" s="102">
        <f t="shared" si="149"/>
        <v>0</v>
      </c>
      <c r="M1478" s="101">
        <f t="shared" si="145"/>
        <v>189.848096381</v>
      </c>
      <c r="N1478" s="101">
        <f t="shared" si="146"/>
        <v>-127.61366746670006</v>
      </c>
      <c r="O1478" s="102">
        <f t="shared" si="147"/>
        <v>-0.30464270067788612</v>
      </c>
      <c r="P1478" s="101">
        <v>1.58</v>
      </c>
      <c r="X1478"/>
    </row>
    <row r="1479" spans="1:24" ht="18">
      <c r="A1479" s="70">
        <v>195</v>
      </c>
      <c r="B1479" s="70">
        <v>50</v>
      </c>
      <c r="C1479" s="70">
        <v>15</v>
      </c>
      <c r="D1479" s="70">
        <v>82</v>
      </c>
      <c r="E1479" s="71" t="s">
        <v>2347</v>
      </c>
      <c r="F1479" s="71" t="s">
        <v>1961</v>
      </c>
      <c r="G1479" s="71" t="s">
        <v>446</v>
      </c>
      <c r="H1479" s="70" t="s">
        <v>633</v>
      </c>
      <c r="I1479" s="99">
        <f t="shared" si="148"/>
        <v>177.5439476772687</v>
      </c>
      <c r="J1479" s="100">
        <f t="shared" si="144"/>
        <v>267.88382719579801</v>
      </c>
      <c r="K1479" s="101">
        <v>89.515796361900001</v>
      </c>
      <c r="L1479" s="102">
        <f t="shared" si="149"/>
        <v>0</v>
      </c>
      <c r="M1479" s="101">
        <f t="shared" si="145"/>
        <v>89.515796361900001</v>
      </c>
      <c r="N1479" s="101">
        <f t="shared" si="146"/>
        <v>-57.381057453330016</v>
      </c>
      <c r="O1479" s="102">
        <f t="shared" si="147"/>
        <v>-0.26293652874518991</v>
      </c>
      <c r="P1479" s="101">
        <v>1.58</v>
      </c>
      <c r="X1479"/>
    </row>
    <row r="1480" spans="1:24" ht="18">
      <c r="A1480" s="70">
        <v>195</v>
      </c>
      <c r="B1480" s="70">
        <v>50</v>
      </c>
      <c r="C1480" s="70">
        <v>15</v>
      </c>
      <c r="D1480" s="70">
        <v>82</v>
      </c>
      <c r="E1480" s="71" t="s">
        <v>2440</v>
      </c>
      <c r="F1480" s="71" t="s">
        <v>1961</v>
      </c>
      <c r="G1480" s="71" t="s">
        <v>2428</v>
      </c>
      <c r="H1480" s="70" t="s">
        <v>616</v>
      </c>
      <c r="I1480" s="99">
        <f t="shared" si="148"/>
        <v>182.58647373317174</v>
      </c>
      <c r="J1480" s="100">
        <f t="shared" si="144"/>
        <v>275.64155958949493</v>
      </c>
      <c r="K1480" s="101">
        <v>92.721470904749992</v>
      </c>
      <c r="L1480" s="102">
        <f t="shared" si="149"/>
        <v>0</v>
      </c>
      <c r="M1480" s="101">
        <f t="shared" si="145"/>
        <v>92.721470904749992</v>
      </c>
      <c r="N1480" s="101">
        <f t="shared" si="146"/>
        <v>-59.625029633324999</v>
      </c>
      <c r="O1480" s="102">
        <f t="shared" si="147"/>
        <v>-0.2654213355338258</v>
      </c>
      <c r="P1480" s="101">
        <v>1.58</v>
      </c>
      <c r="X1480"/>
    </row>
    <row r="1481" spans="1:24" ht="18">
      <c r="A1481" s="70">
        <v>195</v>
      </c>
      <c r="B1481" s="70">
        <v>50</v>
      </c>
      <c r="C1481" s="70">
        <v>16</v>
      </c>
      <c r="D1481" s="70">
        <v>84</v>
      </c>
      <c r="E1481" s="71" t="s">
        <v>2347</v>
      </c>
      <c r="F1481" s="71" t="s">
        <v>1961</v>
      </c>
      <c r="G1481" s="71" t="s">
        <v>2144</v>
      </c>
      <c r="H1481" s="70" t="s">
        <v>634</v>
      </c>
      <c r="I1481" s="99">
        <f t="shared" si="148"/>
        <v>299.81823984731295</v>
      </c>
      <c r="J1481" s="100">
        <f t="shared" si="144"/>
        <v>455.99812284201994</v>
      </c>
      <c r="K1481" s="101">
        <v>167.24897638099998</v>
      </c>
      <c r="L1481" s="102">
        <f t="shared" si="149"/>
        <v>0</v>
      </c>
      <c r="M1481" s="101">
        <f t="shared" si="145"/>
        <v>167.24897638099998</v>
      </c>
      <c r="N1481" s="101">
        <f t="shared" si="146"/>
        <v>-111.79428346669999</v>
      </c>
      <c r="O1481" s="102">
        <f t="shared" si="147"/>
        <v>-0.29915679933601169</v>
      </c>
      <c r="P1481" s="101">
        <v>1.58</v>
      </c>
      <c r="X1481"/>
    </row>
    <row r="1482" spans="1:24" ht="18">
      <c r="A1482" s="70">
        <v>195</v>
      </c>
      <c r="B1482" s="70">
        <v>55</v>
      </c>
      <c r="C1482" s="70">
        <v>15</v>
      </c>
      <c r="D1482" s="70">
        <v>85</v>
      </c>
      <c r="E1482" s="71" t="s">
        <v>2440</v>
      </c>
      <c r="F1482" s="71" t="s">
        <v>1961</v>
      </c>
      <c r="G1482" s="71" t="s">
        <v>446</v>
      </c>
      <c r="H1482" s="70" t="s">
        <v>606</v>
      </c>
      <c r="I1482" s="99">
        <f t="shared" si="148"/>
        <v>205.12461510731299</v>
      </c>
      <c r="J1482" s="100">
        <f t="shared" si="144"/>
        <v>310.31562324201997</v>
      </c>
      <c r="K1482" s="101">
        <v>107.049596381</v>
      </c>
      <c r="L1482" s="102">
        <f t="shared" si="149"/>
        <v>0</v>
      </c>
      <c r="M1482" s="101">
        <f t="shared" si="145"/>
        <v>107.049596381</v>
      </c>
      <c r="N1482" s="101">
        <f t="shared" si="146"/>
        <v>-69.654717466700021</v>
      </c>
      <c r="O1482" s="102">
        <f t="shared" si="147"/>
        <v>-0.27498989123170092</v>
      </c>
      <c r="P1482" s="101">
        <v>1.58</v>
      </c>
      <c r="X1482"/>
    </row>
    <row r="1483" spans="1:24" ht="18">
      <c r="A1483" s="70">
        <v>195</v>
      </c>
      <c r="B1483" s="70">
        <v>55</v>
      </c>
      <c r="C1483" s="70">
        <v>15</v>
      </c>
      <c r="D1483" s="70">
        <v>85</v>
      </c>
      <c r="E1483" s="71" t="s">
        <v>2347</v>
      </c>
      <c r="F1483" s="71" t="s">
        <v>1961</v>
      </c>
      <c r="G1483" s="71" t="s">
        <v>446</v>
      </c>
      <c r="H1483" s="70" t="s">
        <v>627</v>
      </c>
      <c r="I1483" s="99">
        <f t="shared" si="148"/>
        <v>266.24783158828245</v>
      </c>
      <c r="J1483" s="100">
        <f t="shared" si="144"/>
        <v>404.35134090504999</v>
      </c>
      <c r="K1483" s="101">
        <v>145.90733095249999</v>
      </c>
      <c r="L1483" s="102">
        <f t="shared" si="149"/>
        <v>0</v>
      </c>
      <c r="M1483" s="101">
        <f t="shared" si="145"/>
        <v>145.90733095249999</v>
      </c>
      <c r="N1483" s="101">
        <f t="shared" si="146"/>
        <v>-96.855131666750026</v>
      </c>
      <c r="O1483" s="102">
        <f t="shared" si="147"/>
        <v>-0.29260072985693636</v>
      </c>
      <c r="P1483" s="101">
        <v>1.58</v>
      </c>
      <c r="X1483"/>
    </row>
    <row r="1484" spans="1:24" ht="18">
      <c r="A1484" s="70">
        <v>195</v>
      </c>
      <c r="B1484" s="70">
        <v>55</v>
      </c>
      <c r="C1484" s="70">
        <v>16</v>
      </c>
      <c r="D1484" s="70">
        <v>87</v>
      </c>
      <c r="E1484" s="71" t="s">
        <v>2440</v>
      </c>
      <c r="F1484" s="71" t="s">
        <v>1961</v>
      </c>
      <c r="G1484" s="71" t="s">
        <v>2149</v>
      </c>
      <c r="H1484" s="70" t="s">
        <v>608</v>
      </c>
      <c r="I1484" s="99">
        <f t="shared" si="148"/>
        <v>224.51247499999997</v>
      </c>
      <c r="J1484" s="100">
        <f t="shared" si="144"/>
        <v>340.1431</v>
      </c>
      <c r="K1484" s="101">
        <v>119.375</v>
      </c>
      <c r="L1484" s="102">
        <f t="shared" si="149"/>
        <v>0</v>
      </c>
      <c r="M1484" s="101">
        <f t="shared" si="145"/>
        <v>119.375</v>
      </c>
      <c r="N1484" s="101">
        <f t="shared" si="146"/>
        <v>-78.282500000000027</v>
      </c>
      <c r="O1484" s="102">
        <f t="shared" si="147"/>
        <v>-0.28164238172333167</v>
      </c>
      <c r="P1484" s="101">
        <v>1.58</v>
      </c>
      <c r="X1484"/>
    </row>
    <row r="1485" spans="1:24" ht="18">
      <c r="A1485" s="70">
        <v>195</v>
      </c>
      <c r="B1485" s="70">
        <v>55</v>
      </c>
      <c r="C1485" s="70">
        <v>16</v>
      </c>
      <c r="D1485" s="70">
        <v>87</v>
      </c>
      <c r="E1485" s="71" t="s">
        <v>2440</v>
      </c>
      <c r="F1485" s="71" t="s">
        <v>1961</v>
      </c>
      <c r="G1485" s="71" t="s">
        <v>2151</v>
      </c>
      <c r="H1485" s="70" t="s">
        <v>454</v>
      </c>
      <c r="I1485" s="99">
        <f t="shared" si="148"/>
        <v>266.57449499999996</v>
      </c>
      <c r="J1485" s="100">
        <f t="shared" si="144"/>
        <v>404.85389999999995</v>
      </c>
      <c r="K1485" s="101">
        <v>146.11499999999998</v>
      </c>
      <c r="L1485" s="102">
        <f t="shared" si="149"/>
        <v>0</v>
      </c>
      <c r="M1485" s="101">
        <f t="shared" si="145"/>
        <v>146.11499999999998</v>
      </c>
      <c r="N1485" s="101">
        <f t="shared" si="146"/>
        <v>-97.000500000000017</v>
      </c>
      <c r="O1485" s="102">
        <f t="shared" si="147"/>
        <v>-0.29267266089370314</v>
      </c>
      <c r="P1485" s="101">
        <v>1.58</v>
      </c>
      <c r="X1485"/>
    </row>
    <row r="1486" spans="1:24" ht="18">
      <c r="A1486" s="70">
        <v>195</v>
      </c>
      <c r="B1486" s="70">
        <v>55</v>
      </c>
      <c r="C1486" s="70">
        <v>16</v>
      </c>
      <c r="D1486" s="70">
        <v>87</v>
      </c>
      <c r="E1486" s="71" t="s">
        <v>2440</v>
      </c>
      <c r="F1486" s="71" t="s">
        <v>1961</v>
      </c>
      <c r="G1486" s="71" t="s">
        <v>2149</v>
      </c>
      <c r="H1486" s="70" t="s">
        <v>607</v>
      </c>
      <c r="I1486" s="99">
        <f t="shared" si="148"/>
        <v>210.94720044731301</v>
      </c>
      <c r="J1486" s="100">
        <f t="shared" si="144"/>
        <v>319.27344684202001</v>
      </c>
      <c r="K1486" s="101">
        <v>110.75117638100001</v>
      </c>
      <c r="L1486" s="102">
        <f t="shared" si="149"/>
        <v>0</v>
      </c>
      <c r="M1486" s="101">
        <f t="shared" si="145"/>
        <v>110.75117638100001</v>
      </c>
      <c r="N1486" s="101">
        <f t="shared" si="146"/>
        <v>-72.245823466700017</v>
      </c>
      <c r="O1486" s="102">
        <f t="shared" si="147"/>
        <v>-0.27711995193482031</v>
      </c>
      <c r="P1486" s="101">
        <v>1.58</v>
      </c>
      <c r="X1486"/>
    </row>
    <row r="1487" spans="1:24" ht="18">
      <c r="A1487" s="70">
        <v>195</v>
      </c>
      <c r="B1487" s="70">
        <v>55</v>
      </c>
      <c r="C1487" s="70">
        <v>16</v>
      </c>
      <c r="D1487" s="70">
        <v>87</v>
      </c>
      <c r="E1487" s="71" t="s">
        <v>2440</v>
      </c>
      <c r="F1487" s="71" t="s">
        <v>1961</v>
      </c>
      <c r="G1487" s="71" t="s">
        <v>446</v>
      </c>
      <c r="H1487" s="70" t="s">
        <v>610</v>
      </c>
      <c r="I1487" s="99">
        <f t="shared" si="148"/>
        <v>212.494755</v>
      </c>
      <c r="J1487" s="100">
        <f t="shared" si="144"/>
        <v>321.65429999999998</v>
      </c>
      <c r="K1487" s="101">
        <v>111.735</v>
      </c>
      <c r="L1487" s="102">
        <f t="shared" si="149"/>
        <v>0</v>
      </c>
      <c r="M1487" s="101">
        <f t="shared" si="145"/>
        <v>111.735</v>
      </c>
      <c r="N1487" s="101">
        <f t="shared" si="146"/>
        <v>-72.934500000000014</v>
      </c>
      <c r="O1487" s="102">
        <f t="shared" si="147"/>
        <v>-0.27766589256481528</v>
      </c>
      <c r="P1487" s="101">
        <v>1.58</v>
      </c>
      <c r="X1487"/>
    </row>
    <row r="1488" spans="1:24" ht="18">
      <c r="A1488" s="70">
        <v>195</v>
      </c>
      <c r="B1488" s="70">
        <v>55</v>
      </c>
      <c r="C1488" s="70">
        <v>16</v>
      </c>
      <c r="D1488" s="70">
        <v>87</v>
      </c>
      <c r="E1488" s="71" t="s">
        <v>2347</v>
      </c>
      <c r="F1488" s="71" t="s">
        <v>1961</v>
      </c>
      <c r="G1488" s="71" t="s">
        <v>446</v>
      </c>
      <c r="H1488" s="70" t="s">
        <v>628</v>
      </c>
      <c r="I1488" s="99">
        <f t="shared" si="148"/>
        <v>278.9175128982825</v>
      </c>
      <c r="J1488" s="100">
        <f t="shared" si="144"/>
        <v>423.84315830505</v>
      </c>
      <c r="K1488" s="101">
        <v>153.9618009525</v>
      </c>
      <c r="L1488" s="102">
        <f t="shared" si="149"/>
        <v>0</v>
      </c>
      <c r="M1488" s="101">
        <f t="shared" si="145"/>
        <v>153.9618009525</v>
      </c>
      <c r="N1488" s="101">
        <f t="shared" si="146"/>
        <v>-102.49326066675002</v>
      </c>
      <c r="O1488" s="102">
        <f t="shared" si="147"/>
        <v>-0.29526445365360132</v>
      </c>
      <c r="P1488" s="101">
        <v>1.58</v>
      </c>
      <c r="X1488"/>
    </row>
    <row r="1489" spans="1:24" ht="18">
      <c r="A1489" s="70">
        <v>195</v>
      </c>
      <c r="B1489" s="70">
        <v>55</v>
      </c>
      <c r="C1489" s="70">
        <v>16</v>
      </c>
      <c r="D1489" s="70">
        <v>87</v>
      </c>
      <c r="E1489" s="71" t="s">
        <v>2440</v>
      </c>
      <c r="F1489" s="71" t="s">
        <v>1961</v>
      </c>
      <c r="G1489" s="71" t="s">
        <v>415</v>
      </c>
      <c r="H1489" s="70" t="s">
        <v>455</v>
      </c>
      <c r="I1489" s="99">
        <f t="shared" si="148"/>
        <v>242.20529016731297</v>
      </c>
      <c r="J1489" s="100">
        <f t="shared" ref="J1489:J1552" si="150">($H$3*(K1489+P1489+$U$7+$H$8)+$H$4*$U$3)*$U$8</f>
        <v>367.36281564202</v>
      </c>
      <c r="K1489" s="101">
        <v>130.62281638100001</v>
      </c>
      <c r="L1489" s="102">
        <f t="shared" si="149"/>
        <v>0</v>
      </c>
      <c r="M1489" s="101">
        <f t="shared" ref="M1489:M1552" si="151">K1489*(1-L1489)</f>
        <v>130.62281638100001</v>
      </c>
      <c r="N1489" s="101">
        <f t="shared" ref="N1489:N1552" si="152">((I1489/$U$8)-($H$3*P1489))-(IF($H$6="",$H$4*$U$3*(1-$H$5)*(1-$H$7),$H$6*$H$3*(1-$H$7))+M1489*$H$3+$H$3*$U$7*(1-30%))</f>
        <v>-86.155971466700038</v>
      </c>
      <c r="O1489" s="102">
        <f t="shared" ref="O1489:O1552" si="153">N1489/(K1489*$H$3+$U$7*$H$3+$H$4*$U$3)</f>
        <v>-0.28676060515397495</v>
      </c>
      <c r="P1489" s="101">
        <v>1.58</v>
      </c>
      <c r="X1489"/>
    </row>
    <row r="1490" spans="1:24" ht="18">
      <c r="A1490" s="70">
        <v>195</v>
      </c>
      <c r="B1490" s="70">
        <v>55</v>
      </c>
      <c r="C1490" s="70">
        <v>16</v>
      </c>
      <c r="D1490" s="70">
        <v>87</v>
      </c>
      <c r="E1490" s="71" t="s">
        <v>2347</v>
      </c>
      <c r="F1490" s="71" t="s">
        <v>1961</v>
      </c>
      <c r="G1490" s="71" t="s">
        <v>415</v>
      </c>
      <c r="H1490" s="70" t="s">
        <v>457</v>
      </c>
      <c r="I1490" s="99">
        <f t="shared" si="148"/>
        <v>825.39847500000008</v>
      </c>
      <c r="J1490" s="100">
        <f t="shared" si="150"/>
        <v>1264.5831000000001</v>
      </c>
      <c r="K1490" s="101">
        <v>501.375</v>
      </c>
      <c r="L1490" s="102">
        <f t="shared" si="149"/>
        <v>0</v>
      </c>
      <c r="M1490" s="101">
        <f t="shared" si="151"/>
        <v>501.375</v>
      </c>
      <c r="N1490" s="101">
        <f t="shared" si="152"/>
        <v>-345.68249999999978</v>
      </c>
      <c r="O1490" s="102">
        <f t="shared" si="153"/>
        <v>-0.33176495993089855</v>
      </c>
      <c r="P1490" s="101">
        <v>1.58</v>
      </c>
      <c r="X1490"/>
    </row>
    <row r="1491" spans="1:24" ht="18">
      <c r="A1491" s="70">
        <v>195</v>
      </c>
      <c r="B1491" s="70">
        <v>55</v>
      </c>
      <c r="C1491" s="70">
        <v>16</v>
      </c>
      <c r="D1491" s="70">
        <v>87</v>
      </c>
      <c r="E1491" s="71" t="s">
        <v>2440</v>
      </c>
      <c r="F1491" s="71" t="s">
        <v>1961</v>
      </c>
      <c r="G1491" s="71" t="s">
        <v>2428</v>
      </c>
      <c r="H1491" s="70" t="s">
        <v>609</v>
      </c>
      <c r="I1491" s="99">
        <f t="shared" si="148"/>
        <v>210.94720044731301</v>
      </c>
      <c r="J1491" s="100">
        <f t="shared" si="150"/>
        <v>319.27344684202001</v>
      </c>
      <c r="K1491" s="101">
        <v>110.75117638100001</v>
      </c>
      <c r="L1491" s="102">
        <f t="shared" si="149"/>
        <v>0</v>
      </c>
      <c r="M1491" s="101">
        <f t="shared" si="151"/>
        <v>110.75117638100001</v>
      </c>
      <c r="N1491" s="101">
        <f t="shared" si="152"/>
        <v>-72.245823466700017</v>
      </c>
      <c r="O1491" s="102">
        <f t="shared" si="153"/>
        <v>-0.27711995193482031</v>
      </c>
      <c r="P1491" s="101">
        <v>1.58</v>
      </c>
      <c r="X1491"/>
    </row>
    <row r="1492" spans="1:24" ht="18">
      <c r="A1492" s="70">
        <v>195</v>
      </c>
      <c r="B1492" s="70">
        <v>55</v>
      </c>
      <c r="C1492" s="70">
        <v>16</v>
      </c>
      <c r="D1492" s="70">
        <v>87</v>
      </c>
      <c r="E1492" s="71" t="s">
        <v>2347</v>
      </c>
      <c r="F1492" s="71" t="s">
        <v>1961</v>
      </c>
      <c r="G1492" s="71" t="s">
        <v>2428</v>
      </c>
      <c r="H1492" s="70" t="s">
        <v>629</v>
      </c>
      <c r="I1492" s="99">
        <f t="shared" si="148"/>
        <v>278.9175128982825</v>
      </c>
      <c r="J1492" s="100">
        <f t="shared" si="150"/>
        <v>423.84315830505</v>
      </c>
      <c r="K1492" s="101">
        <v>153.9618009525</v>
      </c>
      <c r="L1492" s="102">
        <f t="shared" si="149"/>
        <v>0</v>
      </c>
      <c r="M1492" s="101">
        <f t="shared" si="151"/>
        <v>153.9618009525</v>
      </c>
      <c r="N1492" s="101">
        <f t="shared" si="152"/>
        <v>-102.49326066675002</v>
      </c>
      <c r="O1492" s="102">
        <f t="shared" si="153"/>
        <v>-0.29526445365360132</v>
      </c>
      <c r="P1492" s="101">
        <v>1.58</v>
      </c>
      <c r="X1492"/>
    </row>
    <row r="1493" spans="1:24" ht="18">
      <c r="A1493" s="70">
        <v>195</v>
      </c>
      <c r="B1493" s="70">
        <v>60</v>
      </c>
      <c r="C1493" s="70">
        <v>15</v>
      </c>
      <c r="D1493" s="70">
        <v>88</v>
      </c>
      <c r="E1493" s="71" t="s">
        <v>2440</v>
      </c>
      <c r="F1493" s="71" t="s">
        <v>1961</v>
      </c>
      <c r="G1493" s="71" t="s">
        <v>2149</v>
      </c>
      <c r="H1493" s="70" t="s">
        <v>603</v>
      </c>
      <c r="I1493" s="99">
        <f t="shared" si="148"/>
        <v>189.3284147282825</v>
      </c>
      <c r="J1493" s="100">
        <f t="shared" si="150"/>
        <v>286.01377650504998</v>
      </c>
      <c r="K1493" s="101">
        <v>97.007510952499999</v>
      </c>
      <c r="L1493" s="102">
        <f t="shared" si="149"/>
        <v>0</v>
      </c>
      <c r="M1493" s="101">
        <f t="shared" si="151"/>
        <v>97.007510952499999</v>
      </c>
      <c r="N1493" s="101">
        <f t="shared" si="152"/>
        <v>-62.625257666750002</v>
      </c>
      <c r="O1493" s="102">
        <f t="shared" si="153"/>
        <v>-0.26853011935166154</v>
      </c>
      <c r="P1493" s="101">
        <v>1.58</v>
      </c>
      <c r="X1493"/>
    </row>
    <row r="1494" spans="1:24" ht="18">
      <c r="A1494" s="70">
        <v>195</v>
      </c>
      <c r="B1494" s="70">
        <v>60</v>
      </c>
      <c r="C1494" s="70">
        <v>15</v>
      </c>
      <c r="D1494" s="70">
        <v>88</v>
      </c>
      <c r="E1494" s="71" t="s">
        <v>2347</v>
      </c>
      <c r="F1494" s="71" t="s">
        <v>1961</v>
      </c>
      <c r="G1494" s="71" t="s">
        <v>2149</v>
      </c>
      <c r="H1494" s="70">
        <v>1152092</v>
      </c>
      <c r="I1494" s="99">
        <f t="shared" si="148"/>
        <v>249.69943114828249</v>
      </c>
      <c r="J1494" s="100">
        <f t="shared" si="150"/>
        <v>378.89226330504999</v>
      </c>
      <c r="K1494" s="101">
        <v>135.3870509525</v>
      </c>
      <c r="L1494" s="102">
        <f t="shared" si="149"/>
        <v>0</v>
      </c>
      <c r="M1494" s="101">
        <f t="shared" si="151"/>
        <v>135.3870509525</v>
      </c>
      <c r="N1494" s="101">
        <f t="shared" si="152"/>
        <v>-89.490935666750033</v>
      </c>
      <c r="O1494" s="102">
        <f t="shared" si="153"/>
        <v>-0.28870455666059797</v>
      </c>
      <c r="P1494" s="101">
        <v>1.58</v>
      </c>
      <c r="X1494"/>
    </row>
    <row r="1495" spans="1:24" ht="18">
      <c r="A1495" s="70">
        <v>195</v>
      </c>
      <c r="B1495" s="70">
        <v>60</v>
      </c>
      <c r="C1495" s="70">
        <v>15</v>
      </c>
      <c r="D1495" s="70">
        <v>88</v>
      </c>
      <c r="E1495" s="71" t="s">
        <v>2440</v>
      </c>
      <c r="F1495" s="71" t="s">
        <v>1961</v>
      </c>
      <c r="G1495" s="71" t="s">
        <v>446</v>
      </c>
      <c r="H1495" s="70" t="s">
        <v>602</v>
      </c>
      <c r="I1495" s="99">
        <f t="shared" si="148"/>
        <v>189.3284147282825</v>
      </c>
      <c r="J1495" s="100">
        <f t="shared" si="150"/>
        <v>286.01377650504998</v>
      </c>
      <c r="K1495" s="101">
        <v>97.007510952499999</v>
      </c>
      <c r="L1495" s="102">
        <f t="shared" si="149"/>
        <v>0</v>
      </c>
      <c r="M1495" s="101">
        <f t="shared" si="151"/>
        <v>97.007510952499999</v>
      </c>
      <c r="N1495" s="101">
        <f t="shared" si="152"/>
        <v>-62.625257666750002</v>
      </c>
      <c r="O1495" s="102">
        <f t="shared" si="153"/>
        <v>-0.26853011935166154</v>
      </c>
      <c r="P1495" s="101">
        <v>1.58</v>
      </c>
      <c r="X1495"/>
    </row>
    <row r="1496" spans="1:24" ht="18">
      <c r="A1496" s="70">
        <v>195</v>
      </c>
      <c r="B1496" s="70">
        <v>60</v>
      </c>
      <c r="C1496" s="70">
        <v>15</v>
      </c>
      <c r="D1496" s="70">
        <v>88</v>
      </c>
      <c r="E1496" s="71" t="s">
        <v>2347</v>
      </c>
      <c r="F1496" s="71" t="s">
        <v>1961</v>
      </c>
      <c r="G1496" s="71" t="s">
        <v>446</v>
      </c>
      <c r="H1496" s="70" t="s">
        <v>622</v>
      </c>
      <c r="I1496" s="99">
        <f t="shared" si="148"/>
        <v>249.69943114828249</v>
      </c>
      <c r="J1496" s="100">
        <f t="shared" si="150"/>
        <v>378.89226330504999</v>
      </c>
      <c r="K1496" s="101">
        <v>135.3870509525</v>
      </c>
      <c r="L1496" s="102">
        <f t="shared" si="149"/>
        <v>0</v>
      </c>
      <c r="M1496" s="101">
        <f t="shared" si="151"/>
        <v>135.3870509525</v>
      </c>
      <c r="N1496" s="101">
        <f t="shared" si="152"/>
        <v>-89.490935666750033</v>
      </c>
      <c r="O1496" s="102">
        <f t="shared" si="153"/>
        <v>-0.28870455666059797</v>
      </c>
      <c r="P1496" s="101">
        <v>1.58</v>
      </c>
      <c r="X1496"/>
    </row>
    <row r="1497" spans="1:24" ht="18">
      <c r="A1497" s="70">
        <v>195</v>
      </c>
      <c r="B1497" s="70">
        <v>65</v>
      </c>
      <c r="C1497" s="70">
        <v>15</v>
      </c>
      <c r="D1497" s="70">
        <v>91</v>
      </c>
      <c r="E1497" s="71" t="s">
        <v>2440</v>
      </c>
      <c r="F1497" s="71" t="s">
        <v>1961</v>
      </c>
      <c r="G1497" s="71" t="s">
        <v>2426</v>
      </c>
      <c r="H1497" s="70">
        <v>1152248</v>
      </c>
      <c r="I1497" s="99">
        <f t="shared" si="148"/>
        <v>183.96605336863436</v>
      </c>
      <c r="J1497" s="100">
        <f t="shared" si="150"/>
        <v>277.763989797899</v>
      </c>
      <c r="K1497" s="101">
        <v>93.598508180950006</v>
      </c>
      <c r="L1497" s="102">
        <f t="shared" si="149"/>
        <v>0</v>
      </c>
      <c r="M1497" s="101">
        <f t="shared" si="151"/>
        <v>93.598508180950006</v>
      </c>
      <c r="N1497" s="101">
        <f t="shared" si="152"/>
        <v>-60.238955726665012</v>
      </c>
      <c r="O1497" s="102">
        <f t="shared" si="153"/>
        <v>-0.26607663252227615</v>
      </c>
      <c r="P1497" s="101">
        <v>1.58</v>
      </c>
      <c r="X1497"/>
    </row>
    <row r="1498" spans="1:24" ht="18">
      <c r="A1498" s="70">
        <v>195</v>
      </c>
      <c r="B1498" s="70">
        <v>65</v>
      </c>
      <c r="C1498" s="70">
        <v>15</v>
      </c>
      <c r="D1498" s="70">
        <v>91</v>
      </c>
      <c r="E1498" s="71" t="s">
        <v>2440</v>
      </c>
      <c r="F1498" s="71" t="s">
        <v>1961</v>
      </c>
      <c r="G1498" s="71" t="s">
        <v>2428</v>
      </c>
      <c r="H1498" s="70">
        <v>1152066</v>
      </c>
      <c r="I1498" s="99">
        <f t="shared" si="148"/>
        <v>183.95266999999998</v>
      </c>
      <c r="J1498" s="100">
        <f t="shared" si="150"/>
        <v>277.74339999999995</v>
      </c>
      <c r="K1498" s="101">
        <v>93.589999999999989</v>
      </c>
      <c r="L1498" s="102">
        <f t="shared" si="149"/>
        <v>0</v>
      </c>
      <c r="M1498" s="101">
        <f t="shared" si="151"/>
        <v>93.589999999999989</v>
      </c>
      <c r="N1498" s="101">
        <f t="shared" si="152"/>
        <v>-60.233000000000004</v>
      </c>
      <c r="O1498" s="102">
        <f t="shared" si="153"/>
        <v>-0.26607032423358962</v>
      </c>
      <c r="P1498" s="101">
        <v>1.58</v>
      </c>
      <c r="X1498"/>
    </row>
    <row r="1499" spans="1:24" ht="18">
      <c r="A1499" s="70">
        <v>195</v>
      </c>
      <c r="B1499" s="70">
        <v>65</v>
      </c>
      <c r="C1499" s="70">
        <v>15</v>
      </c>
      <c r="D1499" s="70">
        <v>91</v>
      </c>
      <c r="E1499" s="71" t="s">
        <v>2347</v>
      </c>
      <c r="F1499" s="71" t="s">
        <v>1961</v>
      </c>
      <c r="G1499" s="71" t="s">
        <v>2428</v>
      </c>
      <c r="H1499" s="70">
        <v>1152070</v>
      </c>
      <c r="I1499" s="99">
        <f t="shared" si="148"/>
        <v>183.95266999999998</v>
      </c>
      <c r="J1499" s="100">
        <f t="shared" si="150"/>
        <v>277.74339999999995</v>
      </c>
      <c r="K1499" s="101">
        <v>93.589999999999989</v>
      </c>
      <c r="L1499" s="102">
        <f t="shared" si="149"/>
        <v>0</v>
      </c>
      <c r="M1499" s="101">
        <f t="shared" si="151"/>
        <v>93.589999999999989</v>
      </c>
      <c r="N1499" s="101">
        <f t="shared" si="152"/>
        <v>-60.233000000000004</v>
      </c>
      <c r="O1499" s="102">
        <f t="shared" si="153"/>
        <v>-0.26607032423358962</v>
      </c>
      <c r="P1499" s="101">
        <v>1.58</v>
      </c>
      <c r="X1499"/>
    </row>
    <row r="1500" spans="1:24" ht="18">
      <c r="A1500" s="70">
        <v>195</v>
      </c>
      <c r="B1500" s="70">
        <v>65</v>
      </c>
      <c r="C1500" s="70">
        <v>15</v>
      </c>
      <c r="D1500" s="70">
        <v>91</v>
      </c>
      <c r="E1500" s="71" t="s">
        <v>2237</v>
      </c>
      <c r="F1500" s="71" t="s">
        <v>1961</v>
      </c>
      <c r="G1500" s="71" t="s">
        <v>2426</v>
      </c>
      <c r="H1500" s="70">
        <v>1152241</v>
      </c>
      <c r="I1500" s="99">
        <f t="shared" si="148"/>
        <v>203.28590394731299</v>
      </c>
      <c r="J1500" s="100">
        <f t="shared" si="150"/>
        <v>307.48683684201995</v>
      </c>
      <c r="K1500" s="101">
        <v>105.88067638099999</v>
      </c>
      <c r="L1500" s="102">
        <f t="shared" si="149"/>
        <v>0</v>
      </c>
      <c r="M1500" s="101">
        <f t="shared" si="151"/>
        <v>105.88067638099999</v>
      </c>
      <c r="N1500" s="101">
        <f t="shared" si="152"/>
        <v>-68.836473466699999</v>
      </c>
      <c r="O1500" s="102">
        <f t="shared" si="153"/>
        <v>-0.27429113171852121</v>
      </c>
      <c r="P1500" s="101">
        <v>1.58</v>
      </c>
      <c r="X1500"/>
    </row>
    <row r="1501" spans="1:24" ht="18">
      <c r="A1501" s="70">
        <v>195</v>
      </c>
      <c r="B1501" s="70">
        <v>65</v>
      </c>
      <c r="C1501" s="70">
        <v>15</v>
      </c>
      <c r="D1501" s="70">
        <v>95</v>
      </c>
      <c r="E1501" s="71" t="s">
        <v>2237</v>
      </c>
      <c r="F1501" s="71" t="s">
        <v>1961</v>
      </c>
      <c r="G1501" s="71" t="s">
        <v>2426</v>
      </c>
      <c r="H1501" s="70">
        <v>1152242</v>
      </c>
      <c r="I1501" s="99">
        <f t="shared" si="148"/>
        <v>189.3284147282825</v>
      </c>
      <c r="J1501" s="100">
        <f t="shared" si="150"/>
        <v>286.01377650504998</v>
      </c>
      <c r="K1501" s="101">
        <v>97.007510952499999</v>
      </c>
      <c r="L1501" s="102">
        <f t="shared" si="149"/>
        <v>0</v>
      </c>
      <c r="M1501" s="101">
        <f t="shared" si="151"/>
        <v>97.007510952499999</v>
      </c>
      <c r="N1501" s="101">
        <f t="shared" si="152"/>
        <v>-62.625257666750002</v>
      </c>
      <c r="O1501" s="102">
        <f t="shared" si="153"/>
        <v>-0.26853011935166154</v>
      </c>
      <c r="P1501" s="101">
        <v>1.58</v>
      </c>
      <c r="X1501"/>
    </row>
    <row r="1502" spans="1:24" ht="18">
      <c r="A1502" s="70">
        <v>195</v>
      </c>
      <c r="B1502" s="70">
        <v>65</v>
      </c>
      <c r="C1502" s="70">
        <v>15</v>
      </c>
      <c r="D1502" s="70">
        <v>91</v>
      </c>
      <c r="E1502" s="71" t="s">
        <v>2347</v>
      </c>
      <c r="F1502" s="71" t="s">
        <v>1961</v>
      </c>
      <c r="G1502" s="71" t="s">
        <v>446</v>
      </c>
      <c r="H1502" s="70" t="s">
        <v>619</v>
      </c>
      <c r="I1502" s="99">
        <f t="shared" si="148"/>
        <v>183.95266999999998</v>
      </c>
      <c r="J1502" s="100">
        <f t="shared" si="150"/>
        <v>277.74339999999995</v>
      </c>
      <c r="K1502" s="101">
        <v>93.589999999999989</v>
      </c>
      <c r="L1502" s="102">
        <f t="shared" si="149"/>
        <v>0</v>
      </c>
      <c r="M1502" s="101">
        <f t="shared" si="151"/>
        <v>93.589999999999989</v>
      </c>
      <c r="N1502" s="101">
        <f t="shared" si="152"/>
        <v>-60.233000000000004</v>
      </c>
      <c r="O1502" s="102">
        <f t="shared" si="153"/>
        <v>-0.26607032423358962</v>
      </c>
      <c r="P1502" s="101">
        <v>1.58</v>
      </c>
      <c r="X1502"/>
    </row>
    <row r="1503" spans="1:24" ht="18">
      <c r="A1503" s="70">
        <v>205</v>
      </c>
      <c r="B1503" s="70">
        <v>40</v>
      </c>
      <c r="C1503" s="70">
        <v>17</v>
      </c>
      <c r="D1503" s="70">
        <v>84</v>
      </c>
      <c r="E1503" s="71" t="s">
        <v>2239</v>
      </c>
      <c r="F1503" s="71" t="s">
        <v>1961</v>
      </c>
      <c r="G1503" s="71" t="s">
        <v>446</v>
      </c>
      <c r="H1503" s="70" t="s">
        <v>538</v>
      </c>
      <c r="I1503" s="99">
        <f t="shared" si="148"/>
        <v>326.09622140092245</v>
      </c>
      <c r="J1503" s="100">
        <f t="shared" si="150"/>
        <v>496.42578677065001</v>
      </c>
      <c r="K1503" s="101">
        <v>183.95462263249999</v>
      </c>
      <c r="L1503" s="102">
        <f t="shared" si="149"/>
        <v>0</v>
      </c>
      <c r="M1503" s="101">
        <f t="shared" si="151"/>
        <v>183.95462263249999</v>
      </c>
      <c r="N1503" s="101">
        <f t="shared" si="152"/>
        <v>-123.48823584275004</v>
      </c>
      <c r="O1503" s="102">
        <f t="shared" si="153"/>
        <v>-0.30332948042574603</v>
      </c>
      <c r="P1503" s="101">
        <v>1.58</v>
      </c>
      <c r="X1503"/>
    </row>
    <row r="1504" spans="1:24" ht="18">
      <c r="A1504" s="70">
        <v>205</v>
      </c>
      <c r="B1504" s="70">
        <v>40</v>
      </c>
      <c r="C1504" s="70">
        <v>17</v>
      </c>
      <c r="D1504" s="70">
        <v>84</v>
      </c>
      <c r="E1504" s="71" t="s">
        <v>2239</v>
      </c>
      <c r="F1504" s="71" t="s">
        <v>1961</v>
      </c>
      <c r="G1504" s="71" t="s">
        <v>2144</v>
      </c>
      <c r="H1504" s="70" t="s">
        <v>476</v>
      </c>
      <c r="I1504" s="99">
        <f t="shared" si="148"/>
        <v>395.2640646482825</v>
      </c>
      <c r="J1504" s="100">
        <f t="shared" si="150"/>
        <v>602.83785330504998</v>
      </c>
      <c r="K1504" s="101">
        <v>227.92655095250001</v>
      </c>
      <c r="L1504" s="102">
        <f t="shared" si="149"/>
        <v>0</v>
      </c>
      <c r="M1504" s="101">
        <f t="shared" si="151"/>
        <v>227.92655095250001</v>
      </c>
      <c r="N1504" s="101">
        <f t="shared" si="152"/>
        <v>-154.26858566675003</v>
      </c>
      <c r="O1504" s="102">
        <f t="shared" si="153"/>
        <v>-0.31162027886122395</v>
      </c>
      <c r="P1504" s="101">
        <v>1.58</v>
      </c>
      <c r="X1504"/>
    </row>
    <row r="1505" spans="1:24" ht="18">
      <c r="A1505" s="70">
        <v>205</v>
      </c>
      <c r="B1505" s="70">
        <v>45</v>
      </c>
      <c r="C1505" s="70">
        <v>16</v>
      </c>
      <c r="D1505" s="70">
        <v>83</v>
      </c>
      <c r="E1505" s="71" t="s">
        <v>2440</v>
      </c>
      <c r="F1505" s="71" t="s">
        <v>1961</v>
      </c>
      <c r="G1505" s="71" t="s">
        <v>2149</v>
      </c>
      <c r="H1505" s="70" t="s">
        <v>617</v>
      </c>
      <c r="I1505" s="99">
        <f t="shared" si="148"/>
        <v>264.24196475903045</v>
      </c>
      <c r="J1505" s="100">
        <f t="shared" si="150"/>
        <v>401.26539193696999</v>
      </c>
      <c r="K1505" s="101">
        <v>144.6321454285</v>
      </c>
      <c r="L1505" s="102">
        <f t="shared" si="149"/>
        <v>0</v>
      </c>
      <c r="M1505" s="101">
        <f t="shared" si="151"/>
        <v>144.6321454285</v>
      </c>
      <c r="N1505" s="101">
        <f t="shared" si="152"/>
        <v>-95.962501799950047</v>
      </c>
      <c r="O1505" s="102">
        <f t="shared" si="153"/>
        <v>-0.29215505146563475</v>
      </c>
      <c r="P1505" s="101">
        <v>1.58</v>
      </c>
      <c r="X1505"/>
    </row>
    <row r="1506" spans="1:24" ht="18">
      <c r="A1506" s="70">
        <v>205</v>
      </c>
      <c r="B1506" s="70">
        <v>45</v>
      </c>
      <c r="C1506" s="70">
        <v>16</v>
      </c>
      <c r="D1506" s="70">
        <v>83</v>
      </c>
      <c r="E1506" s="71" t="s">
        <v>2239</v>
      </c>
      <c r="F1506" s="71" t="s">
        <v>1961</v>
      </c>
      <c r="G1506" s="71" t="s">
        <v>446</v>
      </c>
      <c r="H1506" s="70" t="s">
        <v>869</v>
      </c>
      <c r="I1506" s="99">
        <f t="shared" si="148"/>
        <v>280.83136560368996</v>
      </c>
      <c r="J1506" s="100">
        <f t="shared" si="150"/>
        <v>426.78754708260004</v>
      </c>
      <c r="K1506" s="101">
        <v>155.17849053</v>
      </c>
      <c r="L1506" s="102">
        <f t="shared" si="149"/>
        <v>0</v>
      </c>
      <c r="M1506" s="101">
        <f t="shared" si="151"/>
        <v>155.17849053</v>
      </c>
      <c r="N1506" s="101">
        <f t="shared" si="152"/>
        <v>-103.34494337100006</v>
      </c>
      <c r="O1506" s="102">
        <f t="shared" si="153"/>
        <v>-0.29564548548741854</v>
      </c>
      <c r="P1506" s="101">
        <v>1.58</v>
      </c>
      <c r="X1506"/>
    </row>
    <row r="1507" spans="1:24" ht="18">
      <c r="A1507" s="70">
        <v>205</v>
      </c>
      <c r="B1507" s="70">
        <v>45</v>
      </c>
      <c r="C1507" s="70">
        <v>17</v>
      </c>
      <c r="D1507" s="70">
        <v>84</v>
      </c>
      <c r="E1507" s="71" t="s">
        <v>2347</v>
      </c>
      <c r="F1507" s="71" t="s">
        <v>1961</v>
      </c>
      <c r="G1507" s="71" t="s">
        <v>2152</v>
      </c>
      <c r="H1507" s="70" t="s">
        <v>460</v>
      </c>
      <c r="I1507" s="99">
        <f t="shared" si="148"/>
        <v>376.26404932828245</v>
      </c>
      <c r="J1507" s="100">
        <f t="shared" si="150"/>
        <v>573.60706050504996</v>
      </c>
      <c r="K1507" s="101">
        <v>215.84771095249997</v>
      </c>
      <c r="L1507" s="102">
        <f t="shared" si="149"/>
        <v>0</v>
      </c>
      <c r="M1507" s="101">
        <f t="shared" si="151"/>
        <v>215.84771095249997</v>
      </c>
      <c r="N1507" s="101">
        <f t="shared" si="152"/>
        <v>-145.81339766675001</v>
      </c>
      <c r="O1507" s="102">
        <f t="shared" si="153"/>
        <v>-0.30965133845825943</v>
      </c>
      <c r="P1507" s="101">
        <v>1.58</v>
      </c>
      <c r="X1507"/>
    </row>
    <row r="1508" spans="1:24" ht="18">
      <c r="A1508" s="70">
        <v>205</v>
      </c>
      <c r="B1508" s="70">
        <v>45</v>
      </c>
      <c r="C1508" s="70">
        <v>17</v>
      </c>
      <c r="D1508" s="70">
        <v>88</v>
      </c>
      <c r="E1508" s="71" t="s">
        <v>2239</v>
      </c>
      <c r="F1508" s="71" t="s">
        <v>1961</v>
      </c>
      <c r="G1508" s="71" t="s">
        <v>446</v>
      </c>
      <c r="H1508" s="70" t="s">
        <v>531</v>
      </c>
      <c r="I1508" s="99">
        <f t="shared" si="148"/>
        <v>331.39648943963095</v>
      </c>
      <c r="J1508" s="100">
        <f t="shared" si="150"/>
        <v>504.58004529173996</v>
      </c>
      <c r="K1508" s="101">
        <v>187.32415094699999</v>
      </c>
      <c r="L1508" s="102">
        <f t="shared" si="149"/>
        <v>0</v>
      </c>
      <c r="M1508" s="101">
        <f t="shared" si="151"/>
        <v>187.32415094699999</v>
      </c>
      <c r="N1508" s="101">
        <f t="shared" si="152"/>
        <v>-125.84690566290004</v>
      </c>
      <c r="O1508" s="102">
        <f t="shared" si="153"/>
        <v>-0.30408945762723832</v>
      </c>
      <c r="P1508" s="101">
        <v>1.58</v>
      </c>
      <c r="X1508"/>
    </row>
    <row r="1509" spans="1:24" ht="18">
      <c r="A1509" s="70">
        <v>205</v>
      </c>
      <c r="B1509" s="70">
        <v>45</v>
      </c>
      <c r="C1509" s="70">
        <v>17</v>
      </c>
      <c r="D1509" s="70">
        <v>88</v>
      </c>
      <c r="E1509" s="71" t="s">
        <v>2239</v>
      </c>
      <c r="F1509" s="71" t="s">
        <v>1961</v>
      </c>
      <c r="G1509" s="71" t="s">
        <v>2428</v>
      </c>
      <c r="H1509" s="70" t="s">
        <v>530</v>
      </c>
      <c r="I1509" s="99">
        <f t="shared" si="148"/>
        <v>331.38278142731298</v>
      </c>
      <c r="J1509" s="100">
        <f t="shared" si="150"/>
        <v>504.55895604201999</v>
      </c>
      <c r="K1509" s="101">
        <v>187.31543638099998</v>
      </c>
      <c r="L1509" s="102">
        <f t="shared" si="149"/>
        <v>0</v>
      </c>
      <c r="M1509" s="101">
        <f t="shared" si="151"/>
        <v>187.31543638099998</v>
      </c>
      <c r="N1509" s="101">
        <f t="shared" si="152"/>
        <v>-125.84080546670003</v>
      </c>
      <c r="O1509" s="102">
        <f t="shared" si="153"/>
        <v>-0.30408752403321265</v>
      </c>
      <c r="P1509" s="101">
        <v>1.58</v>
      </c>
      <c r="X1509"/>
    </row>
    <row r="1510" spans="1:24" ht="18">
      <c r="A1510" s="70">
        <v>205</v>
      </c>
      <c r="B1510" s="70">
        <v>45</v>
      </c>
      <c r="C1510" s="70">
        <v>18</v>
      </c>
      <c r="D1510" s="70">
        <v>86</v>
      </c>
      <c r="E1510" s="71" t="s">
        <v>2445</v>
      </c>
      <c r="F1510" s="71" t="s">
        <v>1961</v>
      </c>
      <c r="G1510" s="71" t="s">
        <v>2153</v>
      </c>
      <c r="H1510" s="70" t="s">
        <v>469</v>
      </c>
      <c r="I1510" s="99">
        <f t="shared" si="148"/>
        <v>470.65122220828255</v>
      </c>
      <c r="J1510" s="100">
        <f t="shared" si="150"/>
        <v>718.81809570505004</v>
      </c>
      <c r="K1510" s="101">
        <v>275.85227095250002</v>
      </c>
      <c r="L1510" s="102">
        <f t="shared" si="149"/>
        <v>0</v>
      </c>
      <c r="M1510" s="101">
        <f t="shared" si="151"/>
        <v>275.85227095250002</v>
      </c>
      <c r="N1510" s="101">
        <f t="shared" si="152"/>
        <v>-187.81658966674996</v>
      </c>
      <c r="O1510" s="102">
        <f t="shared" si="153"/>
        <v>-0.31784590631382437</v>
      </c>
      <c r="P1510" s="101">
        <v>1.58</v>
      </c>
      <c r="X1510"/>
    </row>
    <row r="1511" spans="1:24" ht="18">
      <c r="A1511" s="70">
        <v>205</v>
      </c>
      <c r="B1511" s="70">
        <v>45</v>
      </c>
      <c r="C1511" s="70">
        <v>16</v>
      </c>
      <c r="D1511" s="70">
        <v>83</v>
      </c>
      <c r="E1511" s="71" t="s">
        <v>2239</v>
      </c>
      <c r="F1511" s="71" t="s">
        <v>1961</v>
      </c>
      <c r="G1511" s="71" t="s">
        <v>2144</v>
      </c>
      <c r="H1511" s="70">
        <v>1152150</v>
      </c>
      <c r="I1511" s="99">
        <f t="shared" si="148"/>
        <v>279.55590004332095</v>
      </c>
      <c r="J1511" s="100">
        <f t="shared" si="150"/>
        <v>424.82529237433994</v>
      </c>
      <c r="K1511" s="101">
        <v>154.36764147699998</v>
      </c>
      <c r="L1511" s="102">
        <f t="shared" si="149"/>
        <v>0</v>
      </c>
      <c r="M1511" s="101">
        <f t="shared" si="151"/>
        <v>154.36764147699998</v>
      </c>
      <c r="N1511" s="101">
        <f t="shared" si="152"/>
        <v>-102.77734903390001</v>
      </c>
      <c r="O1511" s="102">
        <f t="shared" si="153"/>
        <v>-0.29539214350815945</v>
      </c>
      <c r="P1511" s="101">
        <v>1.58</v>
      </c>
      <c r="X1511"/>
    </row>
    <row r="1512" spans="1:24" ht="18">
      <c r="A1512" s="70">
        <v>205</v>
      </c>
      <c r="B1512" s="70">
        <v>50</v>
      </c>
      <c r="C1512" s="70">
        <v>16</v>
      </c>
      <c r="D1512" s="70">
        <v>87</v>
      </c>
      <c r="E1512" s="71" t="s">
        <v>2347</v>
      </c>
      <c r="F1512" s="71" t="s">
        <v>1961</v>
      </c>
      <c r="G1512" s="71" t="s">
        <v>2149</v>
      </c>
      <c r="H1512" s="70">
        <v>1152137</v>
      </c>
      <c r="I1512" s="99">
        <f t="shared" si="148"/>
        <v>316.20427728479694</v>
      </c>
      <c r="J1512" s="100">
        <f t="shared" si="150"/>
        <v>481.20741120738001</v>
      </c>
      <c r="K1512" s="101">
        <v>177.66603768900001</v>
      </c>
      <c r="L1512" s="102">
        <f t="shared" si="149"/>
        <v>0</v>
      </c>
      <c r="M1512" s="101">
        <f t="shared" si="151"/>
        <v>177.66603768900001</v>
      </c>
      <c r="N1512" s="101">
        <f t="shared" si="152"/>
        <v>-119.08622638230008</v>
      </c>
      <c r="O1512" s="102">
        <f t="shared" si="153"/>
        <v>-0.30184168490788466</v>
      </c>
      <c r="P1512" s="101">
        <v>1.58</v>
      </c>
      <c r="X1512"/>
    </row>
    <row r="1513" spans="1:24" ht="18">
      <c r="A1513" s="70">
        <v>205</v>
      </c>
      <c r="B1513" s="70">
        <v>50</v>
      </c>
      <c r="C1513" s="70">
        <v>16</v>
      </c>
      <c r="D1513" s="70">
        <v>87</v>
      </c>
      <c r="E1513" s="71" t="s">
        <v>2239</v>
      </c>
      <c r="F1513" s="71" t="s">
        <v>1961</v>
      </c>
      <c r="G1513" s="71" t="s">
        <v>446</v>
      </c>
      <c r="H1513" s="70" t="s">
        <v>652</v>
      </c>
      <c r="I1513" s="99">
        <f t="shared" si="148"/>
        <v>331.38278142731298</v>
      </c>
      <c r="J1513" s="100">
        <f t="shared" si="150"/>
        <v>504.55895604201999</v>
      </c>
      <c r="K1513" s="101">
        <v>187.31543638099998</v>
      </c>
      <c r="L1513" s="102">
        <f t="shared" si="149"/>
        <v>0</v>
      </c>
      <c r="M1513" s="101">
        <f t="shared" si="151"/>
        <v>187.31543638099998</v>
      </c>
      <c r="N1513" s="101">
        <f t="shared" si="152"/>
        <v>-125.84080546670003</v>
      </c>
      <c r="O1513" s="102">
        <f t="shared" si="153"/>
        <v>-0.30408752403321265</v>
      </c>
      <c r="P1513" s="101">
        <v>1.58</v>
      </c>
      <c r="X1513"/>
    </row>
    <row r="1514" spans="1:24" ht="18">
      <c r="A1514" s="70">
        <v>205</v>
      </c>
      <c r="B1514" s="70">
        <v>50</v>
      </c>
      <c r="C1514" s="70">
        <v>16</v>
      </c>
      <c r="D1514" s="70">
        <v>87</v>
      </c>
      <c r="E1514" s="71" t="s">
        <v>2347</v>
      </c>
      <c r="F1514" s="71" t="s">
        <v>1961</v>
      </c>
      <c r="G1514" s="71" t="s">
        <v>524</v>
      </c>
      <c r="H1514" s="70">
        <v>1152276</v>
      </c>
      <c r="I1514" s="99">
        <f t="shared" si="148"/>
        <v>316.19948476828245</v>
      </c>
      <c r="J1514" s="100">
        <f t="shared" si="150"/>
        <v>481.20003810505</v>
      </c>
      <c r="K1514" s="101">
        <v>177.6629909525</v>
      </c>
      <c r="L1514" s="102">
        <f t="shared" si="149"/>
        <v>0</v>
      </c>
      <c r="M1514" s="101">
        <f t="shared" si="151"/>
        <v>177.6629909525</v>
      </c>
      <c r="N1514" s="101">
        <f t="shared" si="152"/>
        <v>-119.08409366675005</v>
      </c>
      <c r="O1514" s="102">
        <f t="shared" si="153"/>
        <v>-0.30184094110036319</v>
      </c>
      <c r="P1514" s="101">
        <v>1.58</v>
      </c>
      <c r="X1514"/>
    </row>
    <row r="1515" spans="1:24" ht="18">
      <c r="A1515" s="70">
        <v>205</v>
      </c>
      <c r="B1515" s="70">
        <v>50</v>
      </c>
      <c r="C1515" s="70">
        <v>17</v>
      </c>
      <c r="D1515" s="70">
        <v>93</v>
      </c>
      <c r="E1515" s="71" t="s">
        <v>2239</v>
      </c>
      <c r="F1515" s="71" t="s">
        <v>1961</v>
      </c>
      <c r="G1515" s="71" t="s">
        <v>2149</v>
      </c>
      <c r="H1515" s="70" t="s">
        <v>522</v>
      </c>
      <c r="I1515" s="99">
        <f t="shared" si="148"/>
        <v>474.64544439630998</v>
      </c>
      <c r="J1515" s="100">
        <f t="shared" si="150"/>
        <v>724.96305291739986</v>
      </c>
      <c r="K1515" s="101">
        <v>278.39150946999996</v>
      </c>
      <c r="L1515" s="102">
        <f t="shared" si="149"/>
        <v>0</v>
      </c>
      <c r="M1515" s="101">
        <f t="shared" si="151"/>
        <v>278.39150946999996</v>
      </c>
      <c r="N1515" s="101">
        <f t="shared" si="152"/>
        <v>-189.59405662899991</v>
      </c>
      <c r="O1515" s="102">
        <f t="shared" si="153"/>
        <v>-0.31811989705043442</v>
      </c>
      <c r="P1515" s="101">
        <v>1.58</v>
      </c>
      <c r="X1515"/>
    </row>
    <row r="1516" spans="1:24" ht="18">
      <c r="A1516" s="70">
        <v>205</v>
      </c>
      <c r="B1516" s="70">
        <v>50</v>
      </c>
      <c r="C1516" s="70">
        <v>17</v>
      </c>
      <c r="D1516" s="70">
        <v>89</v>
      </c>
      <c r="E1516" s="71" t="s">
        <v>2347</v>
      </c>
      <c r="F1516" s="71" t="s">
        <v>1961</v>
      </c>
      <c r="G1516" s="71" t="s">
        <v>2153</v>
      </c>
      <c r="H1516" s="70" t="s">
        <v>635</v>
      </c>
      <c r="I1516" s="99">
        <f t="shared" si="148"/>
        <v>474.64544439630998</v>
      </c>
      <c r="J1516" s="100">
        <f t="shared" si="150"/>
        <v>724.96305291739986</v>
      </c>
      <c r="K1516" s="101">
        <v>278.39150946999996</v>
      </c>
      <c r="L1516" s="102">
        <f t="shared" si="149"/>
        <v>0</v>
      </c>
      <c r="M1516" s="101">
        <f t="shared" si="151"/>
        <v>278.39150946999996</v>
      </c>
      <c r="N1516" s="101">
        <f t="shared" si="152"/>
        <v>-189.59405662899991</v>
      </c>
      <c r="O1516" s="102">
        <f t="shared" si="153"/>
        <v>-0.31811989705043442</v>
      </c>
      <c r="P1516" s="101">
        <v>1.58</v>
      </c>
      <c r="X1516"/>
    </row>
    <row r="1517" spans="1:24" ht="18">
      <c r="A1517" s="70">
        <v>205</v>
      </c>
      <c r="B1517" s="70">
        <v>50</v>
      </c>
      <c r="C1517" s="70">
        <v>17</v>
      </c>
      <c r="D1517" s="70">
        <v>89</v>
      </c>
      <c r="E1517" s="71" t="s">
        <v>2239</v>
      </c>
      <c r="F1517" s="71" t="s">
        <v>1961</v>
      </c>
      <c r="G1517" s="71" t="s">
        <v>2153</v>
      </c>
      <c r="H1517" s="70" t="s">
        <v>654</v>
      </c>
      <c r="I1517" s="99">
        <f t="shared" si="148"/>
        <v>474.63509638828253</v>
      </c>
      <c r="J1517" s="100">
        <f t="shared" si="150"/>
        <v>724.94713290505001</v>
      </c>
      <c r="K1517" s="101">
        <v>278.38493095249999</v>
      </c>
      <c r="L1517" s="102">
        <f t="shared" si="149"/>
        <v>0</v>
      </c>
      <c r="M1517" s="101">
        <f t="shared" si="151"/>
        <v>278.38493095249999</v>
      </c>
      <c r="N1517" s="101">
        <f t="shared" si="152"/>
        <v>-189.58945166674994</v>
      </c>
      <c r="O1517" s="102">
        <f t="shared" si="153"/>
        <v>-0.31811919324365306</v>
      </c>
      <c r="P1517" s="101">
        <v>1.58</v>
      </c>
      <c r="X1517"/>
    </row>
    <row r="1518" spans="1:24" ht="18">
      <c r="A1518" s="70">
        <v>205</v>
      </c>
      <c r="B1518" s="70">
        <v>50</v>
      </c>
      <c r="C1518" s="70">
        <v>17</v>
      </c>
      <c r="D1518" s="70">
        <v>93</v>
      </c>
      <c r="E1518" s="71" t="s">
        <v>2239</v>
      </c>
      <c r="F1518" s="71" t="s">
        <v>1961</v>
      </c>
      <c r="G1518" s="71" t="s">
        <v>446</v>
      </c>
      <c r="H1518" s="70" t="s">
        <v>523</v>
      </c>
      <c r="I1518" s="99">
        <f t="shared" si="148"/>
        <v>474.63509638828253</v>
      </c>
      <c r="J1518" s="100">
        <f t="shared" si="150"/>
        <v>724.94713290505001</v>
      </c>
      <c r="K1518" s="101">
        <v>278.38493095249999</v>
      </c>
      <c r="L1518" s="102">
        <f t="shared" si="149"/>
        <v>0</v>
      </c>
      <c r="M1518" s="101">
        <f t="shared" si="151"/>
        <v>278.38493095249999</v>
      </c>
      <c r="N1518" s="101">
        <f t="shared" si="152"/>
        <v>-189.58945166674994</v>
      </c>
      <c r="O1518" s="102">
        <f t="shared" si="153"/>
        <v>-0.31811919324365306</v>
      </c>
      <c r="P1518" s="101">
        <v>1.58</v>
      </c>
      <c r="X1518"/>
    </row>
    <row r="1519" spans="1:24" ht="18">
      <c r="A1519" s="70">
        <v>205</v>
      </c>
      <c r="B1519" s="70">
        <v>50</v>
      </c>
      <c r="C1519" s="70">
        <v>17</v>
      </c>
      <c r="D1519" s="70">
        <v>93</v>
      </c>
      <c r="E1519" s="71" t="s">
        <v>2239</v>
      </c>
      <c r="F1519" s="71" t="s">
        <v>1961</v>
      </c>
      <c r="G1519" s="71" t="s">
        <v>524</v>
      </c>
      <c r="H1519" s="70" t="s">
        <v>525</v>
      </c>
      <c r="I1519" s="99">
        <f t="shared" si="148"/>
        <v>474.63509638828253</v>
      </c>
      <c r="J1519" s="100">
        <f t="shared" si="150"/>
        <v>724.94713290505001</v>
      </c>
      <c r="K1519" s="101">
        <v>278.38493095249999</v>
      </c>
      <c r="L1519" s="102">
        <f t="shared" si="149"/>
        <v>0</v>
      </c>
      <c r="M1519" s="101">
        <f t="shared" si="151"/>
        <v>278.38493095249999</v>
      </c>
      <c r="N1519" s="101">
        <f t="shared" si="152"/>
        <v>-189.58945166674994</v>
      </c>
      <c r="O1519" s="102">
        <f t="shared" si="153"/>
        <v>-0.31811919324365306</v>
      </c>
      <c r="P1519" s="101">
        <v>1.58</v>
      </c>
      <c r="X1519"/>
    </row>
    <row r="1520" spans="1:24" ht="18">
      <c r="A1520" s="70">
        <v>205</v>
      </c>
      <c r="B1520" s="70">
        <v>50</v>
      </c>
      <c r="C1520" s="70">
        <v>16</v>
      </c>
      <c r="D1520" s="70">
        <v>87</v>
      </c>
      <c r="E1520" s="71" t="s">
        <v>2445</v>
      </c>
      <c r="F1520" s="71" t="s">
        <v>1961</v>
      </c>
      <c r="G1520" s="71" t="s">
        <v>2144</v>
      </c>
      <c r="H1520" s="70">
        <v>1152139</v>
      </c>
      <c r="I1520" s="99">
        <f t="shared" si="148"/>
        <v>350.38279674731302</v>
      </c>
      <c r="J1520" s="100">
        <f t="shared" si="150"/>
        <v>533.78974884202</v>
      </c>
      <c r="K1520" s="101">
        <v>199.394276381</v>
      </c>
      <c r="L1520" s="102">
        <f t="shared" si="149"/>
        <v>0</v>
      </c>
      <c r="M1520" s="101">
        <f t="shared" si="151"/>
        <v>199.394276381</v>
      </c>
      <c r="N1520" s="101">
        <f t="shared" si="152"/>
        <v>-134.2959934667</v>
      </c>
      <c r="O1520" s="102">
        <f t="shared" si="153"/>
        <v>-0.30661987081583736</v>
      </c>
      <c r="P1520" s="101">
        <v>1.58</v>
      </c>
      <c r="X1520"/>
    </row>
    <row r="1521" spans="1:24" ht="18">
      <c r="A1521" s="70">
        <v>205</v>
      </c>
      <c r="B1521" s="70">
        <v>55</v>
      </c>
      <c r="C1521" s="70">
        <v>16</v>
      </c>
      <c r="D1521" s="70">
        <v>91</v>
      </c>
      <c r="E1521" s="71" t="s">
        <v>2440</v>
      </c>
      <c r="F1521" s="71" t="s">
        <v>1961</v>
      </c>
      <c r="G1521" s="71" t="s">
        <v>2149</v>
      </c>
      <c r="H1521" s="70" t="s">
        <v>614</v>
      </c>
      <c r="I1521" s="99">
        <f t="shared" si="148"/>
        <v>216.18474124537397</v>
      </c>
      <c r="J1521" s="100">
        <f t="shared" si="150"/>
        <v>327.33120191595998</v>
      </c>
      <c r="K1521" s="101">
        <v>114.080827238</v>
      </c>
      <c r="L1521" s="102">
        <f t="shared" si="149"/>
        <v>0</v>
      </c>
      <c r="M1521" s="101">
        <f t="shared" si="151"/>
        <v>114.080827238</v>
      </c>
      <c r="N1521" s="101">
        <f t="shared" si="152"/>
        <v>-74.576579066600033</v>
      </c>
      <c r="O1521" s="102">
        <f t="shared" si="153"/>
        <v>-0.27893520936187383</v>
      </c>
      <c r="P1521" s="101">
        <v>1.58</v>
      </c>
      <c r="X1521"/>
    </row>
    <row r="1522" spans="1:24" ht="18">
      <c r="A1522" s="70">
        <v>205</v>
      </c>
      <c r="B1522" s="70">
        <v>55</v>
      </c>
      <c r="C1522" s="70">
        <v>16</v>
      </c>
      <c r="D1522" s="70">
        <v>91</v>
      </c>
      <c r="E1522" s="71" t="s">
        <v>2440</v>
      </c>
      <c r="F1522" s="71" t="s">
        <v>1961</v>
      </c>
      <c r="G1522" s="71" t="s">
        <v>446</v>
      </c>
      <c r="H1522" s="70" t="s">
        <v>613</v>
      </c>
      <c r="I1522" s="99">
        <f t="shared" si="148"/>
        <v>217.02974364239847</v>
      </c>
      <c r="J1522" s="100">
        <f t="shared" si="150"/>
        <v>328.63120560369003</v>
      </c>
      <c r="K1522" s="101">
        <v>114.6180188445</v>
      </c>
      <c r="L1522" s="102">
        <f t="shared" si="149"/>
        <v>0</v>
      </c>
      <c r="M1522" s="101">
        <f t="shared" si="151"/>
        <v>114.6180188445</v>
      </c>
      <c r="N1522" s="101">
        <f t="shared" si="152"/>
        <v>-74.952613191150022</v>
      </c>
      <c r="O1522" s="102">
        <f t="shared" si="153"/>
        <v>-0.27921963770746511</v>
      </c>
      <c r="P1522" s="101">
        <v>1.58</v>
      </c>
      <c r="X1522"/>
    </row>
    <row r="1523" spans="1:24" ht="18">
      <c r="A1523" s="70">
        <v>205</v>
      </c>
      <c r="B1523" s="70">
        <v>55</v>
      </c>
      <c r="C1523" s="70">
        <v>16</v>
      </c>
      <c r="D1523" s="70">
        <v>91</v>
      </c>
      <c r="E1523" s="71" t="s">
        <v>2347</v>
      </c>
      <c r="F1523" s="71" t="s">
        <v>1961</v>
      </c>
      <c r="G1523" s="71" t="s">
        <v>2149</v>
      </c>
      <c r="H1523" s="70" t="s">
        <v>630</v>
      </c>
      <c r="I1523" s="99">
        <f t="shared" si="148"/>
        <v>222.4762909182825</v>
      </c>
      <c r="J1523" s="100">
        <f t="shared" si="150"/>
        <v>337.01050910504995</v>
      </c>
      <c r="K1523" s="101">
        <v>118.0805409525</v>
      </c>
      <c r="L1523" s="102">
        <f t="shared" si="149"/>
        <v>0</v>
      </c>
      <c r="M1523" s="101">
        <f t="shared" si="151"/>
        <v>118.0805409525</v>
      </c>
      <c r="N1523" s="101">
        <f t="shared" si="152"/>
        <v>-77.376378666750014</v>
      </c>
      <c r="O1523" s="102">
        <f t="shared" si="153"/>
        <v>-0.28099969004859221</v>
      </c>
      <c r="P1523" s="101">
        <v>1.58</v>
      </c>
      <c r="X1523"/>
    </row>
    <row r="1524" spans="1:24" ht="18">
      <c r="A1524" s="70">
        <v>205</v>
      </c>
      <c r="B1524" s="70">
        <v>55</v>
      </c>
      <c r="C1524" s="70">
        <v>16</v>
      </c>
      <c r="D1524" s="70">
        <v>91</v>
      </c>
      <c r="E1524" s="71" t="s">
        <v>2347</v>
      </c>
      <c r="F1524" s="71" t="s">
        <v>1961</v>
      </c>
      <c r="G1524" s="71" t="s">
        <v>2428</v>
      </c>
      <c r="H1524" s="70">
        <v>1152117</v>
      </c>
      <c r="I1524" s="99">
        <f t="shared" si="148"/>
        <v>200.61360001365648</v>
      </c>
      <c r="J1524" s="100">
        <f t="shared" si="150"/>
        <v>303.37560002100997</v>
      </c>
      <c r="K1524" s="101">
        <v>104.1818181905</v>
      </c>
      <c r="L1524" s="102">
        <f t="shared" si="149"/>
        <v>0</v>
      </c>
      <c r="M1524" s="101">
        <f t="shared" si="151"/>
        <v>104.1818181905</v>
      </c>
      <c r="N1524" s="101">
        <f t="shared" si="152"/>
        <v>-67.647272733350007</v>
      </c>
      <c r="O1524" s="102">
        <f t="shared" si="153"/>
        <v>-0.27325205640961331</v>
      </c>
      <c r="P1524" s="101">
        <v>1.58</v>
      </c>
      <c r="X1524"/>
    </row>
    <row r="1525" spans="1:24" ht="18">
      <c r="A1525" s="70">
        <v>205</v>
      </c>
      <c r="B1525" s="70">
        <v>55</v>
      </c>
      <c r="C1525" s="70">
        <v>16</v>
      </c>
      <c r="D1525" s="70">
        <v>91</v>
      </c>
      <c r="E1525" s="71" t="s">
        <v>2239</v>
      </c>
      <c r="F1525" s="71" t="s">
        <v>1961</v>
      </c>
      <c r="G1525" s="71" t="s">
        <v>446</v>
      </c>
      <c r="H1525" s="70" t="s">
        <v>642</v>
      </c>
      <c r="I1525" s="99">
        <f t="shared" si="148"/>
        <v>224.26392676828249</v>
      </c>
      <c r="J1525" s="100">
        <f t="shared" si="150"/>
        <v>339.76071810504999</v>
      </c>
      <c r="K1525" s="101">
        <v>119.2169909525</v>
      </c>
      <c r="L1525" s="102">
        <f t="shared" si="149"/>
        <v>0</v>
      </c>
      <c r="M1525" s="101">
        <f t="shared" si="151"/>
        <v>119.2169909525</v>
      </c>
      <c r="N1525" s="101">
        <f t="shared" si="152"/>
        <v>-78.171893666750009</v>
      </c>
      <c r="O1525" s="102">
        <f t="shared" si="153"/>
        <v>-0.28156457336515328</v>
      </c>
      <c r="P1525" s="101">
        <v>1.58</v>
      </c>
      <c r="X1525"/>
    </row>
    <row r="1526" spans="1:24" ht="18">
      <c r="A1526" s="70">
        <v>205</v>
      </c>
      <c r="B1526" s="70">
        <v>55</v>
      </c>
      <c r="C1526" s="70">
        <v>16</v>
      </c>
      <c r="D1526" s="70">
        <v>91</v>
      </c>
      <c r="E1526" s="71" t="s">
        <v>2347</v>
      </c>
      <c r="F1526" s="71" t="s">
        <v>1961</v>
      </c>
      <c r="G1526" s="71" t="s">
        <v>2154</v>
      </c>
      <c r="H1526" s="70" t="s">
        <v>458</v>
      </c>
      <c r="I1526" s="99">
        <f t="shared" si="148"/>
        <v>268.39299460828249</v>
      </c>
      <c r="J1526" s="100">
        <f t="shared" si="150"/>
        <v>407.65159170505001</v>
      </c>
      <c r="K1526" s="101">
        <v>147.2710709525</v>
      </c>
      <c r="L1526" s="102">
        <f t="shared" si="149"/>
        <v>0</v>
      </c>
      <c r="M1526" s="101">
        <f t="shared" si="151"/>
        <v>147.2710709525</v>
      </c>
      <c r="N1526" s="101">
        <f t="shared" si="152"/>
        <v>-97.809749666750008</v>
      </c>
      <c r="O1526" s="102">
        <f t="shared" si="153"/>
        <v>-0.29306982063593168</v>
      </c>
      <c r="P1526" s="101">
        <v>1.58</v>
      </c>
      <c r="X1526"/>
    </row>
    <row r="1527" spans="1:24" ht="18">
      <c r="A1527" s="70">
        <v>205</v>
      </c>
      <c r="B1527" s="70">
        <v>55</v>
      </c>
      <c r="C1527" s="70">
        <v>16</v>
      </c>
      <c r="D1527" s="70">
        <v>91</v>
      </c>
      <c r="E1527" s="71" t="s">
        <v>2347</v>
      </c>
      <c r="F1527" s="71" t="s">
        <v>1961</v>
      </c>
      <c r="G1527" s="71" t="s">
        <v>2151</v>
      </c>
      <c r="H1527" s="70" t="s">
        <v>459</v>
      </c>
      <c r="I1527" s="99">
        <f t="shared" si="148"/>
        <v>222.4762909182825</v>
      </c>
      <c r="J1527" s="100">
        <f t="shared" si="150"/>
        <v>337.01050910504995</v>
      </c>
      <c r="K1527" s="101">
        <v>118.0805409525</v>
      </c>
      <c r="L1527" s="102">
        <f t="shared" si="149"/>
        <v>0</v>
      </c>
      <c r="M1527" s="101">
        <f t="shared" si="151"/>
        <v>118.0805409525</v>
      </c>
      <c r="N1527" s="101">
        <f t="shared" si="152"/>
        <v>-77.376378666750014</v>
      </c>
      <c r="O1527" s="102">
        <f t="shared" si="153"/>
        <v>-0.28099969004859221</v>
      </c>
      <c r="P1527" s="101">
        <v>1.58</v>
      </c>
      <c r="X1527"/>
    </row>
    <row r="1528" spans="1:24" ht="18">
      <c r="A1528" s="70">
        <v>205</v>
      </c>
      <c r="B1528" s="70">
        <v>55</v>
      </c>
      <c r="C1528" s="70">
        <v>16</v>
      </c>
      <c r="D1528" s="70">
        <v>91</v>
      </c>
      <c r="E1528" s="71" t="s">
        <v>2440</v>
      </c>
      <c r="F1528" s="71" t="s">
        <v>1961</v>
      </c>
      <c r="G1528" s="71" t="s">
        <v>446</v>
      </c>
      <c r="H1528" s="70" t="s">
        <v>612</v>
      </c>
      <c r="I1528" s="99">
        <f t="shared" si="148"/>
        <v>217.21553398828246</v>
      </c>
      <c r="J1528" s="100">
        <f t="shared" si="150"/>
        <v>328.91703690505</v>
      </c>
      <c r="K1528" s="101">
        <v>114.73613095249999</v>
      </c>
      <c r="L1528" s="102">
        <f t="shared" si="149"/>
        <v>0</v>
      </c>
      <c r="M1528" s="101">
        <f t="shared" si="151"/>
        <v>114.73613095249999</v>
      </c>
      <c r="N1528" s="101">
        <f t="shared" si="152"/>
        <v>-75.035291666750027</v>
      </c>
      <c r="O1528" s="102">
        <f t="shared" si="153"/>
        <v>-0.27928186979451497</v>
      </c>
      <c r="P1528" s="101">
        <v>1.58</v>
      </c>
      <c r="X1528"/>
    </row>
    <row r="1529" spans="1:24" ht="18">
      <c r="A1529" s="70">
        <v>205</v>
      </c>
      <c r="B1529" s="70">
        <v>55</v>
      </c>
      <c r="C1529" s="70">
        <v>16</v>
      </c>
      <c r="D1529" s="70">
        <v>91</v>
      </c>
      <c r="E1529" s="71" t="s">
        <v>2347</v>
      </c>
      <c r="F1529" s="71" t="s">
        <v>1961</v>
      </c>
      <c r="G1529" s="71" t="s">
        <v>446</v>
      </c>
      <c r="H1529" s="70" t="s">
        <v>631</v>
      </c>
      <c r="I1529" s="99">
        <f t="shared" si="148"/>
        <v>200.61360001365648</v>
      </c>
      <c r="J1529" s="100">
        <f t="shared" si="150"/>
        <v>303.37560002100997</v>
      </c>
      <c r="K1529" s="101">
        <v>104.1818181905</v>
      </c>
      <c r="L1529" s="102">
        <f t="shared" si="149"/>
        <v>0</v>
      </c>
      <c r="M1529" s="101">
        <f t="shared" si="151"/>
        <v>104.1818181905</v>
      </c>
      <c r="N1529" s="101">
        <f t="shared" si="152"/>
        <v>-67.647272733350007</v>
      </c>
      <c r="O1529" s="102">
        <f t="shared" si="153"/>
        <v>-0.27325205640961331</v>
      </c>
      <c r="P1529" s="101">
        <v>1.58</v>
      </c>
      <c r="X1529"/>
    </row>
    <row r="1530" spans="1:24" ht="18">
      <c r="A1530" s="70">
        <v>205</v>
      </c>
      <c r="B1530" s="70">
        <v>55</v>
      </c>
      <c r="C1530" s="70">
        <v>16</v>
      </c>
      <c r="D1530" s="70">
        <v>91</v>
      </c>
      <c r="E1530" s="71" t="s">
        <v>2239</v>
      </c>
      <c r="F1530" s="71" t="s">
        <v>1961</v>
      </c>
      <c r="G1530" s="71" t="s">
        <v>446</v>
      </c>
      <c r="H1530" s="70" t="s">
        <v>643</v>
      </c>
      <c r="I1530" s="99">
        <f t="shared" si="148"/>
        <v>224.26392676828249</v>
      </c>
      <c r="J1530" s="100">
        <f t="shared" si="150"/>
        <v>339.76071810504999</v>
      </c>
      <c r="K1530" s="101">
        <v>119.2169909525</v>
      </c>
      <c r="L1530" s="102">
        <f t="shared" si="149"/>
        <v>0</v>
      </c>
      <c r="M1530" s="101">
        <f t="shared" si="151"/>
        <v>119.2169909525</v>
      </c>
      <c r="N1530" s="101">
        <f t="shared" si="152"/>
        <v>-78.171893666750009</v>
      </c>
      <c r="O1530" s="102">
        <f t="shared" si="153"/>
        <v>-0.28156457336515328</v>
      </c>
      <c r="P1530" s="101">
        <v>1.58</v>
      </c>
      <c r="X1530"/>
    </row>
    <row r="1531" spans="1:24" ht="18">
      <c r="A1531" s="70">
        <v>205</v>
      </c>
      <c r="B1531" s="70">
        <v>55</v>
      </c>
      <c r="C1531" s="70">
        <v>16</v>
      </c>
      <c r="D1531" s="70">
        <v>94</v>
      </c>
      <c r="E1531" s="71" t="s">
        <v>2347</v>
      </c>
      <c r="F1531" s="71" t="s">
        <v>1961</v>
      </c>
      <c r="G1531" s="71" t="s">
        <v>446</v>
      </c>
      <c r="H1531" s="70" t="s">
        <v>513</v>
      </c>
      <c r="I1531" s="99">
        <f t="shared" si="148"/>
        <v>224.26392676828249</v>
      </c>
      <c r="J1531" s="100">
        <f t="shared" si="150"/>
        <v>339.76071810504999</v>
      </c>
      <c r="K1531" s="101">
        <v>119.2169909525</v>
      </c>
      <c r="L1531" s="102">
        <f t="shared" si="149"/>
        <v>0</v>
      </c>
      <c r="M1531" s="101">
        <f t="shared" si="151"/>
        <v>119.2169909525</v>
      </c>
      <c r="N1531" s="101">
        <f t="shared" si="152"/>
        <v>-78.171893666750009</v>
      </c>
      <c r="O1531" s="102">
        <f t="shared" si="153"/>
        <v>-0.28156457336515328</v>
      </c>
      <c r="P1531" s="101">
        <v>1.58</v>
      </c>
      <c r="X1531"/>
    </row>
    <row r="1532" spans="1:24" ht="18">
      <c r="A1532" s="70">
        <v>205</v>
      </c>
      <c r="B1532" s="70">
        <v>55</v>
      </c>
      <c r="C1532" s="70">
        <v>16</v>
      </c>
      <c r="D1532" s="70">
        <v>91</v>
      </c>
      <c r="E1532" s="71" t="s">
        <v>2440</v>
      </c>
      <c r="F1532" s="71" t="s">
        <v>1961</v>
      </c>
      <c r="G1532" s="71" t="s">
        <v>2428</v>
      </c>
      <c r="H1532" s="70" t="s">
        <v>611</v>
      </c>
      <c r="I1532" s="99">
        <f t="shared" si="148"/>
        <v>216.18474124537397</v>
      </c>
      <c r="J1532" s="100">
        <f t="shared" si="150"/>
        <v>327.33120191595998</v>
      </c>
      <c r="K1532" s="101">
        <v>114.080827238</v>
      </c>
      <c r="L1532" s="102">
        <f t="shared" si="149"/>
        <v>0</v>
      </c>
      <c r="M1532" s="101">
        <f t="shared" si="151"/>
        <v>114.080827238</v>
      </c>
      <c r="N1532" s="101">
        <f t="shared" si="152"/>
        <v>-74.576579066600033</v>
      </c>
      <c r="O1532" s="102">
        <f t="shared" si="153"/>
        <v>-0.27893520936187383</v>
      </c>
      <c r="P1532" s="101">
        <v>1.58</v>
      </c>
      <c r="X1532"/>
    </row>
    <row r="1533" spans="1:24" ht="18">
      <c r="A1533" s="70" t="s">
        <v>2267</v>
      </c>
      <c r="B1533" s="70" t="s">
        <v>2751</v>
      </c>
      <c r="C1533" s="70">
        <v>16</v>
      </c>
      <c r="D1533" s="70" t="s">
        <v>2326</v>
      </c>
      <c r="E1533" s="71" t="s">
        <v>2347</v>
      </c>
      <c r="F1533" s="71" t="s">
        <v>1961</v>
      </c>
      <c r="G1533" s="71" t="s">
        <v>3901</v>
      </c>
      <c r="H1533" s="70">
        <v>1152271</v>
      </c>
      <c r="I1533" s="99">
        <f t="shared" si="148"/>
        <v>200.61360001365648</v>
      </c>
      <c r="J1533" s="100">
        <f t="shared" si="150"/>
        <v>303.37560002100997</v>
      </c>
      <c r="K1533" s="101">
        <v>104.1818181905</v>
      </c>
      <c r="L1533" s="102">
        <f t="shared" si="149"/>
        <v>0</v>
      </c>
      <c r="M1533" s="101">
        <f t="shared" si="151"/>
        <v>104.1818181905</v>
      </c>
      <c r="N1533" s="101">
        <f t="shared" si="152"/>
        <v>-67.647272733350007</v>
      </c>
      <c r="O1533" s="102">
        <f t="shared" si="153"/>
        <v>-0.27325205640961331</v>
      </c>
      <c r="P1533" s="101">
        <v>1.58</v>
      </c>
      <c r="X1533"/>
    </row>
    <row r="1534" spans="1:24" ht="18">
      <c r="A1534" s="70">
        <v>205</v>
      </c>
      <c r="B1534" s="70">
        <v>55</v>
      </c>
      <c r="C1534" s="70">
        <v>17</v>
      </c>
      <c r="D1534" s="70">
        <v>95</v>
      </c>
      <c r="E1534" s="71" t="s">
        <v>2347</v>
      </c>
      <c r="F1534" s="71" t="s">
        <v>1961</v>
      </c>
      <c r="G1534" s="71" t="s">
        <v>2428</v>
      </c>
      <c r="H1534" s="70" t="s">
        <v>514</v>
      </c>
      <c r="I1534" s="99">
        <f t="shared" si="148"/>
        <v>299.51178798731297</v>
      </c>
      <c r="J1534" s="100">
        <f t="shared" si="150"/>
        <v>455.52665844202005</v>
      </c>
      <c r="K1534" s="101">
        <v>167.05415638100001</v>
      </c>
      <c r="L1534" s="102">
        <f t="shared" si="149"/>
        <v>0</v>
      </c>
      <c r="M1534" s="101">
        <f t="shared" si="151"/>
        <v>167.05415638100001</v>
      </c>
      <c r="N1534" s="101">
        <f t="shared" si="152"/>
        <v>-111.65790946670006</v>
      </c>
      <c r="O1534" s="102">
        <f t="shared" si="153"/>
        <v>-0.2991037318204236</v>
      </c>
      <c r="P1534" s="101">
        <v>1.58</v>
      </c>
      <c r="X1534"/>
    </row>
    <row r="1535" spans="1:24" ht="18">
      <c r="A1535" s="70">
        <v>205</v>
      </c>
      <c r="B1535" s="70">
        <v>55</v>
      </c>
      <c r="C1535" s="70">
        <v>17</v>
      </c>
      <c r="D1535" s="70">
        <v>91</v>
      </c>
      <c r="E1535" s="71" t="s">
        <v>2445</v>
      </c>
      <c r="F1535" s="71" t="s">
        <v>1961</v>
      </c>
      <c r="G1535" s="71" t="s">
        <v>2155</v>
      </c>
      <c r="H1535" s="70" t="s">
        <v>557</v>
      </c>
      <c r="I1535" s="99">
        <f t="shared" ref="I1535:I1598" si="154">(IF($H$6="",$H$4*$U$3*(1-$H$5),$H$6*$H$3)+IF(F1535="GOODYEAR",$H$3*(K1535*(1-$M$8)+$U$7+P1535+$H$8)))*$U$8</f>
        <v>293.07629892731296</v>
      </c>
      <c r="J1535" s="100">
        <f t="shared" si="150"/>
        <v>445.62590604202001</v>
      </c>
      <c r="K1535" s="101">
        <v>162.96293638099999</v>
      </c>
      <c r="L1535" s="102">
        <f t="shared" ref="L1535:L1598" si="155">$N$8</f>
        <v>0</v>
      </c>
      <c r="M1535" s="101">
        <f t="shared" si="151"/>
        <v>162.96293638099999</v>
      </c>
      <c r="N1535" s="101">
        <f t="shared" si="152"/>
        <v>-108.79405546670003</v>
      </c>
      <c r="O1535" s="102">
        <f t="shared" si="153"/>
        <v>-0.29796315074504531</v>
      </c>
      <c r="P1535" s="101">
        <v>1.58</v>
      </c>
      <c r="X1535"/>
    </row>
    <row r="1536" spans="1:24" ht="18">
      <c r="A1536" s="70">
        <v>205</v>
      </c>
      <c r="B1536" s="70">
        <v>60</v>
      </c>
      <c r="C1536" s="70">
        <v>15</v>
      </c>
      <c r="D1536" s="70">
        <v>91</v>
      </c>
      <c r="E1536" s="71" t="s">
        <v>2440</v>
      </c>
      <c r="F1536" s="71" t="s">
        <v>1961</v>
      </c>
      <c r="G1536" s="71" t="s">
        <v>446</v>
      </c>
      <c r="H1536" s="70" t="s">
        <v>894</v>
      </c>
      <c r="I1536" s="99">
        <f t="shared" si="154"/>
        <v>202.19939284828249</v>
      </c>
      <c r="J1536" s="100">
        <f t="shared" si="150"/>
        <v>305.81528130504995</v>
      </c>
      <c r="K1536" s="101">
        <v>105.1899509525</v>
      </c>
      <c r="L1536" s="102">
        <f t="shared" si="155"/>
        <v>0</v>
      </c>
      <c r="M1536" s="101">
        <f t="shared" si="151"/>
        <v>105.1899509525</v>
      </c>
      <c r="N1536" s="101">
        <f t="shared" si="152"/>
        <v>-68.352965666750009</v>
      </c>
      <c r="O1536" s="102">
        <f t="shared" si="153"/>
        <v>-0.27387207521528661</v>
      </c>
      <c r="P1536" s="101">
        <v>1.58</v>
      </c>
      <c r="X1536"/>
    </row>
    <row r="1537" spans="1:24" ht="18">
      <c r="A1537" s="70">
        <v>205</v>
      </c>
      <c r="B1537" s="70">
        <v>60</v>
      </c>
      <c r="C1537" s="70">
        <v>15</v>
      </c>
      <c r="D1537" s="70">
        <v>91</v>
      </c>
      <c r="E1537" s="71" t="s">
        <v>2347</v>
      </c>
      <c r="F1537" s="71" t="s">
        <v>1961</v>
      </c>
      <c r="G1537" s="71" t="s">
        <v>446</v>
      </c>
      <c r="H1537" s="70" t="s">
        <v>623</v>
      </c>
      <c r="I1537" s="99">
        <f t="shared" si="154"/>
        <v>253.07040160828251</v>
      </c>
      <c r="J1537" s="100">
        <f t="shared" si="150"/>
        <v>384.07837170505002</v>
      </c>
      <c r="K1537" s="101">
        <v>137.53007095250001</v>
      </c>
      <c r="L1537" s="102">
        <f t="shared" si="155"/>
        <v>0</v>
      </c>
      <c r="M1537" s="101">
        <f t="shared" si="151"/>
        <v>137.53007095250001</v>
      </c>
      <c r="N1537" s="101">
        <f t="shared" si="152"/>
        <v>-90.99104966675003</v>
      </c>
      <c r="O1537" s="102">
        <f t="shared" si="153"/>
        <v>-0.28954053516037798</v>
      </c>
      <c r="P1537" s="101">
        <v>1.58</v>
      </c>
      <c r="X1537"/>
    </row>
    <row r="1538" spans="1:24" ht="18">
      <c r="A1538" s="70">
        <v>205</v>
      </c>
      <c r="B1538" s="70">
        <v>60</v>
      </c>
      <c r="C1538" s="70">
        <v>15</v>
      </c>
      <c r="D1538" s="70">
        <v>95</v>
      </c>
      <c r="E1538" s="71" t="s">
        <v>2440</v>
      </c>
      <c r="F1538" s="71" t="s">
        <v>1961</v>
      </c>
      <c r="G1538" s="71" t="s">
        <v>446</v>
      </c>
      <c r="H1538" s="70" t="s">
        <v>511</v>
      </c>
      <c r="I1538" s="99">
        <f t="shared" si="154"/>
        <v>212.47945974731297</v>
      </c>
      <c r="J1538" s="100">
        <f t="shared" si="150"/>
        <v>321.63076884201996</v>
      </c>
      <c r="K1538" s="101">
        <v>111.725276381</v>
      </c>
      <c r="L1538" s="102">
        <f t="shared" si="155"/>
        <v>0</v>
      </c>
      <c r="M1538" s="101">
        <f t="shared" si="151"/>
        <v>111.725276381</v>
      </c>
      <c r="N1538" s="101">
        <f t="shared" si="152"/>
        <v>-72.927693466700021</v>
      </c>
      <c r="O1538" s="102">
        <f t="shared" si="153"/>
        <v>-0.2776605367847188</v>
      </c>
      <c r="P1538" s="101">
        <v>1.58</v>
      </c>
      <c r="X1538"/>
    </row>
    <row r="1539" spans="1:24" ht="18">
      <c r="A1539" s="70">
        <v>205</v>
      </c>
      <c r="B1539" s="70">
        <v>60</v>
      </c>
      <c r="C1539" s="70">
        <v>15</v>
      </c>
      <c r="D1539" s="70">
        <v>91</v>
      </c>
      <c r="E1539" s="71" t="s">
        <v>2440</v>
      </c>
      <c r="F1539" s="71" t="s">
        <v>1961</v>
      </c>
      <c r="G1539" s="71" t="s">
        <v>524</v>
      </c>
      <c r="H1539" s="70">
        <v>1152259</v>
      </c>
      <c r="I1539" s="99">
        <f t="shared" si="154"/>
        <v>221.97946740731297</v>
      </c>
      <c r="J1539" s="100">
        <f t="shared" si="150"/>
        <v>336.24616524201991</v>
      </c>
      <c r="K1539" s="101">
        <v>117.76469638099999</v>
      </c>
      <c r="L1539" s="102">
        <f t="shared" si="155"/>
        <v>0</v>
      </c>
      <c r="M1539" s="101">
        <f t="shared" si="151"/>
        <v>117.76469638099999</v>
      </c>
      <c r="N1539" s="101">
        <f t="shared" si="152"/>
        <v>-77.155287466700031</v>
      </c>
      <c r="O1539" s="102">
        <f t="shared" si="153"/>
        <v>-0.28084103666890936</v>
      </c>
      <c r="P1539" s="101">
        <v>1.58</v>
      </c>
      <c r="X1539"/>
    </row>
    <row r="1540" spans="1:24" ht="18">
      <c r="A1540" s="70">
        <v>205</v>
      </c>
      <c r="B1540" s="70">
        <v>60</v>
      </c>
      <c r="C1540" s="70">
        <v>15</v>
      </c>
      <c r="D1540" s="70">
        <v>91</v>
      </c>
      <c r="E1540" s="71" t="s">
        <v>2347</v>
      </c>
      <c r="F1540" s="71" t="s">
        <v>1961</v>
      </c>
      <c r="G1540" s="71" t="s">
        <v>524</v>
      </c>
      <c r="H1540" s="70">
        <v>1152262</v>
      </c>
      <c r="I1540" s="99">
        <f t="shared" si="154"/>
        <v>253.07040160828251</v>
      </c>
      <c r="J1540" s="100">
        <f t="shared" si="150"/>
        <v>384.07837170505002</v>
      </c>
      <c r="K1540" s="101">
        <v>137.53007095250001</v>
      </c>
      <c r="L1540" s="102">
        <f t="shared" si="155"/>
        <v>0</v>
      </c>
      <c r="M1540" s="101">
        <f t="shared" si="151"/>
        <v>137.53007095250001</v>
      </c>
      <c r="N1540" s="101">
        <f t="shared" si="152"/>
        <v>-90.99104966675003</v>
      </c>
      <c r="O1540" s="102">
        <f t="shared" si="153"/>
        <v>-0.28954053516037798</v>
      </c>
      <c r="P1540" s="101">
        <v>1.58</v>
      </c>
      <c r="X1540"/>
    </row>
    <row r="1541" spans="1:24" ht="18">
      <c r="A1541" s="70" t="s">
        <v>2267</v>
      </c>
      <c r="B1541" s="70" t="s">
        <v>3851</v>
      </c>
      <c r="C1541" s="70">
        <v>16</v>
      </c>
      <c r="D1541" s="70" t="s">
        <v>2302</v>
      </c>
      <c r="E1541" s="71" t="s">
        <v>2440</v>
      </c>
      <c r="F1541" s="71" t="s">
        <v>1961</v>
      </c>
      <c r="G1541" s="71" t="s">
        <v>3899</v>
      </c>
      <c r="H1541" s="70">
        <v>1152098</v>
      </c>
      <c r="I1541" s="99">
        <f t="shared" si="154"/>
        <v>268.89609993171746</v>
      </c>
      <c r="J1541" s="100">
        <f t="shared" si="150"/>
        <v>408.42559989494998</v>
      </c>
      <c r="K1541" s="101">
        <v>147.59090904749999</v>
      </c>
      <c r="L1541" s="102">
        <f t="shared" si="155"/>
        <v>0</v>
      </c>
      <c r="M1541" s="101">
        <f t="shared" si="151"/>
        <v>147.59090904749999</v>
      </c>
      <c r="N1541" s="101">
        <f t="shared" si="152"/>
        <v>-98.03363633325003</v>
      </c>
      <c r="O1541" s="102">
        <f t="shared" si="153"/>
        <v>-0.29317872871125444</v>
      </c>
      <c r="P1541" s="101">
        <v>1.58</v>
      </c>
      <c r="X1541"/>
    </row>
    <row r="1542" spans="1:24" ht="18">
      <c r="A1542" s="70">
        <v>205</v>
      </c>
      <c r="B1542" s="70">
        <v>60</v>
      </c>
      <c r="C1542" s="70">
        <v>16</v>
      </c>
      <c r="D1542" s="70">
        <v>92</v>
      </c>
      <c r="E1542" s="71" t="s">
        <v>2440</v>
      </c>
      <c r="F1542" s="71" t="s">
        <v>1961</v>
      </c>
      <c r="G1542" s="71" t="s">
        <v>446</v>
      </c>
      <c r="H1542" s="70" t="s">
        <v>604</v>
      </c>
      <c r="I1542" s="99">
        <f t="shared" si="154"/>
        <v>268.89609993171746</v>
      </c>
      <c r="J1542" s="100">
        <f t="shared" si="150"/>
        <v>408.42559989494998</v>
      </c>
      <c r="K1542" s="101">
        <v>147.59090904749999</v>
      </c>
      <c r="L1542" s="102">
        <f t="shared" si="155"/>
        <v>0</v>
      </c>
      <c r="M1542" s="101">
        <f t="shared" si="151"/>
        <v>147.59090904749999</v>
      </c>
      <c r="N1542" s="101">
        <f t="shared" si="152"/>
        <v>-98.03363633325003</v>
      </c>
      <c r="O1542" s="102">
        <f t="shared" si="153"/>
        <v>-0.29317872871125444</v>
      </c>
      <c r="P1542" s="101">
        <v>1.58</v>
      </c>
      <c r="X1542"/>
    </row>
    <row r="1543" spans="1:24" ht="18">
      <c r="A1543" s="70">
        <v>205</v>
      </c>
      <c r="B1543" s="70">
        <v>60</v>
      </c>
      <c r="C1543" s="70">
        <v>16</v>
      </c>
      <c r="D1543" s="70">
        <v>92</v>
      </c>
      <c r="E1543" s="71" t="s">
        <v>2347</v>
      </c>
      <c r="F1543" s="71" t="s">
        <v>1961</v>
      </c>
      <c r="G1543" s="71" t="s">
        <v>446</v>
      </c>
      <c r="H1543" s="70" t="s">
        <v>625</v>
      </c>
      <c r="I1543" s="99">
        <f t="shared" si="154"/>
        <v>341.02208542828248</v>
      </c>
      <c r="J1543" s="100">
        <f t="shared" si="150"/>
        <v>519.38865450505</v>
      </c>
      <c r="K1543" s="101">
        <v>193.44341095249999</v>
      </c>
      <c r="L1543" s="102">
        <f t="shared" si="155"/>
        <v>0</v>
      </c>
      <c r="M1543" s="101">
        <f t="shared" si="151"/>
        <v>193.44341095249999</v>
      </c>
      <c r="N1543" s="101">
        <f t="shared" si="152"/>
        <v>-130.13038766675004</v>
      </c>
      <c r="O1543" s="102">
        <f t="shared" si="153"/>
        <v>-0.30540814917707976</v>
      </c>
      <c r="P1543" s="101">
        <v>1.58</v>
      </c>
      <c r="X1543"/>
    </row>
    <row r="1544" spans="1:24" ht="18">
      <c r="A1544" s="70">
        <v>205</v>
      </c>
      <c r="B1544" s="70">
        <v>60</v>
      </c>
      <c r="C1544" s="70">
        <v>16</v>
      </c>
      <c r="D1544" s="70">
        <v>96</v>
      </c>
      <c r="E1544" s="71" t="s">
        <v>2239</v>
      </c>
      <c r="F1544" s="71" t="s">
        <v>1961</v>
      </c>
      <c r="G1544" s="71" t="s">
        <v>446</v>
      </c>
      <c r="H1544" s="70" t="s">
        <v>516</v>
      </c>
      <c r="I1544" s="99">
        <f t="shared" si="154"/>
        <v>362.16726376828251</v>
      </c>
      <c r="J1544" s="100">
        <f t="shared" si="150"/>
        <v>551.91969810504997</v>
      </c>
      <c r="K1544" s="101">
        <v>206.88599095249998</v>
      </c>
      <c r="L1544" s="102">
        <f t="shared" si="155"/>
        <v>0</v>
      </c>
      <c r="M1544" s="101">
        <f t="shared" si="151"/>
        <v>206.88599095249998</v>
      </c>
      <c r="N1544" s="101">
        <f t="shared" si="152"/>
        <v>-139.54019366674999</v>
      </c>
      <c r="O1544" s="102">
        <f t="shared" si="153"/>
        <v>-0.30805480082875236</v>
      </c>
      <c r="P1544" s="101">
        <v>1.58</v>
      </c>
      <c r="X1544"/>
    </row>
    <row r="1545" spans="1:24" ht="18">
      <c r="A1545" s="70">
        <v>205</v>
      </c>
      <c r="B1545" s="70">
        <v>65</v>
      </c>
      <c r="C1545" s="70">
        <v>15</v>
      </c>
      <c r="D1545" s="70">
        <v>94</v>
      </c>
      <c r="E1545" s="71" t="s">
        <v>2237</v>
      </c>
      <c r="F1545" s="71" t="s">
        <v>1961</v>
      </c>
      <c r="G1545" s="71" t="s">
        <v>2426</v>
      </c>
      <c r="H1545" s="70">
        <v>1152049</v>
      </c>
      <c r="I1545" s="99">
        <f t="shared" si="154"/>
        <v>215.82257087903048</v>
      </c>
      <c r="J1545" s="100">
        <f t="shared" si="150"/>
        <v>326.77401673696994</v>
      </c>
      <c r="K1545" s="101">
        <v>113.8505854285</v>
      </c>
      <c r="L1545" s="102">
        <f t="shared" si="155"/>
        <v>0</v>
      </c>
      <c r="M1545" s="101">
        <f t="shared" si="151"/>
        <v>113.8505854285</v>
      </c>
      <c r="N1545" s="101">
        <f t="shared" si="152"/>
        <v>-74.415409799950027</v>
      </c>
      <c r="O1545" s="102">
        <f t="shared" si="153"/>
        <v>-0.27881260153714432</v>
      </c>
      <c r="P1545" s="101">
        <v>1.58</v>
      </c>
      <c r="X1545"/>
    </row>
    <row r="1546" spans="1:24" ht="18">
      <c r="A1546" s="70">
        <v>205</v>
      </c>
      <c r="B1546" s="70">
        <v>65</v>
      </c>
      <c r="C1546" s="70">
        <v>15</v>
      </c>
      <c r="D1546" s="70">
        <v>94</v>
      </c>
      <c r="E1546" s="71" t="s">
        <v>2440</v>
      </c>
      <c r="F1546" s="71" t="s">
        <v>1961</v>
      </c>
      <c r="G1546" s="71" t="s">
        <v>446</v>
      </c>
      <c r="H1546" s="70">
        <v>1152073</v>
      </c>
      <c r="I1546" s="99">
        <f t="shared" si="154"/>
        <v>239.53462499999998</v>
      </c>
      <c r="J1546" s="100">
        <f t="shared" si="150"/>
        <v>363.25409999999994</v>
      </c>
      <c r="K1546" s="101">
        <v>128.92499999999998</v>
      </c>
      <c r="L1546" s="102">
        <f t="shared" si="155"/>
        <v>0</v>
      </c>
      <c r="M1546" s="101">
        <f t="shared" si="151"/>
        <v>128.92499999999998</v>
      </c>
      <c r="N1546" s="101">
        <f t="shared" si="152"/>
        <v>-84.967500000000001</v>
      </c>
      <c r="O1546" s="102">
        <f t="shared" si="153"/>
        <v>-0.28603770409022056</v>
      </c>
      <c r="P1546" s="101">
        <v>1.58</v>
      </c>
      <c r="X1546"/>
    </row>
    <row r="1547" spans="1:24" ht="18">
      <c r="A1547" s="70">
        <v>205</v>
      </c>
      <c r="B1547" s="70">
        <v>65</v>
      </c>
      <c r="C1547" s="70">
        <v>15</v>
      </c>
      <c r="D1547" s="70">
        <v>94</v>
      </c>
      <c r="E1547" s="71" t="s">
        <v>2347</v>
      </c>
      <c r="F1547" s="71" t="s">
        <v>1961</v>
      </c>
      <c r="G1547" s="71" t="s">
        <v>446</v>
      </c>
      <c r="H1547" s="70" t="s">
        <v>620</v>
      </c>
      <c r="I1547" s="99">
        <f t="shared" si="154"/>
        <v>238.22141598731298</v>
      </c>
      <c r="J1547" s="100">
        <f t="shared" si="150"/>
        <v>361.23377844201997</v>
      </c>
      <c r="K1547" s="101">
        <v>128.09015638099999</v>
      </c>
      <c r="L1547" s="102">
        <f t="shared" si="155"/>
        <v>0</v>
      </c>
      <c r="M1547" s="101">
        <f t="shared" si="151"/>
        <v>128.09015638099999</v>
      </c>
      <c r="N1547" s="101">
        <f t="shared" si="152"/>
        <v>-84.383109466700006</v>
      </c>
      <c r="O1547" s="102">
        <f t="shared" si="153"/>
        <v>-0.28567614638112643</v>
      </c>
      <c r="P1547" s="101">
        <v>1.58</v>
      </c>
      <c r="X1547"/>
    </row>
    <row r="1548" spans="1:24" ht="18">
      <c r="A1548" s="70">
        <v>205</v>
      </c>
      <c r="B1548" s="70">
        <v>65</v>
      </c>
      <c r="C1548" s="70">
        <v>15</v>
      </c>
      <c r="D1548" s="70">
        <v>94</v>
      </c>
      <c r="E1548" s="71" t="s">
        <v>2440</v>
      </c>
      <c r="F1548" s="71" t="s">
        <v>1961</v>
      </c>
      <c r="G1548" s="71" t="s">
        <v>524</v>
      </c>
      <c r="H1548" s="70">
        <v>1152072</v>
      </c>
      <c r="I1548" s="99">
        <f t="shared" si="154"/>
        <v>239.53462499999998</v>
      </c>
      <c r="J1548" s="100">
        <f t="shared" si="150"/>
        <v>363.25409999999994</v>
      </c>
      <c r="K1548" s="101">
        <v>128.92499999999998</v>
      </c>
      <c r="L1548" s="102">
        <f t="shared" si="155"/>
        <v>0</v>
      </c>
      <c r="M1548" s="101">
        <f t="shared" si="151"/>
        <v>128.92499999999998</v>
      </c>
      <c r="N1548" s="101">
        <f t="shared" si="152"/>
        <v>-84.967500000000001</v>
      </c>
      <c r="O1548" s="102">
        <f t="shared" si="153"/>
        <v>-0.28603770409022056</v>
      </c>
      <c r="P1548" s="101">
        <v>1.58</v>
      </c>
      <c r="X1548"/>
    </row>
    <row r="1549" spans="1:24" ht="18">
      <c r="A1549" s="70">
        <v>205</v>
      </c>
      <c r="B1549" s="70">
        <v>65</v>
      </c>
      <c r="C1549" s="70">
        <v>15</v>
      </c>
      <c r="D1549" s="70">
        <v>94</v>
      </c>
      <c r="E1549" s="71" t="s">
        <v>2347</v>
      </c>
      <c r="F1549" s="71" t="s">
        <v>1961</v>
      </c>
      <c r="G1549" s="71" t="s">
        <v>524</v>
      </c>
      <c r="H1549" s="70">
        <v>1152249</v>
      </c>
      <c r="I1549" s="99">
        <f t="shared" si="154"/>
        <v>238.22141598731298</v>
      </c>
      <c r="J1549" s="100">
        <f t="shared" si="150"/>
        <v>361.23377844201997</v>
      </c>
      <c r="K1549" s="101">
        <v>128.09015638099999</v>
      </c>
      <c r="L1549" s="102">
        <f t="shared" si="155"/>
        <v>0</v>
      </c>
      <c r="M1549" s="101">
        <f t="shared" si="151"/>
        <v>128.09015638099999</v>
      </c>
      <c r="N1549" s="101">
        <f t="shared" si="152"/>
        <v>-84.383109466700006</v>
      </c>
      <c r="O1549" s="102">
        <f t="shared" si="153"/>
        <v>-0.28567614638112643</v>
      </c>
      <c r="P1549" s="101">
        <v>1.58</v>
      </c>
      <c r="X1549"/>
    </row>
    <row r="1550" spans="1:24" ht="18">
      <c r="A1550" s="70">
        <v>215</v>
      </c>
      <c r="B1550" s="70">
        <v>40</v>
      </c>
      <c r="C1550" s="70">
        <v>17</v>
      </c>
      <c r="D1550" s="70">
        <v>87</v>
      </c>
      <c r="E1550" s="71" t="s">
        <v>2239</v>
      </c>
      <c r="F1550" s="71" t="s">
        <v>1961</v>
      </c>
      <c r="G1550" s="71" t="s">
        <v>446</v>
      </c>
      <c r="H1550" s="70" t="s">
        <v>539</v>
      </c>
      <c r="I1550" s="99">
        <f t="shared" si="154"/>
        <v>386.55328920276747</v>
      </c>
      <c r="J1550" s="100">
        <f t="shared" si="150"/>
        <v>589.43666031194994</v>
      </c>
      <c r="K1550" s="101">
        <v>222.38886789749998</v>
      </c>
      <c r="L1550" s="102">
        <f t="shared" si="155"/>
        <v>0</v>
      </c>
      <c r="M1550" s="101">
        <f t="shared" si="151"/>
        <v>222.38886789749998</v>
      </c>
      <c r="N1550" s="101">
        <f t="shared" si="152"/>
        <v>-150.39220752825003</v>
      </c>
      <c r="O1550" s="102">
        <f t="shared" si="153"/>
        <v>-0.3107419957680701</v>
      </c>
      <c r="P1550" s="101">
        <v>1.58</v>
      </c>
      <c r="X1550"/>
    </row>
    <row r="1551" spans="1:24" ht="18">
      <c r="A1551" s="70">
        <v>215</v>
      </c>
      <c r="B1551" s="70">
        <v>40</v>
      </c>
      <c r="C1551" s="70">
        <v>17</v>
      </c>
      <c r="D1551" s="70">
        <v>87</v>
      </c>
      <c r="E1551" s="71" t="s">
        <v>2347</v>
      </c>
      <c r="F1551" s="71" t="s">
        <v>1961</v>
      </c>
      <c r="G1551" s="71" t="s">
        <v>2428</v>
      </c>
      <c r="H1551" s="70" t="s">
        <v>515</v>
      </c>
      <c r="I1551" s="99">
        <f t="shared" si="154"/>
        <v>376.26404932828245</v>
      </c>
      <c r="J1551" s="100">
        <f t="shared" si="150"/>
        <v>573.60706050504996</v>
      </c>
      <c r="K1551" s="101">
        <v>215.84771095249997</v>
      </c>
      <c r="L1551" s="102">
        <f t="shared" si="155"/>
        <v>0</v>
      </c>
      <c r="M1551" s="101">
        <f t="shared" si="151"/>
        <v>215.84771095249997</v>
      </c>
      <c r="N1551" s="101">
        <f t="shared" si="152"/>
        <v>-145.81339766675001</v>
      </c>
      <c r="O1551" s="102">
        <f t="shared" si="153"/>
        <v>-0.30965133845825943</v>
      </c>
      <c r="P1551" s="101">
        <v>1.58</v>
      </c>
      <c r="X1551"/>
    </row>
    <row r="1552" spans="1:24" ht="18">
      <c r="A1552" s="70">
        <v>215</v>
      </c>
      <c r="B1552" s="70">
        <v>40</v>
      </c>
      <c r="C1552" s="70">
        <v>17</v>
      </c>
      <c r="D1552" s="70">
        <v>83</v>
      </c>
      <c r="E1552" s="71" t="s">
        <v>2445</v>
      </c>
      <c r="F1552" s="71" t="s">
        <v>1961</v>
      </c>
      <c r="G1552" s="71" t="s">
        <v>2144</v>
      </c>
      <c r="H1552" s="70">
        <v>1152161</v>
      </c>
      <c r="I1552" s="99">
        <f t="shared" si="154"/>
        <v>335.36665560731296</v>
      </c>
      <c r="J1552" s="100">
        <f t="shared" si="150"/>
        <v>510.68799324202001</v>
      </c>
      <c r="K1552" s="101">
        <v>189.848096381</v>
      </c>
      <c r="L1552" s="102">
        <f t="shared" si="155"/>
        <v>0</v>
      </c>
      <c r="M1552" s="101">
        <f t="shared" si="151"/>
        <v>189.848096381</v>
      </c>
      <c r="N1552" s="101">
        <f t="shared" si="152"/>
        <v>-127.61366746670006</v>
      </c>
      <c r="O1552" s="102">
        <f t="shared" si="153"/>
        <v>-0.30464270067788612</v>
      </c>
      <c r="P1552" s="101">
        <v>1.58</v>
      </c>
      <c r="X1552"/>
    </row>
    <row r="1553" spans="1:24" ht="18">
      <c r="A1553" s="70">
        <v>215</v>
      </c>
      <c r="B1553" s="70">
        <v>40</v>
      </c>
      <c r="C1553" s="70">
        <v>17</v>
      </c>
      <c r="D1553" s="70">
        <v>83</v>
      </c>
      <c r="E1553" s="71" t="s">
        <v>2239</v>
      </c>
      <c r="F1553" s="71" t="s">
        <v>1961</v>
      </c>
      <c r="G1553" s="71" t="s">
        <v>2428</v>
      </c>
      <c r="H1553" s="70" t="s">
        <v>563</v>
      </c>
      <c r="I1553" s="99">
        <f t="shared" si="154"/>
        <v>335.36665560731296</v>
      </c>
      <c r="J1553" s="100">
        <f t="shared" ref="J1553:J1616" si="156">($H$3*(K1553+P1553+$U$7+$H$8)+$H$4*$U$3)*$U$8</f>
        <v>510.68799324202001</v>
      </c>
      <c r="K1553" s="101">
        <v>189.848096381</v>
      </c>
      <c r="L1553" s="102">
        <f t="shared" si="155"/>
        <v>0</v>
      </c>
      <c r="M1553" s="101">
        <f t="shared" ref="M1553:M1616" si="157">K1553*(1-L1553)</f>
        <v>189.848096381</v>
      </c>
      <c r="N1553" s="101">
        <f t="shared" ref="N1553:N1616" si="158">((I1553/$U$8)-($H$3*P1553))-(IF($H$6="",$H$4*$U$3*(1-$H$5)*(1-$H$7),$H$6*$H$3*(1-$H$7))+M1553*$H$3+$H$3*$U$7*(1-30%))</f>
        <v>-127.61366746670006</v>
      </c>
      <c r="O1553" s="102">
        <f t="shared" ref="O1553:O1616" si="159">N1553/(K1553*$H$3+$U$7*$H$3+$H$4*$U$3)</f>
        <v>-0.30464270067788612</v>
      </c>
      <c r="P1553" s="101">
        <v>1.58</v>
      </c>
      <c r="X1553"/>
    </row>
    <row r="1554" spans="1:24" ht="18">
      <c r="A1554" s="70">
        <v>215</v>
      </c>
      <c r="B1554" s="70">
        <v>45</v>
      </c>
      <c r="C1554" s="70">
        <v>16</v>
      </c>
      <c r="D1554" s="70">
        <v>86</v>
      </c>
      <c r="E1554" s="71" t="s">
        <v>2440</v>
      </c>
      <c r="F1554" s="71" t="s">
        <v>1961</v>
      </c>
      <c r="G1554" s="71" t="s">
        <v>2428</v>
      </c>
      <c r="H1554" s="70" t="s">
        <v>618</v>
      </c>
      <c r="I1554" s="99">
        <f t="shared" si="154"/>
        <v>281.26397272828251</v>
      </c>
      <c r="J1554" s="100">
        <f t="shared" si="156"/>
        <v>427.45309650505004</v>
      </c>
      <c r="K1554" s="101">
        <v>155.45351095250001</v>
      </c>
      <c r="L1554" s="102">
        <f t="shared" si="155"/>
        <v>0</v>
      </c>
      <c r="M1554" s="101">
        <f t="shared" si="157"/>
        <v>155.45351095250001</v>
      </c>
      <c r="N1554" s="101">
        <f t="shared" si="158"/>
        <v>-103.53745766675002</v>
      </c>
      <c r="O1554" s="102">
        <f t="shared" si="159"/>
        <v>-0.29573087995602798</v>
      </c>
      <c r="P1554" s="101">
        <v>1.58</v>
      </c>
      <c r="X1554"/>
    </row>
    <row r="1555" spans="1:24" ht="18">
      <c r="A1555" s="70">
        <v>215</v>
      </c>
      <c r="B1555" s="70">
        <v>45</v>
      </c>
      <c r="C1555" s="70">
        <v>17</v>
      </c>
      <c r="D1555" s="70">
        <v>91</v>
      </c>
      <c r="E1555" s="71" t="s">
        <v>2445</v>
      </c>
      <c r="F1555" s="71" t="s">
        <v>1961</v>
      </c>
      <c r="G1555" s="71" t="s">
        <v>2155</v>
      </c>
      <c r="H1555" s="70" t="s">
        <v>532</v>
      </c>
      <c r="I1555" s="99">
        <f t="shared" si="154"/>
        <v>352.22150790731303</v>
      </c>
      <c r="J1555" s="100">
        <f t="shared" si="156"/>
        <v>536.61853524202002</v>
      </c>
      <c r="K1555" s="101">
        <v>200.56319638099998</v>
      </c>
      <c r="L1555" s="102">
        <f t="shared" si="155"/>
        <v>0</v>
      </c>
      <c r="M1555" s="101">
        <f t="shared" si="157"/>
        <v>200.56319638099998</v>
      </c>
      <c r="N1555" s="101">
        <f t="shared" si="158"/>
        <v>-135.11423746669999</v>
      </c>
      <c r="O1555" s="102">
        <f t="shared" si="159"/>
        <v>-0.30685019042165468</v>
      </c>
      <c r="P1555" s="101">
        <v>1.58</v>
      </c>
      <c r="X1555"/>
    </row>
    <row r="1556" spans="1:24" ht="18">
      <c r="A1556" s="70">
        <v>215</v>
      </c>
      <c r="B1556" s="70">
        <v>45</v>
      </c>
      <c r="C1556" s="70">
        <v>17</v>
      </c>
      <c r="D1556" s="70">
        <v>87</v>
      </c>
      <c r="E1556" s="71" t="s">
        <v>2347</v>
      </c>
      <c r="F1556" s="71" t="s">
        <v>1961</v>
      </c>
      <c r="G1556" s="71" t="s">
        <v>2428</v>
      </c>
      <c r="H1556" s="70" t="s">
        <v>639</v>
      </c>
      <c r="I1556" s="99">
        <f t="shared" si="154"/>
        <v>299.51178798731297</v>
      </c>
      <c r="J1556" s="100">
        <f t="shared" si="156"/>
        <v>455.52665844202005</v>
      </c>
      <c r="K1556" s="101">
        <v>167.05415638100001</v>
      </c>
      <c r="L1556" s="102">
        <f t="shared" si="155"/>
        <v>0</v>
      </c>
      <c r="M1556" s="101">
        <f t="shared" si="157"/>
        <v>167.05415638100001</v>
      </c>
      <c r="N1556" s="101">
        <f t="shared" si="158"/>
        <v>-111.65790946670006</v>
      </c>
      <c r="O1556" s="102">
        <f t="shared" si="159"/>
        <v>-0.2991037318204236</v>
      </c>
      <c r="P1556" s="101">
        <v>1.58</v>
      </c>
      <c r="X1556"/>
    </row>
    <row r="1557" spans="1:24" ht="18">
      <c r="A1557" s="70">
        <v>215</v>
      </c>
      <c r="B1557" s="70">
        <v>50</v>
      </c>
      <c r="C1557" s="70">
        <v>17</v>
      </c>
      <c r="D1557" s="70">
        <v>91</v>
      </c>
      <c r="E1557" s="71" t="s">
        <v>2347</v>
      </c>
      <c r="F1557" s="71" t="s">
        <v>1961</v>
      </c>
      <c r="G1557" s="71" t="s">
        <v>446</v>
      </c>
      <c r="H1557" s="70" t="s">
        <v>636</v>
      </c>
      <c r="I1557" s="99">
        <f t="shared" si="154"/>
        <v>395.2640646482825</v>
      </c>
      <c r="J1557" s="100">
        <f t="shared" si="156"/>
        <v>602.83785330504998</v>
      </c>
      <c r="K1557" s="101">
        <v>227.92655095250001</v>
      </c>
      <c r="L1557" s="102">
        <f t="shared" si="155"/>
        <v>0</v>
      </c>
      <c r="M1557" s="101">
        <f t="shared" si="157"/>
        <v>227.92655095250001</v>
      </c>
      <c r="N1557" s="101">
        <f t="shared" si="158"/>
        <v>-154.26858566675003</v>
      </c>
      <c r="O1557" s="102">
        <f t="shared" si="159"/>
        <v>-0.31162027886122395</v>
      </c>
      <c r="P1557" s="101">
        <v>1.58</v>
      </c>
      <c r="X1557"/>
    </row>
    <row r="1558" spans="1:24" ht="18">
      <c r="A1558" s="70">
        <v>215</v>
      </c>
      <c r="B1558" s="70">
        <v>50</v>
      </c>
      <c r="C1558" s="70">
        <v>17</v>
      </c>
      <c r="D1558" s="70">
        <v>91</v>
      </c>
      <c r="E1558" s="71" t="s">
        <v>2239</v>
      </c>
      <c r="F1558" s="71" t="s">
        <v>1961</v>
      </c>
      <c r="G1558" s="71" t="s">
        <v>2149</v>
      </c>
      <c r="H1558" s="70" t="s">
        <v>866</v>
      </c>
      <c r="I1558" s="99">
        <f t="shared" si="154"/>
        <v>414.79340585365651</v>
      </c>
      <c r="J1558" s="100">
        <f t="shared" si="156"/>
        <v>632.88299362100997</v>
      </c>
      <c r="K1558" s="101">
        <v>240.34189819049999</v>
      </c>
      <c r="L1558" s="102">
        <f t="shared" si="155"/>
        <v>0</v>
      </c>
      <c r="M1558" s="101">
        <f t="shared" si="157"/>
        <v>240.34189819049999</v>
      </c>
      <c r="N1558" s="101">
        <f t="shared" si="158"/>
        <v>-162.95932873334999</v>
      </c>
      <c r="O1558" s="102">
        <f t="shared" si="159"/>
        <v>-0.31345337144134472</v>
      </c>
      <c r="P1558" s="101">
        <v>1.58</v>
      </c>
      <c r="X1558"/>
    </row>
    <row r="1559" spans="1:24" ht="18">
      <c r="A1559" s="70">
        <v>215</v>
      </c>
      <c r="B1559" s="70">
        <v>50</v>
      </c>
      <c r="C1559" s="70">
        <v>17</v>
      </c>
      <c r="D1559" s="70">
        <v>95</v>
      </c>
      <c r="E1559" s="71" t="s">
        <v>2239</v>
      </c>
      <c r="F1559" s="71" t="s">
        <v>1961</v>
      </c>
      <c r="G1559" s="71" t="s">
        <v>446</v>
      </c>
      <c r="H1559" s="70" t="s">
        <v>526</v>
      </c>
      <c r="I1559" s="99">
        <f t="shared" si="154"/>
        <v>535.31256466828256</v>
      </c>
      <c r="J1559" s="100">
        <f t="shared" si="156"/>
        <v>818.29708410504998</v>
      </c>
      <c r="K1559" s="101">
        <v>316.9592909525</v>
      </c>
      <c r="L1559" s="102">
        <f t="shared" si="155"/>
        <v>0</v>
      </c>
      <c r="M1559" s="101">
        <f t="shared" si="157"/>
        <v>316.9592909525</v>
      </c>
      <c r="N1559" s="101">
        <f t="shared" si="158"/>
        <v>-216.59150366674993</v>
      </c>
      <c r="O1559" s="102">
        <f t="shared" si="159"/>
        <v>-0.32177317561754426</v>
      </c>
      <c r="P1559" s="101">
        <v>1.58</v>
      </c>
      <c r="X1559"/>
    </row>
    <row r="1560" spans="1:24" ht="18">
      <c r="A1560" s="70">
        <v>215</v>
      </c>
      <c r="B1560" s="70">
        <v>55</v>
      </c>
      <c r="C1560" s="70">
        <v>16</v>
      </c>
      <c r="D1560" s="70">
        <v>93</v>
      </c>
      <c r="E1560" s="71" t="s">
        <v>2347</v>
      </c>
      <c r="F1560" s="71" t="s">
        <v>1961</v>
      </c>
      <c r="G1560" s="71" t="s">
        <v>446</v>
      </c>
      <c r="H1560" s="70" t="s">
        <v>632</v>
      </c>
      <c r="I1560" s="99">
        <f t="shared" si="154"/>
        <v>392.06024970731301</v>
      </c>
      <c r="J1560" s="100">
        <f t="shared" si="156"/>
        <v>597.90890724201995</v>
      </c>
      <c r="K1560" s="101">
        <v>225.889796381</v>
      </c>
      <c r="L1560" s="102">
        <f t="shared" si="155"/>
        <v>0</v>
      </c>
      <c r="M1560" s="101">
        <f t="shared" si="157"/>
        <v>225.889796381</v>
      </c>
      <c r="N1560" s="101">
        <f t="shared" si="158"/>
        <v>-152.84285746670002</v>
      </c>
      <c r="O1560" s="102">
        <f t="shared" si="159"/>
        <v>-0.31130185392611598</v>
      </c>
      <c r="P1560" s="101">
        <v>1.58</v>
      </c>
      <c r="X1560"/>
    </row>
    <row r="1561" spans="1:24" ht="18">
      <c r="A1561" s="70">
        <v>215</v>
      </c>
      <c r="B1561" s="70">
        <v>55</v>
      </c>
      <c r="C1561" s="70">
        <v>16</v>
      </c>
      <c r="D1561" s="70">
        <v>93</v>
      </c>
      <c r="E1561" s="71" t="s">
        <v>2239</v>
      </c>
      <c r="F1561" s="71" t="s">
        <v>1961</v>
      </c>
      <c r="G1561" s="71" t="s">
        <v>446</v>
      </c>
      <c r="H1561" s="70" t="s">
        <v>644</v>
      </c>
      <c r="I1561" s="99">
        <f t="shared" si="154"/>
        <v>396.99406997268699</v>
      </c>
      <c r="J1561" s="100">
        <f t="shared" si="156"/>
        <v>605.49939995798002</v>
      </c>
      <c r="K1561" s="101">
        <v>229.02636361899999</v>
      </c>
      <c r="L1561" s="102">
        <f t="shared" si="155"/>
        <v>0</v>
      </c>
      <c r="M1561" s="101">
        <f t="shared" si="157"/>
        <v>229.02636361899999</v>
      </c>
      <c r="N1561" s="101">
        <f t="shared" si="158"/>
        <v>-155.03845453330001</v>
      </c>
      <c r="O1561" s="102">
        <f t="shared" si="159"/>
        <v>-0.31179005371064356</v>
      </c>
      <c r="P1561" s="101">
        <v>1.58</v>
      </c>
      <c r="X1561"/>
    </row>
    <row r="1562" spans="1:24" ht="18">
      <c r="A1562" s="70">
        <v>215</v>
      </c>
      <c r="B1562" s="70">
        <v>55</v>
      </c>
      <c r="C1562" s="70">
        <v>16</v>
      </c>
      <c r="D1562" s="70">
        <v>97</v>
      </c>
      <c r="E1562" s="71" t="s">
        <v>2440</v>
      </c>
      <c r="F1562" s="71" t="s">
        <v>1961</v>
      </c>
      <c r="G1562" s="71" t="s">
        <v>446</v>
      </c>
      <c r="H1562" s="70" t="s">
        <v>512</v>
      </c>
      <c r="I1562" s="99">
        <f t="shared" si="154"/>
        <v>414.73768734731294</v>
      </c>
      <c r="J1562" s="100">
        <f t="shared" si="156"/>
        <v>632.79727284201999</v>
      </c>
      <c r="K1562" s="101">
        <v>240.30647638099998</v>
      </c>
      <c r="L1562" s="102">
        <f t="shared" si="155"/>
        <v>0</v>
      </c>
      <c r="M1562" s="101">
        <f t="shared" si="157"/>
        <v>240.30647638099998</v>
      </c>
      <c r="N1562" s="101">
        <f t="shared" si="158"/>
        <v>-162.93453346670003</v>
      </c>
      <c r="O1562" s="102">
        <f t="shared" si="159"/>
        <v>-0.31344839062004054</v>
      </c>
      <c r="P1562" s="101">
        <v>1.58</v>
      </c>
      <c r="X1562"/>
    </row>
    <row r="1563" spans="1:24" ht="18">
      <c r="A1563" s="70">
        <v>215</v>
      </c>
      <c r="B1563" s="70">
        <v>55</v>
      </c>
      <c r="C1563" s="70">
        <v>16</v>
      </c>
      <c r="D1563" s="70">
        <v>93</v>
      </c>
      <c r="E1563" s="71" t="s">
        <v>2440</v>
      </c>
      <c r="F1563" s="71" t="s">
        <v>1961</v>
      </c>
      <c r="G1563" s="71" t="s">
        <v>2428</v>
      </c>
      <c r="H1563" s="70" t="s">
        <v>615</v>
      </c>
      <c r="I1563" s="99">
        <f t="shared" si="154"/>
        <v>281.26397272828251</v>
      </c>
      <c r="J1563" s="100">
        <f t="shared" si="156"/>
        <v>427.45309650505004</v>
      </c>
      <c r="K1563" s="101">
        <v>155.45351095250001</v>
      </c>
      <c r="L1563" s="102">
        <f t="shared" si="155"/>
        <v>0</v>
      </c>
      <c r="M1563" s="101">
        <f t="shared" si="157"/>
        <v>155.45351095250001</v>
      </c>
      <c r="N1563" s="101">
        <f t="shared" si="158"/>
        <v>-103.53745766675002</v>
      </c>
      <c r="O1563" s="102">
        <f t="shared" si="159"/>
        <v>-0.29573087995602798</v>
      </c>
      <c r="P1563" s="101">
        <v>1.58</v>
      </c>
      <c r="X1563"/>
    </row>
    <row r="1564" spans="1:24" ht="18">
      <c r="A1564" s="70">
        <v>215</v>
      </c>
      <c r="B1564" s="70">
        <v>55</v>
      </c>
      <c r="C1564" s="70">
        <v>16</v>
      </c>
      <c r="D1564" s="70">
        <v>93</v>
      </c>
      <c r="E1564" s="71" t="s">
        <v>2239</v>
      </c>
      <c r="F1564" s="71" t="s">
        <v>1961</v>
      </c>
      <c r="G1564" s="71" t="s">
        <v>2428</v>
      </c>
      <c r="H1564" s="70">
        <v>1152123</v>
      </c>
      <c r="I1564" s="99">
        <f t="shared" si="154"/>
        <v>396.99406997268699</v>
      </c>
      <c r="J1564" s="100">
        <f t="shared" si="156"/>
        <v>605.49939995798002</v>
      </c>
      <c r="K1564" s="101">
        <v>229.02636361899999</v>
      </c>
      <c r="L1564" s="102">
        <f t="shared" si="155"/>
        <v>0</v>
      </c>
      <c r="M1564" s="101">
        <f t="shared" si="157"/>
        <v>229.02636361899999</v>
      </c>
      <c r="N1564" s="101">
        <f t="shared" si="158"/>
        <v>-155.03845453330001</v>
      </c>
      <c r="O1564" s="102">
        <f t="shared" si="159"/>
        <v>-0.31179005371064356</v>
      </c>
      <c r="P1564" s="101">
        <v>1.58</v>
      </c>
      <c r="X1564"/>
    </row>
    <row r="1565" spans="1:24" ht="18">
      <c r="A1565" s="70">
        <v>215</v>
      </c>
      <c r="B1565" s="70">
        <v>55</v>
      </c>
      <c r="C1565" s="70">
        <v>16</v>
      </c>
      <c r="D1565" s="70">
        <v>97</v>
      </c>
      <c r="E1565" s="71" t="s">
        <v>2239</v>
      </c>
      <c r="F1565" s="71" t="s">
        <v>1961</v>
      </c>
      <c r="G1565" s="71" t="s">
        <v>2428</v>
      </c>
      <c r="H1565" s="70" t="s">
        <v>518</v>
      </c>
      <c r="I1565" s="99">
        <f t="shared" si="154"/>
        <v>362.16726376828251</v>
      </c>
      <c r="J1565" s="100">
        <f t="shared" si="156"/>
        <v>551.91969810504997</v>
      </c>
      <c r="K1565" s="101">
        <v>206.88599095249998</v>
      </c>
      <c r="L1565" s="102">
        <f t="shared" si="155"/>
        <v>0</v>
      </c>
      <c r="M1565" s="101">
        <f t="shared" si="157"/>
        <v>206.88599095249998</v>
      </c>
      <c r="N1565" s="101">
        <f t="shared" si="158"/>
        <v>-139.54019366674999</v>
      </c>
      <c r="O1565" s="102">
        <f t="shared" si="159"/>
        <v>-0.30805480082875236</v>
      </c>
      <c r="P1565" s="101">
        <v>1.58</v>
      </c>
      <c r="X1565"/>
    </row>
    <row r="1566" spans="1:24" ht="18">
      <c r="A1566" s="70">
        <v>215</v>
      </c>
      <c r="B1566" s="70">
        <v>55</v>
      </c>
      <c r="C1566" s="70">
        <v>17</v>
      </c>
      <c r="D1566" s="70">
        <v>98</v>
      </c>
      <c r="E1566" s="71" t="s">
        <v>2239</v>
      </c>
      <c r="F1566" s="71" t="s">
        <v>1961</v>
      </c>
      <c r="G1566" s="71" t="s">
        <v>446</v>
      </c>
      <c r="H1566" s="70" t="s">
        <v>520</v>
      </c>
      <c r="I1566" s="99">
        <f t="shared" si="154"/>
        <v>411.13783385171752</v>
      </c>
      <c r="J1566" s="100">
        <f t="shared" si="156"/>
        <v>627.25903669494994</v>
      </c>
      <c r="K1566" s="101">
        <v>238.0179490475</v>
      </c>
      <c r="L1566" s="102">
        <f t="shared" si="155"/>
        <v>0</v>
      </c>
      <c r="M1566" s="101">
        <f t="shared" si="157"/>
        <v>238.0179490475</v>
      </c>
      <c r="N1566" s="101">
        <f t="shared" si="158"/>
        <v>-161.33256433324999</v>
      </c>
      <c r="O1566" s="102">
        <f t="shared" si="159"/>
        <v>-0.31312368747936742</v>
      </c>
      <c r="P1566" s="101">
        <v>1.58</v>
      </c>
      <c r="X1566"/>
    </row>
    <row r="1567" spans="1:24" ht="18">
      <c r="A1567" s="70">
        <v>215</v>
      </c>
      <c r="B1567" s="70">
        <v>55</v>
      </c>
      <c r="C1567" s="70">
        <v>17</v>
      </c>
      <c r="D1567" s="70">
        <v>94</v>
      </c>
      <c r="E1567" s="71" t="s">
        <v>2239</v>
      </c>
      <c r="F1567" s="71" t="s">
        <v>1961</v>
      </c>
      <c r="G1567" s="71" t="s">
        <v>2428</v>
      </c>
      <c r="H1567" s="70" t="s">
        <v>646</v>
      </c>
      <c r="I1567" s="99">
        <f t="shared" si="154"/>
        <v>390.43212175000002</v>
      </c>
      <c r="J1567" s="100">
        <f t="shared" si="156"/>
        <v>595.40409499999987</v>
      </c>
      <c r="K1567" s="101">
        <v>224.85474999999997</v>
      </c>
      <c r="L1567" s="102">
        <f t="shared" si="155"/>
        <v>0</v>
      </c>
      <c r="M1567" s="101">
        <f t="shared" si="157"/>
        <v>224.85474999999997</v>
      </c>
      <c r="N1567" s="101">
        <f t="shared" si="158"/>
        <v>-152.11832499999997</v>
      </c>
      <c r="O1567" s="102">
        <f t="shared" si="159"/>
        <v>-0.31113800202286923</v>
      </c>
      <c r="P1567" s="101">
        <v>1.58</v>
      </c>
      <c r="X1567"/>
    </row>
    <row r="1568" spans="1:24" ht="18">
      <c r="A1568" s="70">
        <v>215</v>
      </c>
      <c r="B1568" s="70">
        <v>60</v>
      </c>
      <c r="C1568" s="70">
        <v>15</v>
      </c>
      <c r="D1568" s="70">
        <v>94</v>
      </c>
      <c r="E1568" s="71" t="s">
        <v>2347</v>
      </c>
      <c r="F1568" s="71" t="s">
        <v>1961</v>
      </c>
      <c r="G1568" s="71" t="s">
        <v>2149</v>
      </c>
      <c r="H1568" s="70" t="s">
        <v>624</v>
      </c>
      <c r="I1568" s="99">
        <f t="shared" si="154"/>
        <v>344.56021140731303</v>
      </c>
      <c r="J1568" s="100">
        <f t="shared" si="156"/>
        <v>524.83192524202002</v>
      </c>
      <c r="K1568" s="101">
        <v>195.69269638099999</v>
      </c>
      <c r="L1568" s="102">
        <f t="shared" si="155"/>
        <v>0</v>
      </c>
      <c r="M1568" s="101">
        <f t="shared" si="157"/>
        <v>195.69269638099999</v>
      </c>
      <c r="N1568" s="101">
        <f t="shared" si="158"/>
        <v>-131.70488746669997</v>
      </c>
      <c r="O1568" s="102">
        <f t="shared" si="159"/>
        <v>-0.3058740256418731</v>
      </c>
      <c r="P1568" s="101">
        <v>1.58</v>
      </c>
      <c r="X1568"/>
    </row>
    <row r="1569" spans="1:24" ht="18">
      <c r="A1569" s="70">
        <v>215</v>
      </c>
      <c r="B1569" s="70">
        <v>60</v>
      </c>
      <c r="C1569" s="70">
        <v>16</v>
      </c>
      <c r="D1569" s="70">
        <v>95</v>
      </c>
      <c r="E1569" s="71" t="s">
        <v>2440</v>
      </c>
      <c r="F1569" s="71" t="s">
        <v>1961</v>
      </c>
      <c r="G1569" s="71" t="s">
        <v>2428</v>
      </c>
      <c r="H1569" s="70" t="s">
        <v>605</v>
      </c>
      <c r="I1569" s="99">
        <f t="shared" si="154"/>
        <v>277.44725406731294</v>
      </c>
      <c r="J1569" s="100">
        <f t="shared" si="156"/>
        <v>421.58122164201995</v>
      </c>
      <c r="K1569" s="101">
        <v>153.02711638099998</v>
      </c>
      <c r="L1569" s="102">
        <f t="shared" si="155"/>
        <v>0</v>
      </c>
      <c r="M1569" s="101">
        <f t="shared" si="157"/>
        <v>153.02711638099998</v>
      </c>
      <c r="N1569" s="101">
        <f t="shared" si="158"/>
        <v>-101.83898146670003</v>
      </c>
      <c r="O1569" s="102">
        <f t="shared" si="159"/>
        <v>-0.29496808960747034</v>
      </c>
      <c r="P1569" s="101">
        <v>1.58</v>
      </c>
      <c r="X1569"/>
    </row>
    <row r="1570" spans="1:24" ht="18">
      <c r="A1570" s="70">
        <v>215</v>
      </c>
      <c r="B1570" s="70">
        <v>60</v>
      </c>
      <c r="C1570" s="70">
        <v>16</v>
      </c>
      <c r="D1570" s="70">
        <v>95</v>
      </c>
      <c r="E1570" s="71" t="s">
        <v>2347</v>
      </c>
      <c r="F1570" s="71" t="s">
        <v>1961</v>
      </c>
      <c r="G1570" s="71" t="s">
        <v>2428</v>
      </c>
      <c r="H1570" s="70" t="s">
        <v>626</v>
      </c>
      <c r="I1570" s="99">
        <f t="shared" si="154"/>
        <v>324.47368498828251</v>
      </c>
      <c r="J1570" s="100">
        <f t="shared" si="156"/>
        <v>493.92957690504994</v>
      </c>
      <c r="K1570" s="101">
        <v>182.92313095249997</v>
      </c>
      <c r="L1570" s="102">
        <f t="shared" si="155"/>
        <v>0</v>
      </c>
      <c r="M1570" s="101">
        <f t="shared" si="157"/>
        <v>182.92313095249997</v>
      </c>
      <c r="N1570" s="101">
        <f t="shared" si="158"/>
        <v>-122.76619166674999</v>
      </c>
      <c r="O1570" s="102">
        <f t="shared" si="159"/>
        <v>-0.30309177793509356</v>
      </c>
      <c r="P1570" s="101">
        <v>1.58</v>
      </c>
      <c r="X1570"/>
    </row>
    <row r="1571" spans="1:24" ht="18">
      <c r="A1571" s="70">
        <v>215</v>
      </c>
      <c r="B1571" s="70">
        <v>60</v>
      </c>
      <c r="C1571" s="70">
        <v>16</v>
      </c>
      <c r="D1571" s="70">
        <v>99</v>
      </c>
      <c r="E1571" s="71" t="s">
        <v>2440</v>
      </c>
      <c r="F1571" s="71" t="s">
        <v>1961</v>
      </c>
      <c r="G1571" s="71" t="s">
        <v>2428</v>
      </c>
      <c r="H1571" s="70">
        <v>1152265</v>
      </c>
      <c r="I1571" s="99">
        <f t="shared" si="154"/>
        <v>299.51178798731297</v>
      </c>
      <c r="J1571" s="100">
        <f t="shared" si="156"/>
        <v>455.52665844202005</v>
      </c>
      <c r="K1571" s="101">
        <v>167.05415638100001</v>
      </c>
      <c r="L1571" s="102">
        <f t="shared" si="155"/>
        <v>0</v>
      </c>
      <c r="M1571" s="101">
        <f t="shared" si="157"/>
        <v>167.05415638100001</v>
      </c>
      <c r="N1571" s="101">
        <f t="shared" si="158"/>
        <v>-111.65790946670006</v>
      </c>
      <c r="O1571" s="102">
        <f t="shared" si="159"/>
        <v>-0.2991037318204236</v>
      </c>
      <c r="P1571" s="101">
        <v>1.58</v>
      </c>
      <c r="X1571"/>
    </row>
    <row r="1572" spans="1:24" ht="18">
      <c r="A1572" s="70">
        <v>215</v>
      </c>
      <c r="B1572" s="70">
        <v>60</v>
      </c>
      <c r="C1572" s="70">
        <v>16</v>
      </c>
      <c r="D1572" s="70">
        <v>99</v>
      </c>
      <c r="E1572" s="71" t="s">
        <v>2347</v>
      </c>
      <c r="F1572" s="71" t="s">
        <v>1961</v>
      </c>
      <c r="G1572" s="71" t="s">
        <v>2428</v>
      </c>
      <c r="H1572" s="70">
        <v>1152266</v>
      </c>
      <c r="I1572" s="99">
        <f t="shared" si="154"/>
        <v>331.38278142731298</v>
      </c>
      <c r="J1572" s="100">
        <f t="shared" si="156"/>
        <v>504.55895604201999</v>
      </c>
      <c r="K1572" s="101">
        <v>187.31543638099998</v>
      </c>
      <c r="L1572" s="102">
        <f t="shared" si="155"/>
        <v>0</v>
      </c>
      <c r="M1572" s="101">
        <f t="shared" si="157"/>
        <v>187.31543638099998</v>
      </c>
      <c r="N1572" s="101">
        <f t="shared" si="158"/>
        <v>-125.84080546670003</v>
      </c>
      <c r="O1572" s="102">
        <f t="shared" si="159"/>
        <v>-0.30408752403321265</v>
      </c>
      <c r="P1572" s="101">
        <v>1.58</v>
      </c>
      <c r="X1572"/>
    </row>
    <row r="1573" spans="1:24" ht="18">
      <c r="A1573" s="70">
        <v>215</v>
      </c>
      <c r="B1573" s="70">
        <v>60</v>
      </c>
      <c r="C1573" s="70">
        <v>16</v>
      </c>
      <c r="D1573" s="70">
        <v>99</v>
      </c>
      <c r="E1573" s="71" t="s">
        <v>2239</v>
      </c>
      <c r="F1573" s="71" t="s">
        <v>1961</v>
      </c>
      <c r="G1573" s="71" t="s">
        <v>2428</v>
      </c>
      <c r="H1573" s="70" t="s">
        <v>517</v>
      </c>
      <c r="I1573" s="99">
        <f t="shared" si="154"/>
        <v>396.96347946731299</v>
      </c>
      <c r="J1573" s="100">
        <f t="shared" si="156"/>
        <v>605.45233764201998</v>
      </c>
      <c r="K1573" s="101">
        <v>229.006916381</v>
      </c>
      <c r="L1573" s="102">
        <f t="shared" si="155"/>
        <v>0</v>
      </c>
      <c r="M1573" s="101">
        <f t="shared" si="157"/>
        <v>229.006916381</v>
      </c>
      <c r="N1573" s="101">
        <f t="shared" si="158"/>
        <v>-155.02484146670002</v>
      </c>
      <c r="O1573" s="102">
        <f t="shared" si="159"/>
        <v>-0.31178706474344076</v>
      </c>
      <c r="P1573" s="101">
        <v>1.58</v>
      </c>
      <c r="X1573"/>
    </row>
    <row r="1574" spans="1:24" ht="18">
      <c r="A1574" s="70">
        <v>215</v>
      </c>
      <c r="B1574" s="70">
        <v>65</v>
      </c>
      <c r="C1574" s="70">
        <v>15</v>
      </c>
      <c r="D1574" s="70">
        <v>96</v>
      </c>
      <c r="E1574" s="71" t="s">
        <v>2237</v>
      </c>
      <c r="F1574" s="71" t="s">
        <v>1961</v>
      </c>
      <c r="G1574" s="71" t="s">
        <v>2427</v>
      </c>
      <c r="H1574" s="70">
        <v>1152050</v>
      </c>
      <c r="I1574" s="99">
        <f t="shared" si="154"/>
        <v>238.05426046828248</v>
      </c>
      <c r="J1574" s="100">
        <f t="shared" si="156"/>
        <v>360.97661610504997</v>
      </c>
      <c r="K1574" s="101">
        <v>127.98389095249999</v>
      </c>
      <c r="L1574" s="102">
        <f t="shared" si="155"/>
        <v>0</v>
      </c>
      <c r="M1574" s="101">
        <f t="shared" si="157"/>
        <v>127.98389095249999</v>
      </c>
      <c r="N1574" s="101">
        <f t="shared" si="158"/>
        <v>-84.308723666750012</v>
      </c>
      <c r="O1574" s="102">
        <f t="shared" si="159"/>
        <v>-0.28562983101551664</v>
      </c>
      <c r="P1574" s="101">
        <v>1.58</v>
      </c>
      <c r="X1574"/>
    </row>
    <row r="1575" spans="1:24" ht="18">
      <c r="A1575" s="70">
        <v>215</v>
      </c>
      <c r="B1575" s="70">
        <v>65</v>
      </c>
      <c r="C1575" s="70">
        <v>15</v>
      </c>
      <c r="D1575" s="70">
        <v>96</v>
      </c>
      <c r="E1575" s="71" t="s">
        <v>2347</v>
      </c>
      <c r="F1575" s="71" t="s">
        <v>1961</v>
      </c>
      <c r="G1575" s="71" t="s">
        <v>524</v>
      </c>
      <c r="H1575" s="70" t="s">
        <v>621</v>
      </c>
      <c r="I1575" s="99">
        <f t="shared" si="154"/>
        <v>331.38278142731298</v>
      </c>
      <c r="J1575" s="100">
        <f t="shared" si="156"/>
        <v>504.55895604201999</v>
      </c>
      <c r="K1575" s="101">
        <v>187.31543638099998</v>
      </c>
      <c r="L1575" s="102">
        <f t="shared" si="155"/>
        <v>0</v>
      </c>
      <c r="M1575" s="101">
        <f t="shared" si="157"/>
        <v>187.31543638099998</v>
      </c>
      <c r="N1575" s="101">
        <f t="shared" si="158"/>
        <v>-125.84080546670003</v>
      </c>
      <c r="O1575" s="102">
        <f t="shared" si="159"/>
        <v>-0.30408752403321265</v>
      </c>
      <c r="P1575" s="101">
        <v>1.58</v>
      </c>
      <c r="X1575"/>
    </row>
    <row r="1576" spans="1:24" ht="18">
      <c r="A1576" s="70" t="s">
        <v>2268</v>
      </c>
      <c r="B1576" s="70" t="s">
        <v>2754</v>
      </c>
      <c r="C1576" s="70">
        <v>16</v>
      </c>
      <c r="D1576" s="70" t="s">
        <v>2314</v>
      </c>
      <c r="E1576" s="71" t="s">
        <v>2440</v>
      </c>
      <c r="F1576" s="71" t="s">
        <v>1961</v>
      </c>
      <c r="G1576" s="71" t="s">
        <v>3900</v>
      </c>
      <c r="H1576" s="70">
        <v>1152076</v>
      </c>
      <c r="I1576" s="99">
        <f t="shared" si="154"/>
        <v>341.02208542828248</v>
      </c>
      <c r="J1576" s="100">
        <f t="shared" si="156"/>
        <v>519.38865450505</v>
      </c>
      <c r="K1576" s="101">
        <v>193.44341095249999</v>
      </c>
      <c r="L1576" s="102">
        <f t="shared" si="155"/>
        <v>0</v>
      </c>
      <c r="M1576" s="101">
        <f t="shared" si="157"/>
        <v>193.44341095249999</v>
      </c>
      <c r="N1576" s="101">
        <f t="shared" si="158"/>
        <v>-130.13038766675004</v>
      </c>
      <c r="O1576" s="102">
        <f t="shared" si="159"/>
        <v>-0.30540814917707976</v>
      </c>
      <c r="P1576" s="101">
        <v>1.58</v>
      </c>
      <c r="X1576"/>
    </row>
    <row r="1577" spans="1:24" ht="18">
      <c r="A1577" s="70">
        <v>225</v>
      </c>
      <c r="B1577" s="70">
        <v>35</v>
      </c>
      <c r="C1577" s="70">
        <v>19</v>
      </c>
      <c r="D1577" s="70">
        <v>88</v>
      </c>
      <c r="E1577" s="71" t="s">
        <v>2445</v>
      </c>
      <c r="F1577" s="71" t="s">
        <v>1961</v>
      </c>
      <c r="G1577" s="71" t="s">
        <v>2156</v>
      </c>
      <c r="H1577" s="70" t="s">
        <v>437</v>
      </c>
      <c r="I1577" s="99">
        <f t="shared" si="154"/>
        <v>696.06049482731294</v>
      </c>
      <c r="J1577" s="100">
        <f t="shared" si="156"/>
        <v>1065.60159204202</v>
      </c>
      <c r="K1577" s="101">
        <v>419.15123638099999</v>
      </c>
      <c r="L1577" s="102">
        <f t="shared" si="155"/>
        <v>0</v>
      </c>
      <c r="M1577" s="101">
        <f t="shared" si="157"/>
        <v>419.15123638099999</v>
      </c>
      <c r="N1577" s="101">
        <f t="shared" si="158"/>
        <v>-288.12586546669991</v>
      </c>
      <c r="O1577" s="102">
        <f t="shared" si="159"/>
        <v>-0.32834763936311623</v>
      </c>
      <c r="P1577" s="101">
        <v>1.58</v>
      </c>
      <c r="X1577"/>
    </row>
    <row r="1578" spans="1:24" ht="18">
      <c r="A1578" s="70">
        <v>225</v>
      </c>
      <c r="B1578" s="70">
        <v>35</v>
      </c>
      <c r="C1578" s="70">
        <v>19</v>
      </c>
      <c r="D1578" s="70">
        <v>88</v>
      </c>
      <c r="E1578" s="71" t="s">
        <v>2445</v>
      </c>
      <c r="F1578" s="71" t="s">
        <v>1961</v>
      </c>
      <c r="G1578" s="71" t="s">
        <v>2155</v>
      </c>
      <c r="H1578" s="70" t="s">
        <v>550</v>
      </c>
      <c r="I1578" s="99">
        <f t="shared" si="154"/>
        <v>535.31256466828256</v>
      </c>
      <c r="J1578" s="100">
        <f t="shared" si="156"/>
        <v>818.29708410504998</v>
      </c>
      <c r="K1578" s="101">
        <v>316.9592909525</v>
      </c>
      <c r="L1578" s="102">
        <f t="shared" si="155"/>
        <v>0</v>
      </c>
      <c r="M1578" s="101">
        <f t="shared" si="157"/>
        <v>316.9592909525</v>
      </c>
      <c r="N1578" s="101">
        <f t="shared" si="158"/>
        <v>-216.59150366674993</v>
      </c>
      <c r="O1578" s="102">
        <f t="shared" si="159"/>
        <v>-0.32177317561754426</v>
      </c>
      <c r="P1578" s="101">
        <v>1.58</v>
      </c>
      <c r="X1578"/>
    </row>
    <row r="1579" spans="1:24" ht="18">
      <c r="A1579" s="70">
        <v>225</v>
      </c>
      <c r="B1579" s="70">
        <v>35</v>
      </c>
      <c r="C1579" s="70">
        <v>19</v>
      </c>
      <c r="D1579" s="70">
        <v>84</v>
      </c>
      <c r="E1579" s="71" t="s">
        <v>2445</v>
      </c>
      <c r="F1579" s="71" t="s">
        <v>1961</v>
      </c>
      <c r="G1579" s="71" t="s">
        <v>444</v>
      </c>
      <c r="H1579" s="70" t="s">
        <v>447</v>
      </c>
      <c r="I1579" s="99">
        <f t="shared" si="154"/>
        <v>667.86692370731294</v>
      </c>
      <c r="J1579" s="100">
        <f t="shared" si="156"/>
        <v>1022.2268672420199</v>
      </c>
      <c r="K1579" s="101">
        <v>401.22779638099996</v>
      </c>
      <c r="L1579" s="102">
        <f t="shared" si="155"/>
        <v>0</v>
      </c>
      <c r="M1579" s="101">
        <f t="shared" si="157"/>
        <v>401.22779638099996</v>
      </c>
      <c r="N1579" s="101">
        <f t="shared" si="158"/>
        <v>-275.57945746669986</v>
      </c>
      <c r="O1579" s="102">
        <f t="shared" si="159"/>
        <v>-0.3274254455582607</v>
      </c>
      <c r="P1579" s="101">
        <v>1.58</v>
      </c>
      <c r="X1579"/>
    </row>
    <row r="1580" spans="1:24" ht="18">
      <c r="A1580" s="70">
        <v>225</v>
      </c>
      <c r="B1580" s="70">
        <v>40</v>
      </c>
      <c r="C1580" s="70">
        <v>18</v>
      </c>
      <c r="D1580" s="70">
        <v>92</v>
      </c>
      <c r="E1580" s="71" t="s">
        <v>2445</v>
      </c>
      <c r="F1580" s="71" t="s">
        <v>1961</v>
      </c>
      <c r="G1580" s="71" t="s">
        <v>2155</v>
      </c>
      <c r="H1580" s="70" t="s">
        <v>542</v>
      </c>
      <c r="I1580" s="99">
        <f t="shared" si="154"/>
        <v>389.30218296731306</v>
      </c>
      <c r="J1580" s="100">
        <f t="shared" si="156"/>
        <v>593.66572764201999</v>
      </c>
      <c r="K1580" s="101">
        <v>224.136416381</v>
      </c>
      <c r="L1580" s="102">
        <f t="shared" si="155"/>
        <v>0</v>
      </c>
      <c r="M1580" s="101">
        <f t="shared" si="157"/>
        <v>224.136416381</v>
      </c>
      <c r="N1580" s="101">
        <f t="shared" si="158"/>
        <v>-151.61549146670001</v>
      </c>
      <c r="O1580" s="102">
        <f t="shared" si="159"/>
        <v>-0.31102346895447114</v>
      </c>
      <c r="P1580" s="101">
        <v>1.58</v>
      </c>
      <c r="X1580"/>
    </row>
    <row r="1581" spans="1:24" ht="18">
      <c r="A1581" s="70">
        <v>225</v>
      </c>
      <c r="B1581" s="70">
        <v>40</v>
      </c>
      <c r="C1581" s="70">
        <v>18</v>
      </c>
      <c r="D1581" s="70">
        <v>88</v>
      </c>
      <c r="E1581" s="71" t="s">
        <v>2239</v>
      </c>
      <c r="F1581" s="71" t="s">
        <v>1961</v>
      </c>
      <c r="G1581" s="71" t="s">
        <v>2153</v>
      </c>
      <c r="H1581" s="70" t="s">
        <v>479</v>
      </c>
      <c r="I1581" s="99">
        <f t="shared" si="154"/>
        <v>474.63509638828253</v>
      </c>
      <c r="J1581" s="100">
        <f t="shared" si="156"/>
        <v>724.94713290505001</v>
      </c>
      <c r="K1581" s="101">
        <v>278.38493095249999</v>
      </c>
      <c r="L1581" s="102">
        <f t="shared" si="155"/>
        <v>0</v>
      </c>
      <c r="M1581" s="101">
        <f t="shared" si="157"/>
        <v>278.38493095249999</v>
      </c>
      <c r="N1581" s="101">
        <f t="shared" si="158"/>
        <v>-189.58945166674994</v>
      </c>
      <c r="O1581" s="102">
        <f t="shared" si="159"/>
        <v>-0.31811919324365306</v>
      </c>
      <c r="P1581" s="101">
        <v>1.58</v>
      </c>
      <c r="X1581"/>
    </row>
    <row r="1582" spans="1:24" ht="18">
      <c r="A1582" s="70">
        <v>225</v>
      </c>
      <c r="B1582" s="70">
        <v>40</v>
      </c>
      <c r="C1582" s="70">
        <v>18</v>
      </c>
      <c r="D1582" s="70">
        <v>88</v>
      </c>
      <c r="E1582" s="71" t="s">
        <v>2445</v>
      </c>
      <c r="F1582" s="71" t="s">
        <v>1961</v>
      </c>
      <c r="G1582" s="71" t="s">
        <v>2153</v>
      </c>
      <c r="H1582" s="70" t="s">
        <v>480</v>
      </c>
      <c r="I1582" s="99">
        <f t="shared" si="154"/>
        <v>474.63509638828253</v>
      </c>
      <c r="J1582" s="100">
        <f t="shared" si="156"/>
        <v>724.94713290505001</v>
      </c>
      <c r="K1582" s="101">
        <v>278.38493095249999</v>
      </c>
      <c r="L1582" s="102">
        <f t="shared" si="155"/>
        <v>0</v>
      </c>
      <c r="M1582" s="101">
        <f t="shared" si="157"/>
        <v>278.38493095249999</v>
      </c>
      <c r="N1582" s="101">
        <f t="shared" si="158"/>
        <v>-189.58945166674994</v>
      </c>
      <c r="O1582" s="102">
        <f t="shared" si="159"/>
        <v>-0.31811919324365306</v>
      </c>
      <c r="P1582" s="101">
        <v>1.58</v>
      </c>
      <c r="X1582"/>
    </row>
    <row r="1583" spans="1:24" ht="18">
      <c r="A1583" s="70">
        <v>225</v>
      </c>
      <c r="B1583" s="70">
        <v>40</v>
      </c>
      <c r="C1583" s="70">
        <v>18</v>
      </c>
      <c r="D1583" s="70">
        <v>92</v>
      </c>
      <c r="E1583" s="71" t="s">
        <v>2239</v>
      </c>
      <c r="F1583" s="71" t="s">
        <v>1961</v>
      </c>
      <c r="G1583" s="71" t="s">
        <v>446</v>
      </c>
      <c r="H1583" s="70" t="s">
        <v>541</v>
      </c>
      <c r="I1583" s="99">
        <f t="shared" si="154"/>
        <v>387.15701994731302</v>
      </c>
      <c r="J1583" s="100">
        <f t="shared" si="156"/>
        <v>590.36547684202003</v>
      </c>
      <c r="K1583" s="101">
        <v>222.772676381</v>
      </c>
      <c r="L1583" s="102">
        <f t="shared" si="155"/>
        <v>0</v>
      </c>
      <c r="M1583" s="101">
        <f t="shared" si="157"/>
        <v>222.772676381</v>
      </c>
      <c r="N1583" s="101">
        <f t="shared" si="158"/>
        <v>-150.66087346670002</v>
      </c>
      <c r="O1583" s="102">
        <f t="shared" si="159"/>
        <v>-0.31080416265624605</v>
      </c>
      <c r="P1583" s="101">
        <v>1.58</v>
      </c>
      <c r="X1583"/>
    </row>
    <row r="1584" spans="1:24" ht="18">
      <c r="A1584" s="70">
        <v>225</v>
      </c>
      <c r="B1584" s="70">
        <v>40</v>
      </c>
      <c r="C1584" s="70">
        <v>18</v>
      </c>
      <c r="D1584" s="70">
        <v>92</v>
      </c>
      <c r="E1584" s="71" t="s">
        <v>2239</v>
      </c>
      <c r="F1584" s="71" t="s">
        <v>1961</v>
      </c>
      <c r="G1584" s="71" t="s">
        <v>2428</v>
      </c>
      <c r="H1584" s="70" t="s">
        <v>481</v>
      </c>
      <c r="I1584" s="99">
        <f t="shared" si="154"/>
        <v>387.15701994731302</v>
      </c>
      <c r="J1584" s="100">
        <f t="shared" si="156"/>
        <v>590.36547684202003</v>
      </c>
      <c r="K1584" s="101">
        <v>222.772676381</v>
      </c>
      <c r="L1584" s="102">
        <f t="shared" si="155"/>
        <v>0</v>
      </c>
      <c r="M1584" s="101">
        <f t="shared" si="157"/>
        <v>222.772676381</v>
      </c>
      <c r="N1584" s="101">
        <f t="shared" si="158"/>
        <v>-150.66087346670002</v>
      </c>
      <c r="O1584" s="102">
        <f t="shared" si="159"/>
        <v>-0.31080416265624605</v>
      </c>
      <c r="P1584" s="101">
        <v>1.58</v>
      </c>
      <c r="X1584"/>
    </row>
    <row r="1585" spans="1:24" ht="18">
      <c r="A1585" s="70">
        <v>225</v>
      </c>
      <c r="B1585" s="70">
        <v>45</v>
      </c>
      <c r="C1585" s="70">
        <v>17</v>
      </c>
      <c r="D1585" s="70">
        <v>91</v>
      </c>
      <c r="E1585" s="71" t="s">
        <v>2239</v>
      </c>
      <c r="F1585" s="71" t="s">
        <v>1961</v>
      </c>
      <c r="G1585" s="71" t="s">
        <v>2155</v>
      </c>
      <c r="H1585" s="70" t="s">
        <v>870</v>
      </c>
      <c r="I1585" s="99">
        <f t="shared" si="154"/>
        <v>316.19948476828245</v>
      </c>
      <c r="J1585" s="100">
        <f t="shared" si="156"/>
        <v>481.20003810505</v>
      </c>
      <c r="K1585" s="101">
        <v>177.6629909525</v>
      </c>
      <c r="L1585" s="102">
        <f t="shared" si="155"/>
        <v>0</v>
      </c>
      <c r="M1585" s="101">
        <f t="shared" si="157"/>
        <v>177.6629909525</v>
      </c>
      <c r="N1585" s="101">
        <f t="shared" si="158"/>
        <v>-119.08409366675005</v>
      </c>
      <c r="O1585" s="102">
        <f t="shared" si="159"/>
        <v>-0.30184094110036319</v>
      </c>
      <c r="P1585" s="101">
        <v>1.58</v>
      </c>
      <c r="X1585"/>
    </row>
    <row r="1586" spans="1:24" ht="18">
      <c r="A1586" s="70">
        <v>225</v>
      </c>
      <c r="B1586" s="70">
        <v>45</v>
      </c>
      <c r="C1586" s="70">
        <v>17</v>
      </c>
      <c r="D1586" s="70">
        <v>91</v>
      </c>
      <c r="E1586" s="71" t="s">
        <v>2445</v>
      </c>
      <c r="F1586" s="71" t="s">
        <v>1961</v>
      </c>
      <c r="G1586" s="71" t="s">
        <v>2155</v>
      </c>
      <c r="H1586" s="70" t="s">
        <v>873</v>
      </c>
      <c r="I1586" s="99">
        <f t="shared" si="154"/>
        <v>316.19948476828245</v>
      </c>
      <c r="J1586" s="100">
        <f t="shared" si="156"/>
        <v>481.20003810505</v>
      </c>
      <c r="K1586" s="101">
        <v>177.6629909525</v>
      </c>
      <c r="L1586" s="102">
        <f t="shared" si="155"/>
        <v>0</v>
      </c>
      <c r="M1586" s="101">
        <f t="shared" si="157"/>
        <v>177.6629909525</v>
      </c>
      <c r="N1586" s="101">
        <f t="shared" si="158"/>
        <v>-119.08409366675005</v>
      </c>
      <c r="O1586" s="102">
        <f t="shared" si="159"/>
        <v>-0.30184094110036319</v>
      </c>
      <c r="P1586" s="101">
        <v>1.58</v>
      </c>
      <c r="X1586"/>
    </row>
    <row r="1587" spans="1:24" ht="18">
      <c r="A1587" s="70">
        <v>225</v>
      </c>
      <c r="B1587" s="70">
        <v>45</v>
      </c>
      <c r="C1587" s="70">
        <v>17</v>
      </c>
      <c r="D1587" s="70">
        <v>94</v>
      </c>
      <c r="E1587" s="71" t="s">
        <v>2445</v>
      </c>
      <c r="F1587" s="71" t="s">
        <v>1961</v>
      </c>
      <c r="G1587" s="71" t="s">
        <v>2155</v>
      </c>
      <c r="H1587" s="70" t="s">
        <v>535</v>
      </c>
      <c r="I1587" s="99">
        <f t="shared" si="154"/>
        <v>324.48063168110696</v>
      </c>
      <c r="J1587" s="100">
        <f t="shared" si="156"/>
        <v>493.94026412478001</v>
      </c>
      <c r="K1587" s="101">
        <v>182.927547159</v>
      </c>
      <c r="L1587" s="102">
        <f t="shared" si="155"/>
        <v>0</v>
      </c>
      <c r="M1587" s="101">
        <f t="shared" si="157"/>
        <v>182.927547159</v>
      </c>
      <c r="N1587" s="101">
        <f t="shared" si="158"/>
        <v>-122.76928301130005</v>
      </c>
      <c r="O1587" s="102">
        <f t="shared" si="159"/>
        <v>-0.30309280079049328</v>
      </c>
      <c r="P1587" s="101">
        <v>1.58</v>
      </c>
      <c r="X1587"/>
    </row>
    <row r="1588" spans="1:24" ht="18">
      <c r="A1588" s="70">
        <v>225</v>
      </c>
      <c r="B1588" s="70">
        <v>45</v>
      </c>
      <c r="C1588" s="70">
        <v>17</v>
      </c>
      <c r="D1588" s="70">
        <v>91</v>
      </c>
      <c r="E1588" s="71" t="s">
        <v>2347</v>
      </c>
      <c r="F1588" s="71" t="s">
        <v>1961</v>
      </c>
      <c r="G1588" s="71" t="s">
        <v>2153</v>
      </c>
      <c r="H1588" s="70" t="s">
        <v>640</v>
      </c>
      <c r="I1588" s="99">
        <f t="shared" si="154"/>
        <v>362.16726376828251</v>
      </c>
      <c r="J1588" s="100">
        <f t="shared" si="156"/>
        <v>551.91969810504997</v>
      </c>
      <c r="K1588" s="101">
        <v>206.88599095249998</v>
      </c>
      <c r="L1588" s="102">
        <f t="shared" si="155"/>
        <v>0</v>
      </c>
      <c r="M1588" s="101">
        <f t="shared" si="157"/>
        <v>206.88599095249998</v>
      </c>
      <c r="N1588" s="101">
        <f t="shared" si="158"/>
        <v>-139.54019366674999</v>
      </c>
      <c r="O1588" s="102">
        <f t="shared" si="159"/>
        <v>-0.30805480082875236</v>
      </c>
      <c r="P1588" s="101">
        <v>1.58</v>
      </c>
      <c r="X1588"/>
    </row>
    <row r="1589" spans="1:24" ht="18">
      <c r="A1589" s="70">
        <v>225</v>
      </c>
      <c r="B1589" s="70">
        <v>45</v>
      </c>
      <c r="C1589" s="70">
        <v>17</v>
      </c>
      <c r="D1589" s="70">
        <v>91</v>
      </c>
      <c r="E1589" s="71" t="s">
        <v>2239</v>
      </c>
      <c r="F1589" s="71" t="s">
        <v>1961</v>
      </c>
      <c r="G1589" s="71" t="s">
        <v>2151</v>
      </c>
      <c r="H1589" s="70" t="s">
        <v>872</v>
      </c>
      <c r="I1589" s="99">
        <f t="shared" si="154"/>
        <v>376.26404932828245</v>
      </c>
      <c r="J1589" s="100">
        <f t="shared" si="156"/>
        <v>573.60706050504996</v>
      </c>
      <c r="K1589" s="101">
        <v>215.84771095249997</v>
      </c>
      <c r="L1589" s="102">
        <f t="shared" si="155"/>
        <v>0</v>
      </c>
      <c r="M1589" s="101">
        <f t="shared" si="157"/>
        <v>215.84771095249997</v>
      </c>
      <c r="N1589" s="101">
        <f t="shared" si="158"/>
        <v>-145.81339766675001</v>
      </c>
      <c r="O1589" s="102">
        <f t="shared" si="159"/>
        <v>-0.30965133845825943</v>
      </c>
      <c r="P1589" s="101">
        <v>1.58</v>
      </c>
      <c r="X1589"/>
    </row>
    <row r="1590" spans="1:24" ht="18">
      <c r="A1590" s="70">
        <v>225</v>
      </c>
      <c r="B1590" s="70">
        <v>45</v>
      </c>
      <c r="C1590" s="70">
        <v>17</v>
      </c>
      <c r="D1590" s="70">
        <v>91</v>
      </c>
      <c r="E1590" s="71" t="s">
        <v>2239</v>
      </c>
      <c r="F1590" s="71" t="s">
        <v>1961</v>
      </c>
      <c r="G1590" s="71" t="s">
        <v>446</v>
      </c>
      <c r="H1590" s="70" t="s">
        <v>871</v>
      </c>
      <c r="I1590" s="99">
        <f t="shared" si="154"/>
        <v>308.70534378731298</v>
      </c>
      <c r="J1590" s="100">
        <f t="shared" si="156"/>
        <v>469.67059044202</v>
      </c>
      <c r="K1590" s="101">
        <v>172.898756381</v>
      </c>
      <c r="L1590" s="102">
        <f t="shared" si="155"/>
        <v>0</v>
      </c>
      <c r="M1590" s="101">
        <f t="shared" si="157"/>
        <v>172.898756381</v>
      </c>
      <c r="N1590" s="101">
        <f t="shared" si="158"/>
        <v>-115.74912946670003</v>
      </c>
      <c r="O1590" s="102">
        <f t="shared" si="159"/>
        <v>-0.30064903182440689</v>
      </c>
      <c r="P1590" s="101">
        <v>1.58</v>
      </c>
      <c r="X1590"/>
    </row>
    <row r="1591" spans="1:24" ht="18">
      <c r="A1591" s="70">
        <v>225</v>
      </c>
      <c r="B1591" s="70">
        <v>45</v>
      </c>
      <c r="C1591" s="70">
        <v>17</v>
      </c>
      <c r="D1591" s="70">
        <v>94</v>
      </c>
      <c r="E1591" s="71" t="s">
        <v>2445</v>
      </c>
      <c r="F1591" s="71" t="s">
        <v>1961</v>
      </c>
      <c r="G1591" s="71" t="s">
        <v>446</v>
      </c>
      <c r="H1591" s="70" t="s">
        <v>534</v>
      </c>
      <c r="I1591" s="99">
        <f t="shared" si="154"/>
        <v>323.7720397198155</v>
      </c>
      <c r="J1591" s="100">
        <f t="shared" si="156"/>
        <v>492.85012264587004</v>
      </c>
      <c r="K1591" s="101">
        <v>182.47707547350001</v>
      </c>
      <c r="L1591" s="102">
        <f t="shared" si="155"/>
        <v>0</v>
      </c>
      <c r="M1591" s="101">
        <f t="shared" si="157"/>
        <v>182.47707547350001</v>
      </c>
      <c r="N1591" s="101">
        <f t="shared" si="158"/>
        <v>-122.45395283145007</v>
      </c>
      <c r="O1591" s="102">
        <f t="shared" si="159"/>
        <v>-0.30298823492105725</v>
      </c>
      <c r="P1591" s="101">
        <v>1.58</v>
      </c>
      <c r="X1591"/>
    </row>
    <row r="1592" spans="1:24" ht="18">
      <c r="A1592" s="70">
        <v>225</v>
      </c>
      <c r="B1592" s="70">
        <v>45</v>
      </c>
      <c r="C1592" s="70">
        <v>17</v>
      </c>
      <c r="D1592" s="70">
        <v>91</v>
      </c>
      <c r="E1592" s="71" t="s">
        <v>2239</v>
      </c>
      <c r="F1592" s="71" t="s">
        <v>1961</v>
      </c>
      <c r="G1592" s="71" t="s">
        <v>415</v>
      </c>
      <c r="H1592" s="70" t="s">
        <v>466</v>
      </c>
      <c r="I1592" s="99">
        <f t="shared" si="154"/>
        <v>376.26404932828245</v>
      </c>
      <c r="J1592" s="100">
        <f t="shared" si="156"/>
        <v>573.60706050504996</v>
      </c>
      <c r="K1592" s="101">
        <v>215.84771095249997</v>
      </c>
      <c r="L1592" s="102">
        <f t="shared" si="155"/>
        <v>0</v>
      </c>
      <c r="M1592" s="101">
        <f t="shared" si="157"/>
        <v>215.84771095249997</v>
      </c>
      <c r="N1592" s="101">
        <f t="shared" si="158"/>
        <v>-145.81339766675001</v>
      </c>
      <c r="O1592" s="102">
        <f t="shared" si="159"/>
        <v>-0.30965133845825943</v>
      </c>
      <c r="P1592" s="101">
        <v>1.58</v>
      </c>
      <c r="X1592"/>
    </row>
    <row r="1593" spans="1:24" ht="18">
      <c r="A1593" s="70">
        <v>225</v>
      </c>
      <c r="B1593" s="70">
        <v>45</v>
      </c>
      <c r="C1593" s="70">
        <v>17</v>
      </c>
      <c r="D1593" s="70">
        <v>91</v>
      </c>
      <c r="E1593" s="71" t="s">
        <v>2445</v>
      </c>
      <c r="F1593" s="71" t="s">
        <v>1961</v>
      </c>
      <c r="G1593" s="71" t="s">
        <v>415</v>
      </c>
      <c r="H1593" s="70" t="s">
        <v>467</v>
      </c>
      <c r="I1593" s="99">
        <f t="shared" si="154"/>
        <v>376.26404932828245</v>
      </c>
      <c r="J1593" s="100">
        <f t="shared" si="156"/>
        <v>573.60706050504996</v>
      </c>
      <c r="K1593" s="101">
        <v>215.84771095249997</v>
      </c>
      <c r="L1593" s="102">
        <f t="shared" si="155"/>
        <v>0</v>
      </c>
      <c r="M1593" s="101">
        <f t="shared" si="157"/>
        <v>215.84771095249997</v>
      </c>
      <c r="N1593" s="101">
        <f t="shared" si="158"/>
        <v>-145.81339766675001</v>
      </c>
      <c r="O1593" s="102">
        <f t="shared" si="159"/>
        <v>-0.30965133845825943</v>
      </c>
      <c r="P1593" s="101">
        <v>1.58</v>
      </c>
      <c r="X1593"/>
    </row>
    <row r="1594" spans="1:24" ht="18">
      <c r="A1594" s="70">
        <v>225</v>
      </c>
      <c r="B1594" s="70">
        <v>45</v>
      </c>
      <c r="C1594" s="70">
        <v>17</v>
      </c>
      <c r="D1594" s="70">
        <v>94</v>
      </c>
      <c r="E1594" s="71" t="s">
        <v>2239</v>
      </c>
      <c r="F1594" s="71" t="s">
        <v>1961</v>
      </c>
      <c r="G1594" s="71" t="s">
        <v>524</v>
      </c>
      <c r="H1594" s="70" t="s">
        <v>533</v>
      </c>
      <c r="I1594" s="99">
        <f t="shared" si="154"/>
        <v>316.19948476828245</v>
      </c>
      <c r="J1594" s="100">
        <f t="shared" si="156"/>
        <v>481.20003810505</v>
      </c>
      <c r="K1594" s="101">
        <v>177.6629909525</v>
      </c>
      <c r="L1594" s="102">
        <f t="shared" si="155"/>
        <v>0</v>
      </c>
      <c r="M1594" s="101">
        <f t="shared" si="157"/>
        <v>177.6629909525</v>
      </c>
      <c r="N1594" s="101">
        <f t="shared" si="158"/>
        <v>-119.08409366675005</v>
      </c>
      <c r="O1594" s="102">
        <f t="shared" si="159"/>
        <v>-0.30184094110036319</v>
      </c>
      <c r="P1594" s="101">
        <v>1.58</v>
      </c>
      <c r="X1594"/>
    </row>
    <row r="1595" spans="1:24" ht="18">
      <c r="A1595" s="70">
        <v>225</v>
      </c>
      <c r="B1595" s="70">
        <v>50</v>
      </c>
      <c r="C1595" s="70">
        <v>16</v>
      </c>
      <c r="D1595" s="70">
        <v>92</v>
      </c>
      <c r="E1595" s="71" t="s">
        <v>2239</v>
      </c>
      <c r="F1595" s="71" t="s">
        <v>1961</v>
      </c>
      <c r="G1595" s="71" t="s">
        <v>446</v>
      </c>
      <c r="H1595" s="70" t="s">
        <v>653</v>
      </c>
      <c r="I1595" s="99">
        <f t="shared" si="154"/>
        <v>335.36665560731296</v>
      </c>
      <c r="J1595" s="100">
        <f t="shared" si="156"/>
        <v>510.68799324202001</v>
      </c>
      <c r="K1595" s="101">
        <v>189.848096381</v>
      </c>
      <c r="L1595" s="102">
        <f t="shared" si="155"/>
        <v>0</v>
      </c>
      <c r="M1595" s="101">
        <f t="shared" si="157"/>
        <v>189.848096381</v>
      </c>
      <c r="N1595" s="101">
        <f t="shared" si="158"/>
        <v>-127.61366746670006</v>
      </c>
      <c r="O1595" s="102">
        <f t="shared" si="159"/>
        <v>-0.30464270067788612</v>
      </c>
      <c r="P1595" s="101">
        <v>1.58</v>
      </c>
      <c r="X1595"/>
    </row>
    <row r="1596" spans="1:24" ht="18">
      <c r="A1596" s="70">
        <v>225</v>
      </c>
      <c r="B1596" s="70">
        <v>50</v>
      </c>
      <c r="C1596" s="70">
        <v>17</v>
      </c>
      <c r="D1596" s="70">
        <v>98</v>
      </c>
      <c r="E1596" s="71" t="s">
        <v>2239</v>
      </c>
      <c r="F1596" s="71" t="s">
        <v>1961</v>
      </c>
      <c r="G1596" s="71" t="s">
        <v>2428</v>
      </c>
      <c r="H1596" s="70" t="s">
        <v>527</v>
      </c>
      <c r="I1596" s="99">
        <f t="shared" si="154"/>
        <v>470.65122220828255</v>
      </c>
      <c r="J1596" s="100">
        <f t="shared" si="156"/>
        <v>718.81809570505004</v>
      </c>
      <c r="K1596" s="101">
        <v>275.85227095250002</v>
      </c>
      <c r="L1596" s="102">
        <f t="shared" si="155"/>
        <v>0</v>
      </c>
      <c r="M1596" s="101">
        <f t="shared" si="157"/>
        <v>275.85227095250002</v>
      </c>
      <c r="N1596" s="101">
        <f t="shared" si="158"/>
        <v>-187.81658966674996</v>
      </c>
      <c r="O1596" s="102">
        <f t="shared" si="159"/>
        <v>-0.31784590631382437</v>
      </c>
      <c r="P1596" s="101">
        <v>1.58</v>
      </c>
      <c r="X1596"/>
    </row>
    <row r="1597" spans="1:24" ht="18">
      <c r="A1597" s="70">
        <v>225</v>
      </c>
      <c r="B1597" s="70">
        <v>50</v>
      </c>
      <c r="C1597" s="70">
        <v>17</v>
      </c>
      <c r="D1597" s="70">
        <v>94</v>
      </c>
      <c r="E1597" s="71" t="s">
        <v>2239</v>
      </c>
      <c r="F1597" s="71" t="s">
        <v>1961</v>
      </c>
      <c r="G1597" s="71" t="s">
        <v>2153</v>
      </c>
      <c r="H1597" s="70" t="s">
        <v>463</v>
      </c>
      <c r="I1597" s="99">
        <f t="shared" si="154"/>
        <v>470.65122220828255</v>
      </c>
      <c r="J1597" s="100">
        <f t="shared" si="156"/>
        <v>718.81809570505004</v>
      </c>
      <c r="K1597" s="101">
        <v>275.85227095250002</v>
      </c>
      <c r="L1597" s="102">
        <f t="shared" si="155"/>
        <v>0</v>
      </c>
      <c r="M1597" s="101">
        <f t="shared" si="157"/>
        <v>275.85227095250002</v>
      </c>
      <c r="N1597" s="101">
        <f t="shared" si="158"/>
        <v>-187.81658966674996</v>
      </c>
      <c r="O1597" s="102">
        <f t="shared" si="159"/>
        <v>-0.31784590631382437</v>
      </c>
      <c r="P1597" s="101">
        <v>1.58</v>
      </c>
      <c r="X1597"/>
    </row>
    <row r="1598" spans="1:24" ht="18">
      <c r="A1598" s="70">
        <v>225</v>
      </c>
      <c r="B1598" s="70">
        <v>50</v>
      </c>
      <c r="C1598" s="70">
        <v>17</v>
      </c>
      <c r="D1598" s="70">
        <v>94</v>
      </c>
      <c r="E1598" s="71" t="s">
        <v>2445</v>
      </c>
      <c r="F1598" s="71" t="s">
        <v>1961</v>
      </c>
      <c r="G1598" s="71" t="s">
        <v>2153</v>
      </c>
      <c r="H1598" s="70" t="s">
        <v>464</v>
      </c>
      <c r="I1598" s="99">
        <f t="shared" si="154"/>
        <v>535.31256466828256</v>
      </c>
      <c r="J1598" s="100">
        <f t="shared" si="156"/>
        <v>818.29708410504998</v>
      </c>
      <c r="K1598" s="101">
        <v>316.9592909525</v>
      </c>
      <c r="L1598" s="102">
        <f t="shared" si="155"/>
        <v>0</v>
      </c>
      <c r="M1598" s="101">
        <f t="shared" si="157"/>
        <v>316.9592909525</v>
      </c>
      <c r="N1598" s="101">
        <f t="shared" si="158"/>
        <v>-216.59150366674993</v>
      </c>
      <c r="O1598" s="102">
        <f t="shared" si="159"/>
        <v>-0.32177317561754426</v>
      </c>
      <c r="P1598" s="101">
        <v>1.58</v>
      </c>
      <c r="X1598"/>
    </row>
    <row r="1599" spans="1:24" ht="18">
      <c r="A1599" s="70">
        <v>225</v>
      </c>
      <c r="B1599" s="70">
        <v>50</v>
      </c>
      <c r="C1599" s="70">
        <v>17</v>
      </c>
      <c r="D1599" s="70">
        <v>94</v>
      </c>
      <c r="E1599" s="71" t="s">
        <v>2239</v>
      </c>
      <c r="F1599" s="71" t="s">
        <v>1961</v>
      </c>
      <c r="G1599" s="71" t="s">
        <v>2147</v>
      </c>
      <c r="H1599" s="70" t="s">
        <v>867</v>
      </c>
      <c r="I1599" s="99">
        <f t="shared" ref="I1599:I1662" si="160">(IF($H$6="",$H$4*$U$3*(1-$H$5),$H$6*$H$3)+IF(F1599="GOODYEAR",$H$3*(K1599*(1-$M$8)+$U$7+P1599+$H$8)))*$U$8</f>
        <v>470.65122220828255</v>
      </c>
      <c r="J1599" s="100">
        <f t="shared" si="156"/>
        <v>718.81809570505004</v>
      </c>
      <c r="K1599" s="101">
        <v>275.85227095250002</v>
      </c>
      <c r="L1599" s="102">
        <f t="shared" ref="L1599:L1662" si="161">$N$8</f>
        <v>0</v>
      </c>
      <c r="M1599" s="101">
        <f t="shared" si="157"/>
        <v>275.85227095250002</v>
      </c>
      <c r="N1599" s="101">
        <f t="shared" si="158"/>
        <v>-187.81658966674996</v>
      </c>
      <c r="O1599" s="102">
        <f t="shared" si="159"/>
        <v>-0.31784590631382437</v>
      </c>
      <c r="P1599" s="101">
        <v>1.58</v>
      </c>
      <c r="X1599"/>
    </row>
    <row r="1600" spans="1:24" ht="18">
      <c r="A1600" s="70">
        <v>225</v>
      </c>
      <c r="B1600" s="70">
        <v>50</v>
      </c>
      <c r="C1600" s="70">
        <v>17</v>
      </c>
      <c r="D1600" s="70">
        <v>98</v>
      </c>
      <c r="E1600" s="71" t="s">
        <v>2239</v>
      </c>
      <c r="F1600" s="71" t="s">
        <v>1961</v>
      </c>
      <c r="G1600" s="71" t="s">
        <v>446</v>
      </c>
      <c r="H1600" s="70" t="s">
        <v>528</v>
      </c>
      <c r="I1600" s="99">
        <f t="shared" si="160"/>
        <v>505.75388976731296</v>
      </c>
      <c r="J1600" s="100">
        <f t="shared" si="156"/>
        <v>772.82219964201988</v>
      </c>
      <c r="K1600" s="101">
        <v>298.16801638099997</v>
      </c>
      <c r="L1600" s="102">
        <f t="shared" si="161"/>
        <v>0</v>
      </c>
      <c r="M1600" s="101">
        <f t="shared" si="157"/>
        <v>298.16801638099997</v>
      </c>
      <c r="N1600" s="101">
        <f t="shared" si="158"/>
        <v>-203.43761146669993</v>
      </c>
      <c r="O1600" s="102">
        <f t="shared" si="159"/>
        <v>-0.32010397676835528</v>
      </c>
      <c r="P1600" s="101">
        <v>1.58</v>
      </c>
      <c r="X1600"/>
    </row>
    <row r="1601" spans="1:24" ht="18">
      <c r="A1601" s="70">
        <v>225</v>
      </c>
      <c r="B1601" s="70">
        <v>50</v>
      </c>
      <c r="C1601" s="70">
        <v>17</v>
      </c>
      <c r="D1601" s="70">
        <v>94</v>
      </c>
      <c r="E1601" s="71" t="s">
        <v>2239</v>
      </c>
      <c r="F1601" s="71" t="s">
        <v>1961</v>
      </c>
      <c r="G1601" s="71" t="s">
        <v>2428</v>
      </c>
      <c r="H1601" s="70" t="s">
        <v>868</v>
      </c>
      <c r="I1601" s="99">
        <f t="shared" si="160"/>
        <v>470.65122220828255</v>
      </c>
      <c r="J1601" s="100">
        <f t="shared" si="156"/>
        <v>718.81809570505004</v>
      </c>
      <c r="K1601" s="101">
        <v>275.85227095250002</v>
      </c>
      <c r="L1601" s="102">
        <f t="shared" si="161"/>
        <v>0</v>
      </c>
      <c r="M1601" s="101">
        <f t="shared" si="157"/>
        <v>275.85227095250002</v>
      </c>
      <c r="N1601" s="101">
        <f t="shared" si="158"/>
        <v>-187.81658966674996</v>
      </c>
      <c r="O1601" s="102">
        <f t="shared" si="159"/>
        <v>-0.31784590631382437</v>
      </c>
      <c r="P1601" s="101">
        <v>1.58</v>
      </c>
      <c r="X1601"/>
    </row>
    <row r="1602" spans="1:24" ht="18">
      <c r="A1602" s="70">
        <v>225</v>
      </c>
      <c r="B1602" s="70">
        <v>50</v>
      </c>
      <c r="C1602" s="70">
        <v>17</v>
      </c>
      <c r="D1602" s="70">
        <v>98</v>
      </c>
      <c r="E1602" s="71" t="s">
        <v>2239</v>
      </c>
      <c r="F1602" s="71" t="s">
        <v>1961</v>
      </c>
      <c r="G1602" s="71" t="s">
        <v>415</v>
      </c>
      <c r="H1602" s="70" t="s">
        <v>435</v>
      </c>
      <c r="I1602" s="99">
        <f t="shared" si="160"/>
        <v>576.23781756731307</v>
      </c>
      <c r="J1602" s="100">
        <f t="shared" si="156"/>
        <v>881.25901164201991</v>
      </c>
      <c r="K1602" s="101">
        <v>342.97661638099999</v>
      </c>
      <c r="L1602" s="102">
        <f t="shared" si="161"/>
        <v>0</v>
      </c>
      <c r="M1602" s="101">
        <f t="shared" si="157"/>
        <v>342.97661638099999</v>
      </c>
      <c r="N1602" s="101">
        <f t="shared" si="158"/>
        <v>-234.80363146669987</v>
      </c>
      <c r="O1602" s="102">
        <f t="shared" si="159"/>
        <v>-0.32379864125044028</v>
      </c>
      <c r="P1602" s="101">
        <v>1.58</v>
      </c>
      <c r="X1602"/>
    </row>
    <row r="1603" spans="1:24" ht="18">
      <c r="A1603" s="70">
        <v>225</v>
      </c>
      <c r="B1603" s="70">
        <v>50</v>
      </c>
      <c r="C1603" s="70">
        <v>17</v>
      </c>
      <c r="D1603" s="70">
        <v>98</v>
      </c>
      <c r="E1603" s="71" t="s">
        <v>2239</v>
      </c>
      <c r="F1603" s="71" t="s">
        <v>1961</v>
      </c>
      <c r="G1603" s="71" t="s">
        <v>524</v>
      </c>
      <c r="H1603" s="70" t="s">
        <v>529</v>
      </c>
      <c r="I1603" s="99">
        <f t="shared" si="160"/>
        <v>474.63509638828253</v>
      </c>
      <c r="J1603" s="100">
        <f t="shared" si="156"/>
        <v>724.94713290505001</v>
      </c>
      <c r="K1603" s="101">
        <v>278.38493095249999</v>
      </c>
      <c r="L1603" s="102">
        <f t="shared" si="161"/>
        <v>0</v>
      </c>
      <c r="M1603" s="101">
        <f t="shared" si="157"/>
        <v>278.38493095249999</v>
      </c>
      <c r="N1603" s="101">
        <f t="shared" si="158"/>
        <v>-189.58945166674994</v>
      </c>
      <c r="O1603" s="102">
        <f t="shared" si="159"/>
        <v>-0.31811919324365306</v>
      </c>
      <c r="P1603" s="101">
        <v>1.58</v>
      </c>
      <c r="X1603"/>
    </row>
    <row r="1604" spans="1:24" ht="18">
      <c r="A1604" s="70">
        <v>225</v>
      </c>
      <c r="B1604" s="70">
        <v>50</v>
      </c>
      <c r="C1604" s="70">
        <v>17</v>
      </c>
      <c r="D1604" s="70">
        <v>98</v>
      </c>
      <c r="E1604" s="71" t="s">
        <v>2239</v>
      </c>
      <c r="F1604" s="71" t="s">
        <v>1961</v>
      </c>
      <c r="G1604" s="71" t="s">
        <v>2144</v>
      </c>
      <c r="H1604" s="70" t="s">
        <v>465</v>
      </c>
      <c r="I1604" s="99">
        <f t="shared" si="160"/>
        <v>470.65122220828255</v>
      </c>
      <c r="J1604" s="100">
        <f t="shared" si="156"/>
        <v>718.81809570505004</v>
      </c>
      <c r="K1604" s="101">
        <v>275.85227095250002</v>
      </c>
      <c r="L1604" s="102">
        <f t="shared" si="161"/>
        <v>0</v>
      </c>
      <c r="M1604" s="101">
        <f t="shared" si="157"/>
        <v>275.85227095250002</v>
      </c>
      <c r="N1604" s="101">
        <f t="shared" si="158"/>
        <v>-187.81658966674996</v>
      </c>
      <c r="O1604" s="102">
        <f t="shared" si="159"/>
        <v>-0.31784590631382437</v>
      </c>
      <c r="P1604" s="101">
        <v>1.58</v>
      </c>
      <c r="X1604"/>
    </row>
    <row r="1605" spans="1:24" ht="18">
      <c r="A1605" s="70">
        <v>225</v>
      </c>
      <c r="B1605" s="70">
        <v>55</v>
      </c>
      <c r="C1605" s="70">
        <v>16</v>
      </c>
      <c r="D1605" s="70">
        <v>95</v>
      </c>
      <c r="E1605" s="71" t="s">
        <v>2239</v>
      </c>
      <c r="F1605" s="71" t="s">
        <v>1961</v>
      </c>
      <c r="G1605" s="71" t="s">
        <v>446</v>
      </c>
      <c r="H1605" s="70" t="s">
        <v>645</v>
      </c>
      <c r="I1605" s="99">
        <f t="shared" si="160"/>
        <v>398.63503510828252</v>
      </c>
      <c r="J1605" s="100">
        <f t="shared" si="156"/>
        <v>608.02396170505006</v>
      </c>
      <c r="K1605" s="101">
        <v>230.06957095250002</v>
      </c>
      <c r="L1605" s="102">
        <f t="shared" si="161"/>
        <v>0</v>
      </c>
      <c r="M1605" s="101">
        <f t="shared" si="157"/>
        <v>230.06957095250002</v>
      </c>
      <c r="N1605" s="101">
        <f t="shared" si="158"/>
        <v>-155.76869966675002</v>
      </c>
      <c r="O1605" s="102">
        <f t="shared" si="159"/>
        <v>-0.31194970831344371</v>
      </c>
      <c r="P1605" s="101">
        <v>1.58</v>
      </c>
      <c r="X1605"/>
    </row>
    <row r="1606" spans="1:24" ht="18">
      <c r="A1606" s="70">
        <v>225</v>
      </c>
      <c r="B1606" s="70">
        <v>55</v>
      </c>
      <c r="C1606" s="70">
        <v>16</v>
      </c>
      <c r="D1606" s="70">
        <v>99</v>
      </c>
      <c r="E1606" s="71" t="s">
        <v>2445</v>
      </c>
      <c r="F1606" s="71" t="s">
        <v>1961</v>
      </c>
      <c r="G1606" s="71" t="s">
        <v>446</v>
      </c>
      <c r="H1606" s="70" t="s">
        <v>519</v>
      </c>
      <c r="I1606" s="99">
        <f t="shared" si="160"/>
        <v>376.26404932828245</v>
      </c>
      <c r="J1606" s="100">
        <f t="shared" si="156"/>
        <v>573.60706050504996</v>
      </c>
      <c r="K1606" s="101">
        <v>215.84771095249997</v>
      </c>
      <c r="L1606" s="102">
        <f t="shared" si="161"/>
        <v>0</v>
      </c>
      <c r="M1606" s="101">
        <f t="shared" si="157"/>
        <v>215.84771095249997</v>
      </c>
      <c r="N1606" s="101">
        <f t="shared" si="158"/>
        <v>-145.81339766675001</v>
      </c>
      <c r="O1606" s="102">
        <f t="shared" si="159"/>
        <v>-0.30965133845825943</v>
      </c>
      <c r="P1606" s="101">
        <v>1.58</v>
      </c>
      <c r="X1606"/>
    </row>
    <row r="1607" spans="1:24" ht="18">
      <c r="A1607" s="70">
        <v>225</v>
      </c>
      <c r="B1607" s="70">
        <v>55</v>
      </c>
      <c r="C1607" s="70">
        <v>16</v>
      </c>
      <c r="D1607" s="70">
        <v>99</v>
      </c>
      <c r="E1607" s="71" t="s">
        <v>2347</v>
      </c>
      <c r="F1607" s="71" t="s">
        <v>1961</v>
      </c>
      <c r="G1607" s="71" t="s">
        <v>524</v>
      </c>
      <c r="H1607" s="70">
        <v>1152273</v>
      </c>
      <c r="I1607" s="99">
        <f t="shared" si="160"/>
        <v>367.23764904731303</v>
      </c>
      <c r="J1607" s="100">
        <f t="shared" si="156"/>
        <v>559.72029084202006</v>
      </c>
      <c r="K1607" s="101">
        <v>210.109376381</v>
      </c>
      <c r="L1607" s="102">
        <f t="shared" si="161"/>
        <v>0</v>
      </c>
      <c r="M1607" s="101">
        <f t="shared" si="157"/>
        <v>210.109376381</v>
      </c>
      <c r="N1607" s="101">
        <f t="shared" si="158"/>
        <v>-141.79656346670004</v>
      </c>
      <c r="O1607" s="102">
        <f t="shared" si="159"/>
        <v>-0.3086433947552793</v>
      </c>
      <c r="P1607" s="101">
        <v>1.58</v>
      </c>
      <c r="X1607"/>
    </row>
    <row r="1608" spans="1:24" ht="18">
      <c r="A1608" s="70">
        <v>225</v>
      </c>
      <c r="B1608" s="70">
        <v>55</v>
      </c>
      <c r="C1608" s="70">
        <v>17</v>
      </c>
      <c r="D1608" s="70">
        <v>97</v>
      </c>
      <c r="E1608" s="71" t="s">
        <v>2239</v>
      </c>
      <c r="F1608" s="71" t="s">
        <v>1961</v>
      </c>
      <c r="G1608" s="71" t="s">
        <v>2428</v>
      </c>
      <c r="H1608" s="70" t="s">
        <v>647</v>
      </c>
      <c r="I1608" s="99">
        <f t="shared" si="160"/>
        <v>362.16726376828251</v>
      </c>
      <c r="J1608" s="100">
        <f t="shared" si="156"/>
        <v>551.91969810504997</v>
      </c>
      <c r="K1608" s="101">
        <v>206.88599095249998</v>
      </c>
      <c r="L1608" s="102">
        <f t="shared" si="161"/>
        <v>0</v>
      </c>
      <c r="M1608" s="101">
        <f t="shared" si="157"/>
        <v>206.88599095249998</v>
      </c>
      <c r="N1608" s="101">
        <f t="shared" si="158"/>
        <v>-139.54019366674999</v>
      </c>
      <c r="O1608" s="102">
        <f t="shared" si="159"/>
        <v>-0.30805480082875236</v>
      </c>
      <c r="P1608" s="101">
        <v>1.58</v>
      </c>
      <c r="X1608"/>
    </row>
    <row r="1609" spans="1:24" ht="18">
      <c r="A1609" s="70">
        <v>225</v>
      </c>
      <c r="B1609" s="70">
        <v>55</v>
      </c>
      <c r="C1609" s="70">
        <v>17</v>
      </c>
      <c r="D1609" s="70">
        <v>97</v>
      </c>
      <c r="E1609" s="71" t="s">
        <v>2445</v>
      </c>
      <c r="F1609" s="71" t="s">
        <v>1961</v>
      </c>
      <c r="G1609" s="71" t="s">
        <v>2428</v>
      </c>
      <c r="H1609" s="70" t="s">
        <v>648</v>
      </c>
      <c r="I1609" s="99">
        <f t="shared" si="160"/>
        <v>414.79340585365651</v>
      </c>
      <c r="J1609" s="100">
        <f t="shared" si="156"/>
        <v>632.88299362100997</v>
      </c>
      <c r="K1609" s="101">
        <v>240.34189819049999</v>
      </c>
      <c r="L1609" s="102">
        <f t="shared" si="161"/>
        <v>0</v>
      </c>
      <c r="M1609" s="101">
        <f t="shared" si="157"/>
        <v>240.34189819049999</v>
      </c>
      <c r="N1609" s="101">
        <f t="shared" si="158"/>
        <v>-162.95932873334999</v>
      </c>
      <c r="O1609" s="102">
        <f t="shared" si="159"/>
        <v>-0.31345337144134472</v>
      </c>
      <c r="P1609" s="101">
        <v>1.58</v>
      </c>
      <c r="X1609"/>
    </row>
    <row r="1610" spans="1:24" ht="18">
      <c r="A1610" s="70">
        <v>225</v>
      </c>
      <c r="B1610" s="70">
        <v>55</v>
      </c>
      <c r="C1610" s="70">
        <v>17</v>
      </c>
      <c r="D1610" s="70">
        <v>97</v>
      </c>
      <c r="E1610" s="71" t="s">
        <v>2445</v>
      </c>
      <c r="F1610" s="71" t="s">
        <v>1961</v>
      </c>
      <c r="G1610" s="71" t="s">
        <v>415</v>
      </c>
      <c r="H1610" s="70" t="s">
        <v>461</v>
      </c>
      <c r="I1610" s="99">
        <f t="shared" si="160"/>
        <v>569.17161467649453</v>
      </c>
      <c r="J1610" s="100">
        <f t="shared" si="156"/>
        <v>870.38793027152997</v>
      </c>
      <c r="K1610" s="101">
        <v>338.4844339965</v>
      </c>
      <c r="L1610" s="102">
        <f t="shared" si="161"/>
        <v>0</v>
      </c>
      <c r="M1610" s="101">
        <f t="shared" si="157"/>
        <v>338.4844339965</v>
      </c>
      <c r="N1610" s="101">
        <f t="shared" si="158"/>
        <v>-231.65910379754996</v>
      </c>
      <c r="O1610" s="102">
        <f t="shared" si="159"/>
        <v>-0.32346994424199715</v>
      </c>
      <c r="P1610" s="101">
        <v>1.58</v>
      </c>
      <c r="X1610"/>
    </row>
    <row r="1611" spans="1:24" ht="18">
      <c r="A1611" s="70">
        <v>225</v>
      </c>
      <c r="B1611" s="70">
        <v>55</v>
      </c>
      <c r="C1611" s="70">
        <v>17</v>
      </c>
      <c r="D1611" s="70">
        <v>101</v>
      </c>
      <c r="E1611" s="71" t="s">
        <v>2239</v>
      </c>
      <c r="F1611" s="71" t="s">
        <v>1961</v>
      </c>
      <c r="G1611" s="71" t="s">
        <v>446</v>
      </c>
      <c r="H1611" s="70" t="s">
        <v>558</v>
      </c>
      <c r="I1611" s="99">
        <f t="shared" si="160"/>
        <v>430.19957668828249</v>
      </c>
      <c r="J1611" s="100">
        <f t="shared" si="156"/>
        <v>656.58479490504999</v>
      </c>
      <c r="K1611" s="101">
        <v>250.13603095249999</v>
      </c>
      <c r="L1611" s="102">
        <f t="shared" si="161"/>
        <v>0</v>
      </c>
      <c r="M1611" s="101">
        <f t="shared" si="157"/>
        <v>250.13603095249999</v>
      </c>
      <c r="N1611" s="101">
        <f t="shared" si="158"/>
        <v>-169.81522166674995</v>
      </c>
      <c r="O1611" s="102">
        <f t="shared" si="159"/>
        <v>-0.31478038189242524</v>
      </c>
      <c r="P1611" s="101">
        <v>1.58</v>
      </c>
      <c r="X1611"/>
    </row>
    <row r="1612" spans="1:24" ht="18">
      <c r="A1612" s="70">
        <v>225</v>
      </c>
      <c r="B1612" s="70">
        <v>55</v>
      </c>
      <c r="C1612" s="70">
        <v>16</v>
      </c>
      <c r="D1612" s="70">
        <v>95</v>
      </c>
      <c r="E1612" s="71" t="s">
        <v>2239</v>
      </c>
      <c r="F1612" s="71" t="s">
        <v>1961</v>
      </c>
      <c r="G1612" s="71" t="s">
        <v>2144</v>
      </c>
      <c r="H1612" s="70">
        <v>1152127</v>
      </c>
      <c r="I1612" s="99">
        <f t="shared" si="160"/>
        <v>352.22150790731303</v>
      </c>
      <c r="J1612" s="100">
        <f t="shared" si="156"/>
        <v>536.61853524202002</v>
      </c>
      <c r="K1612" s="101">
        <v>200.56319638099998</v>
      </c>
      <c r="L1612" s="102">
        <f t="shared" si="161"/>
        <v>0</v>
      </c>
      <c r="M1612" s="101">
        <f t="shared" si="157"/>
        <v>200.56319638099998</v>
      </c>
      <c r="N1612" s="101">
        <f t="shared" si="158"/>
        <v>-135.11423746669999</v>
      </c>
      <c r="O1612" s="102">
        <f t="shared" si="159"/>
        <v>-0.30685019042165468</v>
      </c>
      <c r="P1612" s="101">
        <v>1.58</v>
      </c>
      <c r="X1612"/>
    </row>
    <row r="1613" spans="1:24" ht="18">
      <c r="A1613" s="70">
        <v>225</v>
      </c>
      <c r="B1613" s="70">
        <v>55</v>
      </c>
      <c r="C1613" s="70">
        <v>17</v>
      </c>
      <c r="D1613" s="70">
        <v>101</v>
      </c>
      <c r="E1613" s="71" t="s">
        <v>2239</v>
      </c>
      <c r="F1613" s="71" t="s">
        <v>1961</v>
      </c>
      <c r="G1613" s="71" t="s">
        <v>2144</v>
      </c>
      <c r="H1613" s="70" t="s">
        <v>521</v>
      </c>
      <c r="I1613" s="99">
        <f t="shared" si="160"/>
        <v>430.19957668828249</v>
      </c>
      <c r="J1613" s="100">
        <f t="shared" si="156"/>
        <v>656.58479490504999</v>
      </c>
      <c r="K1613" s="101">
        <v>250.13603095249999</v>
      </c>
      <c r="L1613" s="102">
        <f t="shared" si="161"/>
        <v>0</v>
      </c>
      <c r="M1613" s="101">
        <f t="shared" si="157"/>
        <v>250.13603095249999</v>
      </c>
      <c r="N1613" s="101">
        <f t="shared" si="158"/>
        <v>-169.81522166674995</v>
      </c>
      <c r="O1613" s="102">
        <f t="shared" si="159"/>
        <v>-0.31478038189242524</v>
      </c>
      <c r="P1613" s="101">
        <v>1.58</v>
      </c>
      <c r="X1613"/>
    </row>
    <row r="1614" spans="1:24" ht="18">
      <c r="A1614" s="70">
        <v>225</v>
      </c>
      <c r="B1614" s="70">
        <v>60</v>
      </c>
      <c r="C1614" s="70">
        <v>16</v>
      </c>
      <c r="D1614" s="70">
        <v>102</v>
      </c>
      <c r="E1614" s="71" t="s">
        <v>2440</v>
      </c>
      <c r="F1614" s="71" t="s">
        <v>1961</v>
      </c>
      <c r="G1614" s="71" t="s">
        <v>2149</v>
      </c>
      <c r="H1614" s="70" t="s">
        <v>453</v>
      </c>
      <c r="I1614" s="99">
        <f t="shared" si="160"/>
        <v>367.23764904731303</v>
      </c>
      <c r="J1614" s="100">
        <f t="shared" si="156"/>
        <v>559.72029084202006</v>
      </c>
      <c r="K1614" s="101">
        <v>210.109376381</v>
      </c>
      <c r="L1614" s="102">
        <f t="shared" si="161"/>
        <v>0</v>
      </c>
      <c r="M1614" s="101">
        <f t="shared" si="157"/>
        <v>210.109376381</v>
      </c>
      <c r="N1614" s="101">
        <f t="shared" si="158"/>
        <v>-141.79656346670004</v>
      </c>
      <c r="O1614" s="102">
        <f t="shared" si="159"/>
        <v>-0.3086433947552793</v>
      </c>
      <c r="P1614" s="101">
        <v>1.58</v>
      </c>
      <c r="X1614"/>
    </row>
    <row r="1615" spans="1:24" ht="18">
      <c r="A1615" s="70">
        <v>225</v>
      </c>
      <c r="B1615" s="70">
        <v>60</v>
      </c>
      <c r="C1615" s="70">
        <v>16</v>
      </c>
      <c r="D1615" s="70">
        <v>102</v>
      </c>
      <c r="E1615" s="71" t="s">
        <v>2347</v>
      </c>
      <c r="F1615" s="71" t="s">
        <v>1961</v>
      </c>
      <c r="G1615" s="71" t="s">
        <v>446</v>
      </c>
      <c r="H1615" s="70" t="s">
        <v>456</v>
      </c>
      <c r="I1615" s="99">
        <f t="shared" si="160"/>
        <v>335.36665560731296</v>
      </c>
      <c r="J1615" s="100">
        <f t="shared" si="156"/>
        <v>510.68799324202001</v>
      </c>
      <c r="K1615" s="101">
        <v>189.848096381</v>
      </c>
      <c r="L1615" s="102">
        <f t="shared" si="161"/>
        <v>0</v>
      </c>
      <c r="M1615" s="101">
        <f t="shared" si="157"/>
        <v>189.848096381</v>
      </c>
      <c r="N1615" s="101">
        <f t="shared" si="158"/>
        <v>-127.61366746670006</v>
      </c>
      <c r="O1615" s="102">
        <f t="shared" si="159"/>
        <v>-0.30464270067788612</v>
      </c>
      <c r="P1615" s="101">
        <v>1.58</v>
      </c>
      <c r="X1615"/>
    </row>
    <row r="1616" spans="1:24" ht="18">
      <c r="A1616" s="70">
        <v>225</v>
      </c>
      <c r="B1616" s="70">
        <v>60</v>
      </c>
      <c r="C1616" s="70">
        <v>16</v>
      </c>
      <c r="D1616" s="70">
        <v>98</v>
      </c>
      <c r="E1616" s="71" t="s">
        <v>2239</v>
      </c>
      <c r="F1616" s="71" t="s">
        <v>1961</v>
      </c>
      <c r="G1616" s="71" t="s">
        <v>446</v>
      </c>
      <c r="H1616" s="70" t="s">
        <v>641</v>
      </c>
      <c r="I1616" s="99">
        <f t="shared" si="160"/>
        <v>392.06024970731301</v>
      </c>
      <c r="J1616" s="100">
        <f t="shared" si="156"/>
        <v>597.90890724201995</v>
      </c>
      <c r="K1616" s="101">
        <v>225.889796381</v>
      </c>
      <c r="L1616" s="102">
        <f t="shared" si="161"/>
        <v>0</v>
      </c>
      <c r="M1616" s="101">
        <f t="shared" si="157"/>
        <v>225.889796381</v>
      </c>
      <c r="N1616" s="101">
        <f t="shared" si="158"/>
        <v>-152.84285746670002</v>
      </c>
      <c r="O1616" s="102">
        <f t="shared" si="159"/>
        <v>-0.31130185392611598</v>
      </c>
      <c r="P1616" s="101">
        <v>1.58</v>
      </c>
      <c r="X1616"/>
    </row>
    <row r="1617" spans="1:24" ht="18">
      <c r="A1617" s="70">
        <v>235</v>
      </c>
      <c r="B1617" s="70">
        <v>35</v>
      </c>
      <c r="C1617" s="70">
        <v>19</v>
      </c>
      <c r="D1617" s="70">
        <v>91</v>
      </c>
      <c r="E1617" s="71" t="s">
        <v>2445</v>
      </c>
      <c r="F1617" s="71" t="s">
        <v>1961</v>
      </c>
      <c r="G1617" s="71" t="s">
        <v>2155</v>
      </c>
      <c r="H1617" s="70" t="s">
        <v>551</v>
      </c>
      <c r="I1617" s="99">
        <f t="shared" si="160"/>
        <v>576.23781756731307</v>
      </c>
      <c r="J1617" s="100">
        <f t="shared" ref="J1617:J1680" si="162">($H$3*(K1617+P1617+$U$7+$H$8)+$H$4*$U$3)*$U$8</f>
        <v>881.25901164201991</v>
      </c>
      <c r="K1617" s="101">
        <v>342.97661638099999</v>
      </c>
      <c r="L1617" s="102">
        <f t="shared" si="161"/>
        <v>0</v>
      </c>
      <c r="M1617" s="101">
        <f t="shared" ref="M1617:M1680" si="163">K1617*(1-L1617)</f>
        <v>342.97661638099999</v>
      </c>
      <c r="N1617" s="101">
        <f t="shared" ref="N1617:N1680" si="164">((I1617/$U$8)-($H$3*P1617))-(IF($H$6="",$H$4*$U$3*(1-$H$5)*(1-$H$7),$H$6*$H$3*(1-$H$7))+M1617*$H$3+$H$3*$U$7*(1-30%))</f>
        <v>-234.80363146669987</v>
      </c>
      <c r="O1617" s="102">
        <f t="shared" ref="O1617:O1680" si="165">N1617/(K1617*$H$3+$U$7*$H$3+$H$4*$U$3)</f>
        <v>-0.32379864125044028</v>
      </c>
      <c r="P1617" s="101">
        <v>1.58</v>
      </c>
      <c r="X1617"/>
    </row>
    <row r="1618" spans="1:24" ht="18">
      <c r="A1618" s="70">
        <v>235</v>
      </c>
      <c r="B1618" s="70">
        <v>35</v>
      </c>
      <c r="C1618" s="70">
        <v>19</v>
      </c>
      <c r="D1618" s="70">
        <v>87</v>
      </c>
      <c r="E1618" s="71" t="s">
        <v>2445</v>
      </c>
      <c r="F1618" s="71" t="s">
        <v>1961</v>
      </c>
      <c r="G1618" s="71" t="s">
        <v>2155</v>
      </c>
      <c r="H1618" s="70" t="s">
        <v>566</v>
      </c>
      <c r="I1618" s="99">
        <f t="shared" si="160"/>
        <v>576.23781756731307</v>
      </c>
      <c r="J1618" s="100">
        <f t="shared" si="162"/>
        <v>881.25901164201991</v>
      </c>
      <c r="K1618" s="101">
        <v>342.97661638099999</v>
      </c>
      <c r="L1618" s="102">
        <f t="shared" si="161"/>
        <v>0</v>
      </c>
      <c r="M1618" s="101">
        <f t="shared" si="163"/>
        <v>342.97661638099999</v>
      </c>
      <c r="N1618" s="101">
        <f t="shared" si="164"/>
        <v>-234.80363146669987</v>
      </c>
      <c r="O1618" s="102">
        <f t="shared" si="165"/>
        <v>-0.32379864125044028</v>
      </c>
      <c r="P1618" s="101">
        <v>1.58</v>
      </c>
      <c r="X1618"/>
    </row>
    <row r="1619" spans="1:24" ht="18">
      <c r="A1619" s="70">
        <v>235</v>
      </c>
      <c r="B1619" s="70">
        <v>40</v>
      </c>
      <c r="C1619" s="70">
        <v>17</v>
      </c>
      <c r="D1619" s="70">
        <v>90</v>
      </c>
      <c r="E1619" s="71" t="s">
        <v>2445</v>
      </c>
      <c r="F1619" s="71" t="s">
        <v>1961</v>
      </c>
      <c r="G1619" s="71" t="s">
        <v>2155</v>
      </c>
      <c r="H1619" s="70" t="s">
        <v>878</v>
      </c>
      <c r="I1619" s="99">
        <f t="shared" si="160"/>
        <v>430.19957668828249</v>
      </c>
      <c r="J1619" s="100">
        <f t="shared" si="162"/>
        <v>656.58479490504999</v>
      </c>
      <c r="K1619" s="101">
        <v>250.13603095249999</v>
      </c>
      <c r="L1619" s="102">
        <f t="shared" si="161"/>
        <v>0</v>
      </c>
      <c r="M1619" s="101">
        <f t="shared" si="163"/>
        <v>250.13603095249999</v>
      </c>
      <c r="N1619" s="101">
        <f t="shared" si="164"/>
        <v>-169.81522166674995</v>
      </c>
      <c r="O1619" s="102">
        <f t="shared" si="165"/>
        <v>-0.31478038189242524</v>
      </c>
      <c r="P1619" s="101">
        <v>1.58</v>
      </c>
      <c r="X1619"/>
    </row>
    <row r="1620" spans="1:24" ht="18">
      <c r="A1620" s="70">
        <v>235</v>
      </c>
      <c r="B1620" s="70">
        <v>40</v>
      </c>
      <c r="C1620" s="70">
        <v>18</v>
      </c>
      <c r="D1620" s="70">
        <v>95</v>
      </c>
      <c r="E1620" s="71" t="s">
        <v>2445</v>
      </c>
      <c r="F1620" s="71" t="s">
        <v>1961</v>
      </c>
      <c r="G1620" s="71" t="s">
        <v>2155</v>
      </c>
      <c r="H1620" s="70" t="s">
        <v>544</v>
      </c>
      <c r="I1620" s="99">
        <f t="shared" si="160"/>
        <v>456.51091838106146</v>
      </c>
      <c r="J1620" s="100">
        <f t="shared" si="162"/>
        <v>697.06378212470997</v>
      </c>
      <c r="K1620" s="101">
        <v>266.86288517549997</v>
      </c>
      <c r="L1620" s="102">
        <f t="shared" si="161"/>
        <v>0</v>
      </c>
      <c r="M1620" s="101">
        <f t="shared" si="163"/>
        <v>266.86288517549997</v>
      </c>
      <c r="N1620" s="101">
        <f t="shared" si="164"/>
        <v>-181.52401962284995</v>
      </c>
      <c r="O1620" s="102">
        <f t="shared" si="165"/>
        <v>-0.31683689060040049</v>
      </c>
      <c r="P1620" s="101">
        <v>1.58</v>
      </c>
      <c r="X1620"/>
    </row>
    <row r="1621" spans="1:24" ht="18">
      <c r="A1621" s="70">
        <v>235</v>
      </c>
      <c r="B1621" s="70">
        <v>40</v>
      </c>
      <c r="C1621" s="70">
        <v>18</v>
      </c>
      <c r="D1621" s="70">
        <v>95</v>
      </c>
      <c r="E1621" s="71" t="s">
        <v>2445</v>
      </c>
      <c r="F1621" s="71" t="s">
        <v>1961</v>
      </c>
      <c r="G1621" s="71" t="s">
        <v>446</v>
      </c>
      <c r="H1621" s="70" t="s">
        <v>543</v>
      </c>
      <c r="I1621" s="99">
        <f t="shared" si="160"/>
        <v>456.51091838106146</v>
      </c>
      <c r="J1621" s="100">
        <f t="shared" si="162"/>
        <v>697.06378212470997</v>
      </c>
      <c r="K1621" s="101">
        <v>266.86288517549997</v>
      </c>
      <c r="L1621" s="102">
        <f t="shared" si="161"/>
        <v>0</v>
      </c>
      <c r="M1621" s="101">
        <f t="shared" si="163"/>
        <v>266.86288517549997</v>
      </c>
      <c r="N1621" s="101">
        <f t="shared" si="164"/>
        <v>-181.52401962284995</v>
      </c>
      <c r="O1621" s="102">
        <f t="shared" si="165"/>
        <v>-0.31683689060040049</v>
      </c>
      <c r="P1621" s="101">
        <v>1.58</v>
      </c>
      <c r="X1621"/>
    </row>
    <row r="1622" spans="1:24" ht="18">
      <c r="A1622" s="70">
        <v>235</v>
      </c>
      <c r="B1622" s="70">
        <v>45</v>
      </c>
      <c r="C1622" s="70">
        <v>17</v>
      </c>
      <c r="D1622" s="70">
        <v>94</v>
      </c>
      <c r="E1622" s="71" t="s">
        <v>2445</v>
      </c>
      <c r="F1622" s="71" t="s">
        <v>1961</v>
      </c>
      <c r="G1622" s="71" t="s">
        <v>2155</v>
      </c>
      <c r="H1622" s="70" t="s">
        <v>875</v>
      </c>
      <c r="I1622" s="99">
        <f t="shared" si="160"/>
        <v>330.60966722867045</v>
      </c>
      <c r="J1622" s="100">
        <f t="shared" si="162"/>
        <v>503.36954958257002</v>
      </c>
      <c r="K1622" s="101">
        <v>186.8239461085</v>
      </c>
      <c r="L1622" s="102">
        <f t="shared" si="161"/>
        <v>0</v>
      </c>
      <c r="M1622" s="101">
        <f t="shared" si="163"/>
        <v>186.8239461085</v>
      </c>
      <c r="N1622" s="101">
        <f t="shared" si="164"/>
        <v>-125.49676227595006</v>
      </c>
      <c r="O1622" s="102">
        <f t="shared" si="165"/>
        <v>-0.30397820757187444</v>
      </c>
      <c r="P1622" s="101">
        <v>1.58</v>
      </c>
      <c r="X1622"/>
    </row>
    <row r="1623" spans="1:24" ht="18">
      <c r="A1623" s="70">
        <v>235</v>
      </c>
      <c r="B1623" s="70">
        <v>45</v>
      </c>
      <c r="C1623" s="70">
        <v>17</v>
      </c>
      <c r="D1623" s="70">
        <v>94</v>
      </c>
      <c r="E1623" s="71" t="s">
        <v>2239</v>
      </c>
      <c r="F1623" s="71" t="s">
        <v>1961</v>
      </c>
      <c r="G1623" s="71" t="s">
        <v>446</v>
      </c>
      <c r="H1623" s="70" t="s">
        <v>874</v>
      </c>
      <c r="I1623" s="99">
        <f t="shared" si="160"/>
        <v>330.02410682610054</v>
      </c>
      <c r="J1623" s="100">
        <f t="shared" si="162"/>
        <v>502.46868742477005</v>
      </c>
      <c r="K1623" s="101">
        <v>186.45168901850002</v>
      </c>
      <c r="L1623" s="102">
        <f t="shared" si="161"/>
        <v>0</v>
      </c>
      <c r="M1623" s="101">
        <f t="shared" si="163"/>
        <v>186.45168901850002</v>
      </c>
      <c r="N1623" s="101">
        <f t="shared" si="164"/>
        <v>-125.23618231295006</v>
      </c>
      <c r="O1623" s="102">
        <f t="shared" si="165"/>
        <v>-0.3038950636840107</v>
      </c>
      <c r="P1623" s="101">
        <v>1.58</v>
      </c>
      <c r="X1623"/>
    </row>
    <row r="1624" spans="1:24" ht="18">
      <c r="A1624" s="70">
        <v>235</v>
      </c>
      <c r="B1624" s="70">
        <v>45</v>
      </c>
      <c r="C1624" s="70">
        <v>17</v>
      </c>
      <c r="D1624" s="70">
        <v>97</v>
      </c>
      <c r="E1624" s="71" t="s">
        <v>2239</v>
      </c>
      <c r="F1624" s="71" t="s">
        <v>1961</v>
      </c>
      <c r="G1624" s="71" t="s">
        <v>446</v>
      </c>
      <c r="H1624" s="70" t="s">
        <v>536</v>
      </c>
      <c r="I1624" s="99">
        <f t="shared" si="160"/>
        <v>350.38675448295203</v>
      </c>
      <c r="J1624" s="100">
        <f t="shared" si="162"/>
        <v>533.79583766608005</v>
      </c>
      <c r="K1624" s="101">
        <v>199.39679242400001</v>
      </c>
      <c r="L1624" s="102">
        <f t="shared" si="161"/>
        <v>0</v>
      </c>
      <c r="M1624" s="101">
        <f t="shared" si="163"/>
        <v>199.39679242400001</v>
      </c>
      <c r="N1624" s="101">
        <f t="shared" si="164"/>
        <v>-134.29775469680004</v>
      </c>
      <c r="O1624" s="102">
        <f t="shared" si="165"/>
        <v>-0.30662036920793334</v>
      </c>
      <c r="P1624" s="101">
        <v>1.58</v>
      </c>
      <c r="X1624"/>
    </row>
    <row r="1625" spans="1:24" ht="18">
      <c r="A1625" s="70">
        <v>235</v>
      </c>
      <c r="B1625" s="70">
        <v>45</v>
      </c>
      <c r="C1625" s="70">
        <v>17</v>
      </c>
      <c r="D1625" s="70">
        <v>94</v>
      </c>
      <c r="E1625" s="71" t="s">
        <v>2445</v>
      </c>
      <c r="F1625" s="71" t="s">
        <v>1961</v>
      </c>
      <c r="G1625" s="71" t="s">
        <v>2428</v>
      </c>
      <c r="H1625" s="70" t="s">
        <v>562</v>
      </c>
      <c r="I1625" s="99">
        <f t="shared" si="160"/>
        <v>376.26404932828245</v>
      </c>
      <c r="J1625" s="100">
        <f t="shared" si="162"/>
        <v>573.60706050504996</v>
      </c>
      <c r="K1625" s="101">
        <v>215.84771095249997</v>
      </c>
      <c r="L1625" s="102">
        <f t="shared" si="161"/>
        <v>0</v>
      </c>
      <c r="M1625" s="101">
        <f t="shared" si="163"/>
        <v>215.84771095249997</v>
      </c>
      <c r="N1625" s="101">
        <f t="shared" si="164"/>
        <v>-145.81339766675001</v>
      </c>
      <c r="O1625" s="102">
        <f t="shared" si="165"/>
        <v>-0.30965133845825943</v>
      </c>
      <c r="P1625" s="101">
        <v>1.58</v>
      </c>
      <c r="X1625"/>
    </row>
    <row r="1626" spans="1:24" ht="18">
      <c r="A1626" s="70">
        <v>235</v>
      </c>
      <c r="B1626" s="70">
        <v>50</v>
      </c>
      <c r="C1626" s="70">
        <v>18</v>
      </c>
      <c r="D1626" s="70">
        <v>101</v>
      </c>
      <c r="E1626" s="71" t="s">
        <v>2445</v>
      </c>
      <c r="F1626" s="71" t="s">
        <v>1961</v>
      </c>
      <c r="G1626" s="71" t="s">
        <v>2155</v>
      </c>
      <c r="H1626" s="70" t="s">
        <v>561</v>
      </c>
      <c r="I1626" s="99">
        <f t="shared" si="160"/>
        <v>667.86692370731294</v>
      </c>
      <c r="J1626" s="100">
        <f t="shared" si="162"/>
        <v>1022.2268672420199</v>
      </c>
      <c r="K1626" s="101">
        <v>401.22779638099996</v>
      </c>
      <c r="L1626" s="102">
        <f t="shared" si="161"/>
        <v>0</v>
      </c>
      <c r="M1626" s="101">
        <f t="shared" si="163"/>
        <v>401.22779638099996</v>
      </c>
      <c r="N1626" s="101">
        <f t="shared" si="164"/>
        <v>-275.57945746669986</v>
      </c>
      <c r="O1626" s="102">
        <f t="shared" si="165"/>
        <v>-0.3274254455582607</v>
      </c>
      <c r="P1626" s="101">
        <v>1.58</v>
      </c>
      <c r="X1626"/>
    </row>
    <row r="1627" spans="1:24" ht="18">
      <c r="A1627" s="70">
        <v>235</v>
      </c>
      <c r="B1627" s="70">
        <v>50</v>
      </c>
      <c r="C1627" s="70">
        <v>18</v>
      </c>
      <c r="D1627" s="70">
        <v>97</v>
      </c>
      <c r="E1627" s="71" t="s">
        <v>2347</v>
      </c>
      <c r="F1627" s="71" t="s">
        <v>1961</v>
      </c>
      <c r="G1627" s="71" t="s">
        <v>2428</v>
      </c>
      <c r="H1627" s="70" t="s">
        <v>637</v>
      </c>
      <c r="I1627" s="99">
        <f t="shared" si="160"/>
        <v>470.65122220828255</v>
      </c>
      <c r="J1627" s="100">
        <f t="shared" si="162"/>
        <v>718.81809570505004</v>
      </c>
      <c r="K1627" s="101">
        <v>275.85227095250002</v>
      </c>
      <c r="L1627" s="102">
        <f t="shared" si="161"/>
        <v>0</v>
      </c>
      <c r="M1627" s="101">
        <f t="shared" si="163"/>
        <v>275.85227095250002</v>
      </c>
      <c r="N1627" s="101">
        <f t="shared" si="164"/>
        <v>-187.81658966674996</v>
      </c>
      <c r="O1627" s="102">
        <f t="shared" si="165"/>
        <v>-0.31784590631382437</v>
      </c>
      <c r="P1627" s="101">
        <v>1.58</v>
      </c>
      <c r="X1627"/>
    </row>
    <row r="1628" spans="1:24" ht="18">
      <c r="A1628" s="70">
        <v>235</v>
      </c>
      <c r="B1628" s="70">
        <v>50</v>
      </c>
      <c r="C1628" s="70">
        <v>17</v>
      </c>
      <c r="D1628" s="70">
        <v>96</v>
      </c>
      <c r="E1628" s="71" t="s">
        <v>2445</v>
      </c>
      <c r="F1628" s="71" t="s">
        <v>1961</v>
      </c>
      <c r="G1628" s="71" t="s">
        <v>2144</v>
      </c>
      <c r="H1628" s="70" t="s">
        <v>559</v>
      </c>
      <c r="I1628" s="99">
        <f t="shared" si="160"/>
        <v>414.73768734731294</v>
      </c>
      <c r="J1628" s="100">
        <f t="shared" si="162"/>
        <v>632.79727284201999</v>
      </c>
      <c r="K1628" s="101">
        <v>240.30647638099998</v>
      </c>
      <c r="L1628" s="102">
        <f t="shared" si="161"/>
        <v>0</v>
      </c>
      <c r="M1628" s="101">
        <f t="shared" si="163"/>
        <v>240.30647638099998</v>
      </c>
      <c r="N1628" s="101">
        <f t="shared" si="164"/>
        <v>-162.93453346670003</v>
      </c>
      <c r="O1628" s="102">
        <f t="shared" si="165"/>
        <v>-0.31344839062004054</v>
      </c>
      <c r="P1628" s="101">
        <v>1.58</v>
      </c>
      <c r="X1628"/>
    </row>
    <row r="1629" spans="1:24" ht="18">
      <c r="A1629" s="70">
        <v>235</v>
      </c>
      <c r="B1629" s="70">
        <v>50</v>
      </c>
      <c r="C1629" s="70">
        <v>17</v>
      </c>
      <c r="D1629" s="70">
        <v>96</v>
      </c>
      <c r="E1629" s="71" t="s">
        <v>2445</v>
      </c>
      <c r="F1629" s="71" t="s">
        <v>1961</v>
      </c>
      <c r="G1629" s="71" t="s">
        <v>2155</v>
      </c>
      <c r="H1629" s="70" t="s">
        <v>560</v>
      </c>
      <c r="I1629" s="99">
        <f t="shared" si="160"/>
        <v>414.72690640092253</v>
      </c>
      <c r="J1629" s="100">
        <f t="shared" si="162"/>
        <v>632.78068677064994</v>
      </c>
      <c r="K1629" s="101">
        <v>240.29962263249999</v>
      </c>
      <c r="L1629" s="102">
        <f t="shared" si="161"/>
        <v>0</v>
      </c>
      <c r="M1629" s="101">
        <f t="shared" si="163"/>
        <v>240.29962263249999</v>
      </c>
      <c r="N1629" s="101">
        <f t="shared" si="164"/>
        <v>-162.92973584275001</v>
      </c>
      <c r="O1629" s="102">
        <f t="shared" si="165"/>
        <v>-0.31344742672661335</v>
      </c>
      <c r="P1629" s="101">
        <v>1.58</v>
      </c>
      <c r="X1629"/>
    </row>
    <row r="1630" spans="1:24" ht="18">
      <c r="A1630" s="70">
        <v>235</v>
      </c>
      <c r="B1630" s="70">
        <v>55</v>
      </c>
      <c r="C1630" s="70">
        <v>17</v>
      </c>
      <c r="D1630" s="70">
        <v>99</v>
      </c>
      <c r="E1630" s="71" t="s">
        <v>2239</v>
      </c>
      <c r="F1630" s="71" t="s">
        <v>1961</v>
      </c>
      <c r="G1630" s="71" t="s">
        <v>2428</v>
      </c>
      <c r="H1630" s="70" t="s">
        <v>649</v>
      </c>
      <c r="I1630" s="99">
        <f t="shared" si="160"/>
        <v>496.70171853735405</v>
      </c>
      <c r="J1630" s="100">
        <f t="shared" si="162"/>
        <v>758.89578236516002</v>
      </c>
      <c r="K1630" s="101">
        <v>292.41329849800002</v>
      </c>
      <c r="L1630" s="102">
        <f t="shared" si="161"/>
        <v>0</v>
      </c>
      <c r="M1630" s="101">
        <f t="shared" si="163"/>
        <v>292.41329849800002</v>
      </c>
      <c r="N1630" s="101">
        <f t="shared" si="164"/>
        <v>-199.40930894859997</v>
      </c>
      <c r="O1630" s="102">
        <f t="shared" si="165"/>
        <v>-0.31955257982357788</v>
      </c>
      <c r="P1630" s="101">
        <v>1.58</v>
      </c>
      <c r="X1630"/>
    </row>
    <row r="1631" spans="1:24" ht="18">
      <c r="A1631" s="70">
        <v>235</v>
      </c>
      <c r="B1631" s="70">
        <v>55</v>
      </c>
      <c r="C1631" s="70">
        <v>17</v>
      </c>
      <c r="D1631" s="70">
        <v>99</v>
      </c>
      <c r="E1631" s="71" t="s">
        <v>2445</v>
      </c>
      <c r="F1631" s="71" t="s">
        <v>1961</v>
      </c>
      <c r="G1631" s="71" t="s">
        <v>2149</v>
      </c>
      <c r="H1631" s="70" t="s">
        <v>650</v>
      </c>
      <c r="I1631" s="99">
        <f t="shared" si="160"/>
        <v>437.86087318828248</v>
      </c>
      <c r="J1631" s="100">
        <f t="shared" si="162"/>
        <v>668.37140490504999</v>
      </c>
      <c r="K1631" s="101">
        <v>255.00653095249996</v>
      </c>
      <c r="L1631" s="102">
        <f t="shared" si="161"/>
        <v>0</v>
      </c>
      <c r="M1631" s="101">
        <f t="shared" si="163"/>
        <v>255.00653095249996</v>
      </c>
      <c r="N1631" s="101">
        <f t="shared" si="164"/>
        <v>-173.22457166674997</v>
      </c>
      <c r="O1631" s="102">
        <f t="shared" si="165"/>
        <v>-0.31540504711578304</v>
      </c>
      <c r="P1631" s="101">
        <v>1.58</v>
      </c>
      <c r="X1631"/>
    </row>
    <row r="1632" spans="1:24" ht="18">
      <c r="A1632" s="70">
        <v>235</v>
      </c>
      <c r="B1632" s="70">
        <v>55</v>
      </c>
      <c r="C1632" s="70">
        <v>18</v>
      </c>
      <c r="D1632" s="70">
        <v>104</v>
      </c>
      <c r="E1632" s="71" t="s">
        <v>2445</v>
      </c>
      <c r="F1632" s="71" t="s">
        <v>1961</v>
      </c>
      <c r="G1632" s="71" t="s">
        <v>446</v>
      </c>
      <c r="H1632" s="70" t="s">
        <v>462</v>
      </c>
      <c r="I1632" s="99">
        <f t="shared" si="160"/>
        <v>600.94487911612555</v>
      </c>
      <c r="J1632" s="100">
        <f t="shared" si="162"/>
        <v>919.26987556326992</v>
      </c>
      <c r="K1632" s="101">
        <v>358.68358494349997</v>
      </c>
      <c r="L1632" s="102">
        <f t="shared" si="161"/>
        <v>0</v>
      </c>
      <c r="M1632" s="101">
        <f t="shared" si="163"/>
        <v>358.68358494349997</v>
      </c>
      <c r="N1632" s="101">
        <f t="shared" si="164"/>
        <v>-245.79850946044985</v>
      </c>
      <c r="O1632" s="102">
        <f t="shared" si="165"/>
        <v>-0.32488656558698159</v>
      </c>
      <c r="P1632" s="101">
        <v>1.58</v>
      </c>
      <c r="X1632"/>
    </row>
    <row r="1633" spans="1:24" ht="18">
      <c r="A1633" s="70">
        <v>245</v>
      </c>
      <c r="B1633" s="70">
        <v>30</v>
      </c>
      <c r="C1633" s="70">
        <v>20</v>
      </c>
      <c r="D1633" s="70">
        <v>90</v>
      </c>
      <c r="E1633" s="71" t="s">
        <v>2445</v>
      </c>
      <c r="F1633" s="71" t="s">
        <v>1961</v>
      </c>
      <c r="G1633" s="71" t="s">
        <v>2155</v>
      </c>
      <c r="H1633" s="70" t="s">
        <v>895</v>
      </c>
      <c r="I1633" s="99">
        <f t="shared" si="160"/>
        <v>707.53243578193008</v>
      </c>
      <c r="J1633" s="100">
        <f t="shared" si="162"/>
        <v>1083.2507319721999</v>
      </c>
      <c r="K1633" s="101">
        <v>426.44426941</v>
      </c>
      <c r="L1633" s="102">
        <f t="shared" si="161"/>
        <v>0</v>
      </c>
      <c r="M1633" s="101">
        <f t="shared" si="163"/>
        <v>426.44426941</v>
      </c>
      <c r="N1633" s="101">
        <f t="shared" si="164"/>
        <v>-293.23098858699984</v>
      </c>
      <c r="O1633" s="102">
        <f t="shared" si="165"/>
        <v>-0.32870166561591274</v>
      </c>
      <c r="P1633" s="101">
        <v>1.58</v>
      </c>
      <c r="X1633"/>
    </row>
    <row r="1634" spans="1:24" ht="18">
      <c r="A1634" s="70">
        <v>245</v>
      </c>
      <c r="B1634" s="70">
        <v>35</v>
      </c>
      <c r="C1634" s="70">
        <v>18</v>
      </c>
      <c r="D1634" s="70">
        <v>92</v>
      </c>
      <c r="E1634" s="71" t="s">
        <v>2445</v>
      </c>
      <c r="F1634" s="71" t="s">
        <v>1961</v>
      </c>
      <c r="G1634" s="71" t="s">
        <v>2155</v>
      </c>
      <c r="H1634" s="70" t="s">
        <v>548</v>
      </c>
      <c r="I1634" s="99">
        <f t="shared" si="160"/>
        <v>564.9921934144071</v>
      </c>
      <c r="J1634" s="100">
        <f t="shared" si="162"/>
        <v>863.9580514067801</v>
      </c>
      <c r="K1634" s="101">
        <v>335.82745925900002</v>
      </c>
      <c r="L1634" s="102">
        <f t="shared" si="161"/>
        <v>0</v>
      </c>
      <c r="M1634" s="101">
        <f t="shared" si="163"/>
        <v>335.82745925900002</v>
      </c>
      <c r="N1634" s="101">
        <f t="shared" si="164"/>
        <v>-229.79922148129992</v>
      </c>
      <c r="O1634" s="102">
        <f t="shared" si="165"/>
        <v>-0.32327162054444025</v>
      </c>
      <c r="P1634" s="101">
        <v>1.58</v>
      </c>
      <c r="X1634"/>
    </row>
    <row r="1635" spans="1:24" ht="18">
      <c r="A1635" s="70">
        <v>245</v>
      </c>
      <c r="B1635" s="70">
        <v>35</v>
      </c>
      <c r="C1635" s="70">
        <v>19</v>
      </c>
      <c r="D1635" s="70">
        <v>93</v>
      </c>
      <c r="E1635" s="71" t="s">
        <v>2445</v>
      </c>
      <c r="F1635" s="71" t="s">
        <v>1961</v>
      </c>
      <c r="G1635" s="71" t="s">
        <v>2155</v>
      </c>
      <c r="H1635" s="70" t="s">
        <v>552</v>
      </c>
      <c r="I1635" s="99">
        <f t="shared" si="160"/>
        <v>674.53189158137741</v>
      </c>
      <c r="J1635" s="100">
        <f t="shared" si="162"/>
        <v>1032.4806639713499</v>
      </c>
      <c r="K1635" s="101">
        <v>405.4649024675</v>
      </c>
      <c r="L1635" s="102">
        <f t="shared" si="161"/>
        <v>0</v>
      </c>
      <c r="M1635" s="101">
        <f t="shared" si="163"/>
        <v>405.4649024675</v>
      </c>
      <c r="N1635" s="101">
        <f t="shared" si="164"/>
        <v>-278.54543172724993</v>
      </c>
      <c r="O1635" s="102">
        <f t="shared" si="165"/>
        <v>-0.32765047185770318</v>
      </c>
      <c r="P1635" s="101">
        <v>1.58</v>
      </c>
      <c r="X1635"/>
    </row>
    <row r="1636" spans="1:24" ht="18">
      <c r="A1636" s="70">
        <v>245</v>
      </c>
      <c r="B1636" s="70">
        <v>35</v>
      </c>
      <c r="C1636" s="70">
        <v>20</v>
      </c>
      <c r="D1636" s="70">
        <v>95</v>
      </c>
      <c r="E1636" s="71" t="s">
        <v>2445</v>
      </c>
      <c r="F1636" s="71" t="s">
        <v>1961</v>
      </c>
      <c r="G1636" s="71" t="s">
        <v>2155</v>
      </c>
      <c r="H1636" s="70" t="s">
        <v>880</v>
      </c>
      <c r="I1636" s="99">
        <f t="shared" si="160"/>
        <v>696.06049482731294</v>
      </c>
      <c r="J1636" s="100">
        <f t="shared" si="162"/>
        <v>1065.60159204202</v>
      </c>
      <c r="K1636" s="101">
        <v>419.15123638099999</v>
      </c>
      <c r="L1636" s="102">
        <f t="shared" si="161"/>
        <v>0</v>
      </c>
      <c r="M1636" s="101">
        <f t="shared" si="163"/>
        <v>419.15123638099999</v>
      </c>
      <c r="N1636" s="101">
        <f t="shared" si="164"/>
        <v>-288.12586546669991</v>
      </c>
      <c r="O1636" s="102">
        <f t="shared" si="165"/>
        <v>-0.32834763936311623</v>
      </c>
      <c r="P1636" s="101">
        <v>1.58</v>
      </c>
      <c r="X1636"/>
    </row>
    <row r="1637" spans="1:24" ht="18">
      <c r="A1637" s="70">
        <v>245</v>
      </c>
      <c r="B1637" s="70">
        <v>40</v>
      </c>
      <c r="C1637" s="70">
        <v>17</v>
      </c>
      <c r="D1637" s="70">
        <v>95</v>
      </c>
      <c r="E1637" s="71" t="s">
        <v>2445</v>
      </c>
      <c r="F1637" s="71" t="s">
        <v>1961</v>
      </c>
      <c r="G1637" s="71" t="s">
        <v>2155</v>
      </c>
      <c r="H1637" s="70" t="s">
        <v>540</v>
      </c>
      <c r="I1637" s="99">
        <f t="shared" si="160"/>
        <v>437.86087318828248</v>
      </c>
      <c r="J1637" s="100">
        <f t="shared" si="162"/>
        <v>668.37140490504999</v>
      </c>
      <c r="K1637" s="101">
        <v>255.00653095249996</v>
      </c>
      <c r="L1637" s="102">
        <f t="shared" si="161"/>
        <v>0</v>
      </c>
      <c r="M1637" s="101">
        <f t="shared" si="163"/>
        <v>255.00653095249996</v>
      </c>
      <c r="N1637" s="101">
        <f t="shared" si="164"/>
        <v>-173.22457166674997</v>
      </c>
      <c r="O1637" s="102">
        <f t="shared" si="165"/>
        <v>-0.31540504711578304</v>
      </c>
      <c r="P1637" s="101">
        <v>1.58</v>
      </c>
      <c r="X1637"/>
    </row>
    <row r="1638" spans="1:24" ht="18">
      <c r="A1638" s="70">
        <v>245</v>
      </c>
      <c r="B1638" s="70">
        <v>40</v>
      </c>
      <c r="C1638" s="70">
        <v>17</v>
      </c>
      <c r="D1638" s="70">
        <v>91</v>
      </c>
      <c r="E1638" s="71" t="s">
        <v>2239</v>
      </c>
      <c r="F1638" s="71" t="s">
        <v>1961</v>
      </c>
      <c r="G1638" s="71" t="s">
        <v>415</v>
      </c>
      <c r="H1638" s="70" t="s">
        <v>477</v>
      </c>
      <c r="I1638" s="99">
        <f t="shared" si="160"/>
        <v>479.53832614828252</v>
      </c>
      <c r="J1638" s="100">
        <f t="shared" si="162"/>
        <v>732.49056330504993</v>
      </c>
      <c r="K1638" s="101">
        <v>281.50205095249999</v>
      </c>
      <c r="L1638" s="102">
        <f t="shared" si="161"/>
        <v>0</v>
      </c>
      <c r="M1638" s="101">
        <f t="shared" si="163"/>
        <v>281.50205095249999</v>
      </c>
      <c r="N1638" s="101">
        <f t="shared" si="164"/>
        <v>-191.77143566674994</v>
      </c>
      <c r="O1638" s="102">
        <f t="shared" si="165"/>
        <v>-0.3184492351681168</v>
      </c>
      <c r="P1638" s="101">
        <v>1.58</v>
      </c>
      <c r="X1638"/>
    </row>
    <row r="1639" spans="1:24" ht="18">
      <c r="A1639" s="70">
        <v>245</v>
      </c>
      <c r="B1639" s="70">
        <v>40</v>
      </c>
      <c r="C1639" s="70">
        <v>17</v>
      </c>
      <c r="D1639" s="70">
        <v>91</v>
      </c>
      <c r="E1639" s="71" t="s">
        <v>2445</v>
      </c>
      <c r="F1639" s="71" t="s">
        <v>1961</v>
      </c>
      <c r="G1639" s="71" t="s">
        <v>415</v>
      </c>
      <c r="H1639" s="70" t="s">
        <v>478</v>
      </c>
      <c r="I1639" s="99">
        <f t="shared" si="160"/>
        <v>479.53832614828252</v>
      </c>
      <c r="J1639" s="100">
        <f t="shared" si="162"/>
        <v>732.49056330504993</v>
      </c>
      <c r="K1639" s="101">
        <v>281.50205095249999</v>
      </c>
      <c r="L1639" s="102">
        <f t="shared" si="161"/>
        <v>0</v>
      </c>
      <c r="M1639" s="101">
        <f t="shared" si="163"/>
        <v>281.50205095249999</v>
      </c>
      <c r="N1639" s="101">
        <f t="shared" si="164"/>
        <v>-191.77143566674994</v>
      </c>
      <c r="O1639" s="102">
        <f t="shared" si="165"/>
        <v>-0.3184492351681168</v>
      </c>
      <c r="P1639" s="101">
        <v>1.58</v>
      </c>
      <c r="X1639"/>
    </row>
    <row r="1640" spans="1:24" ht="18">
      <c r="A1640" s="70">
        <v>245</v>
      </c>
      <c r="B1640" s="70">
        <v>40</v>
      </c>
      <c r="C1640" s="70">
        <v>18</v>
      </c>
      <c r="D1640" s="70">
        <v>97</v>
      </c>
      <c r="E1640" s="71" t="s">
        <v>2445</v>
      </c>
      <c r="F1640" s="71" t="s">
        <v>1961</v>
      </c>
      <c r="G1640" s="71" t="s">
        <v>2155</v>
      </c>
      <c r="H1640" s="70" t="s">
        <v>545</v>
      </c>
      <c r="I1640" s="99">
        <f t="shared" si="160"/>
        <v>505.75388976731296</v>
      </c>
      <c r="J1640" s="100">
        <f t="shared" si="162"/>
        <v>772.82219964201988</v>
      </c>
      <c r="K1640" s="101">
        <v>298.16801638099997</v>
      </c>
      <c r="L1640" s="102">
        <f t="shared" si="161"/>
        <v>0</v>
      </c>
      <c r="M1640" s="101">
        <f t="shared" si="163"/>
        <v>298.16801638099997</v>
      </c>
      <c r="N1640" s="101">
        <f t="shared" si="164"/>
        <v>-203.43761146669993</v>
      </c>
      <c r="O1640" s="102">
        <f t="shared" si="165"/>
        <v>-0.32010397676835528</v>
      </c>
      <c r="P1640" s="101">
        <v>1.58</v>
      </c>
      <c r="X1640"/>
    </row>
    <row r="1641" spans="1:24" ht="18">
      <c r="A1641" s="70">
        <v>245</v>
      </c>
      <c r="B1641" s="70">
        <v>40</v>
      </c>
      <c r="C1641" s="70">
        <v>18</v>
      </c>
      <c r="D1641" s="70">
        <v>93</v>
      </c>
      <c r="E1641" s="71" t="s">
        <v>2445</v>
      </c>
      <c r="F1641" s="71" t="s">
        <v>1961</v>
      </c>
      <c r="G1641" s="71" t="s">
        <v>483</v>
      </c>
      <c r="H1641" s="70" t="s">
        <v>484</v>
      </c>
      <c r="I1641" s="99">
        <f t="shared" si="160"/>
        <v>576.23781756731307</v>
      </c>
      <c r="J1641" s="100">
        <f t="shared" si="162"/>
        <v>881.25901164201991</v>
      </c>
      <c r="K1641" s="101">
        <v>342.97661638099999</v>
      </c>
      <c r="L1641" s="102">
        <f t="shared" si="161"/>
        <v>0</v>
      </c>
      <c r="M1641" s="101">
        <f t="shared" si="163"/>
        <v>342.97661638099999</v>
      </c>
      <c r="N1641" s="101">
        <f t="shared" si="164"/>
        <v>-234.80363146669987</v>
      </c>
      <c r="O1641" s="102">
        <f t="shared" si="165"/>
        <v>-0.32379864125044028</v>
      </c>
      <c r="P1641" s="101">
        <v>1.58</v>
      </c>
      <c r="X1641"/>
    </row>
    <row r="1642" spans="1:24" ht="18">
      <c r="A1642" s="70">
        <v>245</v>
      </c>
      <c r="B1642" s="70">
        <v>40</v>
      </c>
      <c r="C1642" s="70">
        <v>18</v>
      </c>
      <c r="D1642" s="70">
        <v>93</v>
      </c>
      <c r="E1642" s="71" t="s">
        <v>2445</v>
      </c>
      <c r="F1642" s="71" t="s">
        <v>1961</v>
      </c>
      <c r="G1642" s="71" t="s">
        <v>2153</v>
      </c>
      <c r="H1642" s="70" t="s">
        <v>482</v>
      </c>
      <c r="I1642" s="99">
        <f t="shared" si="160"/>
        <v>576.23781756731307</v>
      </c>
      <c r="J1642" s="100">
        <f t="shared" si="162"/>
        <v>881.25901164201991</v>
      </c>
      <c r="K1642" s="101">
        <v>342.97661638099999</v>
      </c>
      <c r="L1642" s="102">
        <f t="shared" si="161"/>
        <v>0</v>
      </c>
      <c r="M1642" s="101">
        <f t="shared" si="163"/>
        <v>342.97661638099999</v>
      </c>
      <c r="N1642" s="101">
        <f t="shared" si="164"/>
        <v>-234.80363146669987</v>
      </c>
      <c r="O1642" s="102">
        <f t="shared" si="165"/>
        <v>-0.32379864125044028</v>
      </c>
      <c r="P1642" s="101">
        <v>1.58</v>
      </c>
      <c r="X1642"/>
    </row>
    <row r="1643" spans="1:24" ht="18">
      <c r="A1643" s="70">
        <v>245</v>
      </c>
      <c r="B1643" s="70">
        <v>40</v>
      </c>
      <c r="C1643" s="70">
        <v>19</v>
      </c>
      <c r="D1643" s="70">
        <v>98</v>
      </c>
      <c r="E1643" s="71" t="s">
        <v>2445</v>
      </c>
      <c r="F1643" s="71" t="s">
        <v>1961</v>
      </c>
      <c r="G1643" s="71" t="s">
        <v>2155</v>
      </c>
      <c r="H1643" s="70" t="s">
        <v>546</v>
      </c>
      <c r="I1643" s="99">
        <f t="shared" si="160"/>
        <v>667.86692370731294</v>
      </c>
      <c r="J1643" s="100">
        <f t="shared" si="162"/>
        <v>1022.2268672420199</v>
      </c>
      <c r="K1643" s="101">
        <v>401.22779638099996</v>
      </c>
      <c r="L1643" s="102">
        <f t="shared" si="161"/>
        <v>0</v>
      </c>
      <c r="M1643" s="101">
        <f t="shared" si="163"/>
        <v>401.22779638099996</v>
      </c>
      <c r="N1643" s="101">
        <f t="shared" si="164"/>
        <v>-275.57945746669986</v>
      </c>
      <c r="O1643" s="102">
        <f t="shared" si="165"/>
        <v>-0.3274254455582607</v>
      </c>
      <c r="P1643" s="101">
        <v>1.58</v>
      </c>
      <c r="X1643"/>
    </row>
    <row r="1644" spans="1:24" ht="18">
      <c r="A1644" s="70">
        <v>245</v>
      </c>
      <c r="B1644" s="70">
        <v>40</v>
      </c>
      <c r="C1644" s="70">
        <v>20</v>
      </c>
      <c r="D1644" s="70">
        <v>99</v>
      </c>
      <c r="E1644" s="71" t="s">
        <v>2445</v>
      </c>
      <c r="F1644" s="71" t="s">
        <v>1961</v>
      </c>
      <c r="G1644" s="71" t="s">
        <v>415</v>
      </c>
      <c r="H1644" s="70" t="s">
        <v>486</v>
      </c>
      <c r="I1644" s="99">
        <f t="shared" si="160"/>
        <v>846.97410628828266</v>
      </c>
      <c r="J1644" s="100">
        <f t="shared" si="162"/>
        <v>1297.7763789050503</v>
      </c>
      <c r="K1644" s="101">
        <v>515.09123095250004</v>
      </c>
      <c r="L1644" s="102">
        <f t="shared" si="161"/>
        <v>0</v>
      </c>
      <c r="M1644" s="101">
        <f t="shared" si="163"/>
        <v>515.09123095250004</v>
      </c>
      <c r="N1644" s="101">
        <f t="shared" si="164"/>
        <v>-355.28386166675</v>
      </c>
      <c r="O1644" s="102">
        <f t="shared" si="165"/>
        <v>-0.33223273648405138</v>
      </c>
      <c r="P1644" s="101">
        <v>1.58</v>
      </c>
      <c r="X1644"/>
    </row>
    <row r="1645" spans="1:24" ht="18">
      <c r="A1645" s="70">
        <v>245</v>
      </c>
      <c r="B1645" s="70">
        <v>40</v>
      </c>
      <c r="C1645" s="70">
        <v>19</v>
      </c>
      <c r="D1645" s="70">
        <v>94</v>
      </c>
      <c r="E1645" s="71" t="s">
        <v>2445</v>
      </c>
      <c r="F1645" s="71" t="s">
        <v>1961</v>
      </c>
      <c r="G1645" s="71" t="s">
        <v>444</v>
      </c>
      <c r="H1645" s="70" t="s">
        <v>445</v>
      </c>
      <c r="I1645" s="99">
        <f t="shared" si="160"/>
        <v>696.06049482731294</v>
      </c>
      <c r="J1645" s="100">
        <f t="shared" si="162"/>
        <v>1065.60159204202</v>
      </c>
      <c r="K1645" s="101">
        <v>419.15123638099999</v>
      </c>
      <c r="L1645" s="102">
        <f t="shared" si="161"/>
        <v>0</v>
      </c>
      <c r="M1645" s="101">
        <f t="shared" si="163"/>
        <v>419.15123638099999</v>
      </c>
      <c r="N1645" s="101">
        <f t="shared" si="164"/>
        <v>-288.12586546669991</v>
      </c>
      <c r="O1645" s="102">
        <f t="shared" si="165"/>
        <v>-0.32834763936311623</v>
      </c>
      <c r="P1645" s="101">
        <v>1.58</v>
      </c>
      <c r="X1645"/>
    </row>
    <row r="1646" spans="1:24" ht="18">
      <c r="A1646" s="70">
        <v>245</v>
      </c>
      <c r="B1646" s="70">
        <v>45</v>
      </c>
      <c r="C1646" s="70">
        <v>17</v>
      </c>
      <c r="D1646" s="70">
        <v>99</v>
      </c>
      <c r="E1646" s="71" t="s">
        <v>2445</v>
      </c>
      <c r="F1646" s="71" t="s">
        <v>1961</v>
      </c>
      <c r="G1646" s="71" t="s">
        <v>2156</v>
      </c>
      <c r="H1646" s="70" t="s">
        <v>436</v>
      </c>
      <c r="I1646" s="99">
        <f t="shared" si="160"/>
        <v>470.65122220828255</v>
      </c>
      <c r="J1646" s="100">
        <f t="shared" si="162"/>
        <v>718.81809570505004</v>
      </c>
      <c r="K1646" s="101">
        <v>275.85227095250002</v>
      </c>
      <c r="L1646" s="102">
        <f t="shared" si="161"/>
        <v>0</v>
      </c>
      <c r="M1646" s="101">
        <f t="shared" si="163"/>
        <v>275.85227095250002</v>
      </c>
      <c r="N1646" s="101">
        <f t="shared" si="164"/>
        <v>-187.81658966674996</v>
      </c>
      <c r="O1646" s="102">
        <f t="shared" si="165"/>
        <v>-0.31784590631382437</v>
      </c>
      <c r="P1646" s="101">
        <v>1.58</v>
      </c>
      <c r="X1646"/>
    </row>
    <row r="1647" spans="1:24" ht="18">
      <c r="A1647" s="70">
        <v>245</v>
      </c>
      <c r="B1647" s="70">
        <v>45</v>
      </c>
      <c r="C1647" s="70">
        <v>17</v>
      </c>
      <c r="D1647" s="70">
        <v>95</v>
      </c>
      <c r="E1647" s="71" t="s">
        <v>2445</v>
      </c>
      <c r="F1647" s="71" t="s">
        <v>1961</v>
      </c>
      <c r="G1647" s="71" t="s">
        <v>2153</v>
      </c>
      <c r="H1647" s="70" t="s">
        <v>468</v>
      </c>
      <c r="I1647" s="99">
        <f t="shared" si="160"/>
        <v>535.31256466828256</v>
      </c>
      <c r="J1647" s="100">
        <f t="shared" si="162"/>
        <v>818.29708410504998</v>
      </c>
      <c r="K1647" s="101">
        <v>316.9592909525</v>
      </c>
      <c r="L1647" s="102">
        <f t="shared" si="161"/>
        <v>0</v>
      </c>
      <c r="M1647" s="101">
        <f t="shared" si="163"/>
        <v>316.9592909525</v>
      </c>
      <c r="N1647" s="101">
        <f t="shared" si="164"/>
        <v>-216.59150366674993</v>
      </c>
      <c r="O1647" s="102">
        <f t="shared" si="165"/>
        <v>-0.32177317561754426</v>
      </c>
      <c r="P1647" s="101">
        <v>1.58</v>
      </c>
      <c r="X1647"/>
    </row>
    <row r="1648" spans="1:24" ht="18">
      <c r="A1648" s="70">
        <v>245</v>
      </c>
      <c r="B1648" s="70">
        <v>45</v>
      </c>
      <c r="C1648" s="70">
        <v>17</v>
      </c>
      <c r="D1648" s="70">
        <v>95</v>
      </c>
      <c r="E1648" s="71" t="s">
        <v>2239</v>
      </c>
      <c r="F1648" s="71" t="s">
        <v>1961</v>
      </c>
      <c r="G1648" s="71" t="s">
        <v>446</v>
      </c>
      <c r="H1648" s="70" t="s">
        <v>876</v>
      </c>
      <c r="I1648" s="99">
        <f t="shared" si="160"/>
        <v>414.79340585365651</v>
      </c>
      <c r="J1648" s="100">
        <f t="shared" si="162"/>
        <v>632.88299362100997</v>
      </c>
      <c r="K1648" s="101">
        <v>240.34189819049999</v>
      </c>
      <c r="L1648" s="102">
        <f t="shared" si="161"/>
        <v>0</v>
      </c>
      <c r="M1648" s="101">
        <f t="shared" si="163"/>
        <v>240.34189819049999</v>
      </c>
      <c r="N1648" s="101">
        <f t="shared" si="164"/>
        <v>-162.95932873334999</v>
      </c>
      <c r="O1648" s="102">
        <f t="shared" si="165"/>
        <v>-0.31345337144134472</v>
      </c>
      <c r="P1648" s="101">
        <v>1.58</v>
      </c>
      <c r="X1648"/>
    </row>
    <row r="1649" spans="1:24" ht="18">
      <c r="A1649" s="70">
        <v>245</v>
      </c>
      <c r="B1649" s="70">
        <v>45</v>
      </c>
      <c r="C1649" s="70">
        <v>17</v>
      </c>
      <c r="D1649" s="70">
        <v>95</v>
      </c>
      <c r="E1649" s="71" t="s">
        <v>2445</v>
      </c>
      <c r="F1649" s="71" t="s">
        <v>1961</v>
      </c>
      <c r="G1649" s="71" t="s">
        <v>446</v>
      </c>
      <c r="H1649" s="70" t="s">
        <v>877</v>
      </c>
      <c r="I1649" s="99">
        <f t="shared" si="160"/>
        <v>430.19957668828249</v>
      </c>
      <c r="J1649" s="100">
        <f t="shared" si="162"/>
        <v>656.58479490504999</v>
      </c>
      <c r="K1649" s="101">
        <v>250.13603095249999</v>
      </c>
      <c r="L1649" s="102">
        <f t="shared" si="161"/>
        <v>0</v>
      </c>
      <c r="M1649" s="101">
        <f t="shared" si="163"/>
        <v>250.13603095249999</v>
      </c>
      <c r="N1649" s="101">
        <f t="shared" si="164"/>
        <v>-169.81522166674995</v>
      </c>
      <c r="O1649" s="102">
        <f t="shared" si="165"/>
        <v>-0.31478038189242524</v>
      </c>
      <c r="P1649" s="101">
        <v>1.58</v>
      </c>
      <c r="X1649"/>
    </row>
    <row r="1650" spans="1:24" ht="18">
      <c r="A1650" s="70">
        <v>245</v>
      </c>
      <c r="B1650" s="70">
        <v>45</v>
      </c>
      <c r="C1650" s="70">
        <v>17</v>
      </c>
      <c r="D1650" s="70">
        <v>99</v>
      </c>
      <c r="E1650" s="71" t="s">
        <v>2445</v>
      </c>
      <c r="F1650" s="71" t="s">
        <v>1961</v>
      </c>
      <c r="G1650" s="71" t="s">
        <v>446</v>
      </c>
      <c r="H1650" s="70" t="s">
        <v>537</v>
      </c>
      <c r="I1650" s="99">
        <f t="shared" si="160"/>
        <v>483.73966758142842</v>
      </c>
      <c r="J1650" s="100">
        <f t="shared" si="162"/>
        <v>738.95416550988989</v>
      </c>
      <c r="K1650" s="101">
        <v>284.17296095449996</v>
      </c>
      <c r="L1650" s="102">
        <f t="shared" si="161"/>
        <v>0</v>
      </c>
      <c r="M1650" s="101">
        <f t="shared" si="163"/>
        <v>284.17296095449996</v>
      </c>
      <c r="N1650" s="101">
        <f t="shared" si="164"/>
        <v>-193.64107266814995</v>
      </c>
      <c r="O1650" s="102">
        <f t="shared" si="165"/>
        <v>-0.3187266438390382</v>
      </c>
      <c r="P1650" s="101">
        <v>1.58</v>
      </c>
      <c r="X1650"/>
    </row>
    <row r="1651" spans="1:24" ht="18">
      <c r="A1651" s="70">
        <v>245</v>
      </c>
      <c r="B1651" s="70">
        <v>45</v>
      </c>
      <c r="C1651" s="70">
        <v>18</v>
      </c>
      <c r="D1651" s="70">
        <v>100</v>
      </c>
      <c r="E1651" s="71" t="s">
        <v>2445</v>
      </c>
      <c r="F1651" s="71" t="s">
        <v>1961</v>
      </c>
      <c r="G1651" s="71" t="s">
        <v>446</v>
      </c>
      <c r="H1651" s="70" t="s">
        <v>472</v>
      </c>
      <c r="I1651" s="99">
        <f t="shared" si="160"/>
        <v>553.72701237508045</v>
      </c>
      <c r="J1651" s="100">
        <f t="shared" si="162"/>
        <v>846.62700365396984</v>
      </c>
      <c r="K1651" s="101">
        <v>328.66586927849994</v>
      </c>
      <c r="L1651" s="102">
        <f t="shared" si="161"/>
        <v>0</v>
      </c>
      <c r="M1651" s="101">
        <f t="shared" si="163"/>
        <v>328.66586927849994</v>
      </c>
      <c r="N1651" s="101">
        <f t="shared" si="164"/>
        <v>-224.78610849494987</v>
      </c>
      <c r="O1651" s="102">
        <f t="shared" si="165"/>
        <v>-0.32272198961189869</v>
      </c>
      <c r="P1651" s="101">
        <v>1.58</v>
      </c>
      <c r="X1651"/>
    </row>
    <row r="1652" spans="1:24" ht="18">
      <c r="A1652" s="70">
        <v>245</v>
      </c>
      <c r="B1652" s="70">
        <v>45</v>
      </c>
      <c r="C1652" s="70">
        <v>18</v>
      </c>
      <c r="D1652" s="70">
        <v>96</v>
      </c>
      <c r="E1652" s="71" t="s">
        <v>2445</v>
      </c>
      <c r="F1652" s="71" t="s">
        <v>1961</v>
      </c>
      <c r="G1652" s="71" t="s">
        <v>415</v>
      </c>
      <c r="H1652" s="70" t="s">
        <v>473</v>
      </c>
      <c r="I1652" s="99">
        <f t="shared" si="160"/>
        <v>646.424374997874</v>
      </c>
      <c r="J1652" s="100">
        <f t="shared" si="162"/>
        <v>989.23833076595986</v>
      </c>
      <c r="K1652" s="101">
        <v>387.59616973799996</v>
      </c>
      <c r="L1652" s="102">
        <f t="shared" si="161"/>
        <v>0</v>
      </c>
      <c r="M1652" s="101">
        <f t="shared" si="163"/>
        <v>387.59616973799996</v>
      </c>
      <c r="N1652" s="101">
        <f t="shared" si="164"/>
        <v>-266.03731881659985</v>
      </c>
      <c r="O1652" s="102">
        <f t="shared" si="165"/>
        <v>-0.32666972160835256</v>
      </c>
      <c r="P1652" s="101">
        <v>1.58</v>
      </c>
      <c r="X1652"/>
    </row>
    <row r="1653" spans="1:24" ht="18">
      <c r="A1653" s="70">
        <v>245</v>
      </c>
      <c r="B1653" s="70">
        <v>45</v>
      </c>
      <c r="C1653" s="70">
        <v>18</v>
      </c>
      <c r="D1653" s="70">
        <v>100</v>
      </c>
      <c r="E1653" s="71" t="s">
        <v>2445</v>
      </c>
      <c r="F1653" s="71" t="s">
        <v>1961</v>
      </c>
      <c r="G1653" s="71" t="s">
        <v>2155</v>
      </c>
      <c r="H1653" s="70" t="s">
        <v>471</v>
      </c>
      <c r="I1653" s="99">
        <f t="shared" si="160"/>
        <v>535.31256466828256</v>
      </c>
      <c r="J1653" s="100">
        <f t="shared" si="162"/>
        <v>818.29708410504998</v>
      </c>
      <c r="K1653" s="101">
        <v>316.9592909525</v>
      </c>
      <c r="L1653" s="102">
        <f t="shared" si="161"/>
        <v>0</v>
      </c>
      <c r="M1653" s="101">
        <f t="shared" si="163"/>
        <v>316.9592909525</v>
      </c>
      <c r="N1653" s="101">
        <f t="shared" si="164"/>
        <v>-216.59150366674993</v>
      </c>
      <c r="O1653" s="102">
        <f t="shared" si="165"/>
        <v>-0.32177317561754426</v>
      </c>
      <c r="P1653" s="101">
        <v>1.58</v>
      </c>
      <c r="X1653"/>
    </row>
    <row r="1654" spans="1:24" ht="18">
      <c r="A1654" s="70">
        <v>245</v>
      </c>
      <c r="B1654" s="70">
        <v>45</v>
      </c>
      <c r="C1654" s="70">
        <v>18</v>
      </c>
      <c r="D1654" s="70">
        <v>100</v>
      </c>
      <c r="E1654" s="71" t="s">
        <v>2445</v>
      </c>
      <c r="F1654" s="71" t="s">
        <v>1961</v>
      </c>
      <c r="G1654" s="71" t="s">
        <v>446</v>
      </c>
      <c r="H1654" s="70" t="s">
        <v>470</v>
      </c>
      <c r="I1654" s="99">
        <f t="shared" si="160"/>
        <v>535.31256466828256</v>
      </c>
      <c r="J1654" s="100">
        <f t="shared" si="162"/>
        <v>818.29708410504998</v>
      </c>
      <c r="K1654" s="101">
        <v>316.9592909525</v>
      </c>
      <c r="L1654" s="102">
        <f t="shared" si="161"/>
        <v>0</v>
      </c>
      <c r="M1654" s="101">
        <f t="shared" si="163"/>
        <v>316.9592909525</v>
      </c>
      <c r="N1654" s="101">
        <f t="shared" si="164"/>
        <v>-216.59150366674993</v>
      </c>
      <c r="O1654" s="102">
        <f t="shared" si="165"/>
        <v>-0.32177317561754426</v>
      </c>
      <c r="P1654" s="101">
        <v>1.58</v>
      </c>
      <c r="X1654"/>
    </row>
    <row r="1655" spans="1:24" ht="18">
      <c r="A1655" s="70">
        <v>245</v>
      </c>
      <c r="B1655" s="70">
        <v>45</v>
      </c>
      <c r="C1655" s="70">
        <v>19</v>
      </c>
      <c r="D1655" s="70">
        <v>98</v>
      </c>
      <c r="E1655" s="71" t="s">
        <v>2445</v>
      </c>
      <c r="F1655" s="71" t="s">
        <v>1961</v>
      </c>
      <c r="G1655" s="71" t="s">
        <v>415</v>
      </c>
      <c r="H1655" s="70" t="s">
        <v>475</v>
      </c>
      <c r="I1655" s="99">
        <f t="shared" si="160"/>
        <v>696.06049482731294</v>
      </c>
      <c r="J1655" s="100">
        <f t="shared" si="162"/>
        <v>1065.60159204202</v>
      </c>
      <c r="K1655" s="101">
        <v>419.15123638099999</v>
      </c>
      <c r="L1655" s="102">
        <f t="shared" si="161"/>
        <v>0</v>
      </c>
      <c r="M1655" s="101">
        <f t="shared" si="163"/>
        <v>419.15123638099999</v>
      </c>
      <c r="N1655" s="101">
        <f t="shared" si="164"/>
        <v>-288.12586546669991</v>
      </c>
      <c r="O1655" s="102">
        <f t="shared" si="165"/>
        <v>-0.32834763936311623</v>
      </c>
      <c r="P1655" s="101">
        <v>1.58</v>
      </c>
      <c r="X1655"/>
    </row>
    <row r="1656" spans="1:24" ht="18">
      <c r="A1656" s="70">
        <v>245</v>
      </c>
      <c r="B1656" s="70">
        <v>45</v>
      </c>
      <c r="C1656" s="70">
        <v>20</v>
      </c>
      <c r="D1656" s="70">
        <v>99</v>
      </c>
      <c r="E1656" s="71" t="s">
        <v>2445</v>
      </c>
      <c r="F1656" s="71" t="s">
        <v>1961</v>
      </c>
      <c r="G1656" s="71" t="s">
        <v>2157</v>
      </c>
      <c r="H1656" s="70" t="s">
        <v>889</v>
      </c>
      <c r="I1656" s="99">
        <f t="shared" si="160"/>
        <v>730.34130536693158</v>
      </c>
      <c r="J1656" s="100">
        <f t="shared" si="162"/>
        <v>1118.34130056451</v>
      </c>
      <c r="K1656" s="101">
        <v>440.94450436549999</v>
      </c>
      <c r="L1656" s="102">
        <f t="shared" si="161"/>
        <v>0</v>
      </c>
      <c r="M1656" s="101">
        <f t="shared" si="163"/>
        <v>440.94450436549999</v>
      </c>
      <c r="N1656" s="101">
        <f t="shared" si="164"/>
        <v>-303.38115305584984</v>
      </c>
      <c r="O1656" s="102">
        <f t="shared" si="165"/>
        <v>-0.3293722432686752</v>
      </c>
      <c r="P1656" s="101">
        <v>1.58</v>
      </c>
      <c r="X1656"/>
    </row>
    <row r="1657" spans="1:24" ht="18">
      <c r="A1657" s="70">
        <v>245</v>
      </c>
      <c r="B1657" s="70">
        <v>55</v>
      </c>
      <c r="C1657" s="70">
        <v>17</v>
      </c>
      <c r="D1657" s="70">
        <v>102</v>
      </c>
      <c r="E1657" s="71" t="s">
        <v>2239</v>
      </c>
      <c r="F1657" s="71" t="s">
        <v>1961</v>
      </c>
      <c r="G1657" s="71" t="s">
        <v>415</v>
      </c>
      <c r="H1657" s="70" t="s">
        <v>443</v>
      </c>
      <c r="I1657" s="99">
        <f t="shared" si="160"/>
        <v>576.23781756731307</v>
      </c>
      <c r="J1657" s="100">
        <f t="shared" si="162"/>
        <v>881.25901164201991</v>
      </c>
      <c r="K1657" s="101">
        <v>342.97661638099999</v>
      </c>
      <c r="L1657" s="102">
        <f t="shared" si="161"/>
        <v>0</v>
      </c>
      <c r="M1657" s="101">
        <f t="shared" si="163"/>
        <v>342.97661638099999</v>
      </c>
      <c r="N1657" s="101">
        <f t="shared" si="164"/>
        <v>-234.80363146669987</v>
      </c>
      <c r="O1657" s="102">
        <f t="shared" si="165"/>
        <v>-0.32379864125044028</v>
      </c>
      <c r="P1657" s="101">
        <v>1.58</v>
      </c>
      <c r="X1657"/>
    </row>
    <row r="1658" spans="1:24" ht="18">
      <c r="A1658" s="70">
        <v>255</v>
      </c>
      <c r="B1658" s="70">
        <v>30</v>
      </c>
      <c r="C1658" s="70">
        <v>19</v>
      </c>
      <c r="D1658" s="70">
        <v>91</v>
      </c>
      <c r="E1658" s="71" t="s">
        <v>2445</v>
      </c>
      <c r="F1658" s="71" t="s">
        <v>1961</v>
      </c>
      <c r="G1658" s="71" t="s">
        <v>2156</v>
      </c>
      <c r="H1658" s="70" t="s">
        <v>438</v>
      </c>
      <c r="I1658" s="99">
        <f t="shared" si="160"/>
        <v>782.0063119682826</v>
      </c>
      <c r="J1658" s="100">
        <f t="shared" si="162"/>
        <v>1197.82592610505</v>
      </c>
      <c r="K1658" s="101">
        <v>473.78939095250001</v>
      </c>
      <c r="L1658" s="102">
        <f t="shared" si="161"/>
        <v>0</v>
      </c>
      <c r="M1658" s="101">
        <f t="shared" si="163"/>
        <v>473.78939095250001</v>
      </c>
      <c r="N1658" s="101">
        <f t="shared" si="164"/>
        <v>-326.37257366674987</v>
      </c>
      <c r="O1658" s="102">
        <f t="shared" si="165"/>
        <v>-0.33074543114585397</v>
      </c>
      <c r="P1658" s="101">
        <v>1.58</v>
      </c>
      <c r="X1658"/>
    </row>
    <row r="1659" spans="1:24" ht="18">
      <c r="A1659" s="70">
        <v>255</v>
      </c>
      <c r="B1659" s="70">
        <v>30</v>
      </c>
      <c r="C1659" s="70">
        <v>19</v>
      </c>
      <c r="D1659" s="70">
        <v>91</v>
      </c>
      <c r="E1659" s="71" t="s">
        <v>2445</v>
      </c>
      <c r="F1659" s="71" t="s">
        <v>1961</v>
      </c>
      <c r="G1659" s="71" t="s">
        <v>2155</v>
      </c>
      <c r="H1659" s="70" t="s">
        <v>553</v>
      </c>
      <c r="I1659" s="99">
        <f t="shared" si="160"/>
        <v>782.00430200461244</v>
      </c>
      <c r="J1659" s="100">
        <f t="shared" si="162"/>
        <v>1197.8228338532499</v>
      </c>
      <c r="K1659" s="101">
        <v>473.78811316249994</v>
      </c>
      <c r="L1659" s="102">
        <f t="shared" si="161"/>
        <v>0</v>
      </c>
      <c r="M1659" s="101">
        <f t="shared" si="163"/>
        <v>473.78811316249994</v>
      </c>
      <c r="N1659" s="101">
        <f t="shared" si="164"/>
        <v>-326.37167921374987</v>
      </c>
      <c r="O1659" s="102">
        <f t="shared" si="165"/>
        <v>-0.33074538127984615</v>
      </c>
      <c r="P1659" s="101">
        <v>1.58</v>
      </c>
      <c r="X1659"/>
    </row>
    <row r="1660" spans="1:24" ht="18">
      <c r="A1660" s="70">
        <v>255</v>
      </c>
      <c r="B1660" s="70">
        <v>35</v>
      </c>
      <c r="C1660" s="70">
        <v>18</v>
      </c>
      <c r="D1660" s="70">
        <v>94</v>
      </c>
      <c r="E1660" s="71" t="s">
        <v>2445</v>
      </c>
      <c r="F1660" s="71" t="s">
        <v>1961</v>
      </c>
      <c r="G1660" s="71" t="s">
        <v>446</v>
      </c>
      <c r="H1660" s="70" t="s">
        <v>549</v>
      </c>
      <c r="I1660" s="99">
        <f t="shared" si="160"/>
        <v>744.10880299538758</v>
      </c>
      <c r="J1660" s="100">
        <f t="shared" si="162"/>
        <v>1139.5220661467499</v>
      </c>
      <c r="K1660" s="101">
        <v>449.69688683750002</v>
      </c>
      <c r="L1660" s="102">
        <f t="shared" si="161"/>
        <v>0</v>
      </c>
      <c r="M1660" s="101">
        <f t="shared" si="163"/>
        <v>449.69688683750002</v>
      </c>
      <c r="N1660" s="101">
        <f t="shared" si="164"/>
        <v>-309.50782078624991</v>
      </c>
      <c r="O1660" s="102">
        <f t="shared" si="165"/>
        <v>-0.32975695073534644</v>
      </c>
      <c r="P1660" s="101">
        <v>1.58</v>
      </c>
      <c r="X1660"/>
    </row>
    <row r="1661" spans="1:24" ht="18">
      <c r="A1661" s="70">
        <v>255</v>
      </c>
      <c r="B1661" s="70">
        <v>40</v>
      </c>
      <c r="C1661" s="70">
        <v>17</v>
      </c>
      <c r="D1661" s="70">
        <v>94</v>
      </c>
      <c r="E1661" s="71" t="s">
        <v>2445</v>
      </c>
      <c r="F1661" s="71" t="s">
        <v>1961</v>
      </c>
      <c r="G1661" s="71" t="s">
        <v>446</v>
      </c>
      <c r="H1661" s="70" t="s">
        <v>879</v>
      </c>
      <c r="I1661" s="99">
        <f t="shared" si="160"/>
        <v>437.86087318828248</v>
      </c>
      <c r="J1661" s="100">
        <f t="shared" si="162"/>
        <v>668.37140490504999</v>
      </c>
      <c r="K1661" s="101">
        <v>255.00653095249996</v>
      </c>
      <c r="L1661" s="102">
        <f t="shared" si="161"/>
        <v>0</v>
      </c>
      <c r="M1661" s="101">
        <f t="shared" si="163"/>
        <v>255.00653095249996</v>
      </c>
      <c r="N1661" s="101">
        <f t="shared" si="164"/>
        <v>-173.22457166674997</v>
      </c>
      <c r="O1661" s="102">
        <f t="shared" si="165"/>
        <v>-0.31540504711578304</v>
      </c>
      <c r="P1661" s="101">
        <v>1.58</v>
      </c>
      <c r="X1661"/>
    </row>
    <row r="1662" spans="1:24" ht="18">
      <c r="A1662" s="70">
        <v>255</v>
      </c>
      <c r="B1662" s="70">
        <v>45</v>
      </c>
      <c r="C1662" s="70">
        <v>18</v>
      </c>
      <c r="D1662" s="70">
        <v>99</v>
      </c>
      <c r="E1662" s="71" t="s">
        <v>2445</v>
      </c>
      <c r="F1662" s="71" t="s">
        <v>1961</v>
      </c>
      <c r="G1662" s="71" t="s">
        <v>415</v>
      </c>
      <c r="H1662" s="70" t="s">
        <v>474</v>
      </c>
      <c r="I1662" s="99">
        <f t="shared" si="160"/>
        <v>576.23781756731307</v>
      </c>
      <c r="J1662" s="100">
        <f t="shared" si="162"/>
        <v>881.25901164201991</v>
      </c>
      <c r="K1662" s="101">
        <v>342.97661638099999</v>
      </c>
      <c r="L1662" s="102">
        <f t="shared" si="161"/>
        <v>0</v>
      </c>
      <c r="M1662" s="101">
        <f t="shared" si="163"/>
        <v>342.97661638099999</v>
      </c>
      <c r="N1662" s="101">
        <f t="shared" si="164"/>
        <v>-234.80363146669987</v>
      </c>
      <c r="O1662" s="102">
        <f t="shared" si="165"/>
        <v>-0.32379864125044028</v>
      </c>
      <c r="P1662" s="101">
        <v>1.58</v>
      </c>
      <c r="X1662"/>
    </row>
    <row r="1663" spans="1:24" ht="18">
      <c r="A1663" s="70">
        <v>255</v>
      </c>
      <c r="B1663" s="70">
        <v>45</v>
      </c>
      <c r="C1663" s="70">
        <v>20</v>
      </c>
      <c r="D1663" s="70">
        <v>101</v>
      </c>
      <c r="E1663" s="71" t="s">
        <v>2445</v>
      </c>
      <c r="F1663" s="71" t="s">
        <v>1961</v>
      </c>
      <c r="G1663" s="71" t="s">
        <v>2157</v>
      </c>
      <c r="H1663" s="70" t="s">
        <v>893</v>
      </c>
      <c r="I1663" s="99">
        <f t="shared" ref="I1663:I1675" si="166">(IF($H$6="",$H$4*$U$3*(1-$H$5),$H$6*$H$3)+IF(F1663="GOODYEAR",$H$3*(K1663*(1-$M$8)+$U$7+P1663+$H$8)))*$U$8</f>
        <v>799.73415157876343</v>
      </c>
      <c r="J1663" s="100">
        <f t="shared" si="162"/>
        <v>1225.0995255057899</v>
      </c>
      <c r="K1663" s="101">
        <v>485.05947334949997</v>
      </c>
      <c r="L1663" s="102">
        <f t="shared" ref="L1663:L1675" si="167">$N$8</f>
        <v>0</v>
      </c>
      <c r="M1663" s="101">
        <f t="shared" si="163"/>
        <v>485.05947334949997</v>
      </c>
      <c r="N1663" s="101">
        <f t="shared" si="164"/>
        <v>-334.26163134464991</v>
      </c>
      <c r="O1663" s="102">
        <f t="shared" si="165"/>
        <v>-0.33117542520910759</v>
      </c>
      <c r="P1663" s="101">
        <v>1.58</v>
      </c>
      <c r="X1663"/>
    </row>
    <row r="1664" spans="1:24" ht="18">
      <c r="A1664" s="70">
        <v>265</v>
      </c>
      <c r="B1664" s="70">
        <v>35</v>
      </c>
      <c r="C1664" s="70">
        <v>19</v>
      </c>
      <c r="D1664" s="70">
        <v>94</v>
      </c>
      <c r="E1664" s="71" t="s">
        <v>2445</v>
      </c>
      <c r="F1664" s="71" t="s">
        <v>1961</v>
      </c>
      <c r="G1664" s="71" t="s">
        <v>2155</v>
      </c>
      <c r="H1664" s="70" t="s">
        <v>567</v>
      </c>
      <c r="I1664" s="99">
        <f t="shared" si="166"/>
        <v>667.86692370731294</v>
      </c>
      <c r="J1664" s="100">
        <f t="shared" si="162"/>
        <v>1022.2268672420199</v>
      </c>
      <c r="K1664" s="101">
        <v>401.22779638099996</v>
      </c>
      <c r="L1664" s="102">
        <f t="shared" si="167"/>
        <v>0</v>
      </c>
      <c r="M1664" s="101">
        <f t="shared" si="163"/>
        <v>401.22779638099996</v>
      </c>
      <c r="N1664" s="101">
        <f t="shared" si="164"/>
        <v>-275.57945746669986</v>
      </c>
      <c r="O1664" s="102">
        <f t="shared" si="165"/>
        <v>-0.3274254455582607</v>
      </c>
      <c r="P1664" s="101">
        <v>1.58</v>
      </c>
      <c r="X1664"/>
    </row>
    <row r="1665" spans="1:24" ht="18">
      <c r="A1665" s="70">
        <v>265</v>
      </c>
      <c r="B1665" s="70">
        <v>40</v>
      </c>
      <c r="C1665" s="70">
        <v>18</v>
      </c>
      <c r="D1665" s="70">
        <v>101</v>
      </c>
      <c r="E1665" s="71" t="s">
        <v>2445</v>
      </c>
      <c r="F1665" s="71" t="s">
        <v>1961</v>
      </c>
      <c r="G1665" s="71" t="s">
        <v>2155</v>
      </c>
      <c r="H1665" s="70" t="s">
        <v>564</v>
      </c>
      <c r="I1665" s="99">
        <f t="shared" si="166"/>
        <v>674.44003939631</v>
      </c>
      <c r="J1665" s="100">
        <f t="shared" si="162"/>
        <v>1032.3393529174</v>
      </c>
      <c r="K1665" s="101">
        <v>405.40650947</v>
      </c>
      <c r="L1665" s="102">
        <f t="shared" si="167"/>
        <v>0</v>
      </c>
      <c r="M1665" s="101">
        <f t="shared" si="163"/>
        <v>405.40650947</v>
      </c>
      <c r="N1665" s="101">
        <f t="shared" si="164"/>
        <v>-278.50455662899992</v>
      </c>
      <c r="O1665" s="102">
        <f t="shared" si="165"/>
        <v>-0.32764740118487379</v>
      </c>
      <c r="P1665" s="101">
        <v>1.58</v>
      </c>
      <c r="X1665"/>
    </row>
    <row r="1666" spans="1:24" ht="18">
      <c r="A1666" s="70">
        <v>265</v>
      </c>
      <c r="B1666" s="70">
        <v>40</v>
      </c>
      <c r="C1666" s="70">
        <v>20</v>
      </c>
      <c r="D1666" s="70">
        <v>104</v>
      </c>
      <c r="E1666" s="71" t="s">
        <v>2445</v>
      </c>
      <c r="F1666" s="71" t="s">
        <v>1961</v>
      </c>
      <c r="G1666" s="71" t="s">
        <v>2155</v>
      </c>
      <c r="H1666" s="70" t="s">
        <v>565</v>
      </c>
      <c r="I1666" s="99">
        <f t="shared" si="166"/>
        <v>681.55430280184498</v>
      </c>
      <c r="J1666" s="100">
        <f t="shared" si="162"/>
        <v>1043.2843735412998</v>
      </c>
      <c r="K1666" s="101">
        <v>409.92924526499996</v>
      </c>
      <c r="L1666" s="102">
        <f t="shared" si="167"/>
        <v>0</v>
      </c>
      <c r="M1666" s="101">
        <f t="shared" si="163"/>
        <v>409.92924526499996</v>
      </c>
      <c r="N1666" s="101">
        <f t="shared" si="164"/>
        <v>-281.67047168549982</v>
      </c>
      <c r="O1666" s="102">
        <f t="shared" si="165"/>
        <v>-0.32788276326996313</v>
      </c>
      <c r="P1666" s="101">
        <v>1.58</v>
      </c>
      <c r="X1666"/>
    </row>
    <row r="1667" spans="1:24" ht="18">
      <c r="A1667" s="70">
        <v>275</v>
      </c>
      <c r="B1667" s="70">
        <v>35</v>
      </c>
      <c r="C1667" s="70">
        <v>18</v>
      </c>
      <c r="D1667" s="70">
        <v>95</v>
      </c>
      <c r="E1667" s="71" t="s">
        <v>2445</v>
      </c>
      <c r="F1667" s="71" t="s">
        <v>1961</v>
      </c>
      <c r="G1667" s="71" t="s">
        <v>483</v>
      </c>
      <c r="H1667" s="70" t="s">
        <v>487</v>
      </c>
      <c r="I1667" s="99">
        <f t="shared" si="166"/>
        <v>735.81817274948946</v>
      </c>
      <c r="J1667" s="100">
        <f t="shared" si="162"/>
        <v>1126.7672503838298</v>
      </c>
      <c r="K1667" s="101">
        <v>444.42630181149997</v>
      </c>
      <c r="L1667" s="102">
        <f t="shared" si="167"/>
        <v>0</v>
      </c>
      <c r="M1667" s="101">
        <f t="shared" si="163"/>
        <v>444.42630181149997</v>
      </c>
      <c r="N1667" s="101">
        <f t="shared" si="164"/>
        <v>-305.81841126804989</v>
      </c>
      <c r="O1667" s="102">
        <f t="shared" si="165"/>
        <v>-0.32952702257843303</v>
      </c>
      <c r="P1667" s="101">
        <v>1.58</v>
      </c>
      <c r="X1667"/>
    </row>
    <row r="1668" spans="1:24" ht="18">
      <c r="A1668" s="70">
        <v>275</v>
      </c>
      <c r="B1668" s="70">
        <v>40</v>
      </c>
      <c r="C1668" s="70">
        <v>19</v>
      </c>
      <c r="D1668" s="70">
        <v>101</v>
      </c>
      <c r="E1668" s="71" t="s">
        <v>2445</v>
      </c>
      <c r="F1668" s="71" t="s">
        <v>1961</v>
      </c>
      <c r="G1668" s="71" t="s">
        <v>415</v>
      </c>
      <c r="H1668" s="70" t="s">
        <v>547</v>
      </c>
      <c r="I1668" s="99">
        <f t="shared" si="166"/>
        <v>782.0063119682826</v>
      </c>
      <c r="J1668" s="100">
        <f t="shared" si="162"/>
        <v>1197.82592610505</v>
      </c>
      <c r="K1668" s="101">
        <v>473.78939095250001</v>
      </c>
      <c r="L1668" s="102">
        <f t="shared" si="167"/>
        <v>0</v>
      </c>
      <c r="M1668" s="101">
        <f t="shared" si="163"/>
        <v>473.78939095250001</v>
      </c>
      <c r="N1668" s="101">
        <f t="shared" si="164"/>
        <v>-326.37257366674987</v>
      </c>
      <c r="O1668" s="102">
        <f t="shared" si="165"/>
        <v>-0.33074543114585397</v>
      </c>
      <c r="P1668" s="101">
        <v>1.58</v>
      </c>
      <c r="X1668"/>
    </row>
    <row r="1669" spans="1:24" ht="18">
      <c r="A1669" s="70">
        <v>165</v>
      </c>
      <c r="B1669" s="70">
        <v>70</v>
      </c>
      <c r="C1669" s="70">
        <v>14</v>
      </c>
      <c r="D1669" s="70">
        <v>89</v>
      </c>
      <c r="E1669" s="71" t="s">
        <v>2229</v>
      </c>
      <c r="F1669" s="71" t="s">
        <v>1961</v>
      </c>
      <c r="G1669" s="71" t="s">
        <v>2426</v>
      </c>
      <c r="H1669" s="70" t="s">
        <v>450</v>
      </c>
      <c r="I1669" s="99">
        <f t="shared" si="166"/>
        <v>199.82111122828246</v>
      </c>
      <c r="J1669" s="100">
        <f t="shared" si="162"/>
        <v>300.63178650504994</v>
      </c>
      <c r="K1669" s="101">
        <v>101.87801095249999</v>
      </c>
      <c r="L1669" s="102">
        <f t="shared" si="167"/>
        <v>0</v>
      </c>
      <c r="M1669" s="101">
        <f t="shared" si="163"/>
        <v>101.87801095249999</v>
      </c>
      <c r="N1669" s="101">
        <f t="shared" si="164"/>
        <v>-66.03460766675002</v>
      </c>
      <c r="O1669" s="102">
        <f t="shared" si="165"/>
        <v>-0.27179654634191658</v>
      </c>
      <c r="P1669" s="101">
        <v>2.75</v>
      </c>
      <c r="X1669"/>
    </row>
    <row r="1670" spans="1:24" ht="18">
      <c r="A1670" s="70">
        <v>175</v>
      </c>
      <c r="B1670" s="70">
        <v>65</v>
      </c>
      <c r="C1670" s="70">
        <v>14</v>
      </c>
      <c r="D1670" s="70">
        <v>90</v>
      </c>
      <c r="E1670" s="71" t="s">
        <v>2237</v>
      </c>
      <c r="F1670" s="71" t="s">
        <v>1961</v>
      </c>
      <c r="G1670" s="71" t="s">
        <v>2426</v>
      </c>
      <c r="H1670" s="70" t="s">
        <v>452</v>
      </c>
      <c r="I1670" s="99">
        <f t="shared" si="166"/>
        <v>194.13782207903049</v>
      </c>
      <c r="J1670" s="100">
        <f t="shared" si="162"/>
        <v>291.88826473696997</v>
      </c>
      <c r="K1670" s="101">
        <v>98.264985428499998</v>
      </c>
      <c r="L1670" s="102">
        <f t="shared" si="167"/>
        <v>0</v>
      </c>
      <c r="M1670" s="101">
        <f t="shared" si="163"/>
        <v>98.264985428499998</v>
      </c>
      <c r="N1670" s="101">
        <f t="shared" si="164"/>
        <v>-63.505489799950027</v>
      </c>
      <c r="O1670" s="102">
        <f t="shared" si="165"/>
        <v>-0.26939930280852631</v>
      </c>
      <c r="P1670" s="101">
        <v>2.75</v>
      </c>
      <c r="X1670"/>
    </row>
    <row r="1671" spans="1:24" ht="18">
      <c r="A1671" s="70">
        <v>175</v>
      </c>
      <c r="B1671" s="70">
        <v>70</v>
      </c>
      <c r="C1671" s="70">
        <v>14</v>
      </c>
      <c r="D1671" s="70">
        <v>95</v>
      </c>
      <c r="E1671" s="71" t="s">
        <v>2237</v>
      </c>
      <c r="F1671" s="71" t="s">
        <v>1961</v>
      </c>
      <c r="G1671" s="71" t="s">
        <v>2427</v>
      </c>
      <c r="H1671" s="70" t="s">
        <v>451</v>
      </c>
      <c r="I1671" s="99">
        <f t="shared" si="166"/>
        <v>239.04694930828251</v>
      </c>
      <c r="J1671" s="100">
        <f t="shared" si="162"/>
        <v>360.97922970504999</v>
      </c>
      <c r="K1671" s="101">
        <v>126.8149709525</v>
      </c>
      <c r="L1671" s="102">
        <f t="shared" si="167"/>
        <v>0</v>
      </c>
      <c r="M1671" s="101">
        <f t="shared" si="163"/>
        <v>126.8149709525</v>
      </c>
      <c r="N1671" s="101">
        <f t="shared" si="164"/>
        <v>-83.490479666750019</v>
      </c>
      <c r="O1671" s="102">
        <f t="shared" si="165"/>
        <v>-0.28511592470224933</v>
      </c>
      <c r="P1671" s="101">
        <v>2.75</v>
      </c>
      <c r="X1671"/>
    </row>
    <row r="1672" spans="1:24" ht="18">
      <c r="A1672" s="70">
        <v>185</v>
      </c>
      <c r="B1672" s="70">
        <v>75</v>
      </c>
      <c r="C1672" s="70">
        <v>14</v>
      </c>
      <c r="D1672" s="70">
        <v>102</v>
      </c>
      <c r="E1672" s="71" t="s">
        <v>2229</v>
      </c>
      <c r="F1672" s="71" t="s">
        <v>1961</v>
      </c>
      <c r="G1672" s="71" t="s">
        <v>424</v>
      </c>
      <c r="H1672" s="70">
        <v>1152199</v>
      </c>
      <c r="I1672" s="99">
        <f t="shared" si="166"/>
        <v>192.1598147282825</v>
      </c>
      <c r="J1672" s="100">
        <f t="shared" si="162"/>
        <v>288.84517650504995</v>
      </c>
      <c r="K1672" s="101">
        <v>97.007510952499999</v>
      </c>
      <c r="L1672" s="102">
        <f t="shared" si="167"/>
        <v>0</v>
      </c>
      <c r="M1672" s="101">
        <f t="shared" si="163"/>
        <v>97.007510952499999</v>
      </c>
      <c r="N1672" s="101">
        <f t="shared" si="164"/>
        <v>-62.625257666750002</v>
      </c>
      <c r="O1672" s="102">
        <f t="shared" si="165"/>
        <v>-0.26853011935166154</v>
      </c>
      <c r="P1672" s="101">
        <v>2.75</v>
      </c>
      <c r="X1672"/>
    </row>
    <row r="1673" spans="1:24" ht="18">
      <c r="A1673" s="70">
        <v>185</v>
      </c>
      <c r="B1673" s="70">
        <v>80</v>
      </c>
      <c r="C1673" s="70">
        <v>14</v>
      </c>
      <c r="D1673" s="70">
        <v>102</v>
      </c>
      <c r="E1673" s="71" t="s">
        <v>2294</v>
      </c>
      <c r="F1673" s="71" t="s">
        <v>1961</v>
      </c>
      <c r="G1673" s="71" t="s">
        <v>505</v>
      </c>
      <c r="H1673" s="70" t="s">
        <v>506</v>
      </c>
      <c r="I1673" s="99">
        <f t="shared" si="166"/>
        <v>206.42375580731297</v>
      </c>
      <c r="J1673" s="100">
        <f t="shared" si="162"/>
        <v>310.78970124201999</v>
      </c>
      <c r="K1673" s="101">
        <v>106.07549638099999</v>
      </c>
      <c r="L1673" s="102">
        <f t="shared" si="167"/>
        <v>0</v>
      </c>
      <c r="M1673" s="101">
        <f t="shared" si="163"/>
        <v>106.07549638099999</v>
      </c>
      <c r="N1673" s="101">
        <f t="shared" si="164"/>
        <v>-68.972847466700017</v>
      </c>
      <c r="O1673" s="102">
        <f t="shared" si="165"/>
        <v>-0.27440849430823311</v>
      </c>
      <c r="P1673" s="101">
        <v>2.75</v>
      </c>
      <c r="X1673"/>
    </row>
    <row r="1674" spans="1:24" ht="18">
      <c r="A1674" s="70" t="s">
        <v>2264</v>
      </c>
      <c r="B1674" s="70" t="s">
        <v>2256</v>
      </c>
      <c r="C1674" s="70">
        <v>14</v>
      </c>
      <c r="D1674" s="70" t="s">
        <v>2317</v>
      </c>
      <c r="E1674" s="71" t="s">
        <v>2294</v>
      </c>
      <c r="F1674" s="71" t="s">
        <v>1961</v>
      </c>
      <c r="G1674" s="71" t="s">
        <v>3897</v>
      </c>
      <c r="H1674" s="70">
        <v>1152195</v>
      </c>
      <c r="I1674" s="99">
        <f t="shared" si="166"/>
        <v>206.42375580731297</v>
      </c>
      <c r="J1674" s="100">
        <f t="shared" si="162"/>
        <v>310.78970124201999</v>
      </c>
      <c r="K1674" s="101">
        <v>106.07549638099999</v>
      </c>
      <c r="L1674" s="102">
        <f t="shared" si="167"/>
        <v>0</v>
      </c>
      <c r="M1674" s="101">
        <f t="shared" si="163"/>
        <v>106.07549638099999</v>
      </c>
      <c r="N1674" s="101">
        <f t="shared" si="164"/>
        <v>-68.972847466700017</v>
      </c>
      <c r="O1674" s="102">
        <f t="shared" si="165"/>
        <v>-0.27440849430823311</v>
      </c>
      <c r="P1674" s="101">
        <v>2.75</v>
      </c>
      <c r="X1674"/>
    </row>
    <row r="1675" spans="1:24" ht="18">
      <c r="A1675" s="70" t="s">
        <v>2265</v>
      </c>
      <c r="B1675" s="70" t="s">
        <v>2256</v>
      </c>
      <c r="C1675" s="70">
        <v>14</v>
      </c>
      <c r="D1675" s="70">
        <v>106104</v>
      </c>
      <c r="E1675" s="71" t="s">
        <v>2294</v>
      </c>
      <c r="F1675" s="71" t="s">
        <v>1961</v>
      </c>
      <c r="G1675" s="71" t="s">
        <v>3897</v>
      </c>
      <c r="H1675" s="70">
        <v>1152196</v>
      </c>
      <c r="I1675" s="99">
        <f t="shared" si="166"/>
        <v>225.86951932828248</v>
      </c>
      <c r="J1675" s="100">
        <f t="shared" si="162"/>
        <v>340.70626050504995</v>
      </c>
      <c r="K1675" s="101">
        <v>118.4377109525</v>
      </c>
      <c r="L1675" s="102">
        <f t="shared" si="167"/>
        <v>0</v>
      </c>
      <c r="M1675" s="101">
        <f t="shared" si="163"/>
        <v>118.4377109525</v>
      </c>
      <c r="N1675" s="101">
        <f t="shared" si="164"/>
        <v>-77.626397666750023</v>
      </c>
      <c r="O1675" s="102">
        <f t="shared" si="165"/>
        <v>-0.28117822706239298</v>
      </c>
      <c r="P1675" s="101">
        <v>2.75</v>
      </c>
      <c r="X1675"/>
    </row>
    <row r="1676" spans="1:24" ht="18">
      <c r="A1676" s="70" t="s">
        <v>2267</v>
      </c>
      <c r="B1676" s="70" t="s">
        <v>3892</v>
      </c>
      <c r="C1676" s="70" t="s">
        <v>3921</v>
      </c>
      <c r="D1676" s="70" t="s">
        <v>2325</v>
      </c>
      <c r="E1676" s="71" t="s">
        <v>2239</v>
      </c>
      <c r="F1676" s="71" t="s">
        <v>1962</v>
      </c>
      <c r="G1676" s="71" t="s">
        <v>1923</v>
      </c>
      <c r="H1676" s="70" t="s">
        <v>1946</v>
      </c>
      <c r="I1676" s="99">
        <f t="shared" ref="I1676:I1707" si="168">(IF($H$6="",$H$4*$U$3*(1-$H$5),$H$6*$H$3)+IF(F1676="KLEBER",$H$3*(K1676*(1-$M$5)+$U$7+P1676+$H$8)))*$U$8</f>
        <v>236.70796819999995</v>
      </c>
      <c r="J1676" s="100">
        <f t="shared" si="162"/>
        <v>304.38517999999993</v>
      </c>
      <c r="K1676" s="101">
        <v>104.59899999999999</v>
      </c>
      <c r="L1676" s="102">
        <f t="shared" ref="L1676:L1707" si="169">$N$5</f>
        <v>0</v>
      </c>
      <c r="M1676" s="101">
        <f t="shared" si="163"/>
        <v>104.59899999999999</v>
      </c>
      <c r="N1676" s="101">
        <f t="shared" si="164"/>
        <v>-38.651580000000024</v>
      </c>
      <c r="O1676" s="102">
        <f t="shared" si="165"/>
        <v>-0.15560342675866967</v>
      </c>
      <c r="P1676" s="101">
        <v>1.58</v>
      </c>
      <c r="X1676"/>
    </row>
    <row r="1677" spans="1:24" ht="18">
      <c r="A1677" s="70" t="s">
        <v>2269</v>
      </c>
      <c r="B1677" s="70" t="s">
        <v>2266</v>
      </c>
      <c r="C1677" s="70" t="s">
        <v>3921</v>
      </c>
      <c r="D1677" s="70" t="s">
        <v>2326</v>
      </c>
      <c r="E1677" s="71" t="s">
        <v>2440</v>
      </c>
      <c r="F1677" s="71" t="s">
        <v>1962</v>
      </c>
      <c r="G1677" s="71" t="s">
        <v>1922</v>
      </c>
      <c r="H1677" s="70" t="s">
        <v>1613</v>
      </c>
      <c r="I1677" s="99">
        <f t="shared" si="168"/>
        <v>313.7401256</v>
      </c>
      <c r="J1677" s="100">
        <f t="shared" si="162"/>
        <v>401.89423999999997</v>
      </c>
      <c r="K1677" s="101">
        <v>144.892</v>
      </c>
      <c r="L1677" s="102">
        <f t="shared" si="169"/>
        <v>0</v>
      </c>
      <c r="M1677" s="101">
        <f t="shared" si="163"/>
        <v>144.892</v>
      </c>
      <c r="N1677" s="101">
        <f t="shared" si="164"/>
        <v>-55.574640000000045</v>
      </c>
      <c r="O1677" s="102">
        <f t="shared" si="165"/>
        <v>-0.16892809376747819</v>
      </c>
      <c r="P1677" s="101">
        <v>1.58</v>
      </c>
      <c r="X1677"/>
    </row>
    <row r="1678" spans="1:24" ht="18">
      <c r="A1678" s="70" t="s">
        <v>2265</v>
      </c>
      <c r="B1678" s="70" t="s">
        <v>2751</v>
      </c>
      <c r="C1678" s="70" t="s">
        <v>3852</v>
      </c>
      <c r="D1678" s="70" t="s">
        <v>2432</v>
      </c>
      <c r="E1678" s="71" t="s">
        <v>2440</v>
      </c>
      <c r="F1678" s="71" t="s">
        <v>1962</v>
      </c>
      <c r="G1678" s="71" t="s">
        <v>1924</v>
      </c>
      <c r="H1678" s="70" t="s">
        <v>1615</v>
      </c>
      <c r="I1678" s="99">
        <f t="shared" si="168"/>
        <v>222.70212139999998</v>
      </c>
      <c r="J1678" s="100">
        <f t="shared" si="162"/>
        <v>286.65625999999997</v>
      </c>
      <c r="K1678" s="101">
        <v>97.272999999999996</v>
      </c>
      <c r="L1678" s="102">
        <f t="shared" si="169"/>
        <v>0</v>
      </c>
      <c r="M1678" s="101">
        <f t="shared" si="163"/>
        <v>97.272999999999996</v>
      </c>
      <c r="N1678" s="101">
        <f t="shared" si="164"/>
        <v>-35.574660000000023</v>
      </c>
      <c r="O1678" s="102">
        <f t="shared" si="165"/>
        <v>-0.15219366320707103</v>
      </c>
      <c r="P1678" s="101">
        <v>1.58</v>
      </c>
      <c r="X1678"/>
    </row>
    <row r="1679" spans="1:24" ht="18">
      <c r="A1679" s="70" t="s">
        <v>2268</v>
      </c>
      <c r="B1679" s="70" t="s">
        <v>3851</v>
      </c>
      <c r="C1679" s="70" t="s">
        <v>3852</v>
      </c>
      <c r="D1679" s="70" t="s">
        <v>2316</v>
      </c>
      <c r="E1679" s="71" t="s">
        <v>2440</v>
      </c>
      <c r="F1679" s="71" t="s">
        <v>1962</v>
      </c>
      <c r="G1679" s="71" t="s">
        <v>1924</v>
      </c>
      <c r="H1679" s="70" t="s">
        <v>1616</v>
      </c>
      <c r="I1679" s="99">
        <f t="shared" si="168"/>
        <v>254.60432799999998</v>
      </c>
      <c r="J1679" s="100">
        <f t="shared" si="162"/>
        <v>327.03879999999998</v>
      </c>
      <c r="K1679" s="101">
        <v>113.96</v>
      </c>
      <c r="L1679" s="102">
        <f t="shared" si="169"/>
        <v>0</v>
      </c>
      <c r="M1679" s="101">
        <f t="shared" si="163"/>
        <v>113.96</v>
      </c>
      <c r="N1679" s="101">
        <f t="shared" si="164"/>
        <v>-42.583200000000005</v>
      </c>
      <c r="O1679" s="102">
        <f t="shared" si="165"/>
        <v>-0.15941599281221924</v>
      </c>
      <c r="P1679" s="101">
        <v>1.58</v>
      </c>
      <c r="X1679"/>
    </row>
    <row r="1680" spans="1:24" ht="18">
      <c r="A1680" s="70" t="s">
        <v>2264</v>
      </c>
      <c r="B1680" s="70" t="s">
        <v>2754</v>
      </c>
      <c r="C1680" s="70" t="s">
        <v>3862</v>
      </c>
      <c r="D1680" s="70" t="s">
        <v>2300</v>
      </c>
      <c r="E1680" s="71" t="s">
        <v>2237</v>
      </c>
      <c r="F1680" s="71" t="s">
        <v>1962</v>
      </c>
      <c r="G1680" s="71" t="s">
        <v>1922</v>
      </c>
      <c r="H1680" s="70" t="s">
        <v>1617</v>
      </c>
      <c r="I1680" s="99">
        <f t="shared" si="168"/>
        <v>141.88460000000001</v>
      </c>
      <c r="J1680" s="100">
        <f t="shared" si="162"/>
        <v>184.35560000000001</v>
      </c>
      <c r="K1680" s="101">
        <v>55</v>
      </c>
      <c r="L1680" s="102">
        <f t="shared" si="169"/>
        <v>0</v>
      </c>
      <c r="M1680" s="101">
        <f t="shared" si="163"/>
        <v>55</v>
      </c>
      <c r="N1680" s="101">
        <f t="shared" si="164"/>
        <v>-17.820000000000007</v>
      </c>
      <c r="O1680" s="102">
        <f t="shared" si="165"/>
        <v>-0.11943699731903491</v>
      </c>
      <c r="P1680" s="101">
        <v>1.58</v>
      </c>
      <c r="X1680"/>
    </row>
    <row r="1681" spans="1:24" ht="18">
      <c r="A1681" s="70" t="s">
        <v>2261</v>
      </c>
      <c r="B1681" s="70" t="s">
        <v>2258</v>
      </c>
      <c r="C1681" s="70" t="s">
        <v>1790</v>
      </c>
      <c r="D1681" s="70" t="s">
        <v>2309</v>
      </c>
      <c r="E1681" s="71" t="s">
        <v>2237</v>
      </c>
      <c r="F1681" s="71" t="s">
        <v>1962</v>
      </c>
      <c r="G1681" s="71" t="s">
        <v>1925</v>
      </c>
      <c r="H1681" s="70" t="s">
        <v>1618</v>
      </c>
      <c r="I1681" s="99">
        <f t="shared" si="168"/>
        <v>128.55170680000001</v>
      </c>
      <c r="J1681" s="100">
        <f t="shared" ref="J1681:J1744" si="170">($H$3*(K1681+P1681+$U$7+$H$8)+$H$4*$U$3)*$U$8</f>
        <v>167.47851999999997</v>
      </c>
      <c r="K1681" s="101">
        <v>48.025999999999996</v>
      </c>
      <c r="L1681" s="102">
        <f t="shared" si="169"/>
        <v>0</v>
      </c>
      <c r="M1681" s="101">
        <f t="shared" ref="M1681:M1744" si="171">K1681*(1-L1681)</f>
        <v>48.025999999999996</v>
      </c>
      <c r="N1681" s="101">
        <f t="shared" ref="N1681:N1744" si="172">((I1681/$U$8)-($H$3*P1681))-(IF($H$6="",$H$4*$U$3*(1-$H$5)*(1-$H$7),$H$6*$H$3*(1-$H$7))+M1681*$H$3+$H$3*$U$7*(1-30%))</f>
        <v>-14.89091999999998</v>
      </c>
      <c r="O1681" s="102">
        <f t="shared" ref="O1681:O1744" si="173">N1681/(K1681*$H$3+$U$7*$H$3+$H$4*$U$3)</f>
        <v>-0.11009759559932555</v>
      </c>
      <c r="P1681" s="101">
        <v>1.58</v>
      </c>
      <c r="X1681"/>
    </row>
    <row r="1682" spans="1:24" ht="18">
      <c r="A1682" s="70" t="s">
        <v>2265</v>
      </c>
      <c r="B1682" s="70" t="s">
        <v>2754</v>
      </c>
      <c r="C1682" s="70" t="s">
        <v>3864</v>
      </c>
      <c r="D1682" s="70" t="s">
        <v>2305</v>
      </c>
      <c r="E1682" s="71" t="s">
        <v>2237</v>
      </c>
      <c r="F1682" s="71" t="s">
        <v>1962</v>
      </c>
      <c r="G1682" s="71" t="s">
        <v>1924</v>
      </c>
      <c r="H1682" s="70" t="s">
        <v>1620</v>
      </c>
      <c r="I1682" s="99">
        <f t="shared" si="168"/>
        <v>166.67873419999998</v>
      </c>
      <c r="J1682" s="100">
        <f t="shared" si="170"/>
        <v>215.74057999999997</v>
      </c>
      <c r="K1682" s="101">
        <v>67.968999999999994</v>
      </c>
      <c r="L1682" s="102">
        <f t="shared" si="169"/>
        <v>0</v>
      </c>
      <c r="M1682" s="101">
        <f t="shared" si="171"/>
        <v>67.968999999999994</v>
      </c>
      <c r="N1682" s="101">
        <f t="shared" si="172"/>
        <v>-23.266980000000018</v>
      </c>
      <c r="O1682" s="102">
        <f t="shared" si="173"/>
        <v>-0.13284941017940149</v>
      </c>
      <c r="P1682" s="101">
        <v>1.58</v>
      </c>
      <c r="X1682"/>
    </row>
    <row r="1683" spans="1:24" ht="18">
      <c r="A1683" s="70" t="s">
        <v>2264</v>
      </c>
      <c r="B1683" s="70" t="s">
        <v>3851</v>
      </c>
      <c r="C1683" s="70" t="s">
        <v>3864</v>
      </c>
      <c r="D1683" s="70" t="s">
        <v>2304</v>
      </c>
      <c r="E1683" s="71" t="s">
        <v>2237</v>
      </c>
      <c r="F1683" s="71" t="s">
        <v>1962</v>
      </c>
      <c r="G1683" s="71" t="s">
        <v>1922</v>
      </c>
      <c r="H1683" s="70" t="s">
        <v>1621</v>
      </c>
      <c r="I1683" s="99">
        <f t="shared" si="168"/>
        <v>148.0042718</v>
      </c>
      <c r="J1683" s="100">
        <f t="shared" si="170"/>
        <v>192.10201999999998</v>
      </c>
      <c r="K1683" s="101">
        <v>58.200999999999993</v>
      </c>
      <c r="L1683" s="102">
        <f t="shared" si="169"/>
        <v>0</v>
      </c>
      <c r="M1683" s="101">
        <f t="shared" si="171"/>
        <v>58.200999999999993</v>
      </c>
      <c r="N1683" s="101">
        <f t="shared" si="172"/>
        <v>-19.164419999999993</v>
      </c>
      <c r="O1683" s="102">
        <f t="shared" si="173"/>
        <v>-0.12316306988342049</v>
      </c>
      <c r="P1683" s="101">
        <v>1.58</v>
      </c>
      <c r="X1683"/>
    </row>
    <row r="1684" spans="1:24" ht="18">
      <c r="A1684" s="70" t="s">
        <v>2267</v>
      </c>
      <c r="B1684" s="70" t="s">
        <v>2751</v>
      </c>
      <c r="C1684" s="70" t="s">
        <v>3852</v>
      </c>
      <c r="D1684" s="70" t="s">
        <v>2303</v>
      </c>
      <c r="E1684" s="71" t="s">
        <v>2440</v>
      </c>
      <c r="F1684" s="71" t="s">
        <v>1962</v>
      </c>
      <c r="G1684" s="71" t="s">
        <v>1924</v>
      </c>
      <c r="H1684" s="70" t="s">
        <v>1623</v>
      </c>
      <c r="I1684" s="99">
        <f t="shared" si="168"/>
        <v>235.15176299999999</v>
      </c>
      <c r="J1684" s="100">
        <f t="shared" si="170"/>
        <v>302.41529999999995</v>
      </c>
      <c r="K1684" s="101">
        <v>103.785</v>
      </c>
      <c r="L1684" s="102">
        <f t="shared" si="169"/>
        <v>0</v>
      </c>
      <c r="M1684" s="101">
        <f t="shared" si="171"/>
        <v>103.785</v>
      </c>
      <c r="N1684" s="101">
        <f t="shared" si="172"/>
        <v>-38.309700000000021</v>
      </c>
      <c r="O1684" s="102">
        <f t="shared" si="173"/>
        <v>-0.15524455971147233</v>
      </c>
      <c r="P1684" s="101">
        <v>1.58</v>
      </c>
      <c r="X1684"/>
    </row>
    <row r="1685" spans="1:24" ht="18">
      <c r="A1685" s="70" t="s">
        <v>2265</v>
      </c>
      <c r="B1685" s="70" t="s">
        <v>2754</v>
      </c>
      <c r="C1685" s="70" t="s">
        <v>3852</v>
      </c>
      <c r="D1685" s="70" t="s">
        <v>2333</v>
      </c>
      <c r="E1685" s="71" t="s">
        <v>2229</v>
      </c>
      <c r="F1685" s="71" t="s">
        <v>1962</v>
      </c>
      <c r="G1685" s="71" t="s">
        <v>1929</v>
      </c>
      <c r="H1685" s="70" t="s">
        <v>1628</v>
      </c>
      <c r="I1685" s="99">
        <f t="shared" si="168"/>
        <v>251.98900979999996</v>
      </c>
      <c r="J1685" s="100">
        <f t="shared" si="170"/>
        <v>322.97561999999994</v>
      </c>
      <c r="K1685" s="101">
        <v>111.11099999999999</v>
      </c>
      <c r="L1685" s="102">
        <f t="shared" si="169"/>
        <v>0</v>
      </c>
      <c r="M1685" s="101">
        <f t="shared" si="171"/>
        <v>111.11099999999999</v>
      </c>
      <c r="N1685" s="101">
        <f t="shared" si="172"/>
        <v>-41.386620000000022</v>
      </c>
      <c r="O1685" s="102">
        <f t="shared" si="173"/>
        <v>-0.15831345487372916</v>
      </c>
      <c r="P1685" s="101">
        <v>2.75</v>
      </c>
      <c r="X1685"/>
    </row>
    <row r="1686" spans="1:24" ht="18">
      <c r="A1686" s="70" t="s">
        <v>2270</v>
      </c>
      <c r="B1686" s="70" t="s">
        <v>2754</v>
      </c>
      <c r="C1686" s="70" t="s">
        <v>3852</v>
      </c>
      <c r="D1686" s="70" t="s">
        <v>408</v>
      </c>
      <c r="E1686" s="71" t="s">
        <v>2229</v>
      </c>
      <c r="F1686" s="71" t="s">
        <v>1962</v>
      </c>
      <c r="G1686" s="71" t="s">
        <v>1931</v>
      </c>
      <c r="H1686" s="70" t="s">
        <v>1634</v>
      </c>
      <c r="I1686" s="99">
        <f t="shared" si="168"/>
        <v>343.02701399999995</v>
      </c>
      <c r="J1686" s="100">
        <f t="shared" si="170"/>
        <v>438.21359999999993</v>
      </c>
      <c r="K1686" s="101">
        <v>158.72999999999999</v>
      </c>
      <c r="L1686" s="102">
        <f t="shared" si="169"/>
        <v>0</v>
      </c>
      <c r="M1686" s="101">
        <f t="shared" si="171"/>
        <v>158.72999999999999</v>
      </c>
      <c r="N1686" s="101">
        <f t="shared" si="172"/>
        <v>-61.386600000000044</v>
      </c>
      <c r="O1686" s="102">
        <f t="shared" si="173"/>
        <v>-0.17211517972298562</v>
      </c>
      <c r="P1686" s="101">
        <v>2.75</v>
      </c>
      <c r="X1686"/>
    </row>
    <row r="1687" spans="1:24" ht="18">
      <c r="A1687" s="70" t="s">
        <v>2264</v>
      </c>
      <c r="B1687" s="70" t="s">
        <v>2258</v>
      </c>
      <c r="C1687" s="70" t="s">
        <v>3862</v>
      </c>
      <c r="D1687" s="70" t="s">
        <v>2304</v>
      </c>
      <c r="E1687" s="71" t="s">
        <v>2237</v>
      </c>
      <c r="F1687" s="71" t="s">
        <v>1962</v>
      </c>
      <c r="G1687" s="71" t="s">
        <v>1922</v>
      </c>
      <c r="H1687" s="70" t="s">
        <v>1635</v>
      </c>
      <c r="I1687" s="99">
        <f t="shared" si="168"/>
        <v>151.11668219999999</v>
      </c>
      <c r="J1687" s="100">
        <f t="shared" si="170"/>
        <v>196.04177999999996</v>
      </c>
      <c r="K1687" s="101">
        <v>59.828999999999994</v>
      </c>
      <c r="L1687" s="102">
        <f t="shared" si="169"/>
        <v>0</v>
      </c>
      <c r="M1687" s="101">
        <f t="shared" si="171"/>
        <v>59.828999999999994</v>
      </c>
      <c r="N1687" s="101">
        <f t="shared" si="172"/>
        <v>-19.848180000000013</v>
      </c>
      <c r="O1687" s="102">
        <f t="shared" si="173"/>
        <v>-0.12494290498432571</v>
      </c>
      <c r="P1687" s="101">
        <v>1.58</v>
      </c>
      <c r="X1687"/>
    </row>
    <row r="1688" spans="1:24" ht="18">
      <c r="A1688" s="70" t="s">
        <v>2260</v>
      </c>
      <c r="B1688" s="70" t="s">
        <v>2258</v>
      </c>
      <c r="C1688" s="70" t="s">
        <v>1790</v>
      </c>
      <c r="D1688" s="70" t="s">
        <v>2323</v>
      </c>
      <c r="E1688" s="71" t="s">
        <v>2237</v>
      </c>
      <c r="F1688" s="71" t="s">
        <v>1962</v>
      </c>
      <c r="G1688" s="71" t="s">
        <v>1933</v>
      </c>
      <c r="H1688" s="70" t="s">
        <v>1637</v>
      </c>
      <c r="I1688" s="99">
        <f t="shared" si="168"/>
        <v>117.0312</v>
      </c>
      <c r="J1688" s="100">
        <f t="shared" si="170"/>
        <v>152.8956</v>
      </c>
      <c r="K1688" s="101">
        <v>42</v>
      </c>
      <c r="L1688" s="102">
        <f t="shared" si="169"/>
        <v>0</v>
      </c>
      <c r="M1688" s="101">
        <f t="shared" si="171"/>
        <v>42</v>
      </c>
      <c r="N1688" s="101">
        <f t="shared" si="172"/>
        <v>-12.36</v>
      </c>
      <c r="O1688" s="102">
        <f t="shared" si="173"/>
        <v>-0.10032467532467532</v>
      </c>
      <c r="P1688" s="101">
        <v>1.58</v>
      </c>
      <c r="X1688"/>
    </row>
    <row r="1689" spans="1:24" ht="18">
      <c r="A1689" s="70" t="s">
        <v>2268</v>
      </c>
      <c r="B1689" s="70" t="s">
        <v>2266</v>
      </c>
      <c r="C1689" s="70" t="s">
        <v>3921</v>
      </c>
      <c r="D1689" s="70" t="s">
        <v>2326</v>
      </c>
      <c r="E1689" s="71" t="s">
        <v>2440</v>
      </c>
      <c r="F1689" s="71" t="s">
        <v>1962</v>
      </c>
      <c r="G1689" s="71" t="s">
        <v>1922</v>
      </c>
      <c r="H1689" s="70" t="s">
        <v>1640</v>
      </c>
      <c r="I1689" s="99">
        <f t="shared" si="168"/>
        <v>373.6540258</v>
      </c>
      <c r="J1689" s="100">
        <f t="shared" si="170"/>
        <v>477.73462000000001</v>
      </c>
      <c r="K1689" s="101">
        <v>176.23099999999999</v>
      </c>
      <c r="L1689" s="102">
        <f t="shared" si="169"/>
        <v>0</v>
      </c>
      <c r="M1689" s="101">
        <f t="shared" si="171"/>
        <v>176.23099999999999</v>
      </c>
      <c r="N1689" s="101">
        <f t="shared" si="172"/>
        <v>-68.73702000000003</v>
      </c>
      <c r="O1689" s="102">
        <f t="shared" si="173"/>
        <v>-0.17550086554222782</v>
      </c>
      <c r="P1689" s="101">
        <v>1.58</v>
      </c>
      <c r="X1689"/>
    </row>
    <row r="1690" spans="1:24" ht="18">
      <c r="A1690" s="70" t="s">
        <v>2265</v>
      </c>
      <c r="B1690" s="70" t="s">
        <v>2754</v>
      </c>
      <c r="C1690" s="70" t="s">
        <v>3864</v>
      </c>
      <c r="D1690" s="70" t="s">
        <v>2326</v>
      </c>
      <c r="E1690" s="71" t="s">
        <v>2237</v>
      </c>
      <c r="F1690" s="71" t="s">
        <v>1962</v>
      </c>
      <c r="G1690" s="71" t="s">
        <v>1924</v>
      </c>
      <c r="H1690" s="70" t="s">
        <v>1641</v>
      </c>
      <c r="I1690" s="99">
        <f t="shared" si="168"/>
        <v>144.89186139999998</v>
      </c>
      <c r="J1690" s="100">
        <f t="shared" si="170"/>
        <v>188.16225999999995</v>
      </c>
      <c r="K1690" s="101">
        <v>56.572999999999993</v>
      </c>
      <c r="L1690" s="102">
        <f t="shared" si="169"/>
        <v>0</v>
      </c>
      <c r="M1690" s="101">
        <f t="shared" si="171"/>
        <v>56.572999999999993</v>
      </c>
      <c r="N1690" s="101">
        <f t="shared" si="172"/>
        <v>-18.480660000000015</v>
      </c>
      <c r="O1690" s="102">
        <f t="shared" si="173"/>
        <v>-0.1213071560789257</v>
      </c>
      <c r="P1690" s="101">
        <v>1.58</v>
      </c>
      <c r="X1690"/>
    </row>
    <row r="1691" spans="1:24" ht="18">
      <c r="A1691" s="70" t="s">
        <v>2269</v>
      </c>
      <c r="B1691" s="70" t="s">
        <v>2751</v>
      </c>
      <c r="C1691" s="70" t="s">
        <v>3921</v>
      </c>
      <c r="D1691" s="70" t="s">
        <v>406</v>
      </c>
      <c r="E1691" s="71" t="s">
        <v>2347</v>
      </c>
      <c r="F1691" s="71" t="s">
        <v>1962</v>
      </c>
      <c r="G1691" s="71" t="s">
        <v>1922</v>
      </c>
      <c r="H1691" s="70" t="s">
        <v>1644</v>
      </c>
      <c r="I1691" s="99">
        <f t="shared" si="168"/>
        <v>364.31679459999998</v>
      </c>
      <c r="J1691" s="100">
        <f t="shared" si="170"/>
        <v>465.91533999999996</v>
      </c>
      <c r="K1691" s="101">
        <v>171.34699999999998</v>
      </c>
      <c r="L1691" s="102">
        <f t="shared" si="169"/>
        <v>0</v>
      </c>
      <c r="M1691" s="101">
        <f t="shared" si="171"/>
        <v>171.34699999999998</v>
      </c>
      <c r="N1691" s="101">
        <f t="shared" si="172"/>
        <v>-66.68574000000001</v>
      </c>
      <c r="O1691" s="102">
        <f t="shared" si="173"/>
        <v>-0.17461845433549628</v>
      </c>
      <c r="P1691" s="101">
        <v>1.58</v>
      </c>
      <c r="X1691"/>
    </row>
    <row r="1692" spans="1:24" ht="18">
      <c r="A1692" s="70" t="s">
        <v>2269</v>
      </c>
      <c r="B1692" s="70" t="s">
        <v>2262</v>
      </c>
      <c r="C1692" s="70" t="s">
        <v>3921</v>
      </c>
      <c r="D1692" s="70" t="s">
        <v>2314</v>
      </c>
      <c r="E1692" s="71" t="s">
        <v>2440</v>
      </c>
      <c r="F1692" s="71" t="s">
        <v>1962</v>
      </c>
      <c r="G1692" s="71" t="s">
        <v>1924</v>
      </c>
      <c r="H1692" s="70" t="s">
        <v>1647</v>
      </c>
      <c r="I1692" s="99">
        <f t="shared" si="168"/>
        <v>339.41751139999997</v>
      </c>
      <c r="J1692" s="100">
        <f t="shared" si="170"/>
        <v>434.39725999999996</v>
      </c>
      <c r="K1692" s="101">
        <v>158.32299999999998</v>
      </c>
      <c r="L1692" s="102">
        <f t="shared" si="169"/>
        <v>0</v>
      </c>
      <c r="M1692" s="101">
        <f t="shared" si="171"/>
        <v>158.32299999999998</v>
      </c>
      <c r="N1692" s="101">
        <f t="shared" si="172"/>
        <v>-61.215660000000014</v>
      </c>
      <c r="O1692" s="102">
        <f t="shared" si="173"/>
        <v>-0.17202851795439605</v>
      </c>
      <c r="P1692" s="101">
        <v>1.58</v>
      </c>
      <c r="X1692"/>
    </row>
    <row r="1693" spans="1:24" ht="18">
      <c r="A1693" s="70" t="s">
        <v>2268</v>
      </c>
      <c r="B1693" s="70" t="s">
        <v>2751</v>
      </c>
      <c r="C1693" s="70" t="s">
        <v>3852</v>
      </c>
      <c r="D1693" s="70" t="s">
        <v>2308</v>
      </c>
      <c r="E1693" s="71" t="s">
        <v>2440</v>
      </c>
      <c r="F1693" s="71" t="s">
        <v>1962</v>
      </c>
      <c r="G1693" s="71" t="s">
        <v>1922</v>
      </c>
      <c r="H1693" s="70" t="s">
        <v>1649</v>
      </c>
      <c r="I1693" s="99">
        <f t="shared" si="168"/>
        <v>294.28756059999995</v>
      </c>
      <c r="J1693" s="100">
        <f t="shared" si="170"/>
        <v>377.27073999999999</v>
      </c>
      <c r="K1693" s="101">
        <v>134.71699999999998</v>
      </c>
      <c r="L1693" s="102">
        <f t="shared" si="169"/>
        <v>0</v>
      </c>
      <c r="M1693" s="101">
        <f t="shared" si="171"/>
        <v>134.71699999999998</v>
      </c>
      <c r="N1693" s="101">
        <f t="shared" si="172"/>
        <v>-51.301140000000004</v>
      </c>
      <c r="O1693" s="102">
        <f t="shared" si="173"/>
        <v>-0.16621998872450869</v>
      </c>
      <c r="P1693" s="101">
        <v>1.58</v>
      </c>
      <c r="X1693"/>
    </row>
    <row r="1694" spans="1:24" ht="18">
      <c r="A1694" s="70" t="s">
        <v>2268</v>
      </c>
      <c r="B1694" s="70" t="s">
        <v>2754</v>
      </c>
      <c r="C1694" s="70" t="s">
        <v>3852</v>
      </c>
      <c r="D1694" s="70" t="s">
        <v>1120</v>
      </c>
      <c r="E1694" s="71" t="s">
        <v>2229</v>
      </c>
      <c r="F1694" s="71" t="s">
        <v>1962</v>
      </c>
      <c r="G1694" s="71" t="s">
        <v>1929</v>
      </c>
      <c r="H1694" s="70" t="s">
        <v>1651</v>
      </c>
      <c r="I1694" s="99">
        <f t="shared" si="168"/>
        <v>283.11311380000001</v>
      </c>
      <c r="J1694" s="100">
        <f t="shared" si="170"/>
        <v>362.37321999999995</v>
      </c>
      <c r="K1694" s="101">
        <v>127.39099999999999</v>
      </c>
      <c r="L1694" s="102">
        <f t="shared" si="169"/>
        <v>0</v>
      </c>
      <c r="M1694" s="101">
        <f t="shared" si="171"/>
        <v>127.39099999999999</v>
      </c>
      <c r="N1694" s="101">
        <f t="shared" si="172"/>
        <v>-48.224219999999974</v>
      </c>
      <c r="O1694" s="102">
        <f t="shared" si="173"/>
        <v>-0.16403800232667298</v>
      </c>
      <c r="P1694" s="101">
        <v>2.75</v>
      </c>
      <c r="X1694"/>
    </row>
    <row r="1695" spans="1:24" ht="18">
      <c r="A1695" s="70" t="s">
        <v>2265</v>
      </c>
      <c r="B1695" s="70" t="s">
        <v>3851</v>
      </c>
      <c r="C1695" s="70" t="s">
        <v>3864</v>
      </c>
      <c r="D1695" s="70" t="s">
        <v>2304</v>
      </c>
      <c r="E1695" s="71" t="s">
        <v>2237</v>
      </c>
      <c r="F1695" s="71" t="s">
        <v>1962</v>
      </c>
      <c r="G1695" s="71" t="s">
        <v>1924</v>
      </c>
      <c r="H1695" s="70" t="s">
        <v>1652</v>
      </c>
      <c r="I1695" s="99">
        <f t="shared" si="168"/>
        <v>157.34150299999996</v>
      </c>
      <c r="J1695" s="100">
        <f t="shared" si="170"/>
        <v>203.92129999999997</v>
      </c>
      <c r="K1695" s="101">
        <v>63.084999999999994</v>
      </c>
      <c r="L1695" s="102">
        <f t="shared" si="169"/>
        <v>0</v>
      </c>
      <c r="M1695" s="101">
        <f t="shared" si="171"/>
        <v>63.084999999999994</v>
      </c>
      <c r="N1695" s="101">
        <f t="shared" si="172"/>
        <v>-21.215700000000027</v>
      </c>
      <c r="O1695" s="102">
        <f t="shared" si="173"/>
        <v>-0.12829231420451129</v>
      </c>
      <c r="P1695" s="101">
        <v>1.58</v>
      </c>
      <c r="X1695"/>
    </row>
    <row r="1696" spans="1:24" ht="18">
      <c r="A1696" s="70" t="s">
        <v>2267</v>
      </c>
      <c r="B1696" s="70" t="s">
        <v>2262</v>
      </c>
      <c r="C1696" s="70" t="s">
        <v>3852</v>
      </c>
      <c r="D1696" s="70" t="s">
        <v>2432</v>
      </c>
      <c r="E1696" s="71" t="s">
        <v>2440</v>
      </c>
      <c r="F1696" s="71" t="s">
        <v>1962</v>
      </c>
      <c r="G1696" s="71" t="s">
        <v>1922</v>
      </c>
      <c r="H1696" s="70" t="s">
        <v>1655</v>
      </c>
      <c r="I1696" s="99">
        <f t="shared" si="168"/>
        <v>269.38827739999999</v>
      </c>
      <c r="J1696" s="100">
        <f t="shared" si="170"/>
        <v>345.75265999999999</v>
      </c>
      <c r="K1696" s="101">
        <v>121.693</v>
      </c>
      <c r="L1696" s="102">
        <f t="shared" si="169"/>
        <v>0</v>
      </c>
      <c r="M1696" s="101">
        <f t="shared" si="171"/>
        <v>121.693</v>
      </c>
      <c r="N1696" s="101">
        <f t="shared" si="172"/>
        <v>-45.831059999999979</v>
      </c>
      <c r="O1696" s="102">
        <f t="shared" si="173"/>
        <v>-0.16218446773725512</v>
      </c>
      <c r="P1696" s="101">
        <v>1.58</v>
      </c>
      <c r="X1696"/>
    </row>
    <row r="1697" spans="1:24" ht="18">
      <c r="A1697" s="70" t="s">
        <v>2260</v>
      </c>
      <c r="B1697" s="70" t="s">
        <v>2754</v>
      </c>
      <c r="C1697" s="70" t="s">
        <v>3862</v>
      </c>
      <c r="D1697" s="70" t="s">
        <v>2323</v>
      </c>
      <c r="E1697" s="71" t="s">
        <v>2237</v>
      </c>
      <c r="F1697" s="71" t="s">
        <v>1962</v>
      </c>
      <c r="G1697" s="71" t="s">
        <v>1925</v>
      </c>
      <c r="H1697" s="70" t="s">
        <v>1656</v>
      </c>
      <c r="I1697" s="99">
        <f t="shared" si="168"/>
        <v>134.77652759999998</v>
      </c>
      <c r="J1697" s="100">
        <f t="shared" si="170"/>
        <v>175.35803999999996</v>
      </c>
      <c r="K1697" s="101">
        <v>51.281999999999996</v>
      </c>
      <c r="L1697" s="102">
        <f t="shared" si="169"/>
        <v>0</v>
      </c>
      <c r="M1697" s="101">
        <f t="shared" si="171"/>
        <v>51.281999999999996</v>
      </c>
      <c r="N1697" s="101">
        <f t="shared" si="172"/>
        <v>-16.258440000000007</v>
      </c>
      <c r="O1697" s="102">
        <f t="shared" si="173"/>
        <v>-0.11468666234022747</v>
      </c>
      <c r="P1697" s="101">
        <v>1.58</v>
      </c>
      <c r="X1697"/>
    </row>
    <row r="1698" spans="1:24" ht="18">
      <c r="A1698" s="70" t="s">
        <v>2261</v>
      </c>
      <c r="B1698" s="70" t="s">
        <v>2754</v>
      </c>
      <c r="C1698" s="70" t="s">
        <v>3862</v>
      </c>
      <c r="D1698" s="70" t="s">
        <v>2309</v>
      </c>
      <c r="E1698" s="71" t="s">
        <v>2237</v>
      </c>
      <c r="F1698" s="71" t="s">
        <v>1962</v>
      </c>
      <c r="G1698" s="71" t="s">
        <v>1922</v>
      </c>
      <c r="H1698" s="70" t="s">
        <v>1657</v>
      </c>
      <c r="I1698" s="99">
        <f t="shared" si="168"/>
        <v>131.66411719999999</v>
      </c>
      <c r="J1698" s="100">
        <f t="shared" si="170"/>
        <v>171.41828000000001</v>
      </c>
      <c r="K1698" s="101">
        <v>49.653999999999996</v>
      </c>
      <c r="L1698" s="102">
        <f t="shared" si="169"/>
        <v>0</v>
      </c>
      <c r="M1698" s="101">
        <f t="shared" si="171"/>
        <v>49.653999999999996</v>
      </c>
      <c r="N1698" s="101">
        <f t="shared" si="172"/>
        <v>-15.574680000000001</v>
      </c>
      <c r="O1698" s="102">
        <f t="shared" si="173"/>
        <v>-0.11244606809714965</v>
      </c>
      <c r="P1698" s="101">
        <v>1.58</v>
      </c>
      <c r="X1698"/>
    </row>
    <row r="1699" spans="1:24" ht="18">
      <c r="A1699" s="70" t="s">
        <v>2268</v>
      </c>
      <c r="B1699" s="70" t="s">
        <v>2258</v>
      </c>
      <c r="C1699" s="70" t="s">
        <v>3864</v>
      </c>
      <c r="D1699" s="70" t="s">
        <v>1120</v>
      </c>
      <c r="E1699" s="71" t="s">
        <v>2229</v>
      </c>
      <c r="F1699" s="71" t="s">
        <v>1962</v>
      </c>
      <c r="G1699" s="71" t="s">
        <v>1929</v>
      </c>
      <c r="H1699" s="70" t="s">
        <v>1658</v>
      </c>
      <c r="I1699" s="99">
        <f t="shared" si="168"/>
        <v>255.87952279999999</v>
      </c>
      <c r="J1699" s="100">
        <f t="shared" si="170"/>
        <v>327.90031999999997</v>
      </c>
      <c r="K1699" s="101">
        <v>113.14599999999999</v>
      </c>
      <c r="L1699" s="102">
        <f t="shared" si="169"/>
        <v>0</v>
      </c>
      <c r="M1699" s="101">
        <f t="shared" si="171"/>
        <v>113.14599999999999</v>
      </c>
      <c r="N1699" s="101">
        <f t="shared" si="172"/>
        <v>-42.241320000000002</v>
      </c>
      <c r="O1699" s="102">
        <f t="shared" si="173"/>
        <v>-0.15910581109788621</v>
      </c>
      <c r="P1699" s="101">
        <v>2.75</v>
      </c>
      <c r="X1699"/>
    </row>
    <row r="1700" spans="1:24" ht="18">
      <c r="A1700" s="70" t="s">
        <v>2264</v>
      </c>
      <c r="B1700" s="70" t="s">
        <v>2751</v>
      </c>
      <c r="C1700" s="70" t="s">
        <v>3862</v>
      </c>
      <c r="D1700" s="70" t="s">
        <v>2256</v>
      </c>
      <c r="E1700" s="71" t="s">
        <v>2237</v>
      </c>
      <c r="F1700" s="71" t="s">
        <v>1962</v>
      </c>
      <c r="G1700" s="71" t="s">
        <v>1924</v>
      </c>
      <c r="H1700" s="70" t="s">
        <v>1659</v>
      </c>
      <c r="I1700" s="99">
        <f t="shared" si="168"/>
        <v>165.12252899999999</v>
      </c>
      <c r="J1700" s="100">
        <f t="shared" si="170"/>
        <v>213.77069999999998</v>
      </c>
      <c r="K1700" s="101">
        <v>67.155000000000001</v>
      </c>
      <c r="L1700" s="102">
        <f t="shared" si="169"/>
        <v>0</v>
      </c>
      <c r="M1700" s="101">
        <f t="shared" si="171"/>
        <v>67.155000000000001</v>
      </c>
      <c r="N1700" s="101">
        <f t="shared" si="172"/>
        <v>-22.925100000000015</v>
      </c>
      <c r="O1700" s="102">
        <f t="shared" si="173"/>
        <v>-0.13212552590628793</v>
      </c>
      <c r="P1700" s="101">
        <v>1.58</v>
      </c>
      <c r="X1700"/>
    </row>
    <row r="1701" spans="1:24" ht="18">
      <c r="A1701" s="70" t="s">
        <v>2268</v>
      </c>
      <c r="B1701" s="70" t="s">
        <v>2262</v>
      </c>
      <c r="C1701" s="70" t="s">
        <v>3921</v>
      </c>
      <c r="D1701" s="70" t="s">
        <v>2305</v>
      </c>
      <c r="E1701" s="71" t="s">
        <v>2347</v>
      </c>
      <c r="F1701" s="71" t="s">
        <v>1962</v>
      </c>
      <c r="G1701" s="71" t="s">
        <v>1924</v>
      </c>
      <c r="H1701" s="70" t="s">
        <v>1661</v>
      </c>
      <c r="I1701" s="99">
        <f t="shared" si="168"/>
        <v>335.52699839999997</v>
      </c>
      <c r="J1701" s="100">
        <f t="shared" si="170"/>
        <v>429.47255999999999</v>
      </c>
      <c r="K1701" s="101">
        <v>156.28799999999998</v>
      </c>
      <c r="L1701" s="102">
        <f t="shared" si="169"/>
        <v>0</v>
      </c>
      <c r="M1701" s="101">
        <f t="shared" si="171"/>
        <v>156.28799999999998</v>
      </c>
      <c r="N1701" s="101">
        <f t="shared" si="172"/>
        <v>-60.360960000000034</v>
      </c>
      <c r="O1701" s="102">
        <f t="shared" si="173"/>
        <v>-0.1715891931228965</v>
      </c>
      <c r="P1701" s="101">
        <v>1.58</v>
      </c>
      <c r="X1701"/>
    </row>
    <row r="1702" spans="1:24" ht="18">
      <c r="A1702" s="70" t="s">
        <v>2267</v>
      </c>
      <c r="B1702" s="70" t="s">
        <v>2751</v>
      </c>
      <c r="C1702" s="70" t="s">
        <v>3852</v>
      </c>
      <c r="D1702" s="70" t="s">
        <v>2326</v>
      </c>
      <c r="E1702" s="71" t="s">
        <v>2440</v>
      </c>
      <c r="F1702" s="71" t="s">
        <v>1962</v>
      </c>
      <c r="G1702" s="71" t="s">
        <v>1924</v>
      </c>
      <c r="H1702" s="70" t="s">
        <v>1662</v>
      </c>
      <c r="I1702" s="99">
        <f t="shared" si="168"/>
        <v>213.36489019999996</v>
      </c>
      <c r="J1702" s="100">
        <f t="shared" si="170"/>
        <v>274.83697999999998</v>
      </c>
      <c r="K1702" s="101">
        <v>92.388999999999996</v>
      </c>
      <c r="L1702" s="102">
        <f t="shared" si="169"/>
        <v>0</v>
      </c>
      <c r="M1702" s="101">
        <f t="shared" si="171"/>
        <v>92.388999999999996</v>
      </c>
      <c r="N1702" s="101">
        <f t="shared" si="172"/>
        <v>-33.523380000000031</v>
      </c>
      <c r="O1702" s="102">
        <f t="shared" si="173"/>
        <v>-0.14967264642063074</v>
      </c>
      <c r="P1702" s="101">
        <v>1.58</v>
      </c>
      <c r="X1702"/>
    </row>
    <row r="1703" spans="1:24" ht="18">
      <c r="A1703" s="70" t="s">
        <v>2267</v>
      </c>
      <c r="B1703" s="70" t="s">
        <v>3851</v>
      </c>
      <c r="C1703" s="70" t="s">
        <v>3852</v>
      </c>
      <c r="D1703" s="70" t="s">
        <v>2302</v>
      </c>
      <c r="E1703" s="71" t="s">
        <v>2440</v>
      </c>
      <c r="F1703" s="71" t="s">
        <v>1962</v>
      </c>
      <c r="G1703" s="71" t="s">
        <v>1922</v>
      </c>
      <c r="H1703" s="70" t="s">
        <v>1663</v>
      </c>
      <c r="I1703" s="99">
        <f t="shared" si="168"/>
        <v>216.47730059999998</v>
      </c>
      <c r="J1703" s="100">
        <f t="shared" si="170"/>
        <v>278.77673999999996</v>
      </c>
      <c r="K1703" s="101">
        <v>94.016999999999996</v>
      </c>
      <c r="L1703" s="102">
        <f t="shared" si="169"/>
        <v>0</v>
      </c>
      <c r="M1703" s="101">
        <f t="shared" si="171"/>
        <v>94.016999999999996</v>
      </c>
      <c r="N1703" s="101">
        <f t="shared" si="172"/>
        <v>-34.20714000000001</v>
      </c>
      <c r="O1703" s="102">
        <f t="shared" si="173"/>
        <v>-0.15053706751630483</v>
      </c>
      <c r="P1703" s="101">
        <v>1.58</v>
      </c>
      <c r="X1703"/>
    </row>
    <row r="1704" spans="1:24" ht="18">
      <c r="A1704" s="70" t="s">
        <v>2261</v>
      </c>
      <c r="B1704" s="70" t="s">
        <v>2258</v>
      </c>
      <c r="C1704" s="70" t="s">
        <v>3862</v>
      </c>
      <c r="D1704" s="70" t="s">
        <v>2325</v>
      </c>
      <c r="E1704" s="71" t="s">
        <v>2237</v>
      </c>
      <c r="F1704" s="71" t="s">
        <v>1962</v>
      </c>
      <c r="G1704" s="71" t="s">
        <v>1922</v>
      </c>
      <c r="H1704" s="70" t="s">
        <v>1664</v>
      </c>
      <c r="I1704" s="99">
        <f t="shared" si="168"/>
        <v>138.06100000000001</v>
      </c>
      <c r="J1704" s="100">
        <f t="shared" si="170"/>
        <v>179.51560000000001</v>
      </c>
      <c r="K1704" s="101">
        <v>53</v>
      </c>
      <c r="L1704" s="102">
        <f t="shared" si="169"/>
        <v>0</v>
      </c>
      <c r="M1704" s="101">
        <f t="shared" si="171"/>
        <v>53</v>
      </c>
      <c r="N1704" s="101">
        <f t="shared" si="172"/>
        <v>-16.97999999999999</v>
      </c>
      <c r="O1704" s="102">
        <f t="shared" si="173"/>
        <v>-0.11694214876033052</v>
      </c>
      <c r="P1704" s="101">
        <v>1.58</v>
      </c>
      <c r="X1704"/>
    </row>
    <row r="1705" spans="1:24" ht="18">
      <c r="A1705" s="70" t="s">
        <v>2269</v>
      </c>
      <c r="B1705" s="70" t="s">
        <v>2258</v>
      </c>
      <c r="C1705" s="70" t="s">
        <v>3864</v>
      </c>
      <c r="D1705" s="70" t="s">
        <v>1127</v>
      </c>
      <c r="E1705" s="71" t="s">
        <v>2229</v>
      </c>
      <c r="F1705" s="71" t="s">
        <v>1962</v>
      </c>
      <c r="G1705" s="71" t="s">
        <v>1931</v>
      </c>
      <c r="H1705" s="70" t="s">
        <v>1665</v>
      </c>
      <c r="I1705" s="99">
        <f t="shared" si="168"/>
        <v>263.66054879999996</v>
      </c>
      <c r="J1705" s="100">
        <f t="shared" si="170"/>
        <v>337.74971999999991</v>
      </c>
      <c r="K1705" s="101">
        <v>117.21599999999999</v>
      </c>
      <c r="L1705" s="102">
        <f t="shared" si="169"/>
        <v>0</v>
      </c>
      <c r="M1705" s="101">
        <f t="shared" si="171"/>
        <v>117.21599999999999</v>
      </c>
      <c r="N1705" s="101">
        <f t="shared" si="172"/>
        <v>-43.95071999999999</v>
      </c>
      <c r="O1705" s="102">
        <f t="shared" si="173"/>
        <v>-0.16061981054847385</v>
      </c>
      <c r="P1705" s="101">
        <v>2.75</v>
      </c>
      <c r="X1705"/>
    </row>
    <row r="1706" spans="1:24" ht="18">
      <c r="A1706" s="70" t="s">
        <v>2259</v>
      </c>
      <c r="B1706" s="70" t="s">
        <v>2258</v>
      </c>
      <c r="C1706" s="70" t="s">
        <v>1790</v>
      </c>
      <c r="D1706" s="70" t="s">
        <v>2263</v>
      </c>
      <c r="E1706" s="71" t="s">
        <v>2237</v>
      </c>
      <c r="F1706" s="71" t="s">
        <v>1962</v>
      </c>
      <c r="G1706" s="71" t="s">
        <v>1925</v>
      </c>
      <c r="H1706" s="70" t="s">
        <v>1666</v>
      </c>
      <c r="I1706" s="99">
        <f t="shared" si="168"/>
        <v>116.10206519999998</v>
      </c>
      <c r="J1706" s="100">
        <f t="shared" si="170"/>
        <v>151.71947999999998</v>
      </c>
      <c r="K1706" s="101">
        <v>41.513999999999996</v>
      </c>
      <c r="L1706" s="102">
        <f t="shared" si="169"/>
        <v>0</v>
      </c>
      <c r="M1706" s="101">
        <f t="shared" si="171"/>
        <v>41.513999999999996</v>
      </c>
      <c r="N1706" s="101">
        <f t="shared" si="172"/>
        <v>-12.155879999999996</v>
      </c>
      <c r="O1706" s="102">
        <f t="shared" si="173"/>
        <v>-9.9452498609156628E-2</v>
      </c>
      <c r="P1706" s="101">
        <v>1.58</v>
      </c>
      <c r="X1706"/>
    </row>
    <row r="1707" spans="1:24" ht="18">
      <c r="A1707" s="70" t="s">
        <v>2267</v>
      </c>
      <c r="B1707" s="70" t="s">
        <v>2262</v>
      </c>
      <c r="C1707" s="70" t="s">
        <v>3921</v>
      </c>
      <c r="D1707" s="70" t="s">
        <v>2315</v>
      </c>
      <c r="E1707" s="71" t="s">
        <v>2347</v>
      </c>
      <c r="F1707" s="71" t="s">
        <v>1962</v>
      </c>
      <c r="G1707" s="71" t="s">
        <v>1924</v>
      </c>
      <c r="H1707" s="70" t="s">
        <v>1681</v>
      </c>
      <c r="I1707" s="99">
        <f t="shared" si="168"/>
        <v>332.41458799999998</v>
      </c>
      <c r="J1707" s="100">
        <f t="shared" si="170"/>
        <v>425.53280000000001</v>
      </c>
      <c r="K1707" s="101">
        <v>154.66</v>
      </c>
      <c r="L1707" s="102">
        <f t="shared" si="169"/>
        <v>0</v>
      </c>
      <c r="M1707" s="101">
        <f t="shared" si="171"/>
        <v>154.66</v>
      </c>
      <c r="N1707" s="101">
        <f t="shared" si="172"/>
        <v>-59.677200000000028</v>
      </c>
      <c r="O1707" s="102">
        <f t="shared" si="173"/>
        <v>-0.17123034546080579</v>
      </c>
      <c r="P1707" s="101">
        <v>1.58</v>
      </c>
      <c r="X1707"/>
    </row>
    <row r="1708" spans="1:24" ht="18">
      <c r="A1708" s="70" t="s">
        <v>2260</v>
      </c>
      <c r="B1708" s="70" t="s">
        <v>2258</v>
      </c>
      <c r="C1708" s="70" t="s">
        <v>3862</v>
      </c>
      <c r="D1708" s="70" t="s">
        <v>2327</v>
      </c>
      <c r="E1708" s="71" t="s">
        <v>2237</v>
      </c>
      <c r="F1708" s="71" t="s">
        <v>1962</v>
      </c>
      <c r="G1708" s="71" t="s">
        <v>1925</v>
      </c>
      <c r="H1708" s="70" t="s">
        <v>1683</v>
      </c>
      <c r="I1708" s="99">
        <f t="shared" ref="I1708:I1739" si="174">(IF($H$6="",$H$4*$U$3*(1-$H$5),$H$6*$H$3)+IF(F1708="KLEBER",$H$3*(K1708*(1-$M$5)+$U$7+P1708+$H$8)))*$U$8</f>
        <v>130.107912</v>
      </c>
      <c r="J1708" s="100">
        <f t="shared" si="170"/>
        <v>169.44839999999999</v>
      </c>
      <c r="K1708" s="101">
        <v>48.839999999999996</v>
      </c>
      <c r="L1708" s="102">
        <f t="shared" ref="L1708:L1739" si="175">$N$5</f>
        <v>0</v>
      </c>
      <c r="M1708" s="101">
        <f t="shared" si="171"/>
        <v>48.839999999999996</v>
      </c>
      <c r="N1708" s="101">
        <f t="shared" si="172"/>
        <v>-15.232799999999969</v>
      </c>
      <c r="O1708" s="102">
        <f t="shared" si="173"/>
        <v>-0.11128579777907634</v>
      </c>
      <c r="P1708" s="101">
        <v>1.58</v>
      </c>
      <c r="X1708"/>
    </row>
    <row r="1709" spans="1:24" ht="18">
      <c r="A1709" s="70" t="s">
        <v>2268</v>
      </c>
      <c r="B1709" s="70" t="s">
        <v>2754</v>
      </c>
      <c r="C1709" s="70" t="s">
        <v>3852</v>
      </c>
      <c r="D1709" s="70" t="s">
        <v>404</v>
      </c>
      <c r="E1709" s="71" t="s">
        <v>2440</v>
      </c>
      <c r="F1709" s="71" t="s">
        <v>1962</v>
      </c>
      <c r="G1709" s="71" t="s">
        <v>1922</v>
      </c>
      <c r="H1709" s="70" t="s">
        <v>1685</v>
      </c>
      <c r="I1709" s="99">
        <f t="shared" si="174"/>
        <v>248.37950719999998</v>
      </c>
      <c r="J1709" s="100">
        <f t="shared" si="170"/>
        <v>319.15927999999997</v>
      </c>
      <c r="K1709" s="101">
        <v>110.70399999999999</v>
      </c>
      <c r="L1709" s="102">
        <f t="shared" si="175"/>
        <v>0</v>
      </c>
      <c r="M1709" s="101">
        <f t="shared" si="171"/>
        <v>110.70399999999999</v>
      </c>
      <c r="N1709" s="101">
        <f t="shared" si="172"/>
        <v>-41.21568000000002</v>
      </c>
      <c r="O1709" s="102">
        <f t="shared" si="173"/>
        <v>-0.15815201375245591</v>
      </c>
      <c r="P1709" s="101">
        <v>1.58</v>
      </c>
      <c r="X1709"/>
    </row>
    <row r="1710" spans="1:24" ht="18">
      <c r="A1710" s="70" t="s">
        <v>2267</v>
      </c>
      <c r="B1710" s="70" t="s">
        <v>2754</v>
      </c>
      <c r="C1710" s="70" t="s">
        <v>3852</v>
      </c>
      <c r="D1710" s="70" t="s">
        <v>1124</v>
      </c>
      <c r="E1710" s="71" t="s">
        <v>2237</v>
      </c>
      <c r="F1710" s="71" t="s">
        <v>1962</v>
      </c>
      <c r="G1710" s="71" t="s">
        <v>1935</v>
      </c>
      <c r="H1710" s="70" t="s">
        <v>1687</v>
      </c>
      <c r="I1710" s="99">
        <f t="shared" si="174"/>
        <v>264.43865139999997</v>
      </c>
      <c r="J1710" s="100">
        <f t="shared" si="170"/>
        <v>338.73465999999996</v>
      </c>
      <c r="K1710" s="101">
        <v>117.62299999999999</v>
      </c>
      <c r="L1710" s="102">
        <f t="shared" si="175"/>
        <v>0</v>
      </c>
      <c r="M1710" s="101">
        <f t="shared" si="171"/>
        <v>117.62299999999999</v>
      </c>
      <c r="N1710" s="101">
        <f t="shared" si="172"/>
        <v>-44.12166000000002</v>
      </c>
      <c r="O1710" s="102">
        <f t="shared" si="173"/>
        <v>-0.1607662709604076</v>
      </c>
      <c r="P1710" s="101">
        <v>2.75</v>
      </c>
      <c r="X1710"/>
    </row>
    <row r="1711" spans="1:24" ht="18">
      <c r="A1711" s="70" t="s">
        <v>2269</v>
      </c>
      <c r="B1711" s="70" t="s">
        <v>2751</v>
      </c>
      <c r="C1711" s="70" t="s">
        <v>3852</v>
      </c>
      <c r="D1711" s="70" t="s">
        <v>2316</v>
      </c>
      <c r="E1711" s="71" t="s">
        <v>2440</v>
      </c>
      <c r="F1711" s="71" t="s">
        <v>1962</v>
      </c>
      <c r="G1711" s="71" t="s">
        <v>1922</v>
      </c>
      <c r="H1711" s="70" t="s">
        <v>1688</v>
      </c>
      <c r="I1711" s="99">
        <f t="shared" si="174"/>
        <v>276.39120079999998</v>
      </c>
      <c r="J1711" s="100">
        <f t="shared" si="170"/>
        <v>354.61712</v>
      </c>
      <c r="K1711" s="101">
        <v>125.35599999999999</v>
      </c>
      <c r="L1711" s="102">
        <f t="shared" si="175"/>
        <v>0</v>
      </c>
      <c r="M1711" s="101">
        <f t="shared" si="171"/>
        <v>125.35599999999999</v>
      </c>
      <c r="N1711" s="101">
        <f t="shared" si="172"/>
        <v>-47.369520000000023</v>
      </c>
      <c r="O1711" s="102">
        <f t="shared" si="173"/>
        <v>-0.16339275366318065</v>
      </c>
      <c r="P1711" s="101">
        <v>1.58</v>
      </c>
      <c r="X1711"/>
    </row>
    <row r="1712" spans="1:24" ht="18">
      <c r="A1712" s="70" t="s">
        <v>2267</v>
      </c>
      <c r="B1712" s="70" t="s">
        <v>2263</v>
      </c>
      <c r="C1712" s="70" t="s">
        <v>3852</v>
      </c>
      <c r="D1712" s="70" t="s">
        <v>1129</v>
      </c>
      <c r="E1712" s="71" t="s">
        <v>2229</v>
      </c>
      <c r="F1712" s="71" t="s">
        <v>1962</v>
      </c>
      <c r="G1712" s="71" t="s">
        <v>1931</v>
      </c>
      <c r="H1712" s="70" t="s">
        <v>1689</v>
      </c>
      <c r="I1712" s="99">
        <f t="shared" si="174"/>
        <v>261.32624099999998</v>
      </c>
      <c r="J1712" s="100">
        <f t="shared" si="170"/>
        <v>334.79489999999993</v>
      </c>
      <c r="K1712" s="101">
        <v>115.99499999999999</v>
      </c>
      <c r="L1712" s="102">
        <f t="shared" si="175"/>
        <v>0</v>
      </c>
      <c r="M1712" s="101">
        <f t="shared" si="171"/>
        <v>115.99499999999999</v>
      </c>
      <c r="N1712" s="101">
        <f t="shared" si="172"/>
        <v>-43.437900000000013</v>
      </c>
      <c r="O1712" s="102">
        <f t="shared" si="173"/>
        <v>-0.16017515395110449</v>
      </c>
      <c r="P1712" s="101">
        <v>2.75</v>
      </c>
      <c r="X1712"/>
    </row>
    <row r="1713" spans="1:24" ht="18">
      <c r="A1713" s="70" t="s">
        <v>2267</v>
      </c>
      <c r="B1713" s="70" t="s">
        <v>2751</v>
      </c>
      <c r="C1713" s="70" t="s">
        <v>3852</v>
      </c>
      <c r="D1713" s="70" t="s">
        <v>2303</v>
      </c>
      <c r="E1713" s="71" t="s">
        <v>2347</v>
      </c>
      <c r="F1713" s="71" t="s">
        <v>1962</v>
      </c>
      <c r="G1713" s="71" t="s">
        <v>1922</v>
      </c>
      <c r="H1713" s="70" t="s">
        <v>1690</v>
      </c>
      <c r="I1713" s="99">
        <f t="shared" si="174"/>
        <v>281.05981639999999</v>
      </c>
      <c r="J1713" s="100">
        <f t="shared" si="170"/>
        <v>360.52675999999997</v>
      </c>
      <c r="K1713" s="101">
        <v>127.79799999999999</v>
      </c>
      <c r="L1713" s="102">
        <f t="shared" si="175"/>
        <v>0</v>
      </c>
      <c r="M1713" s="101">
        <f t="shared" si="171"/>
        <v>127.79799999999999</v>
      </c>
      <c r="N1713" s="101">
        <f t="shared" si="172"/>
        <v>-48.395159999999976</v>
      </c>
      <c r="O1713" s="102">
        <f t="shared" si="173"/>
        <v>-0.16416491404225286</v>
      </c>
      <c r="P1713" s="101">
        <v>1.58</v>
      </c>
      <c r="X1713"/>
    </row>
    <row r="1714" spans="1:24" ht="18">
      <c r="A1714" s="70" t="s">
        <v>2268</v>
      </c>
      <c r="B1714" s="70" t="s">
        <v>2262</v>
      </c>
      <c r="C1714" s="70" t="s">
        <v>3921</v>
      </c>
      <c r="D1714" s="70" t="s">
        <v>2305</v>
      </c>
      <c r="E1714" s="71" t="s">
        <v>2440</v>
      </c>
      <c r="F1714" s="71" t="s">
        <v>1962</v>
      </c>
      <c r="G1714" s="71" t="s">
        <v>1922</v>
      </c>
      <c r="H1714" s="70" t="s">
        <v>1691</v>
      </c>
      <c r="I1714" s="99">
        <f t="shared" si="174"/>
        <v>368.98541019999999</v>
      </c>
      <c r="J1714" s="100">
        <f t="shared" si="170"/>
        <v>471.82497999999998</v>
      </c>
      <c r="K1714" s="101">
        <v>173.78899999999999</v>
      </c>
      <c r="L1714" s="102">
        <f t="shared" si="175"/>
        <v>0</v>
      </c>
      <c r="M1714" s="101">
        <f t="shared" si="171"/>
        <v>173.78899999999999</v>
      </c>
      <c r="N1714" s="101">
        <f t="shared" si="172"/>
        <v>-67.71138000000002</v>
      </c>
      <c r="O1714" s="102">
        <f t="shared" si="173"/>
        <v>-0.17506523121790801</v>
      </c>
      <c r="P1714" s="101">
        <v>1.58</v>
      </c>
      <c r="X1714"/>
    </row>
    <row r="1715" spans="1:24" ht="18">
      <c r="A1715" s="70" t="s">
        <v>2265</v>
      </c>
      <c r="B1715" s="70" t="s">
        <v>2754</v>
      </c>
      <c r="C1715" s="70" t="s">
        <v>3862</v>
      </c>
      <c r="D1715" s="70" t="s">
        <v>2301</v>
      </c>
      <c r="E1715" s="71" t="s">
        <v>2237</v>
      </c>
      <c r="F1715" s="71" t="s">
        <v>1962</v>
      </c>
      <c r="G1715" s="71" t="s">
        <v>1922</v>
      </c>
      <c r="H1715" s="70" t="s">
        <v>1692</v>
      </c>
      <c r="I1715" s="99">
        <f t="shared" si="174"/>
        <v>179.9064784</v>
      </c>
      <c r="J1715" s="100">
        <f t="shared" si="170"/>
        <v>232.48455999999996</v>
      </c>
      <c r="K1715" s="101">
        <v>74.887999999999991</v>
      </c>
      <c r="L1715" s="102">
        <f t="shared" si="175"/>
        <v>0</v>
      </c>
      <c r="M1715" s="101">
        <f t="shared" si="171"/>
        <v>74.887999999999991</v>
      </c>
      <c r="N1715" s="101">
        <f t="shared" si="172"/>
        <v>-26.172959999999989</v>
      </c>
      <c r="O1715" s="102">
        <f t="shared" si="173"/>
        <v>-0.13849885699771397</v>
      </c>
      <c r="P1715" s="101">
        <v>1.58</v>
      </c>
      <c r="X1715"/>
    </row>
    <row r="1716" spans="1:24" ht="18">
      <c r="A1716" s="70" t="s">
        <v>2269</v>
      </c>
      <c r="B1716" s="70" t="s">
        <v>2266</v>
      </c>
      <c r="C1716" s="70" t="s">
        <v>3921</v>
      </c>
      <c r="D1716" s="70" t="s">
        <v>2303</v>
      </c>
      <c r="E1716" s="71" t="s">
        <v>2347</v>
      </c>
      <c r="F1716" s="71" t="s">
        <v>1962</v>
      </c>
      <c r="G1716" s="71" t="s">
        <v>1924</v>
      </c>
      <c r="H1716" s="70" t="s">
        <v>1694</v>
      </c>
      <c r="I1716" s="99">
        <f t="shared" si="174"/>
        <v>344.86422960000004</v>
      </c>
      <c r="J1716" s="100">
        <f t="shared" si="170"/>
        <v>441.29183999999998</v>
      </c>
      <c r="K1716" s="101">
        <v>161.172</v>
      </c>
      <c r="L1716" s="102">
        <f t="shared" si="175"/>
        <v>0</v>
      </c>
      <c r="M1716" s="101">
        <f t="shared" si="171"/>
        <v>161.172</v>
      </c>
      <c r="N1716" s="101">
        <f t="shared" si="172"/>
        <v>-62.412239999999997</v>
      </c>
      <c r="O1716" s="102">
        <f t="shared" si="173"/>
        <v>-0.17262695550195828</v>
      </c>
      <c r="P1716" s="101">
        <v>1.58</v>
      </c>
      <c r="X1716"/>
    </row>
    <row r="1717" spans="1:24" ht="18">
      <c r="A1717" s="70" t="s">
        <v>2265</v>
      </c>
      <c r="B1717" s="70" t="s">
        <v>2258</v>
      </c>
      <c r="C1717" s="70" t="s">
        <v>3864</v>
      </c>
      <c r="D1717" s="70" t="s">
        <v>2333</v>
      </c>
      <c r="E1717" s="71" t="s">
        <v>2229</v>
      </c>
      <c r="F1717" s="71" t="s">
        <v>1962</v>
      </c>
      <c r="G1717" s="71" t="s">
        <v>1931</v>
      </c>
      <c r="H1717" s="70" t="s">
        <v>1695</v>
      </c>
      <c r="I1717" s="99">
        <f t="shared" si="174"/>
        <v>209.97146939999999</v>
      </c>
      <c r="J1717" s="100">
        <f t="shared" si="170"/>
        <v>269.78885999999994</v>
      </c>
      <c r="K1717" s="101">
        <v>89.132999999999996</v>
      </c>
      <c r="L1717" s="102">
        <f t="shared" si="175"/>
        <v>0</v>
      </c>
      <c r="M1717" s="101">
        <f t="shared" si="171"/>
        <v>89.132999999999996</v>
      </c>
      <c r="N1717" s="101">
        <f t="shared" si="172"/>
        <v>-32.155860000000018</v>
      </c>
      <c r="O1717" s="102">
        <f t="shared" si="173"/>
        <v>-0.14786614919113802</v>
      </c>
      <c r="P1717" s="101">
        <v>2.75</v>
      </c>
      <c r="X1717"/>
    </row>
    <row r="1718" spans="1:24" ht="18">
      <c r="A1718" s="70" t="s">
        <v>2264</v>
      </c>
      <c r="B1718" s="70" t="s">
        <v>2256</v>
      </c>
      <c r="C1718" s="70" t="s">
        <v>3862</v>
      </c>
      <c r="D1718" s="70" t="s">
        <v>404</v>
      </c>
      <c r="E1718" s="71" t="s">
        <v>2229</v>
      </c>
      <c r="F1718" s="71" t="s">
        <v>1962</v>
      </c>
      <c r="G1718" s="71" t="s">
        <v>1931</v>
      </c>
      <c r="H1718" s="70" t="s">
        <v>1696</v>
      </c>
      <c r="I1718" s="99">
        <f t="shared" si="174"/>
        <v>202.96854599999998</v>
      </c>
      <c r="J1718" s="100">
        <f t="shared" si="170"/>
        <v>260.92439999999999</v>
      </c>
      <c r="K1718" s="101">
        <v>85.47</v>
      </c>
      <c r="L1718" s="102">
        <f t="shared" si="175"/>
        <v>0</v>
      </c>
      <c r="M1718" s="101">
        <f t="shared" si="171"/>
        <v>85.47</v>
      </c>
      <c r="N1718" s="101">
        <f t="shared" si="172"/>
        <v>-30.617400000000032</v>
      </c>
      <c r="O1718" s="102">
        <f t="shared" si="173"/>
        <v>-0.1457000095174647</v>
      </c>
      <c r="P1718" s="101">
        <v>2.75</v>
      </c>
      <c r="X1718"/>
    </row>
    <row r="1719" spans="1:24" ht="18">
      <c r="A1719" s="70" t="s">
        <v>2259</v>
      </c>
      <c r="B1719" s="70" t="s">
        <v>2256</v>
      </c>
      <c r="C1719" s="70" t="s">
        <v>1790</v>
      </c>
      <c r="D1719" s="70" t="s">
        <v>2323</v>
      </c>
      <c r="E1719" s="71" t="s">
        <v>2237</v>
      </c>
      <c r="F1719" s="71" t="s">
        <v>1962</v>
      </c>
      <c r="G1719" s="71" t="s">
        <v>1924</v>
      </c>
      <c r="H1719" s="70" t="s">
        <v>1697</v>
      </c>
      <c r="I1719" s="99">
        <f t="shared" si="174"/>
        <v>123.1049886</v>
      </c>
      <c r="J1719" s="100">
        <f t="shared" si="170"/>
        <v>160.58393999999998</v>
      </c>
      <c r="K1719" s="101">
        <v>45.177</v>
      </c>
      <c r="L1719" s="102">
        <f t="shared" si="175"/>
        <v>0</v>
      </c>
      <c r="M1719" s="101">
        <f t="shared" si="171"/>
        <v>45.177</v>
      </c>
      <c r="N1719" s="101">
        <f t="shared" si="172"/>
        <v>-13.694339999999983</v>
      </c>
      <c r="O1719" s="102">
        <f t="shared" si="173"/>
        <v>-0.1057037220000925</v>
      </c>
      <c r="P1719" s="101">
        <v>1.58</v>
      </c>
      <c r="X1719"/>
    </row>
    <row r="1720" spans="1:24" ht="18">
      <c r="A1720" s="70" t="s">
        <v>2259</v>
      </c>
      <c r="B1720" s="70" t="s">
        <v>2754</v>
      </c>
      <c r="C1720" s="70" t="s">
        <v>3862</v>
      </c>
      <c r="D1720" s="70" t="s">
        <v>2263</v>
      </c>
      <c r="E1720" s="71" t="s">
        <v>2237</v>
      </c>
      <c r="F1720" s="71" t="s">
        <v>1962</v>
      </c>
      <c r="G1720" s="71" t="s">
        <v>1922</v>
      </c>
      <c r="H1720" s="70" t="s">
        <v>1698</v>
      </c>
      <c r="I1720" s="99">
        <f t="shared" si="174"/>
        <v>122.32688599999999</v>
      </c>
      <c r="J1720" s="100">
        <f t="shared" si="170"/>
        <v>159.59899999999996</v>
      </c>
      <c r="K1720" s="101">
        <v>44.769999999999996</v>
      </c>
      <c r="L1720" s="102">
        <f t="shared" si="175"/>
        <v>0</v>
      </c>
      <c r="M1720" s="101">
        <f t="shared" si="171"/>
        <v>44.769999999999996</v>
      </c>
      <c r="N1720" s="101">
        <f t="shared" si="172"/>
        <v>-13.523399999999995</v>
      </c>
      <c r="O1720" s="102">
        <f t="shared" si="173"/>
        <v>-0.10504427528351712</v>
      </c>
      <c r="P1720" s="101">
        <v>1.58</v>
      </c>
      <c r="X1720"/>
    </row>
    <row r="1721" spans="1:24" ht="18">
      <c r="A1721" s="70" t="s">
        <v>2267</v>
      </c>
      <c r="B1721" s="70" t="s">
        <v>2262</v>
      </c>
      <c r="C1721" s="70" t="s">
        <v>3921</v>
      </c>
      <c r="D1721" s="70" t="s">
        <v>2315</v>
      </c>
      <c r="E1721" s="71" t="s">
        <v>2440</v>
      </c>
      <c r="F1721" s="71" t="s">
        <v>1962</v>
      </c>
      <c r="G1721" s="71" t="s">
        <v>1922</v>
      </c>
      <c r="H1721" s="70" t="s">
        <v>1699</v>
      </c>
      <c r="I1721" s="99">
        <f t="shared" si="174"/>
        <v>326.18976719999995</v>
      </c>
      <c r="J1721" s="100">
        <f t="shared" si="170"/>
        <v>417.65328</v>
      </c>
      <c r="K1721" s="101">
        <v>151.404</v>
      </c>
      <c r="L1721" s="102">
        <f t="shared" si="175"/>
        <v>0</v>
      </c>
      <c r="M1721" s="101">
        <f t="shared" si="171"/>
        <v>151.404</v>
      </c>
      <c r="N1721" s="101">
        <f t="shared" si="172"/>
        <v>-58.309680000000071</v>
      </c>
      <c r="O1721" s="102">
        <f t="shared" si="173"/>
        <v>-0.17049215223035741</v>
      </c>
      <c r="P1721" s="101">
        <v>1.58</v>
      </c>
      <c r="X1721"/>
    </row>
    <row r="1722" spans="1:24" ht="18">
      <c r="A1722" s="70" t="s">
        <v>2267</v>
      </c>
      <c r="B1722" s="70" t="s">
        <v>2751</v>
      </c>
      <c r="C1722" s="70" t="s">
        <v>3852</v>
      </c>
      <c r="D1722" s="70" t="s">
        <v>2326</v>
      </c>
      <c r="E1722" s="71" t="s">
        <v>2237</v>
      </c>
      <c r="F1722" s="71" t="s">
        <v>1962</v>
      </c>
      <c r="G1722" s="71" t="s">
        <v>1924</v>
      </c>
      <c r="H1722" s="70" t="s">
        <v>1700</v>
      </c>
      <c r="I1722" s="99">
        <f t="shared" si="174"/>
        <v>213.36489019999996</v>
      </c>
      <c r="J1722" s="100">
        <f t="shared" si="170"/>
        <v>274.83697999999998</v>
      </c>
      <c r="K1722" s="101">
        <v>92.388999999999996</v>
      </c>
      <c r="L1722" s="102">
        <f t="shared" si="175"/>
        <v>0</v>
      </c>
      <c r="M1722" s="101">
        <f t="shared" si="171"/>
        <v>92.388999999999996</v>
      </c>
      <c r="N1722" s="101">
        <f t="shared" si="172"/>
        <v>-33.523380000000031</v>
      </c>
      <c r="O1722" s="102">
        <f t="shared" si="173"/>
        <v>-0.14967264642063074</v>
      </c>
      <c r="P1722" s="101">
        <v>1.58</v>
      </c>
      <c r="X1722"/>
    </row>
    <row r="1723" spans="1:24" ht="18">
      <c r="A1723" s="70" t="s">
        <v>2265</v>
      </c>
      <c r="B1723" s="70" t="s">
        <v>2263</v>
      </c>
      <c r="C1723" s="70" t="s">
        <v>3852</v>
      </c>
      <c r="D1723" s="70" t="s">
        <v>1124</v>
      </c>
      <c r="E1723" s="71" t="s">
        <v>2229</v>
      </c>
      <c r="F1723" s="71" t="s">
        <v>1962</v>
      </c>
      <c r="G1723" s="71" t="s">
        <v>1931</v>
      </c>
      <c r="H1723" s="70" t="s">
        <v>1701</v>
      </c>
      <c r="I1723" s="99">
        <f t="shared" si="174"/>
        <v>237.98316299999999</v>
      </c>
      <c r="J1723" s="100">
        <f t="shared" si="170"/>
        <v>305.24669999999998</v>
      </c>
      <c r="K1723" s="101">
        <v>103.785</v>
      </c>
      <c r="L1723" s="102">
        <f t="shared" si="175"/>
        <v>0</v>
      </c>
      <c r="M1723" s="101">
        <f t="shared" si="171"/>
        <v>103.785</v>
      </c>
      <c r="N1723" s="101">
        <f t="shared" si="172"/>
        <v>-38.309700000000021</v>
      </c>
      <c r="O1723" s="102">
        <f t="shared" si="173"/>
        <v>-0.15524455971147233</v>
      </c>
      <c r="P1723" s="101">
        <v>2.75</v>
      </c>
      <c r="X1723"/>
    </row>
    <row r="1724" spans="1:24" ht="18">
      <c r="A1724" s="70" t="s">
        <v>2269</v>
      </c>
      <c r="B1724" s="70" t="s">
        <v>2262</v>
      </c>
      <c r="C1724" s="70" t="s">
        <v>3921</v>
      </c>
      <c r="D1724" s="70" t="s">
        <v>2314</v>
      </c>
      <c r="E1724" s="71" t="s">
        <v>2347</v>
      </c>
      <c r="F1724" s="71" t="s">
        <v>1962</v>
      </c>
      <c r="G1724" s="71" t="s">
        <v>1922</v>
      </c>
      <c r="H1724" s="70" t="s">
        <v>1703</v>
      </c>
      <c r="I1724" s="99">
        <f t="shared" si="174"/>
        <v>341.75181919999994</v>
      </c>
      <c r="J1724" s="100">
        <f t="shared" si="170"/>
        <v>437.35207999999994</v>
      </c>
      <c r="K1724" s="101">
        <v>159.54399999999998</v>
      </c>
      <c r="L1724" s="102">
        <f t="shared" si="175"/>
        <v>0</v>
      </c>
      <c r="M1724" s="101">
        <f t="shared" si="171"/>
        <v>159.54399999999998</v>
      </c>
      <c r="N1724" s="101">
        <f t="shared" si="172"/>
        <v>-61.728480000000047</v>
      </c>
      <c r="O1724" s="102">
        <f t="shared" si="173"/>
        <v>-0.17228732193096072</v>
      </c>
      <c r="P1724" s="101">
        <v>1.58</v>
      </c>
      <c r="X1724"/>
    </row>
    <row r="1725" spans="1:24" ht="18">
      <c r="A1725" s="70" t="s">
        <v>2261</v>
      </c>
      <c r="B1725" s="70" t="s">
        <v>2754</v>
      </c>
      <c r="C1725" s="70" t="s">
        <v>3864</v>
      </c>
      <c r="D1725" s="70" t="s">
        <v>2325</v>
      </c>
      <c r="E1725" s="71" t="s">
        <v>2237</v>
      </c>
      <c r="F1725" s="71" t="s">
        <v>1962</v>
      </c>
      <c r="G1725" s="71" t="s">
        <v>1922</v>
      </c>
      <c r="H1725" s="70" t="s">
        <v>1704</v>
      </c>
      <c r="I1725" s="99">
        <f t="shared" si="174"/>
        <v>137.888938</v>
      </c>
      <c r="J1725" s="100">
        <f t="shared" si="170"/>
        <v>179.2978</v>
      </c>
      <c r="K1725" s="101">
        <v>52.91</v>
      </c>
      <c r="L1725" s="102">
        <f t="shared" si="175"/>
        <v>0</v>
      </c>
      <c r="M1725" s="101">
        <f t="shared" si="171"/>
        <v>52.91</v>
      </c>
      <c r="N1725" s="101">
        <f t="shared" si="172"/>
        <v>-16.942199999999985</v>
      </c>
      <c r="O1725" s="102">
        <f t="shared" si="173"/>
        <v>-0.11682664460074464</v>
      </c>
      <c r="P1725" s="101">
        <v>1.58</v>
      </c>
      <c r="X1725"/>
    </row>
    <row r="1726" spans="1:24" ht="18">
      <c r="A1726" s="70" t="s">
        <v>2269</v>
      </c>
      <c r="B1726" s="70" t="s">
        <v>2754</v>
      </c>
      <c r="C1726" s="70" t="s">
        <v>3852</v>
      </c>
      <c r="D1726" s="70" t="s">
        <v>1127</v>
      </c>
      <c r="E1726" s="71" t="s">
        <v>2229</v>
      </c>
      <c r="F1726" s="71" t="s">
        <v>1962</v>
      </c>
      <c r="G1726" s="71" t="s">
        <v>1931</v>
      </c>
      <c r="H1726" s="70" t="s">
        <v>1705</v>
      </c>
      <c r="I1726" s="99">
        <f t="shared" si="174"/>
        <v>313.45911519999993</v>
      </c>
      <c r="J1726" s="100">
        <f t="shared" si="170"/>
        <v>400.78587999999991</v>
      </c>
      <c r="K1726" s="101">
        <v>143.26399999999998</v>
      </c>
      <c r="L1726" s="102">
        <f t="shared" si="175"/>
        <v>0</v>
      </c>
      <c r="M1726" s="101">
        <f t="shared" si="171"/>
        <v>143.26399999999998</v>
      </c>
      <c r="N1726" s="101">
        <f t="shared" si="172"/>
        <v>-54.890880000000038</v>
      </c>
      <c r="O1726" s="102">
        <f t="shared" si="173"/>
        <v>-0.16851753610374315</v>
      </c>
      <c r="P1726" s="101">
        <v>2.75</v>
      </c>
      <c r="X1726"/>
    </row>
    <row r="1727" spans="1:24" ht="18">
      <c r="A1727" s="70" t="s">
        <v>2269</v>
      </c>
      <c r="B1727" s="70" t="s">
        <v>3851</v>
      </c>
      <c r="C1727" s="70" t="s">
        <v>3852</v>
      </c>
      <c r="D1727" s="70" t="s">
        <v>404</v>
      </c>
      <c r="E1727" s="71" t="s">
        <v>2440</v>
      </c>
      <c r="F1727" s="71" t="s">
        <v>1962</v>
      </c>
      <c r="G1727" s="71" t="s">
        <v>1924</v>
      </c>
      <c r="H1727" s="70" t="s">
        <v>1707</v>
      </c>
      <c r="I1727" s="99">
        <f t="shared" si="174"/>
        <v>313.7401256</v>
      </c>
      <c r="J1727" s="100">
        <f t="shared" si="170"/>
        <v>401.89423999999997</v>
      </c>
      <c r="K1727" s="101">
        <v>144.892</v>
      </c>
      <c r="L1727" s="102">
        <f t="shared" si="175"/>
        <v>0</v>
      </c>
      <c r="M1727" s="101">
        <f t="shared" si="171"/>
        <v>144.892</v>
      </c>
      <c r="N1727" s="101">
        <f t="shared" si="172"/>
        <v>-55.574640000000045</v>
      </c>
      <c r="O1727" s="102">
        <f t="shared" si="173"/>
        <v>-0.16892809376747819</v>
      </c>
      <c r="P1727" s="101">
        <v>1.58</v>
      </c>
      <c r="X1727"/>
    </row>
    <row r="1728" spans="1:24" ht="18">
      <c r="A1728" s="70" t="s">
        <v>2267</v>
      </c>
      <c r="B1728" s="70" t="s">
        <v>3851</v>
      </c>
      <c r="C1728" s="70" t="s">
        <v>3852</v>
      </c>
      <c r="D1728" s="70" t="s">
        <v>2313</v>
      </c>
      <c r="E1728" s="71" t="s">
        <v>2440</v>
      </c>
      <c r="F1728" s="71" t="s">
        <v>1962</v>
      </c>
      <c r="G1728" s="71" t="s">
        <v>1924</v>
      </c>
      <c r="H1728" s="70" t="s">
        <v>1709</v>
      </c>
      <c r="I1728" s="99">
        <f t="shared" si="174"/>
        <v>225.03642919999999</v>
      </c>
      <c r="J1728" s="100">
        <f t="shared" si="170"/>
        <v>289.61107999999996</v>
      </c>
      <c r="K1728" s="101">
        <v>98.494</v>
      </c>
      <c r="L1728" s="102">
        <f t="shared" si="175"/>
        <v>0</v>
      </c>
      <c r="M1728" s="101">
        <f t="shared" si="171"/>
        <v>98.494</v>
      </c>
      <c r="N1728" s="101">
        <f t="shared" si="172"/>
        <v>-36.087480000000028</v>
      </c>
      <c r="O1728" s="102">
        <f t="shared" si="173"/>
        <v>-0.15279133571561651</v>
      </c>
      <c r="P1728" s="101">
        <v>1.58</v>
      </c>
      <c r="X1728"/>
    </row>
    <row r="1729" spans="1:24" ht="18">
      <c r="A1729" s="70" t="s">
        <v>2264</v>
      </c>
      <c r="B1729" s="70" t="s">
        <v>3851</v>
      </c>
      <c r="C1729" s="70" t="s">
        <v>3862</v>
      </c>
      <c r="D1729" s="70" t="s">
        <v>2309</v>
      </c>
      <c r="E1729" s="71" t="s">
        <v>2237</v>
      </c>
      <c r="F1729" s="71" t="s">
        <v>1962</v>
      </c>
      <c r="G1729" s="71" t="s">
        <v>1922</v>
      </c>
      <c r="H1729" s="70" t="s">
        <v>1710</v>
      </c>
      <c r="I1729" s="99">
        <f t="shared" si="174"/>
        <v>137.888938</v>
      </c>
      <c r="J1729" s="100">
        <f t="shared" si="170"/>
        <v>179.2978</v>
      </c>
      <c r="K1729" s="101">
        <v>52.91</v>
      </c>
      <c r="L1729" s="102">
        <f t="shared" si="175"/>
        <v>0</v>
      </c>
      <c r="M1729" s="101">
        <f t="shared" si="171"/>
        <v>52.91</v>
      </c>
      <c r="N1729" s="101">
        <f t="shared" si="172"/>
        <v>-16.942199999999985</v>
      </c>
      <c r="O1729" s="102">
        <f t="shared" si="173"/>
        <v>-0.11682664460074464</v>
      </c>
      <c r="P1729" s="101">
        <v>1.58</v>
      </c>
      <c r="X1729"/>
    </row>
    <row r="1730" spans="1:24" ht="18">
      <c r="A1730" s="70" t="s">
        <v>2264</v>
      </c>
      <c r="B1730" s="70" t="s">
        <v>3851</v>
      </c>
      <c r="C1730" s="70" t="s">
        <v>3864</v>
      </c>
      <c r="D1730" s="70" t="s">
        <v>2325</v>
      </c>
      <c r="E1730" s="71" t="s">
        <v>2237</v>
      </c>
      <c r="F1730" s="71" t="s">
        <v>1962</v>
      </c>
      <c r="G1730" s="71" t="s">
        <v>1922</v>
      </c>
      <c r="H1730" s="70" t="s">
        <v>1712</v>
      </c>
      <c r="I1730" s="99">
        <f t="shared" si="174"/>
        <v>144.1137588</v>
      </c>
      <c r="J1730" s="100">
        <f t="shared" si="170"/>
        <v>187.17732000000001</v>
      </c>
      <c r="K1730" s="101">
        <v>56.165999999999997</v>
      </c>
      <c r="L1730" s="102">
        <f t="shared" si="175"/>
        <v>0</v>
      </c>
      <c r="M1730" s="101">
        <f t="shared" si="171"/>
        <v>56.165999999999997</v>
      </c>
      <c r="N1730" s="101">
        <f t="shared" si="172"/>
        <v>-18.309719999999999</v>
      </c>
      <c r="O1730" s="102">
        <f t="shared" si="173"/>
        <v>-0.12083071562442257</v>
      </c>
      <c r="P1730" s="101">
        <v>1.58</v>
      </c>
      <c r="X1730"/>
    </row>
    <row r="1731" spans="1:24" ht="18">
      <c r="A1731" s="70" t="s">
        <v>2269</v>
      </c>
      <c r="B1731" s="70" t="s">
        <v>2751</v>
      </c>
      <c r="C1731" s="70" t="s">
        <v>3921</v>
      </c>
      <c r="D1731" s="70" t="s">
        <v>406</v>
      </c>
      <c r="E1731" s="71" t="s">
        <v>2440</v>
      </c>
      <c r="F1731" s="71" t="s">
        <v>1962</v>
      </c>
      <c r="G1731" s="71" t="s">
        <v>1924</v>
      </c>
      <c r="H1731" s="70" t="s">
        <v>1714</v>
      </c>
      <c r="I1731" s="99">
        <f t="shared" si="174"/>
        <v>365.09489720000005</v>
      </c>
      <c r="J1731" s="100">
        <f t="shared" si="170"/>
        <v>466.90027999999995</v>
      </c>
      <c r="K1731" s="101">
        <v>171.75399999999999</v>
      </c>
      <c r="L1731" s="102">
        <f t="shared" si="175"/>
        <v>0</v>
      </c>
      <c r="M1731" s="101">
        <f t="shared" si="171"/>
        <v>171.75399999999999</v>
      </c>
      <c r="N1731" s="101">
        <f t="shared" si="172"/>
        <v>-66.856679999999983</v>
      </c>
      <c r="O1731" s="102">
        <f t="shared" si="173"/>
        <v>-0.17469370904188047</v>
      </c>
      <c r="P1731" s="101">
        <v>1.58</v>
      </c>
      <c r="X1731"/>
    </row>
    <row r="1732" spans="1:24" ht="18">
      <c r="A1732" s="70">
        <v>185</v>
      </c>
      <c r="B1732" s="70">
        <v>65</v>
      </c>
      <c r="C1732" s="70">
        <v>15</v>
      </c>
      <c r="D1732" s="70">
        <v>88</v>
      </c>
      <c r="E1732" s="71" t="s">
        <v>2237</v>
      </c>
      <c r="F1732" s="71" t="s">
        <v>1962</v>
      </c>
      <c r="G1732" s="71" t="s">
        <v>2223</v>
      </c>
      <c r="H1732" s="70" t="s">
        <v>353</v>
      </c>
      <c r="I1732" s="99">
        <f t="shared" si="174"/>
        <v>141.88460000000001</v>
      </c>
      <c r="J1732" s="100">
        <f t="shared" si="170"/>
        <v>184.35560000000001</v>
      </c>
      <c r="K1732" s="101">
        <v>55</v>
      </c>
      <c r="L1732" s="102">
        <f t="shared" si="175"/>
        <v>0</v>
      </c>
      <c r="M1732" s="101">
        <f t="shared" si="171"/>
        <v>55</v>
      </c>
      <c r="N1732" s="101">
        <f t="shared" si="172"/>
        <v>-17.820000000000007</v>
      </c>
      <c r="O1732" s="102">
        <f t="shared" si="173"/>
        <v>-0.11943699731903491</v>
      </c>
      <c r="P1732" s="101">
        <v>1.58</v>
      </c>
      <c r="X1732"/>
    </row>
    <row r="1733" spans="1:24" ht="18">
      <c r="A1733" s="70">
        <v>205</v>
      </c>
      <c r="B1733" s="70">
        <v>65</v>
      </c>
      <c r="C1733" s="70">
        <v>15</v>
      </c>
      <c r="D1733" s="70" t="s">
        <v>2303</v>
      </c>
      <c r="E1733" s="71" t="s">
        <v>2440</v>
      </c>
      <c r="F1733" s="71" t="s">
        <v>1962</v>
      </c>
      <c r="G1733" s="71" t="s">
        <v>3925</v>
      </c>
      <c r="H1733" s="70" t="s">
        <v>363</v>
      </c>
      <c r="I1733" s="99">
        <f t="shared" si="174"/>
        <v>213.36489019999996</v>
      </c>
      <c r="J1733" s="100">
        <f t="shared" si="170"/>
        <v>274.83697999999998</v>
      </c>
      <c r="K1733" s="101">
        <v>92.388999999999996</v>
      </c>
      <c r="L1733" s="102">
        <f t="shared" si="175"/>
        <v>0</v>
      </c>
      <c r="M1733" s="101">
        <f t="shared" si="171"/>
        <v>92.388999999999996</v>
      </c>
      <c r="N1733" s="101">
        <f t="shared" si="172"/>
        <v>-33.523380000000031</v>
      </c>
      <c r="O1733" s="102">
        <f t="shared" si="173"/>
        <v>-0.14967264642063074</v>
      </c>
      <c r="P1733" s="101">
        <v>1.58</v>
      </c>
      <c r="X1733"/>
    </row>
    <row r="1734" spans="1:24" ht="18">
      <c r="A1734" s="70">
        <v>195</v>
      </c>
      <c r="B1734" s="70">
        <v>55</v>
      </c>
      <c r="C1734" s="70">
        <v>15</v>
      </c>
      <c r="D1734" s="70" t="s">
        <v>2328</v>
      </c>
      <c r="E1734" s="71" t="s">
        <v>2440</v>
      </c>
      <c r="F1734" s="71" t="s">
        <v>1962</v>
      </c>
      <c r="G1734" s="71" t="s">
        <v>3925</v>
      </c>
      <c r="H1734" s="70" t="s">
        <v>359</v>
      </c>
      <c r="I1734" s="99">
        <f t="shared" si="174"/>
        <v>203.06219999999999</v>
      </c>
      <c r="J1734" s="100">
        <f t="shared" si="170"/>
        <v>261.79559999999998</v>
      </c>
      <c r="K1734" s="101">
        <v>87</v>
      </c>
      <c r="L1734" s="102">
        <f t="shared" si="175"/>
        <v>0</v>
      </c>
      <c r="M1734" s="101">
        <f t="shared" si="171"/>
        <v>87</v>
      </c>
      <c r="N1734" s="101">
        <f t="shared" si="172"/>
        <v>-31.260000000000019</v>
      </c>
      <c r="O1734" s="102">
        <f t="shared" si="173"/>
        <v>-0.14662288930581624</v>
      </c>
      <c r="P1734" s="101">
        <v>1.58</v>
      </c>
      <c r="X1734"/>
    </row>
    <row r="1735" spans="1:24" ht="18">
      <c r="A1735" s="70">
        <v>195</v>
      </c>
      <c r="B1735" s="70">
        <v>50</v>
      </c>
      <c r="C1735" s="70">
        <v>15</v>
      </c>
      <c r="D1735" s="70">
        <v>82</v>
      </c>
      <c r="E1735" s="71" t="s">
        <v>2440</v>
      </c>
      <c r="F1735" s="71" t="s">
        <v>1962</v>
      </c>
      <c r="G1735" s="71" t="s">
        <v>2223</v>
      </c>
      <c r="H1735" s="70" t="s">
        <v>358</v>
      </c>
      <c r="I1735" s="99">
        <f t="shared" si="174"/>
        <v>165.9006316</v>
      </c>
      <c r="J1735" s="100">
        <f t="shared" si="170"/>
        <v>214.75563999999997</v>
      </c>
      <c r="K1735" s="101">
        <v>67.561999999999998</v>
      </c>
      <c r="L1735" s="102">
        <f t="shared" si="175"/>
        <v>0</v>
      </c>
      <c r="M1735" s="101">
        <f t="shared" si="171"/>
        <v>67.561999999999998</v>
      </c>
      <c r="N1735" s="101">
        <f t="shared" si="172"/>
        <v>-23.096040000000016</v>
      </c>
      <c r="O1735" s="102">
        <f t="shared" si="173"/>
        <v>-0.13248915811936404</v>
      </c>
      <c r="P1735" s="101">
        <v>1.58</v>
      </c>
      <c r="X1735"/>
    </row>
    <row r="1736" spans="1:24" ht="18">
      <c r="A1736" s="70">
        <v>205</v>
      </c>
      <c r="B1736" s="70">
        <v>65</v>
      </c>
      <c r="C1736" s="70">
        <v>15</v>
      </c>
      <c r="D1736" s="70" t="s">
        <v>2303</v>
      </c>
      <c r="E1736" s="71" t="s">
        <v>2237</v>
      </c>
      <c r="F1736" s="71" t="s">
        <v>1962</v>
      </c>
      <c r="G1736" s="71" t="s">
        <v>3925</v>
      </c>
      <c r="H1736" s="70" t="s">
        <v>362</v>
      </c>
      <c r="I1736" s="99">
        <f t="shared" si="174"/>
        <v>196.24663299999995</v>
      </c>
      <c r="J1736" s="100">
        <f t="shared" si="170"/>
        <v>253.16829999999996</v>
      </c>
      <c r="K1736" s="101">
        <v>83.434999999999988</v>
      </c>
      <c r="L1736" s="102">
        <f t="shared" si="175"/>
        <v>0</v>
      </c>
      <c r="M1736" s="101">
        <f t="shared" si="171"/>
        <v>83.434999999999988</v>
      </c>
      <c r="N1736" s="101">
        <f t="shared" si="172"/>
        <v>-29.762700000000024</v>
      </c>
      <c r="O1736" s="102">
        <f t="shared" si="173"/>
        <v>-0.14443004804192763</v>
      </c>
      <c r="P1736" s="101">
        <v>1.58</v>
      </c>
      <c r="X1736"/>
    </row>
    <row r="1737" spans="1:24" ht="18">
      <c r="A1737" s="70">
        <v>195</v>
      </c>
      <c r="B1737" s="70">
        <v>65</v>
      </c>
      <c r="C1737" s="70">
        <v>15</v>
      </c>
      <c r="D1737" s="70">
        <v>91</v>
      </c>
      <c r="E1737" s="71" t="s">
        <v>2440</v>
      </c>
      <c r="F1737" s="71" t="s">
        <v>1962</v>
      </c>
      <c r="G1737" s="71" t="s">
        <v>2223</v>
      </c>
      <c r="H1737" s="70" t="s">
        <v>2787</v>
      </c>
      <c r="I1737" s="99">
        <f t="shared" si="174"/>
        <v>173.68165759999999</v>
      </c>
      <c r="J1737" s="100">
        <f t="shared" si="170"/>
        <v>224.60503999999995</v>
      </c>
      <c r="K1737" s="101">
        <v>71.631999999999991</v>
      </c>
      <c r="L1737" s="102">
        <f t="shared" si="175"/>
        <v>0</v>
      </c>
      <c r="M1737" s="101">
        <f t="shared" si="171"/>
        <v>71.631999999999991</v>
      </c>
      <c r="N1737" s="101">
        <f t="shared" si="172"/>
        <v>-24.805440000000004</v>
      </c>
      <c r="O1737" s="102">
        <f t="shared" si="173"/>
        <v>-0.13594703612767456</v>
      </c>
      <c r="P1737" s="101">
        <v>1.58</v>
      </c>
      <c r="X1737"/>
    </row>
    <row r="1738" spans="1:24" ht="18">
      <c r="A1738" s="70">
        <v>205</v>
      </c>
      <c r="B1738" s="70">
        <v>60</v>
      </c>
      <c r="C1738" s="70">
        <v>15</v>
      </c>
      <c r="D1738" s="70">
        <v>91</v>
      </c>
      <c r="E1738" s="71" t="s">
        <v>2440</v>
      </c>
      <c r="F1738" s="71" t="s">
        <v>1962</v>
      </c>
      <c r="G1738" s="71" t="s">
        <v>2448</v>
      </c>
      <c r="H1738" s="70" t="s">
        <v>3926</v>
      </c>
      <c r="I1738" s="99">
        <f t="shared" si="174"/>
        <v>177.57217059999999</v>
      </c>
      <c r="J1738" s="100">
        <f t="shared" si="170"/>
        <v>229.52973999999998</v>
      </c>
      <c r="K1738" s="101">
        <v>73.667000000000002</v>
      </c>
      <c r="L1738" s="102">
        <f t="shared" si="175"/>
        <v>0</v>
      </c>
      <c r="M1738" s="101">
        <f t="shared" si="171"/>
        <v>73.667000000000002</v>
      </c>
      <c r="N1738" s="101">
        <f t="shared" si="172"/>
        <v>-25.660140000000013</v>
      </c>
      <c r="O1738" s="102">
        <f t="shared" si="173"/>
        <v>-0.13756280356396161</v>
      </c>
      <c r="P1738" s="101">
        <v>1.58</v>
      </c>
      <c r="X1738"/>
    </row>
    <row r="1739" spans="1:24" ht="18">
      <c r="A1739" s="70">
        <v>195</v>
      </c>
      <c r="B1739" s="70">
        <v>60</v>
      </c>
      <c r="C1739" s="70">
        <v>15</v>
      </c>
      <c r="D1739" s="70">
        <v>88</v>
      </c>
      <c r="E1739" s="71" t="s">
        <v>2347</v>
      </c>
      <c r="F1739" s="71" t="s">
        <v>1962</v>
      </c>
      <c r="G1739" s="71" t="s">
        <v>2448</v>
      </c>
      <c r="H1739" s="70" t="s">
        <v>2218</v>
      </c>
      <c r="I1739" s="99">
        <f t="shared" si="174"/>
        <v>171.34734979999999</v>
      </c>
      <c r="J1739" s="100">
        <f t="shared" si="170"/>
        <v>221.65021999999999</v>
      </c>
      <c r="K1739" s="101">
        <v>70.411000000000001</v>
      </c>
      <c r="L1739" s="102">
        <f t="shared" si="175"/>
        <v>0</v>
      </c>
      <c r="M1739" s="101">
        <f t="shared" si="171"/>
        <v>70.411000000000001</v>
      </c>
      <c r="N1739" s="101">
        <f t="shared" si="172"/>
        <v>-24.292620000000028</v>
      </c>
      <c r="O1739" s="102">
        <f t="shared" si="173"/>
        <v>-0.1349425070269191</v>
      </c>
      <c r="P1739" s="101">
        <v>1.58</v>
      </c>
      <c r="X1739"/>
    </row>
    <row r="1740" spans="1:24" ht="18">
      <c r="A1740" s="70">
        <v>175</v>
      </c>
      <c r="B1740" s="70">
        <v>65</v>
      </c>
      <c r="C1740" s="70">
        <v>14</v>
      </c>
      <c r="D1740" s="70">
        <v>82</v>
      </c>
      <c r="E1740" s="71" t="s">
        <v>2237</v>
      </c>
      <c r="F1740" s="71" t="s">
        <v>1962</v>
      </c>
      <c r="G1740" s="71" t="s">
        <v>2448</v>
      </c>
      <c r="H1740" s="70" t="s">
        <v>352</v>
      </c>
      <c r="I1740" s="99">
        <f t="shared" ref="I1740:I1771" si="176">(IF($H$6="",$H$4*$U$3*(1-$H$5),$H$6*$H$3)+IF(F1740="KLEBER",$H$3*(K1740*(1-$M$5)+$U$7+P1740+$H$8)))*$U$8</f>
        <v>119.36359599999999</v>
      </c>
      <c r="J1740" s="100">
        <f t="shared" si="170"/>
        <v>155.84800000000001</v>
      </c>
      <c r="K1740" s="101">
        <v>43.22</v>
      </c>
      <c r="L1740" s="102">
        <f t="shared" ref="L1740:L1771" si="177">$N$5</f>
        <v>0</v>
      </c>
      <c r="M1740" s="101">
        <f t="shared" si="171"/>
        <v>43.22</v>
      </c>
      <c r="N1740" s="101">
        <f t="shared" si="172"/>
        <v>-12.872399999999999</v>
      </c>
      <c r="O1740" s="102">
        <f t="shared" si="173"/>
        <v>-0.10245463228271251</v>
      </c>
      <c r="P1740" s="101">
        <v>1.58</v>
      </c>
      <c r="X1740"/>
    </row>
    <row r="1741" spans="1:24" ht="18">
      <c r="A1741" s="70">
        <v>185</v>
      </c>
      <c r="B1741" s="70">
        <v>65</v>
      </c>
      <c r="C1741" s="70">
        <v>15</v>
      </c>
      <c r="D1741" s="70">
        <v>88</v>
      </c>
      <c r="E1741" s="71" t="s">
        <v>2440</v>
      </c>
      <c r="F1741" s="71" t="s">
        <v>1962</v>
      </c>
      <c r="G1741" s="71" t="s">
        <v>2448</v>
      </c>
      <c r="H1741" s="70" t="s">
        <v>2214</v>
      </c>
      <c r="I1741" s="99">
        <f t="shared" si="176"/>
        <v>167.88507999999999</v>
      </c>
      <c r="J1741" s="100">
        <f t="shared" si="170"/>
        <v>217.26759999999996</v>
      </c>
      <c r="K1741" s="101">
        <v>68.599999999999994</v>
      </c>
      <c r="L1741" s="102">
        <f t="shared" si="177"/>
        <v>0</v>
      </c>
      <c r="M1741" s="101">
        <f t="shared" si="171"/>
        <v>68.599999999999994</v>
      </c>
      <c r="N1741" s="101">
        <f t="shared" si="172"/>
        <v>-23.532000000000011</v>
      </c>
      <c r="O1741" s="102">
        <f t="shared" si="173"/>
        <v>-0.13340136054421778</v>
      </c>
      <c r="P1741" s="101">
        <v>1.58</v>
      </c>
      <c r="X1741"/>
    </row>
    <row r="1742" spans="1:24" ht="18">
      <c r="A1742" s="70">
        <v>185</v>
      </c>
      <c r="B1742" s="70">
        <v>65</v>
      </c>
      <c r="C1742" s="70">
        <v>15</v>
      </c>
      <c r="D1742" s="70">
        <v>88</v>
      </c>
      <c r="E1742" s="71" t="s">
        <v>2347</v>
      </c>
      <c r="F1742" s="71" t="s">
        <v>1962</v>
      </c>
      <c r="G1742" s="71" t="s">
        <v>2448</v>
      </c>
      <c r="H1742" s="70" t="s">
        <v>2217</v>
      </c>
      <c r="I1742" s="99">
        <f t="shared" si="176"/>
        <v>208.69627459999995</v>
      </c>
      <c r="J1742" s="100">
        <f t="shared" si="170"/>
        <v>268.92733999999996</v>
      </c>
      <c r="K1742" s="101">
        <v>89.946999999999989</v>
      </c>
      <c r="L1742" s="102">
        <f t="shared" si="177"/>
        <v>0</v>
      </c>
      <c r="M1742" s="101">
        <f t="shared" si="171"/>
        <v>89.946999999999989</v>
      </c>
      <c r="N1742" s="101">
        <f t="shared" si="172"/>
        <v>-32.497740000000022</v>
      </c>
      <c r="O1742" s="102">
        <f t="shared" si="173"/>
        <v>-0.14832784101801066</v>
      </c>
      <c r="P1742" s="101">
        <v>1.58</v>
      </c>
      <c r="X1742"/>
    </row>
    <row r="1743" spans="1:24" ht="18">
      <c r="A1743" s="70">
        <v>165</v>
      </c>
      <c r="B1743" s="70">
        <v>70</v>
      </c>
      <c r="C1743" s="70">
        <v>14</v>
      </c>
      <c r="D1743" s="70">
        <v>81</v>
      </c>
      <c r="E1743" s="71" t="s">
        <v>2237</v>
      </c>
      <c r="F1743" s="71" t="s">
        <v>1962</v>
      </c>
      <c r="G1743" s="71" t="s">
        <v>2448</v>
      </c>
      <c r="H1743" s="70" t="s">
        <v>2212</v>
      </c>
      <c r="I1743" s="99">
        <f t="shared" si="176"/>
        <v>122.76660000000001</v>
      </c>
      <c r="J1743" s="100">
        <f t="shared" si="170"/>
        <v>160.15560000000002</v>
      </c>
      <c r="K1743" s="101">
        <v>45</v>
      </c>
      <c r="L1743" s="102">
        <f t="shared" si="177"/>
        <v>0</v>
      </c>
      <c r="M1743" s="101">
        <f t="shared" si="171"/>
        <v>45</v>
      </c>
      <c r="N1743" s="101">
        <f t="shared" si="172"/>
        <v>-13.61999999999999</v>
      </c>
      <c r="O1743" s="102">
        <f t="shared" si="173"/>
        <v>-0.10541795665634668</v>
      </c>
      <c r="P1743" s="101">
        <v>1.58</v>
      </c>
      <c r="X1743"/>
    </row>
    <row r="1744" spans="1:24" ht="18">
      <c r="A1744" s="70">
        <v>225</v>
      </c>
      <c r="B1744" s="70">
        <v>60</v>
      </c>
      <c r="C1744" s="70">
        <v>16</v>
      </c>
      <c r="D1744" s="70">
        <v>98</v>
      </c>
      <c r="E1744" s="71" t="s">
        <v>2239</v>
      </c>
      <c r="F1744" s="71" t="s">
        <v>1962</v>
      </c>
      <c r="G1744" s="71" t="s">
        <v>2418</v>
      </c>
      <c r="H1744" s="70" t="s">
        <v>2425</v>
      </c>
      <c r="I1744" s="99">
        <f t="shared" si="176"/>
        <v>294.28756059999995</v>
      </c>
      <c r="J1744" s="100">
        <f t="shared" si="170"/>
        <v>377.27073999999999</v>
      </c>
      <c r="K1744" s="101">
        <v>134.71699999999998</v>
      </c>
      <c r="L1744" s="102">
        <f t="shared" si="177"/>
        <v>0</v>
      </c>
      <c r="M1744" s="101">
        <f t="shared" si="171"/>
        <v>134.71699999999998</v>
      </c>
      <c r="N1744" s="101">
        <f t="shared" si="172"/>
        <v>-51.301140000000004</v>
      </c>
      <c r="O1744" s="102">
        <f t="shared" si="173"/>
        <v>-0.16621998872450869</v>
      </c>
      <c r="P1744" s="101">
        <v>1.58</v>
      </c>
      <c r="X1744"/>
    </row>
    <row r="1745" spans="1:24" ht="18">
      <c r="A1745" s="70">
        <v>185</v>
      </c>
      <c r="B1745" s="70">
        <v>55</v>
      </c>
      <c r="C1745" s="70">
        <v>15</v>
      </c>
      <c r="D1745" s="70">
        <v>82</v>
      </c>
      <c r="E1745" s="71" t="s">
        <v>2440</v>
      </c>
      <c r="F1745" s="71" t="s">
        <v>1962</v>
      </c>
      <c r="G1745" s="71" t="s">
        <v>2448</v>
      </c>
      <c r="H1745" s="70" t="s">
        <v>400</v>
      </c>
      <c r="I1745" s="99">
        <f t="shared" si="176"/>
        <v>172.90355499999998</v>
      </c>
      <c r="J1745" s="100">
        <f t="shared" ref="J1745:J1808" si="178">($H$3*(K1745+P1745+$U$7+$H$8)+$H$4*$U$3)*$U$8</f>
        <v>223.62009999999995</v>
      </c>
      <c r="K1745" s="101">
        <v>71.224999999999994</v>
      </c>
      <c r="L1745" s="102">
        <f t="shared" si="177"/>
        <v>0</v>
      </c>
      <c r="M1745" s="101">
        <f t="shared" ref="M1745:M1808" si="179">K1745*(1-L1745)</f>
        <v>71.224999999999994</v>
      </c>
      <c r="N1745" s="101">
        <f t="shared" ref="N1745:N1808" si="180">((I1745/$U$8)-($H$3*P1745))-(IF($H$6="",$H$4*$U$3*(1-$H$5)*(1-$H$7),$H$6*$H$3*(1-$H$7))+M1745*$H$3+$H$3*$U$7*(1-30%))</f>
        <v>-24.634500000000003</v>
      </c>
      <c r="O1745" s="102">
        <f t="shared" ref="O1745:O1808" si="181">N1745/(K1745*$H$3+$U$7*$H$3+$H$4*$U$3)</f>
        <v>-0.13561519405450045</v>
      </c>
      <c r="P1745" s="101">
        <v>1.58</v>
      </c>
      <c r="X1745"/>
    </row>
    <row r="1746" spans="1:24" ht="18">
      <c r="A1746" s="70">
        <v>205</v>
      </c>
      <c r="B1746" s="70">
        <v>55</v>
      </c>
      <c r="C1746" s="70">
        <v>16</v>
      </c>
      <c r="D1746" s="70">
        <v>91</v>
      </c>
      <c r="E1746" s="71" t="s">
        <v>2347</v>
      </c>
      <c r="F1746" s="71" t="s">
        <v>1962</v>
      </c>
      <c r="G1746" s="71" t="s">
        <v>2448</v>
      </c>
      <c r="H1746" s="70" t="s">
        <v>360</v>
      </c>
      <c r="I1746" s="99">
        <f t="shared" si="176"/>
        <v>176.411708</v>
      </c>
      <c r="J1746" s="100">
        <f t="shared" si="178"/>
        <v>228.06079999999997</v>
      </c>
      <c r="K1746" s="101">
        <v>73.06</v>
      </c>
      <c r="L1746" s="102">
        <f t="shared" si="177"/>
        <v>0</v>
      </c>
      <c r="M1746" s="101">
        <f t="shared" si="179"/>
        <v>73.06</v>
      </c>
      <c r="N1746" s="101">
        <f t="shared" si="180"/>
        <v>-25.405200000000008</v>
      </c>
      <c r="O1746" s="102">
        <f t="shared" si="181"/>
        <v>-0.13708827973235491</v>
      </c>
      <c r="P1746" s="101">
        <v>1.58</v>
      </c>
      <c r="X1746"/>
    </row>
    <row r="1747" spans="1:24" ht="18">
      <c r="A1747" s="70">
        <v>175</v>
      </c>
      <c r="B1747" s="70">
        <v>70</v>
      </c>
      <c r="C1747" s="70">
        <v>13</v>
      </c>
      <c r="D1747" s="70">
        <v>82</v>
      </c>
      <c r="E1747" s="71" t="s">
        <v>2237</v>
      </c>
      <c r="F1747" s="71" t="s">
        <v>1962</v>
      </c>
      <c r="G1747" s="71" t="s">
        <v>2421</v>
      </c>
      <c r="H1747" s="70">
        <v>1142166</v>
      </c>
      <c r="I1747" s="99">
        <f t="shared" si="176"/>
        <v>115.3239626</v>
      </c>
      <c r="J1747" s="100">
        <f t="shared" si="178"/>
        <v>150.73453999999998</v>
      </c>
      <c r="K1747" s="101">
        <v>41.106999999999999</v>
      </c>
      <c r="L1747" s="102">
        <f t="shared" si="177"/>
        <v>0</v>
      </c>
      <c r="M1747" s="101">
        <f t="shared" si="179"/>
        <v>41.106999999999999</v>
      </c>
      <c r="N1747" s="101">
        <f t="shared" si="180"/>
        <v>-11.984939999999995</v>
      </c>
      <c r="O1747" s="102">
        <f t="shared" si="181"/>
        <v>-9.8711351244502241E-2</v>
      </c>
      <c r="P1747" s="101">
        <v>1.58</v>
      </c>
      <c r="X1747"/>
    </row>
    <row r="1748" spans="1:24" ht="18">
      <c r="A1748" s="70">
        <v>145</v>
      </c>
      <c r="B1748" s="70">
        <v>70</v>
      </c>
      <c r="C1748" s="70">
        <v>13</v>
      </c>
      <c r="D1748" s="70">
        <v>71</v>
      </c>
      <c r="E1748" s="71" t="s">
        <v>2237</v>
      </c>
      <c r="F1748" s="71" t="s">
        <v>1962</v>
      </c>
      <c r="G1748" s="71" t="s">
        <v>2421</v>
      </c>
      <c r="H1748" s="70">
        <v>1142220</v>
      </c>
      <c r="I1748" s="99">
        <f t="shared" si="176"/>
        <v>107.5429366</v>
      </c>
      <c r="J1748" s="100">
        <f t="shared" si="178"/>
        <v>140.88514000000001</v>
      </c>
      <c r="K1748" s="101">
        <v>37.036999999999999</v>
      </c>
      <c r="L1748" s="102">
        <f t="shared" si="177"/>
        <v>0</v>
      </c>
      <c r="M1748" s="101">
        <f t="shared" si="179"/>
        <v>37.036999999999999</v>
      </c>
      <c r="N1748" s="101">
        <f t="shared" si="180"/>
        <v>-10.275539999999978</v>
      </c>
      <c r="O1748" s="102">
        <f t="shared" si="181"/>
        <v>-9.0714020869749265E-2</v>
      </c>
      <c r="P1748" s="101">
        <v>1.58</v>
      </c>
      <c r="X1748"/>
    </row>
    <row r="1749" spans="1:24" ht="18">
      <c r="A1749" s="70">
        <v>155</v>
      </c>
      <c r="B1749" s="70">
        <v>70</v>
      </c>
      <c r="C1749" s="70">
        <v>13</v>
      </c>
      <c r="D1749" s="70">
        <v>75</v>
      </c>
      <c r="E1749" s="71" t="s">
        <v>2237</v>
      </c>
      <c r="F1749" s="71" t="s">
        <v>1962</v>
      </c>
      <c r="G1749" s="71" t="s">
        <v>2421</v>
      </c>
      <c r="H1749" s="70">
        <v>1142164</v>
      </c>
      <c r="I1749" s="99">
        <f t="shared" si="176"/>
        <v>104.4305262</v>
      </c>
      <c r="J1749" s="100">
        <f t="shared" si="178"/>
        <v>136.94538</v>
      </c>
      <c r="K1749" s="101">
        <v>35.408999999999999</v>
      </c>
      <c r="L1749" s="102">
        <f t="shared" si="177"/>
        <v>0</v>
      </c>
      <c r="M1749" s="101">
        <f t="shared" si="179"/>
        <v>35.408999999999999</v>
      </c>
      <c r="N1749" s="101">
        <f t="shared" si="180"/>
        <v>-9.5917799999999716</v>
      </c>
      <c r="O1749" s="102">
        <f t="shared" si="181"/>
        <v>-8.7183733570869962E-2</v>
      </c>
      <c r="P1749" s="101">
        <v>1.58</v>
      </c>
      <c r="X1749"/>
    </row>
    <row r="1750" spans="1:24" ht="18">
      <c r="A1750" s="70">
        <v>165</v>
      </c>
      <c r="B1750" s="70">
        <v>70</v>
      </c>
      <c r="C1750" s="70">
        <v>13</v>
      </c>
      <c r="D1750" s="70">
        <v>79</v>
      </c>
      <c r="E1750" s="71" t="s">
        <v>2237</v>
      </c>
      <c r="F1750" s="71" t="s">
        <v>1962</v>
      </c>
      <c r="G1750" s="71" t="s">
        <v>2421</v>
      </c>
      <c r="H1750" s="70">
        <v>1142165</v>
      </c>
      <c r="I1750" s="99">
        <f t="shared" si="176"/>
        <v>113.2076</v>
      </c>
      <c r="J1750" s="100">
        <f t="shared" si="178"/>
        <v>148.0556</v>
      </c>
      <c r="K1750" s="101">
        <v>40</v>
      </c>
      <c r="L1750" s="102">
        <f t="shared" si="177"/>
        <v>0</v>
      </c>
      <c r="M1750" s="101">
        <f t="shared" si="179"/>
        <v>40</v>
      </c>
      <c r="N1750" s="101">
        <f t="shared" si="180"/>
        <v>-11.519999999999996</v>
      </c>
      <c r="O1750" s="102">
        <f t="shared" si="181"/>
        <v>-9.6644295302013392E-2</v>
      </c>
      <c r="P1750" s="101">
        <v>1.58</v>
      </c>
      <c r="X1750"/>
    </row>
    <row r="1751" spans="1:24" ht="18">
      <c r="A1751" s="70">
        <v>165</v>
      </c>
      <c r="B1751" s="70">
        <v>65</v>
      </c>
      <c r="C1751" s="70">
        <v>13</v>
      </c>
      <c r="D1751" s="70">
        <v>77</v>
      </c>
      <c r="E1751" s="71" t="s">
        <v>2237</v>
      </c>
      <c r="F1751" s="71" t="s">
        <v>1962</v>
      </c>
      <c r="G1751" s="71" t="s">
        <v>2421</v>
      </c>
      <c r="H1751" s="70">
        <v>1142212</v>
      </c>
      <c r="I1751" s="99">
        <f t="shared" si="176"/>
        <v>120.77068079999999</v>
      </c>
      <c r="J1751" s="100">
        <f t="shared" si="178"/>
        <v>157.62911999999997</v>
      </c>
      <c r="K1751" s="101">
        <v>43.955999999999996</v>
      </c>
      <c r="L1751" s="102">
        <f t="shared" si="177"/>
        <v>0</v>
      </c>
      <c r="M1751" s="101">
        <f t="shared" si="179"/>
        <v>43.955999999999996</v>
      </c>
      <c r="N1751" s="101">
        <f t="shared" si="180"/>
        <v>-13.181519999999978</v>
      </c>
      <c r="O1751" s="102">
        <f t="shared" si="181"/>
        <v>-0.10370004405563581</v>
      </c>
      <c r="P1751" s="101">
        <v>1.58</v>
      </c>
      <c r="X1751"/>
    </row>
    <row r="1752" spans="1:24" ht="18">
      <c r="A1752" s="70">
        <v>175</v>
      </c>
      <c r="B1752" s="70">
        <v>65</v>
      </c>
      <c r="C1752" s="70">
        <v>13</v>
      </c>
      <c r="D1752" s="70">
        <v>80</v>
      </c>
      <c r="E1752" s="71" t="s">
        <v>2237</v>
      </c>
      <c r="F1752" s="71" t="s">
        <v>1962</v>
      </c>
      <c r="G1752" s="71" t="s">
        <v>2421</v>
      </c>
      <c r="H1752" s="70">
        <v>1142222</v>
      </c>
      <c r="I1752" s="99">
        <f t="shared" si="176"/>
        <v>135.55463019999999</v>
      </c>
      <c r="J1752" s="100">
        <f t="shared" si="178"/>
        <v>176.34297999999998</v>
      </c>
      <c r="K1752" s="101">
        <v>51.689</v>
      </c>
      <c r="L1752" s="102">
        <f t="shared" si="177"/>
        <v>0</v>
      </c>
      <c r="M1752" s="101">
        <f t="shared" si="179"/>
        <v>51.689</v>
      </c>
      <c r="N1752" s="101">
        <f t="shared" si="180"/>
        <v>-16.429379999999995</v>
      </c>
      <c r="O1752" s="102">
        <f t="shared" si="181"/>
        <v>-0.11523082102428141</v>
      </c>
      <c r="P1752" s="101">
        <v>1.58</v>
      </c>
      <c r="X1752"/>
    </row>
    <row r="1753" spans="1:24" ht="18">
      <c r="A1753" s="70">
        <v>155</v>
      </c>
      <c r="B1753" s="70">
        <v>80</v>
      </c>
      <c r="C1753" s="70">
        <v>13</v>
      </c>
      <c r="D1753" s="70">
        <v>79</v>
      </c>
      <c r="E1753" s="71" t="s">
        <v>2237</v>
      </c>
      <c r="F1753" s="71" t="s">
        <v>1962</v>
      </c>
      <c r="G1753" s="71" t="s">
        <v>2421</v>
      </c>
      <c r="H1753" s="70">
        <v>1142217</v>
      </c>
      <c r="I1753" s="99">
        <f t="shared" si="176"/>
        <v>109.87724439999998</v>
      </c>
      <c r="J1753" s="100">
        <f t="shared" si="178"/>
        <v>143.83995999999999</v>
      </c>
      <c r="K1753" s="101">
        <v>38.257999999999996</v>
      </c>
      <c r="L1753" s="102">
        <f t="shared" si="177"/>
        <v>0</v>
      </c>
      <c r="M1753" s="101">
        <f t="shared" si="179"/>
        <v>38.257999999999996</v>
      </c>
      <c r="N1753" s="101">
        <f t="shared" si="180"/>
        <v>-10.788359999999997</v>
      </c>
      <c r="O1753" s="102">
        <f t="shared" si="181"/>
        <v>-9.3231359535414268E-2</v>
      </c>
      <c r="P1753" s="101">
        <v>1.58</v>
      </c>
      <c r="X1753"/>
    </row>
    <row r="1754" spans="1:24" ht="18">
      <c r="A1754" s="70">
        <v>155</v>
      </c>
      <c r="B1754" s="70">
        <v>65</v>
      </c>
      <c r="C1754" s="70">
        <v>13</v>
      </c>
      <c r="D1754" s="70">
        <v>73</v>
      </c>
      <c r="E1754" s="71" t="s">
        <v>2237</v>
      </c>
      <c r="F1754" s="71" t="s">
        <v>1962</v>
      </c>
      <c r="G1754" s="71" t="s">
        <v>2421</v>
      </c>
      <c r="H1754" s="70" t="s">
        <v>2422</v>
      </c>
      <c r="I1754" s="99">
        <f t="shared" si="176"/>
        <v>119.2144756</v>
      </c>
      <c r="J1754" s="100">
        <f t="shared" si="178"/>
        <v>155.65924000000001</v>
      </c>
      <c r="K1754" s="101">
        <v>43.141999999999996</v>
      </c>
      <c r="L1754" s="102">
        <f t="shared" si="177"/>
        <v>0</v>
      </c>
      <c r="M1754" s="101">
        <f t="shared" si="179"/>
        <v>43.141999999999996</v>
      </c>
      <c r="N1754" s="101">
        <f t="shared" si="180"/>
        <v>-12.839639999999989</v>
      </c>
      <c r="O1754" s="102">
        <f t="shared" si="181"/>
        <v>-0.10232093334608387</v>
      </c>
      <c r="P1754" s="101">
        <v>1.58</v>
      </c>
      <c r="X1754"/>
    </row>
    <row r="1755" spans="1:24" ht="18">
      <c r="A1755" s="70">
        <v>135</v>
      </c>
      <c r="B1755" s="70">
        <v>80</v>
      </c>
      <c r="C1755" s="70">
        <v>13</v>
      </c>
      <c r="D1755" s="70">
        <v>70</v>
      </c>
      <c r="E1755" s="71" t="s">
        <v>2237</v>
      </c>
      <c r="F1755" s="71" t="s">
        <v>1962</v>
      </c>
      <c r="G1755" s="71" t="s">
        <v>2421</v>
      </c>
      <c r="H1755" s="70">
        <v>1142215</v>
      </c>
      <c r="I1755" s="99">
        <f t="shared" si="176"/>
        <v>104.4305262</v>
      </c>
      <c r="J1755" s="100">
        <f t="shared" si="178"/>
        <v>136.94538</v>
      </c>
      <c r="K1755" s="101">
        <v>35.408999999999999</v>
      </c>
      <c r="L1755" s="102">
        <f t="shared" si="177"/>
        <v>0</v>
      </c>
      <c r="M1755" s="101">
        <f t="shared" si="179"/>
        <v>35.408999999999999</v>
      </c>
      <c r="N1755" s="101">
        <f t="shared" si="180"/>
        <v>-9.5917799999999716</v>
      </c>
      <c r="O1755" s="102">
        <f t="shared" si="181"/>
        <v>-8.7183733570869962E-2</v>
      </c>
      <c r="P1755" s="101">
        <v>1.58</v>
      </c>
      <c r="X1755"/>
    </row>
    <row r="1756" spans="1:24" ht="18">
      <c r="A1756" s="70">
        <v>145</v>
      </c>
      <c r="B1756" s="70">
        <v>80</v>
      </c>
      <c r="C1756" s="70">
        <v>13</v>
      </c>
      <c r="D1756" s="70">
        <v>75</v>
      </c>
      <c r="E1756" s="71" t="s">
        <v>2237</v>
      </c>
      <c r="F1756" s="71" t="s">
        <v>1962</v>
      </c>
      <c r="G1756" s="71" t="s">
        <v>2421</v>
      </c>
      <c r="H1756" s="70">
        <v>1142216</v>
      </c>
      <c r="I1756" s="99">
        <f t="shared" si="176"/>
        <v>109.0991418</v>
      </c>
      <c r="J1756" s="100">
        <f t="shared" si="178"/>
        <v>142.85502</v>
      </c>
      <c r="K1756" s="101">
        <v>37.850999999999999</v>
      </c>
      <c r="L1756" s="102">
        <f t="shared" si="177"/>
        <v>0</v>
      </c>
      <c r="M1756" s="101">
        <f t="shared" si="179"/>
        <v>37.850999999999999</v>
      </c>
      <c r="N1756" s="101">
        <f t="shared" si="180"/>
        <v>-10.617419999999996</v>
      </c>
      <c r="O1756" s="102">
        <f t="shared" si="181"/>
        <v>-9.2404135698247167E-2</v>
      </c>
      <c r="P1756" s="101">
        <v>1.58</v>
      </c>
      <c r="X1756"/>
    </row>
    <row r="1757" spans="1:24" ht="18">
      <c r="A1757" s="70">
        <v>205</v>
      </c>
      <c r="B1757" s="70">
        <v>55</v>
      </c>
      <c r="C1757" s="70">
        <v>15</v>
      </c>
      <c r="D1757" s="70">
        <v>88</v>
      </c>
      <c r="E1757" s="71" t="s">
        <v>2347</v>
      </c>
      <c r="F1757" s="71" t="s">
        <v>1962</v>
      </c>
      <c r="G1757" s="71" t="s">
        <v>2416</v>
      </c>
      <c r="H1757" s="70">
        <v>1142328</v>
      </c>
      <c r="I1757" s="99">
        <f t="shared" si="176"/>
        <v>224.25832659999995</v>
      </c>
      <c r="J1757" s="100">
        <f t="shared" si="178"/>
        <v>288.62613999999996</v>
      </c>
      <c r="K1757" s="101">
        <v>98.086999999999989</v>
      </c>
      <c r="L1757" s="102">
        <f t="shared" si="177"/>
        <v>0</v>
      </c>
      <c r="M1757" s="101">
        <f t="shared" si="179"/>
        <v>98.086999999999989</v>
      </c>
      <c r="N1757" s="101">
        <f t="shared" si="180"/>
        <v>-35.916540000000026</v>
      </c>
      <c r="O1757" s="102">
        <f t="shared" si="181"/>
        <v>-0.15259348951031138</v>
      </c>
      <c r="P1757" s="101">
        <v>1.58</v>
      </c>
      <c r="X1757"/>
    </row>
    <row r="1758" spans="1:24" ht="18">
      <c r="A1758" s="70">
        <v>195</v>
      </c>
      <c r="B1758" s="70">
        <v>65</v>
      </c>
      <c r="C1758" s="70">
        <v>15</v>
      </c>
      <c r="D1758" s="70">
        <v>91</v>
      </c>
      <c r="E1758" s="71" t="s">
        <v>2347</v>
      </c>
      <c r="F1758" s="71" t="s">
        <v>1962</v>
      </c>
      <c r="G1758" s="71" t="s">
        <v>2448</v>
      </c>
      <c r="H1758" s="70" t="s">
        <v>2450</v>
      </c>
      <c r="I1758" s="99">
        <f t="shared" si="176"/>
        <v>151.8947848</v>
      </c>
      <c r="J1758" s="100">
        <f t="shared" si="178"/>
        <v>197.02671999999998</v>
      </c>
      <c r="K1758" s="101">
        <v>60.235999999999997</v>
      </c>
      <c r="L1758" s="102">
        <f t="shared" si="177"/>
        <v>0</v>
      </c>
      <c r="M1758" s="101">
        <f t="shared" si="179"/>
        <v>60.235999999999997</v>
      </c>
      <c r="N1758" s="101">
        <f t="shared" si="180"/>
        <v>-20.019119999999987</v>
      </c>
      <c r="O1758" s="102">
        <f t="shared" si="181"/>
        <v>-0.12537652186983309</v>
      </c>
      <c r="P1758" s="101">
        <v>1.58</v>
      </c>
      <c r="X1758"/>
    </row>
    <row r="1759" spans="1:24" ht="18">
      <c r="A1759" s="70">
        <v>195</v>
      </c>
      <c r="B1759" s="70">
        <v>55</v>
      </c>
      <c r="C1759" s="70">
        <v>15</v>
      </c>
      <c r="D1759" s="70">
        <v>85</v>
      </c>
      <c r="E1759" s="71" t="s">
        <v>2440</v>
      </c>
      <c r="F1759" s="71" t="s">
        <v>1962</v>
      </c>
      <c r="G1759" s="71" t="s">
        <v>2448</v>
      </c>
      <c r="H1759" s="70" t="s">
        <v>356</v>
      </c>
      <c r="I1759" s="99">
        <f t="shared" si="176"/>
        <v>203.06219999999999</v>
      </c>
      <c r="J1759" s="100">
        <f t="shared" si="178"/>
        <v>261.79559999999998</v>
      </c>
      <c r="K1759" s="101">
        <v>87</v>
      </c>
      <c r="L1759" s="102">
        <f t="shared" si="177"/>
        <v>0</v>
      </c>
      <c r="M1759" s="101">
        <f t="shared" si="179"/>
        <v>87</v>
      </c>
      <c r="N1759" s="101">
        <f t="shared" si="180"/>
        <v>-31.260000000000019</v>
      </c>
      <c r="O1759" s="102">
        <f t="shared" si="181"/>
        <v>-0.14662288930581624</v>
      </c>
      <c r="P1759" s="101">
        <v>1.58</v>
      </c>
      <c r="X1759"/>
    </row>
    <row r="1760" spans="1:24" ht="18">
      <c r="A1760" s="70">
        <v>195</v>
      </c>
      <c r="B1760" s="70">
        <v>70</v>
      </c>
      <c r="C1760" s="70">
        <v>15</v>
      </c>
      <c r="D1760" s="70">
        <v>104</v>
      </c>
      <c r="E1760" s="71" t="s">
        <v>2229</v>
      </c>
      <c r="F1760" s="71" t="s">
        <v>1962</v>
      </c>
      <c r="G1760" s="71" t="s">
        <v>2420</v>
      </c>
      <c r="H1760" s="70">
        <v>1150459</v>
      </c>
      <c r="I1760" s="99">
        <f t="shared" si="176"/>
        <v>195.96562259999996</v>
      </c>
      <c r="J1760" s="100">
        <f t="shared" si="178"/>
        <v>252.05993999999995</v>
      </c>
      <c r="K1760" s="101">
        <v>81.806999999999988</v>
      </c>
      <c r="L1760" s="102">
        <f t="shared" si="177"/>
        <v>0</v>
      </c>
      <c r="M1760" s="101">
        <f t="shared" si="179"/>
        <v>81.806999999999988</v>
      </c>
      <c r="N1760" s="101">
        <f t="shared" si="180"/>
        <v>-29.078940000000017</v>
      </c>
      <c r="O1760" s="102">
        <f t="shared" si="181"/>
        <v>-0.1433773802597455</v>
      </c>
      <c r="P1760" s="101">
        <v>2.75</v>
      </c>
      <c r="X1760"/>
    </row>
    <row r="1761" spans="1:24" ht="18">
      <c r="A1761" s="70">
        <v>245</v>
      </c>
      <c r="B1761" s="70">
        <v>40</v>
      </c>
      <c r="C1761" s="70">
        <v>17</v>
      </c>
      <c r="D1761" s="70">
        <v>91</v>
      </c>
      <c r="E1761" s="71" t="s">
        <v>2445</v>
      </c>
      <c r="F1761" s="71" t="s">
        <v>1962</v>
      </c>
      <c r="G1761" s="71" t="s">
        <v>2418</v>
      </c>
      <c r="H1761" s="70" t="s">
        <v>365</v>
      </c>
      <c r="I1761" s="99">
        <f t="shared" si="176"/>
        <v>312.18392039999998</v>
      </c>
      <c r="J1761" s="100">
        <f t="shared" si="178"/>
        <v>399.92436000000004</v>
      </c>
      <c r="K1761" s="101">
        <v>144.078</v>
      </c>
      <c r="L1761" s="102">
        <f t="shared" si="177"/>
        <v>0</v>
      </c>
      <c r="M1761" s="101">
        <f t="shared" si="179"/>
        <v>144.078</v>
      </c>
      <c r="N1761" s="101">
        <f t="shared" si="180"/>
        <v>-55.232760000000013</v>
      </c>
      <c r="O1761" s="102">
        <f t="shared" si="181"/>
        <v>-0.16872383582399594</v>
      </c>
      <c r="P1761" s="101">
        <v>1.58</v>
      </c>
      <c r="X1761"/>
    </row>
    <row r="1762" spans="1:24" ht="18">
      <c r="A1762" s="70">
        <v>185</v>
      </c>
      <c r="B1762" s="70">
        <v>60</v>
      </c>
      <c r="C1762" s="70">
        <v>14</v>
      </c>
      <c r="D1762" s="70">
        <v>82</v>
      </c>
      <c r="E1762" s="71" t="s">
        <v>2237</v>
      </c>
      <c r="F1762" s="71" t="s">
        <v>1962</v>
      </c>
      <c r="G1762" s="71" t="s">
        <v>2448</v>
      </c>
      <c r="H1762" s="70" t="s">
        <v>364</v>
      </c>
      <c r="I1762" s="99">
        <f t="shared" si="176"/>
        <v>130.107912</v>
      </c>
      <c r="J1762" s="100">
        <f t="shared" si="178"/>
        <v>169.44839999999999</v>
      </c>
      <c r="K1762" s="101">
        <v>48.839999999999996</v>
      </c>
      <c r="L1762" s="102">
        <f t="shared" si="177"/>
        <v>0</v>
      </c>
      <c r="M1762" s="101">
        <f t="shared" si="179"/>
        <v>48.839999999999996</v>
      </c>
      <c r="N1762" s="101">
        <f t="shared" si="180"/>
        <v>-15.232799999999969</v>
      </c>
      <c r="O1762" s="102">
        <f t="shared" si="181"/>
        <v>-0.11128579777907634</v>
      </c>
      <c r="P1762" s="101">
        <v>1.58</v>
      </c>
      <c r="X1762"/>
    </row>
    <row r="1763" spans="1:24" ht="18">
      <c r="A1763" s="70">
        <v>175</v>
      </c>
      <c r="B1763" s="70">
        <v>70</v>
      </c>
      <c r="C1763" s="70">
        <v>14</v>
      </c>
      <c r="D1763" s="70">
        <v>84</v>
      </c>
      <c r="E1763" s="71" t="s">
        <v>2237</v>
      </c>
      <c r="F1763" s="71" t="s">
        <v>1962</v>
      </c>
      <c r="G1763" s="71" t="s">
        <v>2448</v>
      </c>
      <c r="H1763" s="70" t="s">
        <v>366</v>
      </c>
      <c r="I1763" s="99">
        <f t="shared" si="176"/>
        <v>138.06100000000001</v>
      </c>
      <c r="J1763" s="100">
        <f t="shared" si="178"/>
        <v>179.51560000000001</v>
      </c>
      <c r="K1763" s="101">
        <v>53</v>
      </c>
      <c r="L1763" s="102">
        <f t="shared" si="177"/>
        <v>0</v>
      </c>
      <c r="M1763" s="101">
        <f t="shared" si="179"/>
        <v>53</v>
      </c>
      <c r="N1763" s="101">
        <f t="shared" si="180"/>
        <v>-16.97999999999999</v>
      </c>
      <c r="O1763" s="102">
        <f t="shared" si="181"/>
        <v>-0.11694214876033052</v>
      </c>
      <c r="P1763" s="101">
        <v>1.58</v>
      </c>
      <c r="X1763"/>
    </row>
    <row r="1764" spans="1:24" ht="18">
      <c r="A1764" s="70">
        <v>195</v>
      </c>
      <c r="B1764" s="70">
        <v>65</v>
      </c>
      <c r="C1764" s="70">
        <v>15</v>
      </c>
      <c r="D1764" s="70">
        <v>95</v>
      </c>
      <c r="E1764" s="71" t="s">
        <v>2237</v>
      </c>
      <c r="F1764" s="71" t="s">
        <v>1962</v>
      </c>
      <c r="G1764" s="71" t="s">
        <v>2448</v>
      </c>
      <c r="H1764" s="70" t="s">
        <v>357</v>
      </c>
      <c r="I1764" s="99">
        <f t="shared" si="176"/>
        <v>139.44514319999999</v>
      </c>
      <c r="J1764" s="100">
        <f t="shared" si="178"/>
        <v>181.26767999999998</v>
      </c>
      <c r="K1764" s="101">
        <v>53.723999999999997</v>
      </c>
      <c r="L1764" s="102">
        <f t="shared" si="177"/>
        <v>0</v>
      </c>
      <c r="M1764" s="101">
        <f t="shared" si="179"/>
        <v>53.723999999999997</v>
      </c>
      <c r="N1764" s="101">
        <f t="shared" si="180"/>
        <v>-17.284080000000003</v>
      </c>
      <c r="O1764" s="102">
        <f t="shared" si="181"/>
        <v>-0.1178610004909716</v>
      </c>
      <c r="P1764" s="101">
        <v>1.58</v>
      </c>
      <c r="X1764"/>
    </row>
    <row r="1765" spans="1:24" ht="18">
      <c r="A1765" s="70">
        <v>205</v>
      </c>
      <c r="B1765" s="70">
        <v>55</v>
      </c>
      <c r="C1765" s="70">
        <v>16</v>
      </c>
      <c r="D1765" s="70">
        <v>91</v>
      </c>
      <c r="E1765" s="71" t="s">
        <v>2440</v>
      </c>
      <c r="F1765" s="71" t="s">
        <v>1962</v>
      </c>
      <c r="G1765" s="71" t="s">
        <v>2448</v>
      </c>
      <c r="H1765" s="70" t="s">
        <v>361</v>
      </c>
      <c r="I1765" s="99">
        <f t="shared" si="176"/>
        <v>173.68165759999999</v>
      </c>
      <c r="J1765" s="100">
        <f t="shared" si="178"/>
        <v>224.60503999999995</v>
      </c>
      <c r="K1765" s="101">
        <v>71.631999999999991</v>
      </c>
      <c r="L1765" s="102">
        <f t="shared" si="177"/>
        <v>0</v>
      </c>
      <c r="M1765" s="101">
        <f t="shared" si="179"/>
        <v>71.631999999999991</v>
      </c>
      <c r="N1765" s="101">
        <f t="shared" si="180"/>
        <v>-24.805440000000004</v>
      </c>
      <c r="O1765" s="102">
        <f t="shared" si="181"/>
        <v>-0.13594703612767456</v>
      </c>
      <c r="P1765" s="101">
        <v>1.58</v>
      </c>
      <c r="X1765"/>
    </row>
    <row r="1766" spans="1:24" ht="18">
      <c r="A1766" s="70">
        <v>185</v>
      </c>
      <c r="B1766" s="70">
        <v>65</v>
      </c>
      <c r="C1766" s="70">
        <v>14</v>
      </c>
      <c r="D1766" s="70">
        <v>86</v>
      </c>
      <c r="E1766" s="71" t="s">
        <v>2237</v>
      </c>
      <c r="F1766" s="71" t="s">
        <v>1962</v>
      </c>
      <c r="G1766" s="71" t="s">
        <v>2448</v>
      </c>
      <c r="H1766" s="70" t="s">
        <v>399</v>
      </c>
      <c r="I1766" s="99">
        <f t="shared" si="176"/>
        <v>130.41380000000001</v>
      </c>
      <c r="J1766" s="100">
        <f t="shared" si="178"/>
        <v>169.8356</v>
      </c>
      <c r="K1766" s="101">
        <v>49</v>
      </c>
      <c r="L1766" s="102">
        <f t="shared" si="177"/>
        <v>0</v>
      </c>
      <c r="M1766" s="101">
        <f t="shared" si="179"/>
        <v>49</v>
      </c>
      <c r="N1766" s="101">
        <f t="shared" si="180"/>
        <v>-15.299999999999983</v>
      </c>
      <c r="O1766" s="102">
        <f t="shared" si="181"/>
        <v>-0.11151603498542263</v>
      </c>
      <c r="P1766" s="101">
        <v>1.58</v>
      </c>
      <c r="X1766"/>
    </row>
    <row r="1767" spans="1:24" ht="18">
      <c r="A1767" s="70">
        <v>205</v>
      </c>
      <c r="B1767" s="70">
        <v>55</v>
      </c>
      <c r="C1767" s="70">
        <v>16</v>
      </c>
      <c r="D1767" s="70">
        <v>91</v>
      </c>
      <c r="E1767" s="71" t="s">
        <v>2239</v>
      </c>
      <c r="F1767" s="71" t="s">
        <v>1962</v>
      </c>
      <c r="G1767" s="71" t="s">
        <v>2448</v>
      </c>
      <c r="H1767" s="70" t="s">
        <v>2084</v>
      </c>
      <c r="I1767" s="99">
        <f t="shared" si="176"/>
        <v>186.90940179999998</v>
      </c>
      <c r="J1767" s="100">
        <f t="shared" si="178"/>
        <v>241.34901999999994</v>
      </c>
      <c r="K1767" s="101">
        <v>78.550999999999988</v>
      </c>
      <c r="L1767" s="102">
        <f t="shared" si="177"/>
        <v>0</v>
      </c>
      <c r="M1767" s="101">
        <f t="shared" si="179"/>
        <v>78.550999999999988</v>
      </c>
      <c r="N1767" s="101">
        <f t="shared" si="180"/>
        <v>-27.711420000000004</v>
      </c>
      <c r="O1767" s="102">
        <f t="shared" si="181"/>
        <v>-0.14116728306385065</v>
      </c>
      <c r="P1767" s="101">
        <v>1.58</v>
      </c>
      <c r="X1767"/>
    </row>
    <row r="1768" spans="1:24" ht="18">
      <c r="A1768" s="70">
        <v>185</v>
      </c>
      <c r="B1768" s="70">
        <v>65</v>
      </c>
      <c r="C1768" s="70">
        <v>14</v>
      </c>
      <c r="D1768" s="70">
        <v>86</v>
      </c>
      <c r="E1768" s="71" t="s">
        <v>2440</v>
      </c>
      <c r="F1768" s="71" t="s">
        <v>1962</v>
      </c>
      <c r="G1768" s="71" t="s">
        <v>2448</v>
      </c>
      <c r="H1768" s="70" t="s">
        <v>403</v>
      </c>
      <c r="I1768" s="99">
        <f t="shared" si="176"/>
        <v>155.00719519999998</v>
      </c>
      <c r="J1768" s="100">
        <f t="shared" si="178"/>
        <v>200.96647999999999</v>
      </c>
      <c r="K1768" s="101">
        <v>61.863999999999997</v>
      </c>
      <c r="L1768" s="102">
        <f t="shared" si="177"/>
        <v>0</v>
      </c>
      <c r="M1768" s="101">
        <f t="shared" si="179"/>
        <v>61.863999999999997</v>
      </c>
      <c r="N1768" s="101">
        <f t="shared" si="180"/>
        <v>-20.702879999999993</v>
      </c>
      <c r="O1768" s="102">
        <f t="shared" si="181"/>
        <v>-0.12706766178925658</v>
      </c>
      <c r="P1768" s="101">
        <v>1.58</v>
      </c>
      <c r="X1768"/>
    </row>
    <row r="1769" spans="1:24" ht="18">
      <c r="A1769" s="70">
        <v>205</v>
      </c>
      <c r="B1769" s="70">
        <v>65</v>
      </c>
      <c r="C1769" s="70">
        <v>15</v>
      </c>
      <c r="D1769" s="70">
        <v>94</v>
      </c>
      <c r="E1769" s="71" t="s">
        <v>2237</v>
      </c>
      <c r="F1769" s="71" t="s">
        <v>1962</v>
      </c>
      <c r="G1769" s="71" t="s">
        <v>2416</v>
      </c>
      <c r="H1769" s="70">
        <v>1142316</v>
      </c>
      <c r="I1769" s="99">
        <f t="shared" si="176"/>
        <v>183.79699140000002</v>
      </c>
      <c r="J1769" s="100">
        <f t="shared" si="178"/>
        <v>237.40925999999999</v>
      </c>
      <c r="K1769" s="101">
        <v>76.923000000000002</v>
      </c>
      <c r="L1769" s="102">
        <f t="shared" si="177"/>
        <v>0</v>
      </c>
      <c r="M1769" s="101">
        <f t="shared" si="179"/>
        <v>76.923000000000002</v>
      </c>
      <c r="N1769" s="101">
        <f t="shared" si="180"/>
        <v>-27.027659999999997</v>
      </c>
      <c r="O1769" s="102">
        <f t="shared" si="181"/>
        <v>-0.14000631973726468</v>
      </c>
      <c r="P1769" s="101">
        <v>1.58</v>
      </c>
      <c r="X1769"/>
    </row>
    <row r="1770" spans="1:24" ht="18">
      <c r="A1770" s="70">
        <v>175</v>
      </c>
      <c r="B1770" s="70">
        <v>65</v>
      </c>
      <c r="C1770" s="70">
        <v>14</v>
      </c>
      <c r="D1770" s="70">
        <v>82</v>
      </c>
      <c r="E1770" s="71" t="s">
        <v>2440</v>
      </c>
      <c r="F1770" s="71" t="s">
        <v>1962</v>
      </c>
      <c r="G1770" s="71" t="s">
        <v>2448</v>
      </c>
      <c r="H1770" s="70" t="s">
        <v>244</v>
      </c>
      <c r="I1770" s="99">
        <f t="shared" si="176"/>
        <v>162.78822119999998</v>
      </c>
      <c r="J1770" s="100">
        <f t="shared" si="178"/>
        <v>210.81587999999996</v>
      </c>
      <c r="K1770" s="101">
        <v>65.933999999999997</v>
      </c>
      <c r="L1770" s="102">
        <f t="shared" si="177"/>
        <v>0</v>
      </c>
      <c r="M1770" s="101">
        <f t="shared" si="179"/>
        <v>65.933999999999997</v>
      </c>
      <c r="N1770" s="101">
        <f t="shared" si="180"/>
        <v>-22.41228000000001</v>
      </c>
      <c r="O1770" s="102">
        <f t="shared" si="181"/>
        <v>-0.13101386583113156</v>
      </c>
      <c r="P1770" s="101">
        <v>1.58</v>
      </c>
      <c r="X1770"/>
    </row>
    <row r="1771" spans="1:24" ht="18">
      <c r="A1771" s="70">
        <v>195</v>
      </c>
      <c r="B1771" s="70">
        <v>45</v>
      </c>
      <c r="C1771" s="70">
        <v>15</v>
      </c>
      <c r="D1771" s="70">
        <v>78</v>
      </c>
      <c r="E1771" s="71" t="s">
        <v>2347</v>
      </c>
      <c r="F1771" s="71" t="s">
        <v>1962</v>
      </c>
      <c r="G1771" s="71" t="s">
        <v>2418</v>
      </c>
      <c r="H1771" s="70" t="s">
        <v>2424</v>
      </c>
      <c r="I1771" s="99">
        <f t="shared" si="176"/>
        <v>168.23493940000003</v>
      </c>
      <c r="J1771" s="100">
        <f t="shared" si="178"/>
        <v>217.71045999999998</v>
      </c>
      <c r="K1771" s="101">
        <v>68.783000000000001</v>
      </c>
      <c r="L1771" s="102">
        <f t="shared" si="177"/>
        <v>0</v>
      </c>
      <c r="M1771" s="101">
        <f t="shared" si="179"/>
        <v>68.783000000000001</v>
      </c>
      <c r="N1771" s="101">
        <f t="shared" si="180"/>
        <v>-23.608859999999993</v>
      </c>
      <c r="O1771" s="102">
        <f t="shared" si="181"/>
        <v>-0.13355996062591219</v>
      </c>
      <c r="P1771" s="101">
        <v>1.58</v>
      </c>
      <c r="X1771"/>
    </row>
    <row r="1772" spans="1:24" ht="18">
      <c r="A1772" s="70">
        <v>195</v>
      </c>
      <c r="B1772" s="70">
        <v>55</v>
      </c>
      <c r="C1772" s="70">
        <v>15</v>
      </c>
      <c r="D1772" s="70">
        <v>85</v>
      </c>
      <c r="E1772" s="71" t="s">
        <v>2347</v>
      </c>
      <c r="F1772" s="71" t="s">
        <v>1962</v>
      </c>
      <c r="G1772" s="71" t="s">
        <v>2448</v>
      </c>
      <c r="H1772" s="70" t="s">
        <v>355</v>
      </c>
      <c r="I1772" s="99">
        <f t="shared" ref="I1772:I1803" si="182">(IF($H$6="",$H$4*$U$3*(1-$H$5),$H$6*$H$3)+IF(F1772="KLEBER",$H$3*(K1772*(1-$M$5)+$U$7+P1772+$H$8)))*$U$8</f>
        <v>186.90940179999998</v>
      </c>
      <c r="J1772" s="100">
        <f t="shared" si="178"/>
        <v>241.34901999999994</v>
      </c>
      <c r="K1772" s="101">
        <v>78.550999999999988</v>
      </c>
      <c r="L1772" s="102">
        <f t="shared" ref="L1772:L1803" si="183">$N$5</f>
        <v>0</v>
      </c>
      <c r="M1772" s="101">
        <f t="shared" si="179"/>
        <v>78.550999999999988</v>
      </c>
      <c r="N1772" s="101">
        <f t="shared" si="180"/>
        <v>-27.711420000000004</v>
      </c>
      <c r="O1772" s="102">
        <f t="shared" si="181"/>
        <v>-0.14116728306385065</v>
      </c>
      <c r="P1772" s="101">
        <v>1.58</v>
      </c>
      <c r="X1772"/>
    </row>
    <row r="1773" spans="1:24" ht="18">
      <c r="A1773" s="70">
        <v>215</v>
      </c>
      <c r="B1773" s="70">
        <v>70</v>
      </c>
      <c r="C1773" s="70">
        <v>15</v>
      </c>
      <c r="D1773" s="70">
        <v>109</v>
      </c>
      <c r="E1773" s="71" t="s">
        <v>2233</v>
      </c>
      <c r="F1773" s="71" t="s">
        <v>1962</v>
      </c>
      <c r="G1773" s="71" t="s">
        <v>3924</v>
      </c>
      <c r="H1773" s="70">
        <v>1142158</v>
      </c>
      <c r="I1773" s="99">
        <f t="shared" si="182"/>
        <v>248.87659939999998</v>
      </c>
      <c r="J1773" s="100">
        <f t="shared" si="178"/>
        <v>319.0358599999999</v>
      </c>
      <c r="K1773" s="101">
        <v>109.48299999999999</v>
      </c>
      <c r="L1773" s="102">
        <f t="shared" si="183"/>
        <v>0</v>
      </c>
      <c r="M1773" s="101">
        <f t="shared" si="179"/>
        <v>109.48299999999999</v>
      </c>
      <c r="N1773" s="101">
        <f t="shared" si="180"/>
        <v>-40.702860000000015</v>
      </c>
      <c r="O1773" s="102">
        <f t="shared" si="181"/>
        <v>-0.15766158208284603</v>
      </c>
      <c r="P1773" s="101">
        <v>2.75</v>
      </c>
      <c r="X1773"/>
    </row>
    <row r="1774" spans="1:24" ht="18">
      <c r="A1774" s="70">
        <v>215</v>
      </c>
      <c r="B1774" s="70">
        <v>55</v>
      </c>
      <c r="C1774" s="70">
        <v>16</v>
      </c>
      <c r="D1774" s="70">
        <v>93</v>
      </c>
      <c r="E1774" s="71" t="s">
        <v>2440</v>
      </c>
      <c r="F1774" s="71" t="s">
        <v>1962</v>
      </c>
      <c r="G1774" s="71" t="s">
        <v>2448</v>
      </c>
      <c r="H1774" s="70" t="s">
        <v>2085</v>
      </c>
      <c r="I1774" s="99">
        <f t="shared" si="182"/>
        <v>266.27586699999995</v>
      </c>
      <c r="J1774" s="100">
        <f t="shared" si="178"/>
        <v>341.81290000000001</v>
      </c>
      <c r="K1774" s="101">
        <v>120.065</v>
      </c>
      <c r="L1774" s="102">
        <f t="shared" si="183"/>
        <v>0</v>
      </c>
      <c r="M1774" s="101">
        <f t="shared" si="179"/>
        <v>120.065</v>
      </c>
      <c r="N1774" s="101">
        <f t="shared" si="180"/>
        <v>-45.147300000000058</v>
      </c>
      <c r="O1774" s="102">
        <f t="shared" si="181"/>
        <v>-0.16162710772204941</v>
      </c>
      <c r="P1774" s="101">
        <v>1.58</v>
      </c>
      <c r="X1774"/>
    </row>
    <row r="1775" spans="1:24" ht="18">
      <c r="A1775" s="70">
        <v>195</v>
      </c>
      <c r="B1775" s="70">
        <v>60</v>
      </c>
      <c r="C1775" s="70">
        <v>15</v>
      </c>
      <c r="D1775" s="70">
        <v>88</v>
      </c>
      <c r="E1775" s="71" t="s">
        <v>2440</v>
      </c>
      <c r="F1775" s="71" t="s">
        <v>1962</v>
      </c>
      <c r="G1775" s="71" t="s">
        <v>2448</v>
      </c>
      <c r="H1775" s="70" t="s">
        <v>2216</v>
      </c>
      <c r="I1775" s="99">
        <f t="shared" si="182"/>
        <v>161.23201599999999</v>
      </c>
      <c r="J1775" s="100">
        <f t="shared" si="178"/>
        <v>208.84599999999995</v>
      </c>
      <c r="K1775" s="101">
        <v>65.11999999999999</v>
      </c>
      <c r="L1775" s="102">
        <f t="shared" si="183"/>
        <v>0</v>
      </c>
      <c r="M1775" s="101">
        <f t="shared" si="179"/>
        <v>65.11999999999999</v>
      </c>
      <c r="N1775" s="101">
        <f t="shared" si="180"/>
        <v>-22.070400000000006</v>
      </c>
      <c r="O1775" s="102">
        <f t="shared" si="181"/>
        <v>-0.13025495750708221</v>
      </c>
      <c r="P1775" s="101">
        <v>1.58</v>
      </c>
      <c r="X1775"/>
    </row>
    <row r="1776" spans="1:24" ht="18">
      <c r="A1776" s="70">
        <v>215</v>
      </c>
      <c r="B1776" s="70">
        <v>65</v>
      </c>
      <c r="C1776" s="70">
        <v>15</v>
      </c>
      <c r="D1776" s="70">
        <v>96</v>
      </c>
      <c r="E1776" s="71" t="s">
        <v>2237</v>
      </c>
      <c r="F1776" s="71" t="s">
        <v>1962</v>
      </c>
      <c r="G1776" s="71" t="s">
        <v>2416</v>
      </c>
      <c r="H1776" s="70">
        <v>1142318</v>
      </c>
      <c r="I1776" s="99">
        <f t="shared" si="182"/>
        <v>203.24955639999999</v>
      </c>
      <c r="J1776" s="100">
        <f t="shared" si="178"/>
        <v>262.03276</v>
      </c>
      <c r="K1776" s="101">
        <v>87.097999999999999</v>
      </c>
      <c r="L1776" s="102">
        <f t="shared" si="183"/>
        <v>0</v>
      </c>
      <c r="M1776" s="101">
        <f t="shared" si="179"/>
        <v>87.097999999999999</v>
      </c>
      <c r="N1776" s="101">
        <f t="shared" si="180"/>
        <v>-31.30116000000001</v>
      </c>
      <c r="O1776" s="102">
        <f t="shared" si="181"/>
        <v>-0.14668109992689654</v>
      </c>
      <c r="P1776" s="101">
        <v>1.58</v>
      </c>
      <c r="X1776"/>
    </row>
    <row r="1777" spans="1:24" ht="18">
      <c r="A1777" s="70">
        <v>175</v>
      </c>
      <c r="B1777" s="70">
        <v>65</v>
      </c>
      <c r="C1777" s="70">
        <v>14</v>
      </c>
      <c r="D1777" s="70">
        <v>90</v>
      </c>
      <c r="E1777" s="71" t="s">
        <v>2237</v>
      </c>
      <c r="F1777" s="71" t="s">
        <v>1962</v>
      </c>
      <c r="G1777" s="71" t="s">
        <v>2420</v>
      </c>
      <c r="H1777" s="70">
        <v>1150460</v>
      </c>
      <c r="I1777" s="99">
        <f t="shared" si="182"/>
        <v>180.40357059999999</v>
      </c>
      <c r="J1777" s="100">
        <f t="shared" si="178"/>
        <v>232.36113999999998</v>
      </c>
      <c r="K1777" s="101">
        <v>73.667000000000002</v>
      </c>
      <c r="L1777" s="102">
        <f t="shared" si="183"/>
        <v>0</v>
      </c>
      <c r="M1777" s="101">
        <f t="shared" si="179"/>
        <v>73.667000000000002</v>
      </c>
      <c r="N1777" s="101">
        <f t="shared" si="180"/>
        <v>-25.660140000000013</v>
      </c>
      <c r="O1777" s="102">
        <f t="shared" si="181"/>
        <v>-0.13756280356396161</v>
      </c>
      <c r="P1777" s="101">
        <v>2.75</v>
      </c>
      <c r="X1777"/>
    </row>
    <row r="1778" spans="1:24" ht="18">
      <c r="A1778" s="70">
        <v>185</v>
      </c>
      <c r="B1778" s="70">
        <v>60</v>
      </c>
      <c r="C1778" s="70">
        <v>15</v>
      </c>
      <c r="D1778" s="70">
        <v>88</v>
      </c>
      <c r="E1778" s="71" t="s">
        <v>2440</v>
      </c>
      <c r="F1778" s="71" t="s">
        <v>1962</v>
      </c>
      <c r="G1778" s="71" t="s">
        <v>2448</v>
      </c>
      <c r="H1778" s="70" t="s">
        <v>2215</v>
      </c>
      <c r="I1778" s="99">
        <f t="shared" si="182"/>
        <v>166.67873419999998</v>
      </c>
      <c r="J1778" s="100">
        <f t="shared" si="178"/>
        <v>215.74057999999997</v>
      </c>
      <c r="K1778" s="101">
        <v>67.968999999999994</v>
      </c>
      <c r="L1778" s="102">
        <f t="shared" si="183"/>
        <v>0</v>
      </c>
      <c r="M1778" s="101">
        <f t="shared" si="179"/>
        <v>67.968999999999994</v>
      </c>
      <c r="N1778" s="101">
        <f t="shared" si="180"/>
        <v>-23.266980000000018</v>
      </c>
      <c r="O1778" s="102">
        <f t="shared" si="181"/>
        <v>-0.13284941017940149</v>
      </c>
      <c r="P1778" s="101">
        <v>1.58</v>
      </c>
      <c r="X1778"/>
    </row>
    <row r="1779" spans="1:24" ht="18">
      <c r="A1779" s="70">
        <v>195</v>
      </c>
      <c r="B1779" s="70">
        <v>65</v>
      </c>
      <c r="C1779" s="70">
        <v>15</v>
      </c>
      <c r="D1779" s="70">
        <v>91</v>
      </c>
      <c r="E1779" s="71" t="s">
        <v>2440</v>
      </c>
      <c r="F1779" s="71" t="s">
        <v>1962</v>
      </c>
      <c r="G1779" s="71" t="s">
        <v>2448</v>
      </c>
      <c r="H1779" s="70" t="s">
        <v>2449</v>
      </c>
      <c r="I1779" s="99">
        <f t="shared" si="182"/>
        <v>141.00517200000002</v>
      </c>
      <c r="J1779" s="100">
        <f t="shared" si="178"/>
        <v>183.2424</v>
      </c>
      <c r="K1779" s="101">
        <v>54.54</v>
      </c>
      <c r="L1779" s="102">
        <f t="shared" si="183"/>
        <v>0</v>
      </c>
      <c r="M1779" s="101">
        <f t="shared" si="179"/>
        <v>54.54</v>
      </c>
      <c r="N1779" s="101">
        <f t="shared" si="180"/>
        <v>-17.626799999999974</v>
      </c>
      <c r="O1779" s="102">
        <f t="shared" si="181"/>
        <v>-0.11887510115996745</v>
      </c>
      <c r="P1779" s="101">
        <v>1.58</v>
      </c>
      <c r="X1779"/>
    </row>
    <row r="1780" spans="1:24" ht="18">
      <c r="A1780" s="70">
        <v>185</v>
      </c>
      <c r="B1780" s="70">
        <v>65</v>
      </c>
      <c r="C1780" s="70">
        <v>15</v>
      </c>
      <c r="D1780" s="70">
        <v>88</v>
      </c>
      <c r="E1780" s="71" t="s">
        <v>2237</v>
      </c>
      <c r="F1780" s="71" t="s">
        <v>1962</v>
      </c>
      <c r="G1780" s="71" t="s">
        <v>2448</v>
      </c>
      <c r="H1780" s="70" t="s">
        <v>2213</v>
      </c>
      <c r="I1780" s="99">
        <f t="shared" si="182"/>
        <v>136.14919999999998</v>
      </c>
      <c r="J1780" s="100">
        <f t="shared" si="178"/>
        <v>177.09560000000002</v>
      </c>
      <c r="K1780" s="101">
        <v>52</v>
      </c>
      <c r="L1780" s="102">
        <f t="shared" si="183"/>
        <v>0</v>
      </c>
      <c r="M1780" s="101">
        <f t="shared" si="179"/>
        <v>52</v>
      </c>
      <c r="N1780" s="101">
        <f t="shared" si="180"/>
        <v>-16.560000000000016</v>
      </c>
      <c r="O1780" s="102">
        <f t="shared" si="181"/>
        <v>-0.11564245810055879</v>
      </c>
      <c r="P1780" s="101">
        <v>1.58</v>
      </c>
      <c r="X1780"/>
    </row>
    <row r="1781" spans="1:24" ht="18">
      <c r="A1781" s="70">
        <v>195</v>
      </c>
      <c r="B1781" s="70">
        <v>45</v>
      </c>
      <c r="C1781" s="70">
        <v>16</v>
      </c>
      <c r="D1781" s="70">
        <v>84</v>
      </c>
      <c r="E1781" s="71" t="s">
        <v>2347</v>
      </c>
      <c r="F1781" s="71" t="s">
        <v>1962</v>
      </c>
      <c r="G1781" s="71" t="s">
        <v>2418</v>
      </c>
      <c r="H1781" s="70" t="s">
        <v>2287</v>
      </c>
      <c r="I1781" s="99">
        <f t="shared" si="182"/>
        <v>193.91232519999997</v>
      </c>
      <c r="J1781" s="100">
        <f t="shared" si="178"/>
        <v>250.21347999999998</v>
      </c>
      <c r="K1781" s="101">
        <v>82.213999999999999</v>
      </c>
      <c r="L1781" s="102">
        <f t="shared" si="183"/>
        <v>0</v>
      </c>
      <c r="M1781" s="101">
        <f t="shared" si="179"/>
        <v>82.213999999999999</v>
      </c>
      <c r="N1781" s="101">
        <f t="shared" si="180"/>
        <v>-29.249880000000019</v>
      </c>
      <c r="O1781" s="102">
        <f t="shared" si="181"/>
        <v>-0.14364370322352535</v>
      </c>
      <c r="P1781" s="101">
        <v>1.58</v>
      </c>
      <c r="X1781"/>
    </row>
    <row r="1782" spans="1:24" ht="18">
      <c r="A1782" s="70">
        <v>185</v>
      </c>
      <c r="B1782" s="70">
        <v>55</v>
      </c>
      <c r="C1782" s="70">
        <v>15</v>
      </c>
      <c r="D1782" s="70">
        <v>82</v>
      </c>
      <c r="E1782" s="71" t="s">
        <v>2347</v>
      </c>
      <c r="F1782" s="71" t="s">
        <v>1962</v>
      </c>
      <c r="G1782" s="71" t="s">
        <v>2448</v>
      </c>
      <c r="H1782" s="70" t="s">
        <v>2219</v>
      </c>
      <c r="I1782" s="99">
        <f t="shared" si="182"/>
        <v>176.79406799999998</v>
      </c>
      <c r="J1782" s="100">
        <f t="shared" si="178"/>
        <v>228.54479999999995</v>
      </c>
      <c r="K1782" s="101">
        <v>73.259999999999991</v>
      </c>
      <c r="L1782" s="102">
        <f t="shared" si="183"/>
        <v>0</v>
      </c>
      <c r="M1782" s="101">
        <f t="shared" si="179"/>
        <v>73.259999999999991</v>
      </c>
      <c r="N1782" s="101">
        <f t="shared" si="180"/>
        <v>-25.489200000000011</v>
      </c>
      <c r="O1782" s="102">
        <f t="shared" si="181"/>
        <v>-0.13724531552875305</v>
      </c>
      <c r="P1782" s="101">
        <v>1.58</v>
      </c>
      <c r="X1782"/>
    </row>
    <row r="1783" spans="1:24" ht="18">
      <c r="A1783" s="70">
        <v>225</v>
      </c>
      <c r="B1783" s="70">
        <v>65</v>
      </c>
      <c r="C1783" s="70">
        <v>16</v>
      </c>
      <c r="D1783" s="70">
        <v>112</v>
      </c>
      <c r="E1783" s="71" t="s">
        <v>2229</v>
      </c>
      <c r="F1783" s="71" t="s">
        <v>1962</v>
      </c>
      <c r="G1783" s="71" t="s">
        <v>2420</v>
      </c>
      <c r="H1783" s="70">
        <v>1150461</v>
      </c>
      <c r="I1783" s="99">
        <f t="shared" si="182"/>
        <v>310.34670479999994</v>
      </c>
      <c r="J1783" s="100">
        <f t="shared" si="178"/>
        <v>396.84611999999998</v>
      </c>
      <c r="K1783" s="101">
        <v>141.636</v>
      </c>
      <c r="L1783" s="102">
        <f t="shared" si="183"/>
        <v>0</v>
      </c>
      <c r="M1783" s="101">
        <f t="shared" si="179"/>
        <v>141.636</v>
      </c>
      <c r="N1783" s="101">
        <f t="shared" si="180"/>
        <v>-54.207120000000032</v>
      </c>
      <c r="O1783" s="102">
        <f t="shared" si="181"/>
        <v>-0.1680986876379966</v>
      </c>
      <c r="P1783" s="101">
        <v>2.75</v>
      </c>
      <c r="X1783"/>
    </row>
    <row r="1784" spans="1:24" ht="18">
      <c r="A1784" s="70">
        <v>185</v>
      </c>
      <c r="B1784" s="70">
        <v>60</v>
      </c>
      <c r="C1784" s="70">
        <v>14</v>
      </c>
      <c r="D1784" s="70">
        <v>82</v>
      </c>
      <c r="E1784" s="71" t="s">
        <v>2440</v>
      </c>
      <c r="F1784" s="71" t="s">
        <v>1962</v>
      </c>
      <c r="G1784" s="71" t="s">
        <v>2448</v>
      </c>
      <c r="H1784" s="70" t="s">
        <v>354</v>
      </c>
      <c r="I1784" s="99">
        <f t="shared" si="182"/>
        <v>126.217399</v>
      </c>
      <c r="J1784" s="100">
        <f t="shared" si="178"/>
        <v>164.52369999999999</v>
      </c>
      <c r="K1784" s="101">
        <v>46.805</v>
      </c>
      <c r="L1784" s="102">
        <f t="shared" si="183"/>
        <v>0</v>
      </c>
      <c r="M1784" s="101">
        <f t="shared" si="179"/>
        <v>46.805</v>
      </c>
      <c r="N1784" s="101">
        <f t="shared" si="180"/>
        <v>-14.378099999999975</v>
      </c>
      <c r="O1784" s="102">
        <f t="shared" si="181"/>
        <v>-0.10826067314208249</v>
      </c>
      <c r="P1784" s="101">
        <v>1.58</v>
      </c>
      <c r="X1784"/>
    </row>
    <row r="1785" spans="1:24" ht="18">
      <c r="A1785" s="70">
        <v>215</v>
      </c>
      <c r="B1785" s="70">
        <v>55</v>
      </c>
      <c r="C1785" s="70">
        <v>16</v>
      </c>
      <c r="D1785" s="70">
        <v>97</v>
      </c>
      <c r="E1785" s="71" t="s">
        <v>2440</v>
      </c>
      <c r="F1785" s="71" t="s">
        <v>1962</v>
      </c>
      <c r="G1785" s="71" t="s">
        <v>2448</v>
      </c>
      <c r="H1785" s="70" t="s">
        <v>245</v>
      </c>
      <c r="I1785" s="99">
        <f t="shared" si="182"/>
        <v>272.50068779999998</v>
      </c>
      <c r="J1785" s="100">
        <f t="shared" si="178"/>
        <v>349.69241999999991</v>
      </c>
      <c r="K1785" s="101">
        <v>123.321</v>
      </c>
      <c r="L1785" s="102">
        <f t="shared" si="183"/>
        <v>0</v>
      </c>
      <c r="M1785" s="101">
        <f t="shared" si="179"/>
        <v>123.321</v>
      </c>
      <c r="N1785" s="101">
        <f t="shared" si="180"/>
        <v>-46.514820000000014</v>
      </c>
      <c r="O1785" s="102">
        <f t="shared" si="181"/>
        <v>-0.16272913007885481</v>
      </c>
      <c r="P1785" s="101">
        <v>1.58</v>
      </c>
      <c r="X1785"/>
    </row>
    <row r="1786" spans="1:24" ht="18">
      <c r="A1786" s="70">
        <v>215</v>
      </c>
      <c r="B1786" s="70">
        <v>55</v>
      </c>
      <c r="C1786" s="70">
        <v>16</v>
      </c>
      <c r="D1786" s="70">
        <v>93</v>
      </c>
      <c r="E1786" s="71" t="s">
        <v>2347</v>
      </c>
      <c r="F1786" s="71" t="s">
        <v>1962</v>
      </c>
      <c r="G1786" s="71" t="s">
        <v>2448</v>
      </c>
      <c r="H1786" s="70" t="s">
        <v>2091</v>
      </c>
      <c r="I1786" s="99">
        <f t="shared" si="182"/>
        <v>266.27586699999995</v>
      </c>
      <c r="J1786" s="100">
        <f t="shared" si="178"/>
        <v>341.81290000000001</v>
      </c>
      <c r="K1786" s="101">
        <v>120.065</v>
      </c>
      <c r="L1786" s="102">
        <f t="shared" si="183"/>
        <v>0</v>
      </c>
      <c r="M1786" s="101">
        <f t="shared" si="179"/>
        <v>120.065</v>
      </c>
      <c r="N1786" s="101">
        <f t="shared" si="180"/>
        <v>-45.147300000000058</v>
      </c>
      <c r="O1786" s="102">
        <f t="shared" si="181"/>
        <v>-0.16162710772204941</v>
      </c>
      <c r="P1786" s="101">
        <v>1.58</v>
      </c>
      <c r="X1786"/>
    </row>
    <row r="1787" spans="1:24" ht="18">
      <c r="A1787" s="70">
        <v>215</v>
      </c>
      <c r="B1787" s="70">
        <v>55</v>
      </c>
      <c r="C1787" s="70">
        <v>16</v>
      </c>
      <c r="D1787" s="70">
        <v>97</v>
      </c>
      <c r="E1787" s="71" t="s">
        <v>2239</v>
      </c>
      <c r="F1787" s="71" t="s">
        <v>1962</v>
      </c>
      <c r="G1787" s="71" t="s">
        <v>2448</v>
      </c>
      <c r="H1787" s="70" t="s">
        <v>246</v>
      </c>
      <c r="I1787" s="99">
        <f t="shared" si="182"/>
        <v>276.39120079999998</v>
      </c>
      <c r="J1787" s="100">
        <f t="shared" si="178"/>
        <v>354.61712</v>
      </c>
      <c r="K1787" s="101">
        <v>125.35599999999999</v>
      </c>
      <c r="L1787" s="102">
        <f t="shared" si="183"/>
        <v>0</v>
      </c>
      <c r="M1787" s="101">
        <f t="shared" si="179"/>
        <v>125.35599999999999</v>
      </c>
      <c r="N1787" s="101">
        <f t="shared" si="180"/>
        <v>-47.369520000000023</v>
      </c>
      <c r="O1787" s="102">
        <f t="shared" si="181"/>
        <v>-0.16339275366318065</v>
      </c>
      <c r="P1787" s="101">
        <v>1.58</v>
      </c>
      <c r="X1787"/>
    </row>
    <row r="1788" spans="1:24" ht="18">
      <c r="A1788" s="70">
        <v>215</v>
      </c>
      <c r="B1788" s="70">
        <v>65</v>
      </c>
      <c r="C1788" s="70">
        <v>16</v>
      </c>
      <c r="D1788" s="70" t="s">
        <v>2321</v>
      </c>
      <c r="E1788" s="71" t="s">
        <v>2237</v>
      </c>
      <c r="F1788" s="71" t="s">
        <v>1962</v>
      </c>
      <c r="G1788" s="71" t="s">
        <v>2420</v>
      </c>
      <c r="H1788" s="70" t="s">
        <v>247</v>
      </c>
      <c r="I1788" s="99">
        <f t="shared" si="182"/>
        <v>266.77295919999995</v>
      </c>
      <c r="J1788" s="100">
        <f t="shared" si="178"/>
        <v>341.68947999999995</v>
      </c>
      <c r="K1788" s="101">
        <v>118.84399999999999</v>
      </c>
      <c r="L1788" s="102">
        <f t="shared" si="183"/>
        <v>0</v>
      </c>
      <c r="M1788" s="101">
        <f t="shared" si="179"/>
        <v>118.84399999999999</v>
      </c>
      <c r="N1788" s="101">
        <f t="shared" si="180"/>
        <v>-44.634480000000053</v>
      </c>
      <c r="O1788" s="102">
        <f t="shared" si="181"/>
        <v>-0.16120048539481688</v>
      </c>
      <c r="P1788" s="101">
        <v>2.75</v>
      </c>
      <c r="X1788"/>
    </row>
    <row r="1789" spans="1:24" ht="18">
      <c r="A1789" s="70">
        <v>185</v>
      </c>
      <c r="B1789" s="70">
        <v>60</v>
      </c>
      <c r="C1789" s="70">
        <v>15</v>
      </c>
      <c r="D1789" s="70">
        <v>84</v>
      </c>
      <c r="E1789" s="71" t="s">
        <v>2440</v>
      </c>
      <c r="F1789" s="71" t="s">
        <v>1962</v>
      </c>
      <c r="G1789" s="71" t="s">
        <v>2448</v>
      </c>
      <c r="H1789" s="70" t="s">
        <v>2093</v>
      </c>
      <c r="I1789" s="99">
        <f t="shared" si="182"/>
        <v>166.56593800000002</v>
      </c>
      <c r="J1789" s="100">
        <f t="shared" si="178"/>
        <v>215.59779999999998</v>
      </c>
      <c r="K1789" s="101">
        <v>67.91</v>
      </c>
      <c r="L1789" s="102">
        <f t="shared" si="183"/>
        <v>0</v>
      </c>
      <c r="M1789" s="101">
        <f t="shared" si="179"/>
        <v>67.91</v>
      </c>
      <c r="N1789" s="101">
        <f t="shared" si="180"/>
        <v>-23.242199999999997</v>
      </c>
      <c r="O1789" s="102">
        <f t="shared" si="181"/>
        <v>-0.13279739458347617</v>
      </c>
      <c r="P1789" s="101">
        <v>1.58</v>
      </c>
      <c r="X1789"/>
    </row>
    <row r="1790" spans="1:24" ht="18">
      <c r="A1790" s="70">
        <v>215</v>
      </c>
      <c r="B1790" s="70">
        <v>55</v>
      </c>
      <c r="C1790" s="70">
        <v>16</v>
      </c>
      <c r="D1790" s="70">
        <v>93</v>
      </c>
      <c r="E1790" s="71" t="s">
        <v>2239</v>
      </c>
      <c r="F1790" s="71" t="s">
        <v>1962</v>
      </c>
      <c r="G1790" s="71" t="s">
        <v>2448</v>
      </c>
      <c r="H1790" s="70" t="s">
        <v>2788</v>
      </c>
      <c r="I1790" s="99">
        <f t="shared" si="182"/>
        <v>275.61309819999997</v>
      </c>
      <c r="J1790" s="100">
        <f t="shared" si="178"/>
        <v>353.63217999999995</v>
      </c>
      <c r="K1790" s="101">
        <v>124.949</v>
      </c>
      <c r="L1790" s="102">
        <f t="shared" si="183"/>
        <v>0</v>
      </c>
      <c r="M1790" s="101">
        <f t="shared" si="179"/>
        <v>124.949</v>
      </c>
      <c r="N1790" s="101">
        <f t="shared" si="180"/>
        <v>-47.198579999999993</v>
      </c>
      <c r="O1790" s="102">
        <f t="shared" si="181"/>
        <v>-0.16326152377394518</v>
      </c>
      <c r="P1790" s="101">
        <v>1.58</v>
      </c>
      <c r="X1790"/>
    </row>
    <row r="1791" spans="1:24" ht="18">
      <c r="A1791" s="70">
        <v>175</v>
      </c>
      <c r="B1791" s="70">
        <v>65</v>
      </c>
      <c r="C1791" s="70">
        <v>14</v>
      </c>
      <c r="D1791" s="70">
        <v>86</v>
      </c>
      <c r="E1791" s="71" t="s">
        <v>2237</v>
      </c>
      <c r="F1791" s="71" t="s">
        <v>1962</v>
      </c>
      <c r="G1791" s="71" t="s">
        <v>2448</v>
      </c>
      <c r="H1791" s="70" t="s">
        <v>2789</v>
      </c>
      <c r="I1791" s="99">
        <f t="shared" si="182"/>
        <v>134.23739999999998</v>
      </c>
      <c r="J1791" s="100">
        <f t="shared" si="178"/>
        <v>174.6756</v>
      </c>
      <c r="K1791" s="101">
        <v>51</v>
      </c>
      <c r="L1791" s="102">
        <f t="shared" si="183"/>
        <v>0</v>
      </c>
      <c r="M1791" s="101">
        <f t="shared" si="179"/>
        <v>51</v>
      </c>
      <c r="N1791" s="101">
        <f t="shared" si="180"/>
        <v>-16.140000000000015</v>
      </c>
      <c r="O1791" s="102">
        <f t="shared" si="181"/>
        <v>-0.11430594900849869</v>
      </c>
      <c r="P1791" s="101">
        <v>1.58</v>
      </c>
      <c r="X1791"/>
    </row>
    <row r="1792" spans="1:24" ht="18">
      <c r="A1792" s="70">
        <v>195</v>
      </c>
      <c r="B1792" s="70">
        <v>50</v>
      </c>
      <c r="C1792" s="70">
        <v>15</v>
      </c>
      <c r="D1792" s="70">
        <v>82</v>
      </c>
      <c r="E1792" s="71" t="s">
        <v>2347</v>
      </c>
      <c r="F1792" s="71" t="s">
        <v>1962</v>
      </c>
      <c r="G1792" s="71" t="s">
        <v>2448</v>
      </c>
      <c r="H1792" s="70" t="s">
        <v>3927</v>
      </c>
      <c r="I1792" s="99">
        <f t="shared" si="182"/>
        <v>144.1137588</v>
      </c>
      <c r="J1792" s="100">
        <f t="shared" si="178"/>
        <v>187.17732000000001</v>
      </c>
      <c r="K1792" s="101">
        <v>56.165999999999997</v>
      </c>
      <c r="L1792" s="102">
        <f t="shared" si="183"/>
        <v>0</v>
      </c>
      <c r="M1792" s="101">
        <f t="shared" si="179"/>
        <v>56.165999999999997</v>
      </c>
      <c r="N1792" s="101">
        <f t="shared" si="180"/>
        <v>-18.309719999999999</v>
      </c>
      <c r="O1792" s="102">
        <f t="shared" si="181"/>
        <v>-0.12083071562442257</v>
      </c>
      <c r="P1792" s="101">
        <v>1.58</v>
      </c>
      <c r="X1792"/>
    </row>
    <row r="1793" spans="1:24" ht="18">
      <c r="A1793" s="70" t="s">
        <v>2270</v>
      </c>
      <c r="B1793" s="70" t="s">
        <v>2754</v>
      </c>
      <c r="C1793" s="70" t="s">
        <v>3852</v>
      </c>
      <c r="D1793" s="70" t="s">
        <v>408</v>
      </c>
      <c r="E1793" s="71" t="s">
        <v>2229</v>
      </c>
      <c r="F1793" s="71" t="s">
        <v>1962</v>
      </c>
      <c r="G1793" s="71" t="s">
        <v>1921</v>
      </c>
      <c r="H1793" s="70" t="s">
        <v>1612</v>
      </c>
      <c r="I1793" s="99">
        <f t="shared" si="182"/>
        <v>337.58029579999999</v>
      </c>
      <c r="J1793" s="100">
        <f t="shared" si="178"/>
        <v>431.31901999999997</v>
      </c>
      <c r="K1793" s="101">
        <v>155.881</v>
      </c>
      <c r="L1793" s="102">
        <f t="shared" si="183"/>
        <v>0</v>
      </c>
      <c r="M1793" s="101">
        <f t="shared" si="179"/>
        <v>155.881</v>
      </c>
      <c r="N1793" s="101">
        <f t="shared" si="180"/>
        <v>-60.190020000000004</v>
      </c>
      <c r="O1793" s="102">
        <f t="shared" si="181"/>
        <v>-0.17150010542451891</v>
      </c>
      <c r="P1793" s="101">
        <v>2.75</v>
      </c>
      <c r="X1793"/>
    </row>
    <row r="1794" spans="1:24" ht="18">
      <c r="A1794" s="70" t="s">
        <v>2269</v>
      </c>
      <c r="B1794" s="70" t="s">
        <v>2262</v>
      </c>
      <c r="C1794" s="70" t="s">
        <v>3921</v>
      </c>
      <c r="D1794" s="70" t="s">
        <v>2303</v>
      </c>
      <c r="E1794" s="71" t="s">
        <v>2239</v>
      </c>
      <c r="F1794" s="71" t="s">
        <v>1962</v>
      </c>
      <c r="G1794" s="71" t="s">
        <v>1923</v>
      </c>
      <c r="H1794" s="70" t="s">
        <v>1614</v>
      </c>
      <c r="I1794" s="99">
        <f t="shared" si="182"/>
        <v>334.74889579999996</v>
      </c>
      <c r="J1794" s="100">
        <f t="shared" si="178"/>
        <v>428.48761999999999</v>
      </c>
      <c r="K1794" s="101">
        <v>155.881</v>
      </c>
      <c r="L1794" s="102">
        <f t="shared" si="183"/>
        <v>0</v>
      </c>
      <c r="M1794" s="101">
        <f t="shared" si="179"/>
        <v>155.881</v>
      </c>
      <c r="N1794" s="101">
        <f t="shared" si="180"/>
        <v>-60.190020000000061</v>
      </c>
      <c r="O1794" s="102">
        <f t="shared" si="181"/>
        <v>-0.17150010542451907</v>
      </c>
      <c r="P1794" s="101">
        <v>1.58</v>
      </c>
      <c r="X1794"/>
    </row>
    <row r="1795" spans="1:24" ht="18">
      <c r="A1795" s="70" t="s">
        <v>2265</v>
      </c>
      <c r="B1795" s="70" t="s">
        <v>2262</v>
      </c>
      <c r="C1795" s="70" t="s">
        <v>3864</v>
      </c>
      <c r="D1795" s="70" t="s">
        <v>2309</v>
      </c>
      <c r="E1795" s="71" t="s">
        <v>2440</v>
      </c>
      <c r="F1795" s="71" t="s">
        <v>1962</v>
      </c>
      <c r="G1795" s="71" t="s">
        <v>1926</v>
      </c>
      <c r="H1795" s="70" t="s">
        <v>1619</v>
      </c>
      <c r="I1795" s="99">
        <f t="shared" si="182"/>
        <v>154.2290926</v>
      </c>
      <c r="J1795" s="100">
        <f t="shared" si="178"/>
        <v>199.98153999999997</v>
      </c>
      <c r="K1795" s="101">
        <v>61.456999999999994</v>
      </c>
      <c r="L1795" s="102">
        <f t="shared" si="183"/>
        <v>0</v>
      </c>
      <c r="M1795" s="101">
        <f t="shared" si="179"/>
        <v>61.456999999999994</v>
      </c>
      <c r="N1795" s="101">
        <f t="shared" si="180"/>
        <v>-20.531939999999992</v>
      </c>
      <c r="O1795" s="102">
        <f t="shared" si="181"/>
        <v>-0.12665124541988967</v>
      </c>
      <c r="P1795" s="101">
        <v>1.58</v>
      </c>
      <c r="X1795"/>
    </row>
    <row r="1796" spans="1:24" ht="18">
      <c r="A1796" s="70" t="s">
        <v>2260</v>
      </c>
      <c r="B1796" s="70" t="s">
        <v>2258</v>
      </c>
      <c r="C1796" s="70" t="s">
        <v>1790</v>
      </c>
      <c r="D1796" s="70" t="s">
        <v>2307</v>
      </c>
      <c r="E1796" s="71" t="s">
        <v>2237</v>
      </c>
      <c r="F1796" s="71" t="s">
        <v>1962</v>
      </c>
      <c r="G1796" s="71" t="s">
        <v>1927</v>
      </c>
      <c r="H1796" s="70" t="s">
        <v>1622</v>
      </c>
      <c r="I1796" s="99">
        <f t="shared" si="182"/>
        <v>133.22032239999999</v>
      </c>
      <c r="J1796" s="100">
        <f t="shared" si="178"/>
        <v>173.38816</v>
      </c>
      <c r="K1796" s="101">
        <v>50.467999999999996</v>
      </c>
      <c r="L1796" s="102">
        <f t="shared" si="183"/>
        <v>0</v>
      </c>
      <c r="M1796" s="101">
        <f t="shared" si="179"/>
        <v>50.467999999999996</v>
      </c>
      <c r="N1796" s="101">
        <f t="shared" si="180"/>
        <v>-15.91655999999999</v>
      </c>
      <c r="O1796" s="102">
        <f t="shared" si="181"/>
        <v>-0.11357938003082713</v>
      </c>
      <c r="P1796" s="101">
        <v>1.58</v>
      </c>
      <c r="X1796"/>
    </row>
    <row r="1797" spans="1:24" ht="18">
      <c r="A1797" s="70" t="s">
        <v>2265</v>
      </c>
      <c r="B1797" s="70" t="s">
        <v>2263</v>
      </c>
      <c r="C1797" s="70" t="s">
        <v>3852</v>
      </c>
      <c r="D1797" s="70" t="s">
        <v>1124</v>
      </c>
      <c r="E1797" s="71" t="s">
        <v>2229</v>
      </c>
      <c r="F1797" s="71" t="s">
        <v>1962</v>
      </c>
      <c r="G1797" s="71" t="s">
        <v>1921</v>
      </c>
      <c r="H1797" s="70" t="s">
        <v>1624</v>
      </c>
      <c r="I1797" s="99">
        <f t="shared" si="182"/>
        <v>220.86490579999997</v>
      </c>
      <c r="J1797" s="100">
        <f t="shared" si="178"/>
        <v>283.57801999999992</v>
      </c>
      <c r="K1797" s="101">
        <v>94.830999999999989</v>
      </c>
      <c r="L1797" s="102">
        <f t="shared" si="183"/>
        <v>0</v>
      </c>
      <c r="M1797" s="101">
        <f t="shared" si="179"/>
        <v>94.830999999999989</v>
      </c>
      <c r="N1797" s="101">
        <f t="shared" si="180"/>
        <v>-34.549020000000013</v>
      </c>
      <c r="O1797" s="102">
        <f t="shared" si="181"/>
        <v>-0.15096005453067796</v>
      </c>
      <c r="P1797" s="101">
        <v>2.75</v>
      </c>
      <c r="X1797"/>
    </row>
    <row r="1798" spans="1:24" ht="18">
      <c r="A1798" s="70" t="s">
        <v>2269</v>
      </c>
      <c r="B1798" s="70" t="s">
        <v>2266</v>
      </c>
      <c r="C1798" s="70" t="s">
        <v>3921</v>
      </c>
      <c r="D1798" s="70" t="s">
        <v>2326</v>
      </c>
      <c r="E1798" s="71" t="s">
        <v>2239</v>
      </c>
      <c r="F1798" s="71" t="s">
        <v>1962</v>
      </c>
      <c r="G1798" s="71" t="s">
        <v>1923</v>
      </c>
      <c r="H1798" s="70" t="s">
        <v>1625</v>
      </c>
      <c r="I1798" s="99">
        <f t="shared" si="182"/>
        <v>238.26417339999998</v>
      </c>
      <c r="J1798" s="100">
        <f t="shared" si="178"/>
        <v>306.35505999999998</v>
      </c>
      <c r="K1798" s="101">
        <v>105.413</v>
      </c>
      <c r="L1798" s="102">
        <f t="shared" si="183"/>
        <v>0</v>
      </c>
      <c r="M1798" s="101">
        <f t="shared" si="179"/>
        <v>105.413</v>
      </c>
      <c r="N1798" s="101">
        <f t="shared" si="180"/>
        <v>-38.993460000000027</v>
      </c>
      <c r="O1798" s="102">
        <f t="shared" si="181"/>
        <v>-0.15595762040747774</v>
      </c>
      <c r="P1798" s="101">
        <v>1.58</v>
      </c>
      <c r="X1798"/>
    </row>
    <row r="1799" spans="1:24" ht="18">
      <c r="A1799" s="70" t="s">
        <v>2270</v>
      </c>
      <c r="B1799" s="70" t="s">
        <v>3892</v>
      </c>
      <c r="C1799" s="70" t="s">
        <v>1132</v>
      </c>
      <c r="D1799" s="70" t="s">
        <v>2305</v>
      </c>
      <c r="E1799" s="71" t="s">
        <v>2445</v>
      </c>
      <c r="F1799" s="71" t="s">
        <v>1962</v>
      </c>
      <c r="G1799" s="71" t="s">
        <v>1928</v>
      </c>
      <c r="H1799" s="70" t="s">
        <v>1626</v>
      </c>
      <c r="I1799" s="99">
        <f t="shared" si="182"/>
        <v>351.08905040000002</v>
      </c>
      <c r="J1799" s="100">
        <f t="shared" si="178"/>
        <v>449.17135999999999</v>
      </c>
      <c r="K1799" s="101">
        <v>164.428</v>
      </c>
      <c r="L1799" s="102">
        <f t="shared" si="183"/>
        <v>0</v>
      </c>
      <c r="M1799" s="101">
        <f t="shared" si="179"/>
        <v>164.428</v>
      </c>
      <c r="N1799" s="101">
        <f t="shared" si="180"/>
        <v>-63.77976000000001</v>
      </c>
      <c r="O1799" s="102">
        <f t="shared" si="181"/>
        <v>-0.17328819527463216</v>
      </c>
      <c r="P1799" s="101">
        <v>1.58</v>
      </c>
      <c r="X1799"/>
    </row>
    <row r="1800" spans="1:24" ht="18">
      <c r="A1800" s="70" t="s">
        <v>2264</v>
      </c>
      <c r="B1800" s="70" t="s">
        <v>2751</v>
      </c>
      <c r="C1800" s="70" t="s">
        <v>3862</v>
      </c>
      <c r="D1800" s="70" t="s">
        <v>2256</v>
      </c>
      <c r="E1800" s="71" t="s">
        <v>2440</v>
      </c>
      <c r="F1800" s="71" t="s">
        <v>1962</v>
      </c>
      <c r="G1800" s="71" t="s">
        <v>1923</v>
      </c>
      <c r="H1800" s="70" t="s">
        <v>1627</v>
      </c>
      <c r="I1800" s="99">
        <f t="shared" si="182"/>
        <v>165.9006316</v>
      </c>
      <c r="J1800" s="100">
        <f t="shared" si="178"/>
        <v>214.75563999999997</v>
      </c>
      <c r="K1800" s="101">
        <v>67.561999999999998</v>
      </c>
      <c r="L1800" s="102">
        <f t="shared" si="183"/>
        <v>0</v>
      </c>
      <c r="M1800" s="101">
        <f t="shared" si="179"/>
        <v>67.561999999999998</v>
      </c>
      <c r="N1800" s="101">
        <f t="shared" si="180"/>
        <v>-23.096040000000016</v>
      </c>
      <c r="O1800" s="102">
        <f t="shared" si="181"/>
        <v>-0.13248915811936404</v>
      </c>
      <c r="P1800" s="101">
        <v>1.58</v>
      </c>
      <c r="X1800"/>
    </row>
    <row r="1801" spans="1:24" ht="18">
      <c r="A1801" s="70" t="s">
        <v>2269</v>
      </c>
      <c r="B1801" s="70" t="s">
        <v>2266</v>
      </c>
      <c r="C1801" s="70" t="s">
        <v>3921</v>
      </c>
      <c r="D1801" s="70" t="s">
        <v>2303</v>
      </c>
      <c r="E1801" s="71" t="s">
        <v>2239</v>
      </c>
      <c r="F1801" s="71" t="s">
        <v>1962</v>
      </c>
      <c r="G1801" s="71" t="s">
        <v>1923</v>
      </c>
      <c r="H1801" s="70" t="s">
        <v>1629</v>
      </c>
      <c r="I1801" s="99">
        <f t="shared" si="182"/>
        <v>249.93571239999994</v>
      </c>
      <c r="J1801" s="100">
        <f t="shared" si="178"/>
        <v>321.12915999999996</v>
      </c>
      <c r="K1801" s="101">
        <v>111.51799999999999</v>
      </c>
      <c r="L1801" s="102">
        <f t="shared" si="183"/>
        <v>0</v>
      </c>
      <c r="M1801" s="101">
        <f t="shared" si="179"/>
        <v>111.51799999999999</v>
      </c>
      <c r="N1801" s="101">
        <f t="shared" si="180"/>
        <v>-41.557560000000024</v>
      </c>
      <c r="O1801" s="102">
        <f t="shared" si="181"/>
        <v>-0.15847389374456605</v>
      </c>
      <c r="P1801" s="101">
        <v>1.58</v>
      </c>
      <c r="X1801"/>
    </row>
    <row r="1802" spans="1:24" ht="18">
      <c r="A1802" s="70" t="s">
        <v>2260</v>
      </c>
      <c r="B1802" s="70" t="s">
        <v>2754</v>
      </c>
      <c r="C1802" s="70" t="s">
        <v>3862</v>
      </c>
      <c r="D1802" s="70" t="s">
        <v>2323</v>
      </c>
      <c r="E1802" s="71" t="s">
        <v>2237</v>
      </c>
      <c r="F1802" s="71" t="s">
        <v>1962</v>
      </c>
      <c r="G1802" s="71" t="s">
        <v>1923</v>
      </c>
      <c r="H1802" s="70" t="s">
        <v>1630</v>
      </c>
      <c r="I1802" s="99">
        <f t="shared" si="182"/>
        <v>114.54585999999999</v>
      </c>
      <c r="J1802" s="100">
        <f t="shared" si="178"/>
        <v>149.74959999999999</v>
      </c>
      <c r="K1802" s="101">
        <v>40.699999999999996</v>
      </c>
      <c r="L1802" s="102">
        <f t="shared" si="183"/>
        <v>0</v>
      </c>
      <c r="M1802" s="101">
        <f t="shared" si="179"/>
        <v>40.699999999999996</v>
      </c>
      <c r="N1802" s="101">
        <f t="shared" si="180"/>
        <v>-11.813999999999979</v>
      </c>
      <c r="O1802" s="102">
        <f t="shared" si="181"/>
        <v>-9.7960199004974949E-2</v>
      </c>
      <c r="P1802" s="101">
        <v>1.58</v>
      </c>
      <c r="X1802"/>
    </row>
    <row r="1803" spans="1:24" ht="18">
      <c r="A1803" s="70" t="s">
        <v>2260</v>
      </c>
      <c r="B1803" s="70" t="s">
        <v>3851</v>
      </c>
      <c r="C1803" s="70" t="s">
        <v>3862</v>
      </c>
      <c r="D1803" s="70" t="s">
        <v>2263</v>
      </c>
      <c r="E1803" s="71" t="s">
        <v>2237</v>
      </c>
      <c r="F1803" s="71" t="s">
        <v>1962</v>
      </c>
      <c r="G1803" s="71" t="s">
        <v>1927</v>
      </c>
      <c r="H1803" s="70" t="s">
        <v>1631</v>
      </c>
      <c r="I1803" s="99">
        <f t="shared" si="182"/>
        <v>144.89186139999998</v>
      </c>
      <c r="J1803" s="100">
        <f t="shared" si="178"/>
        <v>188.16225999999995</v>
      </c>
      <c r="K1803" s="101">
        <v>56.572999999999993</v>
      </c>
      <c r="L1803" s="102">
        <f t="shared" si="183"/>
        <v>0</v>
      </c>
      <c r="M1803" s="101">
        <f t="shared" si="179"/>
        <v>56.572999999999993</v>
      </c>
      <c r="N1803" s="101">
        <f t="shared" si="180"/>
        <v>-18.480660000000015</v>
      </c>
      <c r="O1803" s="102">
        <f t="shared" si="181"/>
        <v>-0.1213071560789257</v>
      </c>
      <c r="P1803" s="101">
        <v>1.58</v>
      </c>
      <c r="X1803"/>
    </row>
    <row r="1804" spans="1:24" ht="18">
      <c r="A1804" s="70" t="s">
        <v>2267</v>
      </c>
      <c r="B1804" s="70" t="s">
        <v>3851</v>
      </c>
      <c r="C1804" s="70" t="s">
        <v>3852</v>
      </c>
      <c r="D1804" s="70" t="s">
        <v>2313</v>
      </c>
      <c r="E1804" s="71" t="s">
        <v>2239</v>
      </c>
      <c r="F1804" s="71" t="s">
        <v>1962</v>
      </c>
      <c r="G1804" s="71" t="s">
        <v>1930</v>
      </c>
      <c r="H1804" s="70" t="s">
        <v>1632</v>
      </c>
      <c r="I1804" s="99">
        <f t="shared" ref="I1804:I1835" si="184">(IF($H$6="",$H$4*$U$3*(1-$H$5),$H$6*$H$3)+IF(F1804="KLEBER",$H$3*(K1804*(1-$M$5)+$U$7+P1804+$H$8)))*$U$8</f>
        <v>254.60432799999998</v>
      </c>
      <c r="J1804" s="100">
        <f t="shared" si="178"/>
        <v>327.03879999999998</v>
      </c>
      <c r="K1804" s="101">
        <v>113.96</v>
      </c>
      <c r="L1804" s="102">
        <f t="shared" ref="L1804:L1835" si="185">$N$5</f>
        <v>0</v>
      </c>
      <c r="M1804" s="101">
        <f t="shared" si="179"/>
        <v>113.96</v>
      </c>
      <c r="N1804" s="101">
        <f t="shared" si="180"/>
        <v>-42.583200000000005</v>
      </c>
      <c r="O1804" s="102">
        <f t="shared" si="181"/>
        <v>-0.15941599281221924</v>
      </c>
      <c r="P1804" s="101">
        <v>1.58</v>
      </c>
      <c r="X1804"/>
    </row>
    <row r="1805" spans="1:24" ht="18">
      <c r="A1805" s="70" t="s">
        <v>2268</v>
      </c>
      <c r="B1805" s="70" t="s">
        <v>2751</v>
      </c>
      <c r="C1805" s="70" t="s">
        <v>3921</v>
      </c>
      <c r="D1805" s="70" t="s">
        <v>2303</v>
      </c>
      <c r="E1805" s="71" t="s">
        <v>2239</v>
      </c>
      <c r="F1805" s="71" t="s">
        <v>1962</v>
      </c>
      <c r="G1805" s="71" t="s">
        <v>1930</v>
      </c>
      <c r="H1805" s="70" t="s">
        <v>1633</v>
      </c>
      <c r="I1805" s="99">
        <f t="shared" si="184"/>
        <v>325.41166459999994</v>
      </c>
      <c r="J1805" s="100">
        <f t="shared" si="178"/>
        <v>416.66833999999994</v>
      </c>
      <c r="K1805" s="101">
        <v>150.99699999999999</v>
      </c>
      <c r="L1805" s="102">
        <f t="shared" si="185"/>
        <v>0</v>
      </c>
      <c r="M1805" s="101">
        <f t="shared" si="179"/>
        <v>150.99699999999999</v>
      </c>
      <c r="N1805" s="101">
        <f t="shared" si="180"/>
        <v>-58.138740000000041</v>
      </c>
      <c r="O1805" s="102">
        <f t="shared" si="181"/>
        <v>-0.17039789679771639</v>
      </c>
      <c r="P1805" s="101">
        <v>1.58</v>
      </c>
      <c r="X1805"/>
    </row>
    <row r="1806" spans="1:24" ht="18">
      <c r="A1806" s="70" t="s">
        <v>2260</v>
      </c>
      <c r="B1806" s="70" t="s">
        <v>2258</v>
      </c>
      <c r="C1806" s="70" t="s">
        <v>3862</v>
      </c>
      <c r="D1806" s="70" t="s">
        <v>2301</v>
      </c>
      <c r="E1806" s="71" t="s">
        <v>2229</v>
      </c>
      <c r="F1806" s="71" t="s">
        <v>1962</v>
      </c>
      <c r="G1806" s="71" t="s">
        <v>1932</v>
      </c>
      <c r="H1806" s="70" t="s">
        <v>1636</v>
      </c>
      <c r="I1806" s="99">
        <f t="shared" si="184"/>
        <v>187.40649399999998</v>
      </c>
      <c r="J1806" s="100">
        <f t="shared" si="178"/>
        <v>241.22559999999999</v>
      </c>
      <c r="K1806" s="101">
        <v>77.33</v>
      </c>
      <c r="L1806" s="102">
        <f t="shared" si="185"/>
        <v>0</v>
      </c>
      <c r="M1806" s="101">
        <f t="shared" si="179"/>
        <v>77.33</v>
      </c>
      <c r="N1806" s="101">
        <f t="shared" si="180"/>
        <v>-27.198600000000027</v>
      </c>
      <c r="O1806" s="102">
        <f t="shared" si="181"/>
        <v>-0.14030021665119174</v>
      </c>
      <c r="P1806" s="101">
        <v>2.75</v>
      </c>
      <c r="X1806"/>
    </row>
    <row r="1807" spans="1:24" ht="18">
      <c r="A1807" s="70" t="s">
        <v>2268</v>
      </c>
      <c r="B1807" s="70" t="s">
        <v>2263</v>
      </c>
      <c r="C1807" s="70" t="s">
        <v>3852</v>
      </c>
      <c r="D1807" s="70" t="s">
        <v>1130</v>
      </c>
      <c r="E1807" s="71" t="s">
        <v>2229</v>
      </c>
      <c r="F1807" s="71" t="s">
        <v>1962</v>
      </c>
      <c r="G1807" s="71" t="s">
        <v>1932</v>
      </c>
      <c r="H1807" s="70" t="s">
        <v>1638</v>
      </c>
      <c r="I1807" s="99">
        <f t="shared" si="184"/>
        <v>293.22844759999992</v>
      </c>
      <c r="J1807" s="100">
        <f t="shared" si="178"/>
        <v>375.17743999999993</v>
      </c>
      <c r="K1807" s="101">
        <v>132.68199999999999</v>
      </c>
      <c r="L1807" s="102">
        <f t="shared" si="185"/>
        <v>0</v>
      </c>
      <c r="M1807" s="101">
        <f t="shared" si="179"/>
        <v>132.68199999999999</v>
      </c>
      <c r="N1807" s="101">
        <f t="shared" si="180"/>
        <v>-50.446440000000052</v>
      </c>
      <c r="O1807" s="102">
        <f t="shared" si="181"/>
        <v>-0.16563494043944807</v>
      </c>
      <c r="P1807" s="101">
        <v>2.75</v>
      </c>
      <c r="X1807"/>
    </row>
    <row r="1808" spans="1:24" ht="18">
      <c r="A1808" s="70" t="s">
        <v>2269</v>
      </c>
      <c r="B1808" s="70" t="s">
        <v>3892</v>
      </c>
      <c r="C1808" s="70" t="s">
        <v>1132</v>
      </c>
      <c r="D1808" s="70" t="s">
        <v>2302</v>
      </c>
      <c r="E1808" s="71" t="s">
        <v>2445</v>
      </c>
      <c r="F1808" s="71" t="s">
        <v>1962</v>
      </c>
      <c r="G1808" s="71" t="s">
        <v>1923</v>
      </c>
      <c r="H1808" s="70" t="s">
        <v>1639</v>
      </c>
      <c r="I1808" s="99">
        <f t="shared" si="184"/>
        <v>274.83499559999996</v>
      </c>
      <c r="J1808" s="100">
        <f t="shared" si="178"/>
        <v>352.64723999999995</v>
      </c>
      <c r="K1808" s="101">
        <v>124.54199999999999</v>
      </c>
      <c r="L1808" s="102">
        <f t="shared" si="185"/>
        <v>0</v>
      </c>
      <c r="M1808" s="101">
        <f t="shared" si="179"/>
        <v>124.54199999999999</v>
      </c>
      <c r="N1808" s="101">
        <f t="shared" si="180"/>
        <v>-47.027639999999991</v>
      </c>
      <c r="O1808" s="102">
        <f t="shared" si="181"/>
        <v>-0.1631295528020979</v>
      </c>
      <c r="P1808" s="101">
        <v>1.58</v>
      </c>
      <c r="X1808"/>
    </row>
    <row r="1809" spans="1:24" ht="18">
      <c r="A1809" s="70" t="s">
        <v>2267</v>
      </c>
      <c r="B1809" s="70" t="s">
        <v>3851</v>
      </c>
      <c r="C1809" s="70" t="s">
        <v>3864</v>
      </c>
      <c r="D1809" s="70" t="s">
        <v>2326</v>
      </c>
      <c r="E1809" s="71" t="s">
        <v>2347</v>
      </c>
      <c r="F1809" s="71" t="s">
        <v>1962</v>
      </c>
      <c r="G1809" s="71" t="s">
        <v>1923</v>
      </c>
      <c r="H1809" s="70" t="s">
        <v>1642</v>
      </c>
      <c r="I1809" s="99">
        <f t="shared" si="184"/>
        <v>177.57217059999999</v>
      </c>
      <c r="J1809" s="100">
        <f t="shared" ref="J1809:J1872" si="186">($H$3*(K1809+P1809+$U$7+$H$8)+$H$4*$U$3)*$U$8</f>
        <v>229.52973999999998</v>
      </c>
      <c r="K1809" s="101">
        <v>73.667000000000002</v>
      </c>
      <c r="L1809" s="102">
        <f t="shared" si="185"/>
        <v>0</v>
      </c>
      <c r="M1809" s="101">
        <f t="shared" ref="M1809:M1872" si="187">K1809*(1-L1809)</f>
        <v>73.667000000000002</v>
      </c>
      <c r="N1809" s="101">
        <f t="shared" ref="N1809:N1872" si="188">((I1809/$U$8)-($H$3*P1809))-(IF($H$6="",$H$4*$U$3*(1-$H$5)*(1-$H$7),$H$6*$H$3*(1-$H$7))+M1809*$H$3+$H$3*$U$7*(1-30%))</f>
        <v>-25.660140000000013</v>
      </c>
      <c r="O1809" s="102">
        <f t="shared" ref="O1809:O1872" si="189">N1809/(K1809*$H$3+$U$7*$H$3+$H$4*$U$3)</f>
        <v>-0.13756280356396161</v>
      </c>
      <c r="P1809" s="101">
        <v>1.58</v>
      </c>
      <c r="X1809"/>
    </row>
    <row r="1810" spans="1:24" ht="18">
      <c r="A1810" s="70" t="s">
        <v>2267</v>
      </c>
      <c r="B1810" s="70" t="s">
        <v>2754</v>
      </c>
      <c r="C1810" s="70" t="s">
        <v>3852</v>
      </c>
      <c r="D1810" s="70" t="s">
        <v>1124</v>
      </c>
      <c r="E1810" s="71" t="s">
        <v>2237</v>
      </c>
      <c r="F1810" s="71" t="s">
        <v>1962</v>
      </c>
      <c r="G1810" s="71" t="s">
        <v>1932</v>
      </c>
      <c r="H1810" s="70" t="s">
        <v>1643</v>
      </c>
      <c r="I1810" s="99">
        <f t="shared" si="184"/>
        <v>267.55106179999996</v>
      </c>
      <c r="J1810" s="100">
        <f t="shared" si="186"/>
        <v>342.67442</v>
      </c>
      <c r="K1810" s="101">
        <v>119.25099999999999</v>
      </c>
      <c r="L1810" s="102">
        <f t="shared" si="185"/>
        <v>0</v>
      </c>
      <c r="M1810" s="101">
        <f t="shared" si="187"/>
        <v>119.25099999999999</v>
      </c>
      <c r="N1810" s="101">
        <f t="shared" si="188"/>
        <v>-44.805419999999998</v>
      </c>
      <c r="O1810" s="102">
        <f t="shared" si="189"/>
        <v>-0.16134352651403303</v>
      </c>
      <c r="P1810" s="101">
        <v>2.75</v>
      </c>
      <c r="X1810"/>
    </row>
    <row r="1811" spans="1:24" ht="18">
      <c r="A1811" s="70" t="s">
        <v>2267</v>
      </c>
      <c r="B1811" s="70" t="s">
        <v>2262</v>
      </c>
      <c r="C1811" s="70" t="s">
        <v>3921</v>
      </c>
      <c r="D1811" s="70" t="s">
        <v>2301</v>
      </c>
      <c r="E1811" s="71" t="s">
        <v>2347</v>
      </c>
      <c r="F1811" s="71" t="s">
        <v>1962</v>
      </c>
      <c r="G1811" s="71" t="s">
        <v>1923</v>
      </c>
      <c r="H1811" s="70" t="s">
        <v>1645</v>
      </c>
      <c r="I1811" s="99">
        <f t="shared" si="184"/>
        <v>279.50361119999997</v>
      </c>
      <c r="J1811" s="100">
        <f t="shared" si="186"/>
        <v>358.55687999999998</v>
      </c>
      <c r="K1811" s="101">
        <v>126.98399999999999</v>
      </c>
      <c r="L1811" s="102">
        <f t="shared" si="185"/>
        <v>0</v>
      </c>
      <c r="M1811" s="101">
        <f t="shared" si="187"/>
        <v>126.98399999999999</v>
      </c>
      <c r="N1811" s="101">
        <f t="shared" si="188"/>
        <v>-48.053280000000001</v>
      </c>
      <c r="O1811" s="102">
        <f t="shared" si="189"/>
        <v>-0.1639103858538449</v>
      </c>
      <c r="P1811" s="101">
        <v>1.58</v>
      </c>
      <c r="X1811"/>
    </row>
    <row r="1812" spans="1:24" ht="18">
      <c r="A1812" s="70" t="s">
        <v>2264</v>
      </c>
      <c r="B1812" s="70" t="s">
        <v>2258</v>
      </c>
      <c r="C1812" s="70" t="s">
        <v>3862</v>
      </c>
      <c r="D1812" s="70" t="s">
        <v>2304</v>
      </c>
      <c r="E1812" s="71" t="s">
        <v>2237</v>
      </c>
      <c r="F1812" s="71" t="s">
        <v>1962</v>
      </c>
      <c r="G1812" s="71" t="s">
        <v>1923</v>
      </c>
      <c r="H1812" s="70" t="s">
        <v>1646</v>
      </c>
      <c r="I1812" s="99">
        <f t="shared" si="184"/>
        <v>148.78237439999998</v>
      </c>
      <c r="J1812" s="100">
        <f t="shared" si="186"/>
        <v>193.08695999999998</v>
      </c>
      <c r="K1812" s="101">
        <v>58.607999999999997</v>
      </c>
      <c r="L1812" s="102">
        <f t="shared" si="185"/>
        <v>0</v>
      </c>
      <c r="M1812" s="101">
        <f t="shared" si="187"/>
        <v>58.607999999999997</v>
      </c>
      <c r="N1812" s="101">
        <f t="shared" si="188"/>
        <v>-19.335360000000009</v>
      </c>
      <c r="O1812" s="102">
        <f t="shared" si="189"/>
        <v>-0.12361497545008189</v>
      </c>
      <c r="P1812" s="101">
        <v>1.58</v>
      </c>
      <c r="X1812"/>
    </row>
    <row r="1813" spans="1:24" ht="18">
      <c r="A1813" s="70" t="s">
        <v>2259</v>
      </c>
      <c r="B1813" s="70" t="s">
        <v>2754</v>
      </c>
      <c r="C1813" s="70" t="s">
        <v>3862</v>
      </c>
      <c r="D1813" s="70" t="s">
        <v>2263</v>
      </c>
      <c r="E1813" s="71" t="s">
        <v>2237</v>
      </c>
      <c r="F1813" s="71" t="s">
        <v>1962</v>
      </c>
      <c r="G1813" s="71" t="s">
        <v>1927</v>
      </c>
      <c r="H1813" s="70" t="s">
        <v>1648</v>
      </c>
      <c r="I1813" s="99">
        <f t="shared" si="184"/>
        <v>121.5487834</v>
      </c>
      <c r="J1813" s="100">
        <f t="shared" si="186"/>
        <v>158.61406000000002</v>
      </c>
      <c r="K1813" s="101">
        <v>44.363</v>
      </c>
      <c r="L1813" s="102">
        <f t="shared" si="185"/>
        <v>0</v>
      </c>
      <c r="M1813" s="101">
        <f t="shared" si="187"/>
        <v>44.363</v>
      </c>
      <c r="N1813" s="101">
        <f t="shared" si="188"/>
        <v>-13.352459999999994</v>
      </c>
      <c r="O1813" s="102">
        <f t="shared" si="189"/>
        <v>-0.10437643637728056</v>
      </c>
      <c r="P1813" s="101">
        <v>1.58</v>
      </c>
      <c r="X1813"/>
    </row>
    <row r="1814" spans="1:24" ht="18">
      <c r="A1814" s="70" t="s">
        <v>2268</v>
      </c>
      <c r="B1814" s="70" t="s">
        <v>2262</v>
      </c>
      <c r="C1814" s="70" t="s">
        <v>3921</v>
      </c>
      <c r="D1814" s="70" t="s">
        <v>2305</v>
      </c>
      <c r="E1814" s="71" t="s">
        <v>2239</v>
      </c>
      <c r="F1814" s="71" t="s">
        <v>1962</v>
      </c>
      <c r="G1814" s="71" t="s">
        <v>1923</v>
      </c>
      <c r="H1814" s="70" t="s">
        <v>1650</v>
      </c>
      <c r="I1814" s="99">
        <f t="shared" si="184"/>
        <v>331.63648540000003</v>
      </c>
      <c r="J1814" s="100">
        <f t="shared" si="186"/>
        <v>424.54785999999996</v>
      </c>
      <c r="K1814" s="101">
        <v>154.25299999999999</v>
      </c>
      <c r="L1814" s="102">
        <f t="shared" si="185"/>
        <v>0</v>
      </c>
      <c r="M1814" s="101">
        <f t="shared" si="187"/>
        <v>154.25299999999999</v>
      </c>
      <c r="N1814" s="101">
        <f t="shared" si="188"/>
        <v>-59.506259999999997</v>
      </c>
      <c r="O1814" s="102">
        <f t="shared" si="189"/>
        <v>-0.17113958344118307</v>
      </c>
      <c r="P1814" s="101">
        <v>1.58</v>
      </c>
      <c r="X1814"/>
    </row>
    <row r="1815" spans="1:24" ht="18">
      <c r="A1815" s="70" t="s">
        <v>2267</v>
      </c>
      <c r="B1815" s="70" t="s">
        <v>2754</v>
      </c>
      <c r="C1815" s="70" t="s">
        <v>3864</v>
      </c>
      <c r="D1815" s="70" t="s">
        <v>2303</v>
      </c>
      <c r="E1815" s="71" t="s">
        <v>2440</v>
      </c>
      <c r="F1815" s="71" t="s">
        <v>1962</v>
      </c>
      <c r="G1815" s="71" t="s">
        <v>1923</v>
      </c>
      <c r="H1815" s="70" t="s">
        <v>1653</v>
      </c>
      <c r="I1815" s="99">
        <f t="shared" si="184"/>
        <v>193.91232519999997</v>
      </c>
      <c r="J1815" s="100">
        <f t="shared" si="186"/>
        <v>250.21347999999998</v>
      </c>
      <c r="K1815" s="101">
        <v>82.213999999999999</v>
      </c>
      <c r="L1815" s="102">
        <f t="shared" si="185"/>
        <v>0</v>
      </c>
      <c r="M1815" s="101">
        <f t="shared" si="187"/>
        <v>82.213999999999999</v>
      </c>
      <c r="N1815" s="101">
        <f t="shared" si="188"/>
        <v>-29.249880000000019</v>
      </c>
      <c r="O1815" s="102">
        <f t="shared" si="189"/>
        <v>-0.14364370322352535</v>
      </c>
      <c r="P1815" s="101">
        <v>1.58</v>
      </c>
      <c r="X1815"/>
    </row>
    <row r="1816" spans="1:24" ht="18">
      <c r="A1816" s="70" t="s">
        <v>2264</v>
      </c>
      <c r="B1816" s="70" t="s">
        <v>2263</v>
      </c>
      <c r="C1816" s="70" t="s">
        <v>3852</v>
      </c>
      <c r="D1816" s="70" t="s">
        <v>2333</v>
      </c>
      <c r="E1816" s="71" t="s">
        <v>2229</v>
      </c>
      <c r="F1816" s="71" t="s">
        <v>1962</v>
      </c>
      <c r="G1816" s="71" t="s">
        <v>1921</v>
      </c>
      <c r="H1816" s="70" t="s">
        <v>1654</v>
      </c>
      <c r="I1816" s="99">
        <f t="shared" si="184"/>
        <v>232.53644479999997</v>
      </c>
      <c r="J1816" s="100">
        <f t="shared" si="186"/>
        <v>298.35211999999996</v>
      </c>
      <c r="K1816" s="101">
        <v>100.93599999999999</v>
      </c>
      <c r="L1816" s="102">
        <f t="shared" si="185"/>
        <v>0</v>
      </c>
      <c r="M1816" s="101">
        <f t="shared" si="187"/>
        <v>100.93599999999999</v>
      </c>
      <c r="N1816" s="101">
        <f t="shared" si="188"/>
        <v>-37.113120000000009</v>
      </c>
      <c r="O1816" s="102">
        <f t="shared" si="189"/>
        <v>-0.15395035508063987</v>
      </c>
      <c r="P1816" s="101">
        <v>2.75</v>
      </c>
      <c r="X1816"/>
    </row>
    <row r="1817" spans="1:24" ht="18">
      <c r="A1817" s="70" t="s">
        <v>2265</v>
      </c>
      <c r="B1817" s="70" t="s">
        <v>2751</v>
      </c>
      <c r="C1817" s="70" t="s">
        <v>3852</v>
      </c>
      <c r="D1817" s="70" t="s">
        <v>2432</v>
      </c>
      <c r="E1817" s="71" t="s">
        <v>2347</v>
      </c>
      <c r="F1817" s="71" t="s">
        <v>1962</v>
      </c>
      <c r="G1817" s="71" t="s">
        <v>1930</v>
      </c>
      <c r="H1817" s="70" t="s">
        <v>1660</v>
      </c>
      <c r="I1817" s="99">
        <f t="shared" si="184"/>
        <v>227.37073699999999</v>
      </c>
      <c r="J1817" s="100">
        <f t="shared" si="186"/>
        <v>292.56589999999994</v>
      </c>
      <c r="K1817" s="101">
        <v>99.714999999999989</v>
      </c>
      <c r="L1817" s="102">
        <f t="shared" si="185"/>
        <v>0</v>
      </c>
      <c r="M1817" s="101">
        <f t="shared" si="187"/>
        <v>99.714999999999989</v>
      </c>
      <c r="N1817" s="101">
        <f t="shared" si="188"/>
        <v>-36.600300000000004</v>
      </c>
      <c r="O1817" s="102">
        <f t="shared" si="189"/>
        <v>-0.15337677576163938</v>
      </c>
      <c r="P1817" s="101">
        <v>1.58</v>
      </c>
      <c r="X1817"/>
    </row>
    <row r="1818" spans="1:24" ht="18">
      <c r="A1818" s="70" t="s">
        <v>2269</v>
      </c>
      <c r="B1818" s="70" t="s">
        <v>2262</v>
      </c>
      <c r="C1818" s="70" t="s">
        <v>3852</v>
      </c>
      <c r="D1818" s="70" t="s">
        <v>2302</v>
      </c>
      <c r="E1818" s="71" t="s">
        <v>2347</v>
      </c>
      <c r="F1818" s="71" t="s">
        <v>1962</v>
      </c>
      <c r="G1818" s="71" t="s">
        <v>1923</v>
      </c>
      <c r="H1818" s="70" t="s">
        <v>1667</v>
      </c>
      <c r="I1818" s="99">
        <f t="shared" si="184"/>
        <v>272.50068779999998</v>
      </c>
      <c r="J1818" s="100">
        <f t="shared" si="186"/>
        <v>349.69241999999991</v>
      </c>
      <c r="K1818" s="101">
        <v>123.321</v>
      </c>
      <c r="L1818" s="102">
        <f t="shared" si="185"/>
        <v>0</v>
      </c>
      <c r="M1818" s="101">
        <f t="shared" si="187"/>
        <v>123.321</v>
      </c>
      <c r="N1818" s="101">
        <f t="shared" si="188"/>
        <v>-46.514820000000014</v>
      </c>
      <c r="O1818" s="102">
        <f t="shared" si="189"/>
        <v>-0.16272913007885481</v>
      </c>
      <c r="P1818" s="101">
        <v>1.58</v>
      </c>
      <c r="X1818"/>
    </row>
    <row r="1819" spans="1:24" ht="18">
      <c r="A1819" s="70" t="s">
        <v>2268</v>
      </c>
      <c r="B1819" s="70" t="s">
        <v>3851</v>
      </c>
      <c r="C1819" s="70" t="s">
        <v>3852</v>
      </c>
      <c r="D1819" s="70" t="s">
        <v>2305</v>
      </c>
      <c r="E1819" s="71" t="s">
        <v>2440</v>
      </c>
      <c r="F1819" s="71" t="s">
        <v>1962</v>
      </c>
      <c r="G1819" s="71" t="s">
        <v>1923</v>
      </c>
      <c r="H1819" s="70" t="s">
        <v>1668</v>
      </c>
      <c r="I1819" s="99">
        <f t="shared" si="184"/>
        <v>247.60140459999997</v>
      </c>
      <c r="J1819" s="100">
        <f t="shared" si="186"/>
        <v>318.17433999999992</v>
      </c>
      <c r="K1819" s="101">
        <v>110.297</v>
      </c>
      <c r="L1819" s="102">
        <f t="shared" si="185"/>
        <v>0</v>
      </c>
      <c r="M1819" s="101">
        <f t="shared" si="187"/>
        <v>110.297</v>
      </c>
      <c r="N1819" s="101">
        <f t="shared" si="188"/>
        <v>-41.044740000000019</v>
      </c>
      <c r="O1819" s="102">
        <f t="shared" si="189"/>
        <v>-0.15798956095983749</v>
      </c>
      <c r="P1819" s="101">
        <v>1.58</v>
      </c>
      <c r="X1819"/>
    </row>
    <row r="1820" spans="1:24" ht="18">
      <c r="A1820" s="70" t="s">
        <v>2267</v>
      </c>
      <c r="B1820" s="70" t="s">
        <v>2754</v>
      </c>
      <c r="C1820" s="70" t="s">
        <v>3864</v>
      </c>
      <c r="D1820" s="70" t="s">
        <v>404</v>
      </c>
      <c r="E1820" s="71" t="s">
        <v>2237</v>
      </c>
      <c r="F1820" s="71" t="s">
        <v>1962</v>
      </c>
      <c r="G1820" s="71" t="s">
        <v>1921</v>
      </c>
      <c r="H1820" s="70" t="s">
        <v>1669</v>
      </c>
      <c r="I1820" s="99">
        <f t="shared" si="184"/>
        <v>215.41818759999998</v>
      </c>
      <c r="J1820" s="100">
        <f t="shared" si="186"/>
        <v>276.68343999999996</v>
      </c>
      <c r="K1820" s="101">
        <v>91.981999999999999</v>
      </c>
      <c r="L1820" s="102">
        <f t="shared" si="185"/>
        <v>0</v>
      </c>
      <c r="M1820" s="101">
        <f t="shared" si="187"/>
        <v>91.981999999999999</v>
      </c>
      <c r="N1820" s="101">
        <f t="shared" si="188"/>
        <v>-33.35244000000003</v>
      </c>
      <c r="O1820" s="102">
        <f t="shared" si="189"/>
        <v>-0.14945259988170148</v>
      </c>
      <c r="P1820" s="101">
        <v>2.75</v>
      </c>
      <c r="X1820"/>
    </row>
    <row r="1821" spans="1:24" ht="18">
      <c r="A1821" s="70" t="s">
        <v>2265</v>
      </c>
      <c r="B1821" s="70" t="s">
        <v>2754</v>
      </c>
      <c r="C1821" s="70" t="s">
        <v>3852</v>
      </c>
      <c r="D1821" s="70" t="s">
        <v>2333</v>
      </c>
      <c r="E1821" s="71" t="s">
        <v>2229</v>
      </c>
      <c r="F1821" s="71" t="s">
        <v>1962</v>
      </c>
      <c r="G1821" s="71" t="s">
        <v>1921</v>
      </c>
      <c r="H1821" s="70" t="s">
        <v>1670</v>
      </c>
      <c r="I1821" s="99">
        <f t="shared" si="184"/>
        <v>232.53644479999997</v>
      </c>
      <c r="J1821" s="100">
        <f t="shared" si="186"/>
        <v>298.35211999999996</v>
      </c>
      <c r="K1821" s="101">
        <v>100.93599999999999</v>
      </c>
      <c r="L1821" s="102">
        <f t="shared" si="185"/>
        <v>0</v>
      </c>
      <c r="M1821" s="101">
        <f t="shared" si="187"/>
        <v>100.93599999999999</v>
      </c>
      <c r="N1821" s="101">
        <f t="shared" si="188"/>
        <v>-37.113120000000009</v>
      </c>
      <c r="O1821" s="102">
        <f t="shared" si="189"/>
        <v>-0.15395035508063987</v>
      </c>
      <c r="P1821" s="101">
        <v>2.75</v>
      </c>
      <c r="X1821"/>
    </row>
    <row r="1822" spans="1:24" ht="18">
      <c r="A1822" s="70" t="s">
        <v>2269</v>
      </c>
      <c r="B1822" s="70" t="s">
        <v>2266</v>
      </c>
      <c r="C1822" s="70" t="s">
        <v>3921</v>
      </c>
      <c r="D1822" s="70" t="s">
        <v>2326</v>
      </c>
      <c r="E1822" s="71" t="s">
        <v>2445</v>
      </c>
      <c r="F1822" s="71" t="s">
        <v>1962</v>
      </c>
      <c r="G1822" s="71" t="s">
        <v>1923</v>
      </c>
      <c r="H1822" s="70" t="s">
        <v>1671</v>
      </c>
      <c r="I1822" s="99">
        <f t="shared" si="184"/>
        <v>238.26417339999998</v>
      </c>
      <c r="J1822" s="100">
        <f t="shared" si="186"/>
        <v>306.35505999999998</v>
      </c>
      <c r="K1822" s="101">
        <v>105.413</v>
      </c>
      <c r="L1822" s="102">
        <f t="shared" si="185"/>
        <v>0</v>
      </c>
      <c r="M1822" s="101">
        <f t="shared" si="187"/>
        <v>105.413</v>
      </c>
      <c r="N1822" s="101">
        <f t="shared" si="188"/>
        <v>-38.993460000000027</v>
      </c>
      <c r="O1822" s="102">
        <f t="shared" si="189"/>
        <v>-0.15595762040747774</v>
      </c>
      <c r="P1822" s="101">
        <v>1.58</v>
      </c>
      <c r="X1822"/>
    </row>
    <row r="1823" spans="1:24" ht="18">
      <c r="A1823" s="70" t="s">
        <v>2268</v>
      </c>
      <c r="B1823" s="70" t="s">
        <v>3851</v>
      </c>
      <c r="C1823" s="70" t="s">
        <v>3852</v>
      </c>
      <c r="D1823" s="70" t="s">
        <v>2305</v>
      </c>
      <c r="E1823" s="71" t="s">
        <v>2347</v>
      </c>
      <c r="F1823" s="71" t="s">
        <v>1962</v>
      </c>
      <c r="G1823" s="71" t="s">
        <v>1930</v>
      </c>
      <c r="H1823" s="70" t="s">
        <v>1672</v>
      </c>
      <c r="I1823" s="99">
        <f t="shared" si="184"/>
        <v>266.27586699999995</v>
      </c>
      <c r="J1823" s="100">
        <f t="shared" si="186"/>
        <v>341.81290000000001</v>
      </c>
      <c r="K1823" s="101">
        <v>120.065</v>
      </c>
      <c r="L1823" s="102">
        <f t="shared" si="185"/>
        <v>0</v>
      </c>
      <c r="M1823" s="101">
        <f t="shared" si="187"/>
        <v>120.065</v>
      </c>
      <c r="N1823" s="101">
        <f t="shared" si="188"/>
        <v>-45.147300000000058</v>
      </c>
      <c r="O1823" s="102">
        <f t="shared" si="189"/>
        <v>-0.16162710772204941</v>
      </c>
      <c r="P1823" s="101">
        <v>1.58</v>
      </c>
      <c r="X1823"/>
    </row>
    <row r="1824" spans="1:24" ht="18">
      <c r="A1824" s="70" t="s">
        <v>2267</v>
      </c>
      <c r="B1824" s="70" t="s">
        <v>2751</v>
      </c>
      <c r="C1824" s="70" t="s">
        <v>3852</v>
      </c>
      <c r="D1824" s="70" t="s">
        <v>2303</v>
      </c>
      <c r="E1824" s="71" t="s">
        <v>2347</v>
      </c>
      <c r="F1824" s="71" t="s">
        <v>1962</v>
      </c>
      <c r="G1824" s="71" t="s">
        <v>1923</v>
      </c>
      <c r="H1824" s="70" t="s">
        <v>1673</v>
      </c>
      <c r="I1824" s="99">
        <f t="shared" si="184"/>
        <v>197.02473559999999</v>
      </c>
      <c r="J1824" s="100">
        <f t="shared" si="186"/>
        <v>254.15323999999998</v>
      </c>
      <c r="K1824" s="101">
        <v>83.841999999999999</v>
      </c>
      <c r="L1824" s="102">
        <f t="shared" si="185"/>
        <v>0</v>
      </c>
      <c r="M1824" s="101">
        <f t="shared" si="187"/>
        <v>83.841999999999999</v>
      </c>
      <c r="N1824" s="101">
        <f t="shared" si="188"/>
        <v>-29.933640000000025</v>
      </c>
      <c r="O1824" s="102">
        <f t="shared" si="189"/>
        <v>-0.14468803774095643</v>
      </c>
      <c r="P1824" s="101">
        <v>1.58</v>
      </c>
      <c r="X1824"/>
    </row>
    <row r="1825" spans="1:24" ht="18">
      <c r="A1825" s="70" t="s">
        <v>2269</v>
      </c>
      <c r="B1825" s="70" t="s">
        <v>3851</v>
      </c>
      <c r="C1825" s="70" t="s">
        <v>3852</v>
      </c>
      <c r="D1825" s="70" t="s">
        <v>404</v>
      </c>
      <c r="E1825" s="71" t="s">
        <v>2347</v>
      </c>
      <c r="F1825" s="71" t="s">
        <v>1962</v>
      </c>
      <c r="G1825" s="71" t="s">
        <v>1934</v>
      </c>
      <c r="H1825" s="70" t="s">
        <v>1674</v>
      </c>
      <c r="I1825" s="99">
        <f t="shared" si="184"/>
        <v>294.28756059999995</v>
      </c>
      <c r="J1825" s="100">
        <f t="shared" si="186"/>
        <v>377.27073999999999</v>
      </c>
      <c r="K1825" s="101">
        <v>134.71699999999998</v>
      </c>
      <c r="L1825" s="102">
        <f t="shared" si="185"/>
        <v>0</v>
      </c>
      <c r="M1825" s="101">
        <f t="shared" si="187"/>
        <v>134.71699999999998</v>
      </c>
      <c r="N1825" s="101">
        <f t="shared" si="188"/>
        <v>-51.301140000000004</v>
      </c>
      <c r="O1825" s="102">
        <f t="shared" si="189"/>
        <v>-0.16621998872450869</v>
      </c>
      <c r="P1825" s="101">
        <v>1.58</v>
      </c>
      <c r="X1825"/>
    </row>
    <row r="1826" spans="1:24" ht="18">
      <c r="A1826" s="70" t="s">
        <v>2267</v>
      </c>
      <c r="B1826" s="70" t="s">
        <v>3851</v>
      </c>
      <c r="C1826" s="70" t="s">
        <v>3864</v>
      </c>
      <c r="D1826" s="70" t="s">
        <v>2326</v>
      </c>
      <c r="E1826" s="71" t="s">
        <v>2440</v>
      </c>
      <c r="F1826" s="71" t="s">
        <v>1962</v>
      </c>
      <c r="G1826" s="71" t="s">
        <v>1923</v>
      </c>
      <c r="H1826" s="70" t="s">
        <v>1675</v>
      </c>
      <c r="I1826" s="99">
        <f t="shared" si="184"/>
        <v>177.57217059999999</v>
      </c>
      <c r="J1826" s="100">
        <f t="shared" si="186"/>
        <v>229.52973999999998</v>
      </c>
      <c r="K1826" s="101">
        <v>73.667000000000002</v>
      </c>
      <c r="L1826" s="102">
        <f t="shared" si="185"/>
        <v>0</v>
      </c>
      <c r="M1826" s="101">
        <f t="shared" si="187"/>
        <v>73.667000000000002</v>
      </c>
      <c r="N1826" s="101">
        <f t="shared" si="188"/>
        <v>-25.660140000000013</v>
      </c>
      <c r="O1826" s="102">
        <f t="shared" si="189"/>
        <v>-0.13756280356396161</v>
      </c>
      <c r="P1826" s="101">
        <v>1.58</v>
      </c>
      <c r="X1826"/>
    </row>
    <row r="1827" spans="1:24" ht="18">
      <c r="A1827" s="70" t="s">
        <v>2269</v>
      </c>
      <c r="B1827" s="70" t="s">
        <v>2751</v>
      </c>
      <c r="C1827" s="70" t="s">
        <v>3921</v>
      </c>
      <c r="D1827" s="70" t="s">
        <v>406</v>
      </c>
      <c r="E1827" s="71" t="s">
        <v>2239</v>
      </c>
      <c r="F1827" s="71" t="s">
        <v>1962</v>
      </c>
      <c r="G1827" s="71" t="s">
        <v>1930</v>
      </c>
      <c r="H1827" s="70" t="s">
        <v>1676</v>
      </c>
      <c r="I1827" s="99">
        <f t="shared" si="184"/>
        <v>320.74304899999993</v>
      </c>
      <c r="J1827" s="100">
        <f t="shared" si="186"/>
        <v>410.75869999999998</v>
      </c>
      <c r="K1827" s="101">
        <v>148.55499999999998</v>
      </c>
      <c r="L1827" s="102">
        <f t="shared" si="185"/>
        <v>0</v>
      </c>
      <c r="M1827" s="101">
        <f t="shared" si="187"/>
        <v>148.55499999999998</v>
      </c>
      <c r="N1827" s="101">
        <f t="shared" si="188"/>
        <v>-57.113100000000031</v>
      </c>
      <c r="O1827" s="102">
        <f t="shared" si="189"/>
        <v>-0.16982278255181243</v>
      </c>
      <c r="P1827" s="101">
        <v>1.58</v>
      </c>
      <c r="X1827"/>
    </row>
    <row r="1828" spans="1:24" ht="18">
      <c r="A1828" s="70" t="s">
        <v>2267</v>
      </c>
      <c r="B1828" s="70" t="s">
        <v>3851</v>
      </c>
      <c r="C1828" s="70" t="s">
        <v>3852</v>
      </c>
      <c r="D1828" s="70" t="s">
        <v>2302</v>
      </c>
      <c r="E1828" s="71" t="s">
        <v>2440</v>
      </c>
      <c r="F1828" s="71" t="s">
        <v>1962</v>
      </c>
      <c r="G1828" s="71" t="s">
        <v>1930</v>
      </c>
      <c r="H1828" s="70" t="s">
        <v>1677</v>
      </c>
      <c r="I1828" s="99">
        <f t="shared" si="184"/>
        <v>210.25247979999997</v>
      </c>
      <c r="J1828" s="100">
        <f t="shared" si="186"/>
        <v>270.89721999999995</v>
      </c>
      <c r="K1828" s="101">
        <v>90.760999999999996</v>
      </c>
      <c r="L1828" s="102">
        <f t="shared" si="185"/>
        <v>0</v>
      </c>
      <c r="M1828" s="101">
        <f t="shared" si="187"/>
        <v>90.760999999999996</v>
      </c>
      <c r="N1828" s="101">
        <f t="shared" si="188"/>
        <v>-32.839620000000025</v>
      </c>
      <c r="O1828" s="102">
        <f t="shared" si="189"/>
        <v>-0.14878272215728394</v>
      </c>
      <c r="P1828" s="101">
        <v>1.58</v>
      </c>
      <c r="X1828"/>
    </row>
    <row r="1829" spans="1:24" ht="18">
      <c r="A1829" s="70" t="s">
        <v>2267</v>
      </c>
      <c r="B1829" s="70" t="s">
        <v>2262</v>
      </c>
      <c r="C1829" s="70" t="s">
        <v>3921</v>
      </c>
      <c r="D1829" s="70" t="s">
        <v>2315</v>
      </c>
      <c r="E1829" s="71" t="s">
        <v>2445</v>
      </c>
      <c r="F1829" s="71" t="s">
        <v>1962</v>
      </c>
      <c r="G1829" s="71" t="s">
        <v>1923</v>
      </c>
      <c r="H1829" s="70" t="s">
        <v>1678</v>
      </c>
      <c r="I1829" s="99">
        <f t="shared" si="184"/>
        <v>298.95617619999996</v>
      </c>
      <c r="J1829" s="100">
        <f t="shared" si="186"/>
        <v>383.18038000000001</v>
      </c>
      <c r="K1829" s="101">
        <v>137.15899999999999</v>
      </c>
      <c r="L1829" s="102">
        <f t="shared" si="185"/>
        <v>0</v>
      </c>
      <c r="M1829" s="101">
        <f t="shared" si="187"/>
        <v>137.15899999999999</v>
      </c>
      <c r="N1829" s="101">
        <f t="shared" si="188"/>
        <v>-52.326780000000014</v>
      </c>
      <c r="O1829" s="102">
        <f t="shared" si="189"/>
        <v>-0.16690199605764269</v>
      </c>
      <c r="P1829" s="101">
        <v>1.58</v>
      </c>
      <c r="X1829"/>
    </row>
    <row r="1830" spans="1:24" ht="18">
      <c r="A1830" s="70" t="s">
        <v>2267</v>
      </c>
      <c r="B1830" s="70" t="s">
        <v>2263</v>
      </c>
      <c r="C1830" s="70" t="s">
        <v>3852</v>
      </c>
      <c r="D1830" s="70" t="s">
        <v>1129</v>
      </c>
      <c r="E1830" s="71" t="s">
        <v>2229</v>
      </c>
      <c r="F1830" s="71" t="s">
        <v>1962</v>
      </c>
      <c r="G1830" s="71" t="s">
        <v>1921</v>
      </c>
      <c r="H1830" s="70" t="s">
        <v>1679</v>
      </c>
      <c r="I1830" s="99">
        <f t="shared" si="184"/>
        <v>251.98900979999996</v>
      </c>
      <c r="J1830" s="100">
        <f t="shared" si="186"/>
        <v>322.97561999999994</v>
      </c>
      <c r="K1830" s="101">
        <v>111.11099999999999</v>
      </c>
      <c r="L1830" s="102">
        <f t="shared" si="185"/>
        <v>0</v>
      </c>
      <c r="M1830" s="101">
        <f t="shared" si="187"/>
        <v>111.11099999999999</v>
      </c>
      <c r="N1830" s="101">
        <f t="shared" si="188"/>
        <v>-41.386620000000022</v>
      </c>
      <c r="O1830" s="102">
        <f t="shared" si="189"/>
        <v>-0.15831345487372916</v>
      </c>
      <c r="P1830" s="101">
        <v>2.75</v>
      </c>
      <c r="X1830"/>
    </row>
    <row r="1831" spans="1:24" ht="18">
      <c r="A1831" s="70" t="s">
        <v>2267</v>
      </c>
      <c r="B1831" s="70" t="s">
        <v>3851</v>
      </c>
      <c r="C1831" s="70" t="s">
        <v>3852</v>
      </c>
      <c r="D1831" s="70" t="s">
        <v>2302</v>
      </c>
      <c r="E1831" s="71" t="s">
        <v>2347</v>
      </c>
      <c r="F1831" s="71" t="s">
        <v>1962</v>
      </c>
      <c r="G1831" s="71" t="s">
        <v>1930</v>
      </c>
      <c r="H1831" s="70" t="s">
        <v>1680</v>
      </c>
      <c r="I1831" s="99">
        <f t="shared" si="184"/>
        <v>242.15468639999997</v>
      </c>
      <c r="J1831" s="100">
        <f t="shared" si="186"/>
        <v>311.27975999999995</v>
      </c>
      <c r="K1831" s="101">
        <v>107.44799999999999</v>
      </c>
      <c r="L1831" s="102">
        <f t="shared" si="185"/>
        <v>0</v>
      </c>
      <c r="M1831" s="101">
        <f t="shared" si="187"/>
        <v>107.44799999999999</v>
      </c>
      <c r="N1831" s="101">
        <f t="shared" si="188"/>
        <v>-39.848160000000007</v>
      </c>
      <c r="O1831" s="102">
        <f t="shared" si="189"/>
        <v>-0.15682324790630317</v>
      </c>
      <c r="P1831" s="101">
        <v>1.58</v>
      </c>
      <c r="X1831"/>
    </row>
    <row r="1832" spans="1:24" ht="18">
      <c r="A1832" s="70" t="s">
        <v>2268</v>
      </c>
      <c r="B1832" s="70" t="s">
        <v>3851</v>
      </c>
      <c r="C1832" s="70" t="s">
        <v>3852</v>
      </c>
      <c r="D1832" s="70" t="s">
        <v>372</v>
      </c>
      <c r="E1832" s="71" t="s">
        <v>2237</v>
      </c>
      <c r="F1832" s="71" t="s">
        <v>1962</v>
      </c>
      <c r="G1832" s="71" t="s">
        <v>1921</v>
      </c>
      <c r="H1832" s="70" t="s">
        <v>1682</v>
      </c>
      <c r="I1832" s="99">
        <f t="shared" si="184"/>
        <v>304.12188399999997</v>
      </c>
      <c r="J1832" s="100">
        <f t="shared" si="186"/>
        <v>388.96659999999997</v>
      </c>
      <c r="K1832" s="101">
        <v>138.38</v>
      </c>
      <c r="L1832" s="102">
        <f t="shared" si="185"/>
        <v>0</v>
      </c>
      <c r="M1832" s="101">
        <f t="shared" si="187"/>
        <v>138.38</v>
      </c>
      <c r="N1832" s="101">
        <f t="shared" si="188"/>
        <v>-52.839600000000019</v>
      </c>
      <c r="O1832" s="102">
        <f t="shared" si="189"/>
        <v>-0.1672350930497532</v>
      </c>
      <c r="P1832" s="101">
        <v>2.75</v>
      </c>
      <c r="X1832"/>
    </row>
    <row r="1833" spans="1:24" ht="18">
      <c r="A1833" s="70" t="s">
        <v>2269</v>
      </c>
      <c r="B1833" s="70" t="s">
        <v>2258</v>
      </c>
      <c r="C1833" s="70" t="s">
        <v>3864</v>
      </c>
      <c r="D1833" s="70" t="s">
        <v>1127</v>
      </c>
      <c r="E1833" s="71" t="s">
        <v>2370</v>
      </c>
      <c r="F1833" s="71" t="s">
        <v>1962</v>
      </c>
      <c r="G1833" s="71" t="s">
        <v>1921</v>
      </c>
      <c r="H1833" s="70" t="s">
        <v>1684</v>
      </c>
      <c r="I1833" s="99">
        <f t="shared" si="184"/>
        <v>243.42988119999998</v>
      </c>
      <c r="J1833" s="100">
        <f t="shared" si="186"/>
        <v>312.14127999999994</v>
      </c>
      <c r="K1833" s="101">
        <v>106.63399999999999</v>
      </c>
      <c r="L1833" s="102">
        <f t="shared" si="185"/>
        <v>0</v>
      </c>
      <c r="M1833" s="101">
        <f t="shared" si="187"/>
        <v>106.63399999999999</v>
      </c>
      <c r="N1833" s="101">
        <f t="shared" si="188"/>
        <v>-39.506280000000004</v>
      </c>
      <c r="O1833" s="102">
        <f t="shared" si="189"/>
        <v>-0.15648034602405061</v>
      </c>
      <c r="P1833" s="101">
        <v>2.75</v>
      </c>
      <c r="X1833"/>
    </row>
    <row r="1834" spans="1:24" ht="18">
      <c r="A1834" s="70" t="s">
        <v>2269</v>
      </c>
      <c r="B1834" s="70" t="s">
        <v>2266</v>
      </c>
      <c r="C1834" s="70" t="s">
        <v>3921</v>
      </c>
      <c r="D1834" s="70" t="s">
        <v>2303</v>
      </c>
      <c r="E1834" s="71" t="s">
        <v>2347</v>
      </c>
      <c r="F1834" s="71" t="s">
        <v>1962</v>
      </c>
      <c r="G1834" s="71" t="s">
        <v>1930</v>
      </c>
      <c r="H1834" s="70" t="s">
        <v>1686</v>
      </c>
      <c r="I1834" s="99">
        <f t="shared" si="184"/>
        <v>249.93571239999994</v>
      </c>
      <c r="J1834" s="100">
        <f t="shared" si="186"/>
        <v>321.12915999999996</v>
      </c>
      <c r="K1834" s="101">
        <v>111.51799999999999</v>
      </c>
      <c r="L1834" s="102">
        <f t="shared" si="185"/>
        <v>0</v>
      </c>
      <c r="M1834" s="101">
        <f t="shared" si="187"/>
        <v>111.51799999999999</v>
      </c>
      <c r="N1834" s="101">
        <f t="shared" si="188"/>
        <v>-41.557560000000024</v>
      </c>
      <c r="O1834" s="102">
        <f t="shared" si="189"/>
        <v>-0.15847389374456605</v>
      </c>
      <c r="P1834" s="101">
        <v>1.58</v>
      </c>
      <c r="X1834"/>
    </row>
    <row r="1835" spans="1:24" ht="18">
      <c r="A1835" s="70" t="s">
        <v>2264</v>
      </c>
      <c r="B1835" s="70" t="s">
        <v>2258</v>
      </c>
      <c r="C1835" s="70" t="s">
        <v>3862</v>
      </c>
      <c r="D1835" s="70" t="s">
        <v>2304</v>
      </c>
      <c r="E1835" s="71" t="s">
        <v>2440</v>
      </c>
      <c r="F1835" s="71" t="s">
        <v>1962</v>
      </c>
      <c r="G1835" s="71" t="s">
        <v>1930</v>
      </c>
      <c r="H1835" s="70" t="s">
        <v>1693</v>
      </c>
      <c r="I1835" s="99">
        <f t="shared" si="184"/>
        <v>166.67873419999998</v>
      </c>
      <c r="J1835" s="100">
        <f t="shared" si="186"/>
        <v>215.74057999999997</v>
      </c>
      <c r="K1835" s="101">
        <v>67.968999999999994</v>
      </c>
      <c r="L1835" s="102">
        <f t="shared" si="185"/>
        <v>0</v>
      </c>
      <c r="M1835" s="101">
        <f t="shared" si="187"/>
        <v>67.968999999999994</v>
      </c>
      <c r="N1835" s="101">
        <f t="shared" si="188"/>
        <v>-23.266980000000018</v>
      </c>
      <c r="O1835" s="102">
        <f t="shared" si="189"/>
        <v>-0.13284941017940149</v>
      </c>
      <c r="P1835" s="101">
        <v>1.58</v>
      </c>
      <c r="X1835"/>
    </row>
    <row r="1836" spans="1:24" ht="18">
      <c r="A1836" s="70" t="s">
        <v>2261</v>
      </c>
      <c r="B1836" s="70" t="s">
        <v>2754</v>
      </c>
      <c r="C1836" s="70" t="s">
        <v>3864</v>
      </c>
      <c r="D1836" s="70" t="s">
        <v>2325</v>
      </c>
      <c r="E1836" s="71" t="s">
        <v>2237</v>
      </c>
      <c r="F1836" s="71" t="s">
        <v>1962</v>
      </c>
      <c r="G1836" s="71" t="s">
        <v>1923</v>
      </c>
      <c r="H1836" s="70" t="s">
        <v>1702</v>
      </c>
      <c r="I1836" s="99">
        <f t="shared" ref="I1836:I1848" si="190">(IF($H$6="",$H$4*$U$3*(1-$H$5),$H$6*$H$3)+IF(F1836="KLEBER",$H$3*(K1836*(1-$M$5)+$U$7+P1836+$H$8)))*$U$8</f>
        <v>142.55755360000001</v>
      </c>
      <c r="J1836" s="100">
        <f t="shared" si="186"/>
        <v>185.20743999999999</v>
      </c>
      <c r="K1836" s="101">
        <v>55.351999999999997</v>
      </c>
      <c r="L1836" s="102">
        <f t="shared" ref="L1836:L1848" si="191">$N$5</f>
        <v>0</v>
      </c>
      <c r="M1836" s="101">
        <f t="shared" si="187"/>
        <v>55.351999999999997</v>
      </c>
      <c r="N1836" s="101">
        <f t="shared" si="188"/>
        <v>-17.967839999999981</v>
      </c>
      <c r="O1836" s="102">
        <f t="shared" si="189"/>
        <v>-0.11986231187960282</v>
      </c>
      <c r="P1836" s="101">
        <v>1.58</v>
      </c>
      <c r="X1836"/>
    </row>
    <row r="1837" spans="1:24" ht="18">
      <c r="A1837" s="70" t="s">
        <v>2260</v>
      </c>
      <c r="B1837" s="70" t="s">
        <v>2258</v>
      </c>
      <c r="C1837" s="70" t="s">
        <v>3862</v>
      </c>
      <c r="D1837" s="70" t="s">
        <v>2328</v>
      </c>
      <c r="E1837" s="71" t="s">
        <v>2237</v>
      </c>
      <c r="F1837" s="71" t="s">
        <v>1962</v>
      </c>
      <c r="G1837" s="71" t="s">
        <v>1930</v>
      </c>
      <c r="H1837" s="70" t="s">
        <v>1706</v>
      </c>
      <c r="I1837" s="99">
        <f t="shared" si="190"/>
        <v>133.998425</v>
      </c>
      <c r="J1837" s="100">
        <f t="shared" si="186"/>
        <v>174.37310000000002</v>
      </c>
      <c r="K1837" s="101">
        <v>50.875</v>
      </c>
      <c r="L1837" s="102">
        <f t="shared" si="191"/>
        <v>0</v>
      </c>
      <c r="M1837" s="101">
        <f t="shared" si="187"/>
        <v>50.875</v>
      </c>
      <c r="N1837" s="101">
        <f t="shared" si="188"/>
        <v>-16.087499999999991</v>
      </c>
      <c r="O1837" s="102">
        <f t="shared" si="189"/>
        <v>-0.11413621851720464</v>
      </c>
      <c r="P1837" s="101">
        <v>1.58</v>
      </c>
      <c r="X1837"/>
    </row>
    <row r="1838" spans="1:24" ht="18">
      <c r="A1838" s="70" t="s">
        <v>2270</v>
      </c>
      <c r="B1838" s="70" t="s">
        <v>2266</v>
      </c>
      <c r="C1838" s="70" t="s">
        <v>3921</v>
      </c>
      <c r="D1838" s="70" t="s">
        <v>2308</v>
      </c>
      <c r="E1838" s="71" t="s">
        <v>2445</v>
      </c>
      <c r="F1838" s="71" t="s">
        <v>1962</v>
      </c>
      <c r="G1838" s="71" t="s">
        <v>1930</v>
      </c>
      <c r="H1838" s="70" t="s">
        <v>1708</v>
      </c>
      <c r="I1838" s="99">
        <f t="shared" si="190"/>
        <v>272.50068779999998</v>
      </c>
      <c r="J1838" s="100">
        <f t="shared" si="186"/>
        <v>349.69241999999991</v>
      </c>
      <c r="K1838" s="101">
        <v>123.321</v>
      </c>
      <c r="L1838" s="102">
        <f t="shared" si="191"/>
        <v>0</v>
      </c>
      <c r="M1838" s="101">
        <f t="shared" si="187"/>
        <v>123.321</v>
      </c>
      <c r="N1838" s="101">
        <f t="shared" si="188"/>
        <v>-46.514820000000014</v>
      </c>
      <c r="O1838" s="102">
        <f t="shared" si="189"/>
        <v>-0.16272913007885481</v>
      </c>
      <c r="P1838" s="101">
        <v>1.58</v>
      </c>
      <c r="X1838"/>
    </row>
    <row r="1839" spans="1:24" ht="18">
      <c r="A1839" s="70" t="s">
        <v>2267</v>
      </c>
      <c r="B1839" s="70" t="s">
        <v>2262</v>
      </c>
      <c r="C1839" s="70" t="s">
        <v>3921</v>
      </c>
      <c r="D1839" s="70" t="s">
        <v>2301</v>
      </c>
      <c r="E1839" s="71" t="s">
        <v>2445</v>
      </c>
      <c r="F1839" s="71" t="s">
        <v>1962</v>
      </c>
      <c r="G1839" s="71" t="s">
        <v>1923</v>
      </c>
      <c r="H1839" s="70" t="s">
        <v>1711</v>
      </c>
      <c r="I1839" s="99">
        <f t="shared" si="190"/>
        <v>282.61602160000001</v>
      </c>
      <c r="J1839" s="100">
        <f t="shared" si="186"/>
        <v>362.49664000000001</v>
      </c>
      <c r="K1839" s="101">
        <v>128.61199999999999</v>
      </c>
      <c r="L1839" s="102">
        <f t="shared" si="191"/>
        <v>0</v>
      </c>
      <c r="M1839" s="101">
        <f t="shared" si="187"/>
        <v>128.61199999999999</v>
      </c>
      <c r="N1839" s="101">
        <f t="shared" si="188"/>
        <v>-48.737039999999979</v>
      </c>
      <c r="O1839" s="102">
        <f t="shared" si="189"/>
        <v>-0.16441664642539061</v>
      </c>
      <c r="P1839" s="101">
        <v>1.58</v>
      </c>
      <c r="X1839"/>
    </row>
    <row r="1840" spans="1:24" ht="18">
      <c r="A1840" s="70" t="s">
        <v>2267</v>
      </c>
      <c r="B1840" s="70" t="s">
        <v>2754</v>
      </c>
      <c r="C1840" s="70" t="s">
        <v>3864</v>
      </c>
      <c r="D1840" s="70" t="s">
        <v>2303</v>
      </c>
      <c r="E1840" s="71" t="s">
        <v>2347</v>
      </c>
      <c r="F1840" s="71" t="s">
        <v>1962</v>
      </c>
      <c r="G1840" s="71" t="s">
        <v>1923</v>
      </c>
      <c r="H1840" s="70" t="s">
        <v>1713</v>
      </c>
      <c r="I1840" s="99">
        <f t="shared" si="190"/>
        <v>193.91232519999997</v>
      </c>
      <c r="J1840" s="100">
        <f t="shared" si="186"/>
        <v>250.21347999999998</v>
      </c>
      <c r="K1840" s="101">
        <v>82.213999999999999</v>
      </c>
      <c r="L1840" s="102">
        <f t="shared" si="191"/>
        <v>0</v>
      </c>
      <c r="M1840" s="101">
        <f t="shared" si="187"/>
        <v>82.213999999999999</v>
      </c>
      <c r="N1840" s="101">
        <f t="shared" si="188"/>
        <v>-29.249880000000019</v>
      </c>
      <c r="O1840" s="102">
        <f t="shared" si="189"/>
        <v>-0.14364370322352535</v>
      </c>
      <c r="P1840" s="101">
        <v>1.58</v>
      </c>
      <c r="X1840"/>
    </row>
    <row r="1841" spans="1:24" ht="18">
      <c r="A1841" s="70" t="s">
        <v>2265</v>
      </c>
      <c r="B1841" s="70" t="s">
        <v>2751</v>
      </c>
      <c r="C1841" s="70" t="s">
        <v>3852</v>
      </c>
      <c r="D1841" s="70" t="s">
        <v>2432</v>
      </c>
      <c r="E1841" s="71" t="s">
        <v>2440</v>
      </c>
      <c r="F1841" s="71" t="s">
        <v>1962</v>
      </c>
      <c r="G1841" s="71" t="s">
        <v>1923</v>
      </c>
      <c r="H1841" s="70" t="s">
        <v>1715</v>
      </c>
      <c r="I1841" s="99">
        <f t="shared" si="190"/>
        <v>204.02765899999997</v>
      </c>
      <c r="J1841" s="100">
        <f t="shared" si="186"/>
        <v>263.01769999999999</v>
      </c>
      <c r="K1841" s="101">
        <v>87.504999999999995</v>
      </c>
      <c r="L1841" s="102">
        <f t="shared" si="191"/>
        <v>0</v>
      </c>
      <c r="M1841" s="101">
        <f t="shared" si="187"/>
        <v>87.504999999999995</v>
      </c>
      <c r="N1841" s="101">
        <f t="shared" si="188"/>
        <v>-31.472100000000012</v>
      </c>
      <c r="O1841" s="102">
        <f t="shared" si="189"/>
        <v>-0.14692171233835963</v>
      </c>
      <c r="P1841" s="101">
        <v>1.58</v>
      </c>
      <c r="X1841"/>
    </row>
    <row r="1842" spans="1:24" ht="18">
      <c r="A1842" s="70" t="s">
        <v>2268</v>
      </c>
      <c r="B1842" s="70" t="s">
        <v>3892</v>
      </c>
      <c r="C1842" s="70" t="s">
        <v>3921</v>
      </c>
      <c r="D1842" s="70" t="s">
        <v>2432</v>
      </c>
      <c r="E1842" s="71" t="s">
        <v>2239</v>
      </c>
      <c r="F1842" s="71" t="s">
        <v>1962</v>
      </c>
      <c r="G1842" s="71" t="s">
        <v>1928</v>
      </c>
      <c r="H1842" s="70" t="s">
        <v>1716</v>
      </c>
      <c r="I1842" s="99">
        <f t="shared" si="190"/>
        <v>282.61602160000001</v>
      </c>
      <c r="J1842" s="100">
        <f t="shared" si="186"/>
        <v>362.49664000000001</v>
      </c>
      <c r="K1842" s="101">
        <v>128.61199999999999</v>
      </c>
      <c r="L1842" s="102">
        <f t="shared" si="191"/>
        <v>0</v>
      </c>
      <c r="M1842" s="101">
        <f t="shared" si="187"/>
        <v>128.61199999999999</v>
      </c>
      <c r="N1842" s="101">
        <f t="shared" si="188"/>
        <v>-48.737039999999979</v>
      </c>
      <c r="O1842" s="102">
        <f t="shared" si="189"/>
        <v>-0.16441664642539061</v>
      </c>
      <c r="P1842" s="101">
        <v>1.58</v>
      </c>
      <c r="X1842"/>
    </row>
    <row r="1843" spans="1:24" ht="18">
      <c r="A1843" s="70" t="s">
        <v>2269</v>
      </c>
      <c r="B1843" s="70" t="s">
        <v>2751</v>
      </c>
      <c r="C1843" s="70" t="s">
        <v>3921</v>
      </c>
      <c r="D1843" s="70" t="s">
        <v>2308</v>
      </c>
      <c r="E1843" s="71" t="s">
        <v>2239</v>
      </c>
      <c r="F1843" s="71" t="s">
        <v>1962</v>
      </c>
      <c r="G1843" s="71" t="s">
        <v>1930</v>
      </c>
      <c r="H1843" s="70" t="s">
        <v>1717</v>
      </c>
      <c r="I1843" s="99">
        <f t="shared" si="190"/>
        <v>315.29633079999996</v>
      </c>
      <c r="J1843" s="100">
        <f t="shared" si="186"/>
        <v>403.86411999999996</v>
      </c>
      <c r="K1843" s="101">
        <v>145.70599999999999</v>
      </c>
      <c r="L1843" s="102">
        <f t="shared" si="191"/>
        <v>0</v>
      </c>
      <c r="M1843" s="101">
        <f t="shared" si="187"/>
        <v>145.70599999999999</v>
      </c>
      <c r="N1843" s="101">
        <f t="shared" si="188"/>
        <v>-55.916520000000048</v>
      </c>
      <c r="O1843" s="102">
        <f t="shared" si="189"/>
        <v>-0.16913034009654837</v>
      </c>
      <c r="P1843" s="101">
        <v>1.58</v>
      </c>
      <c r="X1843"/>
    </row>
    <row r="1844" spans="1:24" ht="18">
      <c r="A1844" s="70" t="s">
        <v>2270</v>
      </c>
      <c r="B1844" s="70" t="s">
        <v>2266</v>
      </c>
      <c r="C1844" s="70" t="s">
        <v>3921</v>
      </c>
      <c r="D1844" s="70" t="s">
        <v>2303</v>
      </c>
      <c r="E1844" s="71" t="s">
        <v>2445</v>
      </c>
      <c r="F1844" s="71" t="s">
        <v>1962</v>
      </c>
      <c r="G1844" s="71" t="s">
        <v>1930</v>
      </c>
      <c r="H1844" s="70" t="s">
        <v>1718</v>
      </c>
      <c r="I1844" s="99">
        <f t="shared" si="190"/>
        <v>268.61017479999998</v>
      </c>
      <c r="J1844" s="100">
        <f t="shared" si="186"/>
        <v>344.76771999999994</v>
      </c>
      <c r="K1844" s="101">
        <v>121.28599999999999</v>
      </c>
      <c r="L1844" s="102">
        <f t="shared" si="191"/>
        <v>0</v>
      </c>
      <c r="M1844" s="101">
        <f t="shared" si="187"/>
        <v>121.28599999999999</v>
      </c>
      <c r="N1844" s="101">
        <f t="shared" si="188"/>
        <v>-45.660119999999978</v>
      </c>
      <c r="O1844" s="102">
        <f t="shared" si="189"/>
        <v>-0.16204633533495164</v>
      </c>
      <c r="P1844" s="101">
        <v>1.58</v>
      </c>
      <c r="X1844"/>
    </row>
    <row r="1845" spans="1:24" ht="18">
      <c r="A1845" s="70">
        <v>225</v>
      </c>
      <c r="B1845" s="70">
        <v>55</v>
      </c>
      <c r="C1845" s="70">
        <v>16</v>
      </c>
      <c r="D1845" s="70">
        <v>95</v>
      </c>
      <c r="E1845" s="71" t="s">
        <v>2440</v>
      </c>
      <c r="F1845" s="71" t="s">
        <v>1962</v>
      </c>
      <c r="G1845" s="71" t="s">
        <v>2223</v>
      </c>
      <c r="H1845" s="70" t="s">
        <v>2086</v>
      </c>
      <c r="I1845" s="99">
        <f t="shared" si="190"/>
        <v>263.16345659999996</v>
      </c>
      <c r="J1845" s="100">
        <f t="shared" si="186"/>
        <v>337.87313999999998</v>
      </c>
      <c r="K1845" s="101">
        <v>118.437</v>
      </c>
      <c r="L1845" s="102">
        <f t="shared" si="191"/>
        <v>0</v>
      </c>
      <c r="M1845" s="101">
        <f t="shared" si="187"/>
        <v>118.437</v>
      </c>
      <c r="N1845" s="101">
        <f t="shared" si="188"/>
        <v>-44.463539999999995</v>
      </c>
      <c r="O1845" s="102">
        <f t="shared" si="189"/>
        <v>-0.16105660076646117</v>
      </c>
      <c r="P1845" s="101">
        <v>1.58</v>
      </c>
      <c r="X1845"/>
    </row>
    <row r="1846" spans="1:24" ht="18">
      <c r="A1846" s="70">
        <v>185</v>
      </c>
      <c r="B1846" s="70">
        <v>55</v>
      </c>
      <c r="C1846" s="70">
        <v>15</v>
      </c>
      <c r="D1846" s="70">
        <v>82</v>
      </c>
      <c r="E1846" s="71" t="s">
        <v>2237</v>
      </c>
      <c r="F1846" s="71" t="s">
        <v>1962</v>
      </c>
      <c r="G1846" s="71" t="s">
        <v>2223</v>
      </c>
      <c r="H1846" s="70" t="s">
        <v>159</v>
      </c>
      <c r="I1846" s="99">
        <f t="shared" si="190"/>
        <v>180.68458099999998</v>
      </c>
      <c r="J1846" s="100">
        <f t="shared" si="186"/>
        <v>233.46949999999998</v>
      </c>
      <c r="K1846" s="101">
        <v>75.295000000000002</v>
      </c>
      <c r="L1846" s="102">
        <f t="shared" si="191"/>
        <v>0</v>
      </c>
      <c r="M1846" s="101">
        <f t="shared" si="187"/>
        <v>75.295000000000002</v>
      </c>
      <c r="N1846" s="101">
        <f t="shared" si="188"/>
        <v>-26.343900000000019</v>
      </c>
      <c r="O1846" s="102">
        <f t="shared" si="189"/>
        <v>-0.13880552189261827</v>
      </c>
      <c r="P1846" s="101">
        <v>1.58</v>
      </c>
      <c r="X1846"/>
    </row>
    <row r="1847" spans="1:24" ht="18">
      <c r="A1847" s="70">
        <v>235</v>
      </c>
      <c r="B1847" s="70">
        <v>45</v>
      </c>
      <c r="C1847" s="70">
        <v>17</v>
      </c>
      <c r="D1847" s="70">
        <v>94</v>
      </c>
      <c r="E1847" s="71" t="s">
        <v>2440</v>
      </c>
      <c r="F1847" s="71" t="s">
        <v>1962</v>
      </c>
      <c r="G1847" s="71" t="s">
        <v>2223</v>
      </c>
      <c r="H1847" s="70" t="s">
        <v>160</v>
      </c>
      <c r="I1847" s="99">
        <f t="shared" si="190"/>
        <v>336.30510099999992</v>
      </c>
      <c r="J1847" s="100">
        <f t="shared" si="186"/>
        <v>430.45749999999998</v>
      </c>
      <c r="K1847" s="101">
        <v>156.69499999999999</v>
      </c>
      <c r="L1847" s="102">
        <f t="shared" si="191"/>
        <v>0</v>
      </c>
      <c r="M1847" s="101">
        <f t="shared" si="187"/>
        <v>156.69499999999999</v>
      </c>
      <c r="N1847" s="101">
        <f t="shared" si="188"/>
        <v>-60.531900000000064</v>
      </c>
      <c r="O1847" s="102">
        <f t="shared" si="189"/>
        <v>-0.17167786948013292</v>
      </c>
      <c r="P1847" s="101">
        <v>1.58</v>
      </c>
      <c r="X1847"/>
    </row>
    <row r="1848" spans="1:24" ht="18">
      <c r="A1848" s="70">
        <v>215</v>
      </c>
      <c r="B1848" s="70">
        <v>55</v>
      </c>
      <c r="C1848" s="70">
        <v>16</v>
      </c>
      <c r="D1848" s="70" t="s">
        <v>2315</v>
      </c>
      <c r="E1848" s="71" t="s">
        <v>2440</v>
      </c>
      <c r="F1848" s="71" t="s">
        <v>1962</v>
      </c>
      <c r="G1848" s="71" t="s">
        <v>3925</v>
      </c>
      <c r="H1848" s="70" t="s">
        <v>161</v>
      </c>
      <c r="I1848" s="99">
        <f t="shared" si="190"/>
        <v>270.94448259999996</v>
      </c>
      <c r="J1848" s="100">
        <f t="shared" si="186"/>
        <v>347.72253999999992</v>
      </c>
      <c r="K1848" s="101">
        <v>122.50699999999999</v>
      </c>
      <c r="L1848" s="102">
        <f t="shared" si="191"/>
        <v>0</v>
      </c>
      <c r="M1848" s="101">
        <f t="shared" si="187"/>
        <v>122.50699999999999</v>
      </c>
      <c r="N1848" s="101">
        <f t="shared" si="188"/>
        <v>-46.172939999999983</v>
      </c>
      <c r="O1848" s="102">
        <f t="shared" si="189"/>
        <v>-0.1624583588422808</v>
      </c>
      <c r="P1848" s="101">
        <v>1.58</v>
      </c>
      <c r="X1848"/>
    </row>
    <row r="1849" spans="1:24" ht="18">
      <c r="A1849" s="70" t="s">
        <v>2265</v>
      </c>
      <c r="B1849" s="70" t="s">
        <v>2754</v>
      </c>
      <c r="C1849" s="70" t="s">
        <v>3864</v>
      </c>
      <c r="D1849" s="70" t="s">
        <v>2305</v>
      </c>
      <c r="E1849" s="71" t="s">
        <v>2237</v>
      </c>
      <c r="F1849" s="71" t="s">
        <v>1963</v>
      </c>
      <c r="G1849" s="71" t="s">
        <v>1936</v>
      </c>
      <c r="H1849" s="70" t="s">
        <v>1719</v>
      </c>
      <c r="I1849" s="99">
        <f t="shared" ref="I1849:I1880" si="192">(IF($H$6="",$H$4*$U$3*(1-$H$5),$H$6*$H$3)+IF(F1849="KORMORAN",$H$3*(K1849*(1-$M$6)+$U$7+P1849+$H$8)))*$U$8</f>
        <v>152.30391</v>
      </c>
      <c r="J1849" s="100">
        <f t="shared" si="186"/>
        <v>197.54459999999997</v>
      </c>
      <c r="K1849" s="101">
        <v>60.45</v>
      </c>
      <c r="L1849" s="102">
        <f t="shared" ref="L1849:L1880" si="193">$N$6</f>
        <v>0</v>
      </c>
      <c r="M1849" s="101">
        <f t="shared" si="187"/>
        <v>60.45</v>
      </c>
      <c r="N1849" s="101">
        <f t="shared" si="188"/>
        <v>-20.109000000000009</v>
      </c>
      <c r="O1849" s="102">
        <f t="shared" si="189"/>
        <v>-0.1256027482823236</v>
      </c>
      <c r="P1849" s="101">
        <v>1.58</v>
      </c>
      <c r="X1849"/>
    </row>
    <row r="1850" spans="1:24" ht="18">
      <c r="A1850" s="70" t="s">
        <v>2260</v>
      </c>
      <c r="B1850" s="70" t="s">
        <v>2258</v>
      </c>
      <c r="C1850" s="70" t="s">
        <v>1790</v>
      </c>
      <c r="D1850" s="70" t="s">
        <v>2323</v>
      </c>
      <c r="E1850" s="71" t="s">
        <v>2237</v>
      </c>
      <c r="F1850" s="71" t="s">
        <v>1963</v>
      </c>
      <c r="G1850" s="71" t="s">
        <v>1937</v>
      </c>
      <c r="H1850" s="70" t="s">
        <v>1721</v>
      </c>
      <c r="I1850" s="99">
        <f t="shared" si="192"/>
        <v>121.18936500000001</v>
      </c>
      <c r="J1850" s="100">
        <f t="shared" si="186"/>
        <v>158.1591</v>
      </c>
      <c r="K1850" s="101">
        <v>44.175000000000004</v>
      </c>
      <c r="L1850" s="102">
        <f t="shared" si="193"/>
        <v>0</v>
      </c>
      <c r="M1850" s="101">
        <f t="shared" si="187"/>
        <v>44.175000000000004</v>
      </c>
      <c r="N1850" s="101">
        <f t="shared" si="188"/>
        <v>-13.273499999999984</v>
      </c>
      <c r="O1850" s="102">
        <f t="shared" si="189"/>
        <v>-0.10406507252058003</v>
      </c>
      <c r="P1850" s="101">
        <v>1.58</v>
      </c>
      <c r="X1850"/>
    </row>
    <row r="1851" spans="1:24" ht="18">
      <c r="A1851" s="70" t="s">
        <v>2264</v>
      </c>
      <c r="B1851" s="70" t="s">
        <v>2754</v>
      </c>
      <c r="C1851" s="70" t="s">
        <v>3862</v>
      </c>
      <c r="D1851" s="70" t="s">
        <v>2300</v>
      </c>
      <c r="E1851" s="71" t="s">
        <v>2237</v>
      </c>
      <c r="F1851" s="71" t="s">
        <v>1963</v>
      </c>
      <c r="G1851" s="71" t="s">
        <v>1937</v>
      </c>
      <c r="H1851" s="70" t="s">
        <v>1722</v>
      </c>
      <c r="I1851" s="99">
        <f t="shared" si="192"/>
        <v>135.41315700000001</v>
      </c>
      <c r="J1851" s="100">
        <f t="shared" si="186"/>
        <v>176.16390000000001</v>
      </c>
      <c r="K1851" s="101">
        <v>51.615000000000002</v>
      </c>
      <c r="L1851" s="102">
        <f t="shared" si="193"/>
        <v>0</v>
      </c>
      <c r="M1851" s="101">
        <f t="shared" si="187"/>
        <v>51.615000000000002</v>
      </c>
      <c r="N1851" s="101">
        <f t="shared" si="188"/>
        <v>-16.398299999999978</v>
      </c>
      <c r="O1851" s="102">
        <f t="shared" si="189"/>
        <v>-0.11513234571368375</v>
      </c>
      <c r="P1851" s="101">
        <v>1.58</v>
      </c>
      <c r="X1851"/>
    </row>
    <row r="1852" spans="1:24" ht="18">
      <c r="A1852" s="70" t="s">
        <v>2267</v>
      </c>
      <c r="B1852" s="70" t="s">
        <v>2751</v>
      </c>
      <c r="C1852" s="70" t="s">
        <v>3852</v>
      </c>
      <c r="D1852" s="70" t="s">
        <v>2303</v>
      </c>
      <c r="E1852" s="71" t="s">
        <v>2440</v>
      </c>
      <c r="F1852" s="71" t="s">
        <v>1963</v>
      </c>
      <c r="G1852" s="71" t="s">
        <v>1937</v>
      </c>
      <c r="H1852" s="70" t="s">
        <v>1723</v>
      </c>
      <c r="I1852" s="99">
        <f t="shared" si="192"/>
        <v>157.637832</v>
      </c>
      <c r="J1852" s="100">
        <f t="shared" si="186"/>
        <v>204.29640000000001</v>
      </c>
      <c r="K1852" s="101">
        <v>63.24</v>
      </c>
      <c r="L1852" s="102">
        <f t="shared" si="193"/>
        <v>0</v>
      </c>
      <c r="M1852" s="101">
        <f t="shared" si="187"/>
        <v>63.24</v>
      </c>
      <c r="N1852" s="101">
        <f t="shared" si="188"/>
        <v>-21.280799999999999</v>
      </c>
      <c r="O1852" s="102">
        <f t="shared" si="189"/>
        <v>-0.12844519555770159</v>
      </c>
      <c r="P1852" s="101">
        <v>1.58</v>
      </c>
      <c r="X1852"/>
    </row>
    <row r="1853" spans="1:24" ht="18">
      <c r="A1853" s="70" t="s">
        <v>2257</v>
      </c>
      <c r="B1853" s="70" t="s">
        <v>2256</v>
      </c>
      <c r="C1853" s="70" t="s">
        <v>1790</v>
      </c>
      <c r="D1853" s="70" t="s">
        <v>2263</v>
      </c>
      <c r="E1853" s="71" t="s">
        <v>2233</v>
      </c>
      <c r="F1853" s="71" t="s">
        <v>1963</v>
      </c>
      <c r="G1853" s="71" t="s">
        <v>3930</v>
      </c>
      <c r="H1853" s="70" t="s">
        <v>1725</v>
      </c>
      <c r="I1853" s="99">
        <f t="shared" si="192"/>
        <v>113.18848200000001</v>
      </c>
      <c r="J1853" s="100">
        <f t="shared" si="186"/>
        <v>148.03139999999999</v>
      </c>
      <c r="K1853" s="101">
        <v>39.99</v>
      </c>
      <c r="L1853" s="102">
        <f t="shared" si="193"/>
        <v>0</v>
      </c>
      <c r="M1853" s="101">
        <f t="shared" si="187"/>
        <v>39.99</v>
      </c>
      <c r="N1853" s="101">
        <f t="shared" si="188"/>
        <v>-11.515799999999984</v>
      </c>
      <c r="O1853" s="102">
        <f t="shared" si="189"/>
        <v>-9.6625272696761064E-2</v>
      </c>
      <c r="P1853" s="101">
        <v>1.58</v>
      </c>
      <c r="X1853"/>
    </row>
    <row r="1854" spans="1:24" ht="18">
      <c r="A1854" s="70" t="s">
        <v>2259</v>
      </c>
      <c r="B1854" s="70" t="s">
        <v>2256</v>
      </c>
      <c r="C1854" s="70" t="s">
        <v>1790</v>
      </c>
      <c r="D1854" s="70" t="s">
        <v>2323</v>
      </c>
      <c r="E1854" s="71" t="s">
        <v>2233</v>
      </c>
      <c r="F1854" s="71" t="s">
        <v>1963</v>
      </c>
      <c r="G1854" s="71" t="s">
        <v>3930</v>
      </c>
      <c r="H1854" s="70" t="s">
        <v>1726</v>
      </c>
      <c r="I1854" s="99">
        <f t="shared" si="192"/>
        <v>118.52240399999999</v>
      </c>
      <c r="J1854" s="100">
        <f t="shared" si="186"/>
        <v>154.78319999999999</v>
      </c>
      <c r="K1854" s="101">
        <v>42.78</v>
      </c>
      <c r="L1854" s="102">
        <f t="shared" si="193"/>
        <v>0</v>
      </c>
      <c r="M1854" s="101">
        <f t="shared" si="187"/>
        <v>42.78</v>
      </c>
      <c r="N1854" s="101">
        <f t="shared" si="188"/>
        <v>-12.687600000000003</v>
      </c>
      <c r="O1854" s="102">
        <f t="shared" si="189"/>
        <v>-0.10169605642834244</v>
      </c>
      <c r="P1854" s="101">
        <v>1.58</v>
      </c>
      <c r="X1854"/>
    </row>
    <row r="1855" spans="1:24" ht="18">
      <c r="A1855" s="70" t="s">
        <v>2259</v>
      </c>
      <c r="B1855" s="70" t="s">
        <v>2754</v>
      </c>
      <c r="C1855" s="70" t="s">
        <v>1790</v>
      </c>
      <c r="D1855" s="70" t="s">
        <v>1939</v>
      </c>
      <c r="E1855" s="71" t="s">
        <v>2233</v>
      </c>
      <c r="F1855" s="71" t="s">
        <v>1963</v>
      </c>
      <c r="G1855" s="71" t="s">
        <v>1940</v>
      </c>
      <c r="H1855" s="70" t="s">
        <v>1727</v>
      </c>
      <c r="I1855" s="99">
        <f t="shared" si="192"/>
        <v>112.29949499999999</v>
      </c>
      <c r="J1855" s="100">
        <f t="shared" si="186"/>
        <v>146.90609999999998</v>
      </c>
      <c r="K1855" s="101">
        <v>39.524999999999999</v>
      </c>
      <c r="L1855" s="102">
        <f t="shared" si="193"/>
        <v>0</v>
      </c>
      <c r="M1855" s="101">
        <f t="shared" si="187"/>
        <v>39.524999999999999</v>
      </c>
      <c r="N1855" s="101">
        <f t="shared" si="188"/>
        <v>-11.320499999999981</v>
      </c>
      <c r="O1855" s="102">
        <f t="shared" si="189"/>
        <v>-9.5733615221987159E-2</v>
      </c>
      <c r="P1855" s="101">
        <v>1.58</v>
      </c>
      <c r="X1855"/>
    </row>
    <row r="1856" spans="1:24" ht="18">
      <c r="A1856" s="70" t="s">
        <v>2261</v>
      </c>
      <c r="B1856" s="70" t="s">
        <v>2256</v>
      </c>
      <c r="C1856" s="70" t="s">
        <v>3862</v>
      </c>
      <c r="D1856" s="70" t="s">
        <v>2304</v>
      </c>
      <c r="E1856" s="71" t="s">
        <v>2237</v>
      </c>
      <c r="F1856" s="71" t="s">
        <v>1963</v>
      </c>
      <c r="G1856" s="71" t="s">
        <v>1941</v>
      </c>
      <c r="H1856" s="70" t="s">
        <v>1728</v>
      </c>
      <c r="I1856" s="99">
        <f t="shared" si="192"/>
        <v>132.74619600000003</v>
      </c>
      <c r="J1856" s="100">
        <f t="shared" si="186"/>
        <v>172.78800000000001</v>
      </c>
      <c r="K1856" s="101">
        <v>50.220000000000006</v>
      </c>
      <c r="L1856" s="102">
        <f t="shared" si="193"/>
        <v>0</v>
      </c>
      <c r="M1856" s="101">
        <f t="shared" si="187"/>
        <v>50.220000000000006</v>
      </c>
      <c r="N1856" s="101">
        <f t="shared" si="188"/>
        <v>-15.812399999999968</v>
      </c>
      <c r="O1856" s="102">
        <f t="shared" si="189"/>
        <v>-0.11323689487252912</v>
      </c>
      <c r="P1856" s="101">
        <v>1.58</v>
      </c>
      <c r="X1856"/>
    </row>
    <row r="1857" spans="1:24" ht="18">
      <c r="A1857" s="70" t="s">
        <v>2261</v>
      </c>
      <c r="B1857" s="70" t="s">
        <v>2258</v>
      </c>
      <c r="C1857" s="70" t="s">
        <v>3862</v>
      </c>
      <c r="D1857" s="70" t="s">
        <v>2325</v>
      </c>
      <c r="E1857" s="71" t="s">
        <v>2237</v>
      </c>
      <c r="F1857" s="71" t="s">
        <v>1963</v>
      </c>
      <c r="G1857" s="71" t="s">
        <v>1941</v>
      </c>
      <c r="H1857" s="70" t="s">
        <v>1729</v>
      </c>
      <c r="I1857" s="99">
        <f t="shared" si="192"/>
        <v>133.63518300000001</v>
      </c>
      <c r="J1857" s="100">
        <f t="shared" si="186"/>
        <v>173.91330000000002</v>
      </c>
      <c r="K1857" s="101">
        <v>50.685000000000002</v>
      </c>
      <c r="L1857" s="102">
        <f t="shared" si="193"/>
        <v>0</v>
      </c>
      <c r="M1857" s="101">
        <f t="shared" si="187"/>
        <v>50.685000000000002</v>
      </c>
      <c r="N1857" s="101">
        <f t="shared" si="188"/>
        <v>-16.007699999999986</v>
      </c>
      <c r="O1857" s="102">
        <f t="shared" si="189"/>
        <v>-0.11387707192146251</v>
      </c>
      <c r="P1857" s="101">
        <v>1.58</v>
      </c>
      <c r="X1857"/>
    </row>
    <row r="1858" spans="1:24" ht="18">
      <c r="A1858" s="70" t="s">
        <v>2260</v>
      </c>
      <c r="B1858" s="70" t="s">
        <v>2754</v>
      </c>
      <c r="C1858" s="70" t="s">
        <v>3862</v>
      </c>
      <c r="D1858" s="70" t="s">
        <v>2323</v>
      </c>
      <c r="E1858" s="71" t="s">
        <v>2237</v>
      </c>
      <c r="F1858" s="71" t="s">
        <v>1963</v>
      </c>
      <c r="G1858" s="71" t="s">
        <v>1941</v>
      </c>
      <c r="H1858" s="70" t="s">
        <v>1730</v>
      </c>
      <c r="I1858" s="99">
        <f t="shared" si="192"/>
        <v>127.412274</v>
      </c>
      <c r="J1858" s="100">
        <f t="shared" si="186"/>
        <v>166.03619999999998</v>
      </c>
      <c r="K1858" s="101">
        <v>47.43</v>
      </c>
      <c r="L1858" s="102">
        <f t="shared" si="193"/>
        <v>0</v>
      </c>
      <c r="M1858" s="101">
        <f t="shared" si="187"/>
        <v>47.43</v>
      </c>
      <c r="N1858" s="101">
        <f t="shared" si="188"/>
        <v>-14.640599999999978</v>
      </c>
      <c r="O1858" s="102">
        <f t="shared" si="189"/>
        <v>-0.10920930926450827</v>
      </c>
      <c r="P1858" s="101">
        <v>1.58</v>
      </c>
      <c r="X1858"/>
    </row>
    <row r="1859" spans="1:24" ht="18">
      <c r="A1859" s="70" t="s">
        <v>2264</v>
      </c>
      <c r="B1859" s="70" t="s">
        <v>3851</v>
      </c>
      <c r="C1859" s="70" t="s">
        <v>3862</v>
      </c>
      <c r="D1859" s="70" t="s">
        <v>2309</v>
      </c>
      <c r="E1859" s="71" t="s">
        <v>2237</v>
      </c>
      <c r="F1859" s="71" t="s">
        <v>1963</v>
      </c>
      <c r="G1859" s="71" t="s">
        <v>1941</v>
      </c>
      <c r="H1859" s="70" t="s">
        <v>1731</v>
      </c>
      <c r="I1859" s="99">
        <f t="shared" si="192"/>
        <v>131.85720900000001</v>
      </c>
      <c r="J1859" s="100">
        <f t="shared" si="186"/>
        <v>171.6627</v>
      </c>
      <c r="K1859" s="101">
        <v>49.755000000000003</v>
      </c>
      <c r="L1859" s="102">
        <f t="shared" si="193"/>
        <v>0</v>
      </c>
      <c r="M1859" s="101">
        <f t="shared" si="187"/>
        <v>49.755000000000003</v>
      </c>
      <c r="N1859" s="101">
        <f t="shared" si="188"/>
        <v>-15.617099999999979</v>
      </c>
      <c r="O1859" s="102">
        <f t="shared" si="189"/>
        <v>-0.11258813351596841</v>
      </c>
      <c r="P1859" s="101">
        <v>1.58</v>
      </c>
      <c r="X1859"/>
    </row>
    <row r="1860" spans="1:24" ht="18">
      <c r="A1860" s="70" t="s">
        <v>2264</v>
      </c>
      <c r="B1860" s="70" t="s">
        <v>2754</v>
      </c>
      <c r="C1860" s="70" t="s">
        <v>3864</v>
      </c>
      <c r="D1860" s="70" t="s">
        <v>2304</v>
      </c>
      <c r="E1860" s="71" t="s">
        <v>2237</v>
      </c>
      <c r="F1860" s="71" t="s">
        <v>1963</v>
      </c>
      <c r="G1860" s="71" t="s">
        <v>1941</v>
      </c>
      <c r="H1860" s="70" t="s">
        <v>1732</v>
      </c>
      <c r="I1860" s="99">
        <f t="shared" si="192"/>
        <v>141.636066</v>
      </c>
      <c r="J1860" s="100">
        <f t="shared" si="186"/>
        <v>184.04100000000003</v>
      </c>
      <c r="K1860" s="101">
        <v>54.870000000000005</v>
      </c>
      <c r="L1860" s="102">
        <f t="shared" si="193"/>
        <v>0</v>
      </c>
      <c r="M1860" s="101">
        <f t="shared" si="187"/>
        <v>54.870000000000005</v>
      </c>
      <c r="N1860" s="101">
        <f t="shared" si="188"/>
        <v>-17.765400000000014</v>
      </c>
      <c r="O1860" s="102">
        <f t="shared" si="189"/>
        <v>-0.11927890425674778</v>
      </c>
      <c r="P1860" s="101">
        <v>1.58</v>
      </c>
      <c r="X1860"/>
    </row>
    <row r="1861" spans="1:24" ht="18">
      <c r="A1861" s="70" t="s">
        <v>2265</v>
      </c>
      <c r="B1861" s="70" t="s">
        <v>3851</v>
      </c>
      <c r="C1861" s="70" t="s">
        <v>3864</v>
      </c>
      <c r="D1861" s="70" t="s">
        <v>2304</v>
      </c>
      <c r="E1861" s="71" t="s">
        <v>2237</v>
      </c>
      <c r="F1861" s="71" t="s">
        <v>1963</v>
      </c>
      <c r="G1861" s="71" t="s">
        <v>1941</v>
      </c>
      <c r="H1861" s="70" t="s">
        <v>1733</v>
      </c>
      <c r="I1861" s="99">
        <f t="shared" si="192"/>
        <v>143.41404</v>
      </c>
      <c r="J1861" s="100">
        <f t="shared" si="186"/>
        <v>186.29160000000002</v>
      </c>
      <c r="K1861" s="101">
        <v>55.800000000000004</v>
      </c>
      <c r="L1861" s="102">
        <f t="shared" si="193"/>
        <v>0</v>
      </c>
      <c r="M1861" s="101">
        <f t="shared" si="187"/>
        <v>55.800000000000004</v>
      </c>
      <c r="N1861" s="101">
        <f t="shared" si="188"/>
        <v>-18.156000000000006</v>
      </c>
      <c r="O1861" s="102">
        <f t="shared" si="189"/>
        <v>-0.12039787798408491</v>
      </c>
      <c r="P1861" s="101">
        <v>1.58</v>
      </c>
      <c r="X1861"/>
    </row>
    <row r="1862" spans="1:24" ht="18">
      <c r="A1862" s="70" t="s">
        <v>2264</v>
      </c>
      <c r="B1862" s="70" t="s">
        <v>3851</v>
      </c>
      <c r="C1862" s="70" t="s">
        <v>3864</v>
      </c>
      <c r="D1862" s="70" t="s">
        <v>2304</v>
      </c>
      <c r="E1862" s="71" t="s">
        <v>2237</v>
      </c>
      <c r="F1862" s="71" t="s">
        <v>1963</v>
      </c>
      <c r="G1862" s="71" t="s">
        <v>1942</v>
      </c>
      <c r="H1862" s="70" t="s">
        <v>1734</v>
      </c>
      <c r="I1862" s="99">
        <f t="shared" si="192"/>
        <v>139.85809200000003</v>
      </c>
      <c r="J1862" s="100">
        <f t="shared" si="186"/>
        <v>181.79040000000001</v>
      </c>
      <c r="K1862" s="101">
        <v>53.940000000000005</v>
      </c>
      <c r="L1862" s="102">
        <f t="shared" si="193"/>
        <v>0</v>
      </c>
      <c r="M1862" s="101">
        <f t="shared" si="187"/>
        <v>53.940000000000005</v>
      </c>
      <c r="N1862" s="101">
        <f t="shared" si="188"/>
        <v>-17.374799999999979</v>
      </c>
      <c r="O1862" s="102">
        <f t="shared" si="189"/>
        <v>-0.11813162904541731</v>
      </c>
      <c r="P1862" s="101">
        <v>1.58</v>
      </c>
      <c r="X1862"/>
    </row>
    <row r="1863" spans="1:24" ht="18">
      <c r="A1863" s="70" t="s">
        <v>2257</v>
      </c>
      <c r="B1863" s="70" t="s">
        <v>2258</v>
      </c>
      <c r="C1863" s="70" t="s">
        <v>1790</v>
      </c>
      <c r="D1863" s="70" t="s">
        <v>2324</v>
      </c>
      <c r="E1863" s="71" t="s">
        <v>2233</v>
      </c>
      <c r="F1863" s="71" t="s">
        <v>1963</v>
      </c>
      <c r="G1863" s="71" t="s">
        <v>1936</v>
      </c>
      <c r="H1863" s="70" t="s">
        <v>1738</v>
      </c>
      <c r="I1863" s="99">
        <f t="shared" si="192"/>
        <v>105.18759899999999</v>
      </c>
      <c r="J1863" s="100">
        <f t="shared" si="186"/>
        <v>137.90369999999999</v>
      </c>
      <c r="K1863" s="101">
        <v>35.805</v>
      </c>
      <c r="L1863" s="102">
        <f t="shared" si="193"/>
        <v>0</v>
      </c>
      <c r="M1863" s="101">
        <f t="shared" si="187"/>
        <v>35.805</v>
      </c>
      <c r="N1863" s="101">
        <f t="shared" si="188"/>
        <v>-9.7580999999999847</v>
      </c>
      <c r="O1863" s="102">
        <f t="shared" si="189"/>
        <v>-8.8061546791805653E-2</v>
      </c>
      <c r="P1863" s="101">
        <v>1.58</v>
      </c>
      <c r="X1863"/>
    </row>
    <row r="1864" spans="1:24" ht="18">
      <c r="A1864" s="70" t="s">
        <v>2259</v>
      </c>
      <c r="B1864" s="70" t="s">
        <v>2258</v>
      </c>
      <c r="C1864" s="70" t="s">
        <v>1790</v>
      </c>
      <c r="D1864" s="70" t="s">
        <v>2263</v>
      </c>
      <c r="E1864" s="71" t="s">
        <v>2233</v>
      </c>
      <c r="F1864" s="71" t="s">
        <v>1963</v>
      </c>
      <c r="G1864" s="71" t="s">
        <v>1936</v>
      </c>
      <c r="H1864" s="70" t="s">
        <v>1739</v>
      </c>
      <c r="I1864" s="99">
        <f t="shared" si="192"/>
        <v>114.96645600000001</v>
      </c>
      <c r="J1864" s="100">
        <f t="shared" si="186"/>
        <v>150.28200000000001</v>
      </c>
      <c r="K1864" s="101">
        <v>40.92</v>
      </c>
      <c r="L1864" s="102">
        <f t="shared" si="193"/>
        <v>0</v>
      </c>
      <c r="M1864" s="101">
        <f t="shared" si="187"/>
        <v>40.92</v>
      </c>
      <c r="N1864" s="101">
        <f t="shared" si="188"/>
        <v>-11.906399999999991</v>
      </c>
      <c r="O1864" s="102">
        <f t="shared" si="189"/>
        <v>-9.8367481824190264E-2</v>
      </c>
      <c r="P1864" s="101">
        <v>1.58</v>
      </c>
      <c r="X1864"/>
    </row>
    <row r="1865" spans="1:24" ht="18">
      <c r="A1865" s="70" t="s">
        <v>2261</v>
      </c>
      <c r="B1865" s="70" t="s">
        <v>2258</v>
      </c>
      <c r="C1865" s="70" t="s">
        <v>1790</v>
      </c>
      <c r="D1865" s="70" t="s">
        <v>2309</v>
      </c>
      <c r="E1865" s="71" t="s">
        <v>2237</v>
      </c>
      <c r="F1865" s="71" t="s">
        <v>1963</v>
      </c>
      <c r="G1865" s="71" t="s">
        <v>1936</v>
      </c>
      <c r="H1865" s="70" t="s">
        <v>1757</v>
      </c>
      <c r="I1865" s="99">
        <f t="shared" si="192"/>
        <v>128.30126100000001</v>
      </c>
      <c r="J1865" s="100">
        <f t="shared" si="186"/>
        <v>167.16149999999999</v>
      </c>
      <c r="K1865" s="101">
        <v>47.895000000000003</v>
      </c>
      <c r="L1865" s="102">
        <f t="shared" si="193"/>
        <v>0</v>
      </c>
      <c r="M1865" s="101">
        <f t="shared" si="187"/>
        <v>47.895000000000003</v>
      </c>
      <c r="N1865" s="101">
        <f t="shared" si="188"/>
        <v>-14.835899999999981</v>
      </c>
      <c r="O1865" s="102">
        <f t="shared" si="189"/>
        <v>-0.10990369657011616</v>
      </c>
      <c r="P1865" s="101">
        <v>1.58</v>
      </c>
      <c r="X1865"/>
    </row>
    <row r="1866" spans="1:24" ht="18">
      <c r="A1866" s="70" t="s">
        <v>2264</v>
      </c>
      <c r="B1866" s="70" t="s">
        <v>2258</v>
      </c>
      <c r="C1866" s="70" t="s">
        <v>3862</v>
      </c>
      <c r="D1866" s="70" t="s">
        <v>2304</v>
      </c>
      <c r="E1866" s="71" t="s">
        <v>2237</v>
      </c>
      <c r="F1866" s="71" t="s">
        <v>1963</v>
      </c>
      <c r="G1866" s="71" t="s">
        <v>3930</v>
      </c>
      <c r="H1866" s="70" t="s">
        <v>1758</v>
      </c>
      <c r="I1866" s="99">
        <f t="shared" si="192"/>
        <v>141.636066</v>
      </c>
      <c r="J1866" s="100">
        <f t="shared" si="186"/>
        <v>184.04100000000003</v>
      </c>
      <c r="K1866" s="101">
        <v>54.870000000000005</v>
      </c>
      <c r="L1866" s="102">
        <f t="shared" si="193"/>
        <v>0</v>
      </c>
      <c r="M1866" s="101">
        <f t="shared" si="187"/>
        <v>54.870000000000005</v>
      </c>
      <c r="N1866" s="101">
        <f t="shared" si="188"/>
        <v>-17.765400000000014</v>
      </c>
      <c r="O1866" s="102">
        <f t="shared" si="189"/>
        <v>-0.11927890425674778</v>
      </c>
      <c r="P1866" s="101">
        <v>1.58</v>
      </c>
      <c r="X1866"/>
    </row>
    <row r="1867" spans="1:24" ht="18">
      <c r="A1867" s="70">
        <v>175</v>
      </c>
      <c r="B1867" s="70">
        <v>65</v>
      </c>
      <c r="C1867" s="70">
        <v>14</v>
      </c>
      <c r="D1867" s="70">
        <v>82</v>
      </c>
      <c r="E1867" s="71" t="s">
        <v>2237</v>
      </c>
      <c r="F1867" s="71" t="s">
        <v>1963</v>
      </c>
      <c r="G1867" s="71" t="s">
        <v>3930</v>
      </c>
      <c r="H1867" s="70" t="s">
        <v>157</v>
      </c>
      <c r="I1867" s="99">
        <f t="shared" si="192"/>
        <v>128.30126100000001</v>
      </c>
      <c r="J1867" s="100">
        <f t="shared" si="186"/>
        <v>167.16149999999999</v>
      </c>
      <c r="K1867" s="101">
        <v>47.895000000000003</v>
      </c>
      <c r="L1867" s="102">
        <f t="shared" si="193"/>
        <v>0</v>
      </c>
      <c r="M1867" s="101">
        <f t="shared" si="187"/>
        <v>47.895000000000003</v>
      </c>
      <c r="N1867" s="101">
        <f t="shared" si="188"/>
        <v>-14.835899999999981</v>
      </c>
      <c r="O1867" s="102">
        <f t="shared" si="189"/>
        <v>-0.10990369657011616</v>
      </c>
      <c r="P1867" s="101">
        <v>1.58</v>
      </c>
      <c r="X1867"/>
    </row>
    <row r="1868" spans="1:24" ht="18">
      <c r="A1868" s="70">
        <v>165</v>
      </c>
      <c r="B1868" s="70">
        <v>80</v>
      </c>
      <c r="C1868" s="70">
        <v>13</v>
      </c>
      <c r="D1868" s="70">
        <v>83</v>
      </c>
      <c r="E1868" s="71" t="s">
        <v>2237</v>
      </c>
      <c r="F1868" s="71" t="s">
        <v>1963</v>
      </c>
      <c r="G1868" s="71" t="s">
        <v>2295</v>
      </c>
      <c r="H1868" s="70" t="s">
        <v>162</v>
      </c>
      <c r="I1868" s="99">
        <f t="shared" si="192"/>
        <v>106.07658600000002</v>
      </c>
      <c r="J1868" s="100">
        <f t="shared" si="186"/>
        <v>139.029</v>
      </c>
      <c r="K1868" s="101">
        <v>36.270000000000003</v>
      </c>
      <c r="L1868" s="102">
        <f t="shared" si="193"/>
        <v>0</v>
      </c>
      <c r="M1868" s="101">
        <f t="shared" si="187"/>
        <v>36.270000000000003</v>
      </c>
      <c r="N1868" s="101">
        <f t="shared" si="188"/>
        <v>-9.9533999999999736</v>
      </c>
      <c r="O1868" s="102">
        <f t="shared" si="189"/>
        <v>-8.9076427420798035E-2</v>
      </c>
      <c r="P1868" s="101">
        <v>1.58</v>
      </c>
      <c r="X1868"/>
    </row>
    <row r="1869" spans="1:24" ht="18">
      <c r="A1869" s="70">
        <v>165</v>
      </c>
      <c r="B1869" s="70">
        <v>65</v>
      </c>
      <c r="C1869" s="70">
        <v>14</v>
      </c>
      <c r="D1869" s="70">
        <v>79</v>
      </c>
      <c r="E1869" s="71" t="s">
        <v>2237</v>
      </c>
      <c r="F1869" s="71" t="s">
        <v>1963</v>
      </c>
      <c r="G1869" s="71" t="s">
        <v>2295</v>
      </c>
      <c r="H1869" s="70" t="s">
        <v>2296</v>
      </c>
      <c r="I1869" s="99">
        <f t="shared" si="192"/>
        <v>104.29861200000001</v>
      </c>
      <c r="J1869" s="100">
        <f t="shared" si="186"/>
        <v>136.7784</v>
      </c>
      <c r="K1869" s="101">
        <v>35.340000000000003</v>
      </c>
      <c r="L1869" s="102">
        <f t="shared" si="193"/>
        <v>0</v>
      </c>
      <c r="M1869" s="101">
        <f t="shared" si="187"/>
        <v>35.340000000000003</v>
      </c>
      <c r="N1869" s="101">
        <f t="shared" si="188"/>
        <v>-9.5627999999999957</v>
      </c>
      <c r="O1869" s="102">
        <f t="shared" si="189"/>
        <v>-8.7029486712777535E-2</v>
      </c>
      <c r="P1869" s="101">
        <v>1.58</v>
      </c>
      <c r="X1869"/>
    </row>
    <row r="1870" spans="1:24" ht="18">
      <c r="A1870" s="70">
        <v>185</v>
      </c>
      <c r="B1870" s="70">
        <v>65</v>
      </c>
      <c r="C1870" s="70">
        <v>14</v>
      </c>
      <c r="D1870" s="70">
        <v>86</v>
      </c>
      <c r="E1870" s="71" t="s">
        <v>2237</v>
      </c>
      <c r="F1870" s="71" t="s">
        <v>1963</v>
      </c>
      <c r="G1870" s="71" t="s">
        <v>2295</v>
      </c>
      <c r="H1870" s="70" t="s">
        <v>2286</v>
      </c>
      <c r="I1870" s="99">
        <f t="shared" si="192"/>
        <v>113.18848200000001</v>
      </c>
      <c r="J1870" s="100">
        <f t="shared" si="186"/>
        <v>148.03139999999999</v>
      </c>
      <c r="K1870" s="101">
        <v>39.99</v>
      </c>
      <c r="L1870" s="102">
        <f t="shared" si="193"/>
        <v>0</v>
      </c>
      <c r="M1870" s="101">
        <f t="shared" si="187"/>
        <v>39.99</v>
      </c>
      <c r="N1870" s="101">
        <f t="shared" si="188"/>
        <v>-11.515799999999984</v>
      </c>
      <c r="O1870" s="102">
        <f t="shared" si="189"/>
        <v>-9.6625272696761064E-2</v>
      </c>
      <c r="P1870" s="101">
        <v>1.58</v>
      </c>
      <c r="X1870"/>
    </row>
    <row r="1871" spans="1:24" ht="18">
      <c r="A1871" s="70">
        <v>185</v>
      </c>
      <c r="B1871" s="70">
        <v>65</v>
      </c>
      <c r="C1871" s="70">
        <v>14</v>
      </c>
      <c r="D1871" s="70">
        <v>86</v>
      </c>
      <c r="E1871" s="71" t="s">
        <v>2440</v>
      </c>
      <c r="F1871" s="71" t="s">
        <v>1963</v>
      </c>
      <c r="G1871" s="71" t="s">
        <v>2298</v>
      </c>
      <c r="H1871" s="70" t="s">
        <v>163</v>
      </c>
      <c r="I1871" s="99">
        <f t="shared" si="192"/>
        <v>114.07746900000001</v>
      </c>
      <c r="J1871" s="100">
        <f t="shared" si="186"/>
        <v>149.1567</v>
      </c>
      <c r="K1871" s="101">
        <v>40.455000000000005</v>
      </c>
      <c r="L1871" s="102">
        <f t="shared" si="193"/>
        <v>0</v>
      </c>
      <c r="M1871" s="101">
        <f t="shared" si="187"/>
        <v>40.455000000000005</v>
      </c>
      <c r="N1871" s="101">
        <f t="shared" si="188"/>
        <v>-11.711099999999988</v>
      </c>
      <c r="O1871" s="102">
        <f t="shared" si="189"/>
        <v>-9.7503122138040021E-2</v>
      </c>
      <c r="P1871" s="101">
        <v>1.58</v>
      </c>
      <c r="X1871"/>
    </row>
    <row r="1872" spans="1:24" ht="18">
      <c r="A1872" s="70">
        <v>195</v>
      </c>
      <c r="B1872" s="70">
        <v>65</v>
      </c>
      <c r="C1872" s="70">
        <v>15</v>
      </c>
      <c r="D1872" s="70">
        <v>91</v>
      </c>
      <c r="E1872" s="71" t="s">
        <v>2347</v>
      </c>
      <c r="F1872" s="71" t="s">
        <v>1963</v>
      </c>
      <c r="G1872" s="71" t="s">
        <v>2454</v>
      </c>
      <c r="H1872" s="70" t="s">
        <v>166</v>
      </c>
      <c r="I1872" s="99">
        <f t="shared" si="192"/>
        <v>128.30126100000001</v>
      </c>
      <c r="J1872" s="100">
        <f t="shared" si="186"/>
        <v>167.16149999999999</v>
      </c>
      <c r="K1872" s="101">
        <v>47.895000000000003</v>
      </c>
      <c r="L1872" s="102">
        <f t="shared" si="193"/>
        <v>0</v>
      </c>
      <c r="M1872" s="101">
        <f t="shared" si="187"/>
        <v>47.895000000000003</v>
      </c>
      <c r="N1872" s="101">
        <f t="shared" si="188"/>
        <v>-14.835899999999981</v>
      </c>
      <c r="O1872" s="102">
        <f t="shared" si="189"/>
        <v>-0.10990369657011616</v>
      </c>
      <c r="P1872" s="101">
        <v>1.58</v>
      </c>
      <c r="X1872"/>
    </row>
    <row r="1873" spans="1:24" ht="18">
      <c r="A1873" s="70">
        <v>195</v>
      </c>
      <c r="B1873" s="70">
        <v>60</v>
      </c>
      <c r="C1873" s="70">
        <v>15</v>
      </c>
      <c r="D1873" s="70">
        <v>88</v>
      </c>
      <c r="E1873" s="71" t="s">
        <v>2347</v>
      </c>
      <c r="F1873" s="71" t="s">
        <v>1963</v>
      </c>
      <c r="G1873" s="71" t="s">
        <v>2454</v>
      </c>
      <c r="H1873" s="70" t="s">
        <v>167</v>
      </c>
      <c r="I1873" s="99">
        <f t="shared" si="192"/>
        <v>125.6343</v>
      </c>
      <c r="J1873" s="100">
        <f t="shared" ref="J1873:J1936" si="194">($H$3*(K1873+P1873+$U$7+$H$8)+$H$4*$U$3)*$U$8</f>
        <v>163.78560000000002</v>
      </c>
      <c r="K1873" s="101">
        <v>46.5</v>
      </c>
      <c r="L1873" s="102">
        <f t="shared" si="193"/>
        <v>0</v>
      </c>
      <c r="M1873" s="101">
        <f t="shared" ref="M1873:M1936" si="195">K1873*(1-L1873)</f>
        <v>46.5</v>
      </c>
      <c r="N1873" s="101">
        <f t="shared" ref="N1873:N1936" si="196">((I1873/$U$8)-($H$3*P1873))-(IF($H$6="",$H$4*$U$3*(1-$H$5)*(1-$H$7),$H$6*$H$3*(1-$H$7))+M1873*$H$3+$H$3*$U$7*(1-30%))</f>
        <v>-14.25</v>
      </c>
      <c r="O1873" s="102">
        <f t="shared" ref="O1873:O1936" si="197">N1873/(K1873*$H$3+$U$7*$H$3+$H$4*$U$3)</f>
        <v>-0.10779122541603632</v>
      </c>
      <c r="P1873" s="101">
        <v>1.58</v>
      </c>
      <c r="X1873"/>
    </row>
    <row r="1874" spans="1:24" ht="18">
      <c r="A1874" s="70">
        <v>195</v>
      </c>
      <c r="B1874" s="70">
        <v>55</v>
      </c>
      <c r="C1874" s="70">
        <v>15</v>
      </c>
      <c r="D1874" s="70">
        <v>85</v>
      </c>
      <c r="E1874" s="71" t="s">
        <v>2440</v>
      </c>
      <c r="F1874" s="71" t="s">
        <v>1963</v>
      </c>
      <c r="G1874" s="71" t="s">
        <v>2298</v>
      </c>
      <c r="H1874" s="70" t="s">
        <v>168</v>
      </c>
      <c r="I1874" s="99">
        <f t="shared" si="192"/>
        <v>122.078352</v>
      </c>
      <c r="J1874" s="100">
        <f t="shared" si="194"/>
        <v>159.28439999999998</v>
      </c>
      <c r="K1874" s="101">
        <v>44.64</v>
      </c>
      <c r="L1874" s="102">
        <f t="shared" si="193"/>
        <v>0</v>
      </c>
      <c r="M1874" s="101">
        <f t="shared" si="195"/>
        <v>44.64</v>
      </c>
      <c r="N1874" s="101">
        <f t="shared" si="196"/>
        <v>-13.468800000000002</v>
      </c>
      <c r="O1874" s="102">
        <f t="shared" si="197"/>
        <v>-0.1048318804483188</v>
      </c>
      <c r="P1874" s="101">
        <v>1.58</v>
      </c>
      <c r="X1874"/>
    </row>
    <row r="1875" spans="1:24" ht="18">
      <c r="A1875" s="70">
        <v>195</v>
      </c>
      <c r="B1875" s="70">
        <v>55</v>
      </c>
      <c r="C1875" s="70">
        <v>15</v>
      </c>
      <c r="D1875" s="70">
        <v>85</v>
      </c>
      <c r="E1875" s="71" t="s">
        <v>2347</v>
      </c>
      <c r="F1875" s="71" t="s">
        <v>1963</v>
      </c>
      <c r="G1875" s="71" t="s">
        <v>2454</v>
      </c>
      <c r="H1875" s="70" t="s">
        <v>169</v>
      </c>
      <c r="I1875" s="99">
        <f t="shared" si="192"/>
        <v>123.856326</v>
      </c>
      <c r="J1875" s="100">
        <f t="shared" si="194"/>
        <v>161.535</v>
      </c>
      <c r="K1875" s="101">
        <v>45.57</v>
      </c>
      <c r="L1875" s="102">
        <f t="shared" si="193"/>
        <v>0</v>
      </c>
      <c r="M1875" s="101">
        <f t="shared" si="195"/>
        <v>45.57</v>
      </c>
      <c r="N1875" s="101">
        <f t="shared" si="196"/>
        <v>-13.85939999999998</v>
      </c>
      <c r="O1875" s="102">
        <f t="shared" si="197"/>
        <v>-0.10633266840570799</v>
      </c>
      <c r="P1875" s="101">
        <v>1.58</v>
      </c>
      <c r="X1875"/>
    </row>
    <row r="1876" spans="1:24" ht="18">
      <c r="A1876" s="70">
        <v>195</v>
      </c>
      <c r="B1876" s="70">
        <v>50</v>
      </c>
      <c r="C1876" s="70">
        <v>15</v>
      </c>
      <c r="D1876" s="70">
        <v>82</v>
      </c>
      <c r="E1876" s="71" t="s">
        <v>2347</v>
      </c>
      <c r="F1876" s="71" t="s">
        <v>1963</v>
      </c>
      <c r="G1876" s="71" t="s">
        <v>2454</v>
      </c>
      <c r="H1876" s="70" t="s">
        <v>170</v>
      </c>
      <c r="I1876" s="99">
        <f t="shared" si="192"/>
        <v>120.30037800000001</v>
      </c>
      <c r="J1876" s="100">
        <f t="shared" si="194"/>
        <v>157.03379999999999</v>
      </c>
      <c r="K1876" s="101">
        <v>43.71</v>
      </c>
      <c r="L1876" s="102">
        <f t="shared" si="193"/>
        <v>0</v>
      </c>
      <c r="M1876" s="101">
        <f t="shared" si="195"/>
        <v>43.71</v>
      </c>
      <c r="N1876" s="101">
        <f t="shared" si="196"/>
        <v>-13.078199999999981</v>
      </c>
      <c r="O1876" s="102">
        <f t="shared" si="197"/>
        <v>-0.10328700047385864</v>
      </c>
      <c r="P1876" s="101">
        <v>1.58</v>
      </c>
      <c r="X1876"/>
    </row>
    <row r="1877" spans="1:24" ht="18">
      <c r="A1877" s="70">
        <v>205</v>
      </c>
      <c r="B1877" s="70">
        <v>65</v>
      </c>
      <c r="C1877" s="70">
        <v>15</v>
      </c>
      <c r="D1877" s="70">
        <v>94</v>
      </c>
      <c r="E1877" s="71" t="s">
        <v>2347</v>
      </c>
      <c r="F1877" s="71" t="s">
        <v>1963</v>
      </c>
      <c r="G1877" s="71" t="s">
        <v>2454</v>
      </c>
      <c r="H1877" s="70" t="s">
        <v>2455</v>
      </c>
      <c r="I1877" s="99">
        <f t="shared" si="192"/>
        <v>138.080118</v>
      </c>
      <c r="J1877" s="100">
        <f t="shared" si="194"/>
        <v>179.53979999999999</v>
      </c>
      <c r="K1877" s="101">
        <v>53.010000000000005</v>
      </c>
      <c r="L1877" s="102">
        <f t="shared" si="193"/>
        <v>0</v>
      </c>
      <c r="M1877" s="101">
        <f t="shared" si="195"/>
        <v>53.010000000000005</v>
      </c>
      <c r="N1877" s="101">
        <f t="shared" si="196"/>
        <v>-16.984200000000001</v>
      </c>
      <c r="O1877" s="102">
        <f t="shared" si="197"/>
        <v>-0.11695496488087039</v>
      </c>
      <c r="P1877" s="101">
        <v>1.58</v>
      </c>
      <c r="X1877"/>
    </row>
    <row r="1878" spans="1:24" ht="18">
      <c r="A1878" s="70">
        <v>205</v>
      </c>
      <c r="B1878" s="70">
        <v>60</v>
      </c>
      <c r="C1878" s="70">
        <v>15</v>
      </c>
      <c r="D1878" s="70">
        <v>91</v>
      </c>
      <c r="E1878" s="71" t="s">
        <v>2440</v>
      </c>
      <c r="F1878" s="71" t="s">
        <v>1963</v>
      </c>
      <c r="G1878" s="71" t="s">
        <v>2298</v>
      </c>
      <c r="H1878" s="70" t="s">
        <v>171</v>
      </c>
      <c r="I1878" s="99">
        <f t="shared" si="192"/>
        <v>132.74619600000003</v>
      </c>
      <c r="J1878" s="100">
        <f t="shared" si="194"/>
        <v>172.78800000000001</v>
      </c>
      <c r="K1878" s="101">
        <v>50.220000000000006</v>
      </c>
      <c r="L1878" s="102">
        <f t="shared" si="193"/>
        <v>0</v>
      </c>
      <c r="M1878" s="101">
        <f t="shared" si="195"/>
        <v>50.220000000000006</v>
      </c>
      <c r="N1878" s="101">
        <f t="shared" si="196"/>
        <v>-15.812399999999968</v>
      </c>
      <c r="O1878" s="102">
        <f t="shared" si="197"/>
        <v>-0.11323689487252912</v>
      </c>
      <c r="P1878" s="101">
        <v>1.58</v>
      </c>
      <c r="X1878"/>
    </row>
    <row r="1879" spans="1:24" ht="18">
      <c r="A1879" s="70">
        <v>205</v>
      </c>
      <c r="B1879" s="70">
        <v>60</v>
      </c>
      <c r="C1879" s="70">
        <v>15</v>
      </c>
      <c r="D1879" s="70">
        <v>91</v>
      </c>
      <c r="E1879" s="71" t="s">
        <v>2347</v>
      </c>
      <c r="F1879" s="71" t="s">
        <v>1963</v>
      </c>
      <c r="G1879" s="71" t="s">
        <v>2454</v>
      </c>
      <c r="H1879" s="70" t="s">
        <v>172</v>
      </c>
      <c r="I1879" s="99">
        <f t="shared" si="192"/>
        <v>134.52417</v>
      </c>
      <c r="J1879" s="100">
        <f t="shared" si="194"/>
        <v>175.03860000000003</v>
      </c>
      <c r="K1879" s="101">
        <v>51.150000000000006</v>
      </c>
      <c r="L1879" s="102">
        <f t="shared" si="193"/>
        <v>0</v>
      </c>
      <c r="M1879" s="101">
        <f t="shared" si="195"/>
        <v>51.150000000000006</v>
      </c>
      <c r="N1879" s="101">
        <f t="shared" si="196"/>
        <v>-16.203000000000003</v>
      </c>
      <c r="O1879" s="102">
        <f t="shared" si="197"/>
        <v>-0.11450883392226151</v>
      </c>
      <c r="P1879" s="101">
        <v>1.58</v>
      </c>
      <c r="X1879"/>
    </row>
    <row r="1880" spans="1:24" ht="18">
      <c r="A1880" s="70">
        <v>205</v>
      </c>
      <c r="B1880" s="70">
        <v>55</v>
      </c>
      <c r="C1880" s="70">
        <v>15</v>
      </c>
      <c r="D1880" s="70">
        <v>88</v>
      </c>
      <c r="E1880" s="71" t="s">
        <v>2347</v>
      </c>
      <c r="F1880" s="71" t="s">
        <v>1963</v>
      </c>
      <c r="G1880" s="71" t="s">
        <v>2454</v>
      </c>
      <c r="H1880" s="70" t="s">
        <v>173</v>
      </c>
      <c r="I1880" s="99">
        <f t="shared" si="192"/>
        <v>130.07923500000001</v>
      </c>
      <c r="J1880" s="100">
        <f t="shared" si="194"/>
        <v>169.41209999999998</v>
      </c>
      <c r="K1880" s="101">
        <v>48.825000000000003</v>
      </c>
      <c r="L1880" s="102">
        <f t="shared" si="193"/>
        <v>0</v>
      </c>
      <c r="M1880" s="101">
        <f t="shared" si="195"/>
        <v>48.825000000000003</v>
      </c>
      <c r="N1880" s="101">
        <f t="shared" si="196"/>
        <v>-15.226499999999987</v>
      </c>
      <c r="O1880" s="102">
        <f t="shared" si="197"/>
        <v>-0.11126415783704775</v>
      </c>
      <c r="P1880" s="101">
        <v>1.58</v>
      </c>
      <c r="X1880"/>
    </row>
    <row r="1881" spans="1:24" ht="18">
      <c r="A1881" s="70">
        <v>205</v>
      </c>
      <c r="B1881" s="70">
        <v>50</v>
      </c>
      <c r="C1881" s="70">
        <v>15</v>
      </c>
      <c r="D1881" s="70">
        <v>86</v>
      </c>
      <c r="E1881" s="71" t="s">
        <v>2347</v>
      </c>
      <c r="F1881" s="71" t="s">
        <v>1963</v>
      </c>
      <c r="G1881" s="71" t="s">
        <v>2454</v>
      </c>
      <c r="H1881" s="70" t="s">
        <v>174</v>
      </c>
      <c r="I1881" s="99">
        <f t="shared" ref="I1881:I1912" si="198">(IF($H$6="",$H$4*$U$3*(1-$H$5),$H$6*$H$3)+IF(F1881="KORMORAN",$H$3*(K1881*(1-$M$6)+$U$7+P1881+$H$8)))*$U$8</f>
        <v>125.6343</v>
      </c>
      <c r="J1881" s="100">
        <f t="shared" si="194"/>
        <v>163.78560000000002</v>
      </c>
      <c r="K1881" s="101">
        <v>46.5</v>
      </c>
      <c r="L1881" s="102">
        <f t="shared" ref="L1881:L1912" si="199">$N$6</f>
        <v>0</v>
      </c>
      <c r="M1881" s="101">
        <f t="shared" si="195"/>
        <v>46.5</v>
      </c>
      <c r="N1881" s="101">
        <f t="shared" si="196"/>
        <v>-14.25</v>
      </c>
      <c r="O1881" s="102">
        <f t="shared" si="197"/>
        <v>-0.10779122541603632</v>
      </c>
      <c r="P1881" s="101">
        <v>1.58</v>
      </c>
      <c r="X1881"/>
    </row>
    <row r="1882" spans="1:24" ht="18">
      <c r="A1882" s="70">
        <v>205</v>
      </c>
      <c r="B1882" s="70">
        <v>55</v>
      </c>
      <c r="C1882" s="70">
        <v>16</v>
      </c>
      <c r="D1882" s="70">
        <v>91</v>
      </c>
      <c r="E1882" s="71" t="s">
        <v>2440</v>
      </c>
      <c r="F1882" s="71" t="s">
        <v>1963</v>
      </c>
      <c r="G1882" s="71" t="s">
        <v>2298</v>
      </c>
      <c r="H1882" s="70" t="s">
        <v>175</v>
      </c>
      <c r="I1882" s="99">
        <f t="shared" si="198"/>
        <v>135.41315700000001</v>
      </c>
      <c r="J1882" s="100">
        <f t="shared" si="194"/>
        <v>176.16390000000001</v>
      </c>
      <c r="K1882" s="101">
        <v>51.615000000000002</v>
      </c>
      <c r="L1882" s="102">
        <f t="shared" si="199"/>
        <v>0</v>
      </c>
      <c r="M1882" s="101">
        <f t="shared" si="195"/>
        <v>51.615000000000002</v>
      </c>
      <c r="N1882" s="101">
        <f t="shared" si="196"/>
        <v>-16.398299999999978</v>
      </c>
      <c r="O1882" s="102">
        <f t="shared" si="197"/>
        <v>-0.11513234571368375</v>
      </c>
      <c r="P1882" s="101">
        <v>1.58</v>
      </c>
      <c r="X1882"/>
    </row>
    <row r="1883" spans="1:24" ht="18">
      <c r="A1883" s="70">
        <v>205</v>
      </c>
      <c r="B1883" s="70">
        <v>55</v>
      </c>
      <c r="C1883" s="70">
        <v>16</v>
      </c>
      <c r="D1883" s="70">
        <v>91</v>
      </c>
      <c r="E1883" s="71" t="s">
        <v>2239</v>
      </c>
      <c r="F1883" s="71" t="s">
        <v>1963</v>
      </c>
      <c r="G1883" s="71" t="s">
        <v>2454</v>
      </c>
      <c r="H1883" s="70" t="s">
        <v>176</v>
      </c>
      <c r="I1883" s="99">
        <f t="shared" si="198"/>
        <v>138.080118</v>
      </c>
      <c r="J1883" s="100">
        <f t="shared" si="194"/>
        <v>179.53979999999999</v>
      </c>
      <c r="K1883" s="101">
        <v>53.010000000000005</v>
      </c>
      <c r="L1883" s="102">
        <f t="shared" si="199"/>
        <v>0</v>
      </c>
      <c r="M1883" s="101">
        <f t="shared" si="195"/>
        <v>53.010000000000005</v>
      </c>
      <c r="N1883" s="101">
        <f t="shared" si="196"/>
        <v>-16.984200000000001</v>
      </c>
      <c r="O1883" s="102">
        <f t="shared" si="197"/>
        <v>-0.11695496488087039</v>
      </c>
      <c r="P1883" s="101">
        <v>1.58</v>
      </c>
      <c r="X1883"/>
    </row>
    <row r="1884" spans="1:24" ht="18">
      <c r="A1884" s="70">
        <v>205</v>
      </c>
      <c r="B1884" s="70">
        <v>50</v>
      </c>
      <c r="C1884" s="70">
        <v>16</v>
      </c>
      <c r="D1884" s="70">
        <v>87</v>
      </c>
      <c r="E1884" s="71" t="s">
        <v>2239</v>
      </c>
      <c r="F1884" s="71" t="s">
        <v>1963</v>
      </c>
      <c r="G1884" s="71" t="s">
        <v>2454</v>
      </c>
      <c r="H1884" s="70" t="s">
        <v>177</v>
      </c>
      <c r="I1884" s="99">
        <f t="shared" si="198"/>
        <v>136.30214400000003</v>
      </c>
      <c r="J1884" s="100">
        <f t="shared" si="194"/>
        <v>177.28919999999999</v>
      </c>
      <c r="K1884" s="101">
        <v>52.080000000000005</v>
      </c>
      <c r="L1884" s="102">
        <f t="shared" si="199"/>
        <v>0</v>
      </c>
      <c r="M1884" s="101">
        <f t="shared" si="195"/>
        <v>52.080000000000005</v>
      </c>
      <c r="N1884" s="101">
        <f t="shared" si="196"/>
        <v>-16.593599999999967</v>
      </c>
      <c r="O1884" s="102">
        <f t="shared" si="197"/>
        <v>-0.11574776785714261</v>
      </c>
      <c r="P1884" s="101">
        <v>1.58</v>
      </c>
      <c r="X1884"/>
    </row>
    <row r="1885" spans="1:24" ht="18">
      <c r="A1885" s="70">
        <v>215</v>
      </c>
      <c r="B1885" s="70">
        <v>55</v>
      </c>
      <c r="C1885" s="70">
        <v>16</v>
      </c>
      <c r="D1885" s="70">
        <v>93</v>
      </c>
      <c r="E1885" s="71" t="s">
        <v>2239</v>
      </c>
      <c r="F1885" s="71" t="s">
        <v>1963</v>
      </c>
      <c r="G1885" s="71" t="s">
        <v>2454</v>
      </c>
      <c r="H1885" s="70" t="s">
        <v>178</v>
      </c>
      <c r="I1885" s="99">
        <f t="shared" si="198"/>
        <v>146.969988</v>
      </c>
      <c r="J1885" s="100">
        <f t="shared" si="194"/>
        <v>190.7928</v>
      </c>
      <c r="K1885" s="101">
        <v>57.660000000000004</v>
      </c>
      <c r="L1885" s="102">
        <f t="shared" si="199"/>
        <v>0</v>
      </c>
      <c r="M1885" s="101">
        <f t="shared" si="195"/>
        <v>57.660000000000004</v>
      </c>
      <c r="N1885" s="101">
        <f t="shared" si="196"/>
        <v>-18.937200000000004</v>
      </c>
      <c r="O1885" s="102">
        <f t="shared" si="197"/>
        <v>-0.12255500906031584</v>
      </c>
      <c r="P1885" s="101">
        <v>1.58</v>
      </c>
      <c r="X1885"/>
    </row>
    <row r="1886" spans="1:24" ht="18">
      <c r="A1886" s="70">
        <v>225</v>
      </c>
      <c r="B1886" s="70">
        <v>55</v>
      </c>
      <c r="C1886" s="70">
        <v>16</v>
      </c>
      <c r="D1886" s="70">
        <v>95</v>
      </c>
      <c r="E1886" s="71" t="s">
        <v>2347</v>
      </c>
      <c r="F1886" s="71" t="s">
        <v>1963</v>
      </c>
      <c r="G1886" s="71" t="s">
        <v>865</v>
      </c>
      <c r="H1886" s="70" t="s">
        <v>179</v>
      </c>
      <c r="I1886" s="99">
        <f t="shared" si="198"/>
        <v>152.30391</v>
      </c>
      <c r="J1886" s="100">
        <f t="shared" si="194"/>
        <v>197.54459999999997</v>
      </c>
      <c r="K1886" s="101">
        <v>60.45</v>
      </c>
      <c r="L1886" s="102">
        <f t="shared" si="199"/>
        <v>0</v>
      </c>
      <c r="M1886" s="101">
        <f t="shared" si="195"/>
        <v>60.45</v>
      </c>
      <c r="N1886" s="101">
        <f t="shared" si="196"/>
        <v>-20.109000000000009</v>
      </c>
      <c r="O1886" s="102">
        <f t="shared" si="197"/>
        <v>-0.1256027482823236</v>
      </c>
      <c r="P1886" s="101">
        <v>1.58</v>
      </c>
      <c r="X1886"/>
    </row>
    <row r="1887" spans="1:24" ht="18">
      <c r="A1887" s="70">
        <v>225</v>
      </c>
      <c r="B1887" s="70">
        <v>50</v>
      </c>
      <c r="C1887" s="70">
        <v>16</v>
      </c>
      <c r="D1887" s="70">
        <v>92</v>
      </c>
      <c r="E1887" s="71" t="s">
        <v>2239</v>
      </c>
      <c r="F1887" s="71" t="s">
        <v>1963</v>
      </c>
      <c r="G1887" s="71" t="s">
        <v>2454</v>
      </c>
      <c r="H1887" s="70" t="s">
        <v>180</v>
      </c>
      <c r="I1887" s="99">
        <f t="shared" si="198"/>
        <v>150.525936</v>
      </c>
      <c r="J1887" s="100">
        <f t="shared" si="194"/>
        <v>195.29400000000001</v>
      </c>
      <c r="K1887" s="101">
        <v>59.52</v>
      </c>
      <c r="L1887" s="102">
        <f t="shared" si="199"/>
        <v>0</v>
      </c>
      <c r="M1887" s="101">
        <f t="shared" si="195"/>
        <v>59.52</v>
      </c>
      <c r="N1887" s="101">
        <f t="shared" si="196"/>
        <v>-19.718400000000003</v>
      </c>
      <c r="O1887" s="102">
        <f t="shared" si="197"/>
        <v>-0.12461071789686554</v>
      </c>
      <c r="P1887" s="101">
        <v>1.58</v>
      </c>
      <c r="X1887"/>
    </row>
    <row r="1888" spans="1:24" ht="18">
      <c r="A1888" s="70">
        <v>235</v>
      </c>
      <c r="B1888" s="70">
        <v>45</v>
      </c>
      <c r="C1888" s="70">
        <v>17</v>
      </c>
      <c r="D1888" s="70">
        <v>94</v>
      </c>
      <c r="E1888" s="71" t="s">
        <v>2239</v>
      </c>
      <c r="F1888" s="71" t="s">
        <v>1963</v>
      </c>
      <c r="G1888" s="71" t="s">
        <v>2454</v>
      </c>
      <c r="H1888" s="70" t="s">
        <v>181</v>
      </c>
      <c r="I1888" s="99">
        <f t="shared" si="198"/>
        <v>166.52770200000001</v>
      </c>
      <c r="J1888" s="100">
        <f t="shared" si="194"/>
        <v>215.54939999999996</v>
      </c>
      <c r="K1888" s="101">
        <v>67.89</v>
      </c>
      <c r="L1888" s="102">
        <f t="shared" si="199"/>
        <v>0</v>
      </c>
      <c r="M1888" s="101">
        <f t="shared" si="195"/>
        <v>67.89</v>
      </c>
      <c r="N1888" s="101">
        <f t="shared" si="196"/>
        <v>-23.233800000000002</v>
      </c>
      <c r="O1888" s="102">
        <f t="shared" si="197"/>
        <v>-0.13277974625671507</v>
      </c>
      <c r="P1888" s="101">
        <v>1.58</v>
      </c>
      <c r="X1888"/>
    </row>
    <row r="1889" spans="1:24" ht="18">
      <c r="A1889" s="70">
        <v>145</v>
      </c>
      <c r="B1889" s="70">
        <v>70</v>
      </c>
      <c r="C1889" s="70">
        <v>13</v>
      </c>
      <c r="D1889" s="70">
        <v>71</v>
      </c>
      <c r="E1889" s="71" t="s">
        <v>2237</v>
      </c>
      <c r="F1889" s="71" t="s">
        <v>1963</v>
      </c>
      <c r="G1889" s="71" t="s">
        <v>2295</v>
      </c>
      <c r="H1889" s="70" t="s">
        <v>2297</v>
      </c>
      <c r="I1889" s="99">
        <f t="shared" si="198"/>
        <v>89.185833000000002</v>
      </c>
      <c r="J1889" s="100">
        <f t="shared" si="194"/>
        <v>117.64830000000001</v>
      </c>
      <c r="K1889" s="101">
        <v>27.435000000000002</v>
      </c>
      <c r="L1889" s="102">
        <f t="shared" si="199"/>
        <v>0</v>
      </c>
      <c r="M1889" s="101">
        <f t="shared" si="195"/>
        <v>27.435000000000002</v>
      </c>
      <c r="N1889" s="101">
        <f t="shared" si="196"/>
        <v>-6.2426999999999992</v>
      </c>
      <c r="O1889" s="102">
        <f t="shared" si="197"/>
        <v>-6.6362283405974262E-2</v>
      </c>
      <c r="P1889" s="101">
        <v>1.58</v>
      </c>
      <c r="X1889"/>
    </row>
    <row r="1890" spans="1:24" ht="18">
      <c r="A1890" s="70">
        <v>185</v>
      </c>
      <c r="B1890" s="70">
        <v>55</v>
      </c>
      <c r="C1890" s="70">
        <v>15</v>
      </c>
      <c r="D1890" s="70">
        <v>82</v>
      </c>
      <c r="E1890" s="71" t="s">
        <v>2347</v>
      </c>
      <c r="F1890" s="71" t="s">
        <v>1963</v>
      </c>
      <c r="G1890" s="71" t="s">
        <v>865</v>
      </c>
      <c r="H1890" s="70" t="s">
        <v>182</v>
      </c>
      <c r="I1890" s="99">
        <f t="shared" si="198"/>
        <v>118.52240399999999</v>
      </c>
      <c r="J1890" s="100">
        <f t="shared" si="194"/>
        <v>154.78319999999999</v>
      </c>
      <c r="K1890" s="101">
        <v>42.78</v>
      </c>
      <c r="L1890" s="102">
        <f t="shared" si="199"/>
        <v>0</v>
      </c>
      <c r="M1890" s="101">
        <f t="shared" si="195"/>
        <v>42.78</v>
      </c>
      <c r="N1890" s="101">
        <f t="shared" si="196"/>
        <v>-12.687600000000003</v>
      </c>
      <c r="O1890" s="102">
        <f t="shared" si="197"/>
        <v>-0.10169605642834244</v>
      </c>
      <c r="P1890" s="101">
        <v>1.58</v>
      </c>
      <c r="X1890"/>
    </row>
    <row r="1891" spans="1:24" ht="18">
      <c r="A1891" s="70">
        <v>195</v>
      </c>
      <c r="B1891" s="70">
        <v>60</v>
      </c>
      <c r="C1891" s="70">
        <v>15</v>
      </c>
      <c r="D1891" s="70">
        <v>88</v>
      </c>
      <c r="E1891" s="71" t="s">
        <v>2440</v>
      </c>
      <c r="F1891" s="71" t="s">
        <v>1963</v>
      </c>
      <c r="G1891" s="71" t="s">
        <v>183</v>
      </c>
      <c r="H1891" s="70" t="s">
        <v>184</v>
      </c>
      <c r="I1891" s="99">
        <f t="shared" si="198"/>
        <v>124.74531300000001</v>
      </c>
      <c r="J1891" s="100">
        <f t="shared" si="194"/>
        <v>162.66030000000001</v>
      </c>
      <c r="K1891" s="101">
        <v>46.035000000000004</v>
      </c>
      <c r="L1891" s="102">
        <f t="shared" si="199"/>
        <v>0</v>
      </c>
      <c r="M1891" s="101">
        <f t="shared" si="195"/>
        <v>46.035000000000004</v>
      </c>
      <c r="N1891" s="101">
        <f t="shared" si="196"/>
        <v>-14.054699999999983</v>
      </c>
      <c r="O1891" s="102">
        <f t="shared" si="197"/>
        <v>-0.10706711358269203</v>
      </c>
      <c r="P1891" s="101">
        <v>1.58</v>
      </c>
      <c r="X1891"/>
    </row>
    <row r="1892" spans="1:24" ht="18">
      <c r="A1892" s="70">
        <v>205</v>
      </c>
      <c r="B1892" s="70">
        <v>65</v>
      </c>
      <c r="C1892" s="70">
        <v>15</v>
      </c>
      <c r="D1892" s="70">
        <v>94</v>
      </c>
      <c r="E1892" s="71" t="s">
        <v>2440</v>
      </c>
      <c r="F1892" s="71" t="s">
        <v>1963</v>
      </c>
      <c r="G1892" s="71" t="s">
        <v>185</v>
      </c>
      <c r="H1892" s="70" t="s">
        <v>186</v>
      </c>
      <c r="I1892" s="99">
        <f t="shared" si="198"/>
        <v>136.30214400000003</v>
      </c>
      <c r="J1892" s="100">
        <f t="shared" si="194"/>
        <v>177.28919999999999</v>
      </c>
      <c r="K1892" s="101">
        <v>52.080000000000005</v>
      </c>
      <c r="L1892" s="102">
        <f t="shared" si="199"/>
        <v>0</v>
      </c>
      <c r="M1892" s="101">
        <f t="shared" si="195"/>
        <v>52.080000000000005</v>
      </c>
      <c r="N1892" s="101">
        <f t="shared" si="196"/>
        <v>-16.593599999999967</v>
      </c>
      <c r="O1892" s="102">
        <f t="shared" si="197"/>
        <v>-0.11574776785714261</v>
      </c>
      <c r="P1892" s="101">
        <v>1.58</v>
      </c>
      <c r="X1892"/>
    </row>
    <row r="1893" spans="1:24" ht="18">
      <c r="A1893" s="70">
        <v>215</v>
      </c>
      <c r="B1893" s="70">
        <v>45</v>
      </c>
      <c r="C1893" s="70">
        <v>17</v>
      </c>
      <c r="D1893" s="70">
        <v>87</v>
      </c>
      <c r="E1893" s="71" t="s">
        <v>2239</v>
      </c>
      <c r="F1893" s="71" t="s">
        <v>1963</v>
      </c>
      <c r="G1893" s="71" t="s">
        <v>865</v>
      </c>
      <c r="H1893" s="70" t="s">
        <v>187</v>
      </c>
      <c r="I1893" s="99">
        <f t="shared" si="198"/>
        <v>157.637832</v>
      </c>
      <c r="J1893" s="100">
        <f t="shared" si="194"/>
        <v>204.29640000000001</v>
      </c>
      <c r="K1893" s="101">
        <v>63.24</v>
      </c>
      <c r="L1893" s="102">
        <f t="shared" si="199"/>
        <v>0</v>
      </c>
      <c r="M1893" s="101">
        <f t="shared" si="195"/>
        <v>63.24</v>
      </c>
      <c r="N1893" s="101">
        <f t="shared" si="196"/>
        <v>-21.280799999999999</v>
      </c>
      <c r="O1893" s="102">
        <f t="shared" si="197"/>
        <v>-0.12844519555770159</v>
      </c>
      <c r="P1893" s="101">
        <v>1.58</v>
      </c>
      <c r="X1893"/>
    </row>
    <row r="1894" spans="1:24" ht="18">
      <c r="A1894" s="70">
        <v>185</v>
      </c>
      <c r="B1894" s="70">
        <v>80</v>
      </c>
      <c r="C1894" s="70">
        <v>14</v>
      </c>
      <c r="D1894" s="70">
        <v>102</v>
      </c>
      <c r="E1894" s="71" t="s">
        <v>2229</v>
      </c>
      <c r="F1894" s="71" t="s">
        <v>1963</v>
      </c>
      <c r="G1894" s="71" t="s">
        <v>188</v>
      </c>
      <c r="H1894" s="70" t="s">
        <v>189</v>
      </c>
      <c r="I1894" s="99">
        <f t="shared" si="198"/>
        <v>158.69125800000003</v>
      </c>
      <c r="J1894" s="100">
        <f t="shared" si="194"/>
        <v>204.87719999999999</v>
      </c>
      <c r="K1894" s="101">
        <v>62.31</v>
      </c>
      <c r="L1894" s="102">
        <f t="shared" si="199"/>
        <v>0</v>
      </c>
      <c r="M1894" s="101">
        <f t="shared" si="195"/>
        <v>62.31</v>
      </c>
      <c r="N1894" s="101">
        <f t="shared" si="196"/>
        <v>-20.890199999999993</v>
      </c>
      <c r="O1894" s="102">
        <f t="shared" si="197"/>
        <v>-0.12751922842143812</v>
      </c>
      <c r="P1894" s="101">
        <v>2.75</v>
      </c>
      <c r="X1894"/>
    </row>
    <row r="1895" spans="1:24" ht="18">
      <c r="A1895" s="70">
        <v>185</v>
      </c>
      <c r="B1895" s="70">
        <v>80</v>
      </c>
      <c r="C1895" s="70">
        <v>15</v>
      </c>
      <c r="D1895" s="70">
        <v>103</v>
      </c>
      <c r="E1895" s="71" t="s">
        <v>2229</v>
      </c>
      <c r="F1895" s="71" t="s">
        <v>1963</v>
      </c>
      <c r="G1895" s="71" t="s">
        <v>188</v>
      </c>
      <c r="H1895" s="70" t="s">
        <v>190</v>
      </c>
      <c r="I1895" s="99">
        <f t="shared" si="198"/>
        <v>165.80315400000001</v>
      </c>
      <c r="J1895" s="100">
        <f t="shared" si="194"/>
        <v>213.87959999999998</v>
      </c>
      <c r="K1895" s="101">
        <v>66.03</v>
      </c>
      <c r="L1895" s="102">
        <f t="shared" si="199"/>
        <v>0</v>
      </c>
      <c r="M1895" s="101">
        <f t="shared" si="195"/>
        <v>66.03</v>
      </c>
      <c r="N1895" s="101">
        <f t="shared" si="196"/>
        <v>-22.452600000000018</v>
      </c>
      <c r="O1895" s="102">
        <f t="shared" si="197"/>
        <v>-0.13110241737708758</v>
      </c>
      <c r="P1895" s="101">
        <v>2.75</v>
      </c>
      <c r="X1895"/>
    </row>
    <row r="1896" spans="1:24" ht="18">
      <c r="A1896" s="70">
        <v>195</v>
      </c>
      <c r="B1896" s="70">
        <v>70</v>
      </c>
      <c r="C1896" s="70">
        <v>15</v>
      </c>
      <c r="D1896" s="70">
        <v>104</v>
      </c>
      <c r="E1896" s="71" t="s">
        <v>2229</v>
      </c>
      <c r="F1896" s="71" t="s">
        <v>1963</v>
      </c>
      <c r="G1896" s="71" t="s">
        <v>188</v>
      </c>
      <c r="H1896" s="70" t="s">
        <v>191</v>
      </c>
      <c r="I1896" s="99">
        <f t="shared" si="198"/>
        <v>166.69214100000002</v>
      </c>
      <c r="J1896" s="100">
        <f t="shared" si="194"/>
        <v>215.00489999999999</v>
      </c>
      <c r="K1896" s="101">
        <v>66.495000000000005</v>
      </c>
      <c r="L1896" s="102">
        <f t="shared" si="199"/>
        <v>0</v>
      </c>
      <c r="M1896" s="101">
        <f t="shared" si="195"/>
        <v>66.495000000000005</v>
      </c>
      <c r="N1896" s="101">
        <f t="shared" si="196"/>
        <v>-22.647899999999993</v>
      </c>
      <c r="O1896" s="102">
        <f t="shared" si="197"/>
        <v>-0.13152854405017708</v>
      </c>
      <c r="P1896" s="101">
        <v>2.75</v>
      </c>
      <c r="X1896"/>
    </row>
    <row r="1897" spans="1:24" ht="18">
      <c r="A1897" s="70">
        <v>195</v>
      </c>
      <c r="B1897" s="70">
        <v>75</v>
      </c>
      <c r="C1897" s="70">
        <v>16</v>
      </c>
      <c r="D1897" s="70">
        <v>107</v>
      </c>
      <c r="E1897" s="71" t="s">
        <v>2294</v>
      </c>
      <c r="F1897" s="71" t="s">
        <v>1963</v>
      </c>
      <c r="G1897" s="71" t="s">
        <v>188</v>
      </c>
      <c r="H1897" s="70" t="s">
        <v>192</v>
      </c>
      <c r="I1897" s="99">
        <f t="shared" si="198"/>
        <v>180.02694600000001</v>
      </c>
      <c r="J1897" s="100">
        <f t="shared" si="194"/>
        <v>231.88439999999997</v>
      </c>
      <c r="K1897" s="101">
        <v>73.47</v>
      </c>
      <c r="L1897" s="102">
        <f t="shared" si="199"/>
        <v>0</v>
      </c>
      <c r="M1897" s="101">
        <f t="shared" si="195"/>
        <v>73.47</v>
      </c>
      <c r="N1897" s="101">
        <f t="shared" si="196"/>
        <v>-25.577400000000011</v>
      </c>
      <c r="O1897" s="102">
        <f t="shared" si="197"/>
        <v>-0.13740947673793927</v>
      </c>
      <c r="P1897" s="101">
        <v>2.75</v>
      </c>
      <c r="X1897"/>
    </row>
    <row r="1898" spans="1:24" ht="18">
      <c r="A1898" s="70">
        <v>205</v>
      </c>
      <c r="B1898" s="70">
        <v>75</v>
      </c>
      <c r="C1898" s="70">
        <v>16</v>
      </c>
      <c r="D1898" s="70">
        <v>110</v>
      </c>
      <c r="E1898" s="71" t="s">
        <v>2294</v>
      </c>
      <c r="F1898" s="71" t="s">
        <v>1963</v>
      </c>
      <c r="G1898" s="71" t="s">
        <v>188</v>
      </c>
      <c r="H1898" s="70" t="s">
        <v>193</v>
      </c>
      <c r="I1898" s="99">
        <f t="shared" si="198"/>
        <v>190.69478999999998</v>
      </c>
      <c r="J1898" s="100">
        <f t="shared" si="194"/>
        <v>245.38799999999998</v>
      </c>
      <c r="K1898" s="101">
        <v>79.05</v>
      </c>
      <c r="L1898" s="102">
        <f t="shared" si="199"/>
        <v>0</v>
      </c>
      <c r="M1898" s="101">
        <f t="shared" si="195"/>
        <v>79.05</v>
      </c>
      <c r="N1898" s="101">
        <f t="shared" si="196"/>
        <v>-27.921000000000021</v>
      </c>
      <c r="O1898" s="102">
        <f t="shared" si="197"/>
        <v>-0.1415154586923468</v>
      </c>
      <c r="P1898" s="101">
        <v>2.75</v>
      </c>
      <c r="X1898"/>
    </row>
    <row r="1899" spans="1:24" ht="18">
      <c r="A1899" s="70">
        <v>175</v>
      </c>
      <c r="B1899" s="70">
        <v>80</v>
      </c>
      <c r="C1899" s="70">
        <v>14</v>
      </c>
      <c r="D1899" s="70" t="s">
        <v>2518</v>
      </c>
      <c r="E1899" s="71" t="s">
        <v>2294</v>
      </c>
      <c r="F1899" s="71" t="s">
        <v>1963</v>
      </c>
      <c r="G1899" s="71" t="s">
        <v>194</v>
      </c>
      <c r="H1899" s="70" t="s">
        <v>195</v>
      </c>
      <c r="I1899" s="99">
        <f t="shared" si="198"/>
        <v>156.91328400000003</v>
      </c>
      <c r="J1899" s="100">
        <f t="shared" si="194"/>
        <v>202.62659999999997</v>
      </c>
      <c r="K1899" s="101">
        <v>61.38</v>
      </c>
      <c r="L1899" s="102">
        <f t="shared" si="199"/>
        <v>0</v>
      </c>
      <c r="M1899" s="101">
        <f t="shared" si="195"/>
        <v>61.38</v>
      </c>
      <c r="N1899" s="101">
        <f t="shared" si="196"/>
        <v>-20.499599999999987</v>
      </c>
      <c r="O1899" s="102">
        <f t="shared" si="197"/>
        <v>-0.12657199308471218</v>
      </c>
      <c r="P1899" s="101">
        <v>2.75</v>
      </c>
      <c r="X1899"/>
    </row>
    <row r="1900" spans="1:24" ht="18">
      <c r="A1900" s="70">
        <v>195</v>
      </c>
      <c r="B1900" s="70">
        <v>80</v>
      </c>
      <c r="C1900" s="70">
        <v>14</v>
      </c>
      <c r="D1900" s="70" t="s">
        <v>2320</v>
      </c>
      <c r="E1900" s="71" t="s">
        <v>2229</v>
      </c>
      <c r="F1900" s="71" t="s">
        <v>1963</v>
      </c>
      <c r="G1900" s="71" t="s">
        <v>196</v>
      </c>
      <c r="H1900" s="70" t="s">
        <v>197</v>
      </c>
      <c r="I1900" s="99">
        <f t="shared" si="198"/>
        <v>167.58112800000001</v>
      </c>
      <c r="J1900" s="100">
        <f t="shared" si="194"/>
        <v>216.1302</v>
      </c>
      <c r="K1900" s="101">
        <v>66.960000000000008</v>
      </c>
      <c r="L1900" s="102">
        <f t="shared" si="199"/>
        <v>0</v>
      </c>
      <c r="M1900" s="101">
        <f t="shared" si="195"/>
        <v>66.960000000000008</v>
      </c>
      <c r="N1900" s="101">
        <f t="shared" si="196"/>
        <v>-22.843200000000024</v>
      </c>
      <c r="O1900" s="102">
        <f t="shared" si="197"/>
        <v>-0.1319500924214419</v>
      </c>
      <c r="P1900" s="101">
        <v>2.75</v>
      </c>
      <c r="X1900"/>
    </row>
    <row r="1901" spans="1:24" ht="18">
      <c r="A1901" s="70">
        <v>225</v>
      </c>
      <c r="B1901" s="70">
        <v>70</v>
      </c>
      <c r="C1901" s="70">
        <v>15</v>
      </c>
      <c r="D1901" s="70" t="s">
        <v>2310</v>
      </c>
      <c r="E1901" s="71" t="s">
        <v>2229</v>
      </c>
      <c r="F1901" s="71" t="s">
        <v>1963</v>
      </c>
      <c r="G1901" s="71" t="s">
        <v>196</v>
      </c>
      <c r="H1901" s="70" t="s">
        <v>198</v>
      </c>
      <c r="I1901" s="99">
        <f t="shared" si="198"/>
        <v>196.02871200000001</v>
      </c>
      <c r="J1901" s="100">
        <f t="shared" si="194"/>
        <v>252.13979999999998</v>
      </c>
      <c r="K1901" s="101">
        <v>81.84</v>
      </c>
      <c r="L1901" s="102">
        <f t="shared" si="199"/>
        <v>0</v>
      </c>
      <c r="M1901" s="101">
        <f t="shared" si="195"/>
        <v>81.84</v>
      </c>
      <c r="N1901" s="101">
        <f t="shared" si="196"/>
        <v>-29.092800000000011</v>
      </c>
      <c r="O1901" s="102">
        <f t="shared" si="197"/>
        <v>-0.14339905362776031</v>
      </c>
      <c r="P1901" s="101">
        <v>2.75</v>
      </c>
      <c r="X1901"/>
    </row>
    <row r="1902" spans="1:24" ht="18">
      <c r="A1902" s="70">
        <v>215</v>
      </c>
      <c r="B1902" s="70">
        <v>75</v>
      </c>
      <c r="C1902" s="70">
        <v>16</v>
      </c>
      <c r="D1902" s="70" t="s">
        <v>2319</v>
      </c>
      <c r="E1902" s="71" t="s">
        <v>2229</v>
      </c>
      <c r="F1902" s="71" t="s">
        <v>1963</v>
      </c>
      <c r="G1902" s="71" t="s">
        <v>196</v>
      </c>
      <c r="H1902" s="70" t="s">
        <v>199</v>
      </c>
      <c r="I1902" s="99">
        <f t="shared" si="198"/>
        <v>200.473647</v>
      </c>
      <c r="J1902" s="100">
        <f t="shared" si="194"/>
        <v>257.7663</v>
      </c>
      <c r="K1902" s="101">
        <v>84.165000000000006</v>
      </c>
      <c r="L1902" s="102">
        <f t="shared" si="199"/>
        <v>0</v>
      </c>
      <c r="M1902" s="101">
        <f t="shared" si="195"/>
        <v>84.165000000000006</v>
      </c>
      <c r="N1902" s="101">
        <f t="shared" si="196"/>
        <v>-30.069300000000027</v>
      </c>
      <c r="O1902" s="102">
        <f t="shared" si="197"/>
        <v>-0.14489134101093831</v>
      </c>
      <c r="P1902" s="101">
        <v>2.75</v>
      </c>
      <c r="X1902"/>
    </row>
    <row r="1903" spans="1:24" ht="18">
      <c r="A1903" s="70">
        <v>165</v>
      </c>
      <c r="B1903" s="70">
        <v>70</v>
      </c>
      <c r="C1903" s="70">
        <v>14</v>
      </c>
      <c r="D1903" s="70">
        <v>89</v>
      </c>
      <c r="E1903" s="71" t="s">
        <v>2229</v>
      </c>
      <c r="F1903" s="71" t="s">
        <v>1963</v>
      </c>
      <c r="G1903" s="71" t="s">
        <v>194</v>
      </c>
      <c r="H1903" s="70" t="s">
        <v>200</v>
      </c>
      <c r="I1903" s="99">
        <f t="shared" si="198"/>
        <v>128.4657</v>
      </c>
      <c r="J1903" s="100">
        <f t="shared" si="194"/>
        <v>166.61699999999999</v>
      </c>
      <c r="K1903" s="101">
        <v>46.5</v>
      </c>
      <c r="L1903" s="102">
        <f t="shared" si="199"/>
        <v>0</v>
      </c>
      <c r="M1903" s="101">
        <f t="shared" si="195"/>
        <v>46.5</v>
      </c>
      <c r="N1903" s="101">
        <f t="shared" si="196"/>
        <v>-14.25</v>
      </c>
      <c r="O1903" s="102">
        <f t="shared" si="197"/>
        <v>-0.10779122541603632</v>
      </c>
      <c r="P1903" s="101">
        <v>2.75</v>
      </c>
      <c r="X1903"/>
    </row>
    <row r="1904" spans="1:24" ht="18">
      <c r="A1904" s="70">
        <v>225</v>
      </c>
      <c r="B1904" s="70">
        <v>40</v>
      </c>
      <c r="C1904" s="70">
        <v>18</v>
      </c>
      <c r="D1904" s="70">
        <v>92</v>
      </c>
      <c r="E1904" s="71" t="s">
        <v>2445</v>
      </c>
      <c r="F1904" s="71" t="s">
        <v>1963</v>
      </c>
      <c r="G1904" s="71" t="s">
        <v>201</v>
      </c>
      <c r="H1904" s="70" t="s">
        <v>202</v>
      </c>
      <c r="I1904" s="99">
        <f t="shared" si="198"/>
        <v>170.97263700000002</v>
      </c>
      <c r="J1904" s="100">
        <f t="shared" si="194"/>
        <v>221.17589999999998</v>
      </c>
      <c r="K1904" s="101">
        <v>70.215000000000003</v>
      </c>
      <c r="L1904" s="102">
        <f t="shared" si="199"/>
        <v>0</v>
      </c>
      <c r="M1904" s="101">
        <f t="shared" si="195"/>
        <v>70.215000000000003</v>
      </c>
      <c r="N1904" s="101">
        <f t="shared" si="196"/>
        <v>-24.210299999999989</v>
      </c>
      <c r="O1904" s="102">
        <f t="shared" si="197"/>
        <v>-0.13477871179647047</v>
      </c>
      <c r="P1904" s="101">
        <v>1.58</v>
      </c>
      <c r="X1904"/>
    </row>
    <row r="1905" spans="1:24" ht="18">
      <c r="A1905" s="70">
        <v>175</v>
      </c>
      <c r="B1905" s="70">
        <v>65</v>
      </c>
      <c r="C1905" s="70">
        <v>14</v>
      </c>
      <c r="D1905" s="70" t="s">
        <v>2309</v>
      </c>
      <c r="E1905" s="71" t="s">
        <v>2237</v>
      </c>
      <c r="F1905" s="71" t="s">
        <v>1963</v>
      </c>
      <c r="G1905" s="71" t="s">
        <v>367</v>
      </c>
      <c r="H1905" s="70" t="s">
        <v>398</v>
      </c>
      <c r="I1905" s="99">
        <f t="shared" si="198"/>
        <v>109.63253400000001</v>
      </c>
      <c r="J1905" s="100">
        <f t="shared" si="194"/>
        <v>143.53020000000001</v>
      </c>
      <c r="K1905" s="101">
        <v>38.130000000000003</v>
      </c>
      <c r="L1905" s="102">
        <f t="shared" si="199"/>
        <v>0</v>
      </c>
      <c r="M1905" s="101">
        <f t="shared" si="195"/>
        <v>38.130000000000003</v>
      </c>
      <c r="N1905" s="101">
        <f t="shared" si="196"/>
        <v>-10.734599999999986</v>
      </c>
      <c r="O1905" s="102">
        <f t="shared" si="197"/>
        <v>-9.2972457994110386E-2</v>
      </c>
      <c r="P1905" s="101">
        <v>1.58</v>
      </c>
      <c r="X1905"/>
    </row>
    <row r="1906" spans="1:24" ht="18">
      <c r="A1906" s="70">
        <v>235</v>
      </c>
      <c r="B1906" s="70">
        <v>40</v>
      </c>
      <c r="C1906" s="70">
        <v>18</v>
      </c>
      <c r="D1906" s="70">
        <v>95</v>
      </c>
      <c r="E1906" s="71" t="s">
        <v>2445</v>
      </c>
      <c r="F1906" s="71" t="s">
        <v>1963</v>
      </c>
      <c r="G1906" s="71" t="s">
        <v>201</v>
      </c>
      <c r="H1906" s="70" t="s">
        <v>203</v>
      </c>
      <c r="I1906" s="99">
        <f t="shared" si="198"/>
        <v>177.19554600000001</v>
      </c>
      <c r="J1906" s="100">
        <f t="shared" si="194"/>
        <v>229.05299999999997</v>
      </c>
      <c r="K1906" s="101">
        <v>73.47</v>
      </c>
      <c r="L1906" s="102">
        <f t="shared" si="199"/>
        <v>0</v>
      </c>
      <c r="M1906" s="101">
        <f t="shared" si="195"/>
        <v>73.47</v>
      </c>
      <c r="N1906" s="101">
        <f t="shared" si="196"/>
        <v>-25.577400000000011</v>
      </c>
      <c r="O1906" s="102">
        <f t="shared" si="197"/>
        <v>-0.13740947673793927</v>
      </c>
      <c r="P1906" s="101">
        <v>1.58</v>
      </c>
      <c r="X1906"/>
    </row>
    <row r="1907" spans="1:24" ht="18">
      <c r="A1907" s="70">
        <v>195</v>
      </c>
      <c r="B1907" s="70">
        <v>65</v>
      </c>
      <c r="C1907" s="70">
        <v>15</v>
      </c>
      <c r="D1907" s="70">
        <v>91</v>
      </c>
      <c r="E1907" s="71" t="s">
        <v>2237</v>
      </c>
      <c r="F1907" s="71" t="s">
        <v>1963</v>
      </c>
      <c r="G1907" s="71" t="s">
        <v>2295</v>
      </c>
      <c r="H1907" s="70" t="s">
        <v>2452</v>
      </c>
      <c r="I1907" s="99">
        <f t="shared" si="198"/>
        <v>126.523287</v>
      </c>
      <c r="J1907" s="100">
        <f t="shared" si="194"/>
        <v>164.91090000000003</v>
      </c>
      <c r="K1907" s="101">
        <v>46.965000000000003</v>
      </c>
      <c r="L1907" s="102">
        <f t="shared" si="199"/>
        <v>0</v>
      </c>
      <c r="M1907" s="101">
        <f t="shared" si="195"/>
        <v>46.965000000000003</v>
      </c>
      <c r="N1907" s="101">
        <f t="shared" si="196"/>
        <v>-14.445300000000003</v>
      </c>
      <c r="O1907" s="102">
        <f t="shared" si="197"/>
        <v>-0.10850522046120337</v>
      </c>
      <c r="P1907" s="101">
        <v>1.58</v>
      </c>
      <c r="X1907"/>
    </row>
    <row r="1908" spans="1:24" ht="18">
      <c r="A1908" s="70">
        <v>225</v>
      </c>
      <c r="B1908" s="70">
        <v>45</v>
      </c>
      <c r="C1908" s="70">
        <v>17</v>
      </c>
      <c r="D1908" s="70">
        <v>91</v>
      </c>
      <c r="E1908" s="71" t="s">
        <v>2445</v>
      </c>
      <c r="F1908" s="71" t="s">
        <v>1963</v>
      </c>
      <c r="G1908" s="71" t="s">
        <v>201</v>
      </c>
      <c r="H1908" s="70" t="s">
        <v>205</v>
      </c>
      <c r="I1908" s="99">
        <f t="shared" si="198"/>
        <v>163.86074099999999</v>
      </c>
      <c r="J1908" s="100">
        <f t="shared" si="194"/>
        <v>212.17349999999999</v>
      </c>
      <c r="K1908" s="101">
        <v>66.495000000000005</v>
      </c>
      <c r="L1908" s="102">
        <f t="shared" si="199"/>
        <v>0</v>
      </c>
      <c r="M1908" s="101">
        <f t="shared" si="195"/>
        <v>66.495000000000005</v>
      </c>
      <c r="N1908" s="101">
        <f t="shared" si="196"/>
        <v>-22.647900000000021</v>
      </c>
      <c r="O1908" s="102">
        <f t="shared" si="197"/>
        <v>-0.13152854405017725</v>
      </c>
      <c r="P1908" s="101">
        <v>1.58</v>
      </c>
      <c r="X1908"/>
    </row>
    <row r="1909" spans="1:24" ht="18">
      <c r="A1909" s="70">
        <v>175</v>
      </c>
      <c r="B1909" s="70">
        <v>65</v>
      </c>
      <c r="C1909" s="70">
        <v>14</v>
      </c>
      <c r="D1909" s="70">
        <v>90</v>
      </c>
      <c r="E1909" s="71" t="s">
        <v>2229</v>
      </c>
      <c r="F1909" s="71" t="s">
        <v>1963</v>
      </c>
      <c r="G1909" s="71" t="s">
        <v>194</v>
      </c>
      <c r="H1909" s="70" t="s">
        <v>206</v>
      </c>
      <c r="I1909" s="99">
        <f t="shared" si="198"/>
        <v>132.91063500000001</v>
      </c>
      <c r="J1909" s="100">
        <f t="shared" si="194"/>
        <v>172.24350000000001</v>
      </c>
      <c r="K1909" s="101">
        <v>48.825000000000003</v>
      </c>
      <c r="L1909" s="102">
        <f t="shared" si="199"/>
        <v>0</v>
      </c>
      <c r="M1909" s="101">
        <f t="shared" si="195"/>
        <v>48.825000000000003</v>
      </c>
      <c r="N1909" s="101">
        <f t="shared" si="196"/>
        <v>-15.226499999999987</v>
      </c>
      <c r="O1909" s="102">
        <f t="shared" si="197"/>
        <v>-0.11126415783704775</v>
      </c>
      <c r="P1909" s="101">
        <v>2.75</v>
      </c>
      <c r="X1909"/>
    </row>
    <row r="1910" spans="1:24" ht="18">
      <c r="A1910" s="70">
        <v>185</v>
      </c>
      <c r="B1910" s="70">
        <v>65</v>
      </c>
      <c r="C1910" s="70">
        <v>15</v>
      </c>
      <c r="D1910" s="70">
        <v>88</v>
      </c>
      <c r="E1910" s="71" t="s">
        <v>2237</v>
      </c>
      <c r="F1910" s="71" t="s">
        <v>1963</v>
      </c>
      <c r="G1910" s="71" t="s">
        <v>2295</v>
      </c>
      <c r="H1910" s="70">
        <v>1143106</v>
      </c>
      <c r="I1910" s="99">
        <f t="shared" si="198"/>
        <v>119.41139100000001</v>
      </c>
      <c r="J1910" s="100">
        <f t="shared" si="194"/>
        <v>155.90850000000003</v>
      </c>
      <c r="K1910" s="101">
        <v>43.245000000000005</v>
      </c>
      <c r="L1910" s="102">
        <f t="shared" si="199"/>
        <v>0</v>
      </c>
      <c r="M1910" s="101">
        <f t="shared" si="195"/>
        <v>43.245000000000005</v>
      </c>
      <c r="N1910" s="101">
        <f t="shared" si="196"/>
        <v>-12.882899999999992</v>
      </c>
      <c r="O1910" s="102">
        <f t="shared" si="197"/>
        <v>-0.1024974142732118</v>
      </c>
      <c r="P1910" s="101">
        <v>1.58</v>
      </c>
      <c r="X1910"/>
    </row>
    <row r="1911" spans="1:24" ht="18">
      <c r="A1911" s="70">
        <v>165</v>
      </c>
      <c r="B1911" s="70">
        <v>65</v>
      </c>
      <c r="C1911" s="70">
        <v>13</v>
      </c>
      <c r="D1911" s="70">
        <v>77</v>
      </c>
      <c r="E1911" s="71" t="s">
        <v>2237</v>
      </c>
      <c r="F1911" s="71" t="s">
        <v>1963</v>
      </c>
      <c r="G1911" s="71" t="s">
        <v>407</v>
      </c>
      <c r="H1911" s="70" t="s">
        <v>207</v>
      </c>
      <c r="I1911" s="99">
        <f t="shared" si="198"/>
        <v>100.742664</v>
      </c>
      <c r="J1911" s="100">
        <f t="shared" si="194"/>
        <v>132.27719999999999</v>
      </c>
      <c r="K1911" s="101">
        <v>33.480000000000004</v>
      </c>
      <c r="L1911" s="102">
        <f t="shared" si="199"/>
        <v>0</v>
      </c>
      <c r="M1911" s="101">
        <f t="shared" si="195"/>
        <v>33.480000000000004</v>
      </c>
      <c r="N1911" s="101">
        <f t="shared" si="196"/>
        <v>-8.7815999999999974</v>
      </c>
      <c r="O1911" s="102">
        <f t="shared" si="197"/>
        <v>-8.2720422004521441E-2</v>
      </c>
      <c r="P1911" s="101">
        <v>1.58</v>
      </c>
      <c r="X1911"/>
    </row>
    <row r="1912" spans="1:24" ht="18">
      <c r="A1912" s="70">
        <v>225</v>
      </c>
      <c r="B1912" s="70">
        <v>55</v>
      </c>
      <c r="C1912" s="70">
        <v>17</v>
      </c>
      <c r="D1912" s="70">
        <v>101</v>
      </c>
      <c r="E1912" s="71" t="s">
        <v>2239</v>
      </c>
      <c r="F1912" s="71" t="s">
        <v>1963</v>
      </c>
      <c r="G1912" s="71" t="s">
        <v>865</v>
      </c>
      <c r="H1912" s="70" t="s">
        <v>2087</v>
      </c>
      <c r="I1912" s="99">
        <f t="shared" si="198"/>
        <v>173.63959800000001</v>
      </c>
      <c r="J1912" s="100">
        <f t="shared" si="194"/>
        <v>224.55179999999999</v>
      </c>
      <c r="K1912" s="101">
        <v>71.61</v>
      </c>
      <c r="L1912" s="102">
        <f t="shared" si="199"/>
        <v>0</v>
      </c>
      <c r="M1912" s="101">
        <f t="shared" si="195"/>
        <v>71.61</v>
      </c>
      <c r="N1912" s="101">
        <f t="shared" si="196"/>
        <v>-24.796199999999999</v>
      </c>
      <c r="O1912" s="102">
        <f t="shared" si="197"/>
        <v>-0.135929174432628</v>
      </c>
      <c r="P1912" s="101">
        <v>1.58</v>
      </c>
      <c r="X1912"/>
    </row>
    <row r="1913" spans="1:24" ht="18">
      <c r="A1913" s="70">
        <v>155</v>
      </c>
      <c r="B1913" s="70">
        <v>65</v>
      </c>
      <c r="C1913" s="70">
        <v>13</v>
      </c>
      <c r="D1913" s="70">
        <v>73</v>
      </c>
      <c r="E1913" s="71" t="s">
        <v>2237</v>
      </c>
      <c r="F1913" s="71" t="s">
        <v>1963</v>
      </c>
      <c r="G1913" s="71" t="s">
        <v>367</v>
      </c>
      <c r="H1913" s="70" t="s">
        <v>2210</v>
      </c>
      <c r="I1913" s="99">
        <f t="shared" ref="I1913:I1947" si="200">(IF($H$6="",$H$4*$U$3*(1-$H$5),$H$6*$H$3)+IF(F1913="KORMORAN",$H$3*(K1913*(1-$M$6)+$U$7+P1913+$H$8)))*$U$8</f>
        <v>92.741781000000003</v>
      </c>
      <c r="J1913" s="100">
        <f t="shared" si="194"/>
        <v>122.1495</v>
      </c>
      <c r="K1913" s="101">
        <v>29.295000000000002</v>
      </c>
      <c r="L1913" s="102">
        <f t="shared" ref="L1913:L1947" si="201">$N$6</f>
        <v>0</v>
      </c>
      <c r="M1913" s="101">
        <f t="shared" si="195"/>
        <v>29.295000000000002</v>
      </c>
      <c r="N1913" s="101">
        <f t="shared" si="196"/>
        <v>-7.0238999999999976</v>
      </c>
      <c r="O1913" s="102">
        <f t="shared" si="197"/>
        <v>-7.1826362613764155E-2</v>
      </c>
      <c r="P1913" s="101">
        <v>1.58</v>
      </c>
      <c r="X1913"/>
    </row>
    <row r="1914" spans="1:24" ht="18">
      <c r="A1914" s="70">
        <v>135</v>
      </c>
      <c r="B1914" s="70">
        <v>80</v>
      </c>
      <c r="C1914" s="70">
        <v>13</v>
      </c>
      <c r="D1914" s="70">
        <v>70</v>
      </c>
      <c r="E1914" s="71" t="s">
        <v>2237</v>
      </c>
      <c r="F1914" s="71" t="s">
        <v>1963</v>
      </c>
      <c r="G1914" s="71" t="s">
        <v>367</v>
      </c>
      <c r="H1914" s="70" t="s">
        <v>2209</v>
      </c>
      <c r="I1914" s="99">
        <f t="shared" si="200"/>
        <v>88.296846000000016</v>
      </c>
      <c r="J1914" s="100">
        <f t="shared" si="194"/>
        <v>116.52300000000001</v>
      </c>
      <c r="K1914" s="101">
        <v>26.970000000000002</v>
      </c>
      <c r="L1914" s="102">
        <f t="shared" si="201"/>
        <v>0</v>
      </c>
      <c r="M1914" s="101">
        <f t="shared" si="195"/>
        <v>26.970000000000002</v>
      </c>
      <c r="N1914" s="101">
        <f t="shared" si="196"/>
        <v>-6.0473999999999819</v>
      </c>
      <c r="O1914" s="102">
        <f t="shared" si="197"/>
        <v>-6.4928065278075806E-2</v>
      </c>
      <c r="P1914" s="101">
        <v>1.58</v>
      </c>
      <c r="X1914"/>
    </row>
    <row r="1915" spans="1:24" ht="18">
      <c r="A1915" s="70">
        <v>215</v>
      </c>
      <c r="B1915" s="70">
        <v>55</v>
      </c>
      <c r="C1915" s="70">
        <v>16</v>
      </c>
      <c r="D1915" s="70">
        <v>97</v>
      </c>
      <c r="E1915" s="71" t="s">
        <v>2440</v>
      </c>
      <c r="F1915" s="71" t="s">
        <v>1963</v>
      </c>
      <c r="G1915" s="71" t="s">
        <v>2454</v>
      </c>
      <c r="H1915" s="70" t="s">
        <v>208</v>
      </c>
      <c r="I1915" s="99">
        <f t="shared" si="200"/>
        <v>143.41404</v>
      </c>
      <c r="J1915" s="100">
        <f t="shared" si="194"/>
        <v>186.29160000000002</v>
      </c>
      <c r="K1915" s="101">
        <v>55.800000000000004</v>
      </c>
      <c r="L1915" s="102">
        <f t="shared" si="201"/>
        <v>0</v>
      </c>
      <c r="M1915" s="101">
        <f t="shared" si="195"/>
        <v>55.800000000000004</v>
      </c>
      <c r="N1915" s="101">
        <f t="shared" si="196"/>
        <v>-18.156000000000006</v>
      </c>
      <c r="O1915" s="102">
        <f t="shared" si="197"/>
        <v>-0.12039787798408491</v>
      </c>
      <c r="P1915" s="101">
        <v>1.58</v>
      </c>
      <c r="X1915"/>
    </row>
    <row r="1916" spans="1:24" ht="18">
      <c r="A1916" s="70">
        <v>205</v>
      </c>
      <c r="B1916" s="70">
        <v>60</v>
      </c>
      <c r="C1916" s="70">
        <v>16</v>
      </c>
      <c r="D1916" s="70">
        <v>92</v>
      </c>
      <c r="E1916" s="71" t="s">
        <v>2440</v>
      </c>
      <c r="F1916" s="71" t="s">
        <v>1963</v>
      </c>
      <c r="G1916" s="71" t="s">
        <v>2298</v>
      </c>
      <c r="H1916" s="70" t="s">
        <v>209</v>
      </c>
      <c r="I1916" s="99">
        <f t="shared" si="200"/>
        <v>141.636066</v>
      </c>
      <c r="J1916" s="100">
        <f t="shared" si="194"/>
        <v>184.04100000000003</v>
      </c>
      <c r="K1916" s="101">
        <v>54.870000000000005</v>
      </c>
      <c r="L1916" s="102">
        <f t="shared" si="201"/>
        <v>0</v>
      </c>
      <c r="M1916" s="101">
        <f t="shared" si="195"/>
        <v>54.870000000000005</v>
      </c>
      <c r="N1916" s="101">
        <f t="shared" si="196"/>
        <v>-17.765400000000014</v>
      </c>
      <c r="O1916" s="102">
        <f t="shared" si="197"/>
        <v>-0.11927890425674778</v>
      </c>
      <c r="P1916" s="101">
        <v>1.58</v>
      </c>
      <c r="X1916"/>
    </row>
    <row r="1917" spans="1:24" ht="18">
      <c r="A1917" s="70">
        <v>215</v>
      </c>
      <c r="B1917" s="70">
        <v>45</v>
      </c>
      <c r="C1917" s="70">
        <v>17</v>
      </c>
      <c r="D1917" s="70">
        <v>91</v>
      </c>
      <c r="E1917" s="71" t="s">
        <v>2239</v>
      </c>
      <c r="F1917" s="71" t="s">
        <v>1963</v>
      </c>
      <c r="G1917" s="71" t="s">
        <v>2454</v>
      </c>
      <c r="H1917" s="70" t="s">
        <v>210</v>
      </c>
      <c r="I1917" s="99">
        <f t="shared" si="200"/>
        <v>164.74972800000003</v>
      </c>
      <c r="J1917" s="100">
        <f t="shared" si="194"/>
        <v>213.2988</v>
      </c>
      <c r="K1917" s="101">
        <v>66.960000000000008</v>
      </c>
      <c r="L1917" s="102">
        <f t="shared" si="201"/>
        <v>0</v>
      </c>
      <c r="M1917" s="101">
        <f t="shared" si="195"/>
        <v>66.960000000000008</v>
      </c>
      <c r="N1917" s="101">
        <f t="shared" si="196"/>
        <v>-22.843199999999996</v>
      </c>
      <c r="O1917" s="102">
        <f t="shared" si="197"/>
        <v>-0.13195009242144176</v>
      </c>
      <c r="P1917" s="101">
        <v>1.58</v>
      </c>
      <c r="X1917"/>
    </row>
    <row r="1918" spans="1:24" ht="18">
      <c r="A1918" s="70">
        <v>145</v>
      </c>
      <c r="B1918" s="70">
        <v>80</v>
      </c>
      <c r="C1918" s="70">
        <v>13</v>
      </c>
      <c r="D1918" s="70">
        <v>75</v>
      </c>
      <c r="E1918" s="71" t="s">
        <v>2237</v>
      </c>
      <c r="F1918" s="71" t="s">
        <v>1963</v>
      </c>
      <c r="G1918" s="71" t="s">
        <v>367</v>
      </c>
      <c r="H1918" s="70" t="s">
        <v>158</v>
      </c>
      <c r="I1918" s="99">
        <f t="shared" si="200"/>
        <v>94.519755000000018</v>
      </c>
      <c r="J1918" s="100">
        <f t="shared" si="194"/>
        <v>124.40009999999999</v>
      </c>
      <c r="K1918" s="101">
        <v>30.225000000000001</v>
      </c>
      <c r="L1918" s="102">
        <f t="shared" si="201"/>
        <v>0</v>
      </c>
      <c r="M1918" s="101">
        <f t="shared" si="195"/>
        <v>30.225000000000001</v>
      </c>
      <c r="N1918" s="101">
        <f t="shared" si="196"/>
        <v>-7.4144999999999754</v>
      </c>
      <c r="O1918" s="102">
        <f t="shared" si="197"/>
        <v>-7.4405418966382086E-2</v>
      </c>
      <c r="P1918" s="101">
        <v>1.58</v>
      </c>
      <c r="X1918"/>
    </row>
    <row r="1919" spans="1:24" ht="18">
      <c r="A1919" s="70">
        <v>215</v>
      </c>
      <c r="B1919" s="70">
        <v>55</v>
      </c>
      <c r="C1919" s="70">
        <v>16</v>
      </c>
      <c r="D1919" s="70">
        <v>97</v>
      </c>
      <c r="E1919" s="71" t="s">
        <v>2239</v>
      </c>
      <c r="F1919" s="71" t="s">
        <v>1963</v>
      </c>
      <c r="G1919" s="71" t="s">
        <v>2454</v>
      </c>
      <c r="H1919" s="70" t="s">
        <v>211</v>
      </c>
      <c r="I1919" s="99">
        <f t="shared" si="200"/>
        <v>148.747962</v>
      </c>
      <c r="J1919" s="100">
        <f t="shared" si="194"/>
        <v>193.04340000000002</v>
      </c>
      <c r="K1919" s="101">
        <v>58.59</v>
      </c>
      <c r="L1919" s="102">
        <f t="shared" si="201"/>
        <v>0</v>
      </c>
      <c r="M1919" s="101">
        <f t="shared" si="195"/>
        <v>58.59</v>
      </c>
      <c r="N1919" s="101">
        <f t="shared" si="196"/>
        <v>-19.327800000000011</v>
      </c>
      <c r="O1919" s="102">
        <f t="shared" si="197"/>
        <v>-0.12359508888604688</v>
      </c>
      <c r="P1919" s="101">
        <v>1.58</v>
      </c>
      <c r="X1919"/>
    </row>
    <row r="1920" spans="1:24" ht="18">
      <c r="A1920" s="70">
        <v>195</v>
      </c>
      <c r="B1920" s="70">
        <v>55</v>
      </c>
      <c r="C1920" s="70">
        <v>16</v>
      </c>
      <c r="D1920" s="70">
        <v>87</v>
      </c>
      <c r="E1920" s="71" t="s">
        <v>2347</v>
      </c>
      <c r="F1920" s="71" t="s">
        <v>1963</v>
      </c>
      <c r="G1920" s="71" t="s">
        <v>2454</v>
      </c>
      <c r="H1920" s="70" t="s">
        <v>212</v>
      </c>
      <c r="I1920" s="99">
        <f t="shared" si="200"/>
        <v>130.968222</v>
      </c>
      <c r="J1920" s="100">
        <f t="shared" si="194"/>
        <v>170.53739999999999</v>
      </c>
      <c r="K1920" s="101">
        <v>49.29</v>
      </c>
      <c r="L1920" s="102">
        <f t="shared" si="201"/>
        <v>0</v>
      </c>
      <c r="M1920" s="101">
        <f t="shared" si="195"/>
        <v>49.29</v>
      </c>
      <c r="N1920" s="101">
        <f t="shared" si="196"/>
        <v>-15.421799999999976</v>
      </c>
      <c r="O1920" s="102">
        <f t="shared" si="197"/>
        <v>-0.11193061402235431</v>
      </c>
      <c r="P1920" s="101">
        <v>1.58</v>
      </c>
      <c r="X1920"/>
    </row>
    <row r="1921" spans="1:24" ht="18">
      <c r="A1921" s="70">
        <v>215</v>
      </c>
      <c r="B1921" s="70">
        <v>55</v>
      </c>
      <c r="C1921" s="70">
        <v>16</v>
      </c>
      <c r="D1921" s="70">
        <v>93</v>
      </c>
      <c r="E1921" s="71" t="s">
        <v>2347</v>
      </c>
      <c r="F1921" s="71" t="s">
        <v>1963</v>
      </c>
      <c r="G1921" s="71" t="s">
        <v>2454</v>
      </c>
      <c r="H1921" s="70" t="s">
        <v>213</v>
      </c>
      <c r="I1921" s="99">
        <f t="shared" si="200"/>
        <v>145.192014</v>
      </c>
      <c r="J1921" s="100">
        <f t="shared" si="194"/>
        <v>188.54219999999998</v>
      </c>
      <c r="K1921" s="101">
        <v>56.730000000000004</v>
      </c>
      <c r="L1921" s="102">
        <f t="shared" si="201"/>
        <v>0</v>
      </c>
      <c r="M1921" s="101">
        <f t="shared" si="195"/>
        <v>56.730000000000004</v>
      </c>
      <c r="N1921" s="101">
        <f t="shared" si="196"/>
        <v>-18.546600000000012</v>
      </c>
      <c r="O1921" s="102">
        <f t="shared" si="197"/>
        <v>-0.1214895846980218</v>
      </c>
      <c r="P1921" s="101">
        <v>1.58</v>
      </c>
      <c r="X1921"/>
    </row>
    <row r="1922" spans="1:24" ht="18">
      <c r="A1922" s="70">
        <v>225</v>
      </c>
      <c r="B1922" s="70">
        <v>45</v>
      </c>
      <c r="C1922" s="70">
        <v>17</v>
      </c>
      <c r="D1922" s="70">
        <v>94</v>
      </c>
      <c r="E1922" s="71" t="s">
        <v>2445</v>
      </c>
      <c r="F1922" s="71" t="s">
        <v>1963</v>
      </c>
      <c r="G1922" s="71" t="s">
        <v>2454</v>
      </c>
      <c r="H1922" s="70" t="s">
        <v>214</v>
      </c>
      <c r="I1922" s="99">
        <f t="shared" si="200"/>
        <v>166.52770200000001</v>
      </c>
      <c r="J1922" s="100">
        <f t="shared" si="194"/>
        <v>215.54939999999996</v>
      </c>
      <c r="K1922" s="101">
        <v>67.89</v>
      </c>
      <c r="L1922" s="102">
        <f t="shared" si="201"/>
        <v>0</v>
      </c>
      <c r="M1922" s="101">
        <f t="shared" si="195"/>
        <v>67.89</v>
      </c>
      <c r="N1922" s="101">
        <f t="shared" si="196"/>
        <v>-23.233800000000002</v>
      </c>
      <c r="O1922" s="102">
        <f t="shared" si="197"/>
        <v>-0.13277974625671507</v>
      </c>
      <c r="P1922" s="101">
        <v>1.58</v>
      </c>
      <c r="X1922"/>
    </row>
    <row r="1923" spans="1:24" ht="18">
      <c r="A1923" s="70">
        <v>175</v>
      </c>
      <c r="B1923" s="70">
        <v>70</v>
      </c>
      <c r="C1923" s="70">
        <v>14</v>
      </c>
      <c r="D1923" s="70">
        <v>84</v>
      </c>
      <c r="E1923" s="71" t="s">
        <v>2237</v>
      </c>
      <c r="F1923" s="71" t="s">
        <v>1963</v>
      </c>
      <c r="G1923" s="71" t="s">
        <v>2295</v>
      </c>
      <c r="H1923" s="70" t="s">
        <v>231</v>
      </c>
      <c r="I1923" s="99">
        <f t="shared" si="200"/>
        <v>110.52152099999999</v>
      </c>
      <c r="J1923" s="100">
        <f t="shared" si="194"/>
        <v>144.65549999999999</v>
      </c>
      <c r="K1923" s="101">
        <v>38.594999999999999</v>
      </c>
      <c r="L1923" s="102">
        <f t="shared" si="201"/>
        <v>0</v>
      </c>
      <c r="M1923" s="101">
        <f t="shared" si="195"/>
        <v>38.594999999999999</v>
      </c>
      <c r="N1923" s="101">
        <f t="shared" si="196"/>
        <v>-10.929900000000004</v>
      </c>
      <c r="O1923" s="102">
        <f t="shared" si="197"/>
        <v>-9.3907552195205801E-2</v>
      </c>
      <c r="P1923" s="101">
        <v>1.58</v>
      </c>
      <c r="X1923"/>
    </row>
    <row r="1924" spans="1:24" ht="18">
      <c r="A1924" s="70" t="s">
        <v>2271</v>
      </c>
      <c r="B1924" s="70" t="s">
        <v>2266</v>
      </c>
      <c r="C1924" s="70" t="s">
        <v>3921</v>
      </c>
      <c r="D1924" s="70" t="s">
        <v>2316</v>
      </c>
      <c r="E1924" s="71" t="s">
        <v>2239</v>
      </c>
      <c r="F1924" s="71" t="s">
        <v>1963</v>
      </c>
      <c r="G1924" s="71" t="s">
        <v>201</v>
      </c>
      <c r="H1924" s="70" t="s">
        <v>1720</v>
      </c>
      <c r="I1924" s="99">
        <f t="shared" si="200"/>
        <v>173.63959800000001</v>
      </c>
      <c r="J1924" s="100">
        <f t="shared" si="194"/>
        <v>224.55179999999999</v>
      </c>
      <c r="K1924" s="101">
        <v>71.61</v>
      </c>
      <c r="L1924" s="102">
        <f t="shared" si="201"/>
        <v>0</v>
      </c>
      <c r="M1924" s="101">
        <f t="shared" si="195"/>
        <v>71.61</v>
      </c>
      <c r="N1924" s="101">
        <f t="shared" si="196"/>
        <v>-24.796199999999999</v>
      </c>
      <c r="O1924" s="102">
        <f t="shared" si="197"/>
        <v>-0.135929174432628</v>
      </c>
      <c r="P1924" s="101">
        <v>1.58</v>
      </c>
      <c r="X1924"/>
    </row>
    <row r="1925" spans="1:24" ht="18">
      <c r="A1925" s="70" t="s">
        <v>2259</v>
      </c>
      <c r="B1925" s="70" t="s">
        <v>2256</v>
      </c>
      <c r="C1925" s="70" t="s">
        <v>1790</v>
      </c>
      <c r="D1925" s="70" t="s">
        <v>2323</v>
      </c>
      <c r="E1925" s="71" t="s">
        <v>2237</v>
      </c>
      <c r="F1925" s="71" t="s">
        <v>1963</v>
      </c>
      <c r="G1925" s="71" t="s">
        <v>1938</v>
      </c>
      <c r="H1925" s="70" t="s">
        <v>1724</v>
      </c>
      <c r="I1925" s="99">
        <f t="shared" si="200"/>
        <v>100.742664</v>
      </c>
      <c r="J1925" s="100">
        <f t="shared" si="194"/>
        <v>132.27719999999999</v>
      </c>
      <c r="K1925" s="101">
        <v>33.480000000000004</v>
      </c>
      <c r="L1925" s="102">
        <f t="shared" si="201"/>
        <v>0</v>
      </c>
      <c r="M1925" s="101">
        <f t="shared" si="195"/>
        <v>33.480000000000004</v>
      </c>
      <c r="N1925" s="101">
        <f t="shared" si="196"/>
        <v>-8.7815999999999974</v>
      </c>
      <c r="O1925" s="102">
        <f t="shared" si="197"/>
        <v>-8.2720422004521441E-2</v>
      </c>
      <c r="P1925" s="101">
        <v>1.58</v>
      </c>
      <c r="X1925"/>
    </row>
    <row r="1926" spans="1:24" ht="18">
      <c r="A1926" s="70" t="s">
        <v>2268</v>
      </c>
      <c r="B1926" s="70" t="s">
        <v>2751</v>
      </c>
      <c r="C1926" s="70" t="s">
        <v>3921</v>
      </c>
      <c r="D1926" s="70" t="s">
        <v>2314</v>
      </c>
      <c r="E1926" s="71" t="s">
        <v>2239</v>
      </c>
      <c r="F1926" s="71" t="s">
        <v>1963</v>
      </c>
      <c r="G1926" s="71" t="s">
        <v>1942</v>
      </c>
      <c r="H1926" s="70" t="s">
        <v>1735</v>
      </c>
      <c r="I1926" s="99">
        <f t="shared" si="200"/>
        <v>173.63959800000001</v>
      </c>
      <c r="J1926" s="100">
        <f t="shared" si="194"/>
        <v>224.55179999999999</v>
      </c>
      <c r="K1926" s="101">
        <v>71.61</v>
      </c>
      <c r="L1926" s="102">
        <f t="shared" si="201"/>
        <v>0</v>
      </c>
      <c r="M1926" s="101">
        <f t="shared" si="195"/>
        <v>71.61</v>
      </c>
      <c r="N1926" s="101">
        <f t="shared" si="196"/>
        <v>-24.796199999999999</v>
      </c>
      <c r="O1926" s="102">
        <f t="shared" si="197"/>
        <v>-0.135929174432628</v>
      </c>
      <c r="P1926" s="101">
        <v>1.58</v>
      </c>
      <c r="X1926"/>
    </row>
    <row r="1927" spans="1:24" ht="18">
      <c r="A1927" s="70" t="s">
        <v>2267</v>
      </c>
      <c r="B1927" s="70" t="s">
        <v>2262</v>
      </c>
      <c r="C1927" s="70" t="s">
        <v>3921</v>
      </c>
      <c r="D1927" s="70" t="s">
        <v>2315</v>
      </c>
      <c r="E1927" s="71" t="s">
        <v>2347</v>
      </c>
      <c r="F1927" s="71" t="s">
        <v>1963</v>
      </c>
      <c r="G1927" s="71" t="s">
        <v>1942</v>
      </c>
      <c r="H1927" s="70" t="s">
        <v>1736</v>
      </c>
      <c r="I1927" s="99">
        <f t="shared" si="200"/>
        <v>178.97352000000004</v>
      </c>
      <c r="J1927" s="100">
        <f t="shared" si="194"/>
        <v>231.30359999999999</v>
      </c>
      <c r="K1927" s="101">
        <v>74.400000000000006</v>
      </c>
      <c r="L1927" s="102">
        <f t="shared" si="201"/>
        <v>0</v>
      </c>
      <c r="M1927" s="101">
        <f t="shared" si="195"/>
        <v>74.400000000000006</v>
      </c>
      <c r="N1927" s="101">
        <f t="shared" si="196"/>
        <v>-25.967999999999989</v>
      </c>
      <c r="O1927" s="102">
        <f t="shared" si="197"/>
        <v>-0.13812765957446801</v>
      </c>
      <c r="P1927" s="101">
        <v>1.58</v>
      </c>
      <c r="X1927"/>
    </row>
    <row r="1928" spans="1:24" ht="18">
      <c r="A1928" s="70" t="s">
        <v>2271</v>
      </c>
      <c r="B1928" s="70" t="s">
        <v>3892</v>
      </c>
      <c r="C1928" s="70" t="s">
        <v>1132</v>
      </c>
      <c r="D1928" s="70" t="s">
        <v>2308</v>
      </c>
      <c r="E1928" s="71" t="s">
        <v>2445</v>
      </c>
      <c r="F1928" s="71" t="s">
        <v>1963</v>
      </c>
      <c r="G1928" s="71" t="s">
        <v>1942</v>
      </c>
      <c r="H1928" s="70" t="s">
        <v>1737</v>
      </c>
      <c r="I1928" s="99">
        <f t="shared" si="200"/>
        <v>180.75149399999998</v>
      </c>
      <c r="J1928" s="100">
        <f t="shared" si="194"/>
        <v>233.55419999999998</v>
      </c>
      <c r="K1928" s="101">
        <v>75.33</v>
      </c>
      <c r="L1928" s="102">
        <f t="shared" si="201"/>
        <v>0</v>
      </c>
      <c r="M1928" s="101">
        <f t="shared" si="195"/>
        <v>75.33</v>
      </c>
      <c r="N1928" s="101">
        <f t="shared" si="196"/>
        <v>-26.358600000000024</v>
      </c>
      <c r="O1928" s="102">
        <f t="shared" si="197"/>
        <v>-0.13883177077846848</v>
      </c>
      <c r="P1928" s="101">
        <v>1.58</v>
      </c>
      <c r="X1928"/>
    </row>
    <row r="1929" spans="1:24" ht="18">
      <c r="A1929" s="70" t="s">
        <v>2267</v>
      </c>
      <c r="B1929" s="70" t="s">
        <v>2262</v>
      </c>
      <c r="C1929" s="70" t="s">
        <v>3921</v>
      </c>
      <c r="D1929" s="70" t="s">
        <v>2315</v>
      </c>
      <c r="E1929" s="71" t="s">
        <v>2239</v>
      </c>
      <c r="F1929" s="71" t="s">
        <v>1963</v>
      </c>
      <c r="G1929" s="71" t="s">
        <v>1942</v>
      </c>
      <c r="H1929" s="70" t="s">
        <v>1740</v>
      </c>
      <c r="I1929" s="99">
        <f t="shared" si="200"/>
        <v>184.30744199999998</v>
      </c>
      <c r="J1929" s="100">
        <f t="shared" si="194"/>
        <v>238.05539999999996</v>
      </c>
      <c r="K1929" s="101">
        <v>77.19</v>
      </c>
      <c r="L1929" s="102">
        <f t="shared" si="201"/>
        <v>0</v>
      </c>
      <c r="M1929" s="101">
        <f t="shared" si="195"/>
        <v>77.19</v>
      </c>
      <c r="N1929" s="101">
        <f t="shared" si="196"/>
        <v>-27.139800000000008</v>
      </c>
      <c r="O1929" s="102">
        <f t="shared" si="197"/>
        <v>-0.14019940076454185</v>
      </c>
      <c r="P1929" s="101">
        <v>1.58</v>
      </c>
      <c r="X1929"/>
    </row>
    <row r="1930" spans="1:24" ht="18">
      <c r="A1930" s="70" t="s">
        <v>2267</v>
      </c>
      <c r="B1930" s="70" t="s">
        <v>2751</v>
      </c>
      <c r="C1930" s="70" t="s">
        <v>3852</v>
      </c>
      <c r="D1930" s="70" t="s">
        <v>2303</v>
      </c>
      <c r="E1930" s="71" t="s">
        <v>2347</v>
      </c>
      <c r="F1930" s="71" t="s">
        <v>1963</v>
      </c>
      <c r="G1930" s="71" t="s">
        <v>1942</v>
      </c>
      <c r="H1930" s="70" t="s">
        <v>1741</v>
      </c>
      <c r="I1930" s="99">
        <f t="shared" si="200"/>
        <v>136.30214400000003</v>
      </c>
      <c r="J1930" s="100">
        <f t="shared" si="194"/>
        <v>177.28919999999999</v>
      </c>
      <c r="K1930" s="101">
        <v>52.080000000000005</v>
      </c>
      <c r="L1930" s="102">
        <f t="shared" si="201"/>
        <v>0</v>
      </c>
      <c r="M1930" s="101">
        <f t="shared" si="195"/>
        <v>52.080000000000005</v>
      </c>
      <c r="N1930" s="101">
        <f t="shared" si="196"/>
        <v>-16.593599999999967</v>
      </c>
      <c r="O1930" s="102">
        <f t="shared" si="197"/>
        <v>-0.11574776785714261</v>
      </c>
      <c r="P1930" s="101">
        <v>1.58</v>
      </c>
      <c r="X1930"/>
    </row>
    <row r="1931" spans="1:24" ht="18">
      <c r="A1931" s="70" t="s">
        <v>2267</v>
      </c>
      <c r="B1931" s="70" t="s">
        <v>3851</v>
      </c>
      <c r="C1931" s="70" t="s">
        <v>3852</v>
      </c>
      <c r="D1931" s="70" t="s">
        <v>2313</v>
      </c>
      <c r="E1931" s="71" t="s">
        <v>2347</v>
      </c>
      <c r="F1931" s="71" t="s">
        <v>1963</v>
      </c>
      <c r="G1931" s="71" t="s">
        <v>1942</v>
      </c>
      <c r="H1931" s="70" t="s">
        <v>1742</v>
      </c>
      <c r="I1931" s="99">
        <f t="shared" si="200"/>
        <v>143.41404</v>
      </c>
      <c r="J1931" s="100">
        <f t="shared" si="194"/>
        <v>186.29160000000002</v>
      </c>
      <c r="K1931" s="101">
        <v>55.800000000000004</v>
      </c>
      <c r="L1931" s="102">
        <f t="shared" si="201"/>
        <v>0</v>
      </c>
      <c r="M1931" s="101">
        <f t="shared" si="195"/>
        <v>55.800000000000004</v>
      </c>
      <c r="N1931" s="101">
        <f t="shared" si="196"/>
        <v>-18.156000000000006</v>
      </c>
      <c r="O1931" s="102">
        <f t="shared" si="197"/>
        <v>-0.12039787798408491</v>
      </c>
      <c r="P1931" s="101">
        <v>1.58</v>
      </c>
      <c r="X1931"/>
    </row>
    <row r="1932" spans="1:24" ht="18">
      <c r="A1932" s="70" t="s">
        <v>2267</v>
      </c>
      <c r="B1932" s="70" t="s">
        <v>2266</v>
      </c>
      <c r="C1932" s="70" t="s">
        <v>3852</v>
      </c>
      <c r="D1932" s="70" t="s">
        <v>2432</v>
      </c>
      <c r="E1932" s="71" t="s">
        <v>2239</v>
      </c>
      <c r="F1932" s="71" t="s">
        <v>1963</v>
      </c>
      <c r="G1932" s="71" t="s">
        <v>1942</v>
      </c>
      <c r="H1932" s="70" t="s">
        <v>1743</v>
      </c>
      <c r="I1932" s="99">
        <f t="shared" si="200"/>
        <v>134.52417</v>
      </c>
      <c r="J1932" s="100">
        <f t="shared" si="194"/>
        <v>175.03860000000003</v>
      </c>
      <c r="K1932" s="101">
        <v>51.150000000000006</v>
      </c>
      <c r="L1932" s="102">
        <f t="shared" si="201"/>
        <v>0</v>
      </c>
      <c r="M1932" s="101">
        <f t="shared" si="195"/>
        <v>51.150000000000006</v>
      </c>
      <c r="N1932" s="101">
        <f t="shared" si="196"/>
        <v>-16.203000000000003</v>
      </c>
      <c r="O1932" s="102">
        <f t="shared" si="197"/>
        <v>-0.11450883392226151</v>
      </c>
      <c r="P1932" s="101">
        <v>1.58</v>
      </c>
      <c r="X1932"/>
    </row>
    <row r="1933" spans="1:24" ht="18">
      <c r="A1933" s="70" t="s">
        <v>2260</v>
      </c>
      <c r="B1933" s="70" t="s">
        <v>2258</v>
      </c>
      <c r="C1933" s="70" t="s">
        <v>1790</v>
      </c>
      <c r="D1933" s="70" t="s">
        <v>2323</v>
      </c>
      <c r="E1933" s="71" t="s">
        <v>2237</v>
      </c>
      <c r="F1933" s="71" t="s">
        <v>1963</v>
      </c>
      <c r="G1933" s="71" t="s">
        <v>1938</v>
      </c>
      <c r="H1933" s="70" t="s">
        <v>1744</v>
      </c>
      <c r="I1933" s="99">
        <f t="shared" si="200"/>
        <v>102.52063800000002</v>
      </c>
      <c r="J1933" s="100">
        <f t="shared" si="194"/>
        <v>134.52780000000001</v>
      </c>
      <c r="K1933" s="101">
        <v>34.410000000000004</v>
      </c>
      <c r="L1933" s="102">
        <f t="shared" si="201"/>
        <v>0</v>
      </c>
      <c r="M1933" s="101">
        <f t="shared" si="195"/>
        <v>34.410000000000004</v>
      </c>
      <c r="N1933" s="101">
        <f t="shared" si="196"/>
        <v>-9.1721999999999753</v>
      </c>
      <c r="O1933" s="102">
        <f t="shared" si="197"/>
        <v>-8.4912053323458386E-2</v>
      </c>
      <c r="P1933" s="101">
        <v>1.58</v>
      </c>
      <c r="X1933"/>
    </row>
    <row r="1934" spans="1:24" ht="18">
      <c r="A1934" s="70" t="s">
        <v>2272</v>
      </c>
      <c r="B1934" s="70" t="s">
        <v>1765</v>
      </c>
      <c r="C1934" s="70" t="s">
        <v>1132</v>
      </c>
      <c r="D1934" s="70" t="s">
        <v>2303</v>
      </c>
      <c r="E1934" s="71" t="s">
        <v>2239</v>
      </c>
      <c r="F1934" s="71" t="s">
        <v>1963</v>
      </c>
      <c r="G1934" s="71" t="s">
        <v>1942</v>
      </c>
      <c r="H1934" s="70" t="s">
        <v>1745</v>
      </c>
      <c r="I1934" s="99">
        <f t="shared" si="200"/>
        <v>216.31097399999999</v>
      </c>
      <c r="J1934" s="100">
        <f t="shared" si="194"/>
        <v>278.56619999999998</v>
      </c>
      <c r="K1934" s="101">
        <v>93.93</v>
      </c>
      <c r="L1934" s="102">
        <f t="shared" si="201"/>
        <v>0</v>
      </c>
      <c r="M1934" s="101">
        <f t="shared" si="195"/>
        <v>93.93</v>
      </c>
      <c r="N1934" s="101">
        <f t="shared" si="196"/>
        <v>-34.170600000000036</v>
      </c>
      <c r="O1934" s="102">
        <f t="shared" si="197"/>
        <v>-0.15049150004404138</v>
      </c>
      <c r="P1934" s="101">
        <v>1.58</v>
      </c>
      <c r="X1934"/>
    </row>
    <row r="1935" spans="1:24" ht="18">
      <c r="A1935" s="70" t="s">
        <v>2268</v>
      </c>
      <c r="B1935" s="70" t="s">
        <v>2262</v>
      </c>
      <c r="C1935" s="70" t="s">
        <v>3921</v>
      </c>
      <c r="D1935" s="70" t="s">
        <v>2305</v>
      </c>
      <c r="E1935" s="71" t="s">
        <v>2239</v>
      </c>
      <c r="F1935" s="71" t="s">
        <v>1963</v>
      </c>
      <c r="G1935" s="71" t="s">
        <v>1942</v>
      </c>
      <c r="H1935" s="70" t="s">
        <v>1746</v>
      </c>
      <c r="I1935" s="99">
        <f t="shared" si="200"/>
        <v>171.86162400000001</v>
      </c>
      <c r="J1935" s="100">
        <f t="shared" si="194"/>
        <v>222.30119999999999</v>
      </c>
      <c r="K1935" s="101">
        <v>70.680000000000007</v>
      </c>
      <c r="L1935" s="102">
        <f t="shared" si="201"/>
        <v>0</v>
      </c>
      <c r="M1935" s="101">
        <f t="shared" si="195"/>
        <v>70.680000000000007</v>
      </c>
      <c r="N1935" s="101">
        <f t="shared" si="196"/>
        <v>-24.405600000000021</v>
      </c>
      <c r="O1935" s="102">
        <f t="shared" si="197"/>
        <v>-0.1351661497563138</v>
      </c>
      <c r="P1935" s="101">
        <v>1.58</v>
      </c>
      <c r="X1935"/>
    </row>
    <row r="1936" spans="1:24" ht="18">
      <c r="A1936" s="70" t="s">
        <v>2267</v>
      </c>
      <c r="B1936" s="70" t="s">
        <v>2266</v>
      </c>
      <c r="C1936" s="70" t="s">
        <v>3921</v>
      </c>
      <c r="D1936" s="70" t="s">
        <v>2304</v>
      </c>
      <c r="E1936" s="71" t="s">
        <v>2239</v>
      </c>
      <c r="F1936" s="71" t="s">
        <v>1963</v>
      </c>
      <c r="G1936" s="71" t="s">
        <v>1942</v>
      </c>
      <c r="H1936" s="70" t="s">
        <v>1747</v>
      </c>
      <c r="I1936" s="99">
        <f t="shared" si="200"/>
        <v>173.63959800000001</v>
      </c>
      <c r="J1936" s="100">
        <f t="shared" si="194"/>
        <v>224.55179999999999</v>
      </c>
      <c r="K1936" s="101">
        <v>71.61</v>
      </c>
      <c r="L1936" s="102">
        <f t="shared" si="201"/>
        <v>0</v>
      </c>
      <c r="M1936" s="101">
        <f t="shared" si="195"/>
        <v>71.61</v>
      </c>
      <c r="N1936" s="101">
        <f t="shared" si="196"/>
        <v>-24.796199999999999</v>
      </c>
      <c r="O1936" s="102">
        <f t="shared" si="197"/>
        <v>-0.135929174432628</v>
      </c>
      <c r="P1936" s="101">
        <v>1.58</v>
      </c>
      <c r="X1936"/>
    </row>
    <row r="1937" spans="1:24" ht="18">
      <c r="A1937" s="70" t="s">
        <v>2269</v>
      </c>
      <c r="B1937" s="70" t="s">
        <v>2262</v>
      </c>
      <c r="C1937" s="70" t="s">
        <v>3921</v>
      </c>
      <c r="D1937" s="70" t="s">
        <v>2314</v>
      </c>
      <c r="E1937" s="71" t="s">
        <v>2239</v>
      </c>
      <c r="F1937" s="71" t="s">
        <v>1963</v>
      </c>
      <c r="G1937" s="71" t="s">
        <v>1942</v>
      </c>
      <c r="H1937" s="70" t="s">
        <v>1748</v>
      </c>
      <c r="I1937" s="99">
        <f t="shared" si="200"/>
        <v>170.08365000000001</v>
      </c>
      <c r="J1937" s="100">
        <f t="shared" ref="J1937:J2000" si="202">($H$3*(K1937+P1937+$U$7+$H$8)+$H$4*$U$3)*$U$8</f>
        <v>220.05059999999997</v>
      </c>
      <c r="K1937" s="101">
        <v>69.75</v>
      </c>
      <c r="L1937" s="102">
        <f t="shared" si="201"/>
        <v>0</v>
      </c>
      <c r="M1937" s="101">
        <f t="shared" ref="M1937:M2000" si="203">K1937*(1-L1937)</f>
        <v>69.75</v>
      </c>
      <c r="N1937" s="101">
        <f t="shared" ref="N1937:N2000" si="204">((I1937/$U$8)-($H$3*P1937))-(IF($H$6="",$H$4*$U$3*(1-$H$5)*(1-$H$7),$H$6*$H$3*(1-$H$7))+M1937*$H$3+$H$3*$U$7*(1-30%))</f>
        <v>-24.015000000000015</v>
      </c>
      <c r="O1937" s="102">
        <f t="shared" ref="O1937:O2000" si="205">N1937/(K1937*$H$3+$U$7*$H$3+$H$4*$U$3)</f>
        <v>-0.13438724118634593</v>
      </c>
      <c r="P1937" s="101">
        <v>1.58</v>
      </c>
      <c r="X1937"/>
    </row>
    <row r="1938" spans="1:24" ht="18">
      <c r="A1938" s="70" t="s">
        <v>2269</v>
      </c>
      <c r="B1938" s="70" t="s">
        <v>2751</v>
      </c>
      <c r="C1938" s="70" t="s">
        <v>3852</v>
      </c>
      <c r="D1938" s="70" t="s">
        <v>2316</v>
      </c>
      <c r="E1938" s="71" t="s">
        <v>2239</v>
      </c>
      <c r="F1938" s="71" t="s">
        <v>1963</v>
      </c>
      <c r="G1938" s="71" t="s">
        <v>1942</v>
      </c>
      <c r="H1938" s="70" t="s">
        <v>1749</v>
      </c>
      <c r="I1938" s="99">
        <f t="shared" si="200"/>
        <v>155.859858</v>
      </c>
      <c r="J1938" s="100">
        <f t="shared" si="202"/>
        <v>202.04579999999999</v>
      </c>
      <c r="K1938" s="101">
        <v>62.31</v>
      </c>
      <c r="L1938" s="102">
        <f t="shared" si="201"/>
        <v>0</v>
      </c>
      <c r="M1938" s="101">
        <f t="shared" si="203"/>
        <v>62.31</v>
      </c>
      <c r="N1938" s="101">
        <f t="shared" si="204"/>
        <v>-20.890200000000021</v>
      </c>
      <c r="O1938" s="102">
        <f t="shared" si="205"/>
        <v>-0.12751922842143831</v>
      </c>
      <c r="P1938" s="101">
        <v>1.58</v>
      </c>
      <c r="X1938"/>
    </row>
    <row r="1939" spans="1:24" ht="18">
      <c r="A1939" s="70" t="s">
        <v>2270</v>
      </c>
      <c r="B1939" s="70" t="s">
        <v>2266</v>
      </c>
      <c r="C1939" s="70" t="s">
        <v>1132</v>
      </c>
      <c r="D1939" s="70" t="s">
        <v>2314</v>
      </c>
      <c r="E1939" s="71" t="s">
        <v>2239</v>
      </c>
      <c r="F1939" s="71" t="s">
        <v>1963</v>
      </c>
      <c r="G1939" s="71" t="s">
        <v>1942</v>
      </c>
      <c r="H1939" s="70" t="s">
        <v>1750</v>
      </c>
      <c r="I1939" s="99">
        <f t="shared" si="200"/>
        <v>177.19554600000001</v>
      </c>
      <c r="J1939" s="100">
        <f t="shared" si="202"/>
        <v>229.05299999999997</v>
      </c>
      <c r="K1939" s="101">
        <v>73.47</v>
      </c>
      <c r="L1939" s="102">
        <f t="shared" si="201"/>
        <v>0</v>
      </c>
      <c r="M1939" s="101">
        <f t="shared" si="203"/>
        <v>73.47</v>
      </c>
      <c r="N1939" s="101">
        <f t="shared" si="204"/>
        <v>-25.577400000000011</v>
      </c>
      <c r="O1939" s="102">
        <f t="shared" si="205"/>
        <v>-0.13740947673793927</v>
      </c>
      <c r="P1939" s="101">
        <v>1.58</v>
      </c>
      <c r="X1939"/>
    </row>
    <row r="1940" spans="1:24" ht="18">
      <c r="A1940" s="70" t="s">
        <v>2271</v>
      </c>
      <c r="B1940" s="70" t="s">
        <v>3892</v>
      </c>
      <c r="C1940" s="70" t="s">
        <v>3921</v>
      </c>
      <c r="D1940" s="70" t="s">
        <v>2305</v>
      </c>
      <c r="E1940" s="71" t="s">
        <v>2239</v>
      </c>
      <c r="F1940" s="71" t="s">
        <v>1963</v>
      </c>
      <c r="G1940" s="71" t="s">
        <v>201</v>
      </c>
      <c r="H1940" s="70" t="s">
        <v>1751</v>
      </c>
      <c r="I1940" s="99">
        <f t="shared" si="200"/>
        <v>168.30567600000001</v>
      </c>
      <c r="J1940" s="100">
        <f t="shared" si="202"/>
        <v>217.79999999999998</v>
      </c>
      <c r="K1940" s="101">
        <v>68.820000000000007</v>
      </c>
      <c r="L1940" s="102">
        <f t="shared" si="201"/>
        <v>0</v>
      </c>
      <c r="M1940" s="101">
        <f t="shared" si="203"/>
        <v>68.820000000000007</v>
      </c>
      <c r="N1940" s="101">
        <f t="shared" si="204"/>
        <v>-23.624400000000009</v>
      </c>
      <c r="O1940" s="102">
        <f t="shared" si="205"/>
        <v>-0.13359194752318485</v>
      </c>
      <c r="P1940" s="101">
        <v>1.58</v>
      </c>
      <c r="X1940"/>
    </row>
    <row r="1941" spans="1:24" ht="18">
      <c r="A1941" s="70" t="s">
        <v>2259</v>
      </c>
      <c r="B1941" s="70" t="s">
        <v>2258</v>
      </c>
      <c r="C1941" s="70" t="s">
        <v>1790</v>
      </c>
      <c r="D1941" s="70" t="s">
        <v>2263</v>
      </c>
      <c r="E1941" s="71" t="s">
        <v>2237</v>
      </c>
      <c r="F1941" s="71" t="s">
        <v>1963</v>
      </c>
      <c r="G1941" s="71" t="s">
        <v>1938</v>
      </c>
      <c r="H1941" s="70" t="s">
        <v>1752</v>
      </c>
      <c r="I1941" s="99">
        <f t="shared" si="200"/>
        <v>97.186716000000004</v>
      </c>
      <c r="J1941" s="100">
        <f t="shared" si="202"/>
        <v>127.77600000000001</v>
      </c>
      <c r="K1941" s="101">
        <v>31.62</v>
      </c>
      <c r="L1941" s="102">
        <f t="shared" si="201"/>
        <v>0</v>
      </c>
      <c r="M1941" s="101">
        <f t="shared" si="203"/>
        <v>31.62</v>
      </c>
      <c r="N1941" s="101">
        <f t="shared" si="204"/>
        <v>-8.0003999999999849</v>
      </c>
      <c r="O1941" s="102">
        <f t="shared" si="205"/>
        <v>-7.809839906286592E-2</v>
      </c>
      <c r="P1941" s="101">
        <v>1.58</v>
      </c>
      <c r="X1941"/>
    </row>
    <row r="1942" spans="1:24" ht="18">
      <c r="A1942" s="70" t="s">
        <v>2271</v>
      </c>
      <c r="B1942" s="70" t="s">
        <v>2266</v>
      </c>
      <c r="C1942" s="70" t="s">
        <v>1132</v>
      </c>
      <c r="D1942" s="70" t="s">
        <v>2334</v>
      </c>
      <c r="E1942" s="71" t="s">
        <v>2239</v>
      </c>
      <c r="F1942" s="71" t="s">
        <v>1963</v>
      </c>
      <c r="G1942" s="71" t="s">
        <v>1942</v>
      </c>
      <c r="H1942" s="70" t="s">
        <v>1753</v>
      </c>
      <c r="I1942" s="99">
        <f t="shared" si="200"/>
        <v>182.52946799999998</v>
      </c>
      <c r="J1942" s="100">
        <f t="shared" si="202"/>
        <v>235.8048</v>
      </c>
      <c r="K1942" s="101">
        <v>76.260000000000005</v>
      </c>
      <c r="L1942" s="102">
        <f t="shared" si="201"/>
        <v>0</v>
      </c>
      <c r="M1942" s="101">
        <f t="shared" si="203"/>
        <v>76.260000000000005</v>
      </c>
      <c r="N1942" s="101">
        <f t="shared" si="204"/>
        <v>-26.74920000000003</v>
      </c>
      <c r="O1942" s="102">
        <f t="shared" si="205"/>
        <v>-0.13952221990402686</v>
      </c>
      <c r="P1942" s="101">
        <v>1.58</v>
      </c>
      <c r="X1942"/>
    </row>
    <row r="1943" spans="1:24" ht="18">
      <c r="A1943" s="70" t="s">
        <v>2269</v>
      </c>
      <c r="B1943" s="70" t="s">
        <v>2266</v>
      </c>
      <c r="C1943" s="70" t="s">
        <v>3921</v>
      </c>
      <c r="D1943" s="70" t="s">
        <v>2303</v>
      </c>
      <c r="E1943" s="71" t="s">
        <v>2347</v>
      </c>
      <c r="F1943" s="71" t="s">
        <v>1963</v>
      </c>
      <c r="G1943" s="71" t="s">
        <v>201</v>
      </c>
      <c r="H1943" s="70" t="s">
        <v>1754</v>
      </c>
      <c r="I1943" s="99">
        <f t="shared" si="200"/>
        <v>170.08365000000001</v>
      </c>
      <c r="J1943" s="100">
        <f t="shared" si="202"/>
        <v>220.05059999999997</v>
      </c>
      <c r="K1943" s="101">
        <v>69.75</v>
      </c>
      <c r="L1943" s="102">
        <f t="shared" si="201"/>
        <v>0</v>
      </c>
      <c r="M1943" s="101">
        <f t="shared" si="203"/>
        <v>69.75</v>
      </c>
      <c r="N1943" s="101">
        <f t="shared" si="204"/>
        <v>-24.015000000000015</v>
      </c>
      <c r="O1943" s="102">
        <f t="shared" si="205"/>
        <v>-0.13438724118634593</v>
      </c>
      <c r="P1943" s="101">
        <v>1.58</v>
      </c>
      <c r="X1943"/>
    </row>
    <row r="1944" spans="1:24" ht="18">
      <c r="A1944" s="70" t="s">
        <v>2265</v>
      </c>
      <c r="B1944" s="70" t="s">
        <v>2266</v>
      </c>
      <c r="C1944" s="70" t="s">
        <v>3852</v>
      </c>
      <c r="D1944" s="70" t="s">
        <v>2325</v>
      </c>
      <c r="E1944" s="71" t="s">
        <v>2347</v>
      </c>
      <c r="F1944" s="71" t="s">
        <v>1963</v>
      </c>
      <c r="G1944" s="71" t="s">
        <v>201</v>
      </c>
      <c r="H1944" s="70" t="s">
        <v>1755</v>
      </c>
      <c r="I1944" s="99">
        <f t="shared" si="200"/>
        <v>132.74619600000003</v>
      </c>
      <c r="J1944" s="100">
        <f t="shared" si="202"/>
        <v>172.78800000000001</v>
      </c>
      <c r="K1944" s="101">
        <v>50.220000000000006</v>
      </c>
      <c r="L1944" s="102">
        <f t="shared" si="201"/>
        <v>0</v>
      </c>
      <c r="M1944" s="101">
        <f t="shared" si="203"/>
        <v>50.220000000000006</v>
      </c>
      <c r="N1944" s="101">
        <f t="shared" si="204"/>
        <v>-15.812399999999968</v>
      </c>
      <c r="O1944" s="102">
        <f t="shared" si="205"/>
        <v>-0.11323689487252912</v>
      </c>
      <c r="P1944" s="101">
        <v>1.58</v>
      </c>
      <c r="X1944"/>
    </row>
    <row r="1945" spans="1:24" ht="18">
      <c r="A1945" s="70" t="s">
        <v>2264</v>
      </c>
      <c r="B1945" s="70" t="s">
        <v>3851</v>
      </c>
      <c r="C1945" s="70" t="s">
        <v>3862</v>
      </c>
      <c r="D1945" s="70" t="s">
        <v>2309</v>
      </c>
      <c r="E1945" s="71" t="s">
        <v>2237</v>
      </c>
      <c r="F1945" s="71" t="s">
        <v>1963</v>
      </c>
      <c r="G1945" s="71" t="s">
        <v>1943</v>
      </c>
      <c r="H1945" s="70" t="s">
        <v>1756</v>
      </c>
      <c r="I1945" s="99">
        <f t="shared" si="200"/>
        <v>110.52152099999999</v>
      </c>
      <c r="J1945" s="100">
        <f t="shared" si="202"/>
        <v>144.65549999999999</v>
      </c>
      <c r="K1945" s="101">
        <v>38.594999999999999</v>
      </c>
      <c r="L1945" s="102">
        <f t="shared" si="201"/>
        <v>0</v>
      </c>
      <c r="M1945" s="101">
        <f t="shared" si="203"/>
        <v>38.594999999999999</v>
      </c>
      <c r="N1945" s="101">
        <f t="shared" si="204"/>
        <v>-10.929900000000004</v>
      </c>
      <c r="O1945" s="102">
        <f t="shared" si="205"/>
        <v>-9.3907552195205801E-2</v>
      </c>
      <c r="P1945" s="101">
        <v>1.58</v>
      </c>
      <c r="X1945"/>
    </row>
    <row r="1946" spans="1:24" ht="18">
      <c r="A1946" s="70" t="s">
        <v>2261</v>
      </c>
      <c r="B1946" s="70" t="s">
        <v>2258</v>
      </c>
      <c r="C1946" s="70" t="s">
        <v>1790</v>
      </c>
      <c r="D1946" s="70" t="s">
        <v>2309</v>
      </c>
      <c r="E1946" s="71" t="s">
        <v>2237</v>
      </c>
      <c r="F1946" s="71" t="s">
        <v>1963</v>
      </c>
      <c r="G1946" s="71" t="s">
        <v>2295</v>
      </c>
      <c r="H1946" s="70" t="s">
        <v>1759</v>
      </c>
      <c r="I1946" s="99">
        <f t="shared" si="200"/>
        <v>106.07658600000002</v>
      </c>
      <c r="J1946" s="100">
        <f t="shared" si="202"/>
        <v>139.029</v>
      </c>
      <c r="K1946" s="101">
        <v>36.270000000000003</v>
      </c>
      <c r="L1946" s="102">
        <f t="shared" si="201"/>
        <v>0</v>
      </c>
      <c r="M1946" s="101">
        <f t="shared" si="203"/>
        <v>36.270000000000003</v>
      </c>
      <c r="N1946" s="101">
        <f t="shared" si="204"/>
        <v>-9.9533999999999736</v>
      </c>
      <c r="O1946" s="102">
        <f t="shared" si="205"/>
        <v>-8.9076427420798035E-2</v>
      </c>
      <c r="P1946" s="101">
        <v>1.58</v>
      </c>
      <c r="X1946"/>
    </row>
    <row r="1947" spans="1:24" ht="18">
      <c r="A1947" s="70">
        <v>165</v>
      </c>
      <c r="B1947" s="70">
        <v>70</v>
      </c>
      <c r="C1947" s="70">
        <v>14</v>
      </c>
      <c r="D1947" s="70">
        <v>81</v>
      </c>
      <c r="E1947" s="71" t="s">
        <v>2237</v>
      </c>
      <c r="F1947" s="71" t="s">
        <v>1963</v>
      </c>
      <c r="G1947" s="71" t="s">
        <v>407</v>
      </c>
      <c r="H1947" s="70" t="s">
        <v>2092</v>
      </c>
      <c r="I1947" s="99">
        <f t="shared" si="200"/>
        <v>105.18759899999999</v>
      </c>
      <c r="J1947" s="100">
        <f t="shared" si="202"/>
        <v>137.90369999999999</v>
      </c>
      <c r="K1947" s="101">
        <v>35.805</v>
      </c>
      <c r="L1947" s="102">
        <f t="shared" si="201"/>
        <v>0</v>
      </c>
      <c r="M1947" s="101">
        <f t="shared" si="203"/>
        <v>35.805</v>
      </c>
      <c r="N1947" s="101">
        <f t="shared" si="204"/>
        <v>-9.7580999999999847</v>
      </c>
      <c r="O1947" s="102">
        <f t="shared" si="205"/>
        <v>-8.8061546791805653E-2</v>
      </c>
      <c r="P1947" s="101">
        <v>1.58</v>
      </c>
      <c r="X1947"/>
    </row>
    <row r="1948" spans="1:24" ht="18">
      <c r="A1948" s="70">
        <v>205</v>
      </c>
      <c r="B1948" s="70">
        <v>65</v>
      </c>
      <c r="C1948" s="70">
        <v>15</v>
      </c>
      <c r="D1948" s="70">
        <v>94</v>
      </c>
      <c r="E1948" s="71" t="s">
        <v>2237</v>
      </c>
      <c r="F1948" s="71" t="s">
        <v>1964</v>
      </c>
      <c r="G1948" s="71" t="s">
        <v>1116</v>
      </c>
      <c r="H1948" s="70" t="s">
        <v>1947</v>
      </c>
      <c r="I1948" s="99">
        <f t="shared" ref="I1948:I2011" si="206">(IF($H$6="",$H$4*$U$3*(1-$H$5),$H$6*$H$3)+IF(F1948="MICHELIN",$H$3*(K1948*(1-$M$4)+$U$7+P1948+$H$8)))*$U$8</f>
        <v>251.82762</v>
      </c>
      <c r="J1948" s="100">
        <f t="shared" si="202"/>
        <v>382.16640000000001</v>
      </c>
      <c r="K1948" s="101">
        <v>136.74</v>
      </c>
      <c r="L1948" s="102">
        <f t="shared" ref="L1948:L2011" si="207">$N$4</f>
        <v>0</v>
      </c>
      <c r="M1948" s="101">
        <f t="shared" si="203"/>
        <v>136.74</v>
      </c>
      <c r="N1948" s="101">
        <f t="shared" si="204"/>
        <v>-90.438000000000017</v>
      </c>
      <c r="O1948" s="102">
        <f t="shared" si="205"/>
        <v>-0.28923500063963165</v>
      </c>
      <c r="P1948" s="101">
        <v>1.58</v>
      </c>
      <c r="X1948"/>
    </row>
    <row r="1949" spans="1:24" ht="18">
      <c r="A1949" s="70">
        <v>235</v>
      </c>
      <c r="B1949" s="70">
        <v>45</v>
      </c>
      <c r="C1949" s="70">
        <v>18</v>
      </c>
      <c r="D1949" s="70">
        <v>98</v>
      </c>
      <c r="E1949" s="71" t="s">
        <v>2239</v>
      </c>
      <c r="F1949" s="71" t="s">
        <v>1964</v>
      </c>
      <c r="G1949" s="71" t="s">
        <v>2539</v>
      </c>
      <c r="H1949" s="70" t="s">
        <v>1948</v>
      </c>
      <c r="I1949" s="99">
        <f t="shared" si="206"/>
        <v>480.25868000000008</v>
      </c>
      <c r="J1949" s="100">
        <f t="shared" si="202"/>
        <v>733.5988000000001</v>
      </c>
      <c r="K1949" s="101">
        <v>281.96000000000004</v>
      </c>
      <c r="L1949" s="102">
        <f t="shared" si="207"/>
        <v>0</v>
      </c>
      <c r="M1949" s="101">
        <f t="shared" si="203"/>
        <v>281.96000000000004</v>
      </c>
      <c r="N1949" s="101">
        <f t="shared" si="204"/>
        <v>-192.09199999999998</v>
      </c>
      <c r="O1949" s="102">
        <f t="shared" si="205"/>
        <v>-0.31849714816288621</v>
      </c>
      <c r="P1949" s="101">
        <v>1.58</v>
      </c>
      <c r="X1949"/>
    </row>
    <row r="1950" spans="1:24" ht="18">
      <c r="A1950" s="70" t="s">
        <v>2267</v>
      </c>
      <c r="B1950" s="70" t="s">
        <v>2751</v>
      </c>
      <c r="C1950" s="70" t="s">
        <v>3852</v>
      </c>
      <c r="D1950" s="70" t="s">
        <v>2326</v>
      </c>
      <c r="E1950" s="71" t="s">
        <v>2239</v>
      </c>
      <c r="F1950" s="71" t="s">
        <v>1964</v>
      </c>
      <c r="G1950" s="71" t="s">
        <v>1763</v>
      </c>
      <c r="H1950" s="70" t="s">
        <v>1949</v>
      </c>
      <c r="I1950" s="99">
        <f t="shared" si="206"/>
        <v>224.31584999999998</v>
      </c>
      <c r="J1950" s="100">
        <f t="shared" si="202"/>
        <v>339.84059999999999</v>
      </c>
      <c r="K1950" s="101">
        <v>119.25</v>
      </c>
      <c r="L1950" s="102">
        <f t="shared" si="207"/>
        <v>0</v>
      </c>
      <c r="M1950" s="101">
        <f t="shared" si="203"/>
        <v>119.25</v>
      </c>
      <c r="N1950" s="101">
        <f t="shared" si="204"/>
        <v>-78.195000000000022</v>
      </c>
      <c r="O1950" s="102">
        <f t="shared" si="205"/>
        <v>-0.28158084263593813</v>
      </c>
      <c r="P1950" s="101">
        <v>1.58</v>
      </c>
      <c r="X1950"/>
    </row>
    <row r="1951" spans="1:24" ht="18">
      <c r="A1951" s="70" t="s">
        <v>2274</v>
      </c>
      <c r="B1951" s="70" t="s">
        <v>3892</v>
      </c>
      <c r="C1951" s="70" t="s">
        <v>1764</v>
      </c>
      <c r="D1951" s="70" t="s">
        <v>375</v>
      </c>
      <c r="E1951" s="71" t="s">
        <v>2445</v>
      </c>
      <c r="F1951" s="71" t="s">
        <v>1964</v>
      </c>
      <c r="G1951" s="71" t="s">
        <v>1967</v>
      </c>
      <c r="H1951" s="70" t="s">
        <v>1950</v>
      </c>
      <c r="I1951" s="99">
        <f t="shared" si="206"/>
        <v>644.82593999999995</v>
      </c>
      <c r="J1951" s="100">
        <f t="shared" si="202"/>
        <v>985.2546000000001</v>
      </c>
      <c r="K1951" s="101">
        <v>384.78000000000003</v>
      </c>
      <c r="L1951" s="102">
        <f t="shared" si="207"/>
        <v>0</v>
      </c>
      <c r="M1951" s="101">
        <f t="shared" si="203"/>
        <v>384.78000000000003</v>
      </c>
      <c r="N1951" s="101">
        <f t="shared" si="204"/>
        <v>-264.06600000000003</v>
      </c>
      <c r="O1951" s="102">
        <f t="shared" si="205"/>
        <v>-0.32650724566002276</v>
      </c>
      <c r="P1951" s="101">
        <v>2.75</v>
      </c>
      <c r="X1951"/>
    </row>
    <row r="1952" spans="1:24" ht="18">
      <c r="A1952" s="70" t="s">
        <v>2272</v>
      </c>
      <c r="B1952" s="70" t="s">
        <v>1765</v>
      </c>
      <c r="C1952" s="70" t="s">
        <v>1766</v>
      </c>
      <c r="D1952" s="70" t="s">
        <v>2313</v>
      </c>
      <c r="E1952" s="71" t="s">
        <v>2347</v>
      </c>
      <c r="F1952" s="71" t="s">
        <v>1964</v>
      </c>
      <c r="G1952" s="71" t="s">
        <v>1767</v>
      </c>
      <c r="H1952" s="70" t="s">
        <v>1951</v>
      </c>
      <c r="I1952" s="99">
        <f t="shared" si="206"/>
        <v>710.35712000000001</v>
      </c>
      <c r="J1952" s="100">
        <f t="shared" si="202"/>
        <v>1087.5963999999999</v>
      </c>
      <c r="K1952" s="101">
        <v>428.24</v>
      </c>
      <c r="L1952" s="102">
        <f t="shared" si="207"/>
        <v>0</v>
      </c>
      <c r="M1952" s="101">
        <f t="shared" si="203"/>
        <v>428.24</v>
      </c>
      <c r="N1952" s="101">
        <f t="shared" si="204"/>
        <v>-294.48799999999994</v>
      </c>
      <c r="O1952" s="102">
        <f t="shared" si="205"/>
        <v>-0.32878706680957476</v>
      </c>
      <c r="P1952" s="101">
        <v>1.58</v>
      </c>
      <c r="X1952"/>
    </row>
    <row r="1953" spans="1:24" ht="18">
      <c r="A1953" s="70" t="s">
        <v>1784</v>
      </c>
      <c r="B1953" s="70" t="s">
        <v>1765</v>
      </c>
      <c r="C1953" s="70" t="s">
        <v>1766</v>
      </c>
      <c r="D1953" s="70" t="s">
        <v>2314</v>
      </c>
      <c r="E1953" s="71" t="s">
        <v>2239</v>
      </c>
      <c r="F1953" s="71" t="s">
        <v>1964</v>
      </c>
      <c r="G1953" s="71" t="s">
        <v>1896</v>
      </c>
      <c r="H1953" s="70" t="s">
        <v>1952</v>
      </c>
      <c r="I1953" s="99">
        <f t="shared" si="206"/>
        <v>889.60047000000009</v>
      </c>
      <c r="J1953" s="100">
        <f t="shared" si="202"/>
        <v>1363.3554000000001</v>
      </c>
      <c r="K1953" s="101">
        <v>542.19000000000005</v>
      </c>
      <c r="L1953" s="102">
        <f t="shared" si="207"/>
        <v>0</v>
      </c>
      <c r="M1953" s="101">
        <f t="shared" si="203"/>
        <v>542.19000000000005</v>
      </c>
      <c r="N1953" s="101">
        <f t="shared" si="204"/>
        <v>-374.25300000000004</v>
      </c>
      <c r="O1953" s="102">
        <f t="shared" si="205"/>
        <v>-0.33308976663877959</v>
      </c>
      <c r="P1953" s="101">
        <v>1.58</v>
      </c>
      <c r="X1953"/>
    </row>
    <row r="1954" spans="1:24" ht="18">
      <c r="A1954" s="70" t="s">
        <v>2268</v>
      </c>
      <c r="B1954" s="70" t="s">
        <v>2751</v>
      </c>
      <c r="C1954" s="70" t="s">
        <v>3921</v>
      </c>
      <c r="D1954" s="70" t="s">
        <v>2314</v>
      </c>
      <c r="E1954" s="71" t="s">
        <v>2347</v>
      </c>
      <c r="F1954" s="71" t="s">
        <v>1964</v>
      </c>
      <c r="G1954" s="71" t="s">
        <v>1771</v>
      </c>
      <c r="H1954" s="70" t="s">
        <v>1953</v>
      </c>
      <c r="I1954" s="99">
        <f t="shared" si="206"/>
        <v>445.24370000000005</v>
      </c>
      <c r="J1954" s="100">
        <f t="shared" si="202"/>
        <v>679.7296</v>
      </c>
      <c r="K1954" s="101">
        <v>259.7</v>
      </c>
      <c r="L1954" s="102">
        <f t="shared" si="207"/>
        <v>0</v>
      </c>
      <c r="M1954" s="101">
        <f t="shared" si="203"/>
        <v>259.7</v>
      </c>
      <c r="N1954" s="101">
        <f t="shared" si="204"/>
        <v>-176.50999999999993</v>
      </c>
      <c r="O1954" s="102">
        <f t="shared" si="205"/>
        <v>-0.31598639455782301</v>
      </c>
      <c r="P1954" s="101">
        <v>1.58</v>
      </c>
      <c r="X1954"/>
    </row>
    <row r="1955" spans="1:24" ht="18">
      <c r="A1955" s="70" t="s">
        <v>2274</v>
      </c>
      <c r="B1955" s="70" t="s">
        <v>3851</v>
      </c>
      <c r="C1955" s="70" t="s">
        <v>1764</v>
      </c>
      <c r="D1955" s="70" t="s">
        <v>1828</v>
      </c>
      <c r="E1955" s="71" t="s">
        <v>2440</v>
      </c>
      <c r="F1955" s="71" t="s">
        <v>1964</v>
      </c>
      <c r="G1955" s="71" t="s">
        <v>1795</v>
      </c>
      <c r="H1955" s="70" t="s">
        <v>1954</v>
      </c>
      <c r="I1955" s="99">
        <f t="shared" si="206"/>
        <v>620.64892999999995</v>
      </c>
      <c r="J1955" s="100">
        <f t="shared" si="202"/>
        <v>948.05920000000003</v>
      </c>
      <c r="K1955" s="101">
        <v>369.41</v>
      </c>
      <c r="L1955" s="102">
        <f t="shared" si="207"/>
        <v>0</v>
      </c>
      <c r="M1955" s="101">
        <f t="shared" si="203"/>
        <v>369.41</v>
      </c>
      <c r="N1955" s="101">
        <f t="shared" si="204"/>
        <v>-253.30700000000002</v>
      </c>
      <c r="O1955" s="102">
        <f t="shared" si="205"/>
        <v>-0.32557903395799592</v>
      </c>
      <c r="P1955" s="101">
        <v>2.75</v>
      </c>
      <c r="X1955"/>
    </row>
    <row r="1956" spans="1:24" ht="18">
      <c r="A1956" s="70" t="s">
        <v>2272</v>
      </c>
      <c r="B1956" s="70" t="s">
        <v>3892</v>
      </c>
      <c r="C1956" s="70" t="s">
        <v>3921</v>
      </c>
      <c r="D1956" s="70" t="s">
        <v>2303</v>
      </c>
      <c r="E1956" s="71" t="s">
        <v>2347</v>
      </c>
      <c r="F1956" s="71" t="s">
        <v>1964</v>
      </c>
      <c r="G1956" s="71" t="s">
        <v>1787</v>
      </c>
      <c r="H1956" s="70" t="s">
        <v>1955</v>
      </c>
      <c r="I1956" s="99">
        <f t="shared" si="206"/>
        <v>511.10521</v>
      </c>
      <c r="J1956" s="100">
        <f t="shared" si="202"/>
        <v>781.05499999999995</v>
      </c>
      <c r="K1956" s="101">
        <v>301.57</v>
      </c>
      <c r="L1956" s="102">
        <f t="shared" si="207"/>
        <v>0</v>
      </c>
      <c r="M1956" s="101">
        <f t="shared" si="203"/>
        <v>301.57</v>
      </c>
      <c r="N1956" s="101">
        <f t="shared" si="204"/>
        <v>-205.81899999999996</v>
      </c>
      <c r="O1956" s="102">
        <f t="shared" si="205"/>
        <v>-0.32042064950026455</v>
      </c>
      <c r="P1956" s="101">
        <v>1.58</v>
      </c>
      <c r="X1956"/>
    </row>
    <row r="1957" spans="1:24" ht="18">
      <c r="A1957" s="70" t="s">
        <v>2268</v>
      </c>
      <c r="B1957" s="70" t="s">
        <v>2258</v>
      </c>
      <c r="C1957" s="70" t="s">
        <v>3852</v>
      </c>
      <c r="D1957" s="70" t="s">
        <v>2333</v>
      </c>
      <c r="E1957" s="71" t="s">
        <v>2440</v>
      </c>
      <c r="F1957" s="71" t="s">
        <v>1964</v>
      </c>
      <c r="G1957" s="71" t="s">
        <v>1877</v>
      </c>
      <c r="H1957" s="70" t="s">
        <v>1956</v>
      </c>
      <c r="I1957" s="99">
        <f t="shared" si="206"/>
        <v>323.02160000000003</v>
      </c>
      <c r="J1957" s="100">
        <f t="shared" si="202"/>
        <v>490.17099999999999</v>
      </c>
      <c r="K1957" s="101">
        <v>180.20000000000002</v>
      </c>
      <c r="L1957" s="102">
        <f t="shared" si="207"/>
        <v>0</v>
      </c>
      <c r="M1957" s="101">
        <f t="shared" si="203"/>
        <v>180.20000000000002</v>
      </c>
      <c r="N1957" s="101">
        <f t="shared" si="204"/>
        <v>-120.86000000000001</v>
      </c>
      <c r="O1957" s="102">
        <f t="shared" si="205"/>
        <v>-0.30245245245245245</v>
      </c>
      <c r="P1957" s="101">
        <v>2.75</v>
      </c>
      <c r="X1957"/>
    </row>
    <row r="1958" spans="1:24" ht="18">
      <c r="A1958" s="70">
        <v>215</v>
      </c>
      <c r="B1958" s="70">
        <v>60</v>
      </c>
      <c r="C1958" s="70">
        <v>16</v>
      </c>
      <c r="D1958" s="70" t="s">
        <v>2332</v>
      </c>
      <c r="E1958" s="71" t="s">
        <v>2237</v>
      </c>
      <c r="F1958" s="71" t="s">
        <v>1964</v>
      </c>
      <c r="G1958" s="71" t="s">
        <v>2080</v>
      </c>
      <c r="H1958" s="70" t="s">
        <v>1069</v>
      </c>
      <c r="I1958" s="99">
        <f t="shared" si="206"/>
        <v>368.04086000000007</v>
      </c>
      <c r="J1958" s="100">
        <f t="shared" si="202"/>
        <v>559.43140000000005</v>
      </c>
      <c r="K1958" s="101">
        <v>208.82000000000002</v>
      </c>
      <c r="L1958" s="102">
        <f t="shared" si="207"/>
        <v>0</v>
      </c>
      <c r="M1958" s="101">
        <f t="shared" si="203"/>
        <v>208.82000000000002</v>
      </c>
      <c r="N1958" s="101">
        <f t="shared" si="204"/>
        <v>-140.89400000000001</v>
      </c>
      <c r="O1958" s="102">
        <f t="shared" si="205"/>
        <v>-0.30840994658961562</v>
      </c>
      <c r="P1958" s="101">
        <v>2.75</v>
      </c>
      <c r="X1958"/>
    </row>
    <row r="1959" spans="1:24" ht="18">
      <c r="A1959" s="70" t="s">
        <v>2269</v>
      </c>
      <c r="B1959" s="70" t="s">
        <v>2751</v>
      </c>
      <c r="C1959" s="70" t="s">
        <v>3852</v>
      </c>
      <c r="D1959" s="70" t="s">
        <v>2305</v>
      </c>
      <c r="E1959" s="71" t="s">
        <v>2440</v>
      </c>
      <c r="F1959" s="71" t="s">
        <v>1964</v>
      </c>
      <c r="G1959" s="71" t="s">
        <v>1761</v>
      </c>
      <c r="H1959" s="70" t="s">
        <v>1134</v>
      </c>
      <c r="I1959" s="99">
        <f t="shared" si="206"/>
        <v>343.53352000000012</v>
      </c>
      <c r="J1959" s="100">
        <f t="shared" si="202"/>
        <v>523.25240000000008</v>
      </c>
      <c r="K1959" s="101">
        <v>195.04000000000002</v>
      </c>
      <c r="L1959" s="102">
        <f t="shared" si="207"/>
        <v>0</v>
      </c>
      <c r="M1959" s="101">
        <f t="shared" si="203"/>
        <v>195.04000000000002</v>
      </c>
      <c r="N1959" s="101">
        <f t="shared" si="204"/>
        <v>-131.24799999999999</v>
      </c>
      <c r="O1959" s="102">
        <f t="shared" si="205"/>
        <v>-0.30573984345881472</v>
      </c>
      <c r="P1959" s="101">
        <v>1.58</v>
      </c>
      <c r="X1959"/>
    </row>
    <row r="1960" spans="1:24" ht="18">
      <c r="A1960" s="70" t="s">
        <v>2271</v>
      </c>
      <c r="B1960" s="70" t="s">
        <v>3892</v>
      </c>
      <c r="C1960" s="70" t="s">
        <v>1766</v>
      </c>
      <c r="D1960" s="70" t="s">
        <v>2303</v>
      </c>
      <c r="E1960" s="71" t="s">
        <v>2445</v>
      </c>
      <c r="F1960" s="71" t="s">
        <v>1964</v>
      </c>
      <c r="G1960" s="71" t="s">
        <v>1768</v>
      </c>
      <c r="H1960" s="70" t="s">
        <v>1136</v>
      </c>
      <c r="I1960" s="99">
        <f t="shared" si="206"/>
        <v>672.84107000000017</v>
      </c>
      <c r="J1960" s="100">
        <f t="shared" si="202"/>
        <v>1029.8794</v>
      </c>
      <c r="K1960" s="101">
        <v>404.39000000000004</v>
      </c>
      <c r="L1960" s="102">
        <f t="shared" si="207"/>
        <v>0</v>
      </c>
      <c r="M1960" s="101">
        <f t="shared" si="203"/>
        <v>404.39000000000004</v>
      </c>
      <c r="N1960" s="101">
        <f t="shared" si="204"/>
        <v>-277.79299999999989</v>
      </c>
      <c r="O1960" s="102">
        <f t="shared" si="205"/>
        <v>-0.32759381117479169</v>
      </c>
      <c r="P1960" s="101">
        <v>1.58</v>
      </c>
      <c r="X1960"/>
    </row>
    <row r="1961" spans="1:24" ht="18">
      <c r="A1961" s="70" t="s">
        <v>2274</v>
      </c>
      <c r="B1961" s="70" t="s">
        <v>2751</v>
      </c>
      <c r="C1961" s="70" t="s">
        <v>1766</v>
      </c>
      <c r="D1961" s="70" t="s">
        <v>1769</v>
      </c>
      <c r="E1961" s="71" t="s">
        <v>2347</v>
      </c>
      <c r="F1961" s="71" t="s">
        <v>1964</v>
      </c>
      <c r="G1961" s="71" t="s">
        <v>1770</v>
      </c>
      <c r="H1961" s="70" t="s">
        <v>1137</v>
      </c>
      <c r="I1961" s="99">
        <f t="shared" si="206"/>
        <v>607.30989</v>
      </c>
      <c r="J1961" s="100">
        <f t="shared" si="202"/>
        <v>927.5376</v>
      </c>
      <c r="K1961" s="101">
        <v>360.93</v>
      </c>
      <c r="L1961" s="102">
        <f t="shared" si="207"/>
        <v>0</v>
      </c>
      <c r="M1961" s="101">
        <f t="shared" si="203"/>
        <v>360.93</v>
      </c>
      <c r="N1961" s="101">
        <f t="shared" si="204"/>
        <v>-247.37099999999998</v>
      </c>
      <c r="O1961" s="102">
        <f t="shared" si="205"/>
        <v>-0.32503481985651589</v>
      </c>
      <c r="P1961" s="101">
        <v>2.75</v>
      </c>
      <c r="X1961"/>
    </row>
    <row r="1962" spans="1:24" ht="18">
      <c r="A1962" s="70" t="s">
        <v>2265</v>
      </c>
      <c r="B1962" s="70" t="s">
        <v>2262</v>
      </c>
      <c r="C1962" s="70" t="s">
        <v>3864</v>
      </c>
      <c r="D1962" s="70" t="s">
        <v>2309</v>
      </c>
      <c r="E1962" s="71" t="s">
        <v>2440</v>
      </c>
      <c r="F1962" s="71" t="s">
        <v>1964</v>
      </c>
      <c r="G1962" s="71" t="s">
        <v>1771</v>
      </c>
      <c r="H1962" s="70" t="s">
        <v>1138</v>
      </c>
      <c r="I1962" s="99">
        <f t="shared" si="206"/>
        <v>214.31156999999999</v>
      </c>
      <c r="J1962" s="100">
        <f t="shared" si="202"/>
        <v>324.44939999999997</v>
      </c>
      <c r="K1962" s="101">
        <v>112.89</v>
      </c>
      <c r="L1962" s="102">
        <f t="shared" si="207"/>
        <v>0</v>
      </c>
      <c r="M1962" s="101">
        <f t="shared" si="203"/>
        <v>112.89</v>
      </c>
      <c r="N1962" s="101">
        <f t="shared" si="204"/>
        <v>-73.743000000000023</v>
      </c>
      <c r="O1962" s="102">
        <f t="shared" si="205"/>
        <v>-0.27829647520567596</v>
      </c>
      <c r="P1962" s="101">
        <v>1.58</v>
      </c>
      <c r="X1962"/>
    </row>
    <row r="1963" spans="1:24" ht="18">
      <c r="A1963" s="70" t="s">
        <v>2267</v>
      </c>
      <c r="B1963" s="70" t="s">
        <v>3851</v>
      </c>
      <c r="C1963" s="70" t="s">
        <v>3852</v>
      </c>
      <c r="D1963" s="70" t="s">
        <v>2302</v>
      </c>
      <c r="E1963" s="71" t="s">
        <v>2239</v>
      </c>
      <c r="F1963" s="71" t="s">
        <v>1964</v>
      </c>
      <c r="G1963" s="71" t="s">
        <v>1773</v>
      </c>
      <c r="H1963" s="70" t="s">
        <v>1140</v>
      </c>
      <c r="I1963" s="99">
        <f t="shared" si="206"/>
        <v>308.51853999999997</v>
      </c>
      <c r="J1963" s="100">
        <f t="shared" si="202"/>
        <v>469.38319999999999</v>
      </c>
      <c r="K1963" s="101">
        <v>172.78</v>
      </c>
      <c r="L1963" s="102">
        <f t="shared" si="207"/>
        <v>0</v>
      </c>
      <c r="M1963" s="101">
        <f t="shared" si="203"/>
        <v>172.78</v>
      </c>
      <c r="N1963" s="101">
        <f t="shared" si="204"/>
        <v>-115.66600000000003</v>
      </c>
      <c r="O1963" s="102">
        <f t="shared" si="205"/>
        <v>-0.30061856741865067</v>
      </c>
      <c r="P1963" s="101">
        <v>1.58</v>
      </c>
      <c r="X1963"/>
    </row>
    <row r="1964" spans="1:24" ht="18">
      <c r="A1964" s="70" t="s">
        <v>2274</v>
      </c>
      <c r="B1964" s="70" t="s">
        <v>2266</v>
      </c>
      <c r="C1964" s="70" t="s">
        <v>1132</v>
      </c>
      <c r="D1964" s="70" t="s">
        <v>372</v>
      </c>
      <c r="E1964" s="71" t="s">
        <v>2445</v>
      </c>
      <c r="F1964" s="71" t="s">
        <v>1964</v>
      </c>
      <c r="G1964" s="71" t="s">
        <v>1763</v>
      </c>
      <c r="H1964" s="70" t="s">
        <v>1143</v>
      </c>
      <c r="I1964" s="99">
        <f t="shared" si="206"/>
        <v>612.81539000000009</v>
      </c>
      <c r="J1964" s="100">
        <f t="shared" si="202"/>
        <v>937.53219999999999</v>
      </c>
      <c r="K1964" s="101">
        <v>366.23</v>
      </c>
      <c r="L1964" s="102">
        <f t="shared" si="207"/>
        <v>0</v>
      </c>
      <c r="M1964" s="101">
        <f t="shared" si="203"/>
        <v>366.23</v>
      </c>
      <c r="N1964" s="101">
        <f t="shared" si="204"/>
        <v>-251.0809999999999</v>
      </c>
      <c r="O1964" s="102">
        <f t="shared" si="205"/>
        <v>-0.32537775704325722</v>
      </c>
      <c r="P1964" s="101">
        <v>1.58</v>
      </c>
      <c r="X1964"/>
    </row>
    <row r="1965" spans="1:24" ht="18">
      <c r="A1965" s="70" t="s">
        <v>2269</v>
      </c>
      <c r="B1965" s="70" t="s">
        <v>2751</v>
      </c>
      <c r="C1965" s="70" t="s">
        <v>3852</v>
      </c>
      <c r="D1965" s="70" t="s">
        <v>2316</v>
      </c>
      <c r="E1965" s="71" t="s">
        <v>2445</v>
      </c>
      <c r="F1965" s="71" t="s">
        <v>1964</v>
      </c>
      <c r="G1965" s="71" t="s">
        <v>1763</v>
      </c>
      <c r="H1965" s="70" t="s">
        <v>1147</v>
      </c>
      <c r="I1965" s="99">
        <f t="shared" si="206"/>
        <v>363.54208000000006</v>
      </c>
      <c r="J1965" s="100">
        <f t="shared" si="202"/>
        <v>554.03480000000002</v>
      </c>
      <c r="K1965" s="101">
        <v>207.76000000000002</v>
      </c>
      <c r="L1965" s="102">
        <f t="shared" si="207"/>
        <v>0</v>
      </c>
      <c r="M1965" s="101">
        <f t="shared" si="203"/>
        <v>207.76000000000002</v>
      </c>
      <c r="N1965" s="101">
        <f t="shared" si="204"/>
        <v>-140.15200000000004</v>
      </c>
      <c r="O1965" s="102">
        <f t="shared" si="205"/>
        <v>-0.3082160450387052</v>
      </c>
      <c r="P1965" s="101">
        <v>1.58</v>
      </c>
      <c r="X1965"/>
    </row>
    <row r="1966" spans="1:24" ht="18">
      <c r="A1966" s="70" t="s">
        <v>2267</v>
      </c>
      <c r="B1966" s="70" t="s">
        <v>2751</v>
      </c>
      <c r="C1966" s="70" t="s">
        <v>3852</v>
      </c>
      <c r="D1966" s="70" t="s">
        <v>2326</v>
      </c>
      <c r="E1966" s="71" t="s">
        <v>2440</v>
      </c>
      <c r="F1966" s="71" t="s">
        <v>1964</v>
      </c>
      <c r="G1966" s="71" t="s">
        <v>1780</v>
      </c>
      <c r="H1966" s="70" t="s">
        <v>1149</v>
      </c>
      <c r="I1966" s="99">
        <f t="shared" si="206"/>
        <v>274.33724999999998</v>
      </c>
      <c r="J1966" s="100">
        <f t="shared" si="202"/>
        <v>416.79660000000001</v>
      </c>
      <c r="K1966" s="101">
        <v>151.05000000000001</v>
      </c>
      <c r="L1966" s="102">
        <f t="shared" si="207"/>
        <v>0</v>
      </c>
      <c r="M1966" s="101">
        <f t="shared" si="203"/>
        <v>151.05000000000001</v>
      </c>
      <c r="N1966" s="101">
        <f t="shared" si="204"/>
        <v>-100.45500000000004</v>
      </c>
      <c r="O1966" s="102">
        <f t="shared" si="205"/>
        <v>-0.29433050102549085</v>
      </c>
      <c r="P1966" s="101">
        <v>1.58</v>
      </c>
      <c r="X1966"/>
    </row>
    <row r="1967" spans="1:24" ht="18">
      <c r="A1967" s="70" t="s">
        <v>2269</v>
      </c>
      <c r="B1967" s="70" t="s">
        <v>2266</v>
      </c>
      <c r="C1967" s="70" t="s">
        <v>3921</v>
      </c>
      <c r="D1967" s="70" t="s">
        <v>2326</v>
      </c>
      <c r="E1967" s="71" t="s">
        <v>2440</v>
      </c>
      <c r="F1967" s="71" t="s">
        <v>1964</v>
      </c>
      <c r="G1967" s="71" t="s">
        <v>1771</v>
      </c>
      <c r="H1967" s="70" t="s">
        <v>1150</v>
      </c>
      <c r="I1967" s="99">
        <f t="shared" si="206"/>
        <v>395.22230000000008</v>
      </c>
      <c r="J1967" s="100">
        <f t="shared" si="202"/>
        <v>602.77359999999999</v>
      </c>
      <c r="K1967" s="101">
        <v>227.9</v>
      </c>
      <c r="L1967" s="102">
        <f t="shared" si="207"/>
        <v>0</v>
      </c>
      <c r="M1967" s="101">
        <f t="shared" si="203"/>
        <v>227.9</v>
      </c>
      <c r="N1967" s="101">
        <f t="shared" si="204"/>
        <v>-154.25</v>
      </c>
      <c r="O1967" s="102">
        <f t="shared" si="205"/>
        <v>-0.31161616161616162</v>
      </c>
      <c r="P1967" s="101">
        <v>1.58</v>
      </c>
      <c r="X1967"/>
    </row>
    <row r="1968" spans="1:24" ht="18">
      <c r="A1968" s="70" t="s">
        <v>2270</v>
      </c>
      <c r="B1968" s="70" t="s">
        <v>2266</v>
      </c>
      <c r="C1968" s="70" t="s">
        <v>1132</v>
      </c>
      <c r="D1968" s="70" t="s">
        <v>2314</v>
      </c>
      <c r="E1968" s="71" t="s">
        <v>2347</v>
      </c>
      <c r="F1968" s="71" t="s">
        <v>1964</v>
      </c>
      <c r="G1968" s="71" t="s">
        <v>1767</v>
      </c>
      <c r="H1968" s="70" t="s">
        <v>1151</v>
      </c>
      <c r="I1968" s="99">
        <f t="shared" si="206"/>
        <v>543.61912000000007</v>
      </c>
      <c r="J1968" s="100">
        <f t="shared" si="202"/>
        <v>831.07640000000004</v>
      </c>
      <c r="K1968" s="101">
        <v>322.24</v>
      </c>
      <c r="L1968" s="102">
        <f t="shared" si="207"/>
        <v>0</v>
      </c>
      <c r="M1968" s="101">
        <f t="shared" si="203"/>
        <v>322.24</v>
      </c>
      <c r="N1968" s="101">
        <f t="shared" si="204"/>
        <v>-220.28799999999995</v>
      </c>
      <c r="O1968" s="102">
        <f t="shared" si="205"/>
        <v>-0.32220922068804109</v>
      </c>
      <c r="P1968" s="101">
        <v>1.58</v>
      </c>
      <c r="X1968"/>
    </row>
    <row r="1969" spans="1:24" ht="18">
      <c r="A1969" s="70" t="s">
        <v>2270</v>
      </c>
      <c r="B1969" s="70" t="s">
        <v>3851</v>
      </c>
      <c r="C1969" s="70" t="s">
        <v>1132</v>
      </c>
      <c r="D1969" s="70" t="s">
        <v>372</v>
      </c>
      <c r="E1969" s="71" t="s">
        <v>2239</v>
      </c>
      <c r="F1969" s="71" t="s">
        <v>1964</v>
      </c>
      <c r="G1969" s="71" t="s">
        <v>1781</v>
      </c>
      <c r="H1969" s="70" t="s">
        <v>1153</v>
      </c>
      <c r="I1969" s="99">
        <f t="shared" si="206"/>
        <v>469.75104000000005</v>
      </c>
      <c r="J1969" s="100">
        <f t="shared" si="202"/>
        <v>715.90860000000009</v>
      </c>
      <c r="K1969" s="101">
        <v>273.48</v>
      </c>
      <c r="L1969" s="102">
        <f t="shared" si="207"/>
        <v>0</v>
      </c>
      <c r="M1969" s="101">
        <f t="shared" si="203"/>
        <v>273.48</v>
      </c>
      <c r="N1969" s="101">
        <f t="shared" si="204"/>
        <v>-186.15599999999995</v>
      </c>
      <c r="O1969" s="102">
        <f t="shared" si="205"/>
        <v>-0.31758564214548918</v>
      </c>
      <c r="P1969" s="101">
        <v>2.75</v>
      </c>
      <c r="X1969"/>
    </row>
    <row r="1970" spans="1:24" ht="18">
      <c r="A1970" s="70" t="s">
        <v>2272</v>
      </c>
      <c r="B1970" s="70" t="s">
        <v>2751</v>
      </c>
      <c r="C1970" s="70" t="s">
        <v>1132</v>
      </c>
      <c r="D1970" s="70" t="s">
        <v>1120</v>
      </c>
      <c r="E1970" s="71" t="s">
        <v>2347</v>
      </c>
      <c r="F1970" s="71" t="s">
        <v>1964</v>
      </c>
      <c r="G1970" s="71" t="s">
        <v>1782</v>
      </c>
      <c r="H1970" s="70" t="s">
        <v>1154</v>
      </c>
      <c r="I1970" s="99">
        <f t="shared" si="206"/>
        <v>435.56975</v>
      </c>
      <c r="J1970" s="100">
        <f t="shared" si="202"/>
        <v>663.322</v>
      </c>
      <c r="K1970" s="101">
        <v>251.75</v>
      </c>
      <c r="L1970" s="102">
        <f t="shared" si="207"/>
        <v>0</v>
      </c>
      <c r="M1970" s="101">
        <f t="shared" si="203"/>
        <v>251.75</v>
      </c>
      <c r="N1970" s="101">
        <f t="shared" si="204"/>
        <v>-170.94499999999994</v>
      </c>
      <c r="O1970" s="102">
        <f t="shared" si="205"/>
        <v>-0.31498986548737778</v>
      </c>
      <c r="P1970" s="101">
        <v>2.75</v>
      </c>
      <c r="X1970"/>
    </row>
    <row r="1971" spans="1:24" ht="18">
      <c r="A1971" s="70" t="s">
        <v>2269</v>
      </c>
      <c r="B1971" s="70" t="s">
        <v>2262</v>
      </c>
      <c r="C1971" s="70" t="s">
        <v>3921</v>
      </c>
      <c r="D1971" s="70" t="s">
        <v>2303</v>
      </c>
      <c r="E1971" s="71" t="s">
        <v>2440</v>
      </c>
      <c r="F1971" s="71" t="s">
        <v>1964</v>
      </c>
      <c r="G1971" s="71" t="s">
        <v>1783</v>
      </c>
      <c r="H1971" s="70" t="s">
        <v>1155</v>
      </c>
      <c r="I1971" s="99">
        <f t="shared" si="206"/>
        <v>558.62554000000011</v>
      </c>
      <c r="J1971" s="100">
        <f t="shared" si="202"/>
        <v>854.16320000000007</v>
      </c>
      <c r="K1971" s="101">
        <v>331.78000000000003</v>
      </c>
      <c r="L1971" s="102">
        <f t="shared" si="207"/>
        <v>0</v>
      </c>
      <c r="M1971" s="101">
        <f t="shared" si="203"/>
        <v>331.78000000000003</v>
      </c>
      <c r="N1971" s="101">
        <f t="shared" si="204"/>
        <v>-226.96599999999995</v>
      </c>
      <c r="O1971" s="102">
        <f t="shared" si="205"/>
        <v>-0.32296374295634345</v>
      </c>
      <c r="P1971" s="101">
        <v>1.58</v>
      </c>
      <c r="X1971"/>
    </row>
    <row r="1972" spans="1:24" ht="18">
      <c r="A1972" s="70" t="s">
        <v>2271</v>
      </c>
      <c r="B1972" s="70" t="s">
        <v>2754</v>
      </c>
      <c r="C1972" s="70" t="s">
        <v>3921</v>
      </c>
      <c r="D1972" s="70" t="s">
        <v>1769</v>
      </c>
      <c r="E1972" s="71" t="s">
        <v>2440</v>
      </c>
      <c r="F1972" s="71" t="s">
        <v>1964</v>
      </c>
      <c r="G1972" s="71" t="s">
        <v>1786</v>
      </c>
      <c r="H1972" s="70" t="s">
        <v>1157</v>
      </c>
      <c r="I1972" s="99">
        <f t="shared" si="206"/>
        <v>456.41199999999998</v>
      </c>
      <c r="J1972" s="100">
        <f t="shared" si="202"/>
        <v>695.38700000000006</v>
      </c>
      <c r="K1972" s="101">
        <v>265</v>
      </c>
      <c r="L1972" s="102">
        <f t="shared" si="207"/>
        <v>0</v>
      </c>
      <c r="M1972" s="101">
        <f t="shared" si="203"/>
        <v>265</v>
      </c>
      <c r="N1972" s="101">
        <f t="shared" si="204"/>
        <v>-180.21999999999997</v>
      </c>
      <c r="O1972" s="102">
        <f t="shared" si="205"/>
        <v>-0.31661981728742089</v>
      </c>
      <c r="P1972" s="101">
        <v>2.75</v>
      </c>
      <c r="X1972"/>
    </row>
    <row r="1973" spans="1:24" ht="18">
      <c r="A1973" s="70" t="s">
        <v>2270</v>
      </c>
      <c r="B1973" s="70" t="s">
        <v>2754</v>
      </c>
      <c r="C1973" s="70" t="s">
        <v>3921</v>
      </c>
      <c r="D1973" s="70" t="s">
        <v>2333</v>
      </c>
      <c r="E1973" s="71" t="s">
        <v>2347</v>
      </c>
      <c r="F1973" s="71" t="s">
        <v>1964</v>
      </c>
      <c r="G1973" s="71" t="s">
        <v>1788</v>
      </c>
      <c r="H1973" s="70" t="s">
        <v>1159</v>
      </c>
      <c r="I1973" s="99">
        <f t="shared" si="206"/>
        <v>373.04300000000001</v>
      </c>
      <c r="J1973" s="100">
        <f t="shared" si="202"/>
        <v>567.12699999999995</v>
      </c>
      <c r="K1973" s="101">
        <v>212</v>
      </c>
      <c r="L1973" s="102">
        <f t="shared" si="207"/>
        <v>0</v>
      </c>
      <c r="M1973" s="101">
        <f t="shared" si="203"/>
        <v>212</v>
      </c>
      <c r="N1973" s="101">
        <f t="shared" si="204"/>
        <v>-143.12</v>
      </c>
      <c r="O1973" s="102">
        <f t="shared" si="205"/>
        <v>-0.30898100172711573</v>
      </c>
      <c r="P1973" s="101">
        <v>2.75</v>
      </c>
      <c r="X1973"/>
    </row>
    <row r="1974" spans="1:24" ht="18">
      <c r="A1974" s="70" t="s">
        <v>2272</v>
      </c>
      <c r="B1974" s="70" t="s">
        <v>2751</v>
      </c>
      <c r="C1974" s="70" t="s">
        <v>1132</v>
      </c>
      <c r="D1974" s="70" t="s">
        <v>1120</v>
      </c>
      <c r="E1974" s="71" t="s">
        <v>2347</v>
      </c>
      <c r="F1974" s="71" t="s">
        <v>1964</v>
      </c>
      <c r="G1974" s="71" t="s">
        <v>1789</v>
      </c>
      <c r="H1974" s="70" t="s">
        <v>1160</v>
      </c>
      <c r="I1974" s="99">
        <f t="shared" si="206"/>
        <v>513.10292000000004</v>
      </c>
      <c r="J1974" s="100">
        <f t="shared" si="202"/>
        <v>782.60380000000009</v>
      </c>
      <c r="K1974" s="101">
        <v>301.04000000000002</v>
      </c>
      <c r="L1974" s="102">
        <f t="shared" si="207"/>
        <v>0</v>
      </c>
      <c r="M1974" s="101">
        <f t="shared" si="203"/>
        <v>301.04000000000002</v>
      </c>
      <c r="N1974" s="101">
        <f t="shared" si="204"/>
        <v>-205.44799999999998</v>
      </c>
      <c r="O1974" s="102">
        <f t="shared" si="205"/>
        <v>-0.32037175648702587</v>
      </c>
      <c r="P1974" s="101">
        <v>2.75</v>
      </c>
      <c r="X1974"/>
    </row>
    <row r="1975" spans="1:24" ht="18">
      <c r="A1975" s="70" t="s">
        <v>2269</v>
      </c>
      <c r="B1975" s="70" t="s">
        <v>2266</v>
      </c>
      <c r="C1975" s="70" t="s">
        <v>3921</v>
      </c>
      <c r="D1975" s="70" t="s">
        <v>2326</v>
      </c>
      <c r="E1975" s="71" t="s">
        <v>2445</v>
      </c>
      <c r="F1975" s="71" t="s">
        <v>1964</v>
      </c>
      <c r="G1975" s="71" t="s">
        <v>1763</v>
      </c>
      <c r="H1975" s="70" t="s">
        <v>1161</v>
      </c>
      <c r="I1975" s="99">
        <f t="shared" si="206"/>
        <v>296.01319000000001</v>
      </c>
      <c r="J1975" s="100">
        <f t="shared" si="202"/>
        <v>450.14420000000001</v>
      </c>
      <c r="K1975" s="101">
        <v>164.83</v>
      </c>
      <c r="L1975" s="102">
        <f t="shared" si="207"/>
        <v>0</v>
      </c>
      <c r="M1975" s="101">
        <f t="shared" si="203"/>
        <v>164.83</v>
      </c>
      <c r="N1975" s="101">
        <f t="shared" si="204"/>
        <v>-110.10100000000003</v>
      </c>
      <c r="O1975" s="102">
        <f t="shared" si="205"/>
        <v>-0.29848994198340839</v>
      </c>
      <c r="P1975" s="101">
        <v>1.58</v>
      </c>
      <c r="X1975"/>
    </row>
    <row r="1976" spans="1:24" ht="18">
      <c r="A1976" s="70" t="s">
        <v>2259</v>
      </c>
      <c r="B1976" s="70" t="s">
        <v>2258</v>
      </c>
      <c r="C1976" s="70" t="s">
        <v>1790</v>
      </c>
      <c r="D1976" s="70" t="s">
        <v>2263</v>
      </c>
      <c r="E1976" s="71" t="s">
        <v>2237</v>
      </c>
      <c r="F1976" s="71" t="s">
        <v>1964</v>
      </c>
      <c r="G1976" s="71" t="s">
        <v>1791</v>
      </c>
      <c r="H1976" s="70" t="s">
        <v>1164</v>
      </c>
      <c r="I1976" s="99">
        <f t="shared" si="206"/>
        <v>154.28589000000002</v>
      </c>
      <c r="J1976" s="100">
        <f t="shared" si="202"/>
        <v>232.10219999999998</v>
      </c>
      <c r="K1976" s="101">
        <v>74.73</v>
      </c>
      <c r="L1976" s="102">
        <f t="shared" si="207"/>
        <v>0</v>
      </c>
      <c r="M1976" s="101">
        <f t="shared" si="203"/>
        <v>74.73</v>
      </c>
      <c r="N1976" s="101">
        <f t="shared" si="204"/>
        <v>-47.030999999999992</v>
      </c>
      <c r="O1976" s="102">
        <f t="shared" si="205"/>
        <v>-0.24928972755221029</v>
      </c>
      <c r="P1976" s="101">
        <v>1.58</v>
      </c>
      <c r="X1976"/>
    </row>
    <row r="1977" spans="1:24" ht="18">
      <c r="A1977" s="70" t="s">
        <v>2274</v>
      </c>
      <c r="B1977" s="70" t="s">
        <v>2262</v>
      </c>
      <c r="C1977" s="70" t="s">
        <v>1764</v>
      </c>
      <c r="D1977" s="70" t="s">
        <v>1120</v>
      </c>
      <c r="E1977" s="71" t="s">
        <v>2239</v>
      </c>
      <c r="F1977" s="71" t="s">
        <v>1964</v>
      </c>
      <c r="G1977" s="71" t="s">
        <v>1770</v>
      </c>
      <c r="H1977" s="70" t="s">
        <v>1165</v>
      </c>
      <c r="I1977" s="99">
        <f t="shared" si="206"/>
        <v>764.8773000000001</v>
      </c>
      <c r="J1977" s="100">
        <f t="shared" si="202"/>
        <v>1169.9490000000001</v>
      </c>
      <c r="K1977" s="101">
        <v>461.1</v>
      </c>
      <c r="L1977" s="102">
        <f t="shared" si="207"/>
        <v>0</v>
      </c>
      <c r="M1977" s="101">
        <f t="shared" si="203"/>
        <v>461.1</v>
      </c>
      <c r="N1977" s="101">
        <f t="shared" si="204"/>
        <v>-317.4899999999999</v>
      </c>
      <c r="O1977" s="102">
        <f t="shared" si="205"/>
        <v>-0.3302371541501975</v>
      </c>
      <c r="P1977" s="101">
        <v>2.75</v>
      </c>
      <c r="X1977"/>
    </row>
    <row r="1978" spans="1:24" ht="18">
      <c r="A1978" s="70" t="s">
        <v>2274</v>
      </c>
      <c r="B1978" s="70" t="s">
        <v>1765</v>
      </c>
      <c r="C1978" s="70" t="s">
        <v>1766</v>
      </c>
      <c r="D1978" s="70" t="s">
        <v>2313</v>
      </c>
      <c r="E1978" s="71" t="s">
        <v>2445</v>
      </c>
      <c r="F1978" s="71" t="s">
        <v>1964</v>
      </c>
      <c r="G1978" s="71" t="s">
        <v>1768</v>
      </c>
      <c r="H1978" s="70" t="s">
        <v>1167</v>
      </c>
      <c r="I1978" s="99">
        <f t="shared" si="206"/>
        <v>862.08870000000013</v>
      </c>
      <c r="J1978" s="100">
        <f t="shared" si="202"/>
        <v>1321.0296000000003</v>
      </c>
      <c r="K1978" s="101">
        <v>524.70000000000005</v>
      </c>
      <c r="L1978" s="102">
        <f t="shared" si="207"/>
        <v>0</v>
      </c>
      <c r="M1978" s="101">
        <f t="shared" si="203"/>
        <v>524.70000000000005</v>
      </c>
      <c r="N1978" s="101">
        <f t="shared" si="204"/>
        <v>-362.01</v>
      </c>
      <c r="O1978" s="102">
        <f t="shared" si="205"/>
        <v>-0.33254638985853385</v>
      </c>
      <c r="P1978" s="101">
        <v>1.58</v>
      </c>
      <c r="X1978"/>
    </row>
    <row r="1979" spans="1:24" ht="18">
      <c r="A1979" s="70" t="s">
        <v>2267</v>
      </c>
      <c r="B1979" s="70" t="s">
        <v>2751</v>
      </c>
      <c r="C1979" s="70" t="s">
        <v>3852</v>
      </c>
      <c r="D1979" s="70" t="s">
        <v>2326</v>
      </c>
      <c r="E1979" s="71" t="s">
        <v>2445</v>
      </c>
      <c r="F1979" s="71" t="s">
        <v>1964</v>
      </c>
      <c r="G1979" s="71" t="s">
        <v>1794</v>
      </c>
      <c r="H1979" s="70" t="s">
        <v>1168</v>
      </c>
      <c r="I1979" s="99">
        <f t="shared" si="206"/>
        <v>260.16452000000004</v>
      </c>
      <c r="J1979" s="100">
        <f t="shared" si="202"/>
        <v>394.99240000000003</v>
      </c>
      <c r="K1979" s="101">
        <v>142.04000000000002</v>
      </c>
      <c r="L1979" s="102">
        <f t="shared" si="207"/>
        <v>0</v>
      </c>
      <c r="M1979" s="101">
        <f t="shared" si="203"/>
        <v>142.04000000000002</v>
      </c>
      <c r="N1979" s="101">
        <f t="shared" si="204"/>
        <v>-94.148000000000025</v>
      </c>
      <c r="O1979" s="102">
        <f t="shared" si="205"/>
        <v>-0.29122741895570409</v>
      </c>
      <c r="P1979" s="101">
        <v>1.58</v>
      </c>
      <c r="X1979"/>
    </row>
    <row r="1980" spans="1:24" ht="18">
      <c r="A1980" s="70" t="s">
        <v>2272</v>
      </c>
      <c r="B1980" s="70" t="s">
        <v>2266</v>
      </c>
      <c r="C1980" s="70" t="s">
        <v>1132</v>
      </c>
      <c r="D1980" s="70" t="s">
        <v>372</v>
      </c>
      <c r="E1980" s="71" t="s">
        <v>2347</v>
      </c>
      <c r="F1980" s="71" t="s">
        <v>1964</v>
      </c>
      <c r="G1980" s="71" t="s">
        <v>1767</v>
      </c>
      <c r="H1980" s="70" t="s">
        <v>1169</v>
      </c>
      <c r="I1980" s="99">
        <f t="shared" si="206"/>
        <v>723.69616000000008</v>
      </c>
      <c r="J1980" s="100">
        <f t="shared" si="202"/>
        <v>1108.1179999999999</v>
      </c>
      <c r="K1980" s="101">
        <v>436.72</v>
      </c>
      <c r="L1980" s="102">
        <f t="shared" si="207"/>
        <v>0</v>
      </c>
      <c r="M1980" s="101">
        <f t="shared" si="203"/>
        <v>436.72</v>
      </c>
      <c r="N1980" s="101">
        <f t="shared" si="204"/>
        <v>-300.42399999999986</v>
      </c>
      <c r="O1980" s="102">
        <f t="shared" si="205"/>
        <v>-0.32918127629733501</v>
      </c>
      <c r="P1980" s="101">
        <v>1.58</v>
      </c>
      <c r="X1980"/>
    </row>
    <row r="1981" spans="1:24" ht="18">
      <c r="A1981" s="70" t="s">
        <v>2269</v>
      </c>
      <c r="B1981" s="70" t="s">
        <v>3892</v>
      </c>
      <c r="C1981" s="70" t="s">
        <v>1132</v>
      </c>
      <c r="D1981" s="70" t="s">
        <v>2302</v>
      </c>
      <c r="E1981" s="71" t="s">
        <v>2239</v>
      </c>
      <c r="F1981" s="71" t="s">
        <v>1964</v>
      </c>
      <c r="G1981" s="71" t="s">
        <v>1767</v>
      </c>
      <c r="H1981" s="70" t="s">
        <v>1175</v>
      </c>
      <c r="I1981" s="99">
        <f t="shared" si="206"/>
        <v>523.61056000000008</v>
      </c>
      <c r="J1981" s="100">
        <f t="shared" si="202"/>
        <v>800.2940000000001</v>
      </c>
      <c r="K1981" s="101">
        <v>309.52000000000004</v>
      </c>
      <c r="L1981" s="102">
        <f t="shared" si="207"/>
        <v>0</v>
      </c>
      <c r="M1981" s="101">
        <f t="shared" si="203"/>
        <v>309.52000000000004</v>
      </c>
      <c r="N1981" s="101">
        <f t="shared" si="204"/>
        <v>-211.38399999999996</v>
      </c>
      <c r="O1981" s="102">
        <f t="shared" si="205"/>
        <v>-0.3211351482741856</v>
      </c>
      <c r="P1981" s="101">
        <v>1.58</v>
      </c>
      <c r="X1981"/>
    </row>
    <row r="1982" spans="1:24" ht="18">
      <c r="A1982" s="70" t="s">
        <v>2267</v>
      </c>
      <c r="B1982" s="70" t="s">
        <v>2751</v>
      </c>
      <c r="C1982" s="70" t="s">
        <v>3852</v>
      </c>
      <c r="D1982" s="70" t="s">
        <v>2326</v>
      </c>
      <c r="E1982" s="71" t="s">
        <v>2440</v>
      </c>
      <c r="F1982" s="71" t="s">
        <v>1964</v>
      </c>
      <c r="G1982" s="71" t="s">
        <v>1796</v>
      </c>
      <c r="H1982" s="70" t="s">
        <v>1176</v>
      </c>
      <c r="I1982" s="99">
        <f t="shared" si="206"/>
        <v>351.03672999999998</v>
      </c>
      <c r="J1982" s="100">
        <f t="shared" si="202"/>
        <v>534.79579999999999</v>
      </c>
      <c r="K1982" s="101">
        <v>199.81</v>
      </c>
      <c r="L1982" s="102">
        <f t="shared" si="207"/>
        <v>0</v>
      </c>
      <c r="M1982" s="101">
        <f t="shared" si="203"/>
        <v>199.81</v>
      </c>
      <c r="N1982" s="101">
        <f t="shared" si="204"/>
        <v>-134.58700000000005</v>
      </c>
      <c r="O1982" s="102">
        <f t="shared" si="205"/>
        <v>-0.30670206462786576</v>
      </c>
      <c r="P1982" s="101">
        <v>1.58</v>
      </c>
      <c r="X1982"/>
    </row>
    <row r="1983" spans="1:24" ht="18">
      <c r="A1983" s="70" t="s">
        <v>2267</v>
      </c>
      <c r="B1983" s="70" t="s">
        <v>2754</v>
      </c>
      <c r="C1983" s="70" t="s">
        <v>3852</v>
      </c>
      <c r="D1983" s="70" t="s">
        <v>1124</v>
      </c>
      <c r="E1983" s="71" t="s">
        <v>2237</v>
      </c>
      <c r="F1983" s="71" t="s">
        <v>1964</v>
      </c>
      <c r="G1983" s="71" t="s">
        <v>1798</v>
      </c>
      <c r="H1983" s="70" t="s">
        <v>1178</v>
      </c>
      <c r="I1983" s="99">
        <f t="shared" si="206"/>
        <v>336.36064000000005</v>
      </c>
      <c r="J1983" s="100">
        <f t="shared" si="202"/>
        <v>510.69259999999997</v>
      </c>
      <c r="K1983" s="101">
        <v>188.68</v>
      </c>
      <c r="L1983" s="102">
        <f t="shared" si="207"/>
        <v>0</v>
      </c>
      <c r="M1983" s="101">
        <f t="shared" si="203"/>
        <v>188.68</v>
      </c>
      <c r="N1983" s="101">
        <f t="shared" si="204"/>
        <v>-126.79599999999999</v>
      </c>
      <c r="O1983" s="102">
        <f t="shared" si="205"/>
        <v>-0.30438832341079314</v>
      </c>
      <c r="P1983" s="101">
        <v>2.75</v>
      </c>
      <c r="X1983"/>
    </row>
    <row r="1984" spans="1:24" ht="18">
      <c r="A1984" s="70" t="s">
        <v>2270</v>
      </c>
      <c r="B1984" s="70" t="s">
        <v>1765</v>
      </c>
      <c r="C1984" s="70" t="s">
        <v>1766</v>
      </c>
      <c r="D1984" s="70" t="s">
        <v>2326</v>
      </c>
      <c r="E1984" s="71" t="s">
        <v>2239</v>
      </c>
      <c r="F1984" s="71" t="s">
        <v>1964</v>
      </c>
      <c r="G1984" s="71" t="s">
        <v>1799</v>
      </c>
      <c r="H1984" s="70" t="s">
        <v>1179</v>
      </c>
      <c r="I1984" s="99">
        <f t="shared" si="206"/>
        <v>710.35712000000001</v>
      </c>
      <c r="J1984" s="100">
        <f t="shared" si="202"/>
        <v>1087.5963999999999</v>
      </c>
      <c r="K1984" s="101">
        <v>428.24</v>
      </c>
      <c r="L1984" s="102">
        <f t="shared" si="207"/>
        <v>0</v>
      </c>
      <c r="M1984" s="101">
        <f t="shared" si="203"/>
        <v>428.24</v>
      </c>
      <c r="N1984" s="101">
        <f t="shared" si="204"/>
        <v>-294.48799999999994</v>
      </c>
      <c r="O1984" s="102">
        <f t="shared" si="205"/>
        <v>-0.32878706680957476</v>
      </c>
      <c r="P1984" s="101">
        <v>1.58</v>
      </c>
      <c r="X1984"/>
    </row>
    <row r="1985" spans="1:24" ht="18">
      <c r="A1985" s="70" t="s">
        <v>2274</v>
      </c>
      <c r="B1985" s="70" t="s">
        <v>1800</v>
      </c>
      <c r="C1985" s="70" t="s">
        <v>1766</v>
      </c>
      <c r="D1985" s="70" t="s">
        <v>2313</v>
      </c>
      <c r="E1985" s="71" t="s">
        <v>2239</v>
      </c>
      <c r="F1985" s="71" t="s">
        <v>1964</v>
      </c>
      <c r="G1985" s="71" t="s">
        <v>1767</v>
      </c>
      <c r="H1985" s="70" t="s">
        <v>1180</v>
      </c>
      <c r="I1985" s="99">
        <f t="shared" si="206"/>
        <v>820.40420000000006</v>
      </c>
      <c r="J1985" s="100">
        <f t="shared" si="202"/>
        <v>1256.8996000000002</v>
      </c>
      <c r="K1985" s="101">
        <v>498.20000000000005</v>
      </c>
      <c r="L1985" s="102">
        <f t="shared" si="207"/>
        <v>0</v>
      </c>
      <c r="M1985" s="101">
        <f t="shared" si="203"/>
        <v>498.20000000000005</v>
      </c>
      <c r="N1985" s="101">
        <f t="shared" si="204"/>
        <v>-343.45999999999992</v>
      </c>
      <c r="O1985" s="102">
        <f t="shared" si="205"/>
        <v>-0.33165314793356498</v>
      </c>
      <c r="P1985" s="101">
        <v>1.58</v>
      </c>
      <c r="X1985"/>
    </row>
    <row r="1986" spans="1:24" ht="18">
      <c r="A1986" s="70" t="s">
        <v>2265</v>
      </c>
      <c r="B1986" s="70" t="s">
        <v>3851</v>
      </c>
      <c r="C1986" s="70" t="s">
        <v>3852</v>
      </c>
      <c r="D1986" s="70" t="s">
        <v>2301</v>
      </c>
      <c r="E1986" s="71" t="s">
        <v>2237</v>
      </c>
      <c r="F1986" s="71" t="s">
        <v>1964</v>
      </c>
      <c r="G1986" s="71" t="s">
        <v>1771</v>
      </c>
      <c r="H1986" s="70" t="s">
        <v>1182</v>
      </c>
      <c r="I1986" s="99">
        <f t="shared" si="206"/>
        <v>278.50569999999999</v>
      </c>
      <c r="J1986" s="100">
        <f t="shared" si="202"/>
        <v>423.20960000000002</v>
      </c>
      <c r="K1986" s="101">
        <v>153.70000000000002</v>
      </c>
      <c r="L1986" s="102">
        <f t="shared" si="207"/>
        <v>0</v>
      </c>
      <c r="M1986" s="101">
        <f t="shared" si="203"/>
        <v>153.70000000000002</v>
      </c>
      <c r="N1986" s="101">
        <f t="shared" si="204"/>
        <v>-102.31000000000006</v>
      </c>
      <c r="O1986" s="102">
        <f t="shared" si="205"/>
        <v>-0.29518176572417787</v>
      </c>
      <c r="P1986" s="101">
        <v>1.58</v>
      </c>
      <c r="X1986"/>
    </row>
    <row r="1987" spans="1:24" ht="18">
      <c r="A1987" s="70" t="s">
        <v>2269</v>
      </c>
      <c r="B1987" s="70" t="s">
        <v>2262</v>
      </c>
      <c r="C1987" s="70" t="s">
        <v>3921</v>
      </c>
      <c r="D1987" s="70" t="s">
        <v>2303</v>
      </c>
      <c r="E1987" s="71" t="s">
        <v>2440</v>
      </c>
      <c r="F1987" s="71" t="s">
        <v>1964</v>
      </c>
      <c r="G1987" s="71" t="s">
        <v>1771</v>
      </c>
      <c r="H1987" s="70" t="s">
        <v>1183</v>
      </c>
      <c r="I1987" s="99">
        <f t="shared" si="206"/>
        <v>405.22658000000001</v>
      </c>
      <c r="J1987" s="100">
        <f t="shared" si="202"/>
        <v>618.16480000000001</v>
      </c>
      <c r="K1987" s="101">
        <v>234.26000000000002</v>
      </c>
      <c r="L1987" s="102">
        <f t="shared" si="207"/>
        <v>0</v>
      </c>
      <c r="M1987" s="101">
        <f t="shared" si="203"/>
        <v>234.26000000000002</v>
      </c>
      <c r="N1987" s="101">
        <f t="shared" si="204"/>
        <v>-158.70200000000006</v>
      </c>
      <c r="O1987" s="102">
        <f t="shared" si="205"/>
        <v>-0.31257779878673292</v>
      </c>
      <c r="P1987" s="101">
        <v>1.58</v>
      </c>
      <c r="X1987"/>
    </row>
    <row r="1988" spans="1:24" ht="18">
      <c r="A1988" s="70" t="s">
        <v>2272</v>
      </c>
      <c r="B1988" s="70" t="s">
        <v>2751</v>
      </c>
      <c r="C1988" s="70" t="s">
        <v>1132</v>
      </c>
      <c r="D1988" s="70" t="s">
        <v>1120</v>
      </c>
      <c r="E1988" s="71" t="s">
        <v>2347</v>
      </c>
      <c r="F1988" s="71" t="s">
        <v>1964</v>
      </c>
      <c r="G1988" s="71" t="s">
        <v>1801</v>
      </c>
      <c r="H1988" s="70" t="s">
        <v>1184</v>
      </c>
      <c r="I1988" s="99">
        <f t="shared" si="206"/>
        <v>435.56975</v>
      </c>
      <c r="J1988" s="100">
        <f t="shared" si="202"/>
        <v>663.322</v>
      </c>
      <c r="K1988" s="101">
        <v>251.75</v>
      </c>
      <c r="L1988" s="102">
        <f t="shared" si="207"/>
        <v>0</v>
      </c>
      <c r="M1988" s="101">
        <f t="shared" si="203"/>
        <v>251.75</v>
      </c>
      <c r="N1988" s="101">
        <f t="shared" si="204"/>
        <v>-170.94499999999994</v>
      </c>
      <c r="O1988" s="102">
        <f t="shared" si="205"/>
        <v>-0.31498986548737778</v>
      </c>
      <c r="P1988" s="101">
        <v>2.75</v>
      </c>
      <c r="X1988"/>
    </row>
    <row r="1989" spans="1:24" ht="18">
      <c r="A1989" s="70" t="s">
        <v>2269</v>
      </c>
      <c r="B1989" s="70" t="s">
        <v>2751</v>
      </c>
      <c r="C1989" s="70" t="s">
        <v>3852</v>
      </c>
      <c r="D1989" s="70" t="s">
        <v>2305</v>
      </c>
      <c r="E1989" s="71" t="s">
        <v>2440</v>
      </c>
      <c r="F1989" s="71" t="s">
        <v>1964</v>
      </c>
      <c r="G1989" s="71" t="s">
        <v>1802</v>
      </c>
      <c r="H1989" s="70" t="s">
        <v>1185</v>
      </c>
      <c r="I1989" s="99">
        <f t="shared" si="206"/>
        <v>343.53352000000012</v>
      </c>
      <c r="J1989" s="100">
        <f t="shared" si="202"/>
        <v>523.25240000000008</v>
      </c>
      <c r="K1989" s="101">
        <v>195.04000000000002</v>
      </c>
      <c r="L1989" s="102">
        <f t="shared" si="207"/>
        <v>0</v>
      </c>
      <c r="M1989" s="101">
        <f t="shared" si="203"/>
        <v>195.04000000000002</v>
      </c>
      <c r="N1989" s="101">
        <f t="shared" si="204"/>
        <v>-131.24799999999999</v>
      </c>
      <c r="O1989" s="102">
        <f t="shared" si="205"/>
        <v>-0.30573984345881472</v>
      </c>
      <c r="P1989" s="101">
        <v>1.58</v>
      </c>
      <c r="X1989"/>
    </row>
    <row r="1990" spans="1:24" ht="18">
      <c r="A1990" s="70" t="s">
        <v>2272</v>
      </c>
      <c r="B1990" s="70" t="s">
        <v>3892</v>
      </c>
      <c r="C1990" s="70" t="s">
        <v>1766</v>
      </c>
      <c r="D1990" s="70" t="s">
        <v>2334</v>
      </c>
      <c r="E1990" s="71" t="s">
        <v>2347</v>
      </c>
      <c r="F1990" s="71" t="s">
        <v>1964</v>
      </c>
      <c r="G1990" s="71" t="s">
        <v>1767</v>
      </c>
      <c r="H1990" s="70" t="s">
        <v>1186</v>
      </c>
      <c r="I1990" s="99">
        <f t="shared" si="206"/>
        <v>663.67048</v>
      </c>
      <c r="J1990" s="100">
        <f t="shared" si="202"/>
        <v>1015.7708</v>
      </c>
      <c r="K1990" s="101">
        <v>398.56</v>
      </c>
      <c r="L1990" s="102">
        <f t="shared" si="207"/>
        <v>0</v>
      </c>
      <c r="M1990" s="101">
        <f t="shared" si="203"/>
        <v>398.56</v>
      </c>
      <c r="N1990" s="101">
        <f t="shared" si="204"/>
        <v>-273.71199999999988</v>
      </c>
      <c r="O1990" s="102">
        <f t="shared" si="205"/>
        <v>-0.32728142337861088</v>
      </c>
      <c r="P1990" s="101">
        <v>1.58</v>
      </c>
      <c r="X1990"/>
    </row>
    <row r="1991" spans="1:24" ht="18">
      <c r="A1991" s="70" t="s">
        <v>2270</v>
      </c>
      <c r="B1991" s="70" t="s">
        <v>2751</v>
      </c>
      <c r="C1991" s="70" t="s">
        <v>3921</v>
      </c>
      <c r="D1991" s="70" t="s">
        <v>372</v>
      </c>
      <c r="E1991" s="71" t="s">
        <v>2347</v>
      </c>
      <c r="F1991" s="71" t="s">
        <v>1964</v>
      </c>
      <c r="G1991" s="71" t="s">
        <v>1767</v>
      </c>
      <c r="H1991" s="70" t="s">
        <v>1188</v>
      </c>
      <c r="I1991" s="99">
        <f t="shared" si="206"/>
        <v>503.60200000000003</v>
      </c>
      <c r="J1991" s="100">
        <f t="shared" si="202"/>
        <v>769.51160000000004</v>
      </c>
      <c r="K1991" s="101">
        <v>296.8</v>
      </c>
      <c r="L1991" s="102">
        <f t="shared" si="207"/>
        <v>0</v>
      </c>
      <c r="M1991" s="101">
        <f t="shared" si="203"/>
        <v>296.8</v>
      </c>
      <c r="N1991" s="101">
        <f t="shared" si="204"/>
        <v>-202.47999999999996</v>
      </c>
      <c r="O1991" s="102">
        <f t="shared" si="205"/>
        <v>-0.31997471554993667</v>
      </c>
      <c r="P1991" s="101">
        <v>1.58</v>
      </c>
      <c r="X1991"/>
    </row>
    <row r="1992" spans="1:24" ht="18">
      <c r="A1992" s="70" t="s">
        <v>2267</v>
      </c>
      <c r="B1992" s="70" t="s">
        <v>2266</v>
      </c>
      <c r="C1992" s="70" t="s">
        <v>3921</v>
      </c>
      <c r="D1992" s="70" t="s">
        <v>2304</v>
      </c>
      <c r="E1992" s="71" t="s">
        <v>2440</v>
      </c>
      <c r="F1992" s="71" t="s">
        <v>1964</v>
      </c>
      <c r="G1992" s="71" t="s">
        <v>1804</v>
      </c>
      <c r="H1992" s="70" t="s">
        <v>1189</v>
      </c>
      <c r="I1992" s="99">
        <f t="shared" si="206"/>
        <v>388.55278000000004</v>
      </c>
      <c r="J1992" s="100">
        <f t="shared" si="202"/>
        <v>592.51280000000008</v>
      </c>
      <c r="K1992" s="101">
        <v>223.66000000000003</v>
      </c>
      <c r="L1992" s="102">
        <f t="shared" si="207"/>
        <v>0</v>
      </c>
      <c r="M1992" s="101">
        <f t="shared" si="203"/>
        <v>223.66000000000003</v>
      </c>
      <c r="N1992" s="101">
        <f t="shared" si="204"/>
        <v>-151.28200000000004</v>
      </c>
      <c r="O1992" s="102">
        <f t="shared" si="205"/>
        <v>-0.31094713475293928</v>
      </c>
      <c r="P1992" s="101">
        <v>1.58</v>
      </c>
      <c r="X1992"/>
    </row>
    <row r="1993" spans="1:24" ht="18">
      <c r="A1993" s="70" t="s">
        <v>2268</v>
      </c>
      <c r="B1993" s="70" t="s">
        <v>2266</v>
      </c>
      <c r="C1993" s="70" t="s">
        <v>3852</v>
      </c>
      <c r="D1993" s="70" t="s">
        <v>2306</v>
      </c>
      <c r="E1993" s="71" t="s">
        <v>2347</v>
      </c>
      <c r="F1993" s="71" t="s">
        <v>1964</v>
      </c>
      <c r="G1993" s="71" t="s">
        <v>1806</v>
      </c>
      <c r="H1993" s="70" t="s">
        <v>1191</v>
      </c>
      <c r="I1993" s="99">
        <f t="shared" si="206"/>
        <v>339.36507000000006</v>
      </c>
      <c r="J1993" s="100">
        <f t="shared" si="202"/>
        <v>516.83940000000007</v>
      </c>
      <c r="K1993" s="101">
        <v>192.39000000000001</v>
      </c>
      <c r="L1993" s="102">
        <f t="shared" si="207"/>
        <v>0</v>
      </c>
      <c r="M1993" s="101">
        <f t="shared" si="203"/>
        <v>192.39000000000001</v>
      </c>
      <c r="N1993" s="101">
        <f t="shared" si="204"/>
        <v>-129.39300000000003</v>
      </c>
      <c r="O1993" s="102">
        <f t="shared" si="205"/>
        <v>-0.30518656540402855</v>
      </c>
      <c r="P1993" s="101">
        <v>1.58</v>
      </c>
      <c r="X1993"/>
    </row>
    <row r="1994" spans="1:24" ht="18">
      <c r="A1994" s="70" t="s">
        <v>2271</v>
      </c>
      <c r="B1994" s="70" t="s">
        <v>2266</v>
      </c>
      <c r="C1994" s="70" t="s">
        <v>1764</v>
      </c>
      <c r="D1994" s="70" t="s">
        <v>372</v>
      </c>
      <c r="E1994" s="71" t="s">
        <v>2347</v>
      </c>
      <c r="F1994" s="71" t="s">
        <v>1964</v>
      </c>
      <c r="G1994" s="71" t="s">
        <v>1786</v>
      </c>
      <c r="H1994" s="70" t="s">
        <v>1194</v>
      </c>
      <c r="I1994" s="99">
        <f t="shared" si="206"/>
        <v>656.49760000000003</v>
      </c>
      <c r="J1994" s="100">
        <f t="shared" si="202"/>
        <v>1003.2110000000001</v>
      </c>
      <c r="K1994" s="101">
        <v>392.20000000000005</v>
      </c>
      <c r="L1994" s="102">
        <f t="shared" si="207"/>
        <v>0</v>
      </c>
      <c r="M1994" s="101">
        <f t="shared" si="203"/>
        <v>392.20000000000005</v>
      </c>
      <c r="N1994" s="101">
        <f t="shared" si="204"/>
        <v>-269.26</v>
      </c>
      <c r="O1994" s="102">
        <f t="shared" si="205"/>
        <v>-0.32693054881010192</v>
      </c>
      <c r="P1994" s="101">
        <v>2.75</v>
      </c>
      <c r="X1994"/>
    </row>
    <row r="1995" spans="1:24" ht="18">
      <c r="A1995" s="70" t="s">
        <v>2272</v>
      </c>
      <c r="B1995" s="70" t="s">
        <v>1765</v>
      </c>
      <c r="C1995" s="70" t="s">
        <v>1766</v>
      </c>
      <c r="D1995" s="70" t="s">
        <v>2313</v>
      </c>
      <c r="E1995" s="71" t="s">
        <v>2445</v>
      </c>
      <c r="F1995" s="71" t="s">
        <v>1964</v>
      </c>
      <c r="G1995" s="71" t="s">
        <v>1806</v>
      </c>
      <c r="H1995" s="70" t="s">
        <v>1195</v>
      </c>
      <c r="I1995" s="99">
        <f t="shared" si="206"/>
        <v>572.79827</v>
      </c>
      <c r="J1995" s="100">
        <f t="shared" si="202"/>
        <v>875.9674</v>
      </c>
      <c r="K1995" s="101">
        <v>340.79</v>
      </c>
      <c r="L1995" s="102">
        <f t="shared" si="207"/>
        <v>0</v>
      </c>
      <c r="M1995" s="101">
        <f t="shared" si="203"/>
        <v>340.79</v>
      </c>
      <c r="N1995" s="101">
        <f t="shared" si="204"/>
        <v>-233.27300000000002</v>
      </c>
      <c r="O1995" s="102">
        <f t="shared" si="205"/>
        <v>-0.32363966813729572</v>
      </c>
      <c r="P1995" s="101">
        <v>1.58</v>
      </c>
      <c r="X1995"/>
    </row>
    <row r="1996" spans="1:24" ht="18">
      <c r="A1996" s="70" t="s">
        <v>2268</v>
      </c>
      <c r="B1996" s="70" t="s">
        <v>2751</v>
      </c>
      <c r="C1996" s="70" t="s">
        <v>3852</v>
      </c>
      <c r="D1996" s="70" t="s">
        <v>2315</v>
      </c>
      <c r="E1996" s="71" t="s">
        <v>2347</v>
      </c>
      <c r="F1996" s="71" t="s">
        <v>1964</v>
      </c>
      <c r="G1996" s="71" t="s">
        <v>1763</v>
      </c>
      <c r="H1996" s="70" t="s">
        <v>1196</v>
      </c>
      <c r="I1996" s="99">
        <f t="shared" si="206"/>
        <v>339.36507000000006</v>
      </c>
      <c r="J1996" s="100">
        <f t="shared" si="202"/>
        <v>516.83940000000007</v>
      </c>
      <c r="K1996" s="101">
        <v>192.39000000000001</v>
      </c>
      <c r="L1996" s="102">
        <f t="shared" si="207"/>
        <v>0</v>
      </c>
      <c r="M1996" s="101">
        <f t="shared" si="203"/>
        <v>192.39000000000001</v>
      </c>
      <c r="N1996" s="101">
        <f t="shared" si="204"/>
        <v>-129.39300000000003</v>
      </c>
      <c r="O1996" s="102">
        <f t="shared" si="205"/>
        <v>-0.30518656540402855</v>
      </c>
      <c r="P1996" s="101">
        <v>1.58</v>
      </c>
      <c r="X1996"/>
    </row>
    <row r="1997" spans="1:24" ht="18">
      <c r="A1997" s="70" t="s">
        <v>2260</v>
      </c>
      <c r="B1997" s="70" t="s">
        <v>2258</v>
      </c>
      <c r="C1997" s="70" t="s">
        <v>3862</v>
      </c>
      <c r="D1997" s="70" t="s">
        <v>2327</v>
      </c>
      <c r="E1997" s="71" t="s">
        <v>2237</v>
      </c>
      <c r="F1997" s="71" t="s">
        <v>1964</v>
      </c>
      <c r="G1997" s="71" t="s">
        <v>1771</v>
      </c>
      <c r="H1997" s="70" t="s">
        <v>1198</v>
      </c>
      <c r="I1997" s="99">
        <f t="shared" si="206"/>
        <v>160.12171999999998</v>
      </c>
      <c r="J1997" s="100">
        <f t="shared" si="202"/>
        <v>241.08039999999997</v>
      </c>
      <c r="K1997" s="101">
        <v>78.44</v>
      </c>
      <c r="L1997" s="102">
        <f t="shared" si="207"/>
        <v>0</v>
      </c>
      <c r="M1997" s="101">
        <f t="shared" si="203"/>
        <v>78.44</v>
      </c>
      <c r="N1997" s="101">
        <f t="shared" si="204"/>
        <v>-49.628000000000014</v>
      </c>
      <c r="O1997" s="102">
        <f t="shared" si="205"/>
        <v>-0.25310077519379853</v>
      </c>
      <c r="P1997" s="101">
        <v>1.58</v>
      </c>
      <c r="X1997"/>
    </row>
    <row r="1998" spans="1:24" ht="18">
      <c r="A1998" s="70" t="s">
        <v>2267</v>
      </c>
      <c r="B1998" s="70" t="s">
        <v>2754</v>
      </c>
      <c r="C1998" s="70" t="s">
        <v>3852</v>
      </c>
      <c r="D1998" s="70" t="s">
        <v>372</v>
      </c>
      <c r="E1998" s="71" t="s">
        <v>2237</v>
      </c>
      <c r="F1998" s="71" t="s">
        <v>1964</v>
      </c>
      <c r="G1998" s="71" t="s">
        <v>1807</v>
      </c>
      <c r="H1998" s="70" t="s">
        <v>1200</v>
      </c>
      <c r="I1998" s="99">
        <f t="shared" si="206"/>
        <v>336.36064000000005</v>
      </c>
      <c r="J1998" s="100">
        <f t="shared" si="202"/>
        <v>510.69259999999997</v>
      </c>
      <c r="K1998" s="101">
        <v>188.68</v>
      </c>
      <c r="L1998" s="102">
        <f t="shared" si="207"/>
        <v>0</v>
      </c>
      <c r="M1998" s="101">
        <f t="shared" si="203"/>
        <v>188.68</v>
      </c>
      <c r="N1998" s="101">
        <f t="shared" si="204"/>
        <v>-126.79599999999999</v>
      </c>
      <c r="O1998" s="102">
        <f t="shared" si="205"/>
        <v>-0.30438832341079314</v>
      </c>
      <c r="P1998" s="101">
        <v>2.75</v>
      </c>
      <c r="X1998"/>
    </row>
    <row r="1999" spans="1:24" ht="18">
      <c r="A1999" s="70" t="s">
        <v>2272</v>
      </c>
      <c r="B1999" s="70" t="s">
        <v>3892</v>
      </c>
      <c r="C1999" s="70" t="s">
        <v>1132</v>
      </c>
      <c r="D1999" s="70" t="s">
        <v>2305</v>
      </c>
      <c r="E1999" s="71" t="s">
        <v>2347</v>
      </c>
      <c r="F1999" s="71" t="s">
        <v>1964</v>
      </c>
      <c r="G1999" s="71" t="s">
        <v>1808</v>
      </c>
      <c r="H1999" s="70" t="s">
        <v>1202</v>
      </c>
      <c r="I1999" s="99">
        <f t="shared" si="206"/>
        <v>603.64480000000003</v>
      </c>
      <c r="J1999" s="100">
        <f t="shared" si="202"/>
        <v>923.42360000000008</v>
      </c>
      <c r="K1999" s="101">
        <v>360.40000000000003</v>
      </c>
      <c r="L1999" s="102">
        <f t="shared" si="207"/>
        <v>0</v>
      </c>
      <c r="M1999" s="101">
        <f t="shared" si="203"/>
        <v>360.40000000000003</v>
      </c>
      <c r="N1999" s="101">
        <f t="shared" si="204"/>
        <v>-247</v>
      </c>
      <c r="O1999" s="102">
        <f t="shared" si="205"/>
        <v>-0.32499999999999996</v>
      </c>
      <c r="P1999" s="101">
        <v>1.58</v>
      </c>
      <c r="X1999"/>
    </row>
    <row r="2000" spans="1:24" ht="18">
      <c r="A2000" s="70" t="s">
        <v>2265</v>
      </c>
      <c r="B2000" s="70" t="s">
        <v>2262</v>
      </c>
      <c r="C2000" s="70" t="s">
        <v>3864</v>
      </c>
      <c r="D2000" s="70" t="s">
        <v>2309</v>
      </c>
      <c r="E2000" s="71" t="s">
        <v>2237</v>
      </c>
      <c r="F2000" s="71" t="s">
        <v>1964</v>
      </c>
      <c r="G2000" s="71" t="s">
        <v>1771</v>
      </c>
      <c r="H2000" s="70" t="s">
        <v>1203</v>
      </c>
      <c r="I2000" s="99">
        <f t="shared" si="206"/>
        <v>194.30300999999997</v>
      </c>
      <c r="J2000" s="100">
        <f t="shared" si="202"/>
        <v>293.66699999999997</v>
      </c>
      <c r="K2000" s="101">
        <v>100.17</v>
      </c>
      <c r="L2000" s="102">
        <f t="shared" si="207"/>
        <v>0</v>
      </c>
      <c r="M2000" s="101">
        <f t="shared" si="203"/>
        <v>100.17</v>
      </c>
      <c r="N2000" s="101">
        <f t="shared" si="204"/>
        <v>-64.839000000000027</v>
      </c>
      <c r="O2000" s="102">
        <f t="shared" si="205"/>
        <v>-0.27068130583618616</v>
      </c>
      <c r="P2000" s="101">
        <v>1.58</v>
      </c>
      <c r="X2000"/>
    </row>
    <row r="2001" spans="1:24" ht="18">
      <c r="A2001" s="70" t="s">
        <v>2260</v>
      </c>
      <c r="B2001" s="70" t="s">
        <v>2258</v>
      </c>
      <c r="C2001" s="70" t="s">
        <v>1790</v>
      </c>
      <c r="D2001" s="70" t="s">
        <v>2323</v>
      </c>
      <c r="E2001" s="71" t="s">
        <v>2237</v>
      </c>
      <c r="F2001" s="71" t="s">
        <v>1964</v>
      </c>
      <c r="G2001" s="71" t="s">
        <v>1791</v>
      </c>
      <c r="H2001" s="70" t="s">
        <v>1205</v>
      </c>
      <c r="I2001" s="99">
        <f t="shared" si="206"/>
        <v>162.62279000000001</v>
      </c>
      <c r="J2001" s="100">
        <f t="shared" ref="J2001:J2064" si="208">($H$3*(K2001+P2001+$U$7+$H$8)+$H$4*$U$3)*$U$8</f>
        <v>244.92819999999998</v>
      </c>
      <c r="K2001" s="101">
        <v>80.03</v>
      </c>
      <c r="L2001" s="102">
        <f t="shared" si="207"/>
        <v>0</v>
      </c>
      <c r="M2001" s="101">
        <f t="shared" ref="M2001:M2064" si="209">K2001*(1-L2001)</f>
        <v>80.03</v>
      </c>
      <c r="N2001" s="101">
        <f t="shared" ref="N2001:N2064" si="210">((I2001/$U$8)-($H$3*P2001))-(IF($H$6="",$H$4*$U$3*(1-$H$5)*(1-$H$7),$H$6*$H$3*(1-$H$7))+M2001*$H$3+$H$3*$U$7*(1-30%))</f>
        <v>-50.741000000000014</v>
      </c>
      <c r="O2001" s="102">
        <f t="shared" ref="O2001:O2064" si="211">N2001/(K2001*$H$3+$U$7*$H$3+$H$4*$U$3)</f>
        <v>-0.25464719462009444</v>
      </c>
      <c r="P2001" s="101">
        <v>1.58</v>
      </c>
      <c r="X2001"/>
    </row>
    <row r="2002" spans="1:24" ht="18">
      <c r="A2002" s="70" t="s">
        <v>2267</v>
      </c>
      <c r="B2002" s="70" t="s">
        <v>2262</v>
      </c>
      <c r="C2002" s="70" t="s">
        <v>3852</v>
      </c>
      <c r="D2002" s="70" t="s">
        <v>2432</v>
      </c>
      <c r="E2002" s="71" t="s">
        <v>2440</v>
      </c>
      <c r="F2002" s="71" t="s">
        <v>1964</v>
      </c>
      <c r="G2002" s="71" t="s">
        <v>1771</v>
      </c>
      <c r="H2002" s="70" t="s">
        <v>1206</v>
      </c>
      <c r="I2002" s="99">
        <f t="shared" si="206"/>
        <v>372.71267000000006</v>
      </c>
      <c r="J2002" s="100">
        <f t="shared" si="208"/>
        <v>568.14340000000004</v>
      </c>
      <c r="K2002" s="101">
        <v>213.59</v>
      </c>
      <c r="L2002" s="102">
        <f t="shared" si="207"/>
        <v>0</v>
      </c>
      <c r="M2002" s="101">
        <f t="shared" si="209"/>
        <v>213.59</v>
      </c>
      <c r="N2002" s="101">
        <f t="shared" si="210"/>
        <v>-144.233</v>
      </c>
      <c r="O2002" s="102">
        <f t="shared" si="211"/>
        <v>-0.30926068870877826</v>
      </c>
      <c r="P2002" s="101">
        <v>1.58</v>
      </c>
      <c r="X2002"/>
    </row>
    <row r="2003" spans="1:24" ht="18">
      <c r="A2003" s="70" t="s">
        <v>2271</v>
      </c>
      <c r="B2003" s="70" t="s">
        <v>1765</v>
      </c>
      <c r="C2003" s="70" t="s">
        <v>1764</v>
      </c>
      <c r="D2003" s="70" t="s">
        <v>2326</v>
      </c>
      <c r="E2003" s="71" t="s">
        <v>2347</v>
      </c>
      <c r="F2003" s="71" t="s">
        <v>1964</v>
      </c>
      <c r="G2003" s="71" t="s">
        <v>1812</v>
      </c>
      <c r="H2003" s="70" t="s">
        <v>1208</v>
      </c>
      <c r="I2003" s="99">
        <f t="shared" si="206"/>
        <v>970.46840000000009</v>
      </c>
      <c r="J2003" s="100">
        <f t="shared" si="208"/>
        <v>1487.7676000000001</v>
      </c>
      <c r="K2003" s="101">
        <v>593.6</v>
      </c>
      <c r="L2003" s="102">
        <f t="shared" si="207"/>
        <v>0</v>
      </c>
      <c r="M2003" s="101">
        <f t="shared" si="209"/>
        <v>593.6</v>
      </c>
      <c r="N2003" s="101">
        <f t="shared" si="210"/>
        <v>-410.24</v>
      </c>
      <c r="O2003" s="102">
        <f t="shared" si="211"/>
        <v>-0.33450750163078929</v>
      </c>
      <c r="P2003" s="101">
        <v>1.58</v>
      </c>
      <c r="X2003"/>
    </row>
    <row r="2004" spans="1:24" ht="18">
      <c r="A2004" s="70" t="s">
        <v>2267</v>
      </c>
      <c r="B2004" s="70" t="s">
        <v>2751</v>
      </c>
      <c r="C2004" s="70" t="s">
        <v>3852</v>
      </c>
      <c r="D2004" s="70" t="s">
        <v>2326</v>
      </c>
      <c r="E2004" s="71" t="s">
        <v>2237</v>
      </c>
      <c r="F2004" s="71" t="s">
        <v>1964</v>
      </c>
      <c r="G2004" s="71" t="s">
        <v>1771</v>
      </c>
      <c r="H2004" s="70" t="s">
        <v>1209</v>
      </c>
      <c r="I2004" s="99">
        <f t="shared" si="206"/>
        <v>258.49714</v>
      </c>
      <c r="J2004" s="100">
        <f t="shared" si="208"/>
        <v>392.42720000000003</v>
      </c>
      <c r="K2004" s="101">
        <v>140.98000000000002</v>
      </c>
      <c r="L2004" s="102">
        <f t="shared" si="207"/>
        <v>0</v>
      </c>
      <c r="M2004" s="101">
        <f t="shared" si="209"/>
        <v>140.98000000000002</v>
      </c>
      <c r="N2004" s="101">
        <f t="shared" si="210"/>
        <v>-93.406000000000034</v>
      </c>
      <c r="O2004" s="102">
        <f t="shared" si="211"/>
        <v>-0.29083945696848928</v>
      </c>
      <c r="P2004" s="101">
        <v>1.58</v>
      </c>
      <c r="X2004"/>
    </row>
    <row r="2005" spans="1:24" ht="18">
      <c r="A2005" s="70" t="s">
        <v>2265</v>
      </c>
      <c r="B2005" s="70" t="s">
        <v>2751</v>
      </c>
      <c r="C2005" s="70" t="s">
        <v>3864</v>
      </c>
      <c r="D2005" s="70" t="s">
        <v>2328</v>
      </c>
      <c r="E2005" s="71" t="s">
        <v>2237</v>
      </c>
      <c r="F2005" s="71" t="s">
        <v>1964</v>
      </c>
      <c r="G2005" s="71" t="s">
        <v>1771</v>
      </c>
      <c r="H2005" s="70" t="s">
        <v>1212</v>
      </c>
      <c r="I2005" s="99">
        <f t="shared" si="206"/>
        <v>248.49285999999998</v>
      </c>
      <c r="J2005" s="100">
        <f t="shared" si="208"/>
        <v>377.036</v>
      </c>
      <c r="K2005" s="101">
        <v>134.62</v>
      </c>
      <c r="L2005" s="102">
        <f t="shared" si="207"/>
        <v>0</v>
      </c>
      <c r="M2005" s="101">
        <f t="shared" si="209"/>
        <v>134.62</v>
      </c>
      <c r="N2005" s="101">
        <f t="shared" si="210"/>
        <v>-88.954000000000036</v>
      </c>
      <c r="O2005" s="102">
        <f t="shared" si="211"/>
        <v>-0.28839968875632227</v>
      </c>
      <c r="P2005" s="101">
        <v>1.58</v>
      </c>
      <c r="X2005"/>
    </row>
    <row r="2006" spans="1:24" ht="18">
      <c r="A2006" s="70" t="s">
        <v>2270</v>
      </c>
      <c r="B2006" s="70" t="s">
        <v>2751</v>
      </c>
      <c r="C2006" s="70" t="s">
        <v>3921</v>
      </c>
      <c r="D2006" s="70" t="s">
        <v>2316</v>
      </c>
      <c r="E2006" s="71" t="s">
        <v>2347</v>
      </c>
      <c r="F2006" s="71" t="s">
        <v>1964</v>
      </c>
      <c r="G2006" s="71" t="s">
        <v>1815</v>
      </c>
      <c r="H2006" s="70" t="s">
        <v>1215</v>
      </c>
      <c r="I2006" s="99">
        <f t="shared" si="206"/>
        <v>493.59771999999998</v>
      </c>
      <c r="J2006" s="100">
        <f t="shared" si="208"/>
        <v>754.12040000000002</v>
      </c>
      <c r="K2006" s="101">
        <v>290.44</v>
      </c>
      <c r="L2006" s="102">
        <f t="shared" si="207"/>
        <v>0</v>
      </c>
      <c r="M2006" s="101">
        <f t="shared" si="209"/>
        <v>290.44</v>
      </c>
      <c r="N2006" s="101">
        <f t="shared" si="210"/>
        <v>-198.02799999999996</v>
      </c>
      <c r="O2006" s="102">
        <f t="shared" si="211"/>
        <v>-0.31935879241388199</v>
      </c>
      <c r="P2006" s="101">
        <v>1.58</v>
      </c>
      <c r="X2006"/>
    </row>
    <row r="2007" spans="1:24" ht="18">
      <c r="A2007" s="70" t="s">
        <v>2267</v>
      </c>
      <c r="B2007" s="70" t="s">
        <v>2263</v>
      </c>
      <c r="C2007" s="70" t="s">
        <v>3852</v>
      </c>
      <c r="D2007" s="70" t="s">
        <v>1129</v>
      </c>
      <c r="E2007" s="71" t="s">
        <v>2229</v>
      </c>
      <c r="F2007" s="71" t="s">
        <v>1964</v>
      </c>
      <c r="G2007" s="71" t="s">
        <v>1798</v>
      </c>
      <c r="H2007" s="70" t="s">
        <v>1216</v>
      </c>
      <c r="I2007" s="99">
        <f t="shared" si="206"/>
        <v>304.68042000000003</v>
      </c>
      <c r="J2007" s="100">
        <f t="shared" si="208"/>
        <v>461.9538</v>
      </c>
      <c r="K2007" s="101">
        <v>168.54000000000002</v>
      </c>
      <c r="L2007" s="102">
        <f t="shared" si="207"/>
        <v>0</v>
      </c>
      <c r="M2007" s="101">
        <f t="shared" si="209"/>
        <v>168.54000000000002</v>
      </c>
      <c r="N2007" s="101">
        <f t="shared" si="210"/>
        <v>-112.69800000000004</v>
      </c>
      <c r="O2007" s="102">
        <f t="shared" si="211"/>
        <v>-0.29950568725417248</v>
      </c>
      <c r="P2007" s="101">
        <v>2.75</v>
      </c>
      <c r="X2007"/>
    </row>
    <row r="2008" spans="1:24" ht="18">
      <c r="A2008" s="70" t="s">
        <v>2270</v>
      </c>
      <c r="B2008" s="70" t="s">
        <v>2262</v>
      </c>
      <c r="C2008" s="70" t="s">
        <v>1132</v>
      </c>
      <c r="D2008" s="70" t="s">
        <v>2308</v>
      </c>
      <c r="E2008" s="71" t="s">
        <v>2440</v>
      </c>
      <c r="F2008" s="71" t="s">
        <v>1964</v>
      </c>
      <c r="G2008" s="71" t="s">
        <v>1817</v>
      </c>
      <c r="H2008" s="70" t="s">
        <v>1219</v>
      </c>
      <c r="I2008" s="99">
        <f t="shared" si="206"/>
        <v>421.39702</v>
      </c>
      <c r="J2008" s="100">
        <f t="shared" si="208"/>
        <v>641.51780000000008</v>
      </c>
      <c r="K2008" s="101">
        <v>242.74</v>
      </c>
      <c r="L2008" s="102">
        <f t="shared" si="207"/>
        <v>0</v>
      </c>
      <c r="M2008" s="101">
        <f t="shared" si="209"/>
        <v>242.74</v>
      </c>
      <c r="N2008" s="101">
        <f t="shared" si="210"/>
        <v>-164.63800000000003</v>
      </c>
      <c r="O2008" s="102">
        <f t="shared" si="211"/>
        <v>-0.31378745139894798</v>
      </c>
      <c r="P2008" s="101">
        <v>2.75</v>
      </c>
      <c r="X2008"/>
    </row>
    <row r="2009" spans="1:24" ht="18">
      <c r="A2009" s="70" t="s">
        <v>2267</v>
      </c>
      <c r="B2009" s="70" t="s">
        <v>2266</v>
      </c>
      <c r="C2009" s="70" t="s">
        <v>3852</v>
      </c>
      <c r="D2009" s="70" t="s">
        <v>2432</v>
      </c>
      <c r="E2009" s="71" t="s">
        <v>2440</v>
      </c>
      <c r="F2009" s="71" t="s">
        <v>1964</v>
      </c>
      <c r="G2009" s="71" t="s">
        <v>1771</v>
      </c>
      <c r="H2009" s="70" t="s">
        <v>1220</v>
      </c>
      <c r="I2009" s="99">
        <f t="shared" si="206"/>
        <v>346.03459000000004</v>
      </c>
      <c r="J2009" s="100">
        <f t="shared" si="208"/>
        <v>527.10020000000009</v>
      </c>
      <c r="K2009" s="101">
        <v>196.63000000000002</v>
      </c>
      <c r="L2009" s="102">
        <f t="shared" si="207"/>
        <v>0</v>
      </c>
      <c r="M2009" s="101">
        <f t="shared" si="209"/>
        <v>196.63000000000002</v>
      </c>
      <c r="N2009" s="101">
        <f t="shared" si="210"/>
        <v>-132.36100000000005</v>
      </c>
      <c r="O2009" s="102">
        <f t="shared" si="211"/>
        <v>-0.30606530083707173</v>
      </c>
      <c r="P2009" s="101">
        <v>1.58</v>
      </c>
      <c r="X2009"/>
    </row>
    <row r="2010" spans="1:24" ht="18">
      <c r="A2010" s="70" t="s">
        <v>2264</v>
      </c>
      <c r="B2010" s="70" t="s">
        <v>2754</v>
      </c>
      <c r="C2010" s="70" t="s">
        <v>3862</v>
      </c>
      <c r="D2010" s="70" t="s">
        <v>2300</v>
      </c>
      <c r="E2010" s="71" t="s">
        <v>2237</v>
      </c>
      <c r="F2010" s="71" t="s">
        <v>1964</v>
      </c>
      <c r="G2010" s="71" t="s">
        <v>1791</v>
      </c>
      <c r="H2010" s="70" t="s">
        <v>1221</v>
      </c>
      <c r="I2010" s="99">
        <f t="shared" si="206"/>
        <v>184.29873000000001</v>
      </c>
      <c r="J2010" s="100">
        <f t="shared" si="208"/>
        <v>278.2758</v>
      </c>
      <c r="K2010" s="101">
        <v>93.81</v>
      </c>
      <c r="L2010" s="102">
        <f t="shared" si="207"/>
        <v>0</v>
      </c>
      <c r="M2010" s="101">
        <f t="shared" si="209"/>
        <v>93.81</v>
      </c>
      <c r="N2010" s="101">
        <f t="shared" si="210"/>
        <v>-60.387</v>
      </c>
      <c r="O2010" s="102">
        <f t="shared" si="211"/>
        <v>-0.26623313640772417</v>
      </c>
      <c r="P2010" s="101">
        <v>1.58</v>
      </c>
      <c r="X2010"/>
    </row>
    <row r="2011" spans="1:24" ht="18">
      <c r="A2011" s="70" t="s">
        <v>2267</v>
      </c>
      <c r="B2011" s="70" t="s">
        <v>3851</v>
      </c>
      <c r="C2011" s="70" t="s">
        <v>3864</v>
      </c>
      <c r="D2011" s="70" t="s">
        <v>2326</v>
      </c>
      <c r="E2011" s="71" t="s">
        <v>2237</v>
      </c>
      <c r="F2011" s="71" t="s">
        <v>1964</v>
      </c>
      <c r="G2011" s="71" t="s">
        <v>1771</v>
      </c>
      <c r="H2011" s="70" t="s">
        <v>1223</v>
      </c>
      <c r="I2011" s="99">
        <f t="shared" si="206"/>
        <v>261.83189999999996</v>
      </c>
      <c r="J2011" s="100">
        <f t="shared" si="208"/>
        <v>397.55759999999998</v>
      </c>
      <c r="K2011" s="101">
        <v>143.1</v>
      </c>
      <c r="L2011" s="102">
        <f t="shared" si="207"/>
        <v>0</v>
      </c>
      <c r="M2011" s="101">
        <f t="shared" si="209"/>
        <v>143.1</v>
      </c>
      <c r="N2011" s="101">
        <f t="shared" si="210"/>
        <v>-94.890000000000015</v>
      </c>
      <c r="O2011" s="102">
        <f t="shared" si="211"/>
        <v>-0.29161032575291956</v>
      </c>
      <c r="P2011" s="101">
        <v>1.58</v>
      </c>
      <c r="X2011"/>
    </row>
    <row r="2012" spans="1:24" ht="18">
      <c r="A2012" s="70" t="s">
        <v>2270</v>
      </c>
      <c r="B2012" s="70" t="s">
        <v>3851</v>
      </c>
      <c r="C2012" s="70" t="s">
        <v>3921</v>
      </c>
      <c r="D2012" s="70" t="s">
        <v>375</v>
      </c>
      <c r="E2012" s="71" t="s">
        <v>2440</v>
      </c>
      <c r="F2012" s="71" t="s">
        <v>1964</v>
      </c>
      <c r="G2012" s="71" t="s">
        <v>1786</v>
      </c>
      <c r="H2012" s="70" t="s">
        <v>1224</v>
      </c>
      <c r="I2012" s="99">
        <f t="shared" ref="I2012:I2075" si="212">(IF($H$6="",$H$4*$U$3*(1-$H$5),$H$6*$H$3)+IF(F2012="MICHELIN",$H$3*(K2012*(1-$M$4)+$U$7+P2012+$H$8)))*$U$8</f>
        <v>483.09008000000006</v>
      </c>
      <c r="J2012" s="100">
        <f t="shared" si="208"/>
        <v>736.43020000000013</v>
      </c>
      <c r="K2012" s="101">
        <v>281.96000000000004</v>
      </c>
      <c r="L2012" s="102">
        <f t="shared" ref="L2012:L2075" si="213">$N$4</f>
        <v>0</v>
      </c>
      <c r="M2012" s="101">
        <f t="shared" si="209"/>
        <v>281.96000000000004</v>
      </c>
      <c r="N2012" s="101">
        <f t="shared" si="210"/>
        <v>-192.09199999999998</v>
      </c>
      <c r="O2012" s="102">
        <f t="shared" si="211"/>
        <v>-0.31849714816288621</v>
      </c>
      <c r="P2012" s="101">
        <v>2.75</v>
      </c>
      <c r="X2012"/>
    </row>
    <row r="2013" spans="1:24" ht="18">
      <c r="A2013" s="70" t="s">
        <v>2269</v>
      </c>
      <c r="B2013" s="70" t="s">
        <v>2258</v>
      </c>
      <c r="C2013" s="70" t="s">
        <v>3864</v>
      </c>
      <c r="D2013" s="70" t="s">
        <v>1127</v>
      </c>
      <c r="E2013" s="71" t="s">
        <v>2229</v>
      </c>
      <c r="F2013" s="71" t="s">
        <v>1964</v>
      </c>
      <c r="G2013" s="71" t="s">
        <v>1798</v>
      </c>
      <c r="H2013" s="70" t="s">
        <v>1226</v>
      </c>
      <c r="I2013" s="99">
        <f t="shared" si="212"/>
        <v>314.68469999999996</v>
      </c>
      <c r="J2013" s="100">
        <f t="shared" si="208"/>
        <v>477.34499999999997</v>
      </c>
      <c r="K2013" s="101">
        <v>174.9</v>
      </c>
      <c r="L2013" s="102">
        <f t="shared" si="213"/>
        <v>0</v>
      </c>
      <c r="M2013" s="101">
        <f t="shared" si="209"/>
        <v>174.9</v>
      </c>
      <c r="N2013" s="101">
        <f t="shared" si="210"/>
        <v>-117.15000000000003</v>
      </c>
      <c r="O2013" s="102">
        <f t="shared" si="211"/>
        <v>-0.30115681233933173</v>
      </c>
      <c r="P2013" s="101">
        <v>2.75</v>
      </c>
      <c r="X2013"/>
    </row>
    <row r="2014" spans="1:24" ht="18">
      <c r="A2014" s="70" t="s">
        <v>2270</v>
      </c>
      <c r="B2014" s="70" t="s">
        <v>2754</v>
      </c>
      <c r="C2014" s="70" t="s">
        <v>3921</v>
      </c>
      <c r="D2014" s="70" t="s">
        <v>2333</v>
      </c>
      <c r="E2014" s="71" t="s">
        <v>2347</v>
      </c>
      <c r="F2014" s="71" t="s">
        <v>1964</v>
      </c>
      <c r="G2014" s="71" t="s">
        <v>1819</v>
      </c>
      <c r="H2014" s="70" t="s">
        <v>1227</v>
      </c>
      <c r="I2014" s="99">
        <f t="shared" si="212"/>
        <v>373.04300000000001</v>
      </c>
      <c r="J2014" s="100">
        <f t="shared" si="208"/>
        <v>567.12699999999995</v>
      </c>
      <c r="K2014" s="101">
        <v>212</v>
      </c>
      <c r="L2014" s="102">
        <f t="shared" si="213"/>
        <v>0</v>
      </c>
      <c r="M2014" s="101">
        <f t="shared" si="209"/>
        <v>212</v>
      </c>
      <c r="N2014" s="101">
        <f t="shared" si="210"/>
        <v>-143.12</v>
      </c>
      <c r="O2014" s="102">
        <f t="shared" si="211"/>
        <v>-0.30898100172711573</v>
      </c>
      <c r="P2014" s="101">
        <v>2.75</v>
      </c>
      <c r="X2014"/>
    </row>
    <row r="2015" spans="1:24" ht="18">
      <c r="A2015" s="70" t="s">
        <v>2270</v>
      </c>
      <c r="B2015" s="70" t="s">
        <v>2263</v>
      </c>
      <c r="C2015" s="70" t="s">
        <v>3864</v>
      </c>
      <c r="D2015" s="70" t="s">
        <v>1120</v>
      </c>
      <c r="E2015" s="71" t="s">
        <v>2237</v>
      </c>
      <c r="F2015" s="71" t="s">
        <v>1964</v>
      </c>
      <c r="G2015" s="71" t="s">
        <v>1820</v>
      </c>
      <c r="H2015" s="70" t="s">
        <v>1228</v>
      </c>
      <c r="I2015" s="99">
        <f t="shared" si="212"/>
        <v>306.34780000000001</v>
      </c>
      <c r="J2015" s="100">
        <f t="shared" si="208"/>
        <v>464.51900000000001</v>
      </c>
      <c r="K2015" s="101">
        <v>169.60000000000002</v>
      </c>
      <c r="L2015" s="102">
        <f t="shared" si="213"/>
        <v>0</v>
      </c>
      <c r="M2015" s="101">
        <f t="shared" si="209"/>
        <v>169.60000000000002</v>
      </c>
      <c r="N2015" s="101">
        <f t="shared" si="210"/>
        <v>-113.44000000000005</v>
      </c>
      <c r="O2015" s="102">
        <f t="shared" si="211"/>
        <v>-0.29978858350951387</v>
      </c>
      <c r="P2015" s="101">
        <v>2.75</v>
      </c>
      <c r="X2015"/>
    </row>
    <row r="2016" spans="1:24" ht="18">
      <c r="A2016" s="70" t="s">
        <v>2272</v>
      </c>
      <c r="B2016" s="70" t="s">
        <v>2751</v>
      </c>
      <c r="C2016" s="70" t="s">
        <v>1132</v>
      </c>
      <c r="D2016" s="70" t="s">
        <v>1120</v>
      </c>
      <c r="E2016" s="71" t="s">
        <v>2440</v>
      </c>
      <c r="F2016" s="71" t="s">
        <v>1964</v>
      </c>
      <c r="G2016" s="71" t="s">
        <v>1821</v>
      </c>
      <c r="H2016" s="70" t="s">
        <v>1231</v>
      </c>
      <c r="I2016" s="99">
        <f t="shared" si="212"/>
        <v>706.51900000000012</v>
      </c>
      <c r="J2016" s="100">
        <f t="shared" si="208"/>
        <v>1080.1669999999999</v>
      </c>
      <c r="K2016" s="101">
        <v>424</v>
      </c>
      <c r="L2016" s="102">
        <f t="shared" si="213"/>
        <v>0</v>
      </c>
      <c r="M2016" s="101">
        <f t="shared" si="209"/>
        <v>424</v>
      </c>
      <c r="N2016" s="101">
        <f t="shared" si="210"/>
        <v>-291.51999999999987</v>
      </c>
      <c r="O2016" s="102">
        <f t="shared" si="211"/>
        <v>-0.32858431018935963</v>
      </c>
      <c r="P2016" s="101">
        <v>2.75</v>
      </c>
      <c r="X2016"/>
    </row>
    <row r="2017" spans="1:24" ht="18">
      <c r="A2017" s="70" t="s">
        <v>2274</v>
      </c>
      <c r="B2017" s="70" t="s">
        <v>2266</v>
      </c>
      <c r="C2017" s="70" t="s">
        <v>1822</v>
      </c>
      <c r="D2017" s="70" t="s">
        <v>1129</v>
      </c>
      <c r="E2017" s="71" t="s">
        <v>2347</v>
      </c>
      <c r="F2017" s="71" t="s">
        <v>1964</v>
      </c>
      <c r="G2017" s="71" t="s">
        <v>1786</v>
      </c>
      <c r="H2017" s="70" t="s">
        <v>1232</v>
      </c>
      <c r="I2017" s="99">
        <f t="shared" si="212"/>
        <v>839.90940000000012</v>
      </c>
      <c r="J2017" s="100">
        <f t="shared" si="208"/>
        <v>1285.3829999999998</v>
      </c>
      <c r="K2017" s="101">
        <v>508.8</v>
      </c>
      <c r="L2017" s="102">
        <f t="shared" si="213"/>
        <v>0</v>
      </c>
      <c r="M2017" s="101">
        <f t="shared" si="209"/>
        <v>508.8</v>
      </c>
      <c r="N2017" s="101">
        <f t="shared" si="210"/>
        <v>-350.87999999999988</v>
      </c>
      <c r="O2017" s="102">
        <f t="shared" si="211"/>
        <v>-0.33202119606358804</v>
      </c>
      <c r="P2017" s="101">
        <v>2.75</v>
      </c>
      <c r="X2017"/>
    </row>
    <row r="2018" spans="1:24" ht="18">
      <c r="A2018" s="70" t="s">
        <v>2268</v>
      </c>
      <c r="B2018" s="70" t="s">
        <v>3851</v>
      </c>
      <c r="C2018" s="70" t="s">
        <v>3921</v>
      </c>
      <c r="D2018" s="70" t="s">
        <v>2313</v>
      </c>
      <c r="E2018" s="71" t="s">
        <v>2237</v>
      </c>
      <c r="F2018" s="71" t="s">
        <v>1964</v>
      </c>
      <c r="G2018" s="71" t="s">
        <v>1820</v>
      </c>
      <c r="H2018" s="70" t="s">
        <v>1233</v>
      </c>
      <c r="I2018" s="99">
        <f t="shared" si="212"/>
        <v>396.38631999999996</v>
      </c>
      <c r="J2018" s="100">
        <f t="shared" si="208"/>
        <v>603.03980000000001</v>
      </c>
      <c r="K2018" s="101">
        <v>226.84</v>
      </c>
      <c r="L2018" s="102">
        <f t="shared" si="213"/>
        <v>0</v>
      </c>
      <c r="M2018" s="101">
        <f t="shared" si="209"/>
        <v>226.84</v>
      </c>
      <c r="N2018" s="101">
        <f t="shared" si="210"/>
        <v>-153.50800000000004</v>
      </c>
      <c r="O2018" s="102">
        <f t="shared" si="211"/>
        <v>-0.31145106313910087</v>
      </c>
      <c r="P2018" s="101">
        <v>2.75</v>
      </c>
      <c r="X2018"/>
    </row>
    <row r="2019" spans="1:24" ht="18">
      <c r="A2019" s="70" t="s">
        <v>1784</v>
      </c>
      <c r="B2019" s="70" t="s">
        <v>3892</v>
      </c>
      <c r="C2019" s="70" t="s">
        <v>1766</v>
      </c>
      <c r="D2019" s="70" t="s">
        <v>2314</v>
      </c>
      <c r="E2019" s="71" t="s">
        <v>2347</v>
      </c>
      <c r="F2019" s="71" t="s">
        <v>1964</v>
      </c>
      <c r="G2019" s="71" t="s">
        <v>1812</v>
      </c>
      <c r="H2019" s="70" t="s">
        <v>1237</v>
      </c>
      <c r="I2019" s="99">
        <f t="shared" si="212"/>
        <v>837.07800000000009</v>
      </c>
      <c r="J2019" s="100">
        <f t="shared" si="208"/>
        <v>1282.5516</v>
      </c>
      <c r="K2019" s="101">
        <v>508.8</v>
      </c>
      <c r="L2019" s="102">
        <f t="shared" si="213"/>
        <v>0</v>
      </c>
      <c r="M2019" s="101">
        <f t="shared" si="209"/>
        <v>508.8</v>
      </c>
      <c r="N2019" s="101">
        <f t="shared" si="210"/>
        <v>-350.87999999999988</v>
      </c>
      <c r="O2019" s="102">
        <f t="shared" si="211"/>
        <v>-0.33202119606358804</v>
      </c>
      <c r="P2019" s="101">
        <v>1.58</v>
      </c>
      <c r="X2019"/>
    </row>
    <row r="2020" spans="1:24" ht="18">
      <c r="A2020" s="70" t="s">
        <v>2269</v>
      </c>
      <c r="B2020" s="70" t="s">
        <v>3851</v>
      </c>
      <c r="C2020" s="70" t="s">
        <v>3852</v>
      </c>
      <c r="D2020" s="70" t="s">
        <v>2314</v>
      </c>
      <c r="E2020" s="71" t="s">
        <v>2440</v>
      </c>
      <c r="F2020" s="71" t="s">
        <v>1964</v>
      </c>
      <c r="G2020" s="71" t="s">
        <v>1771</v>
      </c>
      <c r="H2020" s="70" t="s">
        <v>1238</v>
      </c>
      <c r="I2020" s="99">
        <f t="shared" si="212"/>
        <v>347.70197000000002</v>
      </c>
      <c r="J2020" s="100">
        <f t="shared" si="208"/>
        <v>529.66539999999998</v>
      </c>
      <c r="K2020" s="101">
        <v>197.69</v>
      </c>
      <c r="L2020" s="102">
        <f t="shared" si="213"/>
        <v>0</v>
      </c>
      <c r="M2020" s="101">
        <f t="shared" si="209"/>
        <v>197.69</v>
      </c>
      <c r="N2020" s="101">
        <f t="shared" si="210"/>
        <v>-133.10300000000001</v>
      </c>
      <c r="O2020" s="102">
        <f t="shared" si="211"/>
        <v>-0.30627962630585859</v>
      </c>
      <c r="P2020" s="101">
        <v>1.58</v>
      </c>
      <c r="X2020"/>
    </row>
    <row r="2021" spans="1:24" ht="18">
      <c r="A2021" s="70" t="s">
        <v>1784</v>
      </c>
      <c r="B2021" s="70" t="s">
        <v>2262</v>
      </c>
      <c r="C2021" s="70" t="s">
        <v>1766</v>
      </c>
      <c r="D2021" s="70" t="s">
        <v>1129</v>
      </c>
      <c r="E2021" s="71" t="s">
        <v>2347</v>
      </c>
      <c r="F2021" s="71" t="s">
        <v>1964</v>
      </c>
      <c r="G2021" s="71" t="s">
        <v>1824</v>
      </c>
      <c r="H2021" s="70" t="s">
        <v>1240</v>
      </c>
      <c r="I2021" s="99">
        <f t="shared" si="212"/>
        <v>606.47620000000006</v>
      </c>
      <c r="J2021" s="100">
        <f t="shared" si="208"/>
        <v>926.25500000000011</v>
      </c>
      <c r="K2021" s="101">
        <v>360.40000000000003</v>
      </c>
      <c r="L2021" s="102">
        <f t="shared" si="213"/>
        <v>0</v>
      </c>
      <c r="M2021" s="101">
        <f t="shared" si="209"/>
        <v>360.40000000000003</v>
      </c>
      <c r="N2021" s="101">
        <f t="shared" si="210"/>
        <v>-246.99999999999994</v>
      </c>
      <c r="O2021" s="102">
        <f t="shared" si="211"/>
        <v>-0.3249999999999999</v>
      </c>
      <c r="P2021" s="101">
        <v>2.75</v>
      </c>
      <c r="X2021"/>
    </row>
    <row r="2022" spans="1:24" ht="18">
      <c r="A2022" s="70" t="s">
        <v>2270</v>
      </c>
      <c r="B2022" s="70" t="s">
        <v>3892</v>
      </c>
      <c r="C2022" s="70" t="s">
        <v>1766</v>
      </c>
      <c r="D2022" s="70" t="s">
        <v>2302</v>
      </c>
      <c r="E2022" s="71" t="s">
        <v>2347</v>
      </c>
      <c r="F2022" s="71" t="s">
        <v>1964</v>
      </c>
      <c r="G2022" s="71" t="s">
        <v>1812</v>
      </c>
      <c r="H2022" s="70" t="s">
        <v>1241</v>
      </c>
      <c r="I2022" s="99">
        <f t="shared" si="212"/>
        <v>703.68760000000009</v>
      </c>
      <c r="J2022" s="100">
        <f t="shared" si="208"/>
        <v>1077.3355999999999</v>
      </c>
      <c r="K2022" s="101">
        <v>424</v>
      </c>
      <c r="L2022" s="102">
        <f t="shared" si="213"/>
        <v>0</v>
      </c>
      <c r="M2022" s="101">
        <f t="shared" si="209"/>
        <v>424</v>
      </c>
      <c r="N2022" s="101">
        <f t="shared" si="210"/>
        <v>-291.51999999999987</v>
      </c>
      <c r="O2022" s="102">
        <f t="shared" si="211"/>
        <v>-0.32858431018935963</v>
      </c>
      <c r="P2022" s="101">
        <v>1.58</v>
      </c>
      <c r="X2022"/>
    </row>
    <row r="2023" spans="1:24" ht="18">
      <c r="A2023" s="70" t="s">
        <v>1803</v>
      </c>
      <c r="B2023" s="70" t="s">
        <v>1765</v>
      </c>
      <c r="C2023" s="70" t="s">
        <v>1132</v>
      </c>
      <c r="D2023" s="70" t="s">
        <v>406</v>
      </c>
      <c r="E2023" s="71" t="s">
        <v>2445</v>
      </c>
      <c r="F2023" s="71" t="s">
        <v>1964</v>
      </c>
      <c r="G2023" s="71" t="s">
        <v>1825</v>
      </c>
      <c r="H2023" s="70" t="s">
        <v>1242</v>
      </c>
      <c r="I2023" s="99">
        <f t="shared" si="212"/>
        <v>586.971</v>
      </c>
      <c r="J2023" s="100">
        <f t="shared" si="208"/>
        <v>897.77160000000003</v>
      </c>
      <c r="K2023" s="101">
        <v>349.8</v>
      </c>
      <c r="L2023" s="102">
        <f t="shared" si="213"/>
        <v>0</v>
      </c>
      <c r="M2023" s="101">
        <f t="shared" si="209"/>
        <v>349.8</v>
      </c>
      <c r="N2023" s="101">
        <f t="shared" si="210"/>
        <v>-239.57999999999998</v>
      </c>
      <c r="O2023" s="102">
        <f t="shared" si="211"/>
        <v>-0.3242826204656199</v>
      </c>
      <c r="P2023" s="101">
        <v>1.58</v>
      </c>
      <c r="X2023"/>
    </row>
    <row r="2024" spans="1:24" ht="18">
      <c r="A2024" s="70" t="s">
        <v>2270</v>
      </c>
      <c r="B2024" s="70" t="s">
        <v>2258</v>
      </c>
      <c r="C2024" s="70" t="s">
        <v>3852</v>
      </c>
      <c r="D2024" s="70" t="s">
        <v>375</v>
      </c>
      <c r="E2024" s="71" t="s">
        <v>2237</v>
      </c>
      <c r="F2024" s="71" t="s">
        <v>1964</v>
      </c>
      <c r="G2024" s="71" t="s">
        <v>1826</v>
      </c>
      <c r="H2024" s="70" t="s">
        <v>1243</v>
      </c>
      <c r="I2024" s="99">
        <f t="shared" si="212"/>
        <v>363.03872000000001</v>
      </c>
      <c r="J2024" s="100">
        <f t="shared" si="208"/>
        <v>551.73580000000004</v>
      </c>
      <c r="K2024" s="101">
        <v>205.64000000000001</v>
      </c>
      <c r="L2024" s="102">
        <f t="shared" si="213"/>
        <v>0</v>
      </c>
      <c r="M2024" s="101">
        <f t="shared" si="209"/>
        <v>205.64000000000001</v>
      </c>
      <c r="N2024" s="101">
        <f t="shared" si="210"/>
        <v>-138.66800000000001</v>
      </c>
      <c r="O2024" s="102">
        <f t="shared" si="211"/>
        <v>-0.30782276682649617</v>
      </c>
      <c r="P2024" s="101">
        <v>2.75</v>
      </c>
      <c r="X2024"/>
    </row>
    <row r="2025" spans="1:24" ht="18">
      <c r="A2025" s="70" t="s">
        <v>2272</v>
      </c>
      <c r="B2025" s="70" t="s">
        <v>2754</v>
      </c>
      <c r="C2025" s="70" t="s">
        <v>3852</v>
      </c>
      <c r="D2025" s="70" t="s">
        <v>1120</v>
      </c>
      <c r="E2025" s="71" t="s">
        <v>2237</v>
      </c>
      <c r="F2025" s="71" t="s">
        <v>1964</v>
      </c>
      <c r="G2025" s="71" t="s">
        <v>1820</v>
      </c>
      <c r="H2025" s="70" t="s">
        <v>1244</v>
      </c>
      <c r="I2025" s="99">
        <f t="shared" si="212"/>
        <v>381.37989999999996</v>
      </c>
      <c r="J2025" s="100">
        <f t="shared" si="208"/>
        <v>579.95299999999997</v>
      </c>
      <c r="K2025" s="101">
        <v>217.3</v>
      </c>
      <c r="L2025" s="102">
        <f t="shared" si="213"/>
        <v>0</v>
      </c>
      <c r="M2025" s="101">
        <f t="shared" si="209"/>
        <v>217.3</v>
      </c>
      <c r="N2025" s="101">
        <f t="shared" si="210"/>
        <v>-146.83000000000004</v>
      </c>
      <c r="O2025" s="102">
        <f t="shared" si="211"/>
        <v>-0.30989869143098364</v>
      </c>
      <c r="P2025" s="101">
        <v>2.75</v>
      </c>
      <c r="X2025"/>
    </row>
    <row r="2026" spans="1:24" ht="18">
      <c r="A2026" s="70" t="s">
        <v>2271</v>
      </c>
      <c r="B2026" s="70" t="s">
        <v>2262</v>
      </c>
      <c r="C2026" s="70" t="s">
        <v>1132</v>
      </c>
      <c r="D2026" s="70" t="s">
        <v>2334</v>
      </c>
      <c r="E2026" s="71" t="s">
        <v>2440</v>
      </c>
      <c r="F2026" s="71" t="s">
        <v>1964</v>
      </c>
      <c r="G2026" s="71" t="s">
        <v>1783</v>
      </c>
      <c r="H2026" s="70" t="s">
        <v>1245</v>
      </c>
      <c r="I2026" s="99">
        <f t="shared" si="212"/>
        <v>836.24431000000016</v>
      </c>
      <c r="J2026" s="100">
        <f t="shared" si="208"/>
        <v>1281.269</v>
      </c>
      <c r="K2026" s="101">
        <v>508.27000000000004</v>
      </c>
      <c r="L2026" s="102">
        <f t="shared" si="213"/>
        <v>0</v>
      </c>
      <c r="M2026" s="101">
        <f t="shared" si="209"/>
        <v>508.27000000000004</v>
      </c>
      <c r="N2026" s="101">
        <f t="shared" si="210"/>
        <v>-350.5089999999999</v>
      </c>
      <c r="O2026" s="102">
        <f t="shared" si="211"/>
        <v>-0.33200314471366038</v>
      </c>
      <c r="P2026" s="101">
        <v>1.58</v>
      </c>
      <c r="X2026"/>
    </row>
    <row r="2027" spans="1:24" ht="18">
      <c r="A2027" s="70" t="s">
        <v>2265</v>
      </c>
      <c r="B2027" s="70" t="s">
        <v>2754</v>
      </c>
      <c r="C2027" s="70" t="s">
        <v>3852</v>
      </c>
      <c r="D2027" s="70" t="s">
        <v>2334</v>
      </c>
      <c r="E2027" s="71" t="s">
        <v>2237</v>
      </c>
      <c r="F2027" s="71" t="s">
        <v>1964</v>
      </c>
      <c r="G2027" s="71" t="s">
        <v>1807</v>
      </c>
      <c r="H2027" s="70" t="s">
        <v>1246</v>
      </c>
      <c r="I2027" s="99">
        <f t="shared" si="212"/>
        <v>302.17935</v>
      </c>
      <c r="J2027" s="100">
        <f t="shared" si="208"/>
        <v>458.10599999999999</v>
      </c>
      <c r="K2027" s="101">
        <v>166.95000000000002</v>
      </c>
      <c r="L2027" s="102">
        <f t="shared" si="213"/>
        <v>0</v>
      </c>
      <c r="M2027" s="101">
        <f t="shared" si="209"/>
        <v>166.95000000000002</v>
      </c>
      <c r="N2027" s="101">
        <f t="shared" si="210"/>
        <v>-111.58500000000004</v>
      </c>
      <c r="O2027" s="102">
        <f t="shared" si="211"/>
        <v>-0.29907531492897355</v>
      </c>
      <c r="P2027" s="101">
        <v>2.75</v>
      </c>
      <c r="X2027"/>
    </row>
    <row r="2028" spans="1:24" ht="18">
      <c r="A2028" s="70" t="s">
        <v>2267</v>
      </c>
      <c r="B2028" s="70" t="s">
        <v>3851</v>
      </c>
      <c r="C2028" s="70" t="s">
        <v>3852</v>
      </c>
      <c r="D2028" s="70" t="s">
        <v>2313</v>
      </c>
      <c r="E2028" s="71" t="s">
        <v>2440</v>
      </c>
      <c r="F2028" s="71" t="s">
        <v>1964</v>
      </c>
      <c r="G2028" s="71" t="s">
        <v>1771</v>
      </c>
      <c r="H2028" s="70" t="s">
        <v>1248</v>
      </c>
      <c r="I2028" s="99">
        <f t="shared" si="212"/>
        <v>275.17094000000003</v>
      </c>
      <c r="J2028" s="100">
        <f t="shared" si="208"/>
        <v>418.07920000000001</v>
      </c>
      <c r="K2028" s="101">
        <v>151.58000000000001</v>
      </c>
      <c r="L2028" s="102">
        <f t="shared" si="213"/>
        <v>0</v>
      </c>
      <c r="M2028" s="101">
        <f t="shared" si="209"/>
        <v>151.58000000000001</v>
      </c>
      <c r="N2028" s="101">
        <f t="shared" si="210"/>
        <v>-100.82599999999999</v>
      </c>
      <c r="O2028" s="102">
        <f t="shared" si="211"/>
        <v>-0.29450286248393504</v>
      </c>
      <c r="P2028" s="101">
        <v>1.58</v>
      </c>
      <c r="X2028"/>
    </row>
    <row r="2029" spans="1:24" ht="18">
      <c r="A2029" s="70" t="s">
        <v>2267</v>
      </c>
      <c r="B2029" s="70" t="s">
        <v>2751</v>
      </c>
      <c r="C2029" s="70" t="s">
        <v>3852</v>
      </c>
      <c r="D2029" s="70" t="s">
        <v>2326</v>
      </c>
      <c r="E2029" s="71" t="s">
        <v>2347</v>
      </c>
      <c r="F2029" s="71" t="s">
        <v>1964</v>
      </c>
      <c r="G2029" s="71" t="s">
        <v>1773</v>
      </c>
      <c r="H2029" s="70" t="s">
        <v>1249</v>
      </c>
      <c r="I2029" s="99">
        <f t="shared" si="212"/>
        <v>220.1474</v>
      </c>
      <c r="J2029" s="100">
        <f t="shared" si="208"/>
        <v>333.42759999999998</v>
      </c>
      <c r="K2029" s="101">
        <v>116.60000000000001</v>
      </c>
      <c r="L2029" s="102">
        <f t="shared" si="213"/>
        <v>0</v>
      </c>
      <c r="M2029" s="101">
        <f t="shared" si="209"/>
        <v>116.60000000000001</v>
      </c>
      <c r="N2029" s="101">
        <f t="shared" si="210"/>
        <v>-76.340000000000032</v>
      </c>
      <c r="O2029" s="102">
        <f t="shared" si="211"/>
        <v>-0.28024963289280486</v>
      </c>
      <c r="P2029" s="101">
        <v>1.58</v>
      </c>
      <c r="X2029"/>
    </row>
    <row r="2030" spans="1:24" ht="18">
      <c r="A2030" s="70" t="s">
        <v>1784</v>
      </c>
      <c r="B2030" s="70" t="s">
        <v>3851</v>
      </c>
      <c r="C2030" s="70" t="s">
        <v>1132</v>
      </c>
      <c r="D2030" s="70" t="s">
        <v>1828</v>
      </c>
      <c r="E2030" s="71" t="s">
        <v>2440</v>
      </c>
      <c r="F2030" s="71" t="s">
        <v>1964</v>
      </c>
      <c r="G2030" s="71" t="s">
        <v>1786</v>
      </c>
      <c r="H2030" s="70" t="s">
        <v>1250</v>
      </c>
      <c r="I2030" s="99">
        <f t="shared" si="212"/>
        <v>573.12860000000012</v>
      </c>
      <c r="J2030" s="100">
        <f t="shared" si="208"/>
        <v>874.95100000000014</v>
      </c>
      <c r="K2030" s="101">
        <v>339.20000000000005</v>
      </c>
      <c r="L2030" s="102">
        <f t="shared" si="213"/>
        <v>0</v>
      </c>
      <c r="M2030" s="101">
        <f t="shared" si="209"/>
        <v>339.20000000000005</v>
      </c>
      <c r="N2030" s="101">
        <f t="shared" si="210"/>
        <v>-232.15999999999991</v>
      </c>
      <c r="O2030" s="102">
        <f t="shared" si="211"/>
        <v>-0.32352285395763636</v>
      </c>
      <c r="P2030" s="101">
        <v>2.75</v>
      </c>
      <c r="X2030"/>
    </row>
    <row r="2031" spans="1:24" ht="18">
      <c r="A2031" s="70" t="s">
        <v>2271</v>
      </c>
      <c r="B2031" s="70" t="s">
        <v>3892</v>
      </c>
      <c r="C2031" s="70" t="s">
        <v>1132</v>
      </c>
      <c r="D2031" s="70" t="s">
        <v>2315</v>
      </c>
      <c r="E2031" s="71" t="s">
        <v>2445</v>
      </c>
      <c r="F2031" s="71" t="s">
        <v>1964</v>
      </c>
      <c r="G2031" s="71" t="s">
        <v>1829</v>
      </c>
      <c r="H2031" s="70" t="s">
        <v>1251</v>
      </c>
      <c r="I2031" s="99">
        <f t="shared" si="212"/>
        <v>450.24584000000004</v>
      </c>
      <c r="J2031" s="100">
        <f t="shared" si="208"/>
        <v>687.42520000000002</v>
      </c>
      <c r="K2031" s="101">
        <v>262.88</v>
      </c>
      <c r="L2031" s="102">
        <f t="shared" si="213"/>
        <v>0</v>
      </c>
      <c r="M2031" s="101">
        <f t="shared" si="209"/>
        <v>262.88</v>
      </c>
      <c r="N2031" s="101">
        <f t="shared" si="210"/>
        <v>-178.73599999999993</v>
      </c>
      <c r="O2031" s="102">
        <f t="shared" si="211"/>
        <v>-0.3163693004814499</v>
      </c>
      <c r="P2031" s="101">
        <v>1.58</v>
      </c>
      <c r="X2031"/>
    </row>
    <row r="2032" spans="1:24" ht="18">
      <c r="A2032" s="70" t="s">
        <v>1792</v>
      </c>
      <c r="B2032" s="70" t="s">
        <v>1765</v>
      </c>
      <c r="C2032" s="70" t="s">
        <v>1822</v>
      </c>
      <c r="D2032" s="70" t="s">
        <v>1124</v>
      </c>
      <c r="E2032" s="71" t="s">
        <v>2445</v>
      </c>
      <c r="F2032" s="71" t="s">
        <v>1964</v>
      </c>
      <c r="G2032" s="71" t="s">
        <v>1830</v>
      </c>
      <c r="H2032" s="70" t="s">
        <v>1252</v>
      </c>
      <c r="I2032" s="99">
        <f t="shared" si="212"/>
        <v>744.86874</v>
      </c>
      <c r="J2032" s="100">
        <f t="shared" si="208"/>
        <v>1139.1666</v>
      </c>
      <c r="K2032" s="101">
        <v>448.38</v>
      </c>
      <c r="L2032" s="102">
        <f t="shared" si="213"/>
        <v>0</v>
      </c>
      <c r="M2032" s="101">
        <f t="shared" si="209"/>
        <v>448.38</v>
      </c>
      <c r="N2032" s="101">
        <f t="shared" si="210"/>
        <v>-308.5859999999999</v>
      </c>
      <c r="O2032" s="102">
        <f t="shared" si="211"/>
        <v>-0.32969998717893917</v>
      </c>
      <c r="P2032" s="101">
        <v>2.75</v>
      </c>
      <c r="X2032"/>
    </row>
    <row r="2033" spans="1:24" ht="18">
      <c r="A2033" s="70" t="s">
        <v>2272</v>
      </c>
      <c r="B2033" s="70" t="s">
        <v>2751</v>
      </c>
      <c r="C2033" s="70" t="s">
        <v>1764</v>
      </c>
      <c r="D2033" s="70" t="s">
        <v>1129</v>
      </c>
      <c r="E2033" s="71" t="s">
        <v>2347</v>
      </c>
      <c r="F2033" s="71" t="s">
        <v>1964</v>
      </c>
      <c r="G2033" s="71" t="s">
        <v>1786</v>
      </c>
      <c r="H2033" s="70" t="s">
        <v>1253</v>
      </c>
      <c r="I2033" s="99">
        <f t="shared" si="212"/>
        <v>689.84520000000009</v>
      </c>
      <c r="J2033" s="100">
        <f t="shared" si="208"/>
        <v>1054.5150000000001</v>
      </c>
      <c r="K2033" s="101">
        <v>413.40000000000003</v>
      </c>
      <c r="L2033" s="102">
        <f t="shared" si="213"/>
        <v>0</v>
      </c>
      <c r="M2033" s="101">
        <f t="shared" si="209"/>
        <v>413.40000000000003</v>
      </c>
      <c r="N2033" s="101">
        <f t="shared" si="210"/>
        <v>-284.09999999999991</v>
      </c>
      <c r="O2033" s="102">
        <f t="shared" si="211"/>
        <v>-0.32806004618937629</v>
      </c>
      <c r="P2033" s="101">
        <v>2.75</v>
      </c>
      <c r="X2033"/>
    </row>
    <row r="2034" spans="1:24" ht="18">
      <c r="A2034" s="70" t="s">
        <v>2265</v>
      </c>
      <c r="B2034" s="70" t="s">
        <v>2751</v>
      </c>
      <c r="C2034" s="70" t="s">
        <v>3852</v>
      </c>
      <c r="D2034" s="70" t="s">
        <v>2432</v>
      </c>
      <c r="E2034" s="71" t="s">
        <v>2237</v>
      </c>
      <c r="F2034" s="71" t="s">
        <v>1964</v>
      </c>
      <c r="G2034" s="71" t="s">
        <v>1771</v>
      </c>
      <c r="H2034" s="70" t="s">
        <v>1258</v>
      </c>
      <c r="I2034" s="99">
        <f t="shared" si="212"/>
        <v>287.67628999999999</v>
      </c>
      <c r="J2034" s="100">
        <f t="shared" si="208"/>
        <v>437.31819999999999</v>
      </c>
      <c r="K2034" s="101">
        <v>159.53</v>
      </c>
      <c r="L2034" s="102">
        <f t="shared" si="213"/>
        <v>0</v>
      </c>
      <c r="M2034" s="101">
        <f t="shared" si="209"/>
        <v>159.53</v>
      </c>
      <c r="N2034" s="101">
        <f t="shared" si="210"/>
        <v>-106.39100000000002</v>
      </c>
      <c r="O2034" s="102">
        <f t="shared" si="211"/>
        <v>-0.2969658906939095</v>
      </c>
      <c r="P2034" s="101">
        <v>1.58</v>
      </c>
      <c r="X2034"/>
    </row>
    <row r="2035" spans="1:24" ht="18">
      <c r="A2035" s="70" t="s">
        <v>1803</v>
      </c>
      <c r="B2035" s="70" t="s">
        <v>1765</v>
      </c>
      <c r="C2035" s="70" t="s">
        <v>1764</v>
      </c>
      <c r="D2035" s="70" t="s">
        <v>2333</v>
      </c>
      <c r="E2035" s="71" t="s">
        <v>2239</v>
      </c>
      <c r="F2035" s="71" t="s">
        <v>1964</v>
      </c>
      <c r="G2035" s="71" t="s">
        <v>1835</v>
      </c>
      <c r="H2035" s="70" t="s">
        <v>1260</v>
      </c>
      <c r="I2035" s="99">
        <f t="shared" si="212"/>
        <v>937.12080000000003</v>
      </c>
      <c r="J2035" s="100">
        <f t="shared" si="208"/>
        <v>1436.4636</v>
      </c>
      <c r="K2035" s="101">
        <v>572.4</v>
      </c>
      <c r="L2035" s="102">
        <f t="shared" si="213"/>
        <v>0</v>
      </c>
      <c r="M2035" s="101">
        <f t="shared" si="209"/>
        <v>572.4</v>
      </c>
      <c r="N2035" s="101">
        <f t="shared" si="210"/>
        <v>-395.4</v>
      </c>
      <c r="O2035" s="102">
        <f t="shared" si="211"/>
        <v>-0.33395270270270266</v>
      </c>
      <c r="P2035" s="101">
        <v>1.58</v>
      </c>
      <c r="X2035"/>
    </row>
    <row r="2036" spans="1:24" ht="18">
      <c r="A2036" s="70" t="s">
        <v>2274</v>
      </c>
      <c r="B2036" s="70" t="s">
        <v>2266</v>
      </c>
      <c r="C2036" s="70" t="s">
        <v>1764</v>
      </c>
      <c r="D2036" s="70" t="s">
        <v>1129</v>
      </c>
      <c r="E2036" s="71" t="s">
        <v>2347</v>
      </c>
      <c r="F2036" s="71" t="s">
        <v>1964</v>
      </c>
      <c r="G2036" s="71" t="s">
        <v>1836</v>
      </c>
      <c r="H2036" s="70" t="s">
        <v>1262</v>
      </c>
      <c r="I2036" s="99">
        <f t="shared" si="212"/>
        <v>773.21420000000012</v>
      </c>
      <c r="J2036" s="100">
        <f t="shared" si="208"/>
        <v>1182.7750000000001</v>
      </c>
      <c r="K2036" s="101">
        <v>466.40000000000003</v>
      </c>
      <c r="L2036" s="102">
        <f t="shared" si="213"/>
        <v>0</v>
      </c>
      <c r="M2036" s="101">
        <f t="shared" si="209"/>
        <v>466.40000000000003</v>
      </c>
      <c r="N2036" s="101">
        <f t="shared" si="210"/>
        <v>-321.19999999999993</v>
      </c>
      <c r="O2036" s="102">
        <f t="shared" si="211"/>
        <v>-0.33045267489711921</v>
      </c>
      <c r="P2036" s="101">
        <v>2.75</v>
      </c>
      <c r="X2036"/>
    </row>
    <row r="2037" spans="1:24" ht="18">
      <c r="A2037" s="70" t="s">
        <v>2272</v>
      </c>
      <c r="B2037" s="70" t="s">
        <v>2751</v>
      </c>
      <c r="C2037" s="70" t="s">
        <v>1132</v>
      </c>
      <c r="D2037" s="70" t="s">
        <v>1838</v>
      </c>
      <c r="E2037" s="71" t="s">
        <v>2440</v>
      </c>
      <c r="F2037" s="71" t="s">
        <v>1964</v>
      </c>
      <c r="G2037" s="71" t="s">
        <v>1839</v>
      </c>
      <c r="H2037" s="70" t="s">
        <v>1266</v>
      </c>
      <c r="I2037" s="99">
        <f t="shared" si="212"/>
        <v>486.42484000000007</v>
      </c>
      <c r="J2037" s="100">
        <f t="shared" si="208"/>
        <v>741.56060000000014</v>
      </c>
      <c r="K2037" s="101">
        <v>284.08000000000004</v>
      </c>
      <c r="L2037" s="102">
        <f t="shared" si="213"/>
        <v>0</v>
      </c>
      <c r="M2037" s="101">
        <f t="shared" si="209"/>
        <v>284.08000000000004</v>
      </c>
      <c r="N2037" s="101">
        <f t="shared" si="210"/>
        <v>-193.57599999999996</v>
      </c>
      <c r="O2037" s="102">
        <f t="shared" si="211"/>
        <v>-0.31871707060063215</v>
      </c>
      <c r="P2037" s="101">
        <v>2.75</v>
      </c>
      <c r="X2037"/>
    </row>
    <row r="2038" spans="1:24" ht="18">
      <c r="A2038" s="70" t="s">
        <v>2272</v>
      </c>
      <c r="B2038" s="70" t="s">
        <v>2262</v>
      </c>
      <c r="C2038" s="70" t="s">
        <v>1766</v>
      </c>
      <c r="D2038" s="70" t="s">
        <v>1124</v>
      </c>
      <c r="E2038" s="71" t="s">
        <v>2440</v>
      </c>
      <c r="F2038" s="71" t="s">
        <v>1964</v>
      </c>
      <c r="G2038" s="71" t="s">
        <v>1840</v>
      </c>
      <c r="H2038" s="70" t="s">
        <v>1267</v>
      </c>
      <c r="I2038" s="99">
        <f t="shared" si="212"/>
        <v>638.15642000000003</v>
      </c>
      <c r="J2038" s="100">
        <f t="shared" si="208"/>
        <v>974.99380000000008</v>
      </c>
      <c r="K2038" s="101">
        <v>380.54</v>
      </c>
      <c r="L2038" s="102">
        <f t="shared" si="213"/>
        <v>0</v>
      </c>
      <c r="M2038" s="101">
        <f t="shared" si="209"/>
        <v>380.54</v>
      </c>
      <c r="N2038" s="101">
        <f t="shared" si="210"/>
        <v>-261.09799999999996</v>
      </c>
      <c r="O2038" s="102">
        <f t="shared" si="211"/>
        <v>-0.32625830959164281</v>
      </c>
      <c r="P2038" s="101">
        <v>2.75</v>
      </c>
      <c r="X2038"/>
    </row>
    <row r="2039" spans="1:24" ht="18">
      <c r="A2039" s="70" t="s">
        <v>2269</v>
      </c>
      <c r="B2039" s="70" t="s">
        <v>2266</v>
      </c>
      <c r="C2039" s="70" t="s">
        <v>3921</v>
      </c>
      <c r="D2039" s="70" t="s">
        <v>2326</v>
      </c>
      <c r="E2039" s="71" t="s">
        <v>2440</v>
      </c>
      <c r="F2039" s="71" t="s">
        <v>1964</v>
      </c>
      <c r="G2039" s="71" t="s">
        <v>1841</v>
      </c>
      <c r="H2039" s="70" t="s">
        <v>1268</v>
      </c>
      <c r="I2039" s="99">
        <f t="shared" si="212"/>
        <v>518.60842000000014</v>
      </c>
      <c r="J2039" s="100">
        <f t="shared" si="208"/>
        <v>792.59840000000008</v>
      </c>
      <c r="K2039" s="101">
        <v>306.34000000000003</v>
      </c>
      <c r="L2039" s="102">
        <f t="shared" si="213"/>
        <v>0</v>
      </c>
      <c r="M2039" s="101">
        <f t="shared" si="209"/>
        <v>306.34000000000003</v>
      </c>
      <c r="N2039" s="101">
        <f t="shared" si="210"/>
        <v>-209.1579999999999</v>
      </c>
      <c r="O2039" s="102">
        <f t="shared" si="211"/>
        <v>-0.3208535313247835</v>
      </c>
      <c r="P2039" s="101">
        <v>1.58</v>
      </c>
      <c r="X2039"/>
    </row>
    <row r="2040" spans="1:24" ht="18">
      <c r="A2040" s="70" t="s">
        <v>2272</v>
      </c>
      <c r="B2040" s="70" t="s">
        <v>3892</v>
      </c>
      <c r="C2040" s="70" t="s">
        <v>1766</v>
      </c>
      <c r="D2040" s="70" t="s">
        <v>1776</v>
      </c>
      <c r="E2040" s="71" t="s">
        <v>2388</v>
      </c>
      <c r="F2040" s="71" t="s">
        <v>1964</v>
      </c>
      <c r="G2040" s="71" t="s">
        <v>1829</v>
      </c>
      <c r="H2040" s="70" t="s">
        <v>1269</v>
      </c>
      <c r="I2040" s="99">
        <f t="shared" si="212"/>
        <v>576.13303000000008</v>
      </c>
      <c r="J2040" s="100">
        <f t="shared" si="208"/>
        <v>881.09780000000001</v>
      </c>
      <c r="K2040" s="101">
        <v>342.91</v>
      </c>
      <c r="L2040" s="102">
        <f t="shared" si="213"/>
        <v>0</v>
      </c>
      <c r="M2040" s="101">
        <f t="shared" si="209"/>
        <v>342.91</v>
      </c>
      <c r="N2040" s="101">
        <f t="shared" si="210"/>
        <v>-234.75699999999995</v>
      </c>
      <c r="O2040" s="102">
        <f t="shared" si="211"/>
        <v>-0.32379382637720328</v>
      </c>
      <c r="P2040" s="101">
        <v>1.58</v>
      </c>
      <c r="X2040"/>
    </row>
    <row r="2041" spans="1:24" ht="18">
      <c r="A2041" s="70" t="s">
        <v>2269</v>
      </c>
      <c r="B2041" s="70" t="s">
        <v>3851</v>
      </c>
      <c r="C2041" s="70" t="s">
        <v>1132</v>
      </c>
      <c r="D2041" s="70" t="s">
        <v>2333</v>
      </c>
      <c r="E2041" s="71" t="s">
        <v>2440</v>
      </c>
      <c r="F2041" s="71" t="s">
        <v>1964</v>
      </c>
      <c r="G2041" s="71" t="s">
        <v>1786</v>
      </c>
      <c r="H2041" s="70" t="s">
        <v>1270</v>
      </c>
      <c r="I2041" s="99">
        <f t="shared" si="212"/>
        <v>473.08580000000001</v>
      </c>
      <c r="J2041" s="100">
        <f t="shared" si="208"/>
        <v>721.0390000000001</v>
      </c>
      <c r="K2041" s="101">
        <v>275.60000000000002</v>
      </c>
      <c r="L2041" s="102">
        <f t="shared" si="213"/>
        <v>0</v>
      </c>
      <c r="M2041" s="101">
        <f t="shared" si="209"/>
        <v>275.60000000000002</v>
      </c>
      <c r="N2041" s="101">
        <f t="shared" si="210"/>
        <v>-187.64</v>
      </c>
      <c r="O2041" s="102">
        <f t="shared" si="211"/>
        <v>-0.3178184281842818</v>
      </c>
      <c r="P2041" s="101">
        <v>2.75</v>
      </c>
      <c r="X2041"/>
    </row>
    <row r="2042" spans="1:24" ht="18">
      <c r="A2042" s="70" t="s">
        <v>2267</v>
      </c>
      <c r="B2042" s="70" t="s">
        <v>3851</v>
      </c>
      <c r="C2042" s="70" t="s">
        <v>3852</v>
      </c>
      <c r="D2042" s="70" t="s">
        <v>2302</v>
      </c>
      <c r="E2042" s="71" t="s">
        <v>2239</v>
      </c>
      <c r="F2042" s="71" t="s">
        <v>1964</v>
      </c>
      <c r="G2042" s="71" t="s">
        <v>1763</v>
      </c>
      <c r="H2042" s="70" t="s">
        <v>1276</v>
      </c>
      <c r="I2042" s="99">
        <f t="shared" si="212"/>
        <v>308.51853999999997</v>
      </c>
      <c r="J2042" s="100">
        <f t="shared" si="208"/>
        <v>469.38319999999999</v>
      </c>
      <c r="K2042" s="101">
        <v>172.78</v>
      </c>
      <c r="L2042" s="102">
        <f t="shared" si="213"/>
        <v>0</v>
      </c>
      <c r="M2042" s="101">
        <f t="shared" si="209"/>
        <v>172.78</v>
      </c>
      <c r="N2042" s="101">
        <f t="shared" si="210"/>
        <v>-115.66600000000003</v>
      </c>
      <c r="O2042" s="102">
        <f t="shared" si="211"/>
        <v>-0.30061856741865067</v>
      </c>
      <c r="P2042" s="101">
        <v>1.58</v>
      </c>
      <c r="X2042"/>
    </row>
    <row r="2043" spans="1:24" ht="18">
      <c r="A2043" s="70" t="s">
        <v>2268</v>
      </c>
      <c r="B2043" s="70" t="s">
        <v>2266</v>
      </c>
      <c r="C2043" s="70" t="s">
        <v>1132</v>
      </c>
      <c r="D2043" s="70" t="s">
        <v>2315</v>
      </c>
      <c r="E2043" s="71" t="s">
        <v>2347</v>
      </c>
      <c r="F2043" s="71" t="s">
        <v>1964</v>
      </c>
      <c r="G2043" s="71" t="s">
        <v>1835</v>
      </c>
      <c r="H2043" s="70" t="s">
        <v>1278</v>
      </c>
      <c r="I2043" s="99">
        <f t="shared" si="212"/>
        <v>500.26724000000002</v>
      </c>
      <c r="J2043" s="100">
        <f t="shared" si="208"/>
        <v>764.38120000000004</v>
      </c>
      <c r="K2043" s="101">
        <v>294.68</v>
      </c>
      <c r="L2043" s="102">
        <f t="shared" si="213"/>
        <v>0</v>
      </c>
      <c r="M2043" s="101">
        <f t="shared" si="209"/>
        <v>294.68</v>
      </c>
      <c r="N2043" s="101">
        <f t="shared" si="210"/>
        <v>-200.99599999999998</v>
      </c>
      <c r="O2043" s="102">
        <f t="shared" si="211"/>
        <v>-0.31977217767595767</v>
      </c>
      <c r="P2043" s="101">
        <v>1.58</v>
      </c>
      <c r="X2043"/>
    </row>
    <row r="2044" spans="1:24" ht="18">
      <c r="A2044" s="70" t="s">
        <v>2270</v>
      </c>
      <c r="B2044" s="70" t="s">
        <v>3892</v>
      </c>
      <c r="C2044" s="70" t="s">
        <v>1132</v>
      </c>
      <c r="D2044" s="70" t="s">
        <v>2305</v>
      </c>
      <c r="E2044" s="71" t="s">
        <v>2239</v>
      </c>
      <c r="F2044" s="71" t="s">
        <v>1964</v>
      </c>
      <c r="G2044" s="71" t="s">
        <v>1767</v>
      </c>
      <c r="H2044" s="70" t="s">
        <v>1279</v>
      </c>
      <c r="I2044" s="99">
        <f t="shared" si="212"/>
        <v>616.15015000000005</v>
      </c>
      <c r="J2044" s="100">
        <f t="shared" si="208"/>
        <v>942.6626</v>
      </c>
      <c r="K2044" s="101">
        <v>368.35</v>
      </c>
      <c r="L2044" s="102">
        <f t="shared" si="213"/>
        <v>0</v>
      </c>
      <c r="M2044" s="101">
        <f t="shared" si="209"/>
        <v>368.35</v>
      </c>
      <c r="N2044" s="101">
        <f t="shared" si="210"/>
        <v>-252.565</v>
      </c>
      <c r="O2044" s="102">
        <f t="shared" si="211"/>
        <v>-0.32551230828715039</v>
      </c>
      <c r="P2044" s="101">
        <v>1.58</v>
      </c>
      <c r="X2044"/>
    </row>
    <row r="2045" spans="1:24" ht="18">
      <c r="A2045" s="70" t="s">
        <v>2270</v>
      </c>
      <c r="B2045" s="70" t="s">
        <v>2754</v>
      </c>
      <c r="C2045" s="70" t="s">
        <v>3921</v>
      </c>
      <c r="D2045" s="70" t="s">
        <v>369</v>
      </c>
      <c r="E2045" s="71" t="s">
        <v>2347</v>
      </c>
      <c r="F2045" s="71" t="s">
        <v>1964</v>
      </c>
      <c r="G2045" s="71" t="s">
        <v>1844</v>
      </c>
      <c r="H2045" s="70" t="s">
        <v>1280</v>
      </c>
      <c r="I2045" s="99">
        <f t="shared" si="212"/>
        <v>400.55477000000002</v>
      </c>
      <c r="J2045" s="100">
        <f t="shared" si="208"/>
        <v>609.45280000000002</v>
      </c>
      <c r="K2045" s="101">
        <v>229.49</v>
      </c>
      <c r="L2045" s="102">
        <f t="shared" si="213"/>
        <v>0</v>
      </c>
      <c r="M2045" s="101">
        <f t="shared" si="209"/>
        <v>229.49</v>
      </c>
      <c r="N2045" s="101">
        <f t="shared" si="210"/>
        <v>-155.363</v>
      </c>
      <c r="O2045" s="102">
        <f t="shared" si="211"/>
        <v>-0.31186117467581997</v>
      </c>
      <c r="P2045" s="101">
        <v>2.75</v>
      </c>
      <c r="X2045"/>
    </row>
    <row r="2046" spans="1:24" ht="18">
      <c r="A2046" s="70" t="s">
        <v>2271</v>
      </c>
      <c r="B2046" s="70" t="s">
        <v>2266</v>
      </c>
      <c r="C2046" s="70" t="s">
        <v>3921</v>
      </c>
      <c r="D2046" s="70" t="s">
        <v>2316</v>
      </c>
      <c r="E2046" s="71" t="s">
        <v>2347</v>
      </c>
      <c r="F2046" s="71" t="s">
        <v>1964</v>
      </c>
      <c r="G2046" s="71" t="s">
        <v>1767</v>
      </c>
      <c r="H2046" s="70" t="s">
        <v>1283</v>
      </c>
      <c r="I2046" s="99">
        <f t="shared" si="212"/>
        <v>543.61912000000007</v>
      </c>
      <c r="J2046" s="100">
        <f t="shared" si="208"/>
        <v>831.07640000000004</v>
      </c>
      <c r="K2046" s="101">
        <v>322.24</v>
      </c>
      <c r="L2046" s="102">
        <f t="shared" si="213"/>
        <v>0</v>
      </c>
      <c r="M2046" s="101">
        <f t="shared" si="209"/>
        <v>322.24</v>
      </c>
      <c r="N2046" s="101">
        <f t="shared" si="210"/>
        <v>-220.28799999999995</v>
      </c>
      <c r="O2046" s="102">
        <f t="shared" si="211"/>
        <v>-0.32220922068804109</v>
      </c>
      <c r="P2046" s="101">
        <v>1.58</v>
      </c>
      <c r="X2046"/>
    </row>
    <row r="2047" spans="1:24" ht="18">
      <c r="A2047" s="70" t="s">
        <v>2261</v>
      </c>
      <c r="B2047" s="70" t="s">
        <v>2258</v>
      </c>
      <c r="C2047" s="70" t="s">
        <v>1790</v>
      </c>
      <c r="D2047" s="70" t="s">
        <v>2309</v>
      </c>
      <c r="E2047" s="71" t="s">
        <v>2237</v>
      </c>
      <c r="F2047" s="71" t="s">
        <v>1964</v>
      </c>
      <c r="G2047" s="71" t="s">
        <v>1791</v>
      </c>
      <c r="H2047" s="70" t="s">
        <v>1284</v>
      </c>
      <c r="I2047" s="99">
        <f t="shared" si="212"/>
        <v>179.29659000000004</v>
      </c>
      <c r="J2047" s="100">
        <f t="shared" si="208"/>
        <v>270.58019999999999</v>
      </c>
      <c r="K2047" s="101">
        <v>90.63000000000001</v>
      </c>
      <c r="L2047" s="102">
        <f t="shared" si="213"/>
        <v>0</v>
      </c>
      <c r="M2047" s="101">
        <f t="shared" si="209"/>
        <v>90.63000000000001</v>
      </c>
      <c r="N2047" s="101">
        <f t="shared" si="210"/>
        <v>-58.161000000000001</v>
      </c>
      <c r="O2047" s="102">
        <f t="shared" si="211"/>
        <v>-0.2638165653633312</v>
      </c>
      <c r="P2047" s="101">
        <v>1.58</v>
      </c>
      <c r="X2047"/>
    </row>
    <row r="2048" spans="1:24" ht="18">
      <c r="A2048" s="70" t="s">
        <v>2271</v>
      </c>
      <c r="B2048" s="70" t="s">
        <v>3892</v>
      </c>
      <c r="C2048" s="70" t="s">
        <v>1132</v>
      </c>
      <c r="D2048" s="70" t="s">
        <v>2308</v>
      </c>
      <c r="E2048" s="71" t="s">
        <v>2347</v>
      </c>
      <c r="F2048" s="71" t="s">
        <v>1964</v>
      </c>
      <c r="G2048" s="71" t="s">
        <v>1815</v>
      </c>
      <c r="H2048" s="70" t="s">
        <v>1285</v>
      </c>
      <c r="I2048" s="99">
        <f t="shared" si="212"/>
        <v>520.27580000000012</v>
      </c>
      <c r="J2048" s="100">
        <f t="shared" si="208"/>
        <v>795.16360000000009</v>
      </c>
      <c r="K2048" s="101">
        <v>307.40000000000003</v>
      </c>
      <c r="L2048" s="102">
        <f t="shared" si="213"/>
        <v>0</v>
      </c>
      <c r="M2048" s="101">
        <f t="shared" si="209"/>
        <v>307.40000000000003</v>
      </c>
      <c r="N2048" s="101">
        <f t="shared" si="210"/>
        <v>-209.89999999999992</v>
      </c>
      <c r="O2048" s="102">
        <f t="shared" si="211"/>
        <v>-0.3209480122324157</v>
      </c>
      <c r="P2048" s="101">
        <v>1.58</v>
      </c>
      <c r="X2048"/>
    </row>
    <row r="2049" spans="1:24" ht="18">
      <c r="A2049" s="70" t="s">
        <v>2272</v>
      </c>
      <c r="B2049" s="70" t="s">
        <v>1765</v>
      </c>
      <c r="C2049" s="70" t="s">
        <v>1766</v>
      </c>
      <c r="D2049" s="70" t="s">
        <v>2313</v>
      </c>
      <c r="E2049" s="71" t="s">
        <v>2347</v>
      </c>
      <c r="F2049" s="71" t="s">
        <v>1964</v>
      </c>
      <c r="G2049" s="71" t="s">
        <v>1846</v>
      </c>
      <c r="H2049" s="70" t="s">
        <v>1288</v>
      </c>
      <c r="I2049" s="99">
        <f t="shared" si="212"/>
        <v>710.35712000000001</v>
      </c>
      <c r="J2049" s="100">
        <f t="shared" si="208"/>
        <v>1087.5963999999999</v>
      </c>
      <c r="K2049" s="101">
        <v>428.24</v>
      </c>
      <c r="L2049" s="102">
        <f t="shared" si="213"/>
        <v>0</v>
      </c>
      <c r="M2049" s="101">
        <f t="shared" si="209"/>
        <v>428.24</v>
      </c>
      <c r="N2049" s="101">
        <f t="shared" si="210"/>
        <v>-294.48799999999994</v>
      </c>
      <c r="O2049" s="102">
        <f t="shared" si="211"/>
        <v>-0.32878706680957476</v>
      </c>
      <c r="P2049" s="101">
        <v>1.58</v>
      </c>
      <c r="X2049"/>
    </row>
    <row r="2050" spans="1:24" ht="18">
      <c r="A2050" s="70" t="s">
        <v>2270</v>
      </c>
      <c r="B2050" s="70" t="s">
        <v>2266</v>
      </c>
      <c r="C2050" s="70" t="s">
        <v>3921</v>
      </c>
      <c r="D2050" s="70" t="s">
        <v>2308</v>
      </c>
      <c r="E2050" s="71" t="s">
        <v>2347</v>
      </c>
      <c r="F2050" s="71" t="s">
        <v>1964</v>
      </c>
      <c r="G2050" s="71" t="s">
        <v>1767</v>
      </c>
      <c r="H2050" s="70" t="s">
        <v>1289</v>
      </c>
      <c r="I2050" s="99">
        <f t="shared" si="212"/>
        <v>503.60200000000003</v>
      </c>
      <c r="J2050" s="100">
        <f t="shared" si="208"/>
        <v>769.51160000000004</v>
      </c>
      <c r="K2050" s="101">
        <v>296.8</v>
      </c>
      <c r="L2050" s="102">
        <f t="shared" si="213"/>
        <v>0</v>
      </c>
      <c r="M2050" s="101">
        <f t="shared" si="209"/>
        <v>296.8</v>
      </c>
      <c r="N2050" s="101">
        <f t="shared" si="210"/>
        <v>-202.47999999999996</v>
      </c>
      <c r="O2050" s="102">
        <f t="shared" si="211"/>
        <v>-0.31997471554993667</v>
      </c>
      <c r="P2050" s="101">
        <v>1.58</v>
      </c>
      <c r="X2050"/>
    </row>
    <row r="2051" spans="1:24" ht="18">
      <c r="A2051" s="70" t="s">
        <v>2269</v>
      </c>
      <c r="B2051" s="70" t="s">
        <v>2262</v>
      </c>
      <c r="C2051" s="70" t="s">
        <v>3852</v>
      </c>
      <c r="D2051" s="70" t="s">
        <v>2302</v>
      </c>
      <c r="E2051" s="71" t="s">
        <v>2347</v>
      </c>
      <c r="F2051" s="71" t="s">
        <v>1964</v>
      </c>
      <c r="G2051" s="71" t="s">
        <v>1763</v>
      </c>
      <c r="H2051" s="70" t="s">
        <v>1291</v>
      </c>
      <c r="I2051" s="99">
        <f t="shared" si="212"/>
        <v>346.86827999999997</v>
      </c>
      <c r="J2051" s="100">
        <f t="shared" si="208"/>
        <v>528.38279999999997</v>
      </c>
      <c r="K2051" s="101">
        <v>197.16</v>
      </c>
      <c r="L2051" s="102">
        <f t="shared" si="213"/>
        <v>0</v>
      </c>
      <c r="M2051" s="101">
        <f t="shared" si="209"/>
        <v>197.16</v>
      </c>
      <c r="N2051" s="101">
        <f t="shared" si="210"/>
        <v>-132.73200000000003</v>
      </c>
      <c r="O2051" s="102">
        <f t="shared" si="211"/>
        <v>-0.30617272559512831</v>
      </c>
      <c r="P2051" s="101">
        <v>1.58</v>
      </c>
      <c r="X2051"/>
    </row>
    <row r="2052" spans="1:24" ht="18">
      <c r="A2052" s="70" t="s">
        <v>2269</v>
      </c>
      <c r="B2052" s="70" t="s">
        <v>2262</v>
      </c>
      <c r="C2052" s="70" t="s">
        <v>3921</v>
      </c>
      <c r="D2052" s="70" t="s">
        <v>2314</v>
      </c>
      <c r="E2052" s="71" t="s">
        <v>2347</v>
      </c>
      <c r="F2052" s="71" t="s">
        <v>1964</v>
      </c>
      <c r="G2052" s="71" t="s">
        <v>1771</v>
      </c>
      <c r="H2052" s="70" t="s">
        <v>1292</v>
      </c>
      <c r="I2052" s="99">
        <f t="shared" si="212"/>
        <v>430.23728000000006</v>
      </c>
      <c r="J2052" s="100">
        <f t="shared" si="208"/>
        <v>656.64280000000008</v>
      </c>
      <c r="K2052" s="101">
        <v>250.16000000000003</v>
      </c>
      <c r="L2052" s="102">
        <f t="shared" si="213"/>
        <v>0</v>
      </c>
      <c r="M2052" s="101">
        <f t="shared" si="209"/>
        <v>250.16000000000003</v>
      </c>
      <c r="N2052" s="101">
        <f t="shared" si="210"/>
        <v>-169.83199999999999</v>
      </c>
      <c r="O2052" s="102">
        <f t="shared" si="211"/>
        <v>-0.31478351126927639</v>
      </c>
      <c r="P2052" s="101">
        <v>1.58</v>
      </c>
      <c r="X2052"/>
    </row>
    <row r="2053" spans="1:24" ht="18">
      <c r="A2053" s="70" t="s">
        <v>2269</v>
      </c>
      <c r="B2053" s="70" t="s">
        <v>3892</v>
      </c>
      <c r="C2053" s="70" t="s">
        <v>1132</v>
      </c>
      <c r="D2053" s="70" t="s">
        <v>2302</v>
      </c>
      <c r="E2053" s="71" t="s">
        <v>2347</v>
      </c>
      <c r="F2053" s="71" t="s">
        <v>1964</v>
      </c>
      <c r="G2053" s="71" t="s">
        <v>1767</v>
      </c>
      <c r="H2053" s="70" t="s">
        <v>1293</v>
      </c>
      <c r="I2053" s="99">
        <f t="shared" si="212"/>
        <v>453.5806</v>
      </c>
      <c r="J2053" s="100">
        <f t="shared" si="208"/>
        <v>692.55560000000003</v>
      </c>
      <c r="K2053" s="101">
        <v>265</v>
      </c>
      <c r="L2053" s="102">
        <f t="shared" si="213"/>
        <v>0</v>
      </c>
      <c r="M2053" s="101">
        <f t="shared" si="209"/>
        <v>265</v>
      </c>
      <c r="N2053" s="101">
        <f t="shared" si="210"/>
        <v>-180.21999999999997</v>
      </c>
      <c r="O2053" s="102">
        <f t="shared" si="211"/>
        <v>-0.31661981728742089</v>
      </c>
      <c r="P2053" s="101">
        <v>1.58</v>
      </c>
      <c r="X2053"/>
    </row>
    <row r="2054" spans="1:24" ht="18">
      <c r="A2054" s="70" t="s">
        <v>1784</v>
      </c>
      <c r="B2054" s="70" t="s">
        <v>2262</v>
      </c>
      <c r="C2054" s="70" t="s">
        <v>1766</v>
      </c>
      <c r="D2054" s="70" t="s">
        <v>1129</v>
      </c>
      <c r="E2054" s="71" t="s">
        <v>2347</v>
      </c>
      <c r="F2054" s="71" t="s">
        <v>1964</v>
      </c>
      <c r="G2054" s="71" t="s">
        <v>1847</v>
      </c>
      <c r="H2054" s="70" t="s">
        <v>1295</v>
      </c>
      <c r="I2054" s="99">
        <f t="shared" si="212"/>
        <v>572.29490999999996</v>
      </c>
      <c r="J2054" s="100">
        <f t="shared" si="208"/>
        <v>873.66840000000002</v>
      </c>
      <c r="K2054" s="101">
        <v>338.67</v>
      </c>
      <c r="L2054" s="102">
        <f t="shared" si="213"/>
        <v>0</v>
      </c>
      <c r="M2054" s="101">
        <f t="shared" si="209"/>
        <v>338.67</v>
      </c>
      <c r="N2054" s="101">
        <f t="shared" si="210"/>
        <v>-231.78899999999999</v>
      </c>
      <c r="O2054" s="102">
        <f t="shared" si="211"/>
        <v>-0.32348368548859791</v>
      </c>
      <c r="P2054" s="101">
        <v>2.75</v>
      </c>
      <c r="X2054"/>
    </row>
    <row r="2055" spans="1:24" ht="18">
      <c r="A2055" s="70" t="s">
        <v>2271</v>
      </c>
      <c r="B2055" s="70" t="s">
        <v>3892</v>
      </c>
      <c r="C2055" s="70" t="s">
        <v>1132</v>
      </c>
      <c r="D2055" s="70" t="s">
        <v>2315</v>
      </c>
      <c r="E2055" s="71" t="s">
        <v>2445</v>
      </c>
      <c r="F2055" s="71" t="s">
        <v>1964</v>
      </c>
      <c r="G2055" s="71" t="s">
        <v>1806</v>
      </c>
      <c r="H2055" s="70" t="s">
        <v>1296</v>
      </c>
      <c r="I2055" s="99">
        <f t="shared" si="212"/>
        <v>450.24584000000004</v>
      </c>
      <c r="J2055" s="100">
        <f t="shared" si="208"/>
        <v>687.42520000000002</v>
      </c>
      <c r="K2055" s="101">
        <v>262.88</v>
      </c>
      <c r="L2055" s="102">
        <f t="shared" si="213"/>
        <v>0</v>
      </c>
      <c r="M2055" s="101">
        <f t="shared" si="209"/>
        <v>262.88</v>
      </c>
      <c r="N2055" s="101">
        <f t="shared" si="210"/>
        <v>-178.73599999999993</v>
      </c>
      <c r="O2055" s="102">
        <f t="shared" si="211"/>
        <v>-0.3163693004814499</v>
      </c>
      <c r="P2055" s="101">
        <v>1.58</v>
      </c>
      <c r="X2055"/>
    </row>
    <row r="2056" spans="1:24" ht="18">
      <c r="A2056" s="70" t="s">
        <v>2269</v>
      </c>
      <c r="B2056" s="70" t="s">
        <v>3851</v>
      </c>
      <c r="C2056" s="70" t="s">
        <v>3852</v>
      </c>
      <c r="D2056" s="70" t="s">
        <v>404</v>
      </c>
      <c r="E2056" s="71" t="s">
        <v>2347</v>
      </c>
      <c r="F2056" s="71" t="s">
        <v>1964</v>
      </c>
      <c r="G2056" s="71" t="s">
        <v>1771</v>
      </c>
      <c r="H2056" s="70" t="s">
        <v>1298</v>
      </c>
      <c r="I2056" s="99">
        <f t="shared" si="212"/>
        <v>390.22016000000002</v>
      </c>
      <c r="J2056" s="100">
        <f t="shared" si="208"/>
        <v>595.07799999999997</v>
      </c>
      <c r="K2056" s="101">
        <v>224.72</v>
      </c>
      <c r="L2056" s="102">
        <f t="shared" si="213"/>
        <v>0</v>
      </c>
      <c r="M2056" s="101">
        <f t="shared" si="209"/>
        <v>224.72</v>
      </c>
      <c r="N2056" s="101">
        <f t="shared" si="210"/>
        <v>-152.024</v>
      </c>
      <c r="O2056" s="102">
        <f t="shared" si="211"/>
        <v>-0.31111656843483959</v>
      </c>
      <c r="P2056" s="101">
        <v>1.58</v>
      </c>
      <c r="X2056"/>
    </row>
    <row r="2057" spans="1:24" ht="18">
      <c r="A2057" s="70" t="s">
        <v>2274</v>
      </c>
      <c r="B2057" s="70" t="s">
        <v>1800</v>
      </c>
      <c r="C2057" s="70" t="s">
        <v>1764</v>
      </c>
      <c r="D2057" s="70" t="s">
        <v>2308</v>
      </c>
      <c r="E2057" s="71" t="s">
        <v>2239</v>
      </c>
      <c r="F2057" s="71" t="s">
        <v>1964</v>
      </c>
      <c r="G2057" s="71" t="s">
        <v>1767</v>
      </c>
      <c r="H2057" s="70" t="s">
        <v>1300</v>
      </c>
      <c r="I2057" s="99">
        <f t="shared" si="212"/>
        <v>1037.1636000000001</v>
      </c>
      <c r="J2057" s="100">
        <f t="shared" si="208"/>
        <v>1590.3756000000001</v>
      </c>
      <c r="K2057" s="101">
        <v>636</v>
      </c>
      <c r="L2057" s="102">
        <f t="shared" si="213"/>
        <v>0</v>
      </c>
      <c r="M2057" s="101">
        <f t="shared" si="209"/>
        <v>636</v>
      </c>
      <c r="N2057" s="101">
        <f t="shared" si="210"/>
        <v>-439.91999999999996</v>
      </c>
      <c r="O2057" s="102">
        <f t="shared" si="211"/>
        <v>-0.33550945698596701</v>
      </c>
      <c r="P2057" s="101">
        <v>1.58</v>
      </c>
      <c r="X2057"/>
    </row>
    <row r="2058" spans="1:24" ht="18">
      <c r="A2058" s="70" t="s">
        <v>2267</v>
      </c>
      <c r="B2058" s="70" t="s">
        <v>2256</v>
      </c>
      <c r="C2058" s="70" t="s">
        <v>3852</v>
      </c>
      <c r="D2058" s="70" t="s">
        <v>2333</v>
      </c>
      <c r="E2058" s="71" t="s">
        <v>2237</v>
      </c>
      <c r="F2058" s="71" t="s">
        <v>1964</v>
      </c>
      <c r="G2058" s="71" t="s">
        <v>1820</v>
      </c>
      <c r="H2058" s="70" t="s">
        <v>1301</v>
      </c>
      <c r="I2058" s="99">
        <f t="shared" si="212"/>
        <v>336.36064000000005</v>
      </c>
      <c r="J2058" s="100">
        <f t="shared" si="208"/>
        <v>510.69259999999997</v>
      </c>
      <c r="K2058" s="101">
        <v>188.68</v>
      </c>
      <c r="L2058" s="102">
        <f t="shared" si="213"/>
        <v>0</v>
      </c>
      <c r="M2058" s="101">
        <f t="shared" si="209"/>
        <v>188.68</v>
      </c>
      <c r="N2058" s="101">
        <f t="shared" si="210"/>
        <v>-126.79599999999999</v>
      </c>
      <c r="O2058" s="102">
        <f t="shared" si="211"/>
        <v>-0.30438832341079314</v>
      </c>
      <c r="P2058" s="101">
        <v>2.75</v>
      </c>
      <c r="X2058"/>
    </row>
    <row r="2059" spans="1:24" ht="18">
      <c r="A2059" s="70" t="s">
        <v>2271</v>
      </c>
      <c r="B2059" s="70" t="s">
        <v>2266</v>
      </c>
      <c r="C2059" s="70" t="s">
        <v>3921</v>
      </c>
      <c r="D2059" s="70" t="s">
        <v>2305</v>
      </c>
      <c r="E2059" s="71" t="s">
        <v>2239</v>
      </c>
      <c r="F2059" s="71" t="s">
        <v>1964</v>
      </c>
      <c r="G2059" s="71" t="s">
        <v>1763</v>
      </c>
      <c r="H2059" s="70" t="s">
        <v>1303</v>
      </c>
      <c r="I2059" s="99">
        <f t="shared" si="212"/>
        <v>425.23514</v>
      </c>
      <c r="J2059" s="100">
        <f t="shared" si="208"/>
        <v>648.94720000000007</v>
      </c>
      <c r="K2059" s="101">
        <v>246.98000000000002</v>
      </c>
      <c r="L2059" s="102">
        <f t="shared" si="213"/>
        <v>0</v>
      </c>
      <c r="M2059" s="101">
        <f t="shared" si="209"/>
        <v>246.98000000000002</v>
      </c>
      <c r="N2059" s="101">
        <f t="shared" si="210"/>
        <v>-167.60599999999999</v>
      </c>
      <c r="O2059" s="102">
        <f t="shared" si="211"/>
        <v>-0.31436341811088597</v>
      </c>
      <c r="P2059" s="101">
        <v>1.58</v>
      </c>
      <c r="X2059"/>
    </row>
    <row r="2060" spans="1:24" ht="18">
      <c r="A2060" s="70" t="s">
        <v>2270</v>
      </c>
      <c r="B2060" s="70" t="s">
        <v>2751</v>
      </c>
      <c r="C2060" s="70" t="s">
        <v>1766</v>
      </c>
      <c r="D2060" s="70" t="s">
        <v>1838</v>
      </c>
      <c r="E2060" s="71" t="s">
        <v>2347</v>
      </c>
      <c r="F2060" s="71" t="s">
        <v>1964</v>
      </c>
      <c r="G2060" s="71" t="s">
        <v>1820</v>
      </c>
      <c r="H2060" s="70" t="s">
        <v>1304</v>
      </c>
      <c r="I2060" s="99">
        <f t="shared" si="212"/>
        <v>539.78100000000006</v>
      </c>
      <c r="J2060" s="100">
        <f t="shared" si="208"/>
        <v>823.64700000000005</v>
      </c>
      <c r="K2060" s="101">
        <v>318</v>
      </c>
      <c r="L2060" s="102">
        <f t="shared" si="213"/>
        <v>0</v>
      </c>
      <c r="M2060" s="101">
        <f t="shared" si="209"/>
        <v>318</v>
      </c>
      <c r="N2060" s="101">
        <f t="shared" si="210"/>
        <v>-217.31999999999988</v>
      </c>
      <c r="O2060" s="102">
        <f t="shared" si="211"/>
        <v>-0.32186018957345952</v>
      </c>
      <c r="P2060" s="101">
        <v>2.75</v>
      </c>
      <c r="X2060"/>
    </row>
    <row r="2061" spans="1:24" ht="18">
      <c r="A2061" s="70" t="s">
        <v>2269</v>
      </c>
      <c r="B2061" s="70" t="s">
        <v>2262</v>
      </c>
      <c r="C2061" s="70" t="s">
        <v>3852</v>
      </c>
      <c r="D2061" s="70" t="s">
        <v>2302</v>
      </c>
      <c r="E2061" s="71" t="s">
        <v>2239</v>
      </c>
      <c r="F2061" s="71" t="s">
        <v>1964</v>
      </c>
      <c r="G2061" s="71" t="s">
        <v>1763</v>
      </c>
      <c r="H2061" s="70" t="s">
        <v>1305</v>
      </c>
      <c r="I2061" s="99">
        <f t="shared" si="212"/>
        <v>353.5378</v>
      </c>
      <c r="J2061" s="100">
        <f t="shared" si="208"/>
        <v>538.64359999999999</v>
      </c>
      <c r="K2061" s="101">
        <v>201.4</v>
      </c>
      <c r="L2061" s="102">
        <f t="shared" si="213"/>
        <v>0</v>
      </c>
      <c r="M2061" s="101">
        <f t="shared" si="209"/>
        <v>201.4</v>
      </c>
      <c r="N2061" s="101">
        <f t="shared" si="210"/>
        <v>-135.70000000000005</v>
      </c>
      <c r="O2061" s="102">
        <f t="shared" si="211"/>
        <v>-0.30701357466063361</v>
      </c>
      <c r="P2061" s="101">
        <v>1.58</v>
      </c>
      <c r="X2061"/>
    </row>
    <row r="2062" spans="1:24" ht="18">
      <c r="A2062" s="70" t="s">
        <v>2269</v>
      </c>
      <c r="B2062" s="70" t="s">
        <v>2262</v>
      </c>
      <c r="C2062" s="70" t="s">
        <v>3921</v>
      </c>
      <c r="D2062" s="70" t="s">
        <v>2314</v>
      </c>
      <c r="E2062" s="71" t="s">
        <v>2445</v>
      </c>
      <c r="F2062" s="71" t="s">
        <v>1964</v>
      </c>
      <c r="G2062" s="71" t="s">
        <v>1773</v>
      </c>
      <c r="H2062" s="70" t="s">
        <v>1311</v>
      </c>
      <c r="I2062" s="99">
        <f t="shared" si="212"/>
        <v>421.90038000000004</v>
      </c>
      <c r="J2062" s="100">
        <f t="shared" si="208"/>
        <v>643.81680000000006</v>
      </c>
      <c r="K2062" s="101">
        <v>244.86</v>
      </c>
      <c r="L2062" s="102">
        <f t="shared" si="213"/>
        <v>0</v>
      </c>
      <c r="M2062" s="101">
        <f t="shared" si="209"/>
        <v>244.86</v>
      </c>
      <c r="N2062" s="101">
        <f t="shared" si="210"/>
        <v>-166.12200000000001</v>
      </c>
      <c r="O2062" s="102">
        <f t="shared" si="211"/>
        <v>-0.31407774332602284</v>
      </c>
      <c r="P2062" s="101">
        <v>1.58</v>
      </c>
      <c r="X2062"/>
    </row>
    <row r="2063" spans="1:24" ht="18">
      <c r="A2063" s="70" t="s">
        <v>2267</v>
      </c>
      <c r="B2063" s="70" t="s">
        <v>2751</v>
      </c>
      <c r="C2063" s="70" t="s">
        <v>3852</v>
      </c>
      <c r="D2063" s="70" t="s">
        <v>2303</v>
      </c>
      <c r="E2063" s="71" t="s">
        <v>2347</v>
      </c>
      <c r="F2063" s="71" t="s">
        <v>1964</v>
      </c>
      <c r="G2063" s="71" t="s">
        <v>1771</v>
      </c>
      <c r="H2063" s="70" t="s">
        <v>1312</v>
      </c>
      <c r="I2063" s="99">
        <f t="shared" si="212"/>
        <v>353.5378</v>
      </c>
      <c r="J2063" s="100">
        <f t="shared" si="208"/>
        <v>538.64359999999999</v>
      </c>
      <c r="K2063" s="101">
        <v>201.4</v>
      </c>
      <c r="L2063" s="102">
        <f t="shared" si="213"/>
        <v>0</v>
      </c>
      <c r="M2063" s="101">
        <f t="shared" si="209"/>
        <v>201.4</v>
      </c>
      <c r="N2063" s="101">
        <f t="shared" si="210"/>
        <v>-135.70000000000005</v>
      </c>
      <c r="O2063" s="102">
        <f t="shared" si="211"/>
        <v>-0.30701357466063361</v>
      </c>
      <c r="P2063" s="101">
        <v>1.58</v>
      </c>
      <c r="X2063"/>
    </row>
    <row r="2064" spans="1:24" ht="18">
      <c r="A2064" s="70" t="s">
        <v>2272</v>
      </c>
      <c r="B2064" s="70" t="s">
        <v>1765</v>
      </c>
      <c r="C2064" s="70" t="s">
        <v>1764</v>
      </c>
      <c r="D2064" s="70" t="s">
        <v>2308</v>
      </c>
      <c r="E2064" s="71" t="s">
        <v>2239</v>
      </c>
      <c r="F2064" s="71" t="s">
        <v>1964</v>
      </c>
      <c r="G2064" s="71" t="s">
        <v>1767</v>
      </c>
      <c r="H2064" s="70" t="s">
        <v>1313</v>
      </c>
      <c r="I2064" s="99">
        <f t="shared" si="212"/>
        <v>887.09940000000006</v>
      </c>
      <c r="J2064" s="100">
        <f t="shared" si="208"/>
        <v>1359.5076000000001</v>
      </c>
      <c r="K2064" s="101">
        <v>540.6</v>
      </c>
      <c r="L2064" s="102">
        <f t="shared" si="213"/>
        <v>0</v>
      </c>
      <c r="M2064" s="101">
        <f t="shared" si="209"/>
        <v>540.6</v>
      </c>
      <c r="N2064" s="101">
        <f t="shared" si="210"/>
        <v>-373.14</v>
      </c>
      <c r="O2064" s="102">
        <f t="shared" si="211"/>
        <v>-0.33304177079614422</v>
      </c>
      <c r="P2064" s="101">
        <v>1.58</v>
      </c>
      <c r="X2064"/>
    </row>
    <row r="2065" spans="1:24" ht="18">
      <c r="A2065" s="70" t="s">
        <v>2270</v>
      </c>
      <c r="B2065" s="70" t="s">
        <v>2751</v>
      </c>
      <c r="C2065" s="70" t="s">
        <v>3921</v>
      </c>
      <c r="D2065" s="70" t="s">
        <v>2316</v>
      </c>
      <c r="E2065" s="71" t="s">
        <v>2440</v>
      </c>
      <c r="F2065" s="71" t="s">
        <v>1964</v>
      </c>
      <c r="G2065" s="71" t="s">
        <v>1853</v>
      </c>
      <c r="H2065" s="70" t="s">
        <v>1316</v>
      </c>
      <c r="I2065" s="99">
        <f t="shared" si="212"/>
        <v>465.25226000000004</v>
      </c>
      <c r="J2065" s="100">
        <f t="shared" ref="J2065:J2128" si="214">($H$3*(K2065+P2065+$U$7+$H$8)+$H$4*$U$3)*$U$8</f>
        <v>710.51200000000006</v>
      </c>
      <c r="K2065" s="101">
        <v>272.42</v>
      </c>
      <c r="L2065" s="102">
        <f t="shared" si="213"/>
        <v>0</v>
      </c>
      <c r="M2065" s="101">
        <f t="shared" ref="M2065:M2128" si="215">K2065*(1-L2065)</f>
        <v>272.42</v>
      </c>
      <c r="N2065" s="101">
        <f t="shared" ref="N2065:N2128" si="216">((I2065/$U$8)-($H$3*P2065))-(IF($H$6="",$H$4*$U$3*(1-$H$5)*(1-$H$7),$H$6*$H$3*(1-$H$7))+M2065*$H$3+$H$3*$U$7*(1-30%))</f>
        <v>-185.41399999999999</v>
      </c>
      <c r="O2065" s="102">
        <f t="shared" ref="O2065:O2128" si="217">N2065/(K2065*$H$3+$U$7*$H$3+$H$4*$U$3)</f>
        <v>-0.31746798164509271</v>
      </c>
      <c r="P2065" s="101">
        <v>1.58</v>
      </c>
      <c r="X2065"/>
    </row>
    <row r="2066" spans="1:24" ht="18">
      <c r="A2066" s="70" t="s">
        <v>2261</v>
      </c>
      <c r="B2066" s="70" t="s">
        <v>2754</v>
      </c>
      <c r="C2066" s="70" t="s">
        <v>3864</v>
      </c>
      <c r="D2066" s="70" t="s">
        <v>2325</v>
      </c>
      <c r="E2066" s="71" t="s">
        <v>2237</v>
      </c>
      <c r="F2066" s="71" t="s">
        <v>1964</v>
      </c>
      <c r="G2066" s="71" t="s">
        <v>1854</v>
      </c>
      <c r="H2066" s="70" t="s">
        <v>1318</v>
      </c>
      <c r="I2066" s="99">
        <f t="shared" si="212"/>
        <v>175.96182999999999</v>
      </c>
      <c r="J2066" s="100">
        <f t="shared" si="214"/>
        <v>265.44979999999998</v>
      </c>
      <c r="K2066" s="101">
        <v>88.51</v>
      </c>
      <c r="L2066" s="102">
        <f t="shared" si="213"/>
        <v>0</v>
      </c>
      <c r="M2066" s="101">
        <f t="shared" si="215"/>
        <v>88.51</v>
      </c>
      <c r="N2066" s="101">
        <f t="shared" si="216"/>
        <v>-56.677000000000021</v>
      </c>
      <c r="O2066" s="102">
        <f t="shared" si="217"/>
        <v>-0.26212653778558886</v>
      </c>
      <c r="P2066" s="101">
        <v>1.58</v>
      </c>
      <c r="X2066"/>
    </row>
    <row r="2067" spans="1:24" ht="18">
      <c r="A2067" s="70" t="s">
        <v>2265</v>
      </c>
      <c r="B2067" s="70" t="s">
        <v>2751</v>
      </c>
      <c r="C2067" s="70" t="s">
        <v>3864</v>
      </c>
      <c r="D2067" s="70" t="s">
        <v>2328</v>
      </c>
      <c r="E2067" s="71" t="s">
        <v>2440</v>
      </c>
      <c r="F2067" s="71" t="s">
        <v>1964</v>
      </c>
      <c r="G2067" s="71" t="s">
        <v>1771</v>
      </c>
      <c r="H2067" s="70" t="s">
        <v>1319</v>
      </c>
      <c r="I2067" s="99">
        <f t="shared" si="212"/>
        <v>247.65916999999999</v>
      </c>
      <c r="J2067" s="100">
        <f t="shared" si="214"/>
        <v>375.7534</v>
      </c>
      <c r="K2067" s="101">
        <v>134.09</v>
      </c>
      <c r="L2067" s="102">
        <f t="shared" si="213"/>
        <v>0</v>
      </c>
      <c r="M2067" s="101">
        <f t="shared" si="215"/>
        <v>134.09</v>
      </c>
      <c r="N2067" s="101">
        <f t="shared" si="216"/>
        <v>-88.583000000000027</v>
      </c>
      <c r="O2067" s="102">
        <f t="shared" si="217"/>
        <v>-0.28818726006897011</v>
      </c>
      <c r="P2067" s="101">
        <v>1.58</v>
      </c>
      <c r="X2067"/>
    </row>
    <row r="2068" spans="1:24" ht="18">
      <c r="A2068" s="70" t="s">
        <v>2268</v>
      </c>
      <c r="B2068" s="70" t="s">
        <v>2754</v>
      </c>
      <c r="C2068" s="70" t="s">
        <v>3852</v>
      </c>
      <c r="D2068" s="70" t="s">
        <v>2314</v>
      </c>
      <c r="E2068" s="71" t="s">
        <v>2440</v>
      </c>
      <c r="F2068" s="71" t="s">
        <v>1964</v>
      </c>
      <c r="G2068" s="71" t="s">
        <v>1771</v>
      </c>
      <c r="H2068" s="70" t="s">
        <v>1321</v>
      </c>
      <c r="I2068" s="99">
        <f t="shared" si="212"/>
        <v>297.68057000000005</v>
      </c>
      <c r="J2068" s="100">
        <f t="shared" si="214"/>
        <v>452.70940000000002</v>
      </c>
      <c r="K2068" s="101">
        <v>165.89000000000001</v>
      </c>
      <c r="L2068" s="102">
        <f t="shared" si="213"/>
        <v>0</v>
      </c>
      <c r="M2068" s="101">
        <f t="shared" si="215"/>
        <v>165.89000000000001</v>
      </c>
      <c r="N2068" s="101">
        <f t="shared" si="216"/>
        <v>-110.84299999999999</v>
      </c>
      <c r="O2068" s="102">
        <f t="shared" si="217"/>
        <v>-0.29878430104048731</v>
      </c>
      <c r="P2068" s="101">
        <v>1.58</v>
      </c>
      <c r="X2068"/>
    </row>
    <row r="2069" spans="1:24" ht="18">
      <c r="A2069" s="70" t="s">
        <v>2269</v>
      </c>
      <c r="B2069" s="70" t="s">
        <v>2751</v>
      </c>
      <c r="C2069" s="70" t="s">
        <v>3921</v>
      </c>
      <c r="D2069" s="70" t="s">
        <v>2308</v>
      </c>
      <c r="E2069" s="71" t="s">
        <v>2445</v>
      </c>
      <c r="F2069" s="71" t="s">
        <v>1964</v>
      </c>
      <c r="G2069" s="71" t="s">
        <v>1855</v>
      </c>
      <c r="H2069" s="70" t="s">
        <v>1322</v>
      </c>
      <c r="I2069" s="99">
        <f t="shared" si="212"/>
        <v>421.90038000000004</v>
      </c>
      <c r="J2069" s="100">
        <f t="shared" si="214"/>
        <v>643.81680000000006</v>
      </c>
      <c r="K2069" s="101">
        <v>244.86</v>
      </c>
      <c r="L2069" s="102">
        <f t="shared" si="213"/>
        <v>0</v>
      </c>
      <c r="M2069" s="101">
        <f t="shared" si="215"/>
        <v>244.86</v>
      </c>
      <c r="N2069" s="101">
        <f t="shared" si="216"/>
        <v>-166.12200000000001</v>
      </c>
      <c r="O2069" s="102">
        <f t="shared" si="217"/>
        <v>-0.31407774332602284</v>
      </c>
      <c r="P2069" s="101">
        <v>1.58</v>
      </c>
      <c r="X2069"/>
    </row>
    <row r="2070" spans="1:24" ht="18">
      <c r="A2070" s="70" t="s">
        <v>2269</v>
      </c>
      <c r="B2070" s="70" t="s">
        <v>2266</v>
      </c>
      <c r="C2070" s="70" t="s">
        <v>3921</v>
      </c>
      <c r="D2070" s="70" t="s">
        <v>2326</v>
      </c>
      <c r="E2070" s="71" t="s">
        <v>2440</v>
      </c>
      <c r="F2070" s="71" t="s">
        <v>1964</v>
      </c>
      <c r="G2070" s="71" t="s">
        <v>1802</v>
      </c>
      <c r="H2070" s="70" t="s">
        <v>1324</v>
      </c>
      <c r="I2070" s="99">
        <f t="shared" si="212"/>
        <v>395.22230000000008</v>
      </c>
      <c r="J2070" s="100">
        <f t="shared" si="214"/>
        <v>602.77359999999999</v>
      </c>
      <c r="K2070" s="101">
        <v>227.9</v>
      </c>
      <c r="L2070" s="102">
        <f t="shared" si="213"/>
        <v>0</v>
      </c>
      <c r="M2070" s="101">
        <f t="shared" si="215"/>
        <v>227.9</v>
      </c>
      <c r="N2070" s="101">
        <f t="shared" si="216"/>
        <v>-154.25</v>
      </c>
      <c r="O2070" s="102">
        <f t="shared" si="217"/>
        <v>-0.31161616161616162</v>
      </c>
      <c r="P2070" s="101">
        <v>1.58</v>
      </c>
      <c r="X2070"/>
    </row>
    <row r="2071" spans="1:24" ht="18">
      <c r="A2071" s="70" t="s">
        <v>2261</v>
      </c>
      <c r="B2071" s="70" t="s">
        <v>2754</v>
      </c>
      <c r="C2071" s="70" t="s">
        <v>3864</v>
      </c>
      <c r="D2071" s="70" t="s">
        <v>2325</v>
      </c>
      <c r="E2071" s="71" t="s">
        <v>2237</v>
      </c>
      <c r="F2071" s="71" t="s">
        <v>1964</v>
      </c>
      <c r="G2071" s="71" t="s">
        <v>1771</v>
      </c>
      <c r="H2071" s="70" t="s">
        <v>1325</v>
      </c>
      <c r="I2071" s="99">
        <f t="shared" si="212"/>
        <v>175.96182999999999</v>
      </c>
      <c r="J2071" s="100">
        <f t="shared" si="214"/>
        <v>265.44979999999998</v>
      </c>
      <c r="K2071" s="101">
        <v>88.51</v>
      </c>
      <c r="L2071" s="102">
        <f t="shared" si="213"/>
        <v>0</v>
      </c>
      <c r="M2071" s="101">
        <f t="shared" si="215"/>
        <v>88.51</v>
      </c>
      <c r="N2071" s="101">
        <f t="shared" si="216"/>
        <v>-56.677000000000021</v>
      </c>
      <c r="O2071" s="102">
        <f t="shared" si="217"/>
        <v>-0.26212653778558886</v>
      </c>
      <c r="P2071" s="101">
        <v>1.58</v>
      </c>
      <c r="X2071"/>
    </row>
    <row r="2072" spans="1:24" ht="18">
      <c r="A2072" s="70" t="s">
        <v>2269</v>
      </c>
      <c r="B2072" s="70" t="s">
        <v>2751</v>
      </c>
      <c r="C2072" s="70" t="s">
        <v>3852</v>
      </c>
      <c r="D2072" s="70" t="s">
        <v>2305</v>
      </c>
      <c r="E2072" s="71" t="s">
        <v>2239</v>
      </c>
      <c r="F2072" s="71" t="s">
        <v>1964</v>
      </c>
      <c r="G2072" s="71" t="s">
        <v>1763</v>
      </c>
      <c r="H2072" s="70" t="s">
        <v>1330</v>
      </c>
      <c r="I2072" s="99">
        <f t="shared" si="212"/>
        <v>342.69983000000008</v>
      </c>
      <c r="J2072" s="100">
        <f t="shared" si="214"/>
        <v>521.96980000000008</v>
      </c>
      <c r="K2072" s="101">
        <v>194.51000000000002</v>
      </c>
      <c r="L2072" s="102">
        <f t="shared" si="213"/>
        <v>0</v>
      </c>
      <c r="M2072" s="101">
        <f t="shared" si="215"/>
        <v>194.51000000000002</v>
      </c>
      <c r="N2072" s="101">
        <f t="shared" si="216"/>
        <v>-130.87700000000001</v>
      </c>
      <c r="O2072" s="102">
        <f t="shared" si="217"/>
        <v>-0.30563028349913596</v>
      </c>
      <c r="P2072" s="101">
        <v>1.58</v>
      </c>
      <c r="X2072"/>
    </row>
    <row r="2073" spans="1:24" ht="18">
      <c r="A2073" s="70" t="s">
        <v>2274</v>
      </c>
      <c r="B2073" s="70" t="s">
        <v>2751</v>
      </c>
      <c r="C2073" s="70" t="s">
        <v>3921</v>
      </c>
      <c r="D2073" s="70" t="s">
        <v>1120</v>
      </c>
      <c r="E2073" s="71" t="s">
        <v>2347</v>
      </c>
      <c r="F2073" s="71" t="s">
        <v>1964</v>
      </c>
      <c r="G2073" s="71" t="s">
        <v>1856</v>
      </c>
      <c r="H2073" s="70" t="s">
        <v>1331</v>
      </c>
      <c r="I2073" s="99">
        <f t="shared" si="212"/>
        <v>448.90879000000001</v>
      </c>
      <c r="J2073" s="100">
        <f t="shared" si="214"/>
        <v>683.84360000000004</v>
      </c>
      <c r="K2073" s="101">
        <v>260.23</v>
      </c>
      <c r="L2073" s="102">
        <f t="shared" si="213"/>
        <v>0</v>
      </c>
      <c r="M2073" s="101">
        <f t="shared" si="215"/>
        <v>260.23</v>
      </c>
      <c r="N2073" s="101">
        <f t="shared" si="216"/>
        <v>-176.88099999999997</v>
      </c>
      <c r="O2073" s="102">
        <f t="shared" si="217"/>
        <v>-0.31605081656720141</v>
      </c>
      <c r="P2073" s="101">
        <v>2.75</v>
      </c>
      <c r="X2073"/>
    </row>
    <row r="2074" spans="1:24" ht="18">
      <c r="A2074" s="70" t="s">
        <v>2269</v>
      </c>
      <c r="B2074" s="70" t="s">
        <v>2266</v>
      </c>
      <c r="C2074" s="70" t="s">
        <v>3921</v>
      </c>
      <c r="D2074" s="70" t="s">
        <v>2326</v>
      </c>
      <c r="E2074" s="71" t="s">
        <v>2239</v>
      </c>
      <c r="F2074" s="71" t="s">
        <v>1964</v>
      </c>
      <c r="G2074" s="71" t="s">
        <v>1773</v>
      </c>
      <c r="H2074" s="70" t="s">
        <v>1333</v>
      </c>
      <c r="I2074" s="99">
        <f t="shared" si="212"/>
        <v>296.01319000000001</v>
      </c>
      <c r="J2074" s="100">
        <f t="shared" si="214"/>
        <v>450.14420000000001</v>
      </c>
      <c r="K2074" s="101">
        <v>164.83</v>
      </c>
      <c r="L2074" s="102">
        <f t="shared" si="213"/>
        <v>0</v>
      </c>
      <c r="M2074" s="101">
        <f t="shared" si="215"/>
        <v>164.83</v>
      </c>
      <c r="N2074" s="101">
        <f t="shared" si="216"/>
        <v>-110.10100000000003</v>
      </c>
      <c r="O2074" s="102">
        <f t="shared" si="217"/>
        <v>-0.29848994198340839</v>
      </c>
      <c r="P2074" s="101">
        <v>1.58</v>
      </c>
      <c r="X2074"/>
    </row>
    <row r="2075" spans="1:24" ht="18">
      <c r="A2075" s="70" t="s">
        <v>2269</v>
      </c>
      <c r="B2075" s="70" t="s">
        <v>2751</v>
      </c>
      <c r="C2075" s="70" t="s">
        <v>3852</v>
      </c>
      <c r="D2075" s="70" t="s">
        <v>2305</v>
      </c>
      <c r="E2075" s="71" t="s">
        <v>2239</v>
      </c>
      <c r="F2075" s="71" t="s">
        <v>1964</v>
      </c>
      <c r="G2075" s="71" t="s">
        <v>1857</v>
      </c>
      <c r="H2075" s="70" t="s">
        <v>1335</v>
      </c>
      <c r="I2075" s="99">
        <f t="shared" si="212"/>
        <v>342.69983000000008</v>
      </c>
      <c r="J2075" s="100">
        <f t="shared" si="214"/>
        <v>521.96980000000008</v>
      </c>
      <c r="K2075" s="101">
        <v>194.51000000000002</v>
      </c>
      <c r="L2075" s="102">
        <f t="shared" si="213"/>
        <v>0</v>
      </c>
      <c r="M2075" s="101">
        <f t="shared" si="215"/>
        <v>194.51000000000002</v>
      </c>
      <c r="N2075" s="101">
        <f t="shared" si="216"/>
        <v>-130.87700000000001</v>
      </c>
      <c r="O2075" s="102">
        <f t="shared" si="217"/>
        <v>-0.30563028349913596</v>
      </c>
      <c r="P2075" s="101">
        <v>1.58</v>
      </c>
      <c r="X2075"/>
    </row>
    <row r="2076" spans="1:24" ht="18">
      <c r="A2076" s="70" t="s">
        <v>2271</v>
      </c>
      <c r="B2076" s="70" t="s">
        <v>2266</v>
      </c>
      <c r="C2076" s="70" t="s">
        <v>3921</v>
      </c>
      <c r="D2076" s="70" t="s">
        <v>2316</v>
      </c>
      <c r="E2076" s="71" t="s">
        <v>2347</v>
      </c>
      <c r="F2076" s="71" t="s">
        <v>1964</v>
      </c>
      <c r="G2076" s="71" t="s">
        <v>1815</v>
      </c>
      <c r="H2076" s="70" t="s">
        <v>1336</v>
      </c>
      <c r="I2076" s="99">
        <f t="shared" ref="I2076:I2139" si="218">(IF($H$6="",$H$4*$U$3*(1-$H$5),$H$6*$H$3)+IF(F2076="MICHELIN",$H$3*(K2076*(1-$M$4)+$U$7+P2076+$H$8)))*$U$8</f>
        <v>543.61912000000007</v>
      </c>
      <c r="J2076" s="100">
        <f t="shared" si="214"/>
        <v>831.07640000000004</v>
      </c>
      <c r="K2076" s="101">
        <v>322.24</v>
      </c>
      <c r="L2076" s="102">
        <f t="shared" ref="L2076:L2139" si="219">$N$4</f>
        <v>0</v>
      </c>
      <c r="M2076" s="101">
        <f t="shared" si="215"/>
        <v>322.24</v>
      </c>
      <c r="N2076" s="101">
        <f t="shared" si="216"/>
        <v>-220.28799999999995</v>
      </c>
      <c r="O2076" s="102">
        <f t="shared" si="217"/>
        <v>-0.32220922068804109</v>
      </c>
      <c r="P2076" s="101">
        <v>1.58</v>
      </c>
      <c r="X2076"/>
    </row>
    <row r="2077" spans="1:24" ht="18">
      <c r="A2077" s="70" t="s">
        <v>2271</v>
      </c>
      <c r="B2077" s="70" t="s">
        <v>1800</v>
      </c>
      <c r="C2077" s="70" t="s">
        <v>1822</v>
      </c>
      <c r="D2077" s="70" t="s">
        <v>2326</v>
      </c>
      <c r="E2077" s="71" t="s">
        <v>2239</v>
      </c>
      <c r="F2077" s="71" t="s">
        <v>1964</v>
      </c>
      <c r="G2077" s="71" t="s">
        <v>1767</v>
      </c>
      <c r="H2077" s="70" t="s">
        <v>1337</v>
      </c>
      <c r="I2077" s="99">
        <f t="shared" si="218"/>
        <v>1070.5112000000001</v>
      </c>
      <c r="J2077" s="100">
        <f t="shared" si="214"/>
        <v>1641.6796000000002</v>
      </c>
      <c r="K2077" s="101">
        <v>657.2</v>
      </c>
      <c r="L2077" s="102">
        <f t="shared" si="219"/>
        <v>0</v>
      </c>
      <c r="M2077" s="101">
        <f t="shared" si="215"/>
        <v>657.2</v>
      </c>
      <c r="N2077" s="101">
        <f t="shared" si="216"/>
        <v>-454.76</v>
      </c>
      <c r="O2077" s="102">
        <f t="shared" si="217"/>
        <v>-0.33596335697399521</v>
      </c>
      <c r="P2077" s="101">
        <v>1.58</v>
      </c>
      <c r="X2077"/>
    </row>
    <row r="2078" spans="1:24" ht="18">
      <c r="A2078" s="70" t="s">
        <v>2267</v>
      </c>
      <c r="B2078" s="70" t="s">
        <v>2262</v>
      </c>
      <c r="C2078" s="70" t="s">
        <v>3921</v>
      </c>
      <c r="D2078" s="70" t="s">
        <v>2315</v>
      </c>
      <c r="E2078" s="71" t="s">
        <v>2347</v>
      </c>
      <c r="F2078" s="71" t="s">
        <v>1964</v>
      </c>
      <c r="G2078" s="71" t="s">
        <v>1771</v>
      </c>
      <c r="H2078" s="70" t="s">
        <v>1338</v>
      </c>
      <c r="I2078" s="99">
        <f t="shared" si="218"/>
        <v>413.56348000000003</v>
      </c>
      <c r="J2078" s="100">
        <f t="shared" si="214"/>
        <v>630.99080000000004</v>
      </c>
      <c r="K2078" s="101">
        <v>239.56</v>
      </c>
      <c r="L2078" s="102">
        <f t="shared" si="219"/>
        <v>0</v>
      </c>
      <c r="M2078" s="101">
        <f t="shared" si="215"/>
        <v>239.56</v>
      </c>
      <c r="N2078" s="101">
        <f t="shared" si="216"/>
        <v>-162.41200000000003</v>
      </c>
      <c r="O2078" s="102">
        <f t="shared" si="217"/>
        <v>-0.31334310850439895</v>
      </c>
      <c r="P2078" s="101">
        <v>1.58</v>
      </c>
      <c r="X2078"/>
    </row>
    <row r="2079" spans="1:24" ht="18">
      <c r="A2079" s="70" t="s">
        <v>2268</v>
      </c>
      <c r="B2079" s="70" t="s">
        <v>2266</v>
      </c>
      <c r="C2079" s="70" t="s">
        <v>3921</v>
      </c>
      <c r="D2079" s="70" t="s">
        <v>2432</v>
      </c>
      <c r="E2079" s="71" t="s">
        <v>2440</v>
      </c>
      <c r="F2079" s="71" t="s">
        <v>1964</v>
      </c>
      <c r="G2079" s="71" t="s">
        <v>1804</v>
      </c>
      <c r="H2079" s="70" t="s">
        <v>1339</v>
      </c>
      <c r="I2079" s="99">
        <f t="shared" si="218"/>
        <v>454.41429000000011</v>
      </c>
      <c r="J2079" s="100">
        <f t="shared" si="214"/>
        <v>693.83820000000003</v>
      </c>
      <c r="K2079" s="101">
        <v>265.53000000000003</v>
      </c>
      <c r="L2079" s="102">
        <f t="shared" si="219"/>
        <v>0</v>
      </c>
      <c r="M2079" s="101">
        <f t="shared" si="215"/>
        <v>265.53000000000003</v>
      </c>
      <c r="N2079" s="101">
        <f t="shared" si="216"/>
        <v>-180.59099999999995</v>
      </c>
      <c r="O2079" s="102">
        <f t="shared" si="217"/>
        <v>-0.31668186441272389</v>
      </c>
      <c r="P2079" s="101">
        <v>1.58</v>
      </c>
      <c r="X2079"/>
    </row>
    <row r="2080" spans="1:24" ht="18">
      <c r="A2080" s="70" t="s">
        <v>2267</v>
      </c>
      <c r="B2080" s="70" t="s">
        <v>2754</v>
      </c>
      <c r="C2080" s="70" t="s">
        <v>3864</v>
      </c>
      <c r="D2080" s="70" t="s">
        <v>2303</v>
      </c>
      <c r="E2080" s="71" t="s">
        <v>2237</v>
      </c>
      <c r="F2080" s="71" t="s">
        <v>1964</v>
      </c>
      <c r="G2080" s="71" t="s">
        <v>1771</v>
      </c>
      <c r="H2080" s="70" t="s">
        <v>1340</v>
      </c>
      <c r="I2080" s="99">
        <f t="shared" si="218"/>
        <v>256.82975999999996</v>
      </c>
      <c r="J2080" s="100">
        <f t="shared" si="214"/>
        <v>389.86200000000002</v>
      </c>
      <c r="K2080" s="101">
        <v>139.92000000000002</v>
      </c>
      <c r="L2080" s="102">
        <f t="shared" si="219"/>
        <v>0</v>
      </c>
      <c r="M2080" s="101">
        <f t="shared" si="215"/>
        <v>139.92000000000002</v>
      </c>
      <c r="N2080" s="101">
        <f t="shared" si="216"/>
        <v>-92.664000000000073</v>
      </c>
      <c r="O2080" s="102">
        <f t="shared" si="217"/>
        <v>-0.29044633901705136</v>
      </c>
      <c r="P2080" s="101">
        <v>1.58</v>
      </c>
      <c r="X2080"/>
    </row>
    <row r="2081" spans="1:24" ht="18">
      <c r="A2081" s="70" t="s">
        <v>2268</v>
      </c>
      <c r="B2081" s="70" t="s">
        <v>3851</v>
      </c>
      <c r="C2081" s="70" t="s">
        <v>3852</v>
      </c>
      <c r="D2081" s="70" t="s">
        <v>2316</v>
      </c>
      <c r="E2081" s="71" t="s">
        <v>2237</v>
      </c>
      <c r="F2081" s="71" t="s">
        <v>1964</v>
      </c>
      <c r="G2081" s="71" t="s">
        <v>1771</v>
      </c>
      <c r="H2081" s="70" t="s">
        <v>1341</v>
      </c>
      <c r="I2081" s="99">
        <f t="shared" si="218"/>
        <v>325.19234</v>
      </c>
      <c r="J2081" s="100">
        <f t="shared" si="214"/>
        <v>495.03519999999997</v>
      </c>
      <c r="K2081" s="101">
        <v>183.38</v>
      </c>
      <c r="L2081" s="102">
        <f t="shared" si="219"/>
        <v>0</v>
      </c>
      <c r="M2081" s="101">
        <f t="shared" si="215"/>
        <v>183.38</v>
      </c>
      <c r="N2081" s="101">
        <f t="shared" si="216"/>
        <v>-123.08600000000001</v>
      </c>
      <c r="O2081" s="102">
        <f t="shared" si="217"/>
        <v>-0.30319735934574837</v>
      </c>
      <c r="P2081" s="101">
        <v>1.58</v>
      </c>
      <c r="X2081"/>
    </row>
    <row r="2082" spans="1:24" ht="18">
      <c r="A2082" s="70" t="s">
        <v>1792</v>
      </c>
      <c r="B2082" s="70" t="s">
        <v>1800</v>
      </c>
      <c r="C2082" s="70" t="s">
        <v>1764</v>
      </c>
      <c r="D2082" s="70" t="s">
        <v>406</v>
      </c>
      <c r="E2082" s="71" t="s">
        <v>2239</v>
      </c>
      <c r="F2082" s="71" t="s">
        <v>1964</v>
      </c>
      <c r="G2082" s="71" t="s">
        <v>1767</v>
      </c>
      <c r="H2082" s="70" t="s">
        <v>1346</v>
      </c>
      <c r="I2082" s="99">
        <f t="shared" si="218"/>
        <v>1170.5540000000001</v>
      </c>
      <c r="J2082" s="100">
        <f t="shared" si="214"/>
        <v>1795.5916000000002</v>
      </c>
      <c r="K2082" s="101">
        <v>720.80000000000007</v>
      </c>
      <c r="L2082" s="102">
        <f t="shared" si="219"/>
        <v>0</v>
      </c>
      <c r="M2082" s="101">
        <f t="shared" si="215"/>
        <v>720.80000000000007</v>
      </c>
      <c r="N2082" s="101">
        <f t="shared" si="216"/>
        <v>-499.28000000000009</v>
      </c>
      <c r="O2082" s="102">
        <f t="shared" si="217"/>
        <v>-0.33716909778498111</v>
      </c>
      <c r="P2082" s="101">
        <v>1.58</v>
      </c>
      <c r="X2082"/>
    </row>
    <row r="2083" spans="1:24" ht="18">
      <c r="A2083" s="70" t="s">
        <v>2267</v>
      </c>
      <c r="B2083" s="70" t="s">
        <v>3851</v>
      </c>
      <c r="C2083" s="70" t="s">
        <v>3852</v>
      </c>
      <c r="D2083" s="70" t="s">
        <v>2302</v>
      </c>
      <c r="E2083" s="71" t="s">
        <v>2440</v>
      </c>
      <c r="F2083" s="71" t="s">
        <v>1964</v>
      </c>
      <c r="G2083" s="71" t="s">
        <v>1771</v>
      </c>
      <c r="H2083" s="70" t="s">
        <v>1347</v>
      </c>
      <c r="I2083" s="99">
        <f t="shared" si="218"/>
        <v>268.50142</v>
      </c>
      <c r="J2083" s="100">
        <f t="shared" si="214"/>
        <v>407.8184</v>
      </c>
      <c r="K2083" s="101">
        <v>147.34</v>
      </c>
      <c r="L2083" s="102">
        <f t="shared" si="219"/>
        <v>0</v>
      </c>
      <c r="M2083" s="101">
        <f t="shared" si="215"/>
        <v>147.34</v>
      </c>
      <c r="N2083" s="101">
        <f t="shared" si="216"/>
        <v>-97.858000000000004</v>
      </c>
      <c r="O2083" s="102">
        <f t="shared" si="217"/>
        <v>-0.29309332694381218</v>
      </c>
      <c r="P2083" s="101">
        <v>1.58</v>
      </c>
      <c r="X2083"/>
    </row>
    <row r="2084" spans="1:24" ht="18">
      <c r="A2084" s="70" t="s">
        <v>2268</v>
      </c>
      <c r="B2084" s="70" t="s">
        <v>2754</v>
      </c>
      <c r="C2084" s="70" t="s">
        <v>3864</v>
      </c>
      <c r="D2084" s="70" t="s">
        <v>2313</v>
      </c>
      <c r="E2084" s="71" t="s">
        <v>2440</v>
      </c>
      <c r="F2084" s="71" t="s">
        <v>1964</v>
      </c>
      <c r="G2084" s="71" t="s">
        <v>1771</v>
      </c>
      <c r="H2084" s="70" t="s">
        <v>1348</v>
      </c>
      <c r="I2084" s="99">
        <f t="shared" si="218"/>
        <v>337.69768999999997</v>
      </c>
      <c r="J2084" s="100">
        <f t="shared" si="214"/>
        <v>514.27420000000006</v>
      </c>
      <c r="K2084" s="101">
        <v>191.33</v>
      </c>
      <c r="L2084" s="102">
        <f t="shared" si="219"/>
        <v>0</v>
      </c>
      <c r="M2084" s="101">
        <f t="shared" si="215"/>
        <v>191.33</v>
      </c>
      <c r="N2084" s="101">
        <f t="shared" si="216"/>
        <v>-128.65100000000007</v>
      </c>
      <c r="O2084" s="102">
        <f t="shared" si="217"/>
        <v>-0.30496136158915294</v>
      </c>
      <c r="P2084" s="101">
        <v>1.58</v>
      </c>
      <c r="X2084"/>
    </row>
    <row r="2085" spans="1:24" ht="18">
      <c r="A2085" s="70" t="s">
        <v>2272</v>
      </c>
      <c r="B2085" s="70" t="s">
        <v>2262</v>
      </c>
      <c r="C2085" s="70" t="s">
        <v>1766</v>
      </c>
      <c r="D2085" s="70" t="s">
        <v>1124</v>
      </c>
      <c r="E2085" s="71" t="s">
        <v>2347</v>
      </c>
      <c r="F2085" s="71" t="s">
        <v>1964</v>
      </c>
      <c r="G2085" s="71" t="s">
        <v>1786</v>
      </c>
      <c r="H2085" s="70" t="s">
        <v>1349</v>
      </c>
      <c r="I2085" s="99">
        <f t="shared" si="218"/>
        <v>556.45480000000009</v>
      </c>
      <c r="J2085" s="100">
        <f t="shared" si="214"/>
        <v>849.29900000000009</v>
      </c>
      <c r="K2085" s="101">
        <v>328.6</v>
      </c>
      <c r="L2085" s="102">
        <f t="shared" si="219"/>
        <v>0</v>
      </c>
      <c r="M2085" s="101">
        <f t="shared" si="215"/>
        <v>328.6</v>
      </c>
      <c r="N2085" s="101">
        <f t="shared" si="216"/>
        <v>-224.7399999999999</v>
      </c>
      <c r="O2085" s="102">
        <f t="shared" si="217"/>
        <v>-0.32271682940838581</v>
      </c>
      <c r="P2085" s="101">
        <v>2.75</v>
      </c>
      <c r="X2085"/>
    </row>
    <row r="2086" spans="1:24" ht="18">
      <c r="A2086" s="70" t="s">
        <v>2265</v>
      </c>
      <c r="B2086" s="70" t="s">
        <v>2754</v>
      </c>
      <c r="C2086" s="70" t="s">
        <v>3864</v>
      </c>
      <c r="D2086" s="70" t="s">
        <v>2305</v>
      </c>
      <c r="E2086" s="71" t="s">
        <v>2237</v>
      </c>
      <c r="F2086" s="71" t="s">
        <v>1964</v>
      </c>
      <c r="G2086" s="71" t="s">
        <v>1771</v>
      </c>
      <c r="H2086" s="70" t="s">
        <v>1350</v>
      </c>
      <c r="I2086" s="99">
        <f t="shared" si="218"/>
        <v>196.80408</v>
      </c>
      <c r="J2086" s="100">
        <f t="shared" si="214"/>
        <v>297.51479999999998</v>
      </c>
      <c r="K2086" s="101">
        <v>101.76</v>
      </c>
      <c r="L2086" s="102">
        <f t="shared" si="219"/>
        <v>0</v>
      </c>
      <c r="M2086" s="101">
        <f t="shared" si="215"/>
        <v>101.76</v>
      </c>
      <c r="N2086" s="101">
        <f t="shared" si="216"/>
        <v>-65.952000000000027</v>
      </c>
      <c r="O2086" s="102">
        <f t="shared" si="217"/>
        <v>-0.2717205009887938</v>
      </c>
      <c r="P2086" s="101">
        <v>1.58</v>
      </c>
      <c r="X2086"/>
    </row>
    <row r="2087" spans="1:24" ht="18">
      <c r="A2087" s="70" t="s">
        <v>2265</v>
      </c>
      <c r="B2087" s="70" t="s">
        <v>2754</v>
      </c>
      <c r="C2087" s="70" t="s">
        <v>3864</v>
      </c>
      <c r="D2087" s="70" t="s">
        <v>2326</v>
      </c>
      <c r="E2087" s="71" t="s">
        <v>2237</v>
      </c>
      <c r="F2087" s="71" t="s">
        <v>1964</v>
      </c>
      <c r="G2087" s="71" t="s">
        <v>1771</v>
      </c>
      <c r="H2087" s="70" t="s">
        <v>1351</v>
      </c>
      <c r="I2087" s="99">
        <f t="shared" si="218"/>
        <v>170.12600000000003</v>
      </c>
      <c r="J2087" s="100">
        <f t="shared" si="214"/>
        <v>256.47160000000002</v>
      </c>
      <c r="K2087" s="101">
        <v>84.800000000000011</v>
      </c>
      <c r="L2087" s="102">
        <f t="shared" si="219"/>
        <v>0</v>
      </c>
      <c r="M2087" s="101">
        <f t="shared" si="215"/>
        <v>84.800000000000011</v>
      </c>
      <c r="N2087" s="101">
        <f t="shared" si="216"/>
        <v>-54.080000000000013</v>
      </c>
      <c r="O2087" s="102">
        <f t="shared" si="217"/>
        <v>-0.25900383141762456</v>
      </c>
      <c r="P2087" s="101">
        <v>1.58</v>
      </c>
      <c r="X2087"/>
    </row>
    <row r="2088" spans="1:24" ht="18">
      <c r="A2088" s="70" t="s">
        <v>2269</v>
      </c>
      <c r="B2088" s="70" t="s">
        <v>2751</v>
      </c>
      <c r="C2088" s="70" t="s">
        <v>3852</v>
      </c>
      <c r="D2088" s="70" t="s">
        <v>2316</v>
      </c>
      <c r="E2088" s="71" t="s">
        <v>2347</v>
      </c>
      <c r="F2088" s="71" t="s">
        <v>1964</v>
      </c>
      <c r="G2088" s="71" t="s">
        <v>1771</v>
      </c>
      <c r="H2088" s="70" t="s">
        <v>1353</v>
      </c>
      <c r="I2088" s="99">
        <f t="shared" si="218"/>
        <v>403.55920000000003</v>
      </c>
      <c r="J2088" s="100">
        <f t="shared" si="214"/>
        <v>615.59960000000001</v>
      </c>
      <c r="K2088" s="101">
        <v>233.20000000000002</v>
      </c>
      <c r="L2088" s="102">
        <f t="shared" si="219"/>
        <v>0</v>
      </c>
      <c r="M2088" s="101">
        <f t="shared" si="215"/>
        <v>233.20000000000002</v>
      </c>
      <c r="N2088" s="101">
        <f t="shared" si="216"/>
        <v>-157.96000000000004</v>
      </c>
      <c r="O2088" s="102">
        <f t="shared" si="217"/>
        <v>-0.31242088607594942</v>
      </c>
      <c r="P2088" s="101">
        <v>1.58</v>
      </c>
      <c r="X2088"/>
    </row>
    <row r="2089" spans="1:24" ht="18">
      <c r="A2089" s="70" t="s">
        <v>2267</v>
      </c>
      <c r="B2089" s="70" t="s">
        <v>2258</v>
      </c>
      <c r="C2089" s="70" t="s">
        <v>3864</v>
      </c>
      <c r="D2089" s="70" t="s">
        <v>375</v>
      </c>
      <c r="E2089" s="71" t="s">
        <v>2229</v>
      </c>
      <c r="F2089" s="71" t="s">
        <v>1964</v>
      </c>
      <c r="G2089" s="71" t="s">
        <v>1798</v>
      </c>
      <c r="H2089" s="70" t="s">
        <v>1356</v>
      </c>
      <c r="I2089" s="99">
        <f t="shared" si="218"/>
        <v>281.33710000000002</v>
      </c>
      <c r="J2089" s="100">
        <f t="shared" si="214"/>
        <v>426.041</v>
      </c>
      <c r="K2089" s="101">
        <v>153.70000000000002</v>
      </c>
      <c r="L2089" s="102">
        <f t="shared" si="219"/>
        <v>0</v>
      </c>
      <c r="M2089" s="101">
        <f t="shared" si="215"/>
        <v>153.70000000000002</v>
      </c>
      <c r="N2089" s="101">
        <f t="shared" si="216"/>
        <v>-102.31000000000003</v>
      </c>
      <c r="O2089" s="102">
        <f t="shared" si="217"/>
        <v>-0.29518176572417781</v>
      </c>
      <c r="P2089" s="101">
        <v>2.75</v>
      </c>
      <c r="X2089"/>
    </row>
    <row r="2090" spans="1:24" ht="18">
      <c r="A2090" s="70" t="s">
        <v>2270</v>
      </c>
      <c r="B2090" s="70" t="s">
        <v>2754</v>
      </c>
      <c r="C2090" s="70" t="s">
        <v>3921</v>
      </c>
      <c r="D2090" s="70" t="s">
        <v>2333</v>
      </c>
      <c r="E2090" s="71" t="s">
        <v>2239</v>
      </c>
      <c r="F2090" s="71" t="s">
        <v>1964</v>
      </c>
      <c r="G2090" s="71" t="s">
        <v>1859</v>
      </c>
      <c r="H2090" s="70" t="s">
        <v>1358</v>
      </c>
      <c r="I2090" s="99">
        <f t="shared" si="218"/>
        <v>424.73178000000001</v>
      </c>
      <c r="J2090" s="100">
        <f t="shared" si="214"/>
        <v>646.64820000000009</v>
      </c>
      <c r="K2090" s="101">
        <v>244.86</v>
      </c>
      <c r="L2090" s="102">
        <f t="shared" si="219"/>
        <v>0</v>
      </c>
      <c r="M2090" s="101">
        <f t="shared" si="215"/>
        <v>244.86</v>
      </c>
      <c r="N2090" s="101">
        <f t="shared" si="216"/>
        <v>-166.12200000000001</v>
      </c>
      <c r="O2090" s="102">
        <f t="shared" si="217"/>
        <v>-0.31407774332602284</v>
      </c>
      <c r="P2090" s="101">
        <v>2.75</v>
      </c>
      <c r="X2090"/>
    </row>
    <row r="2091" spans="1:24" ht="18">
      <c r="A2091" s="70" t="s">
        <v>2269</v>
      </c>
      <c r="B2091" s="70" t="s">
        <v>3851</v>
      </c>
      <c r="C2091" s="70" t="s">
        <v>3852</v>
      </c>
      <c r="D2091" s="70" t="s">
        <v>404</v>
      </c>
      <c r="E2091" s="71" t="s">
        <v>2440</v>
      </c>
      <c r="F2091" s="71" t="s">
        <v>1964</v>
      </c>
      <c r="G2091" s="71" t="s">
        <v>1771</v>
      </c>
      <c r="H2091" s="70" t="s">
        <v>1359</v>
      </c>
      <c r="I2091" s="99">
        <f t="shared" si="218"/>
        <v>381.88326000000006</v>
      </c>
      <c r="J2091" s="100">
        <f t="shared" si="214"/>
        <v>582.25200000000007</v>
      </c>
      <c r="K2091" s="101">
        <v>219.42000000000002</v>
      </c>
      <c r="L2091" s="102">
        <f t="shared" si="219"/>
        <v>0</v>
      </c>
      <c r="M2091" s="101">
        <f t="shared" si="215"/>
        <v>219.42000000000002</v>
      </c>
      <c r="N2091" s="101">
        <f t="shared" si="216"/>
        <v>-148.31400000000002</v>
      </c>
      <c r="O2091" s="102">
        <f t="shared" si="217"/>
        <v>-0.31025437201907791</v>
      </c>
      <c r="P2091" s="101">
        <v>1.58</v>
      </c>
      <c r="X2091"/>
    </row>
    <row r="2092" spans="1:24" ht="18">
      <c r="A2092" s="70" t="s">
        <v>1803</v>
      </c>
      <c r="B2092" s="70" t="s">
        <v>1765</v>
      </c>
      <c r="C2092" s="70" t="s">
        <v>1766</v>
      </c>
      <c r="D2092" s="70" t="s">
        <v>372</v>
      </c>
      <c r="E2092" s="71" t="s">
        <v>2347</v>
      </c>
      <c r="F2092" s="71" t="s">
        <v>1964</v>
      </c>
      <c r="G2092" s="71" t="s">
        <v>1767</v>
      </c>
      <c r="H2092" s="70" t="s">
        <v>1360</v>
      </c>
      <c r="I2092" s="99">
        <f t="shared" si="218"/>
        <v>837.07800000000009</v>
      </c>
      <c r="J2092" s="100">
        <f t="shared" si="214"/>
        <v>1282.5516</v>
      </c>
      <c r="K2092" s="101">
        <v>508.8</v>
      </c>
      <c r="L2092" s="102">
        <f t="shared" si="219"/>
        <v>0</v>
      </c>
      <c r="M2092" s="101">
        <f t="shared" si="215"/>
        <v>508.8</v>
      </c>
      <c r="N2092" s="101">
        <f t="shared" si="216"/>
        <v>-350.87999999999988</v>
      </c>
      <c r="O2092" s="102">
        <f t="shared" si="217"/>
        <v>-0.33202119606358804</v>
      </c>
      <c r="P2092" s="101">
        <v>1.58</v>
      </c>
      <c r="X2092"/>
    </row>
    <row r="2093" spans="1:24" ht="18">
      <c r="A2093" s="70" t="s">
        <v>2267</v>
      </c>
      <c r="B2093" s="70" t="s">
        <v>2751</v>
      </c>
      <c r="C2093" s="70" t="s">
        <v>3852</v>
      </c>
      <c r="D2093" s="70" t="s">
        <v>2326</v>
      </c>
      <c r="E2093" s="71" t="s">
        <v>2347</v>
      </c>
      <c r="F2093" s="71" t="s">
        <v>1964</v>
      </c>
      <c r="G2093" s="71" t="s">
        <v>1860</v>
      </c>
      <c r="H2093" s="70" t="s">
        <v>1361</v>
      </c>
      <c r="I2093" s="99">
        <f t="shared" si="218"/>
        <v>220.1474</v>
      </c>
      <c r="J2093" s="100">
        <f t="shared" si="214"/>
        <v>333.42759999999998</v>
      </c>
      <c r="K2093" s="101">
        <v>116.60000000000001</v>
      </c>
      <c r="L2093" s="102">
        <f t="shared" si="219"/>
        <v>0</v>
      </c>
      <c r="M2093" s="101">
        <f t="shared" si="215"/>
        <v>116.60000000000001</v>
      </c>
      <c r="N2093" s="101">
        <f t="shared" si="216"/>
        <v>-76.340000000000032</v>
      </c>
      <c r="O2093" s="102">
        <f t="shared" si="217"/>
        <v>-0.28024963289280486</v>
      </c>
      <c r="P2093" s="101">
        <v>1.58</v>
      </c>
      <c r="X2093"/>
    </row>
    <row r="2094" spans="1:24" ht="18">
      <c r="A2094" s="70" t="s">
        <v>2272</v>
      </c>
      <c r="B2094" s="70" t="s">
        <v>3892</v>
      </c>
      <c r="C2094" s="70" t="s">
        <v>3921</v>
      </c>
      <c r="D2094" s="70" t="s">
        <v>2303</v>
      </c>
      <c r="E2094" s="71" t="s">
        <v>2239</v>
      </c>
      <c r="F2094" s="71" t="s">
        <v>1964</v>
      </c>
      <c r="G2094" s="71" t="s">
        <v>1763</v>
      </c>
      <c r="H2094" s="70" t="s">
        <v>1362</v>
      </c>
      <c r="I2094" s="99">
        <f t="shared" si="218"/>
        <v>432.73835000000003</v>
      </c>
      <c r="J2094" s="100">
        <f t="shared" si="214"/>
        <v>660.49059999999997</v>
      </c>
      <c r="K2094" s="101">
        <v>251.75</v>
      </c>
      <c r="L2094" s="102">
        <f t="shared" si="219"/>
        <v>0</v>
      </c>
      <c r="M2094" s="101">
        <f t="shared" si="215"/>
        <v>251.75</v>
      </c>
      <c r="N2094" s="101">
        <f t="shared" si="216"/>
        <v>-170.94499999999994</v>
      </c>
      <c r="O2094" s="102">
        <f t="shared" si="217"/>
        <v>-0.31498986548737778</v>
      </c>
      <c r="P2094" s="101">
        <v>1.58</v>
      </c>
      <c r="X2094"/>
    </row>
    <row r="2095" spans="1:24" ht="18">
      <c r="A2095" s="70" t="s">
        <v>2271</v>
      </c>
      <c r="B2095" s="70" t="s">
        <v>3892</v>
      </c>
      <c r="C2095" s="70" t="s">
        <v>3921</v>
      </c>
      <c r="D2095" s="70" t="s">
        <v>2326</v>
      </c>
      <c r="E2095" s="71" t="s">
        <v>2239</v>
      </c>
      <c r="F2095" s="71" t="s">
        <v>1964</v>
      </c>
      <c r="G2095" s="71" t="s">
        <v>1763</v>
      </c>
      <c r="H2095" s="70" t="s">
        <v>1365</v>
      </c>
      <c r="I2095" s="99">
        <f t="shared" si="218"/>
        <v>377.71481000000006</v>
      </c>
      <c r="J2095" s="100">
        <f t="shared" si="214"/>
        <v>575.83900000000006</v>
      </c>
      <c r="K2095" s="101">
        <v>216.77</v>
      </c>
      <c r="L2095" s="102">
        <f t="shared" si="219"/>
        <v>0</v>
      </c>
      <c r="M2095" s="101">
        <f t="shared" si="215"/>
        <v>216.77</v>
      </c>
      <c r="N2095" s="101">
        <f t="shared" si="216"/>
        <v>-146.459</v>
      </c>
      <c r="O2095" s="102">
        <f t="shared" si="217"/>
        <v>-0.30980877437915133</v>
      </c>
      <c r="P2095" s="101">
        <v>1.58</v>
      </c>
      <c r="X2095"/>
    </row>
    <row r="2096" spans="1:24" ht="18">
      <c r="A2096" s="70" t="s">
        <v>2274</v>
      </c>
      <c r="B2096" s="70" t="s">
        <v>3892</v>
      </c>
      <c r="C2096" s="70" t="s">
        <v>1764</v>
      </c>
      <c r="D2096" s="70" t="s">
        <v>375</v>
      </c>
      <c r="E2096" s="71" t="s">
        <v>2445</v>
      </c>
      <c r="F2096" s="71" t="s">
        <v>1964</v>
      </c>
      <c r="G2096" s="71" t="s">
        <v>1845</v>
      </c>
      <c r="H2096" s="70" t="s">
        <v>1368</v>
      </c>
      <c r="I2096" s="99">
        <f t="shared" si="218"/>
        <v>644.82593999999995</v>
      </c>
      <c r="J2096" s="100">
        <f t="shared" si="214"/>
        <v>985.2546000000001</v>
      </c>
      <c r="K2096" s="101">
        <v>384.78000000000003</v>
      </c>
      <c r="L2096" s="102">
        <f t="shared" si="219"/>
        <v>0</v>
      </c>
      <c r="M2096" s="101">
        <f t="shared" si="215"/>
        <v>384.78000000000003</v>
      </c>
      <c r="N2096" s="101">
        <f t="shared" si="216"/>
        <v>-264.06600000000003</v>
      </c>
      <c r="O2096" s="102">
        <f t="shared" si="217"/>
        <v>-0.32650724566002276</v>
      </c>
      <c r="P2096" s="101">
        <v>2.75</v>
      </c>
      <c r="X2096"/>
    </row>
    <row r="2097" spans="1:24" ht="18">
      <c r="A2097" s="70" t="s">
        <v>2268</v>
      </c>
      <c r="B2097" s="70" t="s">
        <v>3851</v>
      </c>
      <c r="C2097" s="70" t="s">
        <v>3852</v>
      </c>
      <c r="D2097" s="70" t="s">
        <v>2305</v>
      </c>
      <c r="E2097" s="71" t="s">
        <v>2440</v>
      </c>
      <c r="F2097" s="71" t="s">
        <v>1964</v>
      </c>
      <c r="G2097" s="71" t="s">
        <v>1771</v>
      </c>
      <c r="H2097" s="70" t="s">
        <v>1370</v>
      </c>
      <c r="I2097" s="99">
        <f t="shared" si="218"/>
        <v>317.68912999999998</v>
      </c>
      <c r="J2097" s="100">
        <f t="shared" si="214"/>
        <v>483.49180000000001</v>
      </c>
      <c r="K2097" s="101">
        <v>178.61</v>
      </c>
      <c r="L2097" s="102">
        <f t="shared" si="219"/>
        <v>0</v>
      </c>
      <c r="M2097" s="101">
        <f t="shared" si="215"/>
        <v>178.61</v>
      </c>
      <c r="N2097" s="101">
        <f t="shared" si="216"/>
        <v>-119.74700000000007</v>
      </c>
      <c r="O2097" s="102">
        <f t="shared" si="217"/>
        <v>-0.30207103577014294</v>
      </c>
      <c r="P2097" s="101">
        <v>1.58</v>
      </c>
      <c r="X2097"/>
    </row>
    <row r="2098" spans="1:24" ht="18">
      <c r="A2098" s="70" t="s">
        <v>2272</v>
      </c>
      <c r="B2098" s="70" t="s">
        <v>3851</v>
      </c>
      <c r="C2098" s="70" t="s">
        <v>1132</v>
      </c>
      <c r="D2098" s="70" t="s">
        <v>1127</v>
      </c>
      <c r="E2098" s="71" t="s">
        <v>2347</v>
      </c>
      <c r="F2098" s="71" t="s">
        <v>1964</v>
      </c>
      <c r="G2098" s="71" t="s">
        <v>1820</v>
      </c>
      <c r="H2098" s="70" t="s">
        <v>1371</v>
      </c>
      <c r="I2098" s="99">
        <f t="shared" si="218"/>
        <v>499.76388000000003</v>
      </c>
      <c r="J2098" s="100">
        <f t="shared" si="214"/>
        <v>762.08220000000006</v>
      </c>
      <c r="K2098" s="101">
        <v>292.56</v>
      </c>
      <c r="L2098" s="102">
        <f t="shared" si="219"/>
        <v>0</v>
      </c>
      <c r="M2098" s="101">
        <f t="shared" si="215"/>
        <v>292.56</v>
      </c>
      <c r="N2098" s="101">
        <f t="shared" si="216"/>
        <v>-199.51199999999994</v>
      </c>
      <c r="O2098" s="102">
        <f t="shared" si="217"/>
        <v>-0.31956688877498707</v>
      </c>
      <c r="P2098" s="101">
        <v>2.75</v>
      </c>
      <c r="X2098"/>
    </row>
    <row r="2099" spans="1:24" ht="18">
      <c r="A2099" s="70" t="s">
        <v>2269</v>
      </c>
      <c r="B2099" s="70" t="s">
        <v>2751</v>
      </c>
      <c r="C2099" s="70" t="s">
        <v>3852</v>
      </c>
      <c r="D2099" s="70" t="s">
        <v>2316</v>
      </c>
      <c r="E2099" s="71" t="s">
        <v>2440</v>
      </c>
      <c r="F2099" s="71" t="s">
        <v>1964</v>
      </c>
      <c r="G2099" s="71" t="s">
        <v>1771</v>
      </c>
      <c r="H2099" s="70" t="s">
        <v>1372</v>
      </c>
      <c r="I2099" s="99">
        <f t="shared" si="218"/>
        <v>353.5378</v>
      </c>
      <c r="J2099" s="100">
        <f t="shared" si="214"/>
        <v>538.64359999999999</v>
      </c>
      <c r="K2099" s="101">
        <v>201.4</v>
      </c>
      <c r="L2099" s="102">
        <f t="shared" si="219"/>
        <v>0</v>
      </c>
      <c r="M2099" s="101">
        <f t="shared" si="215"/>
        <v>201.4</v>
      </c>
      <c r="N2099" s="101">
        <f t="shared" si="216"/>
        <v>-135.70000000000005</v>
      </c>
      <c r="O2099" s="102">
        <f t="shared" si="217"/>
        <v>-0.30701357466063361</v>
      </c>
      <c r="P2099" s="101">
        <v>1.58</v>
      </c>
      <c r="X2099"/>
    </row>
    <row r="2100" spans="1:24" ht="18">
      <c r="A2100" s="70" t="s">
        <v>2264</v>
      </c>
      <c r="B2100" s="70" t="s">
        <v>2751</v>
      </c>
      <c r="C2100" s="70" t="s">
        <v>3864</v>
      </c>
      <c r="D2100" s="70" t="s">
        <v>2309</v>
      </c>
      <c r="E2100" s="71" t="s">
        <v>2237</v>
      </c>
      <c r="F2100" s="71" t="s">
        <v>1964</v>
      </c>
      <c r="G2100" s="71" t="s">
        <v>1771</v>
      </c>
      <c r="H2100" s="70" t="s">
        <v>1375</v>
      </c>
      <c r="I2100" s="99">
        <f t="shared" si="218"/>
        <v>230.98536999999999</v>
      </c>
      <c r="J2100" s="100">
        <f t="shared" si="214"/>
        <v>350.10140000000001</v>
      </c>
      <c r="K2100" s="101">
        <v>123.49000000000001</v>
      </c>
      <c r="L2100" s="102">
        <f t="shared" si="219"/>
        <v>0</v>
      </c>
      <c r="M2100" s="101">
        <f t="shared" si="215"/>
        <v>123.49000000000001</v>
      </c>
      <c r="N2100" s="101">
        <f t="shared" si="216"/>
        <v>-81.163000000000039</v>
      </c>
      <c r="O2100" s="102">
        <f t="shared" si="217"/>
        <v>-0.28360821860367613</v>
      </c>
      <c r="P2100" s="101">
        <v>1.58</v>
      </c>
      <c r="X2100"/>
    </row>
    <row r="2101" spans="1:24" ht="18">
      <c r="A2101" s="70" t="s">
        <v>2267</v>
      </c>
      <c r="B2101" s="70" t="s">
        <v>3851</v>
      </c>
      <c r="C2101" s="70" t="s">
        <v>3864</v>
      </c>
      <c r="D2101" s="70" t="s">
        <v>2326</v>
      </c>
      <c r="E2101" s="71" t="s">
        <v>2440</v>
      </c>
      <c r="F2101" s="71" t="s">
        <v>1964</v>
      </c>
      <c r="G2101" s="71" t="s">
        <v>1771</v>
      </c>
      <c r="H2101" s="70" t="s">
        <v>1376</v>
      </c>
      <c r="I2101" s="99">
        <f t="shared" si="218"/>
        <v>281.00677000000002</v>
      </c>
      <c r="J2101" s="100">
        <f t="shared" si="214"/>
        <v>427.05740000000003</v>
      </c>
      <c r="K2101" s="101">
        <v>155.29000000000002</v>
      </c>
      <c r="L2101" s="102">
        <f t="shared" si="219"/>
        <v>0</v>
      </c>
      <c r="M2101" s="101">
        <f t="shared" si="215"/>
        <v>155.29000000000002</v>
      </c>
      <c r="N2101" s="101">
        <f t="shared" si="216"/>
        <v>-103.42300000000003</v>
      </c>
      <c r="O2101" s="102">
        <f t="shared" si="217"/>
        <v>-0.29568014180341934</v>
      </c>
      <c r="P2101" s="101">
        <v>1.58</v>
      </c>
      <c r="X2101"/>
    </row>
    <row r="2102" spans="1:24" ht="18">
      <c r="A2102" s="70" t="s">
        <v>2270</v>
      </c>
      <c r="B2102" s="70" t="s">
        <v>3851</v>
      </c>
      <c r="C2102" s="70" t="s">
        <v>3852</v>
      </c>
      <c r="D2102" s="70" t="s">
        <v>2334</v>
      </c>
      <c r="E2102" s="71" t="s">
        <v>2440</v>
      </c>
      <c r="F2102" s="71" t="s">
        <v>1964</v>
      </c>
      <c r="G2102" s="71" t="s">
        <v>1804</v>
      </c>
      <c r="H2102" s="70" t="s">
        <v>1377</v>
      </c>
      <c r="I2102" s="99">
        <f t="shared" si="218"/>
        <v>349.36935</v>
      </c>
      <c r="J2102" s="100">
        <f t="shared" si="214"/>
        <v>532.23059999999998</v>
      </c>
      <c r="K2102" s="101">
        <v>198.75</v>
      </c>
      <c r="L2102" s="102">
        <f t="shared" si="219"/>
        <v>0</v>
      </c>
      <c r="M2102" s="101">
        <f t="shared" si="215"/>
        <v>198.75</v>
      </c>
      <c r="N2102" s="101">
        <f t="shared" si="216"/>
        <v>-133.84500000000003</v>
      </c>
      <c r="O2102" s="102">
        <f t="shared" si="217"/>
        <v>-0.30649187084955354</v>
      </c>
      <c r="P2102" s="101">
        <v>1.58</v>
      </c>
      <c r="X2102"/>
    </row>
    <row r="2103" spans="1:24" ht="18">
      <c r="A2103" s="70" t="s">
        <v>2271</v>
      </c>
      <c r="B2103" s="70" t="s">
        <v>3892</v>
      </c>
      <c r="C2103" s="70" t="s">
        <v>1766</v>
      </c>
      <c r="D2103" s="70" t="s">
        <v>2314</v>
      </c>
      <c r="E2103" s="71" t="s">
        <v>2347</v>
      </c>
      <c r="F2103" s="71" t="s">
        <v>1964</v>
      </c>
      <c r="G2103" s="71" t="s">
        <v>1767</v>
      </c>
      <c r="H2103" s="70" t="s">
        <v>1379</v>
      </c>
      <c r="I2103" s="99">
        <f t="shared" si="218"/>
        <v>765.38066000000003</v>
      </c>
      <c r="J2103" s="100">
        <f t="shared" si="214"/>
        <v>1172.248</v>
      </c>
      <c r="K2103" s="101">
        <v>463.22</v>
      </c>
      <c r="L2103" s="102">
        <f t="shared" si="219"/>
        <v>0</v>
      </c>
      <c r="M2103" s="101">
        <f t="shared" si="215"/>
        <v>463.22</v>
      </c>
      <c r="N2103" s="101">
        <f t="shared" si="216"/>
        <v>-318.97399999999993</v>
      </c>
      <c r="O2103" s="102">
        <f t="shared" si="217"/>
        <v>-0.33032393024315471</v>
      </c>
      <c r="P2103" s="101">
        <v>1.58</v>
      </c>
      <c r="X2103"/>
    </row>
    <row r="2104" spans="1:24" ht="18">
      <c r="A2104" s="70" t="s">
        <v>2270</v>
      </c>
      <c r="B2104" s="70" t="s">
        <v>2754</v>
      </c>
      <c r="C2104" s="70" t="s">
        <v>3921</v>
      </c>
      <c r="D2104" s="70" t="s">
        <v>369</v>
      </c>
      <c r="E2104" s="71" t="s">
        <v>2440</v>
      </c>
      <c r="F2104" s="71" t="s">
        <v>1964</v>
      </c>
      <c r="G2104" s="71" t="s">
        <v>1786</v>
      </c>
      <c r="H2104" s="70" t="s">
        <v>1380</v>
      </c>
      <c r="I2104" s="99">
        <f t="shared" si="218"/>
        <v>449.74248</v>
      </c>
      <c r="J2104" s="100">
        <f t="shared" si="214"/>
        <v>685.12620000000004</v>
      </c>
      <c r="K2104" s="101">
        <v>260.76</v>
      </c>
      <c r="L2104" s="102">
        <f t="shared" si="219"/>
        <v>0</v>
      </c>
      <c r="M2104" s="101">
        <f t="shared" si="215"/>
        <v>260.76</v>
      </c>
      <c r="N2104" s="101">
        <f t="shared" si="216"/>
        <v>-177.25199999999995</v>
      </c>
      <c r="O2104" s="102">
        <f t="shared" si="217"/>
        <v>-0.31611499500642021</v>
      </c>
      <c r="P2104" s="101">
        <v>2.75</v>
      </c>
      <c r="X2104"/>
    </row>
    <row r="2105" spans="1:24" ht="18">
      <c r="A2105" s="70" t="s">
        <v>2272</v>
      </c>
      <c r="B2105" s="70" t="s">
        <v>2751</v>
      </c>
      <c r="C2105" s="70" t="s">
        <v>1132</v>
      </c>
      <c r="D2105" s="70" t="s">
        <v>1120</v>
      </c>
      <c r="E2105" s="71" t="s">
        <v>2440</v>
      </c>
      <c r="F2105" s="71" t="s">
        <v>1964</v>
      </c>
      <c r="G2105" s="71" t="s">
        <v>1840</v>
      </c>
      <c r="H2105" s="70" t="s">
        <v>1381</v>
      </c>
      <c r="I2105" s="99">
        <f t="shared" si="218"/>
        <v>503.93233000000009</v>
      </c>
      <c r="J2105" s="100">
        <f t="shared" si="214"/>
        <v>768.49520000000007</v>
      </c>
      <c r="K2105" s="101">
        <v>295.21000000000004</v>
      </c>
      <c r="L2105" s="102">
        <f t="shared" si="219"/>
        <v>0</v>
      </c>
      <c r="M2105" s="101">
        <f t="shared" si="215"/>
        <v>295.21000000000004</v>
      </c>
      <c r="N2105" s="101">
        <f t="shared" si="216"/>
        <v>-201.36699999999996</v>
      </c>
      <c r="O2105" s="102">
        <f t="shared" si="217"/>
        <v>-0.31982306788221454</v>
      </c>
      <c r="P2105" s="101">
        <v>2.75</v>
      </c>
      <c r="X2105"/>
    </row>
    <row r="2106" spans="1:24" ht="18">
      <c r="A2106" s="70" t="s">
        <v>1803</v>
      </c>
      <c r="B2106" s="70" t="s">
        <v>1800</v>
      </c>
      <c r="C2106" s="70" t="s">
        <v>1764</v>
      </c>
      <c r="D2106" s="70" t="s">
        <v>2316</v>
      </c>
      <c r="E2106" s="71" t="s">
        <v>2239</v>
      </c>
      <c r="F2106" s="71" t="s">
        <v>1964</v>
      </c>
      <c r="G2106" s="71" t="s">
        <v>1767</v>
      </c>
      <c r="H2106" s="70" t="s">
        <v>1382</v>
      </c>
      <c r="I2106" s="99">
        <f t="shared" si="218"/>
        <v>1103.8588000000002</v>
      </c>
      <c r="J2106" s="100">
        <f t="shared" si="214"/>
        <v>1692.9836000000003</v>
      </c>
      <c r="K2106" s="101">
        <v>678.40000000000009</v>
      </c>
      <c r="L2106" s="102">
        <f t="shared" si="219"/>
        <v>0</v>
      </c>
      <c r="M2106" s="101">
        <f t="shared" si="215"/>
        <v>678.40000000000009</v>
      </c>
      <c r="N2106" s="101">
        <f t="shared" si="216"/>
        <v>-469.6</v>
      </c>
      <c r="O2106" s="102">
        <f t="shared" si="217"/>
        <v>-0.33638968481375353</v>
      </c>
      <c r="P2106" s="101">
        <v>1.58</v>
      </c>
      <c r="X2106"/>
    </row>
    <row r="2107" spans="1:24" ht="18">
      <c r="A2107" s="70" t="s">
        <v>2268</v>
      </c>
      <c r="B2107" s="70" t="s">
        <v>2266</v>
      </c>
      <c r="C2107" s="70" t="s">
        <v>3852</v>
      </c>
      <c r="D2107" s="70" t="s">
        <v>2306</v>
      </c>
      <c r="E2107" s="71" t="s">
        <v>2440</v>
      </c>
      <c r="F2107" s="71" t="s">
        <v>1964</v>
      </c>
      <c r="G2107" s="71" t="s">
        <v>1864</v>
      </c>
      <c r="H2107" s="70" t="s">
        <v>1383</v>
      </c>
      <c r="I2107" s="99">
        <f t="shared" si="218"/>
        <v>411.89609999999999</v>
      </c>
      <c r="J2107" s="100">
        <f t="shared" si="214"/>
        <v>628.42560000000003</v>
      </c>
      <c r="K2107" s="101">
        <v>238.5</v>
      </c>
      <c r="L2107" s="102">
        <f t="shared" si="219"/>
        <v>0</v>
      </c>
      <c r="M2107" s="101">
        <f t="shared" si="215"/>
        <v>238.5</v>
      </c>
      <c r="N2107" s="101">
        <f t="shared" si="216"/>
        <v>-161.67000000000002</v>
      </c>
      <c r="O2107" s="102">
        <f t="shared" si="217"/>
        <v>-0.31319256102285936</v>
      </c>
      <c r="P2107" s="101">
        <v>1.58</v>
      </c>
      <c r="X2107"/>
    </row>
    <row r="2108" spans="1:24" ht="18">
      <c r="A2108" s="70" t="s">
        <v>2265</v>
      </c>
      <c r="B2108" s="70" t="s">
        <v>2754</v>
      </c>
      <c r="C2108" s="70" t="s">
        <v>3864</v>
      </c>
      <c r="D2108" s="70" t="s">
        <v>2326</v>
      </c>
      <c r="E2108" s="71" t="s">
        <v>2440</v>
      </c>
      <c r="F2108" s="71" t="s">
        <v>1964</v>
      </c>
      <c r="G2108" s="71" t="s">
        <v>1771</v>
      </c>
      <c r="H2108" s="70" t="s">
        <v>1384</v>
      </c>
      <c r="I2108" s="99">
        <f t="shared" si="218"/>
        <v>212.64419000000001</v>
      </c>
      <c r="J2108" s="100">
        <f t="shared" si="214"/>
        <v>321.88419999999996</v>
      </c>
      <c r="K2108" s="101">
        <v>111.83000000000001</v>
      </c>
      <c r="L2108" s="102">
        <f t="shared" si="219"/>
        <v>0</v>
      </c>
      <c r="M2108" s="101">
        <f t="shared" si="215"/>
        <v>111.83000000000001</v>
      </c>
      <c r="N2108" s="101">
        <f t="shared" si="216"/>
        <v>-73.001000000000033</v>
      </c>
      <c r="O2108" s="102">
        <f t="shared" si="217"/>
        <v>-0.27771817697633733</v>
      </c>
      <c r="P2108" s="101">
        <v>1.58</v>
      </c>
      <c r="X2108"/>
    </row>
    <row r="2109" spans="1:24" ht="18">
      <c r="A2109" s="70" t="s">
        <v>2259</v>
      </c>
      <c r="B2109" s="70" t="s">
        <v>2256</v>
      </c>
      <c r="C2109" s="70" t="s">
        <v>1790</v>
      </c>
      <c r="D2109" s="70" t="s">
        <v>2323</v>
      </c>
      <c r="E2109" s="71" t="s">
        <v>2237</v>
      </c>
      <c r="F2109" s="71" t="s">
        <v>1964</v>
      </c>
      <c r="G2109" s="71" t="s">
        <v>1791</v>
      </c>
      <c r="H2109" s="70" t="s">
        <v>1385</v>
      </c>
      <c r="I2109" s="99">
        <f t="shared" si="218"/>
        <v>154.28589000000002</v>
      </c>
      <c r="J2109" s="100">
        <f t="shared" si="214"/>
        <v>232.10219999999998</v>
      </c>
      <c r="K2109" s="101">
        <v>74.73</v>
      </c>
      <c r="L2109" s="102">
        <f t="shared" si="219"/>
        <v>0</v>
      </c>
      <c r="M2109" s="101">
        <f t="shared" si="215"/>
        <v>74.73</v>
      </c>
      <c r="N2109" s="101">
        <f t="shared" si="216"/>
        <v>-47.030999999999992</v>
      </c>
      <c r="O2109" s="102">
        <f t="shared" si="217"/>
        <v>-0.24928972755221029</v>
      </c>
      <c r="P2109" s="101">
        <v>1.58</v>
      </c>
      <c r="X2109"/>
    </row>
    <row r="2110" spans="1:24" ht="18">
      <c r="A2110" s="70" t="s">
        <v>2270</v>
      </c>
      <c r="B2110" s="70" t="s">
        <v>3892</v>
      </c>
      <c r="C2110" s="70" t="s">
        <v>1132</v>
      </c>
      <c r="D2110" s="70" t="s">
        <v>2305</v>
      </c>
      <c r="E2110" s="71" t="s">
        <v>2347</v>
      </c>
      <c r="F2110" s="71" t="s">
        <v>1964</v>
      </c>
      <c r="G2110" s="71" t="s">
        <v>1853</v>
      </c>
      <c r="H2110" s="70" t="s">
        <v>1386</v>
      </c>
      <c r="I2110" s="99">
        <f t="shared" si="218"/>
        <v>560.29292000000009</v>
      </c>
      <c r="J2110" s="100">
        <f t="shared" si="214"/>
        <v>856.72840000000008</v>
      </c>
      <c r="K2110" s="101">
        <v>332.84000000000003</v>
      </c>
      <c r="L2110" s="102">
        <f t="shared" si="219"/>
        <v>0</v>
      </c>
      <c r="M2110" s="101">
        <f t="shared" si="215"/>
        <v>332.84000000000003</v>
      </c>
      <c r="N2110" s="101">
        <f t="shared" si="216"/>
        <v>-227.70799999999997</v>
      </c>
      <c r="O2110" s="102">
        <f t="shared" si="217"/>
        <v>-0.32304505731472016</v>
      </c>
      <c r="P2110" s="101">
        <v>1.58</v>
      </c>
      <c r="X2110"/>
    </row>
    <row r="2111" spans="1:24" ht="18">
      <c r="A2111" s="70" t="s">
        <v>2272</v>
      </c>
      <c r="B2111" s="70" t="s">
        <v>2751</v>
      </c>
      <c r="C2111" s="70" t="s">
        <v>1132</v>
      </c>
      <c r="D2111" s="70" t="s">
        <v>1120</v>
      </c>
      <c r="E2111" s="71" t="s">
        <v>2445</v>
      </c>
      <c r="F2111" s="71" t="s">
        <v>1964</v>
      </c>
      <c r="G2111" s="71" t="s">
        <v>1865</v>
      </c>
      <c r="H2111" s="70" t="s">
        <v>1387</v>
      </c>
      <c r="I2111" s="99">
        <f t="shared" si="218"/>
        <v>448.90879000000001</v>
      </c>
      <c r="J2111" s="100">
        <f t="shared" si="214"/>
        <v>683.84360000000004</v>
      </c>
      <c r="K2111" s="101">
        <v>260.23</v>
      </c>
      <c r="L2111" s="102">
        <f t="shared" si="219"/>
        <v>0</v>
      </c>
      <c r="M2111" s="101">
        <f t="shared" si="215"/>
        <v>260.23</v>
      </c>
      <c r="N2111" s="101">
        <f t="shared" si="216"/>
        <v>-176.88099999999997</v>
      </c>
      <c r="O2111" s="102">
        <f t="shared" si="217"/>
        <v>-0.31605081656720141</v>
      </c>
      <c r="P2111" s="101">
        <v>2.75</v>
      </c>
      <c r="X2111"/>
    </row>
    <row r="2112" spans="1:24" ht="18">
      <c r="A2112" s="70" t="s">
        <v>2270</v>
      </c>
      <c r="B2112" s="70" t="s">
        <v>2262</v>
      </c>
      <c r="C2112" s="70" t="s">
        <v>1132</v>
      </c>
      <c r="D2112" s="70" t="s">
        <v>406</v>
      </c>
      <c r="E2112" s="71" t="s">
        <v>2347</v>
      </c>
      <c r="F2112" s="71" t="s">
        <v>1964</v>
      </c>
      <c r="G2112" s="71" t="s">
        <v>1767</v>
      </c>
      <c r="H2112" s="70" t="s">
        <v>1388</v>
      </c>
      <c r="I2112" s="99">
        <f t="shared" si="218"/>
        <v>570.29720000000009</v>
      </c>
      <c r="J2112" s="100">
        <f t="shared" si="214"/>
        <v>872.1196000000001</v>
      </c>
      <c r="K2112" s="101">
        <v>339.20000000000005</v>
      </c>
      <c r="L2112" s="102">
        <f t="shared" si="219"/>
        <v>0</v>
      </c>
      <c r="M2112" s="101">
        <f t="shared" si="215"/>
        <v>339.20000000000005</v>
      </c>
      <c r="N2112" s="101">
        <f t="shared" si="216"/>
        <v>-232.15999999999997</v>
      </c>
      <c r="O2112" s="102">
        <f t="shared" si="217"/>
        <v>-0.32352285395763647</v>
      </c>
      <c r="P2112" s="101">
        <v>1.58</v>
      </c>
      <c r="X2112"/>
    </row>
    <row r="2113" spans="1:24" ht="18">
      <c r="A2113" s="70" t="s">
        <v>1803</v>
      </c>
      <c r="B2113" s="70" t="s">
        <v>3892</v>
      </c>
      <c r="C2113" s="70" t="s">
        <v>1766</v>
      </c>
      <c r="D2113" s="70" t="s">
        <v>372</v>
      </c>
      <c r="E2113" s="71" t="s">
        <v>2347</v>
      </c>
      <c r="F2113" s="71" t="s">
        <v>1964</v>
      </c>
      <c r="G2113" s="71" t="s">
        <v>1866</v>
      </c>
      <c r="H2113" s="70" t="s">
        <v>1389</v>
      </c>
      <c r="I2113" s="99">
        <f t="shared" si="218"/>
        <v>872.92667000000017</v>
      </c>
      <c r="J2113" s="100">
        <f t="shared" si="214"/>
        <v>1337.7034000000001</v>
      </c>
      <c r="K2113" s="101">
        <v>531.59</v>
      </c>
      <c r="L2113" s="102">
        <f t="shared" si="219"/>
        <v>0</v>
      </c>
      <c r="M2113" s="101">
        <f t="shared" si="215"/>
        <v>531.59</v>
      </c>
      <c r="N2113" s="101">
        <f t="shared" si="216"/>
        <v>-366.83299999999997</v>
      </c>
      <c r="O2113" s="102">
        <f t="shared" si="217"/>
        <v>-0.33276456394346771</v>
      </c>
      <c r="P2113" s="101">
        <v>1.58</v>
      </c>
      <c r="X2113"/>
    </row>
    <row r="2114" spans="1:24" ht="18">
      <c r="A2114" s="70" t="s">
        <v>2272</v>
      </c>
      <c r="B2114" s="70" t="s">
        <v>2262</v>
      </c>
      <c r="C2114" s="70" t="s">
        <v>1766</v>
      </c>
      <c r="D2114" s="70" t="s">
        <v>1124</v>
      </c>
      <c r="E2114" s="71" t="s">
        <v>2440</v>
      </c>
      <c r="F2114" s="71" t="s">
        <v>1964</v>
      </c>
      <c r="G2114" s="71" t="s">
        <v>1867</v>
      </c>
      <c r="H2114" s="70" t="s">
        <v>1390</v>
      </c>
      <c r="I2114" s="99">
        <f t="shared" si="218"/>
        <v>555.62110999999993</v>
      </c>
      <c r="J2114" s="100">
        <f t="shared" si="214"/>
        <v>848.01639999999998</v>
      </c>
      <c r="K2114" s="101">
        <v>328.07</v>
      </c>
      <c r="L2114" s="102">
        <f t="shared" si="219"/>
        <v>0</v>
      </c>
      <c r="M2114" s="101">
        <f t="shared" si="215"/>
        <v>328.07</v>
      </c>
      <c r="N2114" s="101">
        <f t="shared" si="216"/>
        <v>-224.36899999999997</v>
      </c>
      <c r="O2114" s="102">
        <f t="shared" si="217"/>
        <v>-0.32267523801305831</v>
      </c>
      <c r="P2114" s="101">
        <v>2.75</v>
      </c>
      <c r="X2114"/>
    </row>
    <row r="2115" spans="1:24" ht="18">
      <c r="A2115" s="70" t="s">
        <v>2267</v>
      </c>
      <c r="B2115" s="70" t="s">
        <v>3851</v>
      </c>
      <c r="C2115" s="70" t="s">
        <v>3852</v>
      </c>
      <c r="D2115" s="70" t="s">
        <v>2302</v>
      </c>
      <c r="E2115" s="71" t="s">
        <v>2440</v>
      </c>
      <c r="F2115" s="71" t="s">
        <v>1964</v>
      </c>
      <c r="G2115" s="71" t="s">
        <v>1860</v>
      </c>
      <c r="H2115" s="70" t="s">
        <v>1391</v>
      </c>
      <c r="I2115" s="99">
        <f t="shared" si="218"/>
        <v>260.16452000000004</v>
      </c>
      <c r="J2115" s="100">
        <f t="shared" si="214"/>
        <v>394.99240000000003</v>
      </c>
      <c r="K2115" s="101">
        <v>142.04000000000002</v>
      </c>
      <c r="L2115" s="102">
        <f t="shared" si="219"/>
        <v>0</v>
      </c>
      <c r="M2115" s="101">
        <f t="shared" si="215"/>
        <v>142.04000000000002</v>
      </c>
      <c r="N2115" s="101">
        <f t="shared" si="216"/>
        <v>-94.148000000000025</v>
      </c>
      <c r="O2115" s="102">
        <f t="shared" si="217"/>
        <v>-0.29122741895570409</v>
      </c>
      <c r="P2115" s="101">
        <v>1.58</v>
      </c>
      <c r="X2115"/>
    </row>
    <row r="2116" spans="1:24" ht="18">
      <c r="A2116" s="70" t="s">
        <v>2269</v>
      </c>
      <c r="B2116" s="70" t="s">
        <v>2751</v>
      </c>
      <c r="C2116" s="70" t="s">
        <v>3921</v>
      </c>
      <c r="D2116" s="70" t="s">
        <v>406</v>
      </c>
      <c r="E2116" s="71" t="s">
        <v>2347</v>
      </c>
      <c r="F2116" s="71" t="s">
        <v>1964</v>
      </c>
      <c r="G2116" s="71" t="s">
        <v>1771</v>
      </c>
      <c r="H2116" s="70" t="s">
        <v>1392</v>
      </c>
      <c r="I2116" s="99">
        <f t="shared" si="218"/>
        <v>453.5806</v>
      </c>
      <c r="J2116" s="100">
        <f t="shared" si="214"/>
        <v>692.55560000000003</v>
      </c>
      <c r="K2116" s="101">
        <v>265</v>
      </c>
      <c r="L2116" s="102">
        <f t="shared" si="219"/>
        <v>0</v>
      </c>
      <c r="M2116" s="101">
        <f t="shared" si="215"/>
        <v>265</v>
      </c>
      <c r="N2116" s="101">
        <f t="shared" si="216"/>
        <v>-180.21999999999997</v>
      </c>
      <c r="O2116" s="102">
        <f t="shared" si="217"/>
        <v>-0.31661981728742089</v>
      </c>
      <c r="P2116" s="101">
        <v>1.58</v>
      </c>
      <c r="X2116"/>
    </row>
    <row r="2117" spans="1:24" ht="18">
      <c r="A2117" s="70" t="s">
        <v>1784</v>
      </c>
      <c r="B2117" s="70" t="s">
        <v>3892</v>
      </c>
      <c r="C2117" s="70" t="s">
        <v>1132</v>
      </c>
      <c r="D2117" s="70" t="s">
        <v>406</v>
      </c>
      <c r="E2117" s="71" t="s">
        <v>2347</v>
      </c>
      <c r="F2117" s="71" t="s">
        <v>1964</v>
      </c>
      <c r="G2117" s="71" t="s">
        <v>1808</v>
      </c>
      <c r="H2117" s="70" t="s">
        <v>1394</v>
      </c>
      <c r="I2117" s="99">
        <f t="shared" si="218"/>
        <v>687.01380000000006</v>
      </c>
      <c r="J2117" s="100">
        <f t="shared" si="214"/>
        <v>1051.6836000000001</v>
      </c>
      <c r="K2117" s="101">
        <v>413.40000000000003</v>
      </c>
      <c r="L2117" s="102">
        <f t="shared" si="219"/>
        <v>0</v>
      </c>
      <c r="M2117" s="101">
        <f t="shared" si="215"/>
        <v>413.40000000000003</v>
      </c>
      <c r="N2117" s="101">
        <f t="shared" si="216"/>
        <v>-284.09999999999991</v>
      </c>
      <c r="O2117" s="102">
        <f t="shared" si="217"/>
        <v>-0.32806004618937629</v>
      </c>
      <c r="P2117" s="101">
        <v>1.58</v>
      </c>
      <c r="X2117"/>
    </row>
    <row r="2118" spans="1:24" ht="18">
      <c r="A2118" s="70" t="s">
        <v>2271</v>
      </c>
      <c r="B2118" s="70" t="s">
        <v>3892</v>
      </c>
      <c r="C2118" s="70" t="s">
        <v>1132</v>
      </c>
      <c r="D2118" s="70" t="s">
        <v>2308</v>
      </c>
      <c r="E2118" s="71" t="s">
        <v>2239</v>
      </c>
      <c r="F2118" s="71" t="s">
        <v>1964</v>
      </c>
      <c r="G2118" s="71" t="s">
        <v>1767</v>
      </c>
      <c r="H2118" s="70" t="s">
        <v>1395</v>
      </c>
      <c r="I2118" s="99">
        <f t="shared" si="218"/>
        <v>580.30147999999997</v>
      </c>
      <c r="J2118" s="100">
        <f t="shared" si="214"/>
        <v>887.51080000000002</v>
      </c>
      <c r="K2118" s="101">
        <v>345.56</v>
      </c>
      <c r="L2118" s="102">
        <f t="shared" si="219"/>
        <v>0</v>
      </c>
      <c r="M2118" s="101">
        <f t="shared" si="215"/>
        <v>345.56</v>
      </c>
      <c r="N2118" s="101">
        <f t="shared" si="216"/>
        <v>-236.61200000000002</v>
      </c>
      <c r="O2118" s="102">
        <f t="shared" si="217"/>
        <v>-0.32398400701062546</v>
      </c>
      <c r="P2118" s="101">
        <v>1.58</v>
      </c>
      <c r="X2118"/>
    </row>
    <row r="2119" spans="1:24" ht="18">
      <c r="A2119" s="70" t="s">
        <v>2265</v>
      </c>
      <c r="B2119" s="70" t="s">
        <v>2751</v>
      </c>
      <c r="C2119" s="70" t="s">
        <v>3852</v>
      </c>
      <c r="D2119" s="70" t="s">
        <v>2432</v>
      </c>
      <c r="E2119" s="71" t="s">
        <v>2347</v>
      </c>
      <c r="F2119" s="71" t="s">
        <v>1964</v>
      </c>
      <c r="G2119" s="71" t="s">
        <v>1868</v>
      </c>
      <c r="H2119" s="70" t="s">
        <v>1396</v>
      </c>
      <c r="I2119" s="99">
        <f t="shared" si="218"/>
        <v>287.67628999999999</v>
      </c>
      <c r="J2119" s="100">
        <f t="shared" si="214"/>
        <v>437.31819999999999</v>
      </c>
      <c r="K2119" s="101">
        <v>159.53</v>
      </c>
      <c r="L2119" s="102">
        <f t="shared" si="219"/>
        <v>0</v>
      </c>
      <c r="M2119" s="101">
        <f t="shared" si="215"/>
        <v>159.53</v>
      </c>
      <c r="N2119" s="101">
        <f t="shared" si="216"/>
        <v>-106.39100000000002</v>
      </c>
      <c r="O2119" s="102">
        <f t="shared" si="217"/>
        <v>-0.2969658906939095</v>
      </c>
      <c r="P2119" s="101">
        <v>1.58</v>
      </c>
      <c r="X2119"/>
    </row>
    <row r="2120" spans="1:24" ht="18">
      <c r="A2120" s="70" t="s">
        <v>2274</v>
      </c>
      <c r="B2120" s="70" t="s">
        <v>2266</v>
      </c>
      <c r="C2120" s="70" t="s">
        <v>1766</v>
      </c>
      <c r="D2120" s="70" t="s">
        <v>369</v>
      </c>
      <c r="E2120" s="71" t="s">
        <v>2347</v>
      </c>
      <c r="F2120" s="71" t="s">
        <v>1964</v>
      </c>
      <c r="G2120" s="71" t="s">
        <v>1795</v>
      </c>
      <c r="H2120" s="70" t="s">
        <v>1398</v>
      </c>
      <c r="I2120" s="99">
        <f t="shared" si="218"/>
        <v>558.95587</v>
      </c>
      <c r="J2120" s="100">
        <f t="shared" si="214"/>
        <v>853.14679999999998</v>
      </c>
      <c r="K2120" s="101">
        <v>330.19</v>
      </c>
      <c r="L2120" s="102">
        <f t="shared" si="219"/>
        <v>0</v>
      </c>
      <c r="M2120" s="101">
        <f t="shared" si="215"/>
        <v>330.19</v>
      </c>
      <c r="N2120" s="101">
        <f t="shared" si="216"/>
        <v>-225.85299999999995</v>
      </c>
      <c r="O2120" s="102">
        <f t="shared" si="217"/>
        <v>-0.32284084736556212</v>
      </c>
      <c r="P2120" s="101">
        <v>2.75</v>
      </c>
      <c r="X2120"/>
    </row>
    <row r="2121" spans="1:24" ht="18">
      <c r="A2121" s="70" t="s">
        <v>2270</v>
      </c>
      <c r="B2121" s="70" t="s">
        <v>2266</v>
      </c>
      <c r="C2121" s="70" t="s">
        <v>3921</v>
      </c>
      <c r="D2121" s="70" t="s">
        <v>2303</v>
      </c>
      <c r="E2121" s="71" t="s">
        <v>2239</v>
      </c>
      <c r="F2121" s="71" t="s">
        <v>1964</v>
      </c>
      <c r="G2121" s="71" t="s">
        <v>1763</v>
      </c>
      <c r="H2121" s="70" t="s">
        <v>1399</v>
      </c>
      <c r="I2121" s="99">
        <f t="shared" si="218"/>
        <v>329.36078999999995</v>
      </c>
      <c r="J2121" s="100">
        <f t="shared" si="214"/>
        <v>501.44819999999999</v>
      </c>
      <c r="K2121" s="101">
        <v>186.03</v>
      </c>
      <c r="L2121" s="102">
        <f t="shared" si="219"/>
        <v>0</v>
      </c>
      <c r="M2121" s="101">
        <f t="shared" si="215"/>
        <v>186.03</v>
      </c>
      <c r="N2121" s="101">
        <f t="shared" si="216"/>
        <v>-124.94100000000009</v>
      </c>
      <c r="O2121" s="102">
        <f t="shared" si="217"/>
        <v>-0.30380051548898529</v>
      </c>
      <c r="P2121" s="101">
        <v>1.58</v>
      </c>
      <c r="X2121"/>
    </row>
    <row r="2122" spans="1:24" ht="18">
      <c r="A2122" s="70" t="s">
        <v>2272</v>
      </c>
      <c r="B2122" s="70" t="s">
        <v>2751</v>
      </c>
      <c r="C2122" s="70" t="s">
        <v>1766</v>
      </c>
      <c r="D2122" s="70" t="s">
        <v>1769</v>
      </c>
      <c r="E2122" s="71" t="s">
        <v>2347</v>
      </c>
      <c r="F2122" s="71" t="s">
        <v>1964</v>
      </c>
      <c r="G2122" s="71" t="s">
        <v>1786</v>
      </c>
      <c r="H2122" s="70" t="s">
        <v>1400</v>
      </c>
      <c r="I2122" s="99">
        <f t="shared" si="218"/>
        <v>656.49760000000003</v>
      </c>
      <c r="J2122" s="100">
        <f t="shared" si="214"/>
        <v>1003.2110000000001</v>
      </c>
      <c r="K2122" s="101">
        <v>392.20000000000005</v>
      </c>
      <c r="L2122" s="102">
        <f t="shared" si="219"/>
        <v>0</v>
      </c>
      <c r="M2122" s="101">
        <f t="shared" si="215"/>
        <v>392.20000000000005</v>
      </c>
      <c r="N2122" s="101">
        <f t="shared" si="216"/>
        <v>-269.26</v>
      </c>
      <c r="O2122" s="102">
        <f t="shared" si="217"/>
        <v>-0.32693054881010192</v>
      </c>
      <c r="P2122" s="101">
        <v>2.75</v>
      </c>
      <c r="X2122"/>
    </row>
    <row r="2123" spans="1:24" ht="18">
      <c r="A2123" s="70" t="s">
        <v>2272</v>
      </c>
      <c r="B2123" s="70" t="s">
        <v>3851</v>
      </c>
      <c r="C2123" s="70" t="s">
        <v>3921</v>
      </c>
      <c r="D2123" s="70" t="s">
        <v>1129</v>
      </c>
      <c r="E2123" s="71" t="s">
        <v>2440</v>
      </c>
      <c r="F2123" s="71" t="s">
        <v>1964</v>
      </c>
      <c r="G2123" s="71" t="s">
        <v>1870</v>
      </c>
      <c r="H2123" s="70" t="s">
        <v>1401</v>
      </c>
      <c r="I2123" s="99">
        <f t="shared" si="218"/>
        <v>499.76388000000003</v>
      </c>
      <c r="J2123" s="100">
        <f t="shared" si="214"/>
        <v>762.08220000000006</v>
      </c>
      <c r="K2123" s="101">
        <v>292.56</v>
      </c>
      <c r="L2123" s="102">
        <f t="shared" si="219"/>
        <v>0</v>
      </c>
      <c r="M2123" s="101">
        <f t="shared" si="215"/>
        <v>292.56</v>
      </c>
      <c r="N2123" s="101">
        <f t="shared" si="216"/>
        <v>-199.51199999999994</v>
      </c>
      <c r="O2123" s="102">
        <f t="shared" si="217"/>
        <v>-0.31956688877498707</v>
      </c>
      <c r="P2123" s="101">
        <v>2.75</v>
      </c>
      <c r="X2123"/>
    </row>
    <row r="2124" spans="1:24" ht="18">
      <c r="A2124" s="70" t="s">
        <v>1784</v>
      </c>
      <c r="B2124" s="70" t="s">
        <v>2754</v>
      </c>
      <c r="C2124" s="70" t="s">
        <v>3921</v>
      </c>
      <c r="D2124" s="70" t="s">
        <v>1127</v>
      </c>
      <c r="E2124" s="71" t="s">
        <v>2237</v>
      </c>
      <c r="F2124" s="71" t="s">
        <v>1964</v>
      </c>
      <c r="G2124" s="71" t="s">
        <v>1826</v>
      </c>
      <c r="H2124" s="70" t="s">
        <v>1403</v>
      </c>
      <c r="I2124" s="99">
        <f t="shared" si="218"/>
        <v>523.10720000000003</v>
      </c>
      <c r="J2124" s="100">
        <f t="shared" si="214"/>
        <v>797.99500000000012</v>
      </c>
      <c r="K2124" s="101">
        <v>307.40000000000003</v>
      </c>
      <c r="L2124" s="102">
        <f t="shared" si="219"/>
        <v>0</v>
      </c>
      <c r="M2124" s="101">
        <f t="shared" si="215"/>
        <v>307.40000000000003</v>
      </c>
      <c r="N2124" s="101">
        <f t="shared" si="216"/>
        <v>-209.89999999999998</v>
      </c>
      <c r="O2124" s="102">
        <f t="shared" si="217"/>
        <v>-0.32094801223241581</v>
      </c>
      <c r="P2124" s="101">
        <v>2.75</v>
      </c>
      <c r="X2124"/>
    </row>
    <row r="2125" spans="1:24" ht="18">
      <c r="A2125" s="70" t="s">
        <v>2272</v>
      </c>
      <c r="B2125" s="70" t="s">
        <v>2751</v>
      </c>
      <c r="C2125" s="70" t="s">
        <v>1132</v>
      </c>
      <c r="D2125" s="70" t="s">
        <v>1838</v>
      </c>
      <c r="E2125" s="71" t="s">
        <v>2440</v>
      </c>
      <c r="F2125" s="71" t="s">
        <v>1964</v>
      </c>
      <c r="G2125" s="71" t="s">
        <v>1788</v>
      </c>
      <c r="H2125" s="70" t="s">
        <v>1404</v>
      </c>
      <c r="I2125" s="99">
        <f t="shared" si="218"/>
        <v>411.39274</v>
      </c>
      <c r="J2125" s="100">
        <f t="shared" si="214"/>
        <v>626.12660000000005</v>
      </c>
      <c r="K2125" s="101">
        <v>236.38000000000002</v>
      </c>
      <c r="L2125" s="102">
        <f t="shared" si="219"/>
        <v>0</v>
      </c>
      <c r="M2125" s="101">
        <f t="shared" si="215"/>
        <v>236.38000000000002</v>
      </c>
      <c r="N2125" s="101">
        <f t="shared" si="216"/>
        <v>-160.18600000000004</v>
      </c>
      <c r="O2125" s="102">
        <f t="shared" si="217"/>
        <v>-0.31288772560356282</v>
      </c>
      <c r="P2125" s="101">
        <v>2.75</v>
      </c>
      <c r="X2125"/>
    </row>
    <row r="2126" spans="1:24" ht="18">
      <c r="A2126" s="70" t="s">
        <v>2274</v>
      </c>
      <c r="B2126" s="70" t="s">
        <v>1765</v>
      </c>
      <c r="C2126" s="70" t="s">
        <v>1764</v>
      </c>
      <c r="D2126" s="70" t="s">
        <v>404</v>
      </c>
      <c r="E2126" s="71" t="s">
        <v>2239</v>
      </c>
      <c r="F2126" s="71" t="s">
        <v>1964</v>
      </c>
      <c r="G2126" s="71" t="s">
        <v>1767</v>
      </c>
      <c r="H2126" s="70" t="s">
        <v>1405</v>
      </c>
      <c r="I2126" s="99">
        <f t="shared" si="218"/>
        <v>920.44700000000012</v>
      </c>
      <c r="J2126" s="100">
        <f t="shared" si="214"/>
        <v>1410.8116000000002</v>
      </c>
      <c r="K2126" s="101">
        <v>561.80000000000007</v>
      </c>
      <c r="L2126" s="102">
        <f t="shared" si="219"/>
        <v>0</v>
      </c>
      <c r="M2126" s="101">
        <f t="shared" si="215"/>
        <v>561.80000000000007</v>
      </c>
      <c r="N2126" s="101">
        <f t="shared" si="216"/>
        <v>-387.98</v>
      </c>
      <c r="O2126" s="102">
        <f t="shared" si="217"/>
        <v>-0.33366013071895423</v>
      </c>
      <c r="P2126" s="101">
        <v>1.58</v>
      </c>
      <c r="X2126"/>
    </row>
    <row r="2127" spans="1:24" ht="18">
      <c r="A2127" s="70" t="s">
        <v>1792</v>
      </c>
      <c r="B2127" s="70" t="s">
        <v>1800</v>
      </c>
      <c r="C2127" s="70" t="s">
        <v>1764</v>
      </c>
      <c r="D2127" s="70" t="s">
        <v>2308</v>
      </c>
      <c r="E2127" s="71" t="s">
        <v>2347</v>
      </c>
      <c r="F2127" s="71" t="s">
        <v>1964</v>
      </c>
      <c r="G2127" s="71" t="s">
        <v>1812</v>
      </c>
      <c r="H2127" s="70" t="s">
        <v>1406</v>
      </c>
      <c r="I2127" s="99">
        <f t="shared" si="218"/>
        <v>1070.5112000000001</v>
      </c>
      <c r="J2127" s="100">
        <f t="shared" si="214"/>
        <v>1641.6796000000002</v>
      </c>
      <c r="K2127" s="101">
        <v>657.2</v>
      </c>
      <c r="L2127" s="102">
        <f t="shared" si="219"/>
        <v>0</v>
      </c>
      <c r="M2127" s="101">
        <f t="shared" si="215"/>
        <v>657.2</v>
      </c>
      <c r="N2127" s="101">
        <f t="shared" si="216"/>
        <v>-454.76</v>
      </c>
      <c r="O2127" s="102">
        <f t="shared" si="217"/>
        <v>-0.33596335697399521</v>
      </c>
      <c r="P2127" s="101">
        <v>1.58</v>
      </c>
      <c r="X2127"/>
    </row>
    <row r="2128" spans="1:24" ht="18">
      <c r="A2128" s="70" t="s">
        <v>2265</v>
      </c>
      <c r="B2128" s="70" t="s">
        <v>3851</v>
      </c>
      <c r="C2128" s="70" t="s">
        <v>3852</v>
      </c>
      <c r="D2128" s="70" t="s">
        <v>2301</v>
      </c>
      <c r="E2128" s="71" t="s">
        <v>2440</v>
      </c>
      <c r="F2128" s="71" t="s">
        <v>1964</v>
      </c>
      <c r="G2128" s="71" t="s">
        <v>1771</v>
      </c>
      <c r="H2128" s="70" t="s">
        <v>1408</v>
      </c>
      <c r="I2128" s="99">
        <f t="shared" si="218"/>
        <v>283.50783999999999</v>
      </c>
      <c r="J2128" s="100">
        <f t="shared" si="214"/>
        <v>430.90519999999998</v>
      </c>
      <c r="K2128" s="101">
        <v>156.88</v>
      </c>
      <c r="L2128" s="102">
        <f t="shared" si="219"/>
        <v>0</v>
      </c>
      <c r="M2128" s="101">
        <f t="shared" si="215"/>
        <v>156.88</v>
      </c>
      <c r="N2128" s="101">
        <f t="shared" si="216"/>
        <v>-104.536</v>
      </c>
      <c r="O2128" s="102">
        <f t="shared" si="217"/>
        <v>-0.29616953762466003</v>
      </c>
      <c r="P2128" s="101">
        <v>1.58</v>
      </c>
      <c r="X2128"/>
    </row>
    <row r="2129" spans="1:24" ht="18">
      <c r="A2129" s="70" t="s">
        <v>2265</v>
      </c>
      <c r="B2129" s="70" t="s">
        <v>3851</v>
      </c>
      <c r="C2129" s="70" t="s">
        <v>3864</v>
      </c>
      <c r="D2129" s="70" t="s">
        <v>2304</v>
      </c>
      <c r="E2129" s="71" t="s">
        <v>2440</v>
      </c>
      <c r="F2129" s="71" t="s">
        <v>1964</v>
      </c>
      <c r="G2129" s="71" t="s">
        <v>1864</v>
      </c>
      <c r="H2129" s="70" t="s">
        <v>1409</v>
      </c>
      <c r="I2129" s="99">
        <f t="shared" si="218"/>
        <v>233.48643999999999</v>
      </c>
      <c r="J2129" s="100">
        <f t="shared" ref="J2129:J2192" si="220">($H$3*(K2129+P2129+$U$7+$H$8)+$H$4*$U$3)*$U$8</f>
        <v>353.94920000000002</v>
      </c>
      <c r="K2129" s="101">
        <v>125.08000000000001</v>
      </c>
      <c r="L2129" s="102">
        <f t="shared" si="219"/>
        <v>0</v>
      </c>
      <c r="M2129" s="101">
        <f t="shared" ref="M2129:M2192" si="221">K2129*(1-L2129)</f>
        <v>125.08000000000001</v>
      </c>
      <c r="N2129" s="101">
        <f t="shared" ref="N2129:N2192" si="222">((I2129/$U$8)-($H$3*P2129))-(IF($H$6="",$H$4*$U$3*(1-$H$5)*(1-$H$7),$H$6*$H$3*(1-$H$7))+M2129*$H$3+$H$3*$U$7*(1-30%))</f>
        <v>-82.276000000000039</v>
      </c>
      <c r="O2129" s="102">
        <f t="shared" ref="O2129:O2192" si="223">N2129/(K2129*$H$3+$U$7*$H$3+$H$4*$U$3)</f>
        <v>-0.28433784904617099</v>
      </c>
      <c r="P2129" s="101">
        <v>1.58</v>
      </c>
      <c r="X2129"/>
    </row>
    <row r="2130" spans="1:24" ht="18">
      <c r="A2130" s="70" t="s">
        <v>2271</v>
      </c>
      <c r="B2130" s="70" t="s">
        <v>3892</v>
      </c>
      <c r="C2130" s="70" t="s">
        <v>3921</v>
      </c>
      <c r="D2130" s="70" t="s">
        <v>2326</v>
      </c>
      <c r="E2130" s="71" t="s">
        <v>2445</v>
      </c>
      <c r="F2130" s="71" t="s">
        <v>1964</v>
      </c>
      <c r="G2130" s="71" t="s">
        <v>1873</v>
      </c>
      <c r="H2130" s="70" t="s">
        <v>1411</v>
      </c>
      <c r="I2130" s="99">
        <f t="shared" si="218"/>
        <v>377.71481000000006</v>
      </c>
      <c r="J2130" s="100">
        <f t="shared" si="220"/>
        <v>575.83900000000006</v>
      </c>
      <c r="K2130" s="101">
        <v>216.77</v>
      </c>
      <c r="L2130" s="102">
        <f t="shared" si="219"/>
        <v>0</v>
      </c>
      <c r="M2130" s="101">
        <f t="shared" si="221"/>
        <v>216.77</v>
      </c>
      <c r="N2130" s="101">
        <f t="shared" si="222"/>
        <v>-146.459</v>
      </c>
      <c r="O2130" s="102">
        <f t="shared" si="223"/>
        <v>-0.30980877437915133</v>
      </c>
      <c r="P2130" s="101">
        <v>1.58</v>
      </c>
      <c r="X2130"/>
    </row>
    <row r="2131" spans="1:24" ht="18">
      <c r="A2131" s="70" t="s">
        <v>2269</v>
      </c>
      <c r="B2131" s="70" t="s">
        <v>3892</v>
      </c>
      <c r="C2131" s="70" t="s">
        <v>1132</v>
      </c>
      <c r="D2131" s="70" t="s">
        <v>2304</v>
      </c>
      <c r="E2131" s="71" t="s">
        <v>2239</v>
      </c>
      <c r="F2131" s="71" t="s">
        <v>1964</v>
      </c>
      <c r="G2131" s="71" t="s">
        <v>1874</v>
      </c>
      <c r="H2131" s="70" t="s">
        <v>1412</v>
      </c>
      <c r="I2131" s="99">
        <f t="shared" si="218"/>
        <v>515.27366000000006</v>
      </c>
      <c r="J2131" s="100">
        <f t="shared" si="220"/>
        <v>787.46800000000007</v>
      </c>
      <c r="K2131" s="101">
        <v>304.22000000000003</v>
      </c>
      <c r="L2131" s="102">
        <f t="shared" si="219"/>
        <v>0</v>
      </c>
      <c r="M2131" s="101">
        <f t="shared" si="221"/>
        <v>304.22000000000003</v>
      </c>
      <c r="N2131" s="101">
        <f t="shared" si="222"/>
        <v>-207.67399999999998</v>
      </c>
      <c r="O2131" s="102">
        <f t="shared" si="223"/>
        <v>-0.32066271385337525</v>
      </c>
      <c r="P2131" s="101">
        <v>1.58</v>
      </c>
      <c r="X2131"/>
    </row>
    <row r="2132" spans="1:24" ht="18">
      <c r="A2132" s="70" t="s">
        <v>2260</v>
      </c>
      <c r="B2132" s="70" t="s">
        <v>2754</v>
      </c>
      <c r="C2132" s="70" t="s">
        <v>3864</v>
      </c>
      <c r="D2132" s="70" t="s">
        <v>2327</v>
      </c>
      <c r="E2132" s="71" t="s">
        <v>2237</v>
      </c>
      <c r="F2132" s="71" t="s">
        <v>1964</v>
      </c>
      <c r="G2132" s="71" t="s">
        <v>1771</v>
      </c>
      <c r="H2132" s="70" t="s">
        <v>1413</v>
      </c>
      <c r="I2132" s="99">
        <f t="shared" si="218"/>
        <v>179.29659000000004</v>
      </c>
      <c r="J2132" s="100">
        <f t="shared" si="220"/>
        <v>270.58019999999999</v>
      </c>
      <c r="K2132" s="101">
        <v>90.63000000000001</v>
      </c>
      <c r="L2132" s="102">
        <f t="shared" si="219"/>
        <v>0</v>
      </c>
      <c r="M2132" s="101">
        <f t="shared" si="221"/>
        <v>90.63000000000001</v>
      </c>
      <c r="N2132" s="101">
        <f t="shared" si="222"/>
        <v>-58.161000000000001</v>
      </c>
      <c r="O2132" s="102">
        <f t="shared" si="223"/>
        <v>-0.2638165653633312</v>
      </c>
      <c r="P2132" s="101">
        <v>1.58</v>
      </c>
      <c r="X2132"/>
    </row>
    <row r="2133" spans="1:24" ht="18">
      <c r="A2133" s="70" t="s">
        <v>1784</v>
      </c>
      <c r="B2133" s="70" t="s">
        <v>3892</v>
      </c>
      <c r="C2133" s="70" t="s">
        <v>1766</v>
      </c>
      <c r="D2133" s="70" t="s">
        <v>404</v>
      </c>
      <c r="E2133" s="71" t="s">
        <v>2239</v>
      </c>
      <c r="F2133" s="71" t="s">
        <v>1964</v>
      </c>
      <c r="G2133" s="71" t="s">
        <v>1799</v>
      </c>
      <c r="H2133" s="70" t="s">
        <v>1414</v>
      </c>
      <c r="I2133" s="99">
        <f t="shared" si="218"/>
        <v>870.42560000000003</v>
      </c>
      <c r="J2133" s="100">
        <f t="shared" si="220"/>
        <v>1333.8556000000001</v>
      </c>
      <c r="K2133" s="101">
        <v>530</v>
      </c>
      <c r="L2133" s="102">
        <f t="shared" si="219"/>
        <v>0</v>
      </c>
      <c r="M2133" s="101">
        <f t="shared" si="221"/>
        <v>530</v>
      </c>
      <c r="N2133" s="101">
        <f t="shared" si="222"/>
        <v>-365.72</v>
      </c>
      <c r="O2133" s="102">
        <f t="shared" si="223"/>
        <v>-0.33271470160116451</v>
      </c>
      <c r="P2133" s="101">
        <v>1.58</v>
      </c>
      <c r="X2133"/>
    </row>
    <row r="2134" spans="1:24" ht="18">
      <c r="A2134" s="70" t="s">
        <v>2269</v>
      </c>
      <c r="B2134" s="70" t="s">
        <v>2262</v>
      </c>
      <c r="C2134" s="70" t="s">
        <v>3921</v>
      </c>
      <c r="D2134" s="70" t="s">
        <v>2303</v>
      </c>
      <c r="E2134" s="71" t="s">
        <v>2347</v>
      </c>
      <c r="F2134" s="71" t="s">
        <v>1964</v>
      </c>
      <c r="G2134" s="71" t="s">
        <v>1875</v>
      </c>
      <c r="H2134" s="70" t="s">
        <v>1416</v>
      </c>
      <c r="I2134" s="99">
        <f t="shared" si="218"/>
        <v>397.72337000000005</v>
      </c>
      <c r="J2134" s="100">
        <f t="shared" si="220"/>
        <v>606.62139999999999</v>
      </c>
      <c r="K2134" s="101">
        <v>229.49</v>
      </c>
      <c r="L2134" s="102">
        <f t="shared" si="219"/>
        <v>0</v>
      </c>
      <c r="M2134" s="101">
        <f t="shared" si="221"/>
        <v>229.49</v>
      </c>
      <c r="N2134" s="101">
        <f t="shared" si="222"/>
        <v>-155.363</v>
      </c>
      <c r="O2134" s="102">
        <f t="shared" si="223"/>
        <v>-0.31186117467581997</v>
      </c>
      <c r="P2134" s="101">
        <v>1.58</v>
      </c>
      <c r="X2134"/>
    </row>
    <row r="2135" spans="1:24" ht="18">
      <c r="A2135" s="70" t="s">
        <v>2272</v>
      </c>
      <c r="B2135" s="70" t="s">
        <v>3892</v>
      </c>
      <c r="C2135" s="70" t="s">
        <v>1764</v>
      </c>
      <c r="D2135" s="70" t="s">
        <v>406</v>
      </c>
      <c r="E2135" s="71" t="s">
        <v>2239</v>
      </c>
      <c r="F2135" s="71" t="s">
        <v>1964</v>
      </c>
      <c r="G2135" s="71" t="s">
        <v>1876</v>
      </c>
      <c r="H2135" s="70" t="s">
        <v>1417</v>
      </c>
      <c r="I2135" s="99">
        <f t="shared" si="218"/>
        <v>820.40420000000006</v>
      </c>
      <c r="J2135" s="100">
        <f t="shared" si="220"/>
        <v>1256.8996000000002</v>
      </c>
      <c r="K2135" s="101">
        <v>498.20000000000005</v>
      </c>
      <c r="L2135" s="102">
        <f t="shared" si="219"/>
        <v>0</v>
      </c>
      <c r="M2135" s="101">
        <f t="shared" si="221"/>
        <v>498.20000000000005</v>
      </c>
      <c r="N2135" s="101">
        <f t="shared" si="222"/>
        <v>-343.45999999999992</v>
      </c>
      <c r="O2135" s="102">
        <f t="shared" si="223"/>
        <v>-0.33165314793356498</v>
      </c>
      <c r="P2135" s="101">
        <v>1.58</v>
      </c>
      <c r="X2135"/>
    </row>
    <row r="2136" spans="1:24" ht="18">
      <c r="A2136" s="70" t="s">
        <v>2265</v>
      </c>
      <c r="B2136" s="70" t="s">
        <v>3851</v>
      </c>
      <c r="C2136" s="70" t="s">
        <v>3852</v>
      </c>
      <c r="D2136" s="70" t="s">
        <v>2316</v>
      </c>
      <c r="E2136" s="71" t="s">
        <v>2237</v>
      </c>
      <c r="F2136" s="71" t="s">
        <v>1964</v>
      </c>
      <c r="G2136" s="71" t="s">
        <v>1798</v>
      </c>
      <c r="H2136" s="70" t="s">
        <v>1419</v>
      </c>
      <c r="I2136" s="99">
        <f t="shared" si="218"/>
        <v>300.51197000000002</v>
      </c>
      <c r="J2136" s="100">
        <f t="shared" si="220"/>
        <v>455.54079999999999</v>
      </c>
      <c r="K2136" s="101">
        <v>165.89000000000001</v>
      </c>
      <c r="L2136" s="102">
        <f t="shared" si="219"/>
        <v>0</v>
      </c>
      <c r="M2136" s="101">
        <f t="shared" si="221"/>
        <v>165.89000000000001</v>
      </c>
      <c r="N2136" s="101">
        <f t="shared" si="222"/>
        <v>-110.84300000000002</v>
      </c>
      <c r="O2136" s="102">
        <f t="shared" si="223"/>
        <v>-0.29878430104048737</v>
      </c>
      <c r="P2136" s="101">
        <v>2.75</v>
      </c>
      <c r="X2136"/>
    </row>
    <row r="2137" spans="1:24" ht="18">
      <c r="A2137" s="70" t="s">
        <v>2270</v>
      </c>
      <c r="B2137" s="70" t="s">
        <v>1765</v>
      </c>
      <c r="C2137" s="70" t="s">
        <v>1764</v>
      </c>
      <c r="D2137" s="70" t="s">
        <v>2302</v>
      </c>
      <c r="E2137" s="71" t="s">
        <v>2239</v>
      </c>
      <c r="F2137" s="71" t="s">
        <v>1964</v>
      </c>
      <c r="G2137" s="71" t="s">
        <v>1799</v>
      </c>
      <c r="H2137" s="70" t="s">
        <v>1421</v>
      </c>
      <c r="I2137" s="99">
        <f t="shared" si="218"/>
        <v>1150.5454400000001</v>
      </c>
      <c r="J2137" s="100">
        <f t="shared" si="220"/>
        <v>1764.8092000000001</v>
      </c>
      <c r="K2137" s="101">
        <v>708.08</v>
      </c>
      <c r="L2137" s="102">
        <f t="shared" si="219"/>
        <v>0</v>
      </c>
      <c r="M2137" s="101">
        <f t="shared" si="221"/>
        <v>708.08</v>
      </c>
      <c r="N2137" s="101">
        <f t="shared" si="222"/>
        <v>-490.37599999999998</v>
      </c>
      <c r="O2137" s="102">
        <f t="shared" si="223"/>
        <v>-0.33694481090589268</v>
      </c>
      <c r="P2137" s="101">
        <v>1.58</v>
      </c>
      <c r="X2137"/>
    </row>
    <row r="2138" spans="1:24" ht="18">
      <c r="A2138" s="70" t="s">
        <v>2272</v>
      </c>
      <c r="B2138" s="70" t="s">
        <v>2266</v>
      </c>
      <c r="C2138" s="70" t="s">
        <v>1764</v>
      </c>
      <c r="D2138" s="70" t="s">
        <v>1838</v>
      </c>
      <c r="E2138" s="71" t="s">
        <v>2347</v>
      </c>
      <c r="F2138" s="71" t="s">
        <v>1964</v>
      </c>
      <c r="G2138" s="71" t="s">
        <v>1877</v>
      </c>
      <c r="H2138" s="70" t="s">
        <v>1423</v>
      </c>
      <c r="I2138" s="99">
        <f t="shared" si="218"/>
        <v>673.17140000000006</v>
      </c>
      <c r="J2138" s="100">
        <f t="shared" si="220"/>
        <v>1028.8630000000001</v>
      </c>
      <c r="K2138" s="101">
        <v>402.8</v>
      </c>
      <c r="L2138" s="102">
        <f t="shared" si="219"/>
        <v>0</v>
      </c>
      <c r="M2138" s="101">
        <f t="shared" si="221"/>
        <v>402.8</v>
      </c>
      <c r="N2138" s="101">
        <f t="shared" si="222"/>
        <v>-276.67999999999995</v>
      </c>
      <c r="O2138" s="102">
        <f t="shared" si="223"/>
        <v>-0.32750946969696959</v>
      </c>
      <c r="P2138" s="101">
        <v>2.75</v>
      </c>
      <c r="X2138"/>
    </row>
    <row r="2139" spans="1:24" ht="18">
      <c r="A2139" s="70" t="s">
        <v>2271</v>
      </c>
      <c r="B2139" s="70" t="s">
        <v>2266</v>
      </c>
      <c r="C2139" s="70" t="s">
        <v>1766</v>
      </c>
      <c r="D2139" s="70" t="s">
        <v>404</v>
      </c>
      <c r="E2139" s="71" t="s">
        <v>2239</v>
      </c>
      <c r="F2139" s="71" t="s">
        <v>1964</v>
      </c>
      <c r="G2139" s="71" t="s">
        <v>1799</v>
      </c>
      <c r="H2139" s="70" t="s">
        <v>1424</v>
      </c>
      <c r="I2139" s="99">
        <f t="shared" si="218"/>
        <v>703.68760000000009</v>
      </c>
      <c r="J2139" s="100">
        <f t="shared" si="220"/>
        <v>1077.3355999999999</v>
      </c>
      <c r="K2139" s="101">
        <v>424</v>
      </c>
      <c r="L2139" s="102">
        <f t="shared" si="219"/>
        <v>0</v>
      </c>
      <c r="M2139" s="101">
        <f t="shared" si="221"/>
        <v>424</v>
      </c>
      <c r="N2139" s="101">
        <f t="shared" si="222"/>
        <v>-291.51999999999987</v>
      </c>
      <c r="O2139" s="102">
        <f t="shared" si="223"/>
        <v>-0.32858431018935963</v>
      </c>
      <c r="P2139" s="101">
        <v>1.58</v>
      </c>
      <c r="X2139"/>
    </row>
    <row r="2140" spans="1:24" ht="18">
      <c r="A2140" s="70" t="s">
        <v>1803</v>
      </c>
      <c r="B2140" s="70" t="s">
        <v>1800</v>
      </c>
      <c r="C2140" s="70" t="s">
        <v>1766</v>
      </c>
      <c r="D2140" s="70" t="s">
        <v>2314</v>
      </c>
      <c r="E2140" s="71" t="s">
        <v>2445</v>
      </c>
      <c r="F2140" s="71" t="s">
        <v>1964</v>
      </c>
      <c r="G2140" s="71" t="s">
        <v>1829</v>
      </c>
      <c r="H2140" s="70" t="s">
        <v>1425</v>
      </c>
      <c r="I2140" s="99">
        <f t="shared" ref="I2140:I2203" si="224">(IF($H$6="",$H$4*$U$3*(1-$H$5),$H$6*$H$3)+IF(F2140="MICHELIN",$H$3*(K2140*(1-$M$4)+$U$7+P2140+$H$8)))*$U$8</f>
        <v>758.71114000000011</v>
      </c>
      <c r="J2140" s="100">
        <f t="shared" si="220"/>
        <v>1161.9872</v>
      </c>
      <c r="K2140" s="101">
        <v>458.98</v>
      </c>
      <c r="L2140" s="102">
        <f t="shared" ref="L2140:L2203" si="225">$N$4</f>
        <v>0</v>
      </c>
      <c r="M2140" s="101">
        <f t="shared" si="221"/>
        <v>458.98</v>
      </c>
      <c r="N2140" s="101">
        <f t="shared" si="222"/>
        <v>-316.00599999999986</v>
      </c>
      <c r="O2140" s="102">
        <f t="shared" si="223"/>
        <v>-0.3301496092607295</v>
      </c>
      <c r="P2140" s="101">
        <v>1.58</v>
      </c>
      <c r="X2140"/>
    </row>
    <row r="2141" spans="1:24" ht="18">
      <c r="A2141" s="70" t="s">
        <v>2268</v>
      </c>
      <c r="B2141" s="70" t="s">
        <v>2262</v>
      </c>
      <c r="C2141" s="70" t="s">
        <v>3921</v>
      </c>
      <c r="D2141" s="70" t="s">
        <v>2305</v>
      </c>
      <c r="E2141" s="71" t="s">
        <v>2347</v>
      </c>
      <c r="F2141" s="71" t="s">
        <v>1964</v>
      </c>
      <c r="G2141" s="71" t="s">
        <v>1771</v>
      </c>
      <c r="H2141" s="70" t="s">
        <v>1428</v>
      </c>
      <c r="I2141" s="99">
        <f t="shared" si="224"/>
        <v>416.89824000000004</v>
      </c>
      <c r="J2141" s="100">
        <f t="shared" si="220"/>
        <v>636.12120000000004</v>
      </c>
      <c r="K2141" s="101">
        <v>241.68</v>
      </c>
      <c r="L2141" s="102">
        <f t="shared" si="225"/>
        <v>0</v>
      </c>
      <c r="M2141" s="101">
        <f t="shared" si="221"/>
        <v>241.68</v>
      </c>
      <c r="N2141" s="101">
        <f t="shared" si="222"/>
        <v>-163.89600000000002</v>
      </c>
      <c r="O2141" s="102">
        <f t="shared" si="223"/>
        <v>-0.31364053888548687</v>
      </c>
      <c r="P2141" s="101">
        <v>1.58</v>
      </c>
      <c r="X2141"/>
    </row>
    <row r="2142" spans="1:24" ht="18">
      <c r="A2142" s="70" t="s">
        <v>2265</v>
      </c>
      <c r="B2142" s="70" t="s">
        <v>2751</v>
      </c>
      <c r="C2142" s="70" t="s">
        <v>3852</v>
      </c>
      <c r="D2142" s="70" t="s">
        <v>2432</v>
      </c>
      <c r="E2142" s="71" t="s">
        <v>2440</v>
      </c>
      <c r="F2142" s="71" t="s">
        <v>1964</v>
      </c>
      <c r="G2142" s="71" t="s">
        <v>1796</v>
      </c>
      <c r="H2142" s="70" t="s">
        <v>1429</v>
      </c>
      <c r="I2142" s="99">
        <f t="shared" si="224"/>
        <v>366.87684000000007</v>
      </c>
      <c r="J2142" s="100">
        <f t="shared" si="220"/>
        <v>559.16520000000003</v>
      </c>
      <c r="K2142" s="101">
        <v>209.88000000000002</v>
      </c>
      <c r="L2142" s="102">
        <f t="shared" si="225"/>
        <v>0</v>
      </c>
      <c r="M2142" s="101">
        <f t="shared" si="221"/>
        <v>209.88000000000002</v>
      </c>
      <c r="N2142" s="101">
        <f t="shared" si="222"/>
        <v>-141.63600000000002</v>
      </c>
      <c r="O2142" s="102">
        <f t="shared" si="223"/>
        <v>-0.30860205682412412</v>
      </c>
      <c r="P2142" s="101">
        <v>1.58</v>
      </c>
      <c r="X2142"/>
    </row>
    <row r="2143" spans="1:24" ht="18">
      <c r="A2143" s="70" t="s">
        <v>2270</v>
      </c>
      <c r="B2143" s="70" t="s">
        <v>3851</v>
      </c>
      <c r="C2143" s="70" t="s">
        <v>1132</v>
      </c>
      <c r="D2143" s="70" t="s">
        <v>372</v>
      </c>
      <c r="E2143" s="71" t="s">
        <v>2440</v>
      </c>
      <c r="F2143" s="71" t="s">
        <v>1964</v>
      </c>
      <c r="G2143" s="71" t="s">
        <v>1819</v>
      </c>
      <c r="H2143" s="70" t="s">
        <v>1430</v>
      </c>
      <c r="I2143" s="99">
        <f t="shared" si="224"/>
        <v>418.06226000000004</v>
      </c>
      <c r="J2143" s="100">
        <f t="shared" si="220"/>
        <v>636.38740000000007</v>
      </c>
      <c r="K2143" s="101">
        <v>240.62</v>
      </c>
      <c r="L2143" s="102">
        <f t="shared" si="225"/>
        <v>0</v>
      </c>
      <c r="M2143" s="101">
        <f t="shared" si="221"/>
        <v>240.62</v>
      </c>
      <c r="N2143" s="101">
        <f t="shared" si="222"/>
        <v>-163.154</v>
      </c>
      <c r="O2143" s="102">
        <f t="shared" si="223"/>
        <v>-0.31349242948274531</v>
      </c>
      <c r="P2143" s="101">
        <v>2.75</v>
      </c>
      <c r="X2143"/>
    </row>
    <row r="2144" spans="1:24" ht="18">
      <c r="A2144" s="70" t="s">
        <v>2265</v>
      </c>
      <c r="B2144" s="70" t="s">
        <v>2266</v>
      </c>
      <c r="C2144" s="70" t="s">
        <v>3852</v>
      </c>
      <c r="D2144" s="70" t="s">
        <v>2325</v>
      </c>
      <c r="E2144" s="71" t="s">
        <v>2440</v>
      </c>
      <c r="F2144" s="71" t="s">
        <v>1964</v>
      </c>
      <c r="G2144" s="71" t="s">
        <v>1771</v>
      </c>
      <c r="H2144" s="70" t="s">
        <v>1433</v>
      </c>
      <c r="I2144" s="99">
        <f t="shared" si="224"/>
        <v>287.67628999999999</v>
      </c>
      <c r="J2144" s="100">
        <f t="shared" si="220"/>
        <v>437.31819999999999</v>
      </c>
      <c r="K2144" s="101">
        <v>159.53</v>
      </c>
      <c r="L2144" s="102">
        <f t="shared" si="225"/>
        <v>0</v>
      </c>
      <c r="M2144" s="101">
        <f t="shared" si="221"/>
        <v>159.53</v>
      </c>
      <c r="N2144" s="101">
        <f t="shared" si="222"/>
        <v>-106.39100000000002</v>
      </c>
      <c r="O2144" s="102">
        <f t="shared" si="223"/>
        <v>-0.2969658906939095</v>
      </c>
      <c r="P2144" s="101">
        <v>1.58</v>
      </c>
      <c r="X2144"/>
    </row>
    <row r="2145" spans="1:24" ht="18">
      <c r="A2145" s="70" t="s">
        <v>2269</v>
      </c>
      <c r="B2145" s="70" t="s">
        <v>3892</v>
      </c>
      <c r="C2145" s="70" t="s">
        <v>1766</v>
      </c>
      <c r="D2145" s="70" t="s">
        <v>2315</v>
      </c>
      <c r="E2145" s="71" t="s">
        <v>2239</v>
      </c>
      <c r="F2145" s="71" t="s">
        <v>1964</v>
      </c>
      <c r="G2145" s="71" t="s">
        <v>1767</v>
      </c>
      <c r="H2145" s="70" t="s">
        <v>1434</v>
      </c>
      <c r="I2145" s="99">
        <f t="shared" si="224"/>
        <v>720.3614</v>
      </c>
      <c r="J2145" s="100">
        <f t="shared" si="220"/>
        <v>1102.9875999999999</v>
      </c>
      <c r="K2145" s="101">
        <v>434.6</v>
      </c>
      <c r="L2145" s="102">
        <f t="shared" si="225"/>
        <v>0</v>
      </c>
      <c r="M2145" s="101">
        <f t="shared" si="221"/>
        <v>434.6</v>
      </c>
      <c r="N2145" s="101">
        <f t="shared" si="222"/>
        <v>-298.93999999999994</v>
      </c>
      <c r="O2145" s="102">
        <f t="shared" si="223"/>
        <v>-0.3290841039189783</v>
      </c>
      <c r="P2145" s="101">
        <v>1.58</v>
      </c>
      <c r="X2145"/>
    </row>
    <row r="2146" spans="1:24" ht="18">
      <c r="A2146" s="70" t="s">
        <v>2261</v>
      </c>
      <c r="B2146" s="70" t="s">
        <v>2754</v>
      </c>
      <c r="C2146" s="70" t="s">
        <v>3862</v>
      </c>
      <c r="D2146" s="70" t="s">
        <v>2309</v>
      </c>
      <c r="E2146" s="71" t="s">
        <v>2237</v>
      </c>
      <c r="F2146" s="71" t="s">
        <v>1964</v>
      </c>
      <c r="G2146" s="71" t="s">
        <v>1771</v>
      </c>
      <c r="H2146" s="70" t="s">
        <v>1435</v>
      </c>
      <c r="I2146" s="99">
        <f t="shared" si="224"/>
        <v>155.95327</v>
      </c>
      <c r="J2146" s="100">
        <f t="shared" si="220"/>
        <v>234.66739999999999</v>
      </c>
      <c r="K2146" s="101">
        <v>75.790000000000006</v>
      </c>
      <c r="L2146" s="102">
        <f t="shared" si="225"/>
        <v>0</v>
      </c>
      <c r="M2146" s="101">
        <f t="shared" si="221"/>
        <v>75.790000000000006</v>
      </c>
      <c r="N2146" s="101">
        <f t="shared" si="222"/>
        <v>-47.773000000000025</v>
      </c>
      <c r="O2146" s="102">
        <f t="shared" si="223"/>
        <v>-0.25040884788761936</v>
      </c>
      <c r="P2146" s="101">
        <v>1.58</v>
      </c>
      <c r="X2146"/>
    </row>
    <row r="2147" spans="1:24" ht="18">
      <c r="A2147" s="70" t="s">
        <v>1792</v>
      </c>
      <c r="B2147" s="70" t="s">
        <v>1833</v>
      </c>
      <c r="C2147" s="70" t="s">
        <v>1822</v>
      </c>
      <c r="D2147" s="70" t="s">
        <v>2313</v>
      </c>
      <c r="E2147" s="71" t="s">
        <v>2239</v>
      </c>
      <c r="F2147" s="71" t="s">
        <v>1964</v>
      </c>
      <c r="G2147" s="71" t="s">
        <v>1767</v>
      </c>
      <c r="H2147" s="70" t="s">
        <v>1436</v>
      </c>
      <c r="I2147" s="99">
        <f t="shared" si="224"/>
        <v>1270.5968000000003</v>
      </c>
      <c r="J2147" s="100">
        <f t="shared" si="220"/>
        <v>1949.5036000000002</v>
      </c>
      <c r="K2147" s="101">
        <v>784.40000000000009</v>
      </c>
      <c r="L2147" s="102">
        <f t="shared" si="225"/>
        <v>0</v>
      </c>
      <c r="M2147" s="101">
        <f t="shared" si="221"/>
        <v>784.40000000000009</v>
      </c>
      <c r="N2147" s="101">
        <f t="shared" si="222"/>
        <v>-543.80000000000018</v>
      </c>
      <c r="O2147" s="102">
        <f t="shared" si="223"/>
        <v>-0.3381840796019901</v>
      </c>
      <c r="P2147" s="101">
        <v>1.58</v>
      </c>
      <c r="X2147"/>
    </row>
    <row r="2148" spans="1:24" ht="18">
      <c r="A2148" s="70" t="s">
        <v>2270</v>
      </c>
      <c r="B2148" s="70" t="s">
        <v>2754</v>
      </c>
      <c r="C2148" s="70" t="s">
        <v>3921</v>
      </c>
      <c r="D2148" s="70" t="s">
        <v>2333</v>
      </c>
      <c r="E2148" s="71" t="s">
        <v>2440</v>
      </c>
      <c r="F2148" s="71" t="s">
        <v>1964</v>
      </c>
      <c r="G2148" s="71" t="s">
        <v>1879</v>
      </c>
      <c r="H2148" s="70" t="s">
        <v>1437</v>
      </c>
      <c r="I2148" s="99">
        <f t="shared" si="224"/>
        <v>356.36919999999998</v>
      </c>
      <c r="J2148" s="100">
        <f t="shared" si="220"/>
        <v>541.47500000000002</v>
      </c>
      <c r="K2148" s="101">
        <v>201.4</v>
      </c>
      <c r="L2148" s="102">
        <f t="shared" si="225"/>
        <v>0</v>
      </c>
      <c r="M2148" s="101">
        <f t="shared" si="221"/>
        <v>201.4</v>
      </c>
      <c r="N2148" s="101">
        <f t="shared" si="222"/>
        <v>-135.70000000000005</v>
      </c>
      <c r="O2148" s="102">
        <f t="shared" si="223"/>
        <v>-0.30701357466063361</v>
      </c>
      <c r="P2148" s="101">
        <v>2.75</v>
      </c>
      <c r="X2148"/>
    </row>
    <row r="2149" spans="1:24" ht="18">
      <c r="A2149" s="70" t="s">
        <v>2265</v>
      </c>
      <c r="B2149" s="70" t="s">
        <v>2751</v>
      </c>
      <c r="C2149" s="70" t="s">
        <v>3852</v>
      </c>
      <c r="D2149" s="70" t="s">
        <v>2432</v>
      </c>
      <c r="E2149" s="71" t="s">
        <v>2440</v>
      </c>
      <c r="F2149" s="71" t="s">
        <v>1964</v>
      </c>
      <c r="G2149" s="71" t="s">
        <v>1771</v>
      </c>
      <c r="H2149" s="70" t="s">
        <v>1438</v>
      </c>
      <c r="I2149" s="99">
        <f t="shared" si="224"/>
        <v>287.67628999999999</v>
      </c>
      <c r="J2149" s="100">
        <f t="shared" si="220"/>
        <v>437.31819999999999</v>
      </c>
      <c r="K2149" s="101">
        <v>159.53</v>
      </c>
      <c r="L2149" s="102">
        <f t="shared" si="225"/>
        <v>0</v>
      </c>
      <c r="M2149" s="101">
        <f t="shared" si="221"/>
        <v>159.53</v>
      </c>
      <c r="N2149" s="101">
        <f t="shared" si="222"/>
        <v>-106.39100000000002</v>
      </c>
      <c r="O2149" s="102">
        <f t="shared" si="223"/>
        <v>-0.2969658906939095</v>
      </c>
      <c r="P2149" s="101">
        <v>1.58</v>
      </c>
      <c r="X2149"/>
    </row>
    <row r="2150" spans="1:24" ht="18">
      <c r="A2150" s="70" t="s">
        <v>2260</v>
      </c>
      <c r="B2150" s="70" t="s">
        <v>2754</v>
      </c>
      <c r="C2150" s="70" t="s">
        <v>3862</v>
      </c>
      <c r="D2150" s="70" t="s">
        <v>2323</v>
      </c>
      <c r="E2150" s="71" t="s">
        <v>2237</v>
      </c>
      <c r="F2150" s="71" t="s">
        <v>1964</v>
      </c>
      <c r="G2150" s="71" t="s">
        <v>1880</v>
      </c>
      <c r="H2150" s="70" t="s">
        <v>1439</v>
      </c>
      <c r="I2150" s="99">
        <f t="shared" si="224"/>
        <v>172.62707</v>
      </c>
      <c r="J2150" s="100">
        <f t="shared" si="220"/>
        <v>260.31939999999997</v>
      </c>
      <c r="K2150" s="101">
        <v>86.39</v>
      </c>
      <c r="L2150" s="102">
        <f t="shared" si="225"/>
        <v>0</v>
      </c>
      <c r="M2150" s="101">
        <f t="shared" si="221"/>
        <v>86.39</v>
      </c>
      <c r="N2150" s="101">
        <f t="shared" si="222"/>
        <v>-55.193000000000012</v>
      </c>
      <c r="O2150" s="102">
        <f t="shared" si="223"/>
        <v>-0.2603689027266724</v>
      </c>
      <c r="P2150" s="101">
        <v>1.58</v>
      </c>
      <c r="X2150"/>
    </row>
    <row r="2151" spans="1:24" ht="18">
      <c r="A2151" s="70" t="s">
        <v>2270</v>
      </c>
      <c r="B2151" s="70" t="s">
        <v>3892</v>
      </c>
      <c r="C2151" s="70" t="s">
        <v>1132</v>
      </c>
      <c r="D2151" s="70" t="s">
        <v>2305</v>
      </c>
      <c r="E2151" s="71" t="s">
        <v>2347</v>
      </c>
      <c r="F2151" s="71" t="s">
        <v>1964</v>
      </c>
      <c r="G2151" s="71" t="s">
        <v>1799</v>
      </c>
      <c r="H2151" s="70" t="s">
        <v>1441</v>
      </c>
      <c r="I2151" s="99">
        <f t="shared" si="224"/>
        <v>560.29292000000009</v>
      </c>
      <c r="J2151" s="100">
        <f t="shared" si="220"/>
        <v>856.72840000000008</v>
      </c>
      <c r="K2151" s="101">
        <v>332.84000000000003</v>
      </c>
      <c r="L2151" s="102">
        <f t="shared" si="225"/>
        <v>0</v>
      </c>
      <c r="M2151" s="101">
        <f t="shared" si="221"/>
        <v>332.84000000000003</v>
      </c>
      <c r="N2151" s="101">
        <f t="shared" si="222"/>
        <v>-227.70799999999997</v>
      </c>
      <c r="O2151" s="102">
        <f t="shared" si="223"/>
        <v>-0.32304505731472016</v>
      </c>
      <c r="P2151" s="101">
        <v>1.58</v>
      </c>
      <c r="X2151"/>
    </row>
    <row r="2152" spans="1:24" ht="18">
      <c r="A2152" s="70" t="s">
        <v>2271</v>
      </c>
      <c r="B2152" s="70" t="s">
        <v>2751</v>
      </c>
      <c r="C2152" s="70" t="s">
        <v>3921</v>
      </c>
      <c r="D2152" s="70" t="s">
        <v>404</v>
      </c>
      <c r="E2152" s="71" t="s">
        <v>2347</v>
      </c>
      <c r="F2152" s="71" t="s">
        <v>1964</v>
      </c>
      <c r="G2152" s="71" t="s">
        <v>1767</v>
      </c>
      <c r="H2152" s="70" t="s">
        <v>1442</v>
      </c>
      <c r="I2152" s="99">
        <f t="shared" si="224"/>
        <v>570.29720000000009</v>
      </c>
      <c r="J2152" s="100">
        <f t="shared" si="220"/>
        <v>872.1196000000001</v>
      </c>
      <c r="K2152" s="101">
        <v>339.20000000000005</v>
      </c>
      <c r="L2152" s="102">
        <f t="shared" si="225"/>
        <v>0</v>
      </c>
      <c r="M2152" s="101">
        <f t="shared" si="221"/>
        <v>339.20000000000005</v>
      </c>
      <c r="N2152" s="101">
        <f t="shared" si="222"/>
        <v>-232.15999999999997</v>
      </c>
      <c r="O2152" s="102">
        <f t="shared" si="223"/>
        <v>-0.32352285395763647</v>
      </c>
      <c r="P2152" s="101">
        <v>1.58</v>
      </c>
      <c r="X2152"/>
    </row>
    <row r="2153" spans="1:24" ht="18">
      <c r="A2153" s="70" t="s">
        <v>2267</v>
      </c>
      <c r="B2153" s="70" t="s">
        <v>3851</v>
      </c>
      <c r="C2153" s="70" t="s">
        <v>3852</v>
      </c>
      <c r="D2153" s="70" t="s">
        <v>2302</v>
      </c>
      <c r="E2153" s="71" t="s">
        <v>2440</v>
      </c>
      <c r="F2153" s="71" t="s">
        <v>1964</v>
      </c>
      <c r="G2153" s="71" t="s">
        <v>1881</v>
      </c>
      <c r="H2153" s="70" t="s">
        <v>1443</v>
      </c>
      <c r="I2153" s="99">
        <f t="shared" si="224"/>
        <v>268.50142</v>
      </c>
      <c r="J2153" s="100">
        <f t="shared" si="220"/>
        <v>407.8184</v>
      </c>
      <c r="K2153" s="101">
        <v>147.34</v>
      </c>
      <c r="L2153" s="102">
        <f t="shared" si="225"/>
        <v>0</v>
      </c>
      <c r="M2153" s="101">
        <f t="shared" si="221"/>
        <v>147.34</v>
      </c>
      <c r="N2153" s="101">
        <f t="shared" si="222"/>
        <v>-97.858000000000004</v>
      </c>
      <c r="O2153" s="102">
        <f t="shared" si="223"/>
        <v>-0.29309332694381218</v>
      </c>
      <c r="P2153" s="101">
        <v>1.58</v>
      </c>
      <c r="X2153"/>
    </row>
    <row r="2154" spans="1:24" ht="18">
      <c r="A2154" s="70" t="s">
        <v>2270</v>
      </c>
      <c r="B2154" s="70" t="s">
        <v>2262</v>
      </c>
      <c r="C2154" s="70" t="s">
        <v>1132</v>
      </c>
      <c r="D2154" s="70" t="s">
        <v>406</v>
      </c>
      <c r="E2154" s="71" t="s">
        <v>2440</v>
      </c>
      <c r="F2154" s="71" t="s">
        <v>1964</v>
      </c>
      <c r="G2154" s="71" t="s">
        <v>1799</v>
      </c>
      <c r="H2154" s="70" t="s">
        <v>1444</v>
      </c>
      <c r="I2154" s="99">
        <f t="shared" si="224"/>
        <v>555.29078000000004</v>
      </c>
      <c r="J2154" s="100">
        <f t="shared" si="220"/>
        <v>849.03280000000007</v>
      </c>
      <c r="K2154" s="101">
        <v>329.66</v>
      </c>
      <c r="L2154" s="102">
        <f t="shared" si="225"/>
        <v>0</v>
      </c>
      <c r="M2154" s="101">
        <f t="shared" si="221"/>
        <v>329.66</v>
      </c>
      <c r="N2154" s="101">
        <f t="shared" si="222"/>
        <v>-225.48199999999997</v>
      </c>
      <c r="O2154" s="102">
        <f t="shared" si="223"/>
        <v>-0.32279963351085145</v>
      </c>
      <c r="P2154" s="101">
        <v>1.58</v>
      </c>
      <c r="X2154"/>
    </row>
    <row r="2155" spans="1:24" ht="18">
      <c r="A2155" s="70" t="s">
        <v>2272</v>
      </c>
      <c r="B2155" s="70" t="s">
        <v>2751</v>
      </c>
      <c r="C2155" s="70" t="s">
        <v>1132</v>
      </c>
      <c r="D2155" s="70" t="s">
        <v>1120</v>
      </c>
      <c r="E2155" s="71" t="s">
        <v>2347</v>
      </c>
      <c r="F2155" s="71" t="s">
        <v>1964</v>
      </c>
      <c r="G2155" s="71" t="s">
        <v>1877</v>
      </c>
      <c r="H2155" s="70" t="s">
        <v>1446</v>
      </c>
      <c r="I2155" s="99">
        <f t="shared" si="224"/>
        <v>513.10292000000004</v>
      </c>
      <c r="J2155" s="100">
        <f t="shared" si="220"/>
        <v>782.60380000000009</v>
      </c>
      <c r="K2155" s="101">
        <v>301.04000000000002</v>
      </c>
      <c r="L2155" s="102">
        <f t="shared" si="225"/>
        <v>0</v>
      </c>
      <c r="M2155" s="101">
        <f t="shared" si="221"/>
        <v>301.04000000000002</v>
      </c>
      <c r="N2155" s="101">
        <f t="shared" si="222"/>
        <v>-205.44799999999998</v>
      </c>
      <c r="O2155" s="102">
        <f t="shared" si="223"/>
        <v>-0.32037175648702587</v>
      </c>
      <c r="P2155" s="101">
        <v>2.75</v>
      </c>
      <c r="X2155"/>
    </row>
    <row r="2156" spans="1:24" ht="18">
      <c r="A2156" s="70" t="s">
        <v>2272</v>
      </c>
      <c r="B2156" s="70" t="s">
        <v>2266</v>
      </c>
      <c r="C2156" s="70" t="s">
        <v>1766</v>
      </c>
      <c r="D2156" s="70" t="s">
        <v>2334</v>
      </c>
      <c r="E2156" s="71" t="s">
        <v>2347</v>
      </c>
      <c r="F2156" s="71" t="s">
        <v>1964</v>
      </c>
      <c r="G2156" s="71" t="s">
        <v>1866</v>
      </c>
      <c r="H2156" s="70" t="s">
        <v>1447</v>
      </c>
      <c r="I2156" s="99">
        <f t="shared" si="224"/>
        <v>703.68760000000009</v>
      </c>
      <c r="J2156" s="100">
        <f t="shared" si="220"/>
        <v>1077.3355999999999</v>
      </c>
      <c r="K2156" s="101">
        <v>424</v>
      </c>
      <c r="L2156" s="102">
        <f t="shared" si="225"/>
        <v>0</v>
      </c>
      <c r="M2156" s="101">
        <f t="shared" si="221"/>
        <v>424</v>
      </c>
      <c r="N2156" s="101">
        <f t="shared" si="222"/>
        <v>-291.51999999999987</v>
      </c>
      <c r="O2156" s="102">
        <f t="shared" si="223"/>
        <v>-0.32858431018935963</v>
      </c>
      <c r="P2156" s="101">
        <v>1.58</v>
      </c>
      <c r="X2156"/>
    </row>
    <row r="2157" spans="1:24" ht="18">
      <c r="A2157" s="70" t="s">
        <v>2270</v>
      </c>
      <c r="B2157" s="70" t="s">
        <v>2751</v>
      </c>
      <c r="C2157" s="70" t="s">
        <v>3921</v>
      </c>
      <c r="D2157" s="70" t="s">
        <v>2316</v>
      </c>
      <c r="E2157" s="71" t="s">
        <v>2440</v>
      </c>
      <c r="F2157" s="71" t="s">
        <v>1964</v>
      </c>
      <c r="G2157" s="71" t="s">
        <v>1882</v>
      </c>
      <c r="H2157" s="70" t="s">
        <v>1449</v>
      </c>
      <c r="I2157" s="99">
        <f t="shared" si="224"/>
        <v>390.55048999999997</v>
      </c>
      <c r="J2157" s="100">
        <f t="shared" si="220"/>
        <v>594.0616</v>
      </c>
      <c r="K2157" s="101">
        <v>223.13000000000002</v>
      </c>
      <c r="L2157" s="102">
        <f t="shared" si="225"/>
        <v>0</v>
      </c>
      <c r="M2157" s="101">
        <f t="shared" si="221"/>
        <v>223.13000000000002</v>
      </c>
      <c r="N2157" s="101">
        <f t="shared" si="222"/>
        <v>-150.91100000000006</v>
      </c>
      <c r="O2157" s="102">
        <f t="shared" si="223"/>
        <v>-0.31086186297532248</v>
      </c>
      <c r="P2157" s="101">
        <v>2.75</v>
      </c>
      <c r="X2157"/>
    </row>
    <row r="2158" spans="1:24" ht="18">
      <c r="A2158" s="70" t="s">
        <v>1792</v>
      </c>
      <c r="B2158" s="70" t="s">
        <v>1765</v>
      </c>
      <c r="C2158" s="70" t="s">
        <v>1822</v>
      </c>
      <c r="D2158" s="70" t="s">
        <v>1124</v>
      </c>
      <c r="E2158" s="71" t="s">
        <v>2347</v>
      </c>
      <c r="F2158" s="71" t="s">
        <v>1964</v>
      </c>
      <c r="G2158" s="71" t="s">
        <v>1877</v>
      </c>
      <c r="H2158" s="70" t="s">
        <v>1450</v>
      </c>
      <c r="I2158" s="99">
        <f t="shared" si="224"/>
        <v>833.23987999999997</v>
      </c>
      <c r="J2158" s="100">
        <f t="shared" si="220"/>
        <v>1275.1222000000002</v>
      </c>
      <c r="K2158" s="101">
        <v>504.56</v>
      </c>
      <c r="L2158" s="102">
        <f t="shared" si="225"/>
        <v>0</v>
      </c>
      <c r="M2158" s="101">
        <f t="shared" si="221"/>
        <v>504.56</v>
      </c>
      <c r="N2158" s="101">
        <f t="shared" si="222"/>
        <v>-347.91199999999992</v>
      </c>
      <c r="O2158" s="102">
        <f t="shared" si="223"/>
        <v>-0.331875763125763</v>
      </c>
      <c r="P2158" s="101">
        <v>2.75</v>
      </c>
      <c r="X2158"/>
    </row>
    <row r="2159" spans="1:24" ht="18">
      <c r="A2159" s="70" t="s">
        <v>2272</v>
      </c>
      <c r="B2159" s="70" t="s">
        <v>3851</v>
      </c>
      <c r="C2159" s="70" t="s">
        <v>3921</v>
      </c>
      <c r="D2159" s="70" t="s">
        <v>375</v>
      </c>
      <c r="E2159" s="71" t="s">
        <v>2347</v>
      </c>
      <c r="F2159" s="71" t="s">
        <v>1964</v>
      </c>
      <c r="G2159" s="71" t="s">
        <v>1883</v>
      </c>
      <c r="H2159" s="70" t="s">
        <v>1451</v>
      </c>
      <c r="I2159" s="99">
        <f t="shared" si="224"/>
        <v>400.55477000000002</v>
      </c>
      <c r="J2159" s="100">
        <f t="shared" si="220"/>
        <v>609.45280000000002</v>
      </c>
      <c r="K2159" s="101">
        <v>229.49</v>
      </c>
      <c r="L2159" s="102">
        <f t="shared" si="225"/>
        <v>0</v>
      </c>
      <c r="M2159" s="101">
        <f t="shared" si="221"/>
        <v>229.49</v>
      </c>
      <c r="N2159" s="101">
        <f t="shared" si="222"/>
        <v>-155.363</v>
      </c>
      <c r="O2159" s="102">
        <f t="shared" si="223"/>
        <v>-0.31186117467581997</v>
      </c>
      <c r="P2159" s="101">
        <v>2.75</v>
      </c>
      <c r="X2159"/>
    </row>
    <row r="2160" spans="1:24" ht="18">
      <c r="A2160" s="70" t="s">
        <v>2269</v>
      </c>
      <c r="B2160" s="70" t="s">
        <v>2751</v>
      </c>
      <c r="C2160" s="70" t="s">
        <v>3852</v>
      </c>
      <c r="D2160" s="70" t="s">
        <v>2305</v>
      </c>
      <c r="E2160" s="71" t="s">
        <v>2440</v>
      </c>
      <c r="F2160" s="71" t="s">
        <v>1964</v>
      </c>
      <c r="G2160" s="71" t="s">
        <v>1771</v>
      </c>
      <c r="H2160" s="70" t="s">
        <v>1453</v>
      </c>
      <c r="I2160" s="99">
        <f t="shared" si="224"/>
        <v>343.53352000000012</v>
      </c>
      <c r="J2160" s="100">
        <f t="shared" si="220"/>
        <v>523.25240000000008</v>
      </c>
      <c r="K2160" s="101">
        <v>195.04000000000002</v>
      </c>
      <c r="L2160" s="102">
        <f t="shared" si="225"/>
        <v>0</v>
      </c>
      <c r="M2160" s="101">
        <f t="shared" si="221"/>
        <v>195.04000000000002</v>
      </c>
      <c r="N2160" s="101">
        <f t="shared" si="222"/>
        <v>-131.24799999999999</v>
      </c>
      <c r="O2160" s="102">
        <f t="shared" si="223"/>
        <v>-0.30573984345881472</v>
      </c>
      <c r="P2160" s="101">
        <v>1.58</v>
      </c>
      <c r="X2160"/>
    </row>
    <row r="2161" spans="1:24" ht="18">
      <c r="A2161" s="70" t="s">
        <v>2269</v>
      </c>
      <c r="B2161" s="70" t="s">
        <v>2751</v>
      </c>
      <c r="C2161" s="70" t="s">
        <v>1132</v>
      </c>
      <c r="D2161" s="70" t="s">
        <v>2314</v>
      </c>
      <c r="E2161" s="71" t="s">
        <v>2440</v>
      </c>
      <c r="F2161" s="71" t="s">
        <v>1964</v>
      </c>
      <c r="G2161" s="71" t="s">
        <v>1820</v>
      </c>
      <c r="H2161" s="70" t="s">
        <v>1456</v>
      </c>
      <c r="I2161" s="99">
        <f t="shared" si="224"/>
        <v>523.10720000000003</v>
      </c>
      <c r="J2161" s="100">
        <f t="shared" si="220"/>
        <v>797.99500000000012</v>
      </c>
      <c r="K2161" s="101">
        <v>307.40000000000003</v>
      </c>
      <c r="L2161" s="102">
        <f t="shared" si="225"/>
        <v>0</v>
      </c>
      <c r="M2161" s="101">
        <f t="shared" si="221"/>
        <v>307.40000000000003</v>
      </c>
      <c r="N2161" s="101">
        <f t="shared" si="222"/>
        <v>-209.89999999999998</v>
      </c>
      <c r="O2161" s="102">
        <f t="shared" si="223"/>
        <v>-0.32094801223241581</v>
      </c>
      <c r="P2161" s="101">
        <v>2.75</v>
      </c>
      <c r="X2161"/>
    </row>
    <row r="2162" spans="1:24" ht="18">
      <c r="A2162" s="70" t="s">
        <v>2267</v>
      </c>
      <c r="B2162" s="70" t="s">
        <v>3851</v>
      </c>
      <c r="C2162" s="70" t="s">
        <v>3852</v>
      </c>
      <c r="D2162" s="70" t="s">
        <v>2302</v>
      </c>
      <c r="E2162" s="71" t="s">
        <v>2239</v>
      </c>
      <c r="F2162" s="71" t="s">
        <v>1964</v>
      </c>
      <c r="G2162" s="71" t="s">
        <v>1860</v>
      </c>
      <c r="H2162" s="70" t="s">
        <v>1457</v>
      </c>
      <c r="I2162" s="99">
        <f t="shared" si="224"/>
        <v>308.51853999999997</v>
      </c>
      <c r="J2162" s="100">
        <f t="shared" si="220"/>
        <v>469.38319999999999</v>
      </c>
      <c r="K2162" s="101">
        <v>172.78</v>
      </c>
      <c r="L2162" s="102">
        <f t="shared" si="225"/>
        <v>0</v>
      </c>
      <c r="M2162" s="101">
        <f t="shared" si="221"/>
        <v>172.78</v>
      </c>
      <c r="N2162" s="101">
        <f t="shared" si="222"/>
        <v>-115.66600000000003</v>
      </c>
      <c r="O2162" s="102">
        <f t="shared" si="223"/>
        <v>-0.30061856741865067</v>
      </c>
      <c r="P2162" s="101">
        <v>1.58</v>
      </c>
      <c r="X2162"/>
    </row>
    <row r="2163" spans="1:24" ht="18">
      <c r="A2163" s="70" t="s">
        <v>2271</v>
      </c>
      <c r="B2163" s="70" t="s">
        <v>1765</v>
      </c>
      <c r="C2163" s="70" t="s">
        <v>1764</v>
      </c>
      <c r="D2163" s="70" t="s">
        <v>2305</v>
      </c>
      <c r="E2163" s="71" t="s">
        <v>2239</v>
      </c>
      <c r="F2163" s="71" t="s">
        <v>1964</v>
      </c>
      <c r="G2163" s="71" t="s">
        <v>1767</v>
      </c>
      <c r="H2163" s="70" t="s">
        <v>1459</v>
      </c>
      <c r="I2163" s="99">
        <f t="shared" si="224"/>
        <v>1003.8160000000001</v>
      </c>
      <c r="J2163" s="100">
        <f t="shared" si="220"/>
        <v>1539.0716000000002</v>
      </c>
      <c r="K2163" s="101">
        <v>614.80000000000007</v>
      </c>
      <c r="L2163" s="102">
        <f t="shared" si="225"/>
        <v>0</v>
      </c>
      <c r="M2163" s="101">
        <f t="shared" si="221"/>
        <v>614.80000000000007</v>
      </c>
      <c r="N2163" s="101">
        <f t="shared" si="222"/>
        <v>-425.08000000000004</v>
      </c>
      <c r="O2163" s="102">
        <f t="shared" si="223"/>
        <v>-0.33502522068095836</v>
      </c>
      <c r="P2163" s="101">
        <v>1.58</v>
      </c>
      <c r="X2163"/>
    </row>
    <row r="2164" spans="1:24" ht="18">
      <c r="A2164" s="70" t="s">
        <v>2265</v>
      </c>
      <c r="B2164" s="70" t="s">
        <v>2751</v>
      </c>
      <c r="C2164" s="70" t="s">
        <v>3852</v>
      </c>
      <c r="D2164" s="70" t="s">
        <v>2432</v>
      </c>
      <c r="E2164" s="71" t="s">
        <v>2440</v>
      </c>
      <c r="F2164" s="71" t="s">
        <v>1964</v>
      </c>
      <c r="G2164" s="71" t="s">
        <v>1780</v>
      </c>
      <c r="H2164" s="70" t="s">
        <v>1460</v>
      </c>
      <c r="I2164" s="99">
        <f t="shared" si="224"/>
        <v>287.67628999999999</v>
      </c>
      <c r="J2164" s="100">
        <f t="shared" si="220"/>
        <v>437.31819999999999</v>
      </c>
      <c r="K2164" s="101">
        <v>159.53</v>
      </c>
      <c r="L2164" s="102">
        <f t="shared" si="225"/>
        <v>0</v>
      </c>
      <c r="M2164" s="101">
        <f t="shared" si="221"/>
        <v>159.53</v>
      </c>
      <c r="N2164" s="101">
        <f t="shared" si="222"/>
        <v>-106.39100000000002</v>
      </c>
      <c r="O2164" s="102">
        <f t="shared" si="223"/>
        <v>-0.2969658906939095</v>
      </c>
      <c r="P2164" s="101">
        <v>1.58</v>
      </c>
      <c r="X2164"/>
    </row>
    <row r="2165" spans="1:24" ht="18">
      <c r="A2165" s="70" t="s">
        <v>2259</v>
      </c>
      <c r="B2165" s="70" t="s">
        <v>2754</v>
      </c>
      <c r="C2165" s="70" t="s">
        <v>3862</v>
      </c>
      <c r="D2165" s="70" t="s">
        <v>2263</v>
      </c>
      <c r="E2165" s="71" t="s">
        <v>2237</v>
      </c>
      <c r="F2165" s="71" t="s">
        <v>1964</v>
      </c>
      <c r="G2165" s="71" t="s">
        <v>1880</v>
      </c>
      <c r="H2165" s="70" t="s">
        <v>1462</v>
      </c>
      <c r="I2165" s="99">
        <f t="shared" si="224"/>
        <v>150.95113000000001</v>
      </c>
      <c r="J2165" s="100">
        <f t="shared" si="220"/>
        <v>226.97179999999997</v>
      </c>
      <c r="K2165" s="101">
        <v>72.61</v>
      </c>
      <c r="L2165" s="102">
        <f t="shared" si="225"/>
        <v>0</v>
      </c>
      <c r="M2165" s="101">
        <f t="shared" si="221"/>
        <v>72.61</v>
      </c>
      <c r="N2165" s="101">
        <f t="shared" si="222"/>
        <v>-45.546999999999997</v>
      </c>
      <c r="O2165" s="102">
        <f t="shared" si="223"/>
        <v>-0.24697429779850341</v>
      </c>
      <c r="P2165" s="101">
        <v>1.58</v>
      </c>
      <c r="X2165"/>
    </row>
    <row r="2166" spans="1:24" ht="18">
      <c r="A2166" s="70" t="s">
        <v>2270</v>
      </c>
      <c r="B2166" s="70" t="s">
        <v>2751</v>
      </c>
      <c r="C2166" s="70" t="s">
        <v>1132</v>
      </c>
      <c r="D2166" s="70" t="s">
        <v>2334</v>
      </c>
      <c r="E2166" s="71" t="s">
        <v>2440</v>
      </c>
      <c r="F2166" s="71" t="s">
        <v>1964</v>
      </c>
      <c r="G2166" s="71" t="s">
        <v>1820</v>
      </c>
      <c r="H2166" s="70" t="s">
        <v>1465</v>
      </c>
      <c r="I2166" s="99">
        <f t="shared" si="224"/>
        <v>466.41628000000003</v>
      </c>
      <c r="J2166" s="100">
        <f t="shared" si="220"/>
        <v>710.77820000000008</v>
      </c>
      <c r="K2166" s="101">
        <v>271.36</v>
      </c>
      <c r="L2166" s="102">
        <f t="shared" si="225"/>
        <v>0</v>
      </c>
      <c r="M2166" s="101">
        <f t="shared" si="221"/>
        <v>271.36</v>
      </c>
      <c r="N2166" s="101">
        <f t="shared" si="222"/>
        <v>-184.67199999999997</v>
      </c>
      <c r="O2166" s="102">
        <f t="shared" si="223"/>
        <v>-0.31734946384382723</v>
      </c>
      <c r="P2166" s="101">
        <v>2.75</v>
      </c>
      <c r="X2166"/>
    </row>
    <row r="2167" spans="1:24" ht="18">
      <c r="A2167" s="70" t="s">
        <v>2270</v>
      </c>
      <c r="B2167" s="70" t="s">
        <v>3851</v>
      </c>
      <c r="C2167" s="70" t="s">
        <v>3852</v>
      </c>
      <c r="D2167" s="70" t="s">
        <v>2334</v>
      </c>
      <c r="E2167" s="71" t="s">
        <v>2237</v>
      </c>
      <c r="F2167" s="71" t="s">
        <v>1964</v>
      </c>
      <c r="G2167" s="71" t="s">
        <v>1886</v>
      </c>
      <c r="H2167" s="70" t="s">
        <v>1467</v>
      </c>
      <c r="I2167" s="99">
        <f t="shared" si="224"/>
        <v>399.72108000000003</v>
      </c>
      <c r="J2167" s="100">
        <f t="shared" si="220"/>
        <v>608.17020000000002</v>
      </c>
      <c r="K2167" s="101">
        <v>228.96</v>
      </c>
      <c r="L2167" s="102">
        <f t="shared" si="225"/>
        <v>0</v>
      </c>
      <c r="M2167" s="101">
        <f t="shared" si="221"/>
        <v>228.96</v>
      </c>
      <c r="N2167" s="101">
        <f t="shared" si="222"/>
        <v>-154.99200000000002</v>
      </c>
      <c r="O2167" s="102">
        <f t="shared" si="223"/>
        <v>-0.31177985194721602</v>
      </c>
      <c r="P2167" s="101">
        <v>2.75</v>
      </c>
      <c r="X2167"/>
    </row>
    <row r="2168" spans="1:24" ht="18">
      <c r="A2168" s="70" t="s">
        <v>2264</v>
      </c>
      <c r="B2168" s="70" t="s">
        <v>3851</v>
      </c>
      <c r="C2168" s="70" t="s">
        <v>3864</v>
      </c>
      <c r="D2168" s="70" t="s">
        <v>2304</v>
      </c>
      <c r="E2168" s="71" t="s">
        <v>2237</v>
      </c>
      <c r="F2168" s="71" t="s">
        <v>1964</v>
      </c>
      <c r="G2168" s="71" t="s">
        <v>1771</v>
      </c>
      <c r="H2168" s="70" t="s">
        <v>1469</v>
      </c>
      <c r="I2168" s="99">
        <f t="shared" si="224"/>
        <v>179.29659000000004</v>
      </c>
      <c r="J2168" s="100">
        <f t="shared" si="220"/>
        <v>270.58019999999999</v>
      </c>
      <c r="K2168" s="101">
        <v>90.63000000000001</v>
      </c>
      <c r="L2168" s="102">
        <f t="shared" si="225"/>
        <v>0</v>
      </c>
      <c r="M2168" s="101">
        <f t="shared" si="221"/>
        <v>90.63000000000001</v>
      </c>
      <c r="N2168" s="101">
        <f t="shared" si="222"/>
        <v>-58.161000000000001</v>
      </c>
      <c r="O2168" s="102">
        <f t="shared" si="223"/>
        <v>-0.2638165653633312</v>
      </c>
      <c r="P2168" s="101">
        <v>1.58</v>
      </c>
      <c r="X2168"/>
    </row>
    <row r="2169" spans="1:24" ht="18">
      <c r="A2169" s="70" t="s">
        <v>1792</v>
      </c>
      <c r="B2169" s="70" t="s">
        <v>1765</v>
      </c>
      <c r="C2169" s="70" t="s">
        <v>1764</v>
      </c>
      <c r="D2169" s="70" t="s">
        <v>1838</v>
      </c>
      <c r="E2169" s="71" t="s">
        <v>2239</v>
      </c>
      <c r="F2169" s="71" t="s">
        <v>1964</v>
      </c>
      <c r="G2169" s="71" t="s">
        <v>1835</v>
      </c>
      <c r="H2169" s="70" t="s">
        <v>1470</v>
      </c>
      <c r="I2169" s="99">
        <f t="shared" si="224"/>
        <v>953.79459999999995</v>
      </c>
      <c r="J2169" s="100">
        <f t="shared" si="220"/>
        <v>1462.1156000000001</v>
      </c>
      <c r="K2169" s="101">
        <v>583</v>
      </c>
      <c r="L2169" s="102">
        <f t="shared" si="225"/>
        <v>0</v>
      </c>
      <c r="M2169" s="101">
        <f t="shared" si="221"/>
        <v>583</v>
      </c>
      <c r="N2169" s="101">
        <f t="shared" si="222"/>
        <v>-402.82000000000005</v>
      </c>
      <c r="O2169" s="102">
        <f t="shared" si="223"/>
        <v>-0.33423498174576838</v>
      </c>
      <c r="P2169" s="101">
        <v>1.58</v>
      </c>
      <c r="X2169"/>
    </row>
    <row r="2170" spans="1:24" ht="18">
      <c r="A2170" s="70" t="s">
        <v>2271</v>
      </c>
      <c r="B2170" s="70" t="s">
        <v>2266</v>
      </c>
      <c r="C2170" s="70" t="s">
        <v>1132</v>
      </c>
      <c r="D2170" s="70" t="s">
        <v>2334</v>
      </c>
      <c r="E2170" s="71" t="s">
        <v>2347</v>
      </c>
      <c r="F2170" s="71" t="s">
        <v>1964</v>
      </c>
      <c r="G2170" s="71" t="s">
        <v>1767</v>
      </c>
      <c r="H2170" s="70" t="s">
        <v>1474</v>
      </c>
      <c r="I2170" s="99">
        <f t="shared" si="224"/>
        <v>576.96672000000001</v>
      </c>
      <c r="J2170" s="100">
        <f t="shared" si="220"/>
        <v>882.38040000000001</v>
      </c>
      <c r="K2170" s="101">
        <v>343.44</v>
      </c>
      <c r="L2170" s="102">
        <f t="shared" si="225"/>
        <v>0</v>
      </c>
      <c r="M2170" s="101">
        <f t="shared" si="221"/>
        <v>343.44</v>
      </c>
      <c r="N2170" s="101">
        <f t="shared" si="222"/>
        <v>-235.12799999999999</v>
      </c>
      <c r="O2170" s="102">
        <f t="shared" si="223"/>
        <v>-0.32383208461877477</v>
      </c>
      <c r="P2170" s="101">
        <v>1.58</v>
      </c>
      <c r="X2170"/>
    </row>
    <row r="2171" spans="1:24" ht="18">
      <c r="A2171" s="70" t="s">
        <v>1803</v>
      </c>
      <c r="B2171" s="70" t="s">
        <v>1800</v>
      </c>
      <c r="C2171" s="70" t="s">
        <v>1766</v>
      </c>
      <c r="D2171" s="70" t="s">
        <v>2314</v>
      </c>
      <c r="E2171" s="71" t="s">
        <v>2239</v>
      </c>
      <c r="F2171" s="71" t="s">
        <v>1964</v>
      </c>
      <c r="G2171" s="71" t="s">
        <v>1767</v>
      </c>
      <c r="H2171" s="70" t="s">
        <v>1475</v>
      </c>
      <c r="I2171" s="99">
        <f t="shared" si="224"/>
        <v>837.07800000000009</v>
      </c>
      <c r="J2171" s="100">
        <f t="shared" si="220"/>
        <v>1282.5516</v>
      </c>
      <c r="K2171" s="101">
        <v>508.8</v>
      </c>
      <c r="L2171" s="102">
        <f t="shared" si="225"/>
        <v>0</v>
      </c>
      <c r="M2171" s="101">
        <f t="shared" si="221"/>
        <v>508.8</v>
      </c>
      <c r="N2171" s="101">
        <f t="shared" si="222"/>
        <v>-350.87999999999988</v>
      </c>
      <c r="O2171" s="102">
        <f t="shared" si="223"/>
        <v>-0.33202119606358804</v>
      </c>
      <c r="P2171" s="101">
        <v>1.58</v>
      </c>
      <c r="X2171"/>
    </row>
    <row r="2172" spans="1:24" ht="18">
      <c r="A2172" s="70" t="s">
        <v>2272</v>
      </c>
      <c r="B2172" s="70" t="s">
        <v>2266</v>
      </c>
      <c r="C2172" s="70" t="s">
        <v>1764</v>
      </c>
      <c r="D2172" s="70" t="s">
        <v>406</v>
      </c>
      <c r="E2172" s="71" t="s">
        <v>2239</v>
      </c>
      <c r="F2172" s="71" t="s">
        <v>1964</v>
      </c>
      <c r="G2172" s="71" t="s">
        <v>1781</v>
      </c>
      <c r="H2172" s="70" t="s">
        <v>1476</v>
      </c>
      <c r="I2172" s="99">
        <f t="shared" si="224"/>
        <v>686.51044000000013</v>
      </c>
      <c r="J2172" s="100">
        <f t="shared" si="220"/>
        <v>1049.3846000000001</v>
      </c>
      <c r="K2172" s="101">
        <v>411.28000000000003</v>
      </c>
      <c r="L2172" s="102">
        <f t="shared" si="225"/>
        <v>0</v>
      </c>
      <c r="M2172" s="101">
        <f t="shared" si="221"/>
        <v>411.28000000000003</v>
      </c>
      <c r="N2172" s="101">
        <f t="shared" si="222"/>
        <v>-282.61599999999987</v>
      </c>
      <c r="O2172" s="102">
        <f t="shared" si="223"/>
        <v>-0.32795209803193448</v>
      </c>
      <c r="P2172" s="101">
        <v>2.75</v>
      </c>
      <c r="X2172"/>
    </row>
    <row r="2173" spans="1:24" ht="18">
      <c r="A2173" s="70" t="s">
        <v>2272</v>
      </c>
      <c r="B2173" s="70" t="s">
        <v>2266</v>
      </c>
      <c r="C2173" s="70" t="s">
        <v>1132</v>
      </c>
      <c r="D2173" s="70" t="s">
        <v>2316</v>
      </c>
      <c r="E2173" s="71" t="s">
        <v>2445</v>
      </c>
      <c r="F2173" s="71" t="s">
        <v>1964</v>
      </c>
      <c r="G2173" s="71" t="s">
        <v>1763</v>
      </c>
      <c r="H2173" s="70" t="s">
        <v>1477</v>
      </c>
      <c r="I2173" s="99">
        <f t="shared" si="224"/>
        <v>522.77687000000003</v>
      </c>
      <c r="J2173" s="100">
        <f t="shared" si="220"/>
        <v>799.01139999999998</v>
      </c>
      <c r="K2173" s="101">
        <v>308.99</v>
      </c>
      <c r="L2173" s="102">
        <f t="shared" si="225"/>
        <v>0</v>
      </c>
      <c r="M2173" s="101">
        <f t="shared" si="221"/>
        <v>308.99</v>
      </c>
      <c r="N2173" s="101">
        <f t="shared" si="222"/>
        <v>-211.01299999999998</v>
      </c>
      <c r="O2173" s="102">
        <f t="shared" si="223"/>
        <v>-0.32108859064487655</v>
      </c>
      <c r="P2173" s="101">
        <v>1.58</v>
      </c>
      <c r="X2173"/>
    </row>
    <row r="2174" spans="1:24" ht="18">
      <c r="A2174" s="70" t="s">
        <v>2267</v>
      </c>
      <c r="B2174" s="70" t="s">
        <v>2258</v>
      </c>
      <c r="C2174" s="70" t="s">
        <v>3864</v>
      </c>
      <c r="D2174" s="70" t="s">
        <v>2313</v>
      </c>
      <c r="E2174" s="71" t="s">
        <v>2237</v>
      </c>
      <c r="F2174" s="71" t="s">
        <v>1964</v>
      </c>
      <c r="G2174" s="71" t="s">
        <v>1888</v>
      </c>
      <c r="H2174" s="70" t="s">
        <v>1478</v>
      </c>
      <c r="I2174" s="99">
        <f t="shared" si="224"/>
        <v>273.00020000000001</v>
      </c>
      <c r="J2174" s="100">
        <f t="shared" si="220"/>
        <v>413.21499999999997</v>
      </c>
      <c r="K2174" s="101">
        <v>148.4</v>
      </c>
      <c r="L2174" s="102">
        <f t="shared" si="225"/>
        <v>0</v>
      </c>
      <c r="M2174" s="101">
        <f t="shared" si="221"/>
        <v>148.4</v>
      </c>
      <c r="N2174" s="101">
        <f t="shared" si="222"/>
        <v>-98.600000000000023</v>
      </c>
      <c r="O2174" s="102">
        <f t="shared" si="223"/>
        <v>-0.29345238095238102</v>
      </c>
      <c r="P2174" s="101">
        <v>2.75</v>
      </c>
      <c r="X2174"/>
    </row>
    <row r="2175" spans="1:24" ht="18">
      <c r="A2175" s="70" t="s">
        <v>2269</v>
      </c>
      <c r="B2175" s="70" t="s">
        <v>2266</v>
      </c>
      <c r="C2175" s="70" t="s">
        <v>3921</v>
      </c>
      <c r="D2175" s="70" t="s">
        <v>2303</v>
      </c>
      <c r="E2175" s="71" t="s">
        <v>2440</v>
      </c>
      <c r="F2175" s="71" t="s">
        <v>1964</v>
      </c>
      <c r="G2175" s="71" t="s">
        <v>1864</v>
      </c>
      <c r="H2175" s="70" t="s">
        <v>1479</v>
      </c>
      <c r="I2175" s="99">
        <f t="shared" si="224"/>
        <v>411.89609999999999</v>
      </c>
      <c r="J2175" s="100">
        <f t="shared" si="220"/>
        <v>628.42560000000003</v>
      </c>
      <c r="K2175" s="101">
        <v>238.5</v>
      </c>
      <c r="L2175" s="102">
        <f t="shared" si="225"/>
        <v>0</v>
      </c>
      <c r="M2175" s="101">
        <f t="shared" si="221"/>
        <v>238.5</v>
      </c>
      <c r="N2175" s="101">
        <f t="shared" si="222"/>
        <v>-161.67000000000002</v>
      </c>
      <c r="O2175" s="102">
        <f t="shared" si="223"/>
        <v>-0.31319256102285936</v>
      </c>
      <c r="P2175" s="101">
        <v>1.58</v>
      </c>
      <c r="X2175"/>
    </row>
    <row r="2176" spans="1:24" ht="18">
      <c r="A2176" s="70" t="s">
        <v>2272</v>
      </c>
      <c r="B2176" s="70" t="s">
        <v>2751</v>
      </c>
      <c r="C2176" s="70" t="s">
        <v>1132</v>
      </c>
      <c r="D2176" s="70" t="s">
        <v>1838</v>
      </c>
      <c r="E2176" s="71" t="s">
        <v>2347</v>
      </c>
      <c r="F2176" s="71" t="s">
        <v>1964</v>
      </c>
      <c r="G2176" s="71" t="s">
        <v>1879</v>
      </c>
      <c r="H2176" s="70" t="s">
        <v>1480</v>
      </c>
      <c r="I2176" s="99">
        <f t="shared" si="224"/>
        <v>435.56975</v>
      </c>
      <c r="J2176" s="100">
        <f t="shared" si="220"/>
        <v>663.322</v>
      </c>
      <c r="K2176" s="101">
        <v>251.75</v>
      </c>
      <c r="L2176" s="102">
        <f t="shared" si="225"/>
        <v>0</v>
      </c>
      <c r="M2176" s="101">
        <f t="shared" si="221"/>
        <v>251.75</v>
      </c>
      <c r="N2176" s="101">
        <f t="shared" si="222"/>
        <v>-170.94499999999994</v>
      </c>
      <c r="O2176" s="102">
        <f t="shared" si="223"/>
        <v>-0.31498986548737778</v>
      </c>
      <c r="P2176" s="101">
        <v>2.75</v>
      </c>
      <c r="X2176"/>
    </row>
    <row r="2177" spans="1:24" ht="18">
      <c r="A2177" s="70" t="s">
        <v>2274</v>
      </c>
      <c r="B2177" s="70" t="s">
        <v>3892</v>
      </c>
      <c r="C2177" s="70" t="s">
        <v>1766</v>
      </c>
      <c r="D2177" s="70" t="s">
        <v>1838</v>
      </c>
      <c r="E2177" s="71" t="s">
        <v>2239</v>
      </c>
      <c r="F2177" s="71" t="s">
        <v>1964</v>
      </c>
      <c r="G2177" s="71" t="s">
        <v>1799</v>
      </c>
      <c r="H2177" s="70" t="s">
        <v>1481</v>
      </c>
      <c r="I2177" s="99">
        <f t="shared" si="224"/>
        <v>937.12080000000003</v>
      </c>
      <c r="J2177" s="100">
        <f t="shared" si="220"/>
        <v>1436.4636</v>
      </c>
      <c r="K2177" s="101">
        <v>572.4</v>
      </c>
      <c r="L2177" s="102">
        <f t="shared" si="225"/>
        <v>0</v>
      </c>
      <c r="M2177" s="101">
        <f t="shared" si="221"/>
        <v>572.4</v>
      </c>
      <c r="N2177" s="101">
        <f t="shared" si="222"/>
        <v>-395.4</v>
      </c>
      <c r="O2177" s="102">
        <f t="shared" si="223"/>
        <v>-0.33395270270270266</v>
      </c>
      <c r="P2177" s="101">
        <v>1.58</v>
      </c>
      <c r="X2177"/>
    </row>
    <row r="2178" spans="1:24" ht="18">
      <c r="A2178" s="70" t="s">
        <v>2274</v>
      </c>
      <c r="B2178" s="70" t="s">
        <v>1765</v>
      </c>
      <c r="C2178" s="70" t="s">
        <v>1132</v>
      </c>
      <c r="D2178" s="70" t="s">
        <v>2305</v>
      </c>
      <c r="E2178" s="71" t="s">
        <v>2445</v>
      </c>
      <c r="F2178" s="71" t="s">
        <v>1964</v>
      </c>
      <c r="G2178" s="71" t="s">
        <v>1829</v>
      </c>
      <c r="H2178" s="70" t="s">
        <v>1482</v>
      </c>
      <c r="I2178" s="99">
        <f t="shared" si="224"/>
        <v>567.79613000000006</v>
      </c>
      <c r="J2178" s="100">
        <f t="shared" si="220"/>
        <v>868.27179999999998</v>
      </c>
      <c r="K2178" s="101">
        <v>337.61</v>
      </c>
      <c r="L2178" s="102">
        <f t="shared" si="225"/>
        <v>0</v>
      </c>
      <c r="M2178" s="101">
        <f t="shared" si="221"/>
        <v>337.61</v>
      </c>
      <c r="N2178" s="101">
        <f t="shared" si="222"/>
        <v>-231.04699999999997</v>
      </c>
      <c r="O2178" s="102">
        <f t="shared" si="223"/>
        <v>-0.32340499986002624</v>
      </c>
      <c r="P2178" s="101">
        <v>1.58</v>
      </c>
      <c r="X2178"/>
    </row>
    <row r="2179" spans="1:24" ht="18">
      <c r="A2179" s="70" t="s">
        <v>2274</v>
      </c>
      <c r="B2179" s="70" t="s">
        <v>3892</v>
      </c>
      <c r="C2179" s="70" t="s">
        <v>1764</v>
      </c>
      <c r="D2179" s="70" t="s">
        <v>375</v>
      </c>
      <c r="E2179" s="71" t="s">
        <v>2347</v>
      </c>
      <c r="F2179" s="71" t="s">
        <v>1964</v>
      </c>
      <c r="G2179" s="71" t="s">
        <v>1888</v>
      </c>
      <c r="H2179" s="70" t="s">
        <v>1483</v>
      </c>
      <c r="I2179" s="99">
        <f t="shared" si="224"/>
        <v>736.5318400000001</v>
      </c>
      <c r="J2179" s="100">
        <f t="shared" si="220"/>
        <v>1126.3406000000002</v>
      </c>
      <c r="K2179" s="101">
        <v>443.08000000000004</v>
      </c>
      <c r="L2179" s="102">
        <f t="shared" si="225"/>
        <v>0</v>
      </c>
      <c r="M2179" s="101">
        <f t="shared" si="221"/>
        <v>443.08000000000004</v>
      </c>
      <c r="N2179" s="101">
        <f t="shared" si="222"/>
        <v>-304.87599999999998</v>
      </c>
      <c r="O2179" s="102">
        <f t="shared" si="223"/>
        <v>-0.32946745050574905</v>
      </c>
      <c r="P2179" s="101">
        <v>2.75</v>
      </c>
      <c r="X2179"/>
    </row>
    <row r="2180" spans="1:24" ht="18">
      <c r="A2180" s="70" t="s">
        <v>2268</v>
      </c>
      <c r="B2180" s="70" t="s">
        <v>2263</v>
      </c>
      <c r="C2180" s="70" t="s">
        <v>3852</v>
      </c>
      <c r="D2180" s="70" t="s">
        <v>1130</v>
      </c>
      <c r="E2180" s="71" t="s">
        <v>2229</v>
      </c>
      <c r="F2180" s="71" t="s">
        <v>1964</v>
      </c>
      <c r="G2180" s="71" t="s">
        <v>1889</v>
      </c>
      <c r="H2180" s="70" t="s">
        <v>1486</v>
      </c>
      <c r="I2180" s="99">
        <f t="shared" si="224"/>
        <v>380.54621000000003</v>
      </c>
      <c r="J2180" s="100">
        <f t="shared" si="220"/>
        <v>578.67039999999997</v>
      </c>
      <c r="K2180" s="101">
        <v>216.77</v>
      </c>
      <c r="L2180" s="102">
        <f t="shared" si="225"/>
        <v>0</v>
      </c>
      <c r="M2180" s="101">
        <f t="shared" si="221"/>
        <v>216.77</v>
      </c>
      <c r="N2180" s="101">
        <f t="shared" si="222"/>
        <v>-146.459</v>
      </c>
      <c r="O2180" s="102">
        <f t="shared" si="223"/>
        <v>-0.30980877437915133</v>
      </c>
      <c r="P2180" s="101">
        <v>2.75</v>
      </c>
      <c r="X2180"/>
    </row>
    <row r="2181" spans="1:24" ht="18">
      <c r="A2181" s="70" t="s">
        <v>2261</v>
      </c>
      <c r="B2181" s="70" t="s">
        <v>2258</v>
      </c>
      <c r="C2181" s="70" t="s">
        <v>3862</v>
      </c>
      <c r="D2181" s="70" t="s">
        <v>2304</v>
      </c>
      <c r="E2181" s="71" t="s">
        <v>2237</v>
      </c>
      <c r="F2181" s="71" t="s">
        <v>1964</v>
      </c>
      <c r="G2181" s="71" t="s">
        <v>1791</v>
      </c>
      <c r="H2181" s="70" t="s">
        <v>1489</v>
      </c>
      <c r="I2181" s="99">
        <f t="shared" si="224"/>
        <v>190.96825000000001</v>
      </c>
      <c r="J2181" s="100">
        <f t="shared" si="220"/>
        <v>288.53660000000002</v>
      </c>
      <c r="K2181" s="101">
        <v>98.050000000000011</v>
      </c>
      <c r="L2181" s="102">
        <f t="shared" si="225"/>
        <v>0</v>
      </c>
      <c r="M2181" s="101">
        <f t="shared" si="221"/>
        <v>98.050000000000011</v>
      </c>
      <c r="N2181" s="101">
        <f t="shared" si="222"/>
        <v>-63.355000000000018</v>
      </c>
      <c r="O2181" s="102">
        <f t="shared" si="223"/>
        <v>-0.26925201869953258</v>
      </c>
      <c r="P2181" s="101">
        <v>1.58</v>
      </c>
      <c r="X2181"/>
    </row>
    <row r="2182" spans="1:24" ht="18">
      <c r="A2182" s="70" t="s">
        <v>2269</v>
      </c>
      <c r="B2182" s="70" t="s">
        <v>2754</v>
      </c>
      <c r="C2182" s="70" t="s">
        <v>3852</v>
      </c>
      <c r="D2182" s="70" t="s">
        <v>1127</v>
      </c>
      <c r="E2182" s="71" t="s">
        <v>2229</v>
      </c>
      <c r="F2182" s="71" t="s">
        <v>1964</v>
      </c>
      <c r="G2182" s="71" t="s">
        <v>1798</v>
      </c>
      <c r="H2182" s="70" t="s">
        <v>1492</v>
      </c>
      <c r="I2182" s="99">
        <f t="shared" si="224"/>
        <v>373.87668999999994</v>
      </c>
      <c r="J2182" s="100">
        <f t="shared" si="220"/>
        <v>568.40959999999995</v>
      </c>
      <c r="K2182" s="101">
        <v>212.53</v>
      </c>
      <c r="L2182" s="102">
        <f t="shared" si="225"/>
        <v>0</v>
      </c>
      <c r="M2182" s="101">
        <f t="shared" si="221"/>
        <v>212.53</v>
      </c>
      <c r="N2182" s="101">
        <f t="shared" si="222"/>
        <v>-143.49100000000004</v>
      </c>
      <c r="O2182" s="102">
        <f t="shared" si="223"/>
        <v>-0.30907465644251075</v>
      </c>
      <c r="P2182" s="101">
        <v>2.75</v>
      </c>
      <c r="X2182"/>
    </row>
    <row r="2183" spans="1:24" ht="18">
      <c r="A2183" s="70" t="s">
        <v>2271</v>
      </c>
      <c r="B2183" s="70" t="s">
        <v>3892</v>
      </c>
      <c r="C2183" s="70" t="s">
        <v>1132</v>
      </c>
      <c r="D2183" s="70" t="s">
        <v>2308</v>
      </c>
      <c r="E2183" s="71" t="s">
        <v>2347</v>
      </c>
      <c r="F2183" s="71" t="s">
        <v>1964</v>
      </c>
      <c r="G2183" s="71" t="s">
        <v>1767</v>
      </c>
      <c r="H2183" s="70" t="s">
        <v>1493</v>
      </c>
      <c r="I2183" s="99">
        <f t="shared" si="224"/>
        <v>520.27580000000012</v>
      </c>
      <c r="J2183" s="100">
        <f t="shared" si="220"/>
        <v>795.16360000000009</v>
      </c>
      <c r="K2183" s="101">
        <v>307.40000000000003</v>
      </c>
      <c r="L2183" s="102">
        <f t="shared" si="225"/>
        <v>0</v>
      </c>
      <c r="M2183" s="101">
        <f t="shared" si="221"/>
        <v>307.40000000000003</v>
      </c>
      <c r="N2183" s="101">
        <f t="shared" si="222"/>
        <v>-209.89999999999992</v>
      </c>
      <c r="O2183" s="102">
        <f t="shared" si="223"/>
        <v>-0.3209480122324157</v>
      </c>
      <c r="P2183" s="101">
        <v>1.58</v>
      </c>
      <c r="X2183"/>
    </row>
    <row r="2184" spans="1:24" ht="18">
      <c r="A2184" s="70" t="s">
        <v>2267</v>
      </c>
      <c r="B2184" s="70" t="s">
        <v>2266</v>
      </c>
      <c r="C2184" s="70" t="s">
        <v>3921</v>
      </c>
      <c r="D2184" s="70" t="s">
        <v>2325</v>
      </c>
      <c r="E2184" s="71" t="s">
        <v>2239</v>
      </c>
      <c r="F2184" s="71" t="s">
        <v>1964</v>
      </c>
      <c r="G2184" s="71" t="s">
        <v>1890</v>
      </c>
      <c r="H2184" s="70" t="s">
        <v>1494</v>
      </c>
      <c r="I2184" s="99">
        <f t="shared" si="224"/>
        <v>377.71481000000006</v>
      </c>
      <c r="J2184" s="100">
        <f t="shared" si="220"/>
        <v>575.83900000000006</v>
      </c>
      <c r="K2184" s="101">
        <v>216.77</v>
      </c>
      <c r="L2184" s="102">
        <f t="shared" si="225"/>
        <v>0</v>
      </c>
      <c r="M2184" s="101">
        <f t="shared" si="221"/>
        <v>216.77</v>
      </c>
      <c r="N2184" s="101">
        <f t="shared" si="222"/>
        <v>-146.459</v>
      </c>
      <c r="O2184" s="102">
        <f t="shared" si="223"/>
        <v>-0.30980877437915133</v>
      </c>
      <c r="P2184" s="101">
        <v>1.58</v>
      </c>
      <c r="X2184"/>
    </row>
    <row r="2185" spans="1:24" ht="18">
      <c r="A2185" s="70" t="s">
        <v>2270</v>
      </c>
      <c r="B2185" s="70" t="s">
        <v>3892</v>
      </c>
      <c r="C2185" s="70" t="s">
        <v>1766</v>
      </c>
      <c r="D2185" s="70" t="s">
        <v>2313</v>
      </c>
      <c r="E2185" s="71" t="s">
        <v>2239</v>
      </c>
      <c r="F2185" s="71" t="s">
        <v>1964</v>
      </c>
      <c r="G2185" s="71" t="s">
        <v>1799</v>
      </c>
      <c r="H2185" s="70" t="s">
        <v>1498</v>
      </c>
      <c r="I2185" s="99">
        <f t="shared" si="224"/>
        <v>733.70044000000007</v>
      </c>
      <c r="J2185" s="100">
        <f t="shared" si="220"/>
        <v>1123.5092000000002</v>
      </c>
      <c r="K2185" s="101">
        <v>443.08000000000004</v>
      </c>
      <c r="L2185" s="102">
        <f t="shared" si="225"/>
        <v>0</v>
      </c>
      <c r="M2185" s="101">
        <f t="shared" si="221"/>
        <v>443.08000000000004</v>
      </c>
      <c r="N2185" s="101">
        <f t="shared" si="222"/>
        <v>-304.87599999999998</v>
      </c>
      <c r="O2185" s="102">
        <f t="shared" si="223"/>
        <v>-0.32946745050574905</v>
      </c>
      <c r="P2185" s="101">
        <v>1.58</v>
      </c>
      <c r="X2185"/>
    </row>
    <row r="2186" spans="1:24" ht="18">
      <c r="A2186" s="70" t="s">
        <v>2267</v>
      </c>
      <c r="B2186" s="70" t="s">
        <v>2751</v>
      </c>
      <c r="C2186" s="70" t="s">
        <v>3921</v>
      </c>
      <c r="D2186" s="70" t="s">
        <v>2326</v>
      </c>
      <c r="E2186" s="71" t="s">
        <v>2445</v>
      </c>
      <c r="F2186" s="71" t="s">
        <v>1964</v>
      </c>
      <c r="G2186" s="71" t="s">
        <v>1892</v>
      </c>
      <c r="H2186" s="70" t="s">
        <v>1499</v>
      </c>
      <c r="I2186" s="99">
        <f t="shared" si="224"/>
        <v>415.23086000000006</v>
      </c>
      <c r="J2186" s="100">
        <f t="shared" si="220"/>
        <v>633.55600000000004</v>
      </c>
      <c r="K2186" s="101">
        <v>240.62</v>
      </c>
      <c r="L2186" s="102">
        <f t="shared" si="225"/>
        <v>0</v>
      </c>
      <c r="M2186" s="101">
        <f t="shared" si="221"/>
        <v>240.62</v>
      </c>
      <c r="N2186" s="101">
        <f t="shared" si="222"/>
        <v>-163.154</v>
      </c>
      <c r="O2186" s="102">
        <f t="shared" si="223"/>
        <v>-0.31349242948274531</v>
      </c>
      <c r="P2186" s="101">
        <v>1.58</v>
      </c>
      <c r="X2186"/>
    </row>
    <row r="2187" spans="1:24" ht="18">
      <c r="A2187" s="70" t="s">
        <v>2264</v>
      </c>
      <c r="B2187" s="70" t="s">
        <v>2263</v>
      </c>
      <c r="C2187" s="70" t="s">
        <v>3852</v>
      </c>
      <c r="D2187" s="70" t="s">
        <v>2333</v>
      </c>
      <c r="E2187" s="71" t="s">
        <v>2229</v>
      </c>
      <c r="F2187" s="71" t="s">
        <v>1964</v>
      </c>
      <c r="G2187" s="71" t="s">
        <v>1798</v>
      </c>
      <c r="H2187" s="70" t="s">
        <v>1500</v>
      </c>
      <c r="I2187" s="99">
        <f t="shared" si="224"/>
        <v>297.17721</v>
      </c>
      <c r="J2187" s="100">
        <f t="shared" si="220"/>
        <v>450.41039999999998</v>
      </c>
      <c r="K2187" s="101">
        <v>163.77000000000001</v>
      </c>
      <c r="L2187" s="102">
        <f t="shared" si="225"/>
        <v>0</v>
      </c>
      <c r="M2187" s="101">
        <f t="shared" si="221"/>
        <v>163.77000000000001</v>
      </c>
      <c r="N2187" s="101">
        <f t="shared" si="222"/>
        <v>-109.35900000000004</v>
      </c>
      <c r="O2187" s="102">
        <f t="shared" si="223"/>
        <v>-0.29819217974586909</v>
      </c>
      <c r="P2187" s="101">
        <v>2.75</v>
      </c>
      <c r="X2187"/>
    </row>
    <row r="2188" spans="1:24" ht="18">
      <c r="A2188" s="70" t="s">
        <v>1784</v>
      </c>
      <c r="B2188" s="70" t="s">
        <v>1765</v>
      </c>
      <c r="C2188" s="70" t="s">
        <v>1764</v>
      </c>
      <c r="D2188" s="70" t="s">
        <v>2316</v>
      </c>
      <c r="E2188" s="71" t="s">
        <v>2239</v>
      </c>
      <c r="F2188" s="71" t="s">
        <v>1964</v>
      </c>
      <c r="G2188" s="71" t="s">
        <v>1767</v>
      </c>
      <c r="H2188" s="70" t="s">
        <v>1502</v>
      </c>
      <c r="I2188" s="99">
        <f t="shared" si="224"/>
        <v>903.77320000000009</v>
      </c>
      <c r="J2188" s="100">
        <f t="shared" si="220"/>
        <v>1385.1596000000002</v>
      </c>
      <c r="K2188" s="101">
        <v>551.20000000000005</v>
      </c>
      <c r="L2188" s="102">
        <f t="shared" si="225"/>
        <v>0</v>
      </c>
      <c r="M2188" s="101">
        <f t="shared" si="221"/>
        <v>551.20000000000005</v>
      </c>
      <c r="N2188" s="101">
        <f t="shared" si="222"/>
        <v>-380.56000000000006</v>
      </c>
      <c r="O2188" s="102">
        <f t="shared" si="223"/>
        <v>-0.33335669236159776</v>
      </c>
      <c r="P2188" s="101">
        <v>1.58</v>
      </c>
      <c r="X2188"/>
    </row>
    <row r="2189" spans="1:24" ht="18">
      <c r="A2189" s="70" t="s">
        <v>1784</v>
      </c>
      <c r="B2189" s="70" t="s">
        <v>2266</v>
      </c>
      <c r="C2189" s="70" t="s">
        <v>1764</v>
      </c>
      <c r="D2189" s="70" t="s">
        <v>369</v>
      </c>
      <c r="E2189" s="71" t="s">
        <v>2347</v>
      </c>
      <c r="F2189" s="71" t="s">
        <v>1964</v>
      </c>
      <c r="G2189" s="71" t="s">
        <v>1786</v>
      </c>
      <c r="H2189" s="70" t="s">
        <v>1503</v>
      </c>
      <c r="I2189" s="99">
        <f t="shared" si="224"/>
        <v>706.51900000000012</v>
      </c>
      <c r="J2189" s="100">
        <f t="shared" si="220"/>
        <v>1080.1669999999999</v>
      </c>
      <c r="K2189" s="101">
        <v>424</v>
      </c>
      <c r="L2189" s="102">
        <f t="shared" si="225"/>
        <v>0</v>
      </c>
      <c r="M2189" s="101">
        <f t="shared" si="221"/>
        <v>424</v>
      </c>
      <c r="N2189" s="101">
        <f t="shared" si="222"/>
        <v>-291.51999999999987</v>
      </c>
      <c r="O2189" s="102">
        <f t="shared" si="223"/>
        <v>-0.32858431018935963</v>
      </c>
      <c r="P2189" s="101">
        <v>2.75</v>
      </c>
      <c r="X2189"/>
    </row>
    <row r="2190" spans="1:24" ht="18">
      <c r="A2190" s="70" t="s">
        <v>2269</v>
      </c>
      <c r="B2190" s="70" t="s">
        <v>2751</v>
      </c>
      <c r="C2190" s="70" t="s">
        <v>3852</v>
      </c>
      <c r="D2190" s="70" t="s">
        <v>2316</v>
      </c>
      <c r="E2190" s="71" t="s">
        <v>2239</v>
      </c>
      <c r="F2190" s="71" t="s">
        <v>1964</v>
      </c>
      <c r="G2190" s="71" t="s">
        <v>1873</v>
      </c>
      <c r="H2190" s="70" t="s">
        <v>1504</v>
      </c>
      <c r="I2190" s="99">
        <f t="shared" si="224"/>
        <v>353.5378</v>
      </c>
      <c r="J2190" s="100">
        <f t="shared" si="220"/>
        <v>538.64359999999999</v>
      </c>
      <c r="K2190" s="101">
        <v>201.4</v>
      </c>
      <c r="L2190" s="102">
        <f t="shared" si="225"/>
        <v>0</v>
      </c>
      <c r="M2190" s="101">
        <f t="shared" si="221"/>
        <v>201.4</v>
      </c>
      <c r="N2190" s="101">
        <f t="shared" si="222"/>
        <v>-135.70000000000005</v>
      </c>
      <c r="O2190" s="102">
        <f t="shared" si="223"/>
        <v>-0.30701357466063361</v>
      </c>
      <c r="P2190" s="101">
        <v>1.58</v>
      </c>
      <c r="X2190"/>
    </row>
    <row r="2191" spans="1:24" ht="18">
      <c r="A2191" s="70" t="s">
        <v>2267</v>
      </c>
      <c r="B2191" s="70" t="s">
        <v>2751</v>
      </c>
      <c r="C2191" s="70" t="s">
        <v>3921</v>
      </c>
      <c r="D2191" s="70" t="s">
        <v>2305</v>
      </c>
      <c r="E2191" s="71" t="s">
        <v>2440</v>
      </c>
      <c r="F2191" s="71" t="s">
        <v>1964</v>
      </c>
      <c r="G2191" s="71" t="s">
        <v>1804</v>
      </c>
      <c r="H2191" s="70" t="s">
        <v>1505</v>
      </c>
      <c r="I2191" s="99">
        <f t="shared" si="224"/>
        <v>435.23942000000005</v>
      </c>
      <c r="J2191" s="100">
        <f t="shared" si="220"/>
        <v>664.33840000000009</v>
      </c>
      <c r="K2191" s="101">
        <v>253.34</v>
      </c>
      <c r="L2191" s="102">
        <f t="shared" si="225"/>
        <v>0</v>
      </c>
      <c r="M2191" s="101">
        <f t="shared" si="221"/>
        <v>253.34</v>
      </c>
      <c r="N2191" s="101">
        <f t="shared" si="222"/>
        <v>-172.05799999999999</v>
      </c>
      <c r="O2191" s="102">
        <f t="shared" si="223"/>
        <v>-0.31519381549058401</v>
      </c>
      <c r="P2191" s="101">
        <v>1.58</v>
      </c>
      <c r="X2191"/>
    </row>
    <row r="2192" spans="1:24" ht="18">
      <c r="A2192" s="70" t="s">
        <v>2265</v>
      </c>
      <c r="B2192" s="70" t="s">
        <v>3851</v>
      </c>
      <c r="C2192" s="70" t="s">
        <v>3864</v>
      </c>
      <c r="D2192" s="70" t="s">
        <v>2304</v>
      </c>
      <c r="E2192" s="71" t="s">
        <v>2237</v>
      </c>
      <c r="F2192" s="71" t="s">
        <v>1964</v>
      </c>
      <c r="G2192" s="71" t="s">
        <v>1771</v>
      </c>
      <c r="H2192" s="70" t="s">
        <v>1506</v>
      </c>
      <c r="I2192" s="99">
        <f t="shared" si="224"/>
        <v>206.80835999999999</v>
      </c>
      <c r="J2192" s="100">
        <f t="shared" si="220"/>
        <v>312.90600000000001</v>
      </c>
      <c r="K2192" s="101">
        <v>108.12</v>
      </c>
      <c r="L2192" s="102">
        <f t="shared" si="225"/>
        <v>0</v>
      </c>
      <c r="M2192" s="101">
        <f t="shared" si="221"/>
        <v>108.12</v>
      </c>
      <c r="N2192" s="101">
        <f t="shared" si="222"/>
        <v>-70.404000000000025</v>
      </c>
      <c r="O2192" s="102">
        <f t="shared" si="223"/>
        <v>-0.27561854055746954</v>
      </c>
      <c r="P2192" s="101">
        <v>1.58</v>
      </c>
      <c r="X2192"/>
    </row>
    <row r="2193" spans="1:24" ht="18">
      <c r="A2193" s="70" t="s">
        <v>2267</v>
      </c>
      <c r="B2193" s="70" t="s">
        <v>2751</v>
      </c>
      <c r="C2193" s="70" t="s">
        <v>3852</v>
      </c>
      <c r="D2193" s="70" t="s">
        <v>2326</v>
      </c>
      <c r="E2193" s="71" t="s">
        <v>2440</v>
      </c>
      <c r="F2193" s="71" t="s">
        <v>1964</v>
      </c>
      <c r="G2193" s="71" t="s">
        <v>1881</v>
      </c>
      <c r="H2193" s="70" t="s">
        <v>1507</v>
      </c>
      <c r="I2193" s="99">
        <f t="shared" si="224"/>
        <v>274.33724999999998</v>
      </c>
      <c r="J2193" s="100">
        <f t="shared" ref="J2193:J2256" si="226">($H$3*(K2193+P2193+$U$7+$H$8)+$H$4*$U$3)*$U$8</f>
        <v>416.79660000000001</v>
      </c>
      <c r="K2193" s="101">
        <v>151.05000000000001</v>
      </c>
      <c r="L2193" s="102">
        <f t="shared" si="225"/>
        <v>0</v>
      </c>
      <c r="M2193" s="101">
        <f t="shared" ref="M2193:M2256" si="227">K2193*(1-L2193)</f>
        <v>151.05000000000001</v>
      </c>
      <c r="N2193" s="101">
        <f t="shared" ref="N2193:N2256" si="228">((I2193/$U$8)-($H$3*P2193))-(IF($H$6="",$H$4*$U$3*(1-$H$5)*(1-$H$7),$H$6*$H$3*(1-$H$7))+M2193*$H$3+$H$3*$U$7*(1-30%))</f>
        <v>-100.45500000000004</v>
      </c>
      <c r="O2193" s="102">
        <f t="shared" ref="O2193:O2256" si="229">N2193/(K2193*$H$3+$U$7*$H$3+$H$4*$U$3)</f>
        <v>-0.29433050102549085</v>
      </c>
      <c r="P2193" s="101">
        <v>1.58</v>
      </c>
      <c r="X2193"/>
    </row>
    <row r="2194" spans="1:24" ht="18">
      <c r="A2194" s="70" t="s">
        <v>2261</v>
      </c>
      <c r="B2194" s="70" t="s">
        <v>2258</v>
      </c>
      <c r="C2194" s="70" t="s">
        <v>3862</v>
      </c>
      <c r="D2194" s="70" t="s">
        <v>2325</v>
      </c>
      <c r="E2194" s="71" t="s">
        <v>2237</v>
      </c>
      <c r="F2194" s="71" t="s">
        <v>1964</v>
      </c>
      <c r="G2194" s="71" t="s">
        <v>1791</v>
      </c>
      <c r="H2194" s="70" t="s">
        <v>1508</v>
      </c>
      <c r="I2194" s="99">
        <f t="shared" si="224"/>
        <v>182.63135</v>
      </c>
      <c r="J2194" s="100">
        <f t="shared" si="226"/>
        <v>275.7106</v>
      </c>
      <c r="K2194" s="101">
        <v>92.75</v>
      </c>
      <c r="L2194" s="102">
        <f t="shared" si="225"/>
        <v>0</v>
      </c>
      <c r="M2194" s="101">
        <f t="shared" si="227"/>
        <v>92.75</v>
      </c>
      <c r="N2194" s="101">
        <f t="shared" si="228"/>
        <v>-59.64500000000001</v>
      </c>
      <c r="O2194" s="102">
        <f t="shared" si="229"/>
        <v>-0.26544281263907438</v>
      </c>
      <c r="P2194" s="101">
        <v>1.58</v>
      </c>
      <c r="X2194"/>
    </row>
    <row r="2195" spans="1:24" ht="18">
      <c r="A2195" s="70" t="s">
        <v>2267</v>
      </c>
      <c r="B2195" s="70" t="s">
        <v>2266</v>
      </c>
      <c r="C2195" s="70" t="s">
        <v>3921</v>
      </c>
      <c r="D2195" s="70" t="s">
        <v>2325</v>
      </c>
      <c r="E2195" s="71" t="s">
        <v>2347</v>
      </c>
      <c r="F2195" s="71" t="s">
        <v>1964</v>
      </c>
      <c r="G2195" s="71" t="s">
        <v>1890</v>
      </c>
      <c r="H2195" s="70" t="s">
        <v>1510</v>
      </c>
      <c r="I2195" s="99">
        <f t="shared" si="224"/>
        <v>360.2073200000001</v>
      </c>
      <c r="J2195" s="100">
        <f t="shared" si="226"/>
        <v>548.90440000000001</v>
      </c>
      <c r="K2195" s="101">
        <v>205.64000000000001</v>
      </c>
      <c r="L2195" s="102">
        <f t="shared" si="225"/>
        <v>0</v>
      </c>
      <c r="M2195" s="101">
        <f t="shared" si="227"/>
        <v>205.64000000000001</v>
      </c>
      <c r="N2195" s="101">
        <f t="shared" si="228"/>
        <v>-138.66800000000001</v>
      </c>
      <c r="O2195" s="102">
        <f t="shared" si="229"/>
        <v>-0.30782276682649617</v>
      </c>
      <c r="P2195" s="101">
        <v>1.58</v>
      </c>
      <c r="X2195"/>
    </row>
    <row r="2196" spans="1:24" ht="18">
      <c r="A2196" s="70" t="s">
        <v>2269</v>
      </c>
      <c r="B2196" s="70" t="s">
        <v>2751</v>
      </c>
      <c r="C2196" s="70" t="s">
        <v>3921</v>
      </c>
      <c r="D2196" s="70" t="s">
        <v>2308</v>
      </c>
      <c r="E2196" s="71" t="s">
        <v>2440</v>
      </c>
      <c r="F2196" s="71" t="s">
        <v>1964</v>
      </c>
      <c r="G2196" s="71" t="s">
        <v>1761</v>
      </c>
      <c r="H2196" s="70" t="s">
        <v>1511</v>
      </c>
      <c r="I2196" s="99">
        <f t="shared" si="224"/>
        <v>453.5806</v>
      </c>
      <c r="J2196" s="100">
        <f t="shared" si="226"/>
        <v>692.55560000000003</v>
      </c>
      <c r="K2196" s="101">
        <v>265</v>
      </c>
      <c r="L2196" s="102">
        <f t="shared" si="225"/>
        <v>0</v>
      </c>
      <c r="M2196" s="101">
        <f t="shared" si="227"/>
        <v>265</v>
      </c>
      <c r="N2196" s="101">
        <f t="shared" si="228"/>
        <v>-180.21999999999997</v>
      </c>
      <c r="O2196" s="102">
        <f t="shared" si="229"/>
        <v>-0.31661981728742089</v>
      </c>
      <c r="P2196" s="101">
        <v>1.58</v>
      </c>
      <c r="X2196"/>
    </row>
    <row r="2197" spans="1:24" ht="18">
      <c r="A2197" s="70" t="s">
        <v>2268</v>
      </c>
      <c r="B2197" s="70" t="s">
        <v>2751</v>
      </c>
      <c r="C2197" s="70" t="s">
        <v>3852</v>
      </c>
      <c r="D2197" s="70" t="s">
        <v>2308</v>
      </c>
      <c r="E2197" s="71" t="s">
        <v>2347</v>
      </c>
      <c r="F2197" s="71" t="s">
        <v>1964</v>
      </c>
      <c r="G2197" s="71" t="s">
        <v>1771</v>
      </c>
      <c r="H2197" s="70" t="s">
        <v>1513</v>
      </c>
      <c r="I2197" s="99">
        <f t="shared" si="224"/>
        <v>433.57204000000002</v>
      </c>
      <c r="J2197" s="100">
        <f t="shared" si="226"/>
        <v>661.77320000000009</v>
      </c>
      <c r="K2197" s="101">
        <v>252.28</v>
      </c>
      <c r="L2197" s="102">
        <f t="shared" si="225"/>
        <v>0</v>
      </c>
      <c r="M2197" s="101">
        <f t="shared" si="227"/>
        <v>252.28</v>
      </c>
      <c r="N2197" s="101">
        <f t="shared" si="228"/>
        <v>-171.31600000000003</v>
      </c>
      <c r="O2197" s="102">
        <f t="shared" si="229"/>
        <v>-0.31505811387376792</v>
      </c>
      <c r="P2197" s="101">
        <v>1.58</v>
      </c>
      <c r="X2197"/>
    </row>
    <row r="2198" spans="1:24" ht="18">
      <c r="A2198" s="70" t="s">
        <v>2267</v>
      </c>
      <c r="B2198" s="70" t="s">
        <v>2751</v>
      </c>
      <c r="C2198" s="70" t="s">
        <v>3852</v>
      </c>
      <c r="D2198" s="70" t="s">
        <v>2326</v>
      </c>
      <c r="E2198" s="71" t="s">
        <v>2440</v>
      </c>
      <c r="F2198" s="71" t="s">
        <v>1964</v>
      </c>
      <c r="G2198" s="71" t="s">
        <v>1860</v>
      </c>
      <c r="H2198" s="70" t="s">
        <v>1514</v>
      </c>
      <c r="I2198" s="99">
        <f t="shared" si="224"/>
        <v>217.64632999999998</v>
      </c>
      <c r="J2198" s="100">
        <f t="shared" si="226"/>
        <v>329.57979999999998</v>
      </c>
      <c r="K2198" s="101">
        <v>115.01</v>
      </c>
      <c r="L2198" s="102">
        <f t="shared" si="225"/>
        <v>0</v>
      </c>
      <c r="M2198" s="101">
        <f t="shared" si="227"/>
        <v>115.01</v>
      </c>
      <c r="N2198" s="101">
        <f t="shared" si="228"/>
        <v>-75.227000000000032</v>
      </c>
      <c r="O2198" s="102">
        <f t="shared" si="229"/>
        <v>-0.27942574845850987</v>
      </c>
      <c r="P2198" s="101">
        <v>1.58</v>
      </c>
      <c r="X2198"/>
    </row>
    <row r="2199" spans="1:24" ht="18">
      <c r="A2199" s="70" t="s">
        <v>2270</v>
      </c>
      <c r="B2199" s="70" t="s">
        <v>2751</v>
      </c>
      <c r="C2199" s="70" t="s">
        <v>3921</v>
      </c>
      <c r="D2199" s="70" t="s">
        <v>2316</v>
      </c>
      <c r="E2199" s="71" t="s">
        <v>2239</v>
      </c>
      <c r="F2199" s="71" t="s">
        <v>1964</v>
      </c>
      <c r="G2199" s="71" t="s">
        <v>1763</v>
      </c>
      <c r="H2199" s="70" t="s">
        <v>1515</v>
      </c>
      <c r="I2199" s="99">
        <f t="shared" si="224"/>
        <v>415.23086000000006</v>
      </c>
      <c r="J2199" s="100">
        <f t="shared" si="226"/>
        <v>633.55600000000004</v>
      </c>
      <c r="K2199" s="101">
        <v>240.62</v>
      </c>
      <c r="L2199" s="102">
        <f t="shared" si="225"/>
        <v>0</v>
      </c>
      <c r="M2199" s="101">
        <f t="shared" si="227"/>
        <v>240.62</v>
      </c>
      <c r="N2199" s="101">
        <f t="shared" si="228"/>
        <v>-163.154</v>
      </c>
      <c r="O2199" s="102">
        <f t="shared" si="229"/>
        <v>-0.31349242948274531</v>
      </c>
      <c r="P2199" s="101">
        <v>1.58</v>
      </c>
      <c r="X2199"/>
    </row>
    <row r="2200" spans="1:24" ht="18">
      <c r="A2200" s="70" t="s">
        <v>2269</v>
      </c>
      <c r="B2200" s="70" t="s">
        <v>2262</v>
      </c>
      <c r="C2200" s="70" t="s">
        <v>3921</v>
      </c>
      <c r="D2200" s="70" t="s">
        <v>2303</v>
      </c>
      <c r="E2200" s="71" t="s">
        <v>2440</v>
      </c>
      <c r="F2200" s="71" t="s">
        <v>1964</v>
      </c>
      <c r="G2200" s="71" t="s">
        <v>1875</v>
      </c>
      <c r="H2200" s="70" t="s">
        <v>1516</v>
      </c>
      <c r="I2200" s="99">
        <f t="shared" si="224"/>
        <v>394.38861000000003</v>
      </c>
      <c r="J2200" s="100">
        <f t="shared" si="226"/>
        <v>601.49099999999999</v>
      </c>
      <c r="K2200" s="101">
        <v>227.37</v>
      </c>
      <c r="L2200" s="102">
        <f t="shared" si="225"/>
        <v>0</v>
      </c>
      <c r="M2200" s="101">
        <f t="shared" si="227"/>
        <v>227.37</v>
      </c>
      <c r="N2200" s="101">
        <f t="shared" si="228"/>
        <v>-153.87900000000002</v>
      </c>
      <c r="O2200" s="102">
        <f t="shared" si="229"/>
        <v>-0.31153378952909266</v>
      </c>
      <c r="P2200" s="101">
        <v>1.58</v>
      </c>
      <c r="X2200"/>
    </row>
    <row r="2201" spans="1:24" ht="18">
      <c r="A2201" s="70" t="s">
        <v>2268</v>
      </c>
      <c r="B2201" s="70" t="s">
        <v>2263</v>
      </c>
      <c r="C2201" s="70" t="s">
        <v>3852</v>
      </c>
      <c r="D2201" s="70" t="s">
        <v>1122</v>
      </c>
      <c r="E2201" s="71" t="s">
        <v>2229</v>
      </c>
      <c r="F2201" s="71" t="s">
        <v>1964</v>
      </c>
      <c r="G2201" s="71" t="s">
        <v>1798</v>
      </c>
      <c r="H2201" s="70" t="s">
        <v>1518</v>
      </c>
      <c r="I2201" s="99">
        <f t="shared" si="224"/>
        <v>389.71680000000003</v>
      </c>
      <c r="J2201" s="100">
        <f t="shared" si="226"/>
        <v>592.779</v>
      </c>
      <c r="K2201" s="101">
        <v>222.60000000000002</v>
      </c>
      <c r="L2201" s="102">
        <f t="shared" si="225"/>
        <v>0</v>
      </c>
      <c r="M2201" s="101">
        <f t="shared" si="227"/>
        <v>222.60000000000002</v>
      </c>
      <c r="N2201" s="101">
        <f t="shared" si="228"/>
        <v>-150.54000000000002</v>
      </c>
      <c r="O2201" s="102">
        <f t="shared" si="229"/>
        <v>-0.31077621800165156</v>
      </c>
      <c r="P2201" s="101">
        <v>2.75</v>
      </c>
      <c r="X2201"/>
    </row>
    <row r="2202" spans="1:24" ht="18">
      <c r="A2202" s="70" t="s">
        <v>2274</v>
      </c>
      <c r="B2202" s="70" t="s">
        <v>2266</v>
      </c>
      <c r="C2202" s="70" t="s">
        <v>1764</v>
      </c>
      <c r="D2202" s="70" t="s">
        <v>1129</v>
      </c>
      <c r="E2202" s="71" t="s">
        <v>2445</v>
      </c>
      <c r="F2202" s="71" t="s">
        <v>1964</v>
      </c>
      <c r="G2202" s="71" t="s">
        <v>1793</v>
      </c>
      <c r="H2202" s="70" t="s">
        <v>1519</v>
      </c>
      <c r="I2202" s="99">
        <f t="shared" si="224"/>
        <v>709.85376000000008</v>
      </c>
      <c r="J2202" s="100">
        <f t="shared" si="226"/>
        <v>1085.2973999999999</v>
      </c>
      <c r="K2202" s="101">
        <v>426.12</v>
      </c>
      <c r="L2202" s="102">
        <f t="shared" si="225"/>
        <v>0</v>
      </c>
      <c r="M2202" s="101">
        <f t="shared" si="227"/>
        <v>426.12</v>
      </c>
      <c r="N2202" s="101">
        <f t="shared" si="228"/>
        <v>-293.00399999999991</v>
      </c>
      <c r="O2202" s="102">
        <f t="shared" si="229"/>
        <v>-0.32868617069011924</v>
      </c>
      <c r="P2202" s="101">
        <v>2.75</v>
      </c>
      <c r="X2202"/>
    </row>
    <row r="2203" spans="1:24" ht="18">
      <c r="A2203" s="70" t="s">
        <v>2269</v>
      </c>
      <c r="B2203" s="70" t="s">
        <v>3892</v>
      </c>
      <c r="C2203" s="70" t="s">
        <v>1132</v>
      </c>
      <c r="D2203" s="70" t="s">
        <v>2302</v>
      </c>
      <c r="E2203" s="71" t="s">
        <v>2347</v>
      </c>
      <c r="F2203" s="71" t="s">
        <v>1964</v>
      </c>
      <c r="G2203" s="71" t="s">
        <v>1846</v>
      </c>
      <c r="H2203" s="70" t="s">
        <v>1522</v>
      </c>
      <c r="I2203" s="99">
        <f t="shared" si="224"/>
        <v>453.5806</v>
      </c>
      <c r="J2203" s="100">
        <f t="shared" si="226"/>
        <v>692.55560000000003</v>
      </c>
      <c r="K2203" s="101">
        <v>265</v>
      </c>
      <c r="L2203" s="102">
        <f t="shared" si="225"/>
        <v>0</v>
      </c>
      <c r="M2203" s="101">
        <f t="shared" si="227"/>
        <v>265</v>
      </c>
      <c r="N2203" s="101">
        <f t="shared" si="228"/>
        <v>-180.21999999999997</v>
      </c>
      <c r="O2203" s="102">
        <f t="shared" si="229"/>
        <v>-0.31661981728742089</v>
      </c>
      <c r="P2203" s="101">
        <v>1.58</v>
      </c>
      <c r="X2203"/>
    </row>
    <row r="2204" spans="1:24" ht="18">
      <c r="A2204" s="70" t="s">
        <v>2272</v>
      </c>
      <c r="B2204" s="70" t="s">
        <v>2266</v>
      </c>
      <c r="C2204" s="70" t="s">
        <v>1132</v>
      </c>
      <c r="D2204" s="70" t="s">
        <v>2316</v>
      </c>
      <c r="E2204" s="71" t="s">
        <v>2347</v>
      </c>
      <c r="F2204" s="71" t="s">
        <v>1964</v>
      </c>
      <c r="G2204" s="71" t="s">
        <v>1898</v>
      </c>
      <c r="H2204" s="70" t="s">
        <v>1523</v>
      </c>
      <c r="I2204" s="99">
        <f t="shared" ref="I2204:I2267" si="230">(IF($H$6="",$H$4*$U$3*(1-$H$5),$H$6*$H$3)+IF(F2204="MICHELIN",$H$3*(K2204*(1-$M$4)+$U$7+P2204+$H$8)))*$U$8</f>
        <v>636.99240000000009</v>
      </c>
      <c r="J2204" s="100">
        <f t="shared" si="226"/>
        <v>974.72760000000005</v>
      </c>
      <c r="K2204" s="101">
        <v>381.6</v>
      </c>
      <c r="L2204" s="102">
        <f t="shared" ref="L2204:L2267" si="231">$N$4</f>
        <v>0</v>
      </c>
      <c r="M2204" s="101">
        <f t="shared" si="227"/>
        <v>381.6</v>
      </c>
      <c r="N2204" s="101">
        <f t="shared" si="228"/>
        <v>-261.83999999999992</v>
      </c>
      <c r="O2204" s="102">
        <f t="shared" si="229"/>
        <v>-0.32632103688933184</v>
      </c>
      <c r="P2204" s="101">
        <v>1.58</v>
      </c>
      <c r="X2204"/>
    </row>
    <row r="2205" spans="1:24" ht="18">
      <c r="A2205" s="70" t="s">
        <v>2270</v>
      </c>
      <c r="B2205" s="70" t="s">
        <v>2751</v>
      </c>
      <c r="C2205" s="70" t="s">
        <v>1766</v>
      </c>
      <c r="D2205" s="70" t="s">
        <v>406</v>
      </c>
      <c r="E2205" s="71" t="s">
        <v>2440</v>
      </c>
      <c r="F2205" s="71" t="s">
        <v>1964</v>
      </c>
      <c r="G2205" s="71" t="s">
        <v>1899</v>
      </c>
      <c r="H2205" s="70" t="s">
        <v>1524</v>
      </c>
      <c r="I2205" s="99">
        <f t="shared" si="230"/>
        <v>486.42484000000007</v>
      </c>
      <c r="J2205" s="100">
        <f t="shared" si="226"/>
        <v>741.56060000000014</v>
      </c>
      <c r="K2205" s="101">
        <v>284.08000000000004</v>
      </c>
      <c r="L2205" s="102">
        <f t="shared" si="231"/>
        <v>0</v>
      </c>
      <c r="M2205" s="101">
        <f t="shared" si="227"/>
        <v>284.08000000000004</v>
      </c>
      <c r="N2205" s="101">
        <f t="shared" si="228"/>
        <v>-193.57599999999996</v>
      </c>
      <c r="O2205" s="102">
        <f t="shared" si="229"/>
        <v>-0.31871707060063215</v>
      </c>
      <c r="P2205" s="101">
        <v>2.75</v>
      </c>
      <c r="X2205"/>
    </row>
    <row r="2206" spans="1:24" ht="18">
      <c r="A2206" s="70" t="s">
        <v>2267</v>
      </c>
      <c r="B2206" s="70" t="s">
        <v>2751</v>
      </c>
      <c r="C2206" s="70" t="s">
        <v>3852</v>
      </c>
      <c r="D2206" s="70" t="s">
        <v>2303</v>
      </c>
      <c r="E2206" s="71" t="s">
        <v>2440</v>
      </c>
      <c r="F2206" s="71" t="s">
        <v>1964</v>
      </c>
      <c r="G2206" s="71" t="s">
        <v>1771</v>
      </c>
      <c r="H2206" s="70" t="s">
        <v>1526</v>
      </c>
      <c r="I2206" s="99">
        <f t="shared" si="230"/>
        <v>301.84902</v>
      </c>
      <c r="J2206" s="100">
        <f t="shared" si="226"/>
        <v>459.12240000000003</v>
      </c>
      <c r="K2206" s="101">
        <v>168.54000000000002</v>
      </c>
      <c r="L2206" s="102">
        <f t="shared" si="231"/>
        <v>0</v>
      </c>
      <c r="M2206" s="101">
        <f t="shared" si="227"/>
        <v>168.54000000000002</v>
      </c>
      <c r="N2206" s="101">
        <f t="shared" si="228"/>
        <v>-112.69800000000004</v>
      </c>
      <c r="O2206" s="102">
        <f t="shared" si="229"/>
        <v>-0.29950568725417248</v>
      </c>
      <c r="P2206" s="101">
        <v>1.58</v>
      </c>
      <c r="X2206"/>
    </row>
    <row r="2207" spans="1:24" ht="18">
      <c r="A2207" s="70" t="s">
        <v>2260</v>
      </c>
      <c r="B2207" s="70" t="s">
        <v>2258</v>
      </c>
      <c r="C2207" s="70" t="s">
        <v>1790</v>
      </c>
      <c r="D2207" s="70" t="s">
        <v>2307</v>
      </c>
      <c r="E2207" s="71" t="s">
        <v>2237</v>
      </c>
      <c r="F2207" s="71" t="s">
        <v>1964</v>
      </c>
      <c r="G2207" s="71" t="s">
        <v>1791</v>
      </c>
      <c r="H2207" s="70" t="s">
        <v>1527</v>
      </c>
      <c r="I2207" s="99">
        <f t="shared" si="230"/>
        <v>183.46504000000002</v>
      </c>
      <c r="J2207" s="100">
        <f t="shared" si="226"/>
        <v>276.9932</v>
      </c>
      <c r="K2207" s="101">
        <v>93.28</v>
      </c>
      <c r="L2207" s="102">
        <f t="shared" si="231"/>
        <v>0</v>
      </c>
      <c r="M2207" s="101">
        <f t="shared" si="227"/>
        <v>93.28</v>
      </c>
      <c r="N2207" s="101">
        <f t="shared" si="228"/>
        <v>-60.015999999999991</v>
      </c>
      <c r="O2207" s="102">
        <f t="shared" si="229"/>
        <v>-0.26583982990786675</v>
      </c>
      <c r="P2207" s="101">
        <v>1.58</v>
      </c>
      <c r="X2207"/>
    </row>
    <row r="2208" spans="1:24" ht="18">
      <c r="A2208" s="70" t="s">
        <v>2271</v>
      </c>
      <c r="B2208" s="70" t="s">
        <v>2262</v>
      </c>
      <c r="C2208" s="70" t="s">
        <v>1132</v>
      </c>
      <c r="D2208" s="70" t="s">
        <v>2333</v>
      </c>
      <c r="E2208" s="71" t="s">
        <v>2347</v>
      </c>
      <c r="F2208" s="71" t="s">
        <v>1964</v>
      </c>
      <c r="G2208" s="71" t="s">
        <v>1767</v>
      </c>
      <c r="H2208" s="70" t="s">
        <v>1528</v>
      </c>
      <c r="I2208" s="99">
        <f t="shared" si="230"/>
        <v>630.32288000000017</v>
      </c>
      <c r="J2208" s="100">
        <f t="shared" si="226"/>
        <v>964.46680000000003</v>
      </c>
      <c r="K2208" s="101">
        <v>377.36</v>
      </c>
      <c r="L2208" s="102">
        <f t="shared" si="231"/>
        <v>0</v>
      </c>
      <c r="M2208" s="101">
        <f t="shared" si="227"/>
        <v>377.36</v>
      </c>
      <c r="N2208" s="101">
        <f t="shared" si="228"/>
        <v>-258.87199999999984</v>
      </c>
      <c r="O2208" s="102">
        <f t="shared" si="229"/>
        <v>-0.3260681176944778</v>
      </c>
      <c r="P2208" s="101">
        <v>1.58</v>
      </c>
      <c r="X2208"/>
    </row>
    <row r="2209" spans="1:24" ht="18">
      <c r="A2209" s="70" t="s">
        <v>2261</v>
      </c>
      <c r="B2209" s="70" t="s">
        <v>2754</v>
      </c>
      <c r="C2209" s="70" t="s">
        <v>3864</v>
      </c>
      <c r="D2209" s="70" t="s">
        <v>2325</v>
      </c>
      <c r="E2209" s="71" t="s">
        <v>2440</v>
      </c>
      <c r="F2209" s="71" t="s">
        <v>1964</v>
      </c>
      <c r="G2209" s="71" t="s">
        <v>1860</v>
      </c>
      <c r="H2209" s="70" t="s">
        <v>1530</v>
      </c>
      <c r="I2209" s="99">
        <f t="shared" si="230"/>
        <v>197.63776999999999</v>
      </c>
      <c r="J2209" s="100">
        <f t="shared" si="226"/>
        <v>298.79739999999998</v>
      </c>
      <c r="K2209" s="101">
        <v>102.29</v>
      </c>
      <c r="L2209" s="102">
        <f t="shared" si="231"/>
        <v>0</v>
      </c>
      <c r="M2209" s="101">
        <f t="shared" si="227"/>
        <v>102.29</v>
      </c>
      <c r="N2209" s="101">
        <f t="shared" si="228"/>
        <v>-66.323000000000036</v>
      </c>
      <c r="O2209" s="102">
        <f t="shared" si="229"/>
        <v>-0.27206087455902878</v>
      </c>
      <c r="P2209" s="101">
        <v>1.58</v>
      </c>
      <c r="X2209"/>
    </row>
    <row r="2210" spans="1:24" ht="18">
      <c r="A2210" s="70" t="s">
        <v>2270</v>
      </c>
      <c r="B2210" s="70" t="s">
        <v>2751</v>
      </c>
      <c r="C2210" s="70" t="s">
        <v>3921</v>
      </c>
      <c r="D2210" s="70" t="s">
        <v>2316</v>
      </c>
      <c r="E2210" s="71" t="s">
        <v>2347</v>
      </c>
      <c r="F2210" s="71" t="s">
        <v>1964</v>
      </c>
      <c r="G2210" s="71" t="s">
        <v>1781</v>
      </c>
      <c r="H2210" s="70" t="s">
        <v>1531</v>
      </c>
      <c r="I2210" s="99">
        <f t="shared" si="230"/>
        <v>414.72749999999996</v>
      </c>
      <c r="J2210" s="100">
        <f t="shared" si="226"/>
        <v>631.25700000000006</v>
      </c>
      <c r="K2210" s="101">
        <v>238.5</v>
      </c>
      <c r="L2210" s="102">
        <f t="shared" si="231"/>
        <v>0</v>
      </c>
      <c r="M2210" s="101">
        <f t="shared" si="227"/>
        <v>238.5</v>
      </c>
      <c r="N2210" s="101">
        <f t="shared" si="228"/>
        <v>-161.67000000000002</v>
      </c>
      <c r="O2210" s="102">
        <f t="shared" si="229"/>
        <v>-0.31319256102285936</v>
      </c>
      <c r="P2210" s="101">
        <v>2.75</v>
      </c>
      <c r="X2210"/>
    </row>
    <row r="2211" spans="1:24" ht="18">
      <c r="A2211" s="70" t="s">
        <v>1784</v>
      </c>
      <c r="B2211" s="70" t="s">
        <v>1800</v>
      </c>
      <c r="C2211" s="70" t="s">
        <v>1764</v>
      </c>
      <c r="D2211" s="70" t="s">
        <v>2303</v>
      </c>
      <c r="E2211" s="71" t="s">
        <v>2239</v>
      </c>
      <c r="F2211" s="71" t="s">
        <v>1964</v>
      </c>
      <c r="G2211" s="71" t="s">
        <v>1767</v>
      </c>
      <c r="H2211" s="70" t="s">
        <v>1537</v>
      </c>
      <c r="I2211" s="99">
        <f t="shared" si="230"/>
        <v>937.12080000000003</v>
      </c>
      <c r="J2211" s="100">
        <f t="shared" si="226"/>
        <v>1436.4636</v>
      </c>
      <c r="K2211" s="101">
        <v>572.4</v>
      </c>
      <c r="L2211" s="102">
        <f t="shared" si="231"/>
        <v>0</v>
      </c>
      <c r="M2211" s="101">
        <f t="shared" si="227"/>
        <v>572.4</v>
      </c>
      <c r="N2211" s="101">
        <f t="shared" si="228"/>
        <v>-395.4</v>
      </c>
      <c r="O2211" s="102">
        <f t="shared" si="229"/>
        <v>-0.33395270270270266</v>
      </c>
      <c r="P2211" s="101">
        <v>1.58</v>
      </c>
      <c r="X2211"/>
    </row>
    <row r="2212" spans="1:24" ht="18">
      <c r="A2212" s="70" t="s">
        <v>2265</v>
      </c>
      <c r="B2212" s="70" t="s">
        <v>2751</v>
      </c>
      <c r="C2212" s="70" t="s">
        <v>3852</v>
      </c>
      <c r="D2212" s="70" t="s">
        <v>2432</v>
      </c>
      <c r="E2212" s="71" t="s">
        <v>2440</v>
      </c>
      <c r="F2212" s="71" t="s">
        <v>1964</v>
      </c>
      <c r="G2212" s="71" t="s">
        <v>1860</v>
      </c>
      <c r="H2212" s="70" t="s">
        <v>1538</v>
      </c>
      <c r="I2212" s="99">
        <f t="shared" si="230"/>
        <v>263.49928</v>
      </c>
      <c r="J2212" s="100">
        <f t="shared" si="226"/>
        <v>400.12279999999998</v>
      </c>
      <c r="K2212" s="101">
        <v>144.16</v>
      </c>
      <c r="L2212" s="102">
        <f t="shared" si="231"/>
        <v>0</v>
      </c>
      <c r="M2212" s="101">
        <f t="shared" si="227"/>
        <v>144.16</v>
      </c>
      <c r="N2212" s="101">
        <f t="shared" si="228"/>
        <v>-95.632000000000005</v>
      </c>
      <c r="O2212" s="102">
        <f t="shared" si="229"/>
        <v>-0.29198827552515882</v>
      </c>
      <c r="P2212" s="101">
        <v>1.58</v>
      </c>
      <c r="X2212"/>
    </row>
    <row r="2213" spans="1:24" ht="18">
      <c r="A2213" s="70" t="s">
        <v>2270</v>
      </c>
      <c r="B2213" s="70" t="s">
        <v>2751</v>
      </c>
      <c r="C2213" s="70" t="s">
        <v>1766</v>
      </c>
      <c r="D2213" s="70" t="s">
        <v>406</v>
      </c>
      <c r="E2213" s="71" t="s">
        <v>2239</v>
      </c>
      <c r="F2213" s="71" t="s">
        <v>1964</v>
      </c>
      <c r="G2213" s="71" t="s">
        <v>1906</v>
      </c>
      <c r="H2213" s="70" t="s">
        <v>1541</v>
      </c>
      <c r="I2213" s="99">
        <f t="shared" si="230"/>
        <v>503.93233000000009</v>
      </c>
      <c r="J2213" s="100">
        <f t="shared" si="226"/>
        <v>768.49520000000007</v>
      </c>
      <c r="K2213" s="101">
        <v>295.21000000000004</v>
      </c>
      <c r="L2213" s="102">
        <f t="shared" si="231"/>
        <v>0</v>
      </c>
      <c r="M2213" s="101">
        <f t="shared" si="227"/>
        <v>295.21000000000004</v>
      </c>
      <c r="N2213" s="101">
        <f t="shared" si="228"/>
        <v>-201.36699999999996</v>
      </c>
      <c r="O2213" s="102">
        <f t="shared" si="229"/>
        <v>-0.31982306788221454</v>
      </c>
      <c r="P2213" s="101">
        <v>2.75</v>
      </c>
      <c r="X2213"/>
    </row>
    <row r="2214" spans="1:24" ht="18">
      <c r="A2214" s="70" t="s">
        <v>2270</v>
      </c>
      <c r="B2214" s="70" t="s">
        <v>2751</v>
      </c>
      <c r="C2214" s="70" t="s">
        <v>3921</v>
      </c>
      <c r="D2214" s="70" t="s">
        <v>372</v>
      </c>
      <c r="E2214" s="71" t="s">
        <v>2440</v>
      </c>
      <c r="F2214" s="71" t="s">
        <v>1964</v>
      </c>
      <c r="G2214" s="71" t="s">
        <v>1799</v>
      </c>
      <c r="H2214" s="70" t="s">
        <v>1542</v>
      </c>
      <c r="I2214" s="99">
        <f t="shared" si="230"/>
        <v>481.92606000000006</v>
      </c>
      <c r="J2214" s="100">
        <f t="shared" si="226"/>
        <v>736.1640000000001</v>
      </c>
      <c r="K2214" s="101">
        <v>283.02000000000004</v>
      </c>
      <c r="L2214" s="102">
        <f t="shared" si="231"/>
        <v>0</v>
      </c>
      <c r="M2214" s="101">
        <f t="shared" si="227"/>
        <v>283.02000000000004</v>
      </c>
      <c r="N2214" s="101">
        <f t="shared" si="228"/>
        <v>-192.834</v>
      </c>
      <c r="O2214" s="102">
        <f t="shared" si="229"/>
        <v>-0.31860749454761739</v>
      </c>
      <c r="P2214" s="101">
        <v>1.58</v>
      </c>
      <c r="X2214"/>
    </row>
    <row r="2215" spans="1:24" ht="18">
      <c r="A2215" s="70" t="s">
        <v>2269</v>
      </c>
      <c r="B2215" s="70" t="s">
        <v>3892</v>
      </c>
      <c r="C2215" s="70" t="s">
        <v>1132</v>
      </c>
      <c r="D2215" s="70" t="s">
        <v>2304</v>
      </c>
      <c r="E2215" s="71" t="s">
        <v>2445</v>
      </c>
      <c r="F2215" s="71" t="s">
        <v>1964</v>
      </c>
      <c r="G2215" s="71" t="s">
        <v>1909</v>
      </c>
      <c r="H2215" s="70" t="s">
        <v>1546</v>
      </c>
      <c r="I2215" s="99">
        <f t="shared" si="230"/>
        <v>552.78971000000001</v>
      </c>
      <c r="J2215" s="100">
        <f t="shared" si="226"/>
        <v>845.18499999999995</v>
      </c>
      <c r="K2215" s="101">
        <v>328.07</v>
      </c>
      <c r="L2215" s="102">
        <f t="shared" si="231"/>
        <v>0</v>
      </c>
      <c r="M2215" s="101">
        <f t="shared" si="227"/>
        <v>328.07</v>
      </c>
      <c r="N2215" s="101">
        <f t="shared" si="228"/>
        <v>-224.36899999999997</v>
      </c>
      <c r="O2215" s="102">
        <f t="shared" si="229"/>
        <v>-0.32267523801305831</v>
      </c>
      <c r="P2215" s="101">
        <v>1.58</v>
      </c>
      <c r="X2215"/>
    </row>
    <row r="2216" spans="1:24" ht="18">
      <c r="A2216" s="70" t="s">
        <v>1784</v>
      </c>
      <c r="B2216" s="70" t="s">
        <v>2266</v>
      </c>
      <c r="C2216" s="70" t="s">
        <v>1822</v>
      </c>
      <c r="D2216" s="70" t="s">
        <v>2333</v>
      </c>
      <c r="E2216" s="71" t="s">
        <v>2347</v>
      </c>
      <c r="F2216" s="71" t="s">
        <v>1964</v>
      </c>
      <c r="G2216" s="71" t="s">
        <v>1786</v>
      </c>
      <c r="H2216" s="70" t="s">
        <v>1547</v>
      </c>
      <c r="I2216" s="99">
        <f t="shared" si="230"/>
        <v>806.56180000000006</v>
      </c>
      <c r="J2216" s="100">
        <f t="shared" si="226"/>
        <v>1234.0790000000002</v>
      </c>
      <c r="K2216" s="101">
        <v>487.6</v>
      </c>
      <c r="L2216" s="102">
        <f t="shared" si="231"/>
        <v>0</v>
      </c>
      <c r="M2216" s="101">
        <f t="shared" si="227"/>
        <v>487.6</v>
      </c>
      <c r="N2216" s="101">
        <f t="shared" si="228"/>
        <v>-336.03999999999996</v>
      </c>
      <c r="O2216" s="102">
        <f t="shared" si="229"/>
        <v>-0.331269716088328</v>
      </c>
      <c r="P2216" s="101">
        <v>2.75</v>
      </c>
      <c r="X2216"/>
    </row>
    <row r="2217" spans="1:24" ht="18">
      <c r="A2217" s="70" t="s">
        <v>2269</v>
      </c>
      <c r="B2217" s="70" t="s">
        <v>2751</v>
      </c>
      <c r="C2217" s="70" t="s">
        <v>3852</v>
      </c>
      <c r="D2217" s="70" t="s">
        <v>2316</v>
      </c>
      <c r="E2217" s="71" t="s">
        <v>2440</v>
      </c>
      <c r="F2217" s="71" t="s">
        <v>1964</v>
      </c>
      <c r="G2217" s="71" t="s">
        <v>1881</v>
      </c>
      <c r="H2217" s="70" t="s">
        <v>1548</v>
      </c>
      <c r="I2217" s="99">
        <f t="shared" si="230"/>
        <v>353.5378</v>
      </c>
      <c r="J2217" s="100">
        <f t="shared" si="226"/>
        <v>538.64359999999999</v>
      </c>
      <c r="K2217" s="101">
        <v>201.4</v>
      </c>
      <c r="L2217" s="102">
        <f t="shared" si="231"/>
        <v>0</v>
      </c>
      <c r="M2217" s="101">
        <f t="shared" si="227"/>
        <v>201.4</v>
      </c>
      <c r="N2217" s="101">
        <f t="shared" si="228"/>
        <v>-135.70000000000005</v>
      </c>
      <c r="O2217" s="102">
        <f t="shared" si="229"/>
        <v>-0.30701357466063361</v>
      </c>
      <c r="P2217" s="101">
        <v>1.58</v>
      </c>
      <c r="X2217"/>
    </row>
    <row r="2218" spans="1:24" ht="18">
      <c r="A2218" s="70" t="s">
        <v>2264</v>
      </c>
      <c r="B2218" s="70" t="s">
        <v>2754</v>
      </c>
      <c r="C2218" s="70" t="s">
        <v>3864</v>
      </c>
      <c r="D2218" s="70" t="s">
        <v>2302</v>
      </c>
      <c r="E2218" s="71" t="s">
        <v>2237</v>
      </c>
      <c r="F2218" s="71" t="s">
        <v>1964</v>
      </c>
      <c r="G2218" s="71" t="s">
        <v>1771</v>
      </c>
      <c r="H2218" s="70" t="s">
        <v>1549</v>
      </c>
      <c r="I2218" s="99">
        <f t="shared" si="230"/>
        <v>196.80408</v>
      </c>
      <c r="J2218" s="100">
        <f t="shared" si="226"/>
        <v>297.51479999999998</v>
      </c>
      <c r="K2218" s="101">
        <v>101.76</v>
      </c>
      <c r="L2218" s="102">
        <f t="shared" si="231"/>
        <v>0</v>
      </c>
      <c r="M2218" s="101">
        <f t="shared" si="227"/>
        <v>101.76</v>
      </c>
      <c r="N2218" s="101">
        <f t="shared" si="228"/>
        <v>-65.952000000000027</v>
      </c>
      <c r="O2218" s="102">
        <f t="shared" si="229"/>
        <v>-0.2717205009887938</v>
      </c>
      <c r="P2218" s="101">
        <v>1.58</v>
      </c>
      <c r="X2218"/>
    </row>
    <row r="2219" spans="1:24" ht="18">
      <c r="A2219" s="70" t="s">
        <v>2271</v>
      </c>
      <c r="B2219" s="70" t="s">
        <v>2258</v>
      </c>
      <c r="C2219" s="70" t="s">
        <v>3852</v>
      </c>
      <c r="D2219" s="70" t="s">
        <v>1124</v>
      </c>
      <c r="E2219" s="71" t="s">
        <v>2237</v>
      </c>
      <c r="F2219" s="71" t="s">
        <v>1964</v>
      </c>
      <c r="G2219" s="71" t="s">
        <v>1826</v>
      </c>
      <c r="H2219" s="70" t="s">
        <v>1550</v>
      </c>
      <c r="I2219" s="99">
        <f t="shared" si="230"/>
        <v>379.71251999999998</v>
      </c>
      <c r="J2219" s="100">
        <f t="shared" si="226"/>
        <v>577.38779999999997</v>
      </c>
      <c r="K2219" s="101">
        <v>216.24</v>
      </c>
      <c r="L2219" s="102">
        <f t="shared" si="231"/>
        <v>0</v>
      </c>
      <c r="M2219" s="101">
        <f t="shared" si="227"/>
        <v>216.24</v>
      </c>
      <c r="N2219" s="101">
        <f t="shared" si="228"/>
        <v>-146.08800000000002</v>
      </c>
      <c r="O2219" s="102">
        <f t="shared" si="229"/>
        <v>-0.30971845318860247</v>
      </c>
      <c r="P2219" s="101">
        <v>2.75</v>
      </c>
      <c r="X2219"/>
    </row>
    <row r="2220" spans="1:24" ht="18">
      <c r="A2220" s="70" t="s">
        <v>1792</v>
      </c>
      <c r="B2220" s="70" t="s">
        <v>1800</v>
      </c>
      <c r="C2220" s="70" t="s">
        <v>1766</v>
      </c>
      <c r="D2220" s="70" t="s">
        <v>2334</v>
      </c>
      <c r="E2220" s="71" t="s">
        <v>2239</v>
      </c>
      <c r="F2220" s="71" t="s">
        <v>1964</v>
      </c>
      <c r="G2220" s="71" t="s">
        <v>1896</v>
      </c>
      <c r="H2220" s="70" t="s">
        <v>1551</v>
      </c>
      <c r="I2220" s="99">
        <f t="shared" si="230"/>
        <v>853.7518</v>
      </c>
      <c r="J2220" s="100">
        <f t="shared" si="226"/>
        <v>1308.2036000000001</v>
      </c>
      <c r="K2220" s="101">
        <v>519.4</v>
      </c>
      <c r="L2220" s="102">
        <f t="shared" si="231"/>
        <v>0</v>
      </c>
      <c r="M2220" s="101">
        <f t="shared" si="227"/>
        <v>519.4</v>
      </c>
      <c r="N2220" s="101">
        <f t="shared" si="228"/>
        <v>-358.29999999999995</v>
      </c>
      <c r="O2220" s="102">
        <f t="shared" si="229"/>
        <v>-0.33237476808905375</v>
      </c>
      <c r="P2220" s="101">
        <v>1.58</v>
      </c>
      <c r="X2220"/>
    </row>
    <row r="2221" spans="1:24" ht="18">
      <c r="A2221" s="70" t="s">
        <v>2270</v>
      </c>
      <c r="B2221" s="70" t="s">
        <v>2266</v>
      </c>
      <c r="C2221" s="70" t="s">
        <v>1766</v>
      </c>
      <c r="D2221" s="70" t="s">
        <v>2316</v>
      </c>
      <c r="E2221" s="71" t="s">
        <v>2347</v>
      </c>
      <c r="F2221" s="71" t="s">
        <v>1964</v>
      </c>
      <c r="G2221" s="71" t="s">
        <v>1767</v>
      </c>
      <c r="H2221" s="70" t="s">
        <v>1553</v>
      </c>
      <c r="I2221" s="99">
        <f t="shared" si="230"/>
        <v>770.38280000000009</v>
      </c>
      <c r="J2221" s="100">
        <f t="shared" si="226"/>
        <v>1179.9436000000001</v>
      </c>
      <c r="K2221" s="101">
        <v>466.40000000000003</v>
      </c>
      <c r="L2221" s="102">
        <f t="shared" si="231"/>
        <v>0</v>
      </c>
      <c r="M2221" s="101">
        <f t="shared" si="227"/>
        <v>466.40000000000003</v>
      </c>
      <c r="N2221" s="101">
        <f t="shared" si="228"/>
        <v>-321.19999999999993</v>
      </c>
      <c r="O2221" s="102">
        <f t="shared" si="229"/>
        <v>-0.33045267489711921</v>
      </c>
      <c r="P2221" s="101">
        <v>1.58</v>
      </c>
      <c r="X2221"/>
    </row>
    <row r="2222" spans="1:24" ht="18">
      <c r="A2222" s="70" t="s">
        <v>2269</v>
      </c>
      <c r="B2222" s="70" t="s">
        <v>2262</v>
      </c>
      <c r="C2222" s="70" t="s">
        <v>3921</v>
      </c>
      <c r="D2222" s="70" t="s">
        <v>2314</v>
      </c>
      <c r="E2222" s="71" t="s">
        <v>2440</v>
      </c>
      <c r="F2222" s="71" t="s">
        <v>1964</v>
      </c>
      <c r="G2222" s="71" t="s">
        <v>1864</v>
      </c>
      <c r="H2222" s="70" t="s">
        <v>1555</v>
      </c>
      <c r="I2222" s="99">
        <f t="shared" si="230"/>
        <v>413.56348000000003</v>
      </c>
      <c r="J2222" s="100">
        <f t="shared" si="226"/>
        <v>630.99080000000004</v>
      </c>
      <c r="K2222" s="101">
        <v>239.56</v>
      </c>
      <c r="L2222" s="102">
        <f t="shared" si="231"/>
        <v>0</v>
      </c>
      <c r="M2222" s="101">
        <f t="shared" si="227"/>
        <v>239.56</v>
      </c>
      <c r="N2222" s="101">
        <f t="shared" si="228"/>
        <v>-162.41200000000003</v>
      </c>
      <c r="O2222" s="102">
        <f t="shared" si="229"/>
        <v>-0.31334310850439895</v>
      </c>
      <c r="P2222" s="101">
        <v>1.58</v>
      </c>
      <c r="X2222"/>
    </row>
    <row r="2223" spans="1:24" ht="18">
      <c r="A2223" s="70" t="s">
        <v>2269</v>
      </c>
      <c r="B2223" s="70" t="s">
        <v>2262</v>
      </c>
      <c r="C2223" s="70" t="s">
        <v>3921</v>
      </c>
      <c r="D2223" s="70" t="s">
        <v>2303</v>
      </c>
      <c r="E2223" s="71" t="s">
        <v>2445</v>
      </c>
      <c r="F2223" s="71" t="s">
        <v>1964</v>
      </c>
      <c r="G2223" s="71" t="s">
        <v>1773</v>
      </c>
      <c r="H2223" s="70" t="s">
        <v>1557</v>
      </c>
      <c r="I2223" s="99">
        <f t="shared" si="230"/>
        <v>411.89609999999999</v>
      </c>
      <c r="J2223" s="100">
        <f t="shared" si="226"/>
        <v>628.42560000000003</v>
      </c>
      <c r="K2223" s="101">
        <v>238.5</v>
      </c>
      <c r="L2223" s="102">
        <f t="shared" si="231"/>
        <v>0</v>
      </c>
      <c r="M2223" s="101">
        <f t="shared" si="227"/>
        <v>238.5</v>
      </c>
      <c r="N2223" s="101">
        <f t="shared" si="228"/>
        <v>-161.67000000000002</v>
      </c>
      <c r="O2223" s="102">
        <f t="shared" si="229"/>
        <v>-0.31319256102285936</v>
      </c>
      <c r="P2223" s="101">
        <v>1.58</v>
      </c>
      <c r="X2223"/>
    </row>
    <row r="2224" spans="1:24" ht="18">
      <c r="A2224" s="70" t="s">
        <v>2267</v>
      </c>
      <c r="B2224" s="70" t="s">
        <v>2751</v>
      </c>
      <c r="C2224" s="70" t="s">
        <v>3852</v>
      </c>
      <c r="D2224" s="70" t="s">
        <v>2326</v>
      </c>
      <c r="E2224" s="71" t="s">
        <v>2440</v>
      </c>
      <c r="F2224" s="71" t="s">
        <v>1964</v>
      </c>
      <c r="G2224" s="71" t="s">
        <v>1768</v>
      </c>
      <c r="H2224" s="70" t="s">
        <v>1558</v>
      </c>
      <c r="I2224" s="99">
        <f t="shared" si="230"/>
        <v>291.84474</v>
      </c>
      <c r="J2224" s="100">
        <f t="shared" si="226"/>
        <v>443.7312</v>
      </c>
      <c r="K2224" s="101">
        <v>162.18</v>
      </c>
      <c r="L2224" s="102">
        <f t="shared" si="231"/>
        <v>0</v>
      </c>
      <c r="M2224" s="101">
        <f t="shared" si="227"/>
        <v>162.18</v>
      </c>
      <c r="N2224" s="101">
        <f t="shared" si="228"/>
        <v>-108.24600000000001</v>
      </c>
      <c r="O2224" s="102">
        <f t="shared" si="229"/>
        <v>-0.29773902519529105</v>
      </c>
      <c r="P2224" s="101">
        <v>1.58</v>
      </c>
      <c r="X2224"/>
    </row>
    <row r="2225" spans="1:24" ht="18">
      <c r="A2225" s="70" t="s">
        <v>2271</v>
      </c>
      <c r="B2225" s="70" t="s">
        <v>2266</v>
      </c>
      <c r="C2225" s="70" t="s">
        <v>3921</v>
      </c>
      <c r="D2225" s="70" t="s">
        <v>2305</v>
      </c>
      <c r="E2225" s="71" t="s">
        <v>2445</v>
      </c>
      <c r="F2225" s="71" t="s">
        <v>1964</v>
      </c>
      <c r="G2225" s="71" t="s">
        <v>1763</v>
      </c>
      <c r="H2225" s="70" t="s">
        <v>1559</v>
      </c>
      <c r="I2225" s="99">
        <f t="shared" si="230"/>
        <v>425.23514</v>
      </c>
      <c r="J2225" s="100">
        <f t="shared" si="226"/>
        <v>648.94720000000007</v>
      </c>
      <c r="K2225" s="101">
        <v>246.98000000000002</v>
      </c>
      <c r="L2225" s="102">
        <f t="shared" si="231"/>
        <v>0</v>
      </c>
      <c r="M2225" s="101">
        <f t="shared" si="227"/>
        <v>246.98000000000002</v>
      </c>
      <c r="N2225" s="101">
        <f t="shared" si="228"/>
        <v>-167.60599999999999</v>
      </c>
      <c r="O2225" s="102">
        <f t="shared" si="229"/>
        <v>-0.31436341811088597</v>
      </c>
      <c r="P2225" s="101">
        <v>1.58</v>
      </c>
      <c r="X2225"/>
    </row>
    <row r="2226" spans="1:24" ht="18">
      <c r="A2226" s="70" t="s">
        <v>2265</v>
      </c>
      <c r="B2226" s="70" t="s">
        <v>2751</v>
      </c>
      <c r="C2226" s="70" t="s">
        <v>3852</v>
      </c>
      <c r="D2226" s="70" t="s">
        <v>2326</v>
      </c>
      <c r="E2226" s="71" t="s">
        <v>2237</v>
      </c>
      <c r="F2226" s="71" t="s">
        <v>1964</v>
      </c>
      <c r="G2226" s="71" t="s">
        <v>1771</v>
      </c>
      <c r="H2226" s="70" t="s">
        <v>1560</v>
      </c>
      <c r="I2226" s="99">
        <f t="shared" si="230"/>
        <v>311.85329999999999</v>
      </c>
      <c r="J2226" s="100">
        <f t="shared" si="226"/>
        <v>474.5136</v>
      </c>
      <c r="K2226" s="101">
        <v>174.9</v>
      </c>
      <c r="L2226" s="102">
        <f t="shared" si="231"/>
        <v>0</v>
      </c>
      <c r="M2226" s="101">
        <f t="shared" si="227"/>
        <v>174.9</v>
      </c>
      <c r="N2226" s="101">
        <f t="shared" si="228"/>
        <v>-117.15</v>
      </c>
      <c r="O2226" s="102">
        <f t="shared" si="229"/>
        <v>-0.30115681233933161</v>
      </c>
      <c r="P2226" s="101">
        <v>1.58</v>
      </c>
      <c r="X2226"/>
    </row>
    <row r="2227" spans="1:24" ht="18">
      <c r="A2227" s="70" t="s">
        <v>2269</v>
      </c>
      <c r="B2227" s="70" t="s">
        <v>2258</v>
      </c>
      <c r="C2227" s="70" t="s">
        <v>3852</v>
      </c>
      <c r="D2227" s="70" t="s">
        <v>372</v>
      </c>
      <c r="E2227" s="71" t="s">
        <v>2237</v>
      </c>
      <c r="F2227" s="71" t="s">
        <v>1964</v>
      </c>
      <c r="G2227" s="71" t="s">
        <v>1826</v>
      </c>
      <c r="H2227" s="70" t="s">
        <v>1561</v>
      </c>
      <c r="I2227" s="99">
        <f t="shared" si="230"/>
        <v>343.03015999999997</v>
      </c>
      <c r="J2227" s="100">
        <f t="shared" si="226"/>
        <v>520.95339999999999</v>
      </c>
      <c r="K2227" s="101">
        <v>192.92000000000002</v>
      </c>
      <c r="L2227" s="102">
        <f t="shared" si="231"/>
        <v>0</v>
      </c>
      <c r="M2227" s="101">
        <f t="shared" si="227"/>
        <v>192.92000000000002</v>
      </c>
      <c r="N2227" s="101">
        <f t="shared" si="228"/>
        <v>-129.76400000000007</v>
      </c>
      <c r="O2227" s="102">
        <f t="shared" si="229"/>
        <v>-0.30529832486354241</v>
      </c>
      <c r="P2227" s="101">
        <v>2.75</v>
      </c>
      <c r="X2227"/>
    </row>
    <row r="2228" spans="1:24" ht="18">
      <c r="A2228" s="70" t="s">
        <v>2272</v>
      </c>
      <c r="B2228" s="70" t="s">
        <v>1765</v>
      </c>
      <c r="C2228" s="70" t="s">
        <v>1766</v>
      </c>
      <c r="D2228" s="70" t="s">
        <v>2313</v>
      </c>
      <c r="E2228" s="71" t="s">
        <v>2445</v>
      </c>
      <c r="F2228" s="71" t="s">
        <v>1964</v>
      </c>
      <c r="G2228" s="71" t="s">
        <v>1829</v>
      </c>
      <c r="H2228" s="70" t="s">
        <v>1562</v>
      </c>
      <c r="I2228" s="99">
        <f t="shared" si="230"/>
        <v>572.79827</v>
      </c>
      <c r="J2228" s="100">
        <f t="shared" si="226"/>
        <v>875.9674</v>
      </c>
      <c r="K2228" s="101">
        <v>340.79</v>
      </c>
      <c r="L2228" s="102">
        <f t="shared" si="231"/>
        <v>0</v>
      </c>
      <c r="M2228" s="101">
        <f t="shared" si="227"/>
        <v>340.79</v>
      </c>
      <c r="N2228" s="101">
        <f t="shared" si="228"/>
        <v>-233.27300000000002</v>
      </c>
      <c r="O2228" s="102">
        <f t="shared" si="229"/>
        <v>-0.32363966813729572</v>
      </c>
      <c r="P2228" s="101">
        <v>1.58</v>
      </c>
      <c r="X2228"/>
    </row>
    <row r="2229" spans="1:24" ht="18">
      <c r="A2229" s="70" t="s">
        <v>1792</v>
      </c>
      <c r="B2229" s="70" t="s">
        <v>1765</v>
      </c>
      <c r="C2229" s="70" t="s">
        <v>1822</v>
      </c>
      <c r="D2229" s="70" t="s">
        <v>1124</v>
      </c>
      <c r="E2229" s="71" t="s">
        <v>2445</v>
      </c>
      <c r="F2229" s="71" t="s">
        <v>1964</v>
      </c>
      <c r="G2229" s="71" t="s">
        <v>1793</v>
      </c>
      <c r="H2229" s="70" t="s">
        <v>1563</v>
      </c>
      <c r="I2229" s="99">
        <f t="shared" si="230"/>
        <v>744.86874</v>
      </c>
      <c r="J2229" s="100">
        <f t="shared" si="226"/>
        <v>1139.1666</v>
      </c>
      <c r="K2229" s="101">
        <v>448.38</v>
      </c>
      <c r="L2229" s="102">
        <f t="shared" si="231"/>
        <v>0</v>
      </c>
      <c r="M2229" s="101">
        <f t="shared" si="227"/>
        <v>448.38</v>
      </c>
      <c r="N2229" s="101">
        <f t="shared" si="228"/>
        <v>-308.5859999999999</v>
      </c>
      <c r="O2229" s="102">
        <f t="shared" si="229"/>
        <v>-0.32969998717893917</v>
      </c>
      <c r="P2229" s="101">
        <v>2.75</v>
      </c>
      <c r="X2229"/>
    </row>
    <row r="2230" spans="1:24" ht="18">
      <c r="A2230" s="70" t="s">
        <v>2269</v>
      </c>
      <c r="B2230" s="70" t="s">
        <v>2262</v>
      </c>
      <c r="C2230" s="70" t="s">
        <v>3921</v>
      </c>
      <c r="D2230" s="70" t="s">
        <v>2303</v>
      </c>
      <c r="E2230" s="71" t="s">
        <v>2440</v>
      </c>
      <c r="F2230" s="71" t="s">
        <v>1964</v>
      </c>
      <c r="G2230" s="71" t="s">
        <v>1780</v>
      </c>
      <c r="H2230" s="70" t="s">
        <v>1564</v>
      </c>
      <c r="I2230" s="99">
        <f t="shared" si="230"/>
        <v>405.22658000000001</v>
      </c>
      <c r="J2230" s="100">
        <f t="shared" si="226"/>
        <v>618.16480000000001</v>
      </c>
      <c r="K2230" s="101">
        <v>234.26000000000002</v>
      </c>
      <c r="L2230" s="102">
        <f t="shared" si="231"/>
        <v>0</v>
      </c>
      <c r="M2230" s="101">
        <f t="shared" si="227"/>
        <v>234.26000000000002</v>
      </c>
      <c r="N2230" s="101">
        <f t="shared" si="228"/>
        <v>-158.70200000000006</v>
      </c>
      <c r="O2230" s="102">
        <f t="shared" si="229"/>
        <v>-0.31257779878673292</v>
      </c>
      <c r="P2230" s="101">
        <v>1.58</v>
      </c>
      <c r="X2230"/>
    </row>
    <row r="2231" spans="1:24" ht="18">
      <c r="A2231" s="70" t="s">
        <v>2270</v>
      </c>
      <c r="B2231" s="70" t="s">
        <v>2754</v>
      </c>
      <c r="C2231" s="70" t="s">
        <v>3921</v>
      </c>
      <c r="D2231" s="70" t="s">
        <v>2333</v>
      </c>
      <c r="E2231" s="71" t="s">
        <v>2440</v>
      </c>
      <c r="F2231" s="71" t="s">
        <v>1964</v>
      </c>
      <c r="G2231" s="71" t="s">
        <v>1910</v>
      </c>
      <c r="H2231" s="70" t="s">
        <v>1567</v>
      </c>
      <c r="I2231" s="99">
        <f t="shared" si="230"/>
        <v>436.40343999999999</v>
      </c>
      <c r="J2231" s="100">
        <f t="shared" si="226"/>
        <v>664.6046</v>
      </c>
      <c r="K2231" s="101">
        <v>252.28</v>
      </c>
      <c r="L2231" s="102">
        <f t="shared" si="231"/>
        <v>0</v>
      </c>
      <c r="M2231" s="101">
        <f t="shared" si="227"/>
        <v>252.28</v>
      </c>
      <c r="N2231" s="101">
        <f t="shared" si="228"/>
        <v>-171.31600000000003</v>
      </c>
      <c r="O2231" s="102">
        <f t="shared" si="229"/>
        <v>-0.31505811387376792</v>
      </c>
      <c r="P2231" s="101">
        <v>2.75</v>
      </c>
      <c r="X2231"/>
    </row>
    <row r="2232" spans="1:24" ht="18">
      <c r="A2232" s="70" t="s">
        <v>2272</v>
      </c>
      <c r="B2232" s="70" t="s">
        <v>2751</v>
      </c>
      <c r="C2232" s="70" t="s">
        <v>1132</v>
      </c>
      <c r="D2232" s="70" t="s">
        <v>1838</v>
      </c>
      <c r="E2232" s="71" t="s">
        <v>2347</v>
      </c>
      <c r="F2232" s="71" t="s">
        <v>1964</v>
      </c>
      <c r="G2232" s="71" t="s">
        <v>1911</v>
      </c>
      <c r="H2232" s="70" t="s">
        <v>1570</v>
      </c>
      <c r="I2232" s="99">
        <f t="shared" si="230"/>
        <v>513.10292000000004</v>
      </c>
      <c r="J2232" s="100">
        <f t="shared" si="226"/>
        <v>782.60380000000009</v>
      </c>
      <c r="K2232" s="101">
        <v>301.04000000000002</v>
      </c>
      <c r="L2232" s="102">
        <f t="shared" si="231"/>
        <v>0</v>
      </c>
      <c r="M2232" s="101">
        <f t="shared" si="227"/>
        <v>301.04000000000002</v>
      </c>
      <c r="N2232" s="101">
        <f t="shared" si="228"/>
        <v>-205.44799999999998</v>
      </c>
      <c r="O2232" s="102">
        <f t="shared" si="229"/>
        <v>-0.32037175648702587</v>
      </c>
      <c r="P2232" s="101">
        <v>2.75</v>
      </c>
      <c r="X2232"/>
    </row>
    <row r="2233" spans="1:24" ht="18">
      <c r="A2233" s="70" t="s">
        <v>2271</v>
      </c>
      <c r="B2233" s="70" t="s">
        <v>1765</v>
      </c>
      <c r="C2233" s="70" t="s">
        <v>1766</v>
      </c>
      <c r="D2233" s="70" t="s">
        <v>2315</v>
      </c>
      <c r="E2233" s="71" t="s">
        <v>2239</v>
      </c>
      <c r="F2233" s="71" t="s">
        <v>1964</v>
      </c>
      <c r="G2233" s="71" t="s">
        <v>1767</v>
      </c>
      <c r="H2233" s="70" t="s">
        <v>1571</v>
      </c>
      <c r="I2233" s="99">
        <f t="shared" si="230"/>
        <v>772.88387000000012</v>
      </c>
      <c r="J2233" s="100">
        <f t="shared" si="226"/>
        <v>1183.7914000000001</v>
      </c>
      <c r="K2233" s="101">
        <v>467.99</v>
      </c>
      <c r="L2233" s="102">
        <f t="shared" si="231"/>
        <v>0</v>
      </c>
      <c r="M2233" s="101">
        <f t="shared" si="227"/>
        <v>467.99</v>
      </c>
      <c r="N2233" s="101">
        <f t="shared" si="228"/>
        <v>-322.31299999999987</v>
      </c>
      <c r="O2233" s="102">
        <f t="shared" si="229"/>
        <v>-0.33051641748190064</v>
      </c>
      <c r="P2233" s="101">
        <v>1.58</v>
      </c>
      <c r="X2233"/>
    </row>
    <row r="2234" spans="1:24" ht="18">
      <c r="A2234" s="70" t="s">
        <v>2270</v>
      </c>
      <c r="B2234" s="70" t="s">
        <v>3851</v>
      </c>
      <c r="C2234" s="70" t="s">
        <v>1132</v>
      </c>
      <c r="D2234" s="70" t="s">
        <v>1124</v>
      </c>
      <c r="E2234" s="71" t="s">
        <v>2440</v>
      </c>
      <c r="F2234" s="71" t="s">
        <v>1964</v>
      </c>
      <c r="G2234" s="71" t="s">
        <v>1786</v>
      </c>
      <c r="H2234" s="70" t="s">
        <v>1572</v>
      </c>
      <c r="I2234" s="99">
        <f t="shared" si="230"/>
        <v>473.08580000000001</v>
      </c>
      <c r="J2234" s="100">
        <f t="shared" si="226"/>
        <v>721.0390000000001</v>
      </c>
      <c r="K2234" s="101">
        <v>275.60000000000002</v>
      </c>
      <c r="L2234" s="102">
        <f t="shared" si="231"/>
        <v>0</v>
      </c>
      <c r="M2234" s="101">
        <f t="shared" si="227"/>
        <v>275.60000000000002</v>
      </c>
      <c r="N2234" s="101">
        <f t="shared" si="228"/>
        <v>-187.64</v>
      </c>
      <c r="O2234" s="102">
        <f t="shared" si="229"/>
        <v>-0.3178184281842818</v>
      </c>
      <c r="P2234" s="101">
        <v>2.75</v>
      </c>
      <c r="X2234"/>
    </row>
    <row r="2235" spans="1:24" ht="18">
      <c r="A2235" s="70" t="s">
        <v>2267</v>
      </c>
      <c r="B2235" s="70" t="s">
        <v>2262</v>
      </c>
      <c r="C2235" s="70" t="s">
        <v>3921</v>
      </c>
      <c r="D2235" s="70" t="s">
        <v>2315</v>
      </c>
      <c r="E2235" s="71" t="s">
        <v>2440</v>
      </c>
      <c r="F2235" s="71" t="s">
        <v>1964</v>
      </c>
      <c r="G2235" s="71" t="s">
        <v>1771</v>
      </c>
      <c r="H2235" s="70" t="s">
        <v>1573</v>
      </c>
      <c r="I2235" s="99">
        <f t="shared" si="230"/>
        <v>408.56134000000003</v>
      </c>
      <c r="J2235" s="100">
        <f t="shared" si="226"/>
        <v>623.29520000000014</v>
      </c>
      <c r="K2235" s="101">
        <v>236.38000000000002</v>
      </c>
      <c r="L2235" s="102">
        <f t="shared" si="231"/>
        <v>0</v>
      </c>
      <c r="M2235" s="101">
        <f t="shared" si="227"/>
        <v>236.38000000000002</v>
      </c>
      <c r="N2235" s="101">
        <f t="shared" si="228"/>
        <v>-160.18600000000004</v>
      </c>
      <c r="O2235" s="102">
        <f t="shared" si="229"/>
        <v>-0.31288772560356282</v>
      </c>
      <c r="P2235" s="101">
        <v>1.58</v>
      </c>
      <c r="X2235"/>
    </row>
    <row r="2236" spans="1:24" ht="18">
      <c r="A2236" s="70" t="s">
        <v>1784</v>
      </c>
      <c r="B2236" s="70" t="s">
        <v>2258</v>
      </c>
      <c r="C2236" s="70" t="s">
        <v>3852</v>
      </c>
      <c r="D2236" s="70" t="s">
        <v>1127</v>
      </c>
      <c r="E2236" s="71" t="s">
        <v>2237</v>
      </c>
      <c r="F2236" s="71" t="s">
        <v>1964</v>
      </c>
      <c r="G2236" s="71" t="s">
        <v>1886</v>
      </c>
      <c r="H2236" s="70" t="s">
        <v>1574</v>
      </c>
      <c r="I2236" s="99">
        <f t="shared" si="230"/>
        <v>406.39060000000001</v>
      </c>
      <c r="J2236" s="100">
        <f t="shared" si="226"/>
        <v>618.43100000000004</v>
      </c>
      <c r="K2236" s="101">
        <v>233.20000000000002</v>
      </c>
      <c r="L2236" s="102">
        <f t="shared" si="231"/>
        <v>0</v>
      </c>
      <c r="M2236" s="101">
        <f t="shared" si="227"/>
        <v>233.20000000000002</v>
      </c>
      <c r="N2236" s="101">
        <f t="shared" si="228"/>
        <v>-157.96000000000004</v>
      </c>
      <c r="O2236" s="102">
        <f t="shared" si="229"/>
        <v>-0.31242088607594942</v>
      </c>
      <c r="P2236" s="101">
        <v>2.75</v>
      </c>
      <c r="X2236"/>
    </row>
    <row r="2237" spans="1:24" ht="18">
      <c r="A2237" s="70" t="s">
        <v>2272</v>
      </c>
      <c r="B2237" s="70" t="s">
        <v>2266</v>
      </c>
      <c r="C2237" s="70" t="s">
        <v>1766</v>
      </c>
      <c r="D2237" s="70" t="s">
        <v>2334</v>
      </c>
      <c r="E2237" s="71" t="s">
        <v>2347</v>
      </c>
      <c r="F2237" s="71" t="s">
        <v>1964</v>
      </c>
      <c r="G2237" s="71" t="s">
        <v>1912</v>
      </c>
      <c r="H2237" s="70" t="s">
        <v>1576</v>
      </c>
      <c r="I2237" s="99">
        <f t="shared" si="230"/>
        <v>672.84107000000017</v>
      </c>
      <c r="J2237" s="100">
        <f t="shared" si="226"/>
        <v>1029.8794</v>
      </c>
      <c r="K2237" s="101">
        <v>404.39000000000004</v>
      </c>
      <c r="L2237" s="102">
        <f t="shared" si="231"/>
        <v>0</v>
      </c>
      <c r="M2237" s="101">
        <f t="shared" si="227"/>
        <v>404.39000000000004</v>
      </c>
      <c r="N2237" s="101">
        <f t="shared" si="228"/>
        <v>-277.79299999999989</v>
      </c>
      <c r="O2237" s="102">
        <f t="shared" si="229"/>
        <v>-0.32759381117479169</v>
      </c>
      <c r="P2237" s="101">
        <v>1.58</v>
      </c>
      <c r="X2237"/>
    </row>
    <row r="2238" spans="1:24" ht="18">
      <c r="A2238" s="70" t="s">
        <v>2269</v>
      </c>
      <c r="B2238" s="70" t="s">
        <v>2262</v>
      </c>
      <c r="C2238" s="70" t="s">
        <v>3852</v>
      </c>
      <c r="D2238" s="70" t="s">
        <v>2302</v>
      </c>
      <c r="E2238" s="71" t="s">
        <v>2445</v>
      </c>
      <c r="F2238" s="71" t="s">
        <v>1964</v>
      </c>
      <c r="G2238" s="71" t="s">
        <v>1913</v>
      </c>
      <c r="H2238" s="70" t="s">
        <v>1577</v>
      </c>
      <c r="I2238" s="99">
        <f t="shared" si="230"/>
        <v>363.54208000000006</v>
      </c>
      <c r="J2238" s="100">
        <f t="shared" si="226"/>
        <v>554.03480000000002</v>
      </c>
      <c r="K2238" s="101">
        <v>207.76000000000002</v>
      </c>
      <c r="L2238" s="102">
        <f t="shared" si="231"/>
        <v>0</v>
      </c>
      <c r="M2238" s="101">
        <f t="shared" si="227"/>
        <v>207.76000000000002</v>
      </c>
      <c r="N2238" s="101">
        <f t="shared" si="228"/>
        <v>-140.15200000000004</v>
      </c>
      <c r="O2238" s="102">
        <f t="shared" si="229"/>
        <v>-0.3082160450387052</v>
      </c>
      <c r="P2238" s="101">
        <v>1.58</v>
      </c>
      <c r="X2238"/>
    </row>
    <row r="2239" spans="1:24" ht="18">
      <c r="A2239" s="70" t="s">
        <v>2264</v>
      </c>
      <c r="B2239" s="70" t="s">
        <v>2754</v>
      </c>
      <c r="C2239" s="70" t="s">
        <v>3864</v>
      </c>
      <c r="D2239" s="70" t="s">
        <v>2304</v>
      </c>
      <c r="E2239" s="71" t="s">
        <v>2237</v>
      </c>
      <c r="F2239" s="71" t="s">
        <v>1964</v>
      </c>
      <c r="G2239" s="71" t="s">
        <v>1771</v>
      </c>
      <c r="H2239" s="70" t="s">
        <v>1578</v>
      </c>
      <c r="I2239" s="99">
        <f t="shared" si="230"/>
        <v>174.29445000000001</v>
      </c>
      <c r="J2239" s="100">
        <f t="shared" si="226"/>
        <v>262.88459999999998</v>
      </c>
      <c r="K2239" s="101">
        <v>87.45</v>
      </c>
      <c r="L2239" s="102">
        <f t="shared" si="231"/>
        <v>0</v>
      </c>
      <c r="M2239" s="101">
        <f t="shared" si="227"/>
        <v>87.45</v>
      </c>
      <c r="N2239" s="101">
        <f t="shared" si="228"/>
        <v>-55.935000000000002</v>
      </c>
      <c r="O2239" s="102">
        <f t="shared" si="229"/>
        <v>-0.26125642223260159</v>
      </c>
      <c r="P2239" s="101">
        <v>1.58</v>
      </c>
      <c r="X2239"/>
    </row>
    <row r="2240" spans="1:24" ht="18">
      <c r="A2240" s="70" t="s">
        <v>2267</v>
      </c>
      <c r="B2240" s="70" t="s">
        <v>2266</v>
      </c>
      <c r="C2240" s="70" t="s">
        <v>3921</v>
      </c>
      <c r="D2240" s="70" t="s">
        <v>2325</v>
      </c>
      <c r="E2240" s="71" t="s">
        <v>2347</v>
      </c>
      <c r="F2240" s="71" t="s">
        <v>1964</v>
      </c>
      <c r="G2240" s="71" t="s">
        <v>1780</v>
      </c>
      <c r="H2240" s="70" t="s">
        <v>1580</v>
      </c>
      <c r="I2240" s="99">
        <f t="shared" si="230"/>
        <v>421.90038000000004</v>
      </c>
      <c r="J2240" s="100">
        <f t="shared" si="226"/>
        <v>643.81680000000006</v>
      </c>
      <c r="K2240" s="101">
        <v>244.86</v>
      </c>
      <c r="L2240" s="102">
        <f t="shared" si="231"/>
        <v>0</v>
      </c>
      <c r="M2240" s="101">
        <f t="shared" si="227"/>
        <v>244.86</v>
      </c>
      <c r="N2240" s="101">
        <f t="shared" si="228"/>
        <v>-166.12200000000001</v>
      </c>
      <c r="O2240" s="102">
        <f t="shared" si="229"/>
        <v>-0.31407774332602284</v>
      </c>
      <c r="P2240" s="101">
        <v>1.58</v>
      </c>
      <c r="X2240"/>
    </row>
    <row r="2241" spans="1:24" ht="18">
      <c r="A2241" s="70" t="s">
        <v>2269</v>
      </c>
      <c r="B2241" s="70" t="s">
        <v>2751</v>
      </c>
      <c r="C2241" s="70" t="s">
        <v>3921</v>
      </c>
      <c r="D2241" s="70" t="s">
        <v>2308</v>
      </c>
      <c r="E2241" s="71" t="s">
        <v>2440</v>
      </c>
      <c r="F2241" s="71" t="s">
        <v>1964</v>
      </c>
      <c r="G2241" s="71" t="s">
        <v>1771</v>
      </c>
      <c r="H2241" s="70" t="s">
        <v>1581</v>
      </c>
      <c r="I2241" s="99">
        <f t="shared" si="230"/>
        <v>453.5806</v>
      </c>
      <c r="J2241" s="100">
        <f t="shared" si="226"/>
        <v>692.55560000000003</v>
      </c>
      <c r="K2241" s="101">
        <v>265</v>
      </c>
      <c r="L2241" s="102">
        <f t="shared" si="231"/>
        <v>0</v>
      </c>
      <c r="M2241" s="101">
        <f t="shared" si="227"/>
        <v>265</v>
      </c>
      <c r="N2241" s="101">
        <f t="shared" si="228"/>
        <v>-180.21999999999997</v>
      </c>
      <c r="O2241" s="102">
        <f t="shared" si="229"/>
        <v>-0.31661981728742089</v>
      </c>
      <c r="P2241" s="101">
        <v>1.58</v>
      </c>
      <c r="X2241"/>
    </row>
    <row r="2242" spans="1:24" ht="18">
      <c r="A2242" s="70" t="s">
        <v>2270</v>
      </c>
      <c r="B2242" s="70" t="s">
        <v>3892</v>
      </c>
      <c r="C2242" s="70" t="s">
        <v>1132</v>
      </c>
      <c r="D2242" s="70" t="s">
        <v>2326</v>
      </c>
      <c r="E2242" s="71" t="s">
        <v>2347</v>
      </c>
      <c r="F2242" s="71" t="s">
        <v>1964</v>
      </c>
      <c r="G2242" s="71" t="s">
        <v>1808</v>
      </c>
      <c r="H2242" s="70" t="s">
        <v>1582</v>
      </c>
      <c r="I2242" s="99">
        <f t="shared" si="230"/>
        <v>577.80041000000006</v>
      </c>
      <c r="J2242" s="100">
        <f t="shared" si="226"/>
        <v>883.66300000000001</v>
      </c>
      <c r="K2242" s="101">
        <v>343.97</v>
      </c>
      <c r="L2242" s="102">
        <f t="shared" si="231"/>
        <v>0</v>
      </c>
      <c r="M2242" s="101">
        <f t="shared" si="227"/>
        <v>343.97</v>
      </c>
      <c r="N2242" s="101">
        <f t="shared" si="228"/>
        <v>-235.49899999999997</v>
      </c>
      <c r="O2242" s="102">
        <f t="shared" si="229"/>
        <v>-0.32387023131721532</v>
      </c>
      <c r="P2242" s="101">
        <v>1.58</v>
      </c>
      <c r="X2242"/>
    </row>
    <row r="2243" spans="1:24" ht="18">
      <c r="A2243" s="70" t="s">
        <v>2268</v>
      </c>
      <c r="B2243" s="70" t="s">
        <v>2258</v>
      </c>
      <c r="C2243" s="70" t="s">
        <v>3864</v>
      </c>
      <c r="D2243" s="70" t="s">
        <v>1120</v>
      </c>
      <c r="E2243" s="71" t="s">
        <v>2229</v>
      </c>
      <c r="F2243" s="71" t="s">
        <v>1964</v>
      </c>
      <c r="G2243" s="71" t="s">
        <v>1889</v>
      </c>
      <c r="H2243" s="70" t="s">
        <v>1583</v>
      </c>
      <c r="I2243" s="99">
        <f t="shared" si="230"/>
        <v>313.01731999999998</v>
      </c>
      <c r="J2243" s="100">
        <f t="shared" si="226"/>
        <v>474.77979999999997</v>
      </c>
      <c r="K2243" s="101">
        <v>173.84</v>
      </c>
      <c r="L2243" s="102">
        <f t="shared" si="231"/>
        <v>0</v>
      </c>
      <c r="M2243" s="101">
        <f t="shared" si="227"/>
        <v>173.84</v>
      </c>
      <c r="N2243" s="101">
        <f t="shared" si="228"/>
        <v>-116.40800000000002</v>
      </c>
      <c r="O2243" s="102">
        <f t="shared" si="229"/>
        <v>-0.30088916459884207</v>
      </c>
      <c r="P2243" s="101">
        <v>2.75</v>
      </c>
      <c r="X2243"/>
    </row>
    <row r="2244" spans="1:24" ht="18">
      <c r="A2244" s="70" t="s">
        <v>1803</v>
      </c>
      <c r="B2244" s="70" t="s">
        <v>3892</v>
      </c>
      <c r="C2244" s="70" t="s">
        <v>1766</v>
      </c>
      <c r="D2244" s="70" t="s">
        <v>372</v>
      </c>
      <c r="E2244" s="71" t="s">
        <v>2347</v>
      </c>
      <c r="F2244" s="71" t="s">
        <v>1964</v>
      </c>
      <c r="G2244" s="71" t="s">
        <v>1915</v>
      </c>
      <c r="H2244" s="70" t="s">
        <v>1585</v>
      </c>
      <c r="I2244" s="99">
        <f t="shared" si="230"/>
        <v>772.05018000000007</v>
      </c>
      <c r="J2244" s="100">
        <f t="shared" si="226"/>
        <v>1182.5088000000001</v>
      </c>
      <c r="K2244" s="101">
        <v>467.46000000000004</v>
      </c>
      <c r="L2244" s="102">
        <f t="shared" si="231"/>
        <v>0</v>
      </c>
      <c r="M2244" s="101">
        <f t="shared" si="227"/>
        <v>467.46000000000004</v>
      </c>
      <c r="N2244" s="101">
        <f t="shared" si="228"/>
        <v>-321.94199999999989</v>
      </c>
      <c r="O2244" s="102">
        <f t="shared" si="229"/>
        <v>-0.33049521619512984</v>
      </c>
      <c r="P2244" s="101">
        <v>1.58</v>
      </c>
      <c r="X2244"/>
    </row>
    <row r="2245" spans="1:24" ht="18">
      <c r="A2245" s="70" t="s">
        <v>2269</v>
      </c>
      <c r="B2245" s="70" t="s">
        <v>1765</v>
      </c>
      <c r="C2245" s="70" t="s">
        <v>1766</v>
      </c>
      <c r="D2245" s="70" t="s">
        <v>2304</v>
      </c>
      <c r="E2245" s="71" t="s">
        <v>2239</v>
      </c>
      <c r="F2245" s="71" t="s">
        <v>1964</v>
      </c>
      <c r="G2245" s="71" t="s">
        <v>1767</v>
      </c>
      <c r="H2245" s="70" t="s">
        <v>1586</v>
      </c>
      <c r="I2245" s="99">
        <f t="shared" si="230"/>
        <v>700.3528399999999</v>
      </c>
      <c r="J2245" s="100">
        <f t="shared" si="226"/>
        <v>1072.2051999999999</v>
      </c>
      <c r="K2245" s="101">
        <v>421.88</v>
      </c>
      <c r="L2245" s="102">
        <f t="shared" si="231"/>
        <v>0</v>
      </c>
      <c r="M2245" s="101">
        <f t="shared" si="227"/>
        <v>421.88</v>
      </c>
      <c r="N2245" s="101">
        <f t="shared" si="228"/>
        <v>-290.03599999999994</v>
      </c>
      <c r="O2245" s="102">
        <f t="shared" si="229"/>
        <v>-0.32848147141433354</v>
      </c>
      <c r="P2245" s="101">
        <v>1.58</v>
      </c>
      <c r="X2245"/>
    </row>
    <row r="2246" spans="1:24" ht="18">
      <c r="A2246" s="70" t="s">
        <v>2267</v>
      </c>
      <c r="B2246" s="70" t="s">
        <v>3851</v>
      </c>
      <c r="C2246" s="70" t="s">
        <v>3852</v>
      </c>
      <c r="D2246" s="70" t="s">
        <v>2302</v>
      </c>
      <c r="E2246" s="71" t="s">
        <v>2237</v>
      </c>
      <c r="F2246" s="71" t="s">
        <v>1964</v>
      </c>
      <c r="G2246" s="71" t="s">
        <v>1864</v>
      </c>
      <c r="H2246" s="70" t="s">
        <v>1587</v>
      </c>
      <c r="I2246" s="99">
        <f t="shared" si="230"/>
        <v>281.84046000000001</v>
      </c>
      <c r="J2246" s="100">
        <f t="shared" si="226"/>
        <v>428.34000000000003</v>
      </c>
      <c r="K2246" s="101">
        <v>155.82000000000002</v>
      </c>
      <c r="L2246" s="102">
        <f t="shared" si="231"/>
        <v>0</v>
      </c>
      <c r="M2246" s="101">
        <f t="shared" si="227"/>
        <v>155.82000000000002</v>
      </c>
      <c r="N2246" s="101">
        <f t="shared" si="228"/>
        <v>-103.79400000000004</v>
      </c>
      <c r="O2246" s="102">
        <f t="shared" si="229"/>
        <v>-0.29584425949150617</v>
      </c>
      <c r="P2246" s="101">
        <v>1.58</v>
      </c>
      <c r="X2246"/>
    </row>
    <row r="2247" spans="1:24" ht="18">
      <c r="A2247" s="70" t="s">
        <v>2269</v>
      </c>
      <c r="B2247" s="70" t="s">
        <v>2754</v>
      </c>
      <c r="C2247" s="70" t="s">
        <v>3921</v>
      </c>
      <c r="D2247" s="70" t="s">
        <v>375</v>
      </c>
      <c r="E2247" s="71" t="s">
        <v>2440</v>
      </c>
      <c r="F2247" s="71" t="s">
        <v>1964</v>
      </c>
      <c r="G2247" s="71" t="s">
        <v>1877</v>
      </c>
      <c r="H2247" s="70" t="s">
        <v>1588</v>
      </c>
      <c r="I2247" s="99">
        <f t="shared" si="230"/>
        <v>439.73820000000001</v>
      </c>
      <c r="J2247" s="100">
        <f t="shared" si="226"/>
        <v>669.73500000000001</v>
      </c>
      <c r="K2247" s="101">
        <v>254.4</v>
      </c>
      <c r="L2247" s="102">
        <f t="shared" si="231"/>
        <v>0</v>
      </c>
      <c r="M2247" s="101">
        <f t="shared" si="227"/>
        <v>254.4</v>
      </c>
      <c r="N2247" s="101">
        <f t="shared" si="228"/>
        <v>-172.8</v>
      </c>
      <c r="O2247" s="102">
        <f t="shared" si="229"/>
        <v>-0.31532846715328472</v>
      </c>
      <c r="P2247" s="101">
        <v>2.75</v>
      </c>
      <c r="X2247"/>
    </row>
    <row r="2248" spans="1:24" ht="18">
      <c r="A2248" s="70" t="s">
        <v>2265</v>
      </c>
      <c r="B2248" s="70" t="s">
        <v>2754</v>
      </c>
      <c r="C2248" s="70" t="s">
        <v>3864</v>
      </c>
      <c r="D2248" s="70" t="s">
        <v>2326</v>
      </c>
      <c r="E2248" s="71" t="s">
        <v>2440</v>
      </c>
      <c r="F2248" s="71" t="s">
        <v>1964</v>
      </c>
      <c r="G2248" s="71" t="s">
        <v>1916</v>
      </c>
      <c r="H2248" s="70" t="s">
        <v>1589</v>
      </c>
      <c r="I2248" s="99">
        <f t="shared" si="230"/>
        <v>178.46290000000002</v>
      </c>
      <c r="J2248" s="100">
        <f t="shared" si="226"/>
        <v>269.29759999999999</v>
      </c>
      <c r="K2248" s="101">
        <v>90.100000000000009</v>
      </c>
      <c r="L2248" s="102">
        <f t="shared" si="231"/>
        <v>0</v>
      </c>
      <c r="M2248" s="101">
        <f t="shared" si="227"/>
        <v>90.100000000000009</v>
      </c>
      <c r="N2248" s="101">
        <f t="shared" si="228"/>
        <v>-57.79000000000002</v>
      </c>
      <c r="O2248" s="102">
        <f t="shared" si="229"/>
        <v>-0.26340018231540574</v>
      </c>
      <c r="P2248" s="101">
        <v>1.58</v>
      </c>
      <c r="X2248"/>
    </row>
    <row r="2249" spans="1:24" ht="18">
      <c r="A2249" s="70" t="s">
        <v>2267</v>
      </c>
      <c r="B2249" s="70" t="s">
        <v>2751</v>
      </c>
      <c r="C2249" s="70" t="s">
        <v>3852</v>
      </c>
      <c r="D2249" s="70" t="s">
        <v>2326</v>
      </c>
      <c r="E2249" s="71" t="s">
        <v>2347</v>
      </c>
      <c r="F2249" s="71" t="s">
        <v>1964</v>
      </c>
      <c r="G2249" s="71" t="s">
        <v>1917</v>
      </c>
      <c r="H2249" s="70" t="s">
        <v>1590</v>
      </c>
      <c r="I2249" s="99">
        <f t="shared" si="230"/>
        <v>220.1474</v>
      </c>
      <c r="J2249" s="100">
        <f t="shared" si="226"/>
        <v>333.42759999999998</v>
      </c>
      <c r="K2249" s="101">
        <v>116.60000000000001</v>
      </c>
      <c r="L2249" s="102">
        <f t="shared" si="231"/>
        <v>0</v>
      </c>
      <c r="M2249" s="101">
        <f t="shared" si="227"/>
        <v>116.60000000000001</v>
      </c>
      <c r="N2249" s="101">
        <f t="shared" si="228"/>
        <v>-76.340000000000032</v>
      </c>
      <c r="O2249" s="102">
        <f t="shared" si="229"/>
        <v>-0.28024963289280486</v>
      </c>
      <c r="P2249" s="101">
        <v>1.58</v>
      </c>
      <c r="X2249"/>
    </row>
    <row r="2250" spans="1:24" ht="18">
      <c r="A2250" s="70" t="s">
        <v>2268</v>
      </c>
      <c r="B2250" s="70" t="s">
        <v>2751</v>
      </c>
      <c r="C2250" s="70" t="s">
        <v>3852</v>
      </c>
      <c r="D2250" s="70" t="s">
        <v>2308</v>
      </c>
      <c r="E2250" s="71" t="s">
        <v>2440</v>
      </c>
      <c r="F2250" s="71" t="s">
        <v>1964</v>
      </c>
      <c r="G2250" s="71" t="s">
        <v>1771</v>
      </c>
      <c r="H2250" s="70" t="s">
        <v>1591</v>
      </c>
      <c r="I2250" s="99">
        <f t="shared" si="230"/>
        <v>376.04743000000002</v>
      </c>
      <c r="J2250" s="100">
        <f t="shared" si="226"/>
        <v>573.27380000000005</v>
      </c>
      <c r="K2250" s="101">
        <v>215.71</v>
      </c>
      <c r="L2250" s="102">
        <f t="shared" si="231"/>
        <v>0</v>
      </c>
      <c r="M2250" s="101">
        <f t="shared" si="227"/>
        <v>215.71</v>
      </c>
      <c r="N2250" s="101">
        <f t="shared" si="228"/>
        <v>-145.71700000000004</v>
      </c>
      <c r="O2250" s="102">
        <f t="shared" si="229"/>
        <v>-0.30962772512855391</v>
      </c>
      <c r="P2250" s="101">
        <v>1.58</v>
      </c>
      <c r="X2250"/>
    </row>
    <row r="2251" spans="1:24" ht="18">
      <c r="A2251" s="70" t="s">
        <v>2271</v>
      </c>
      <c r="B2251" s="70" t="s">
        <v>3892</v>
      </c>
      <c r="C2251" s="70" t="s">
        <v>1132</v>
      </c>
      <c r="D2251" s="70" t="s">
        <v>2308</v>
      </c>
      <c r="E2251" s="71" t="s">
        <v>2445</v>
      </c>
      <c r="F2251" s="71" t="s">
        <v>1964</v>
      </c>
      <c r="G2251" s="71" t="s">
        <v>1806</v>
      </c>
      <c r="H2251" s="70" t="s">
        <v>1592</v>
      </c>
      <c r="I2251" s="99">
        <f t="shared" si="230"/>
        <v>453.5806</v>
      </c>
      <c r="J2251" s="100">
        <f t="shared" si="226"/>
        <v>692.55560000000003</v>
      </c>
      <c r="K2251" s="101">
        <v>265</v>
      </c>
      <c r="L2251" s="102">
        <f t="shared" si="231"/>
        <v>0</v>
      </c>
      <c r="M2251" s="101">
        <f t="shared" si="227"/>
        <v>265</v>
      </c>
      <c r="N2251" s="101">
        <f t="shared" si="228"/>
        <v>-180.21999999999997</v>
      </c>
      <c r="O2251" s="102">
        <f t="shared" si="229"/>
        <v>-0.31661981728742089</v>
      </c>
      <c r="P2251" s="101">
        <v>1.58</v>
      </c>
      <c r="X2251"/>
    </row>
    <row r="2252" spans="1:24" ht="18">
      <c r="A2252" s="70" t="s">
        <v>2269</v>
      </c>
      <c r="B2252" s="70" t="s">
        <v>2266</v>
      </c>
      <c r="C2252" s="70" t="s">
        <v>1132</v>
      </c>
      <c r="D2252" s="70" t="s">
        <v>2305</v>
      </c>
      <c r="E2252" s="71" t="s">
        <v>2347</v>
      </c>
      <c r="F2252" s="71" t="s">
        <v>1964</v>
      </c>
      <c r="G2252" s="71" t="s">
        <v>1835</v>
      </c>
      <c r="H2252" s="70" t="s">
        <v>1593</v>
      </c>
      <c r="I2252" s="99">
        <f t="shared" si="230"/>
        <v>500.26724000000002</v>
      </c>
      <c r="J2252" s="100">
        <f t="shared" si="226"/>
        <v>764.38120000000004</v>
      </c>
      <c r="K2252" s="101">
        <v>294.68</v>
      </c>
      <c r="L2252" s="102">
        <f t="shared" si="231"/>
        <v>0</v>
      </c>
      <c r="M2252" s="101">
        <f t="shared" si="227"/>
        <v>294.68</v>
      </c>
      <c r="N2252" s="101">
        <f t="shared" si="228"/>
        <v>-200.99599999999998</v>
      </c>
      <c r="O2252" s="102">
        <f t="shared" si="229"/>
        <v>-0.31977217767595767</v>
      </c>
      <c r="P2252" s="101">
        <v>1.58</v>
      </c>
      <c r="X2252"/>
    </row>
    <row r="2253" spans="1:24" ht="18">
      <c r="A2253" s="70" t="s">
        <v>2267</v>
      </c>
      <c r="B2253" s="70" t="s">
        <v>2754</v>
      </c>
      <c r="C2253" s="70" t="s">
        <v>3864</v>
      </c>
      <c r="D2253" s="70" t="s">
        <v>2303</v>
      </c>
      <c r="E2253" s="71" t="s">
        <v>2440</v>
      </c>
      <c r="F2253" s="71" t="s">
        <v>1964</v>
      </c>
      <c r="G2253" s="71" t="s">
        <v>1864</v>
      </c>
      <c r="H2253" s="70" t="s">
        <v>1594</v>
      </c>
      <c r="I2253" s="99">
        <f t="shared" si="230"/>
        <v>281.00677000000002</v>
      </c>
      <c r="J2253" s="100">
        <f t="shared" si="226"/>
        <v>427.05740000000003</v>
      </c>
      <c r="K2253" s="101">
        <v>155.29000000000002</v>
      </c>
      <c r="L2253" s="102">
        <f t="shared" si="231"/>
        <v>0</v>
      </c>
      <c r="M2253" s="101">
        <f t="shared" si="227"/>
        <v>155.29000000000002</v>
      </c>
      <c r="N2253" s="101">
        <f t="shared" si="228"/>
        <v>-103.42300000000003</v>
      </c>
      <c r="O2253" s="102">
        <f t="shared" si="229"/>
        <v>-0.29568014180341934</v>
      </c>
      <c r="P2253" s="101">
        <v>1.58</v>
      </c>
      <c r="X2253"/>
    </row>
    <row r="2254" spans="1:24" ht="18">
      <c r="A2254" s="70" t="s">
        <v>2269</v>
      </c>
      <c r="B2254" s="70" t="s">
        <v>3851</v>
      </c>
      <c r="C2254" s="70" t="s">
        <v>3921</v>
      </c>
      <c r="D2254" s="70" t="s">
        <v>372</v>
      </c>
      <c r="E2254" s="71" t="s">
        <v>2440</v>
      </c>
      <c r="F2254" s="71" t="s">
        <v>1964</v>
      </c>
      <c r="G2254" s="71" t="s">
        <v>1786</v>
      </c>
      <c r="H2254" s="70" t="s">
        <v>1595</v>
      </c>
      <c r="I2254" s="99">
        <f t="shared" si="230"/>
        <v>506.43340000000001</v>
      </c>
      <c r="J2254" s="100">
        <f t="shared" si="226"/>
        <v>772.34300000000007</v>
      </c>
      <c r="K2254" s="101">
        <v>296.8</v>
      </c>
      <c r="L2254" s="102">
        <f t="shared" si="231"/>
        <v>0</v>
      </c>
      <c r="M2254" s="101">
        <f t="shared" si="227"/>
        <v>296.8</v>
      </c>
      <c r="N2254" s="101">
        <f t="shared" si="228"/>
        <v>-202.47999999999996</v>
      </c>
      <c r="O2254" s="102">
        <f t="shared" si="229"/>
        <v>-0.31997471554993667</v>
      </c>
      <c r="P2254" s="101">
        <v>2.75</v>
      </c>
      <c r="X2254"/>
    </row>
    <row r="2255" spans="1:24" ht="18">
      <c r="A2255" s="70" t="s">
        <v>2267</v>
      </c>
      <c r="B2255" s="70" t="s">
        <v>2751</v>
      </c>
      <c r="C2255" s="70" t="s">
        <v>3852</v>
      </c>
      <c r="D2255" s="70" t="s">
        <v>2326</v>
      </c>
      <c r="E2255" s="71" t="s">
        <v>2440</v>
      </c>
      <c r="F2255" s="71" t="s">
        <v>1964</v>
      </c>
      <c r="G2255" s="71" t="s">
        <v>1864</v>
      </c>
      <c r="H2255" s="70" t="s">
        <v>1596</v>
      </c>
      <c r="I2255" s="99">
        <f t="shared" si="230"/>
        <v>274.33724999999998</v>
      </c>
      <c r="J2255" s="100">
        <f t="shared" si="226"/>
        <v>416.79660000000001</v>
      </c>
      <c r="K2255" s="101">
        <v>151.05000000000001</v>
      </c>
      <c r="L2255" s="102">
        <f t="shared" si="231"/>
        <v>0</v>
      </c>
      <c r="M2255" s="101">
        <f t="shared" si="227"/>
        <v>151.05000000000001</v>
      </c>
      <c r="N2255" s="101">
        <f t="shared" si="228"/>
        <v>-100.45500000000004</v>
      </c>
      <c r="O2255" s="102">
        <f t="shared" si="229"/>
        <v>-0.29433050102549085</v>
      </c>
      <c r="P2255" s="101">
        <v>1.58</v>
      </c>
      <c r="X2255"/>
    </row>
    <row r="2256" spans="1:24" ht="18">
      <c r="A2256" s="70" t="s">
        <v>2264</v>
      </c>
      <c r="B2256" s="70" t="s">
        <v>2258</v>
      </c>
      <c r="C2256" s="70" t="s">
        <v>3862</v>
      </c>
      <c r="D2256" s="70" t="s">
        <v>2304</v>
      </c>
      <c r="E2256" s="71" t="s">
        <v>2237</v>
      </c>
      <c r="F2256" s="71" t="s">
        <v>1964</v>
      </c>
      <c r="G2256" s="71" t="s">
        <v>1880</v>
      </c>
      <c r="H2256" s="70" t="s">
        <v>1597</v>
      </c>
      <c r="I2256" s="99">
        <f t="shared" si="230"/>
        <v>209.30942999999999</v>
      </c>
      <c r="J2256" s="100">
        <f t="shared" si="226"/>
        <v>316.75379999999996</v>
      </c>
      <c r="K2256" s="101">
        <v>109.71000000000001</v>
      </c>
      <c r="L2256" s="102">
        <f t="shared" si="231"/>
        <v>0</v>
      </c>
      <c r="M2256" s="101">
        <f t="shared" si="227"/>
        <v>109.71000000000001</v>
      </c>
      <c r="N2256" s="101">
        <f t="shared" si="228"/>
        <v>-71.517000000000024</v>
      </c>
      <c r="O2256" s="102">
        <f t="shared" si="229"/>
        <v>-0.27653313742169988</v>
      </c>
      <c r="P2256" s="101">
        <v>1.58</v>
      </c>
      <c r="X2256"/>
    </row>
    <row r="2257" spans="1:24" ht="18">
      <c r="A2257" s="70" t="s">
        <v>2267</v>
      </c>
      <c r="B2257" s="70" t="s">
        <v>2751</v>
      </c>
      <c r="C2257" s="70" t="s">
        <v>3852</v>
      </c>
      <c r="D2257" s="70" t="s">
        <v>2326</v>
      </c>
      <c r="E2257" s="71" t="s">
        <v>2239</v>
      </c>
      <c r="F2257" s="71" t="s">
        <v>1964</v>
      </c>
      <c r="G2257" s="71" t="s">
        <v>1868</v>
      </c>
      <c r="H2257" s="70" t="s">
        <v>1599</v>
      </c>
      <c r="I2257" s="99">
        <f t="shared" si="230"/>
        <v>224.31584999999998</v>
      </c>
      <c r="J2257" s="100">
        <f t="shared" ref="J2257:J2320" si="232">($H$3*(K2257+P2257+$U$7+$H$8)+$H$4*$U$3)*$U$8</f>
        <v>339.84059999999999</v>
      </c>
      <c r="K2257" s="101">
        <v>119.25</v>
      </c>
      <c r="L2257" s="102">
        <f t="shared" si="231"/>
        <v>0</v>
      </c>
      <c r="M2257" s="101">
        <f t="shared" ref="M2257:M2320" si="233">K2257*(1-L2257)</f>
        <v>119.25</v>
      </c>
      <c r="N2257" s="101">
        <f t="shared" ref="N2257:N2320" si="234">((I2257/$U$8)-($H$3*P2257))-(IF($H$6="",$H$4*$U$3*(1-$H$5)*(1-$H$7),$H$6*$H$3*(1-$H$7))+M2257*$H$3+$H$3*$U$7*(1-30%))</f>
        <v>-78.195000000000022</v>
      </c>
      <c r="O2257" s="102">
        <f t="shared" ref="O2257:O2320" si="235">N2257/(K2257*$H$3+$U$7*$H$3+$H$4*$U$3)</f>
        <v>-0.28158084263593813</v>
      </c>
      <c r="P2257" s="101">
        <v>1.58</v>
      </c>
      <c r="X2257"/>
    </row>
    <row r="2258" spans="1:24" ht="18">
      <c r="A2258" s="70" t="s">
        <v>2265</v>
      </c>
      <c r="B2258" s="70" t="s">
        <v>2754</v>
      </c>
      <c r="C2258" s="70" t="s">
        <v>3852</v>
      </c>
      <c r="D2258" s="70" t="s">
        <v>2333</v>
      </c>
      <c r="E2258" s="71" t="s">
        <v>2229</v>
      </c>
      <c r="F2258" s="71" t="s">
        <v>1964</v>
      </c>
      <c r="G2258" s="71" t="s">
        <v>1889</v>
      </c>
      <c r="H2258" s="70" t="s">
        <v>1600</v>
      </c>
      <c r="I2258" s="99">
        <f t="shared" si="230"/>
        <v>302.17935</v>
      </c>
      <c r="J2258" s="100">
        <f t="shared" si="232"/>
        <v>458.10599999999999</v>
      </c>
      <c r="K2258" s="101">
        <v>166.95000000000002</v>
      </c>
      <c r="L2258" s="102">
        <f t="shared" si="231"/>
        <v>0</v>
      </c>
      <c r="M2258" s="101">
        <f t="shared" si="233"/>
        <v>166.95000000000002</v>
      </c>
      <c r="N2258" s="101">
        <f t="shared" si="234"/>
        <v>-111.58500000000004</v>
      </c>
      <c r="O2258" s="102">
        <f t="shared" si="235"/>
        <v>-0.29907531492897355</v>
      </c>
      <c r="P2258" s="101">
        <v>2.75</v>
      </c>
      <c r="X2258"/>
    </row>
    <row r="2259" spans="1:24" ht="18">
      <c r="A2259" s="70" t="s">
        <v>1784</v>
      </c>
      <c r="B2259" s="70" t="s">
        <v>2751</v>
      </c>
      <c r="C2259" s="70" t="s">
        <v>1766</v>
      </c>
      <c r="D2259" s="70" t="s">
        <v>1120</v>
      </c>
      <c r="E2259" s="71" t="s">
        <v>2440</v>
      </c>
      <c r="F2259" s="71" t="s">
        <v>1964</v>
      </c>
      <c r="G2259" s="71" t="s">
        <v>1918</v>
      </c>
      <c r="H2259" s="70" t="s">
        <v>1601</v>
      </c>
      <c r="I2259" s="99">
        <f t="shared" si="230"/>
        <v>773.21420000000012</v>
      </c>
      <c r="J2259" s="100">
        <f t="shared" si="232"/>
        <v>1182.7750000000001</v>
      </c>
      <c r="K2259" s="101">
        <v>466.40000000000003</v>
      </c>
      <c r="L2259" s="102">
        <f t="shared" si="231"/>
        <v>0</v>
      </c>
      <c r="M2259" s="101">
        <f t="shared" si="233"/>
        <v>466.40000000000003</v>
      </c>
      <c r="N2259" s="101">
        <f t="shared" si="234"/>
        <v>-321.19999999999993</v>
      </c>
      <c r="O2259" s="102">
        <f t="shared" si="235"/>
        <v>-0.33045267489711921</v>
      </c>
      <c r="P2259" s="101">
        <v>2.75</v>
      </c>
      <c r="X2259"/>
    </row>
    <row r="2260" spans="1:24" ht="18">
      <c r="A2260" s="70" t="s">
        <v>2274</v>
      </c>
      <c r="B2260" s="70" t="s">
        <v>3892</v>
      </c>
      <c r="C2260" s="70" t="s">
        <v>1766</v>
      </c>
      <c r="D2260" s="70" t="s">
        <v>1776</v>
      </c>
      <c r="E2260" s="71" t="s">
        <v>2388</v>
      </c>
      <c r="F2260" s="71" t="s">
        <v>1964</v>
      </c>
      <c r="G2260" s="71" t="s">
        <v>1829</v>
      </c>
      <c r="H2260" s="70" t="s">
        <v>1602</v>
      </c>
      <c r="I2260" s="99">
        <f t="shared" si="230"/>
        <v>631.1565700000001</v>
      </c>
      <c r="J2260" s="100">
        <f t="shared" si="232"/>
        <v>965.74940000000004</v>
      </c>
      <c r="K2260" s="101">
        <v>377.89000000000004</v>
      </c>
      <c r="L2260" s="102">
        <f t="shared" si="231"/>
        <v>0</v>
      </c>
      <c r="M2260" s="101">
        <f t="shared" si="233"/>
        <v>377.89000000000004</v>
      </c>
      <c r="N2260" s="101">
        <f t="shared" si="234"/>
        <v>-259.24299999999994</v>
      </c>
      <c r="O2260" s="102">
        <f t="shared" si="235"/>
        <v>-0.32610002767365204</v>
      </c>
      <c r="P2260" s="101">
        <v>1.58</v>
      </c>
      <c r="X2260"/>
    </row>
    <row r="2261" spans="1:24" ht="18">
      <c r="A2261" s="70" t="s">
        <v>2264</v>
      </c>
      <c r="B2261" s="70" t="s">
        <v>3851</v>
      </c>
      <c r="C2261" s="70" t="s">
        <v>3862</v>
      </c>
      <c r="D2261" s="70" t="s">
        <v>2309</v>
      </c>
      <c r="E2261" s="71" t="s">
        <v>2237</v>
      </c>
      <c r="F2261" s="71" t="s">
        <v>1964</v>
      </c>
      <c r="G2261" s="71" t="s">
        <v>1771</v>
      </c>
      <c r="H2261" s="70" t="s">
        <v>1603</v>
      </c>
      <c r="I2261" s="99">
        <f t="shared" si="230"/>
        <v>170.95968999999997</v>
      </c>
      <c r="J2261" s="100">
        <f t="shared" si="232"/>
        <v>257.75419999999997</v>
      </c>
      <c r="K2261" s="101">
        <v>85.33</v>
      </c>
      <c r="L2261" s="102">
        <f t="shared" si="231"/>
        <v>0</v>
      </c>
      <c r="M2261" s="101">
        <f t="shared" si="233"/>
        <v>85.33</v>
      </c>
      <c r="N2261" s="101">
        <f t="shared" si="234"/>
        <v>-54.451000000000022</v>
      </c>
      <c r="O2261" s="102">
        <f t="shared" si="235"/>
        <v>-0.25946345182502634</v>
      </c>
      <c r="P2261" s="101">
        <v>1.58</v>
      </c>
      <c r="X2261"/>
    </row>
    <row r="2262" spans="1:24" ht="18">
      <c r="A2262" s="70" t="s">
        <v>2268</v>
      </c>
      <c r="B2262" s="70" t="s">
        <v>2754</v>
      </c>
      <c r="C2262" s="70" t="s">
        <v>3852</v>
      </c>
      <c r="D2262" s="70" t="s">
        <v>1120</v>
      </c>
      <c r="E2262" s="71" t="s">
        <v>2229</v>
      </c>
      <c r="F2262" s="71" t="s">
        <v>1964</v>
      </c>
      <c r="G2262" s="71" t="s">
        <v>1798</v>
      </c>
      <c r="H2262" s="70" t="s">
        <v>1604</v>
      </c>
      <c r="I2262" s="99">
        <f t="shared" si="230"/>
        <v>348.03230000000008</v>
      </c>
      <c r="J2262" s="100">
        <f t="shared" si="232"/>
        <v>528.649</v>
      </c>
      <c r="K2262" s="101">
        <v>196.10000000000002</v>
      </c>
      <c r="L2262" s="102">
        <f t="shared" si="231"/>
        <v>0</v>
      </c>
      <c r="M2262" s="101">
        <f t="shared" si="233"/>
        <v>196.10000000000002</v>
      </c>
      <c r="N2262" s="101">
        <f t="shared" si="234"/>
        <v>-131.99</v>
      </c>
      <c r="O2262" s="102">
        <f t="shared" si="235"/>
        <v>-0.30595734816875292</v>
      </c>
      <c r="P2262" s="101">
        <v>2.75</v>
      </c>
      <c r="X2262"/>
    </row>
    <row r="2263" spans="1:24" ht="18">
      <c r="A2263" s="70" t="s">
        <v>2267</v>
      </c>
      <c r="B2263" s="70" t="s">
        <v>2751</v>
      </c>
      <c r="C2263" s="70" t="s">
        <v>3852</v>
      </c>
      <c r="D2263" s="70" t="s">
        <v>2326</v>
      </c>
      <c r="E2263" s="71" t="s">
        <v>2347</v>
      </c>
      <c r="F2263" s="71" t="s">
        <v>1964</v>
      </c>
      <c r="G2263" s="71" t="s">
        <v>1768</v>
      </c>
      <c r="H2263" s="70" t="s">
        <v>1606</v>
      </c>
      <c r="I2263" s="99">
        <f t="shared" si="230"/>
        <v>301.84902</v>
      </c>
      <c r="J2263" s="100">
        <f t="shared" si="232"/>
        <v>459.12240000000003</v>
      </c>
      <c r="K2263" s="101">
        <v>168.54000000000002</v>
      </c>
      <c r="L2263" s="102">
        <f t="shared" si="231"/>
        <v>0</v>
      </c>
      <c r="M2263" s="101">
        <f t="shared" si="233"/>
        <v>168.54000000000002</v>
      </c>
      <c r="N2263" s="101">
        <f t="shared" si="234"/>
        <v>-112.69800000000004</v>
      </c>
      <c r="O2263" s="102">
        <f t="shared" si="235"/>
        <v>-0.29950568725417248</v>
      </c>
      <c r="P2263" s="101">
        <v>1.58</v>
      </c>
      <c r="X2263"/>
    </row>
    <row r="2264" spans="1:24" ht="18">
      <c r="A2264" s="70" t="s">
        <v>2265</v>
      </c>
      <c r="B2264" s="70" t="s">
        <v>2262</v>
      </c>
      <c r="C2264" s="70" t="s">
        <v>3852</v>
      </c>
      <c r="D2264" s="70" t="s">
        <v>2304</v>
      </c>
      <c r="E2264" s="71" t="s">
        <v>2440</v>
      </c>
      <c r="F2264" s="71" t="s">
        <v>1964</v>
      </c>
      <c r="G2264" s="71" t="s">
        <v>1920</v>
      </c>
      <c r="H2264" s="70" t="s">
        <v>1608</v>
      </c>
      <c r="I2264" s="99">
        <f t="shared" si="230"/>
        <v>368.54422</v>
      </c>
      <c r="J2264" s="100">
        <f t="shared" si="232"/>
        <v>561.73040000000003</v>
      </c>
      <c r="K2264" s="101">
        <v>210.94</v>
      </c>
      <c r="L2264" s="102">
        <f t="shared" si="231"/>
        <v>0</v>
      </c>
      <c r="M2264" s="101">
        <f t="shared" si="233"/>
        <v>210.94</v>
      </c>
      <c r="N2264" s="101">
        <f t="shared" si="234"/>
        <v>-142.37800000000004</v>
      </c>
      <c r="O2264" s="102">
        <f t="shared" si="235"/>
        <v>-0.30879240045111489</v>
      </c>
      <c r="P2264" s="101">
        <v>1.58</v>
      </c>
      <c r="X2264"/>
    </row>
    <row r="2265" spans="1:24" ht="18">
      <c r="A2265" s="70" t="s">
        <v>2270</v>
      </c>
      <c r="B2265" s="70" t="s">
        <v>2754</v>
      </c>
      <c r="C2265" s="70" t="s">
        <v>3852</v>
      </c>
      <c r="D2265" s="70" t="s">
        <v>408</v>
      </c>
      <c r="E2265" s="71" t="s">
        <v>2229</v>
      </c>
      <c r="F2265" s="71" t="s">
        <v>1964</v>
      </c>
      <c r="G2265" s="71" t="s">
        <v>1889</v>
      </c>
      <c r="H2265" s="70" t="s">
        <v>1609</v>
      </c>
      <c r="I2265" s="99">
        <f t="shared" si="230"/>
        <v>433.06868000000003</v>
      </c>
      <c r="J2265" s="100">
        <f t="shared" si="232"/>
        <v>659.4742</v>
      </c>
      <c r="K2265" s="101">
        <v>250.16000000000003</v>
      </c>
      <c r="L2265" s="102">
        <f t="shared" si="231"/>
        <v>0</v>
      </c>
      <c r="M2265" s="101">
        <f t="shared" si="233"/>
        <v>250.16000000000003</v>
      </c>
      <c r="N2265" s="101">
        <f t="shared" si="234"/>
        <v>-169.83199999999999</v>
      </c>
      <c r="O2265" s="102">
        <f t="shared" si="235"/>
        <v>-0.31478351126927639</v>
      </c>
      <c r="P2265" s="101">
        <v>2.75</v>
      </c>
      <c r="X2265"/>
    </row>
    <row r="2266" spans="1:24" ht="18">
      <c r="A2266" s="70" t="s">
        <v>2267</v>
      </c>
      <c r="B2266" s="70" t="s">
        <v>2751</v>
      </c>
      <c r="C2266" s="70" t="s">
        <v>3852</v>
      </c>
      <c r="D2266" s="70" t="s">
        <v>2326</v>
      </c>
      <c r="E2266" s="71" t="s">
        <v>2239</v>
      </c>
      <c r="F2266" s="71" t="s">
        <v>1964</v>
      </c>
      <c r="G2266" s="71" t="s">
        <v>1768</v>
      </c>
      <c r="H2266" s="70" t="s">
        <v>1610</v>
      </c>
      <c r="I2266" s="99">
        <f t="shared" si="230"/>
        <v>308.51853999999997</v>
      </c>
      <c r="J2266" s="100">
        <f t="shared" si="232"/>
        <v>469.38319999999999</v>
      </c>
      <c r="K2266" s="101">
        <v>172.78</v>
      </c>
      <c r="L2266" s="102">
        <f t="shared" si="231"/>
        <v>0</v>
      </c>
      <c r="M2266" s="101">
        <f t="shared" si="233"/>
        <v>172.78</v>
      </c>
      <c r="N2266" s="101">
        <f t="shared" si="234"/>
        <v>-115.66600000000003</v>
      </c>
      <c r="O2266" s="102">
        <f t="shared" si="235"/>
        <v>-0.30061856741865067</v>
      </c>
      <c r="P2266" s="101">
        <v>1.58</v>
      </c>
      <c r="X2266"/>
    </row>
    <row r="2267" spans="1:24" ht="18">
      <c r="A2267" s="70">
        <v>215</v>
      </c>
      <c r="B2267" s="70">
        <v>60</v>
      </c>
      <c r="C2267" s="70">
        <v>16</v>
      </c>
      <c r="D2267" s="70">
        <v>99</v>
      </c>
      <c r="E2267" s="71" t="s">
        <v>2237</v>
      </c>
      <c r="F2267" s="71" t="s">
        <v>1964</v>
      </c>
      <c r="G2267" s="71" t="s">
        <v>1116</v>
      </c>
      <c r="H2267" s="70" t="s">
        <v>1957</v>
      </c>
      <c r="I2267" s="99">
        <f t="shared" si="230"/>
        <v>323.52496000000002</v>
      </c>
      <c r="J2267" s="100">
        <f t="shared" si="232"/>
        <v>492.47</v>
      </c>
      <c r="K2267" s="101">
        <v>182.32000000000002</v>
      </c>
      <c r="L2267" s="102">
        <f t="shared" si="231"/>
        <v>0</v>
      </c>
      <c r="M2267" s="101">
        <f t="shared" si="233"/>
        <v>182.32000000000002</v>
      </c>
      <c r="N2267" s="101">
        <f t="shared" si="234"/>
        <v>-122.34400000000005</v>
      </c>
      <c r="O2267" s="102">
        <f t="shared" si="235"/>
        <v>-0.30295166402535667</v>
      </c>
      <c r="P2267" s="101">
        <v>1.58</v>
      </c>
      <c r="X2267"/>
    </row>
    <row r="2268" spans="1:24" ht="18">
      <c r="A2268" s="70">
        <v>205</v>
      </c>
      <c r="B2268" s="70">
        <v>55</v>
      </c>
      <c r="C2268" s="70">
        <v>16</v>
      </c>
      <c r="D2268" s="70">
        <v>91</v>
      </c>
      <c r="E2268" s="71" t="s">
        <v>2347</v>
      </c>
      <c r="F2268" s="71" t="s">
        <v>1964</v>
      </c>
      <c r="G2268" s="71" t="s">
        <v>2539</v>
      </c>
      <c r="H2268" s="70" t="s">
        <v>1958</v>
      </c>
      <c r="I2268" s="99">
        <f t="shared" ref="I2268:I2331" si="236">(IF($H$6="",$H$4*$U$3*(1-$H$5),$H$6*$H$3)+IF(F2268="MICHELIN",$H$3*(K2268*(1-$M$4)+$U$7+P2268+$H$8)))*$U$8</f>
        <v>220.1474</v>
      </c>
      <c r="J2268" s="100">
        <f t="shared" si="232"/>
        <v>333.42759999999998</v>
      </c>
      <c r="K2268" s="101">
        <v>116.60000000000001</v>
      </c>
      <c r="L2268" s="102">
        <f t="shared" ref="L2268:L2331" si="237">$N$4</f>
        <v>0</v>
      </c>
      <c r="M2268" s="101">
        <f t="shared" si="233"/>
        <v>116.60000000000001</v>
      </c>
      <c r="N2268" s="101">
        <f t="shared" si="234"/>
        <v>-76.340000000000032</v>
      </c>
      <c r="O2268" s="102">
        <f t="shared" si="235"/>
        <v>-0.28024963289280486</v>
      </c>
      <c r="P2268" s="101">
        <v>1.58</v>
      </c>
      <c r="X2268"/>
    </row>
    <row r="2269" spans="1:24" ht="18">
      <c r="A2269" s="70">
        <v>205</v>
      </c>
      <c r="B2269" s="70">
        <v>55</v>
      </c>
      <c r="C2269" s="70">
        <v>16</v>
      </c>
      <c r="D2269" s="70">
        <v>91</v>
      </c>
      <c r="E2269" s="71" t="s">
        <v>2239</v>
      </c>
      <c r="F2269" s="71" t="s">
        <v>1964</v>
      </c>
      <c r="G2269" s="71" t="s">
        <v>2539</v>
      </c>
      <c r="H2269" s="70" t="s">
        <v>1959</v>
      </c>
      <c r="I2269" s="99">
        <f t="shared" si="236"/>
        <v>224.31584999999998</v>
      </c>
      <c r="J2269" s="100">
        <f t="shared" si="232"/>
        <v>339.84059999999999</v>
      </c>
      <c r="K2269" s="101">
        <v>119.25</v>
      </c>
      <c r="L2269" s="102">
        <f t="shared" si="237"/>
        <v>0</v>
      </c>
      <c r="M2269" s="101">
        <f t="shared" si="233"/>
        <v>119.25</v>
      </c>
      <c r="N2269" s="101">
        <f t="shared" si="234"/>
        <v>-78.195000000000022</v>
      </c>
      <c r="O2269" s="102">
        <f t="shared" si="235"/>
        <v>-0.28158084263593813</v>
      </c>
      <c r="P2269" s="101">
        <v>1.58</v>
      </c>
      <c r="X2269"/>
    </row>
    <row r="2270" spans="1:24" ht="18">
      <c r="A2270" s="70">
        <v>205</v>
      </c>
      <c r="B2270" s="70">
        <v>55</v>
      </c>
      <c r="C2270" s="70">
        <v>16</v>
      </c>
      <c r="D2270" s="70">
        <v>91</v>
      </c>
      <c r="E2270" s="71" t="s">
        <v>2440</v>
      </c>
      <c r="F2270" s="71" t="s">
        <v>1964</v>
      </c>
      <c r="G2270" s="71" t="s">
        <v>2227</v>
      </c>
      <c r="H2270" s="70">
        <v>1150447</v>
      </c>
      <c r="I2270" s="99">
        <f t="shared" si="236"/>
        <v>217.64632999999998</v>
      </c>
      <c r="J2270" s="100">
        <f t="shared" si="232"/>
        <v>329.57979999999998</v>
      </c>
      <c r="K2270" s="101">
        <v>115.01</v>
      </c>
      <c r="L2270" s="102">
        <f t="shared" si="237"/>
        <v>0</v>
      </c>
      <c r="M2270" s="101">
        <f t="shared" si="233"/>
        <v>115.01</v>
      </c>
      <c r="N2270" s="101">
        <f t="shared" si="234"/>
        <v>-75.227000000000032</v>
      </c>
      <c r="O2270" s="102">
        <f t="shared" si="235"/>
        <v>-0.27942574845850987</v>
      </c>
      <c r="P2270" s="101">
        <v>1.58</v>
      </c>
      <c r="X2270"/>
    </row>
    <row r="2271" spans="1:24" ht="18">
      <c r="A2271" s="70">
        <v>225</v>
      </c>
      <c r="B2271" s="70">
        <v>45</v>
      </c>
      <c r="C2271" s="70">
        <v>17</v>
      </c>
      <c r="D2271" s="70">
        <v>91</v>
      </c>
      <c r="E2271" s="71" t="s">
        <v>2239</v>
      </c>
      <c r="F2271" s="71" t="s">
        <v>1964</v>
      </c>
      <c r="G2271" s="71" t="s">
        <v>2227</v>
      </c>
      <c r="H2271" s="70" t="s">
        <v>2415</v>
      </c>
      <c r="I2271" s="99">
        <f t="shared" si="236"/>
        <v>296.01319000000001</v>
      </c>
      <c r="J2271" s="100">
        <f t="shared" si="232"/>
        <v>450.14420000000001</v>
      </c>
      <c r="K2271" s="101">
        <v>164.83</v>
      </c>
      <c r="L2271" s="102">
        <f t="shared" si="237"/>
        <v>0</v>
      </c>
      <c r="M2271" s="101">
        <f t="shared" si="233"/>
        <v>164.83</v>
      </c>
      <c r="N2271" s="101">
        <f t="shared" si="234"/>
        <v>-110.10100000000003</v>
      </c>
      <c r="O2271" s="102">
        <f t="shared" si="235"/>
        <v>-0.29848994198340839</v>
      </c>
      <c r="P2271" s="101">
        <v>1.58</v>
      </c>
      <c r="X2271"/>
    </row>
    <row r="2272" spans="1:24" ht="18">
      <c r="A2272" s="70">
        <v>205</v>
      </c>
      <c r="B2272" s="70">
        <v>55</v>
      </c>
      <c r="C2272" s="70">
        <v>16</v>
      </c>
      <c r="D2272" s="70">
        <v>91</v>
      </c>
      <c r="E2272" s="71" t="s">
        <v>2347</v>
      </c>
      <c r="F2272" s="71" t="s">
        <v>1964</v>
      </c>
      <c r="G2272" s="71" t="s">
        <v>2227</v>
      </c>
      <c r="H2272" s="70">
        <v>1150454</v>
      </c>
      <c r="I2272" s="99">
        <f t="shared" si="236"/>
        <v>220.1474</v>
      </c>
      <c r="J2272" s="100">
        <f t="shared" si="232"/>
        <v>333.42759999999998</v>
      </c>
      <c r="K2272" s="101">
        <v>116.60000000000001</v>
      </c>
      <c r="L2272" s="102">
        <f t="shared" si="237"/>
        <v>0</v>
      </c>
      <c r="M2272" s="101">
        <f t="shared" si="233"/>
        <v>116.60000000000001</v>
      </c>
      <c r="N2272" s="101">
        <f t="shared" si="234"/>
        <v>-76.340000000000032</v>
      </c>
      <c r="O2272" s="102">
        <f t="shared" si="235"/>
        <v>-0.28024963289280486</v>
      </c>
      <c r="P2272" s="101">
        <v>1.58</v>
      </c>
      <c r="X2272"/>
    </row>
    <row r="2273" spans="1:24" ht="18">
      <c r="A2273" s="70">
        <v>245</v>
      </c>
      <c r="B2273" s="70">
        <v>45</v>
      </c>
      <c r="C2273" s="70">
        <v>17</v>
      </c>
      <c r="D2273" s="70">
        <v>95</v>
      </c>
      <c r="E2273" s="71" t="s">
        <v>2445</v>
      </c>
      <c r="F2273" s="71" t="s">
        <v>1964</v>
      </c>
      <c r="G2273" s="71" t="s">
        <v>2227</v>
      </c>
      <c r="H2273" s="70" t="s">
        <v>2464</v>
      </c>
      <c r="I2273" s="99">
        <f t="shared" si="236"/>
        <v>425.23514</v>
      </c>
      <c r="J2273" s="100">
        <f t="shared" si="232"/>
        <v>648.94720000000007</v>
      </c>
      <c r="K2273" s="101">
        <v>246.98000000000002</v>
      </c>
      <c r="L2273" s="102">
        <f t="shared" si="237"/>
        <v>0</v>
      </c>
      <c r="M2273" s="101">
        <f t="shared" si="233"/>
        <v>246.98000000000002</v>
      </c>
      <c r="N2273" s="101">
        <f t="shared" si="234"/>
        <v>-167.60599999999999</v>
      </c>
      <c r="O2273" s="102">
        <f t="shared" si="235"/>
        <v>-0.31436341811088597</v>
      </c>
      <c r="P2273" s="101">
        <v>1.58</v>
      </c>
      <c r="X2273"/>
    </row>
    <row r="2274" spans="1:24" ht="18">
      <c r="A2274" s="70">
        <v>275</v>
      </c>
      <c r="B2274" s="70">
        <v>40</v>
      </c>
      <c r="C2274" s="70">
        <v>20</v>
      </c>
      <c r="D2274" s="70">
        <v>102</v>
      </c>
      <c r="E2274" s="71" t="s">
        <v>2239</v>
      </c>
      <c r="F2274" s="71" t="s">
        <v>1964</v>
      </c>
      <c r="G2274" s="71" t="s">
        <v>2398</v>
      </c>
      <c r="H2274" s="70" t="s">
        <v>2465</v>
      </c>
      <c r="I2274" s="99">
        <f t="shared" si="236"/>
        <v>644.82593999999995</v>
      </c>
      <c r="J2274" s="100">
        <f t="shared" si="232"/>
        <v>985.2546000000001</v>
      </c>
      <c r="K2274" s="101">
        <v>384.78000000000003</v>
      </c>
      <c r="L2274" s="102">
        <f t="shared" si="237"/>
        <v>0</v>
      </c>
      <c r="M2274" s="101">
        <f t="shared" si="233"/>
        <v>384.78000000000003</v>
      </c>
      <c r="N2274" s="101">
        <f t="shared" si="234"/>
        <v>-264.06600000000003</v>
      </c>
      <c r="O2274" s="102">
        <f t="shared" si="235"/>
        <v>-0.32650724566002276</v>
      </c>
      <c r="P2274" s="101">
        <v>2.75</v>
      </c>
      <c r="X2274"/>
    </row>
    <row r="2275" spans="1:24" ht="18">
      <c r="A2275" s="70">
        <v>245</v>
      </c>
      <c r="B2275" s="70">
        <v>50</v>
      </c>
      <c r="C2275" s="70">
        <v>18</v>
      </c>
      <c r="D2275" s="70">
        <v>100</v>
      </c>
      <c r="E2275" s="71" t="s">
        <v>2239</v>
      </c>
      <c r="F2275" s="71" t="s">
        <v>1964</v>
      </c>
      <c r="G2275" s="71" t="s">
        <v>2244</v>
      </c>
      <c r="H2275" s="70" t="s">
        <v>2337</v>
      </c>
      <c r="I2275" s="99">
        <f t="shared" si="236"/>
        <v>519.44211000000007</v>
      </c>
      <c r="J2275" s="100">
        <f t="shared" si="232"/>
        <v>793.88099999999997</v>
      </c>
      <c r="K2275" s="101">
        <v>306.87</v>
      </c>
      <c r="L2275" s="102">
        <f t="shared" si="237"/>
        <v>0</v>
      </c>
      <c r="M2275" s="101">
        <f t="shared" si="233"/>
        <v>306.87</v>
      </c>
      <c r="N2275" s="101">
        <f t="shared" si="234"/>
        <v>-209.52899999999994</v>
      </c>
      <c r="O2275" s="102">
        <f t="shared" si="235"/>
        <v>-0.32090084846999711</v>
      </c>
      <c r="P2275" s="101">
        <v>1.58</v>
      </c>
      <c r="X2275"/>
    </row>
    <row r="2276" spans="1:24" ht="18">
      <c r="A2276" s="70">
        <v>255</v>
      </c>
      <c r="B2276" s="70">
        <v>40</v>
      </c>
      <c r="C2276" s="70">
        <v>18</v>
      </c>
      <c r="D2276" s="70">
        <v>99</v>
      </c>
      <c r="E2276" s="71" t="s">
        <v>2445</v>
      </c>
      <c r="F2276" s="71" t="s">
        <v>1964</v>
      </c>
      <c r="G2276" s="71" t="s">
        <v>381</v>
      </c>
      <c r="H2276" s="70" t="s">
        <v>384</v>
      </c>
      <c r="I2276" s="99">
        <f t="shared" si="236"/>
        <v>561.12661000000003</v>
      </c>
      <c r="J2276" s="100">
        <f t="shared" si="232"/>
        <v>858.01099999999997</v>
      </c>
      <c r="K2276" s="101">
        <v>333.37</v>
      </c>
      <c r="L2276" s="102">
        <f t="shared" si="237"/>
        <v>0</v>
      </c>
      <c r="M2276" s="101">
        <f t="shared" si="233"/>
        <v>333.37</v>
      </c>
      <c r="N2276" s="101">
        <f t="shared" si="234"/>
        <v>-228.07899999999995</v>
      </c>
      <c r="O2276" s="102">
        <f t="shared" si="235"/>
        <v>-0.32308553134827311</v>
      </c>
      <c r="P2276" s="101">
        <v>1.58</v>
      </c>
      <c r="X2276"/>
    </row>
    <row r="2277" spans="1:24" ht="18">
      <c r="A2277" s="70">
        <v>225</v>
      </c>
      <c r="B2277" s="70">
        <v>55</v>
      </c>
      <c r="C2277" s="70">
        <v>16</v>
      </c>
      <c r="D2277" s="70">
        <v>95</v>
      </c>
      <c r="E2277" s="71" t="s">
        <v>2445</v>
      </c>
      <c r="F2277" s="71" t="s">
        <v>1964</v>
      </c>
      <c r="G2277" s="71" t="s">
        <v>2227</v>
      </c>
      <c r="H2277" s="70" t="s">
        <v>2406</v>
      </c>
      <c r="I2277" s="99">
        <f t="shared" si="236"/>
        <v>346.86827999999997</v>
      </c>
      <c r="J2277" s="100">
        <f t="shared" si="232"/>
        <v>528.38279999999997</v>
      </c>
      <c r="K2277" s="101">
        <v>197.16</v>
      </c>
      <c r="L2277" s="102">
        <f t="shared" si="237"/>
        <v>0</v>
      </c>
      <c r="M2277" s="101">
        <f t="shared" si="233"/>
        <v>197.16</v>
      </c>
      <c r="N2277" s="101">
        <f t="shared" si="234"/>
        <v>-132.73200000000003</v>
      </c>
      <c r="O2277" s="102">
        <f t="shared" si="235"/>
        <v>-0.30617272559512831</v>
      </c>
      <c r="P2277" s="101">
        <v>1.58</v>
      </c>
      <c r="X2277"/>
    </row>
    <row r="2278" spans="1:24" ht="18">
      <c r="A2278" s="70">
        <v>205</v>
      </c>
      <c r="B2278" s="70">
        <v>60</v>
      </c>
      <c r="C2278" s="70">
        <v>16</v>
      </c>
      <c r="D2278" s="70">
        <v>92</v>
      </c>
      <c r="E2278" s="71" t="s">
        <v>2347</v>
      </c>
      <c r="F2278" s="71" t="s">
        <v>1964</v>
      </c>
      <c r="G2278" s="71" t="s">
        <v>2227</v>
      </c>
      <c r="H2278" s="70" t="s">
        <v>2451</v>
      </c>
      <c r="I2278" s="99">
        <f t="shared" si="236"/>
        <v>295.17950000000002</v>
      </c>
      <c r="J2278" s="100">
        <f t="shared" si="232"/>
        <v>448.86160000000001</v>
      </c>
      <c r="K2278" s="101">
        <v>164.3</v>
      </c>
      <c r="L2278" s="102">
        <f t="shared" si="237"/>
        <v>0</v>
      </c>
      <c r="M2278" s="101">
        <f t="shared" si="233"/>
        <v>164.3</v>
      </c>
      <c r="N2278" s="101">
        <f t="shared" si="234"/>
        <v>-109.73000000000002</v>
      </c>
      <c r="O2278" s="102">
        <f t="shared" si="235"/>
        <v>-0.29834148994018495</v>
      </c>
      <c r="P2278" s="101">
        <v>1.58</v>
      </c>
      <c r="X2278"/>
    </row>
    <row r="2279" spans="1:24" ht="18">
      <c r="A2279" s="70">
        <v>245</v>
      </c>
      <c r="B2279" s="70">
        <v>45</v>
      </c>
      <c r="C2279" s="70">
        <v>19</v>
      </c>
      <c r="D2279" s="70">
        <v>98</v>
      </c>
      <c r="E2279" s="71" t="s">
        <v>2445</v>
      </c>
      <c r="F2279" s="71" t="s">
        <v>1964</v>
      </c>
      <c r="G2279" s="71" t="s">
        <v>2244</v>
      </c>
      <c r="H2279" s="70" t="s">
        <v>2336</v>
      </c>
      <c r="I2279" s="99">
        <f t="shared" si="236"/>
        <v>608.64694000000009</v>
      </c>
      <c r="J2279" s="100">
        <f t="shared" si="232"/>
        <v>931.11920000000009</v>
      </c>
      <c r="K2279" s="101">
        <v>363.58000000000004</v>
      </c>
      <c r="L2279" s="102">
        <f t="shared" si="237"/>
        <v>0</v>
      </c>
      <c r="M2279" s="101">
        <f t="shared" si="233"/>
        <v>363.58000000000004</v>
      </c>
      <c r="N2279" s="101">
        <f t="shared" si="234"/>
        <v>-249.226</v>
      </c>
      <c r="O2279" s="102">
        <f t="shared" si="235"/>
        <v>-0.32520747429406538</v>
      </c>
      <c r="P2279" s="101">
        <v>1.58</v>
      </c>
      <c r="X2279"/>
    </row>
    <row r="2280" spans="1:24" ht="18">
      <c r="A2280" s="70">
        <v>315</v>
      </c>
      <c r="B2280" s="70">
        <v>35</v>
      </c>
      <c r="C2280" s="70">
        <v>20</v>
      </c>
      <c r="D2280" s="70">
        <v>106</v>
      </c>
      <c r="E2280" s="71" t="s">
        <v>2239</v>
      </c>
      <c r="F2280" s="71" t="s">
        <v>1964</v>
      </c>
      <c r="G2280" s="71" t="s">
        <v>2398</v>
      </c>
      <c r="H2280" s="70" t="s">
        <v>376</v>
      </c>
      <c r="I2280" s="99">
        <f t="shared" si="236"/>
        <v>847.41261000000009</v>
      </c>
      <c r="J2280" s="100">
        <f t="shared" si="232"/>
        <v>1296.9264000000001</v>
      </c>
      <c r="K2280" s="101">
        <v>513.57000000000005</v>
      </c>
      <c r="L2280" s="102">
        <f t="shared" si="237"/>
        <v>0</v>
      </c>
      <c r="M2280" s="101">
        <f t="shared" si="233"/>
        <v>513.57000000000005</v>
      </c>
      <c r="N2280" s="101">
        <f t="shared" si="234"/>
        <v>-354.21900000000005</v>
      </c>
      <c r="O2280" s="102">
        <f t="shared" si="235"/>
        <v>-0.33218204325074552</v>
      </c>
      <c r="P2280" s="101">
        <v>2.75</v>
      </c>
      <c r="X2280"/>
    </row>
    <row r="2281" spans="1:24" ht="18">
      <c r="A2281" s="70">
        <v>225</v>
      </c>
      <c r="B2281" s="70">
        <v>50</v>
      </c>
      <c r="C2281" s="70">
        <v>17</v>
      </c>
      <c r="D2281" s="70">
        <v>94</v>
      </c>
      <c r="E2281" s="71" t="s">
        <v>2445</v>
      </c>
      <c r="F2281" s="71" t="s">
        <v>1964</v>
      </c>
      <c r="G2281" s="71" t="s">
        <v>2227</v>
      </c>
      <c r="H2281" s="70" t="s">
        <v>386</v>
      </c>
      <c r="I2281" s="99">
        <f t="shared" si="236"/>
        <v>411.89609999999999</v>
      </c>
      <c r="J2281" s="100">
        <f t="shared" si="232"/>
        <v>628.42560000000003</v>
      </c>
      <c r="K2281" s="101">
        <v>238.5</v>
      </c>
      <c r="L2281" s="102">
        <f t="shared" si="237"/>
        <v>0</v>
      </c>
      <c r="M2281" s="101">
        <f t="shared" si="233"/>
        <v>238.5</v>
      </c>
      <c r="N2281" s="101">
        <f t="shared" si="234"/>
        <v>-161.67000000000002</v>
      </c>
      <c r="O2281" s="102">
        <f t="shared" si="235"/>
        <v>-0.31319256102285936</v>
      </c>
      <c r="P2281" s="101">
        <v>1.58</v>
      </c>
      <c r="X2281"/>
    </row>
    <row r="2282" spans="1:24" ht="18">
      <c r="A2282" s="70">
        <v>275</v>
      </c>
      <c r="B2282" s="70">
        <v>35</v>
      </c>
      <c r="C2282" s="70">
        <v>20</v>
      </c>
      <c r="D2282" s="70">
        <v>98</v>
      </c>
      <c r="E2282" s="71" t="s">
        <v>2445</v>
      </c>
      <c r="F2282" s="71" t="s">
        <v>1964</v>
      </c>
      <c r="G2282" s="71" t="s">
        <v>2244</v>
      </c>
      <c r="H2282" s="70" t="s">
        <v>2382</v>
      </c>
      <c r="I2282" s="99">
        <f t="shared" si="236"/>
        <v>703.68760000000009</v>
      </c>
      <c r="J2282" s="100">
        <f t="shared" si="232"/>
        <v>1077.3355999999999</v>
      </c>
      <c r="K2282" s="101">
        <v>424</v>
      </c>
      <c r="L2282" s="102">
        <f t="shared" si="237"/>
        <v>0</v>
      </c>
      <c r="M2282" s="101">
        <f t="shared" si="233"/>
        <v>424</v>
      </c>
      <c r="N2282" s="101">
        <f t="shared" si="234"/>
        <v>-291.51999999999987</v>
      </c>
      <c r="O2282" s="102">
        <f t="shared" si="235"/>
        <v>-0.32858431018935963</v>
      </c>
      <c r="P2282" s="101">
        <v>1.58</v>
      </c>
      <c r="X2282"/>
    </row>
    <row r="2283" spans="1:24" ht="18">
      <c r="A2283" s="70">
        <v>285</v>
      </c>
      <c r="B2283" s="70">
        <v>45</v>
      </c>
      <c r="C2283" s="70">
        <v>19</v>
      </c>
      <c r="D2283" s="70">
        <v>107</v>
      </c>
      <c r="E2283" s="71" t="s">
        <v>2347</v>
      </c>
      <c r="F2283" s="71" t="s">
        <v>1964</v>
      </c>
      <c r="G2283" s="71" t="s">
        <v>2398</v>
      </c>
      <c r="H2283" s="70" t="s">
        <v>374</v>
      </c>
      <c r="I2283" s="99">
        <f t="shared" si="236"/>
        <v>583.13288</v>
      </c>
      <c r="J2283" s="100">
        <f t="shared" si="232"/>
        <v>890.34220000000005</v>
      </c>
      <c r="K2283" s="101">
        <v>345.56</v>
      </c>
      <c r="L2283" s="102">
        <f t="shared" si="237"/>
        <v>0</v>
      </c>
      <c r="M2283" s="101">
        <f t="shared" si="233"/>
        <v>345.56</v>
      </c>
      <c r="N2283" s="101">
        <f t="shared" si="234"/>
        <v>-236.61199999999997</v>
      </c>
      <c r="O2283" s="102">
        <f t="shared" si="235"/>
        <v>-0.32398400701062541</v>
      </c>
      <c r="P2283" s="101">
        <v>2.75</v>
      </c>
      <c r="X2283"/>
    </row>
    <row r="2284" spans="1:24" ht="18">
      <c r="A2284" s="70">
        <v>255</v>
      </c>
      <c r="B2284" s="70">
        <v>50</v>
      </c>
      <c r="C2284" s="70">
        <v>19</v>
      </c>
      <c r="D2284" s="70">
        <v>103</v>
      </c>
      <c r="E2284" s="71" t="s">
        <v>2347</v>
      </c>
      <c r="F2284" s="71" t="s">
        <v>1964</v>
      </c>
      <c r="G2284" s="71" t="s">
        <v>2398</v>
      </c>
      <c r="H2284" s="70" t="s">
        <v>373</v>
      </c>
      <c r="I2284" s="99">
        <f t="shared" si="236"/>
        <v>507.26709000000005</v>
      </c>
      <c r="J2284" s="100">
        <f t="shared" si="232"/>
        <v>773.62560000000008</v>
      </c>
      <c r="K2284" s="101">
        <v>297.33000000000004</v>
      </c>
      <c r="L2284" s="102">
        <f t="shared" si="237"/>
        <v>0</v>
      </c>
      <c r="M2284" s="101">
        <f t="shared" si="233"/>
        <v>297.33000000000004</v>
      </c>
      <c r="N2284" s="101">
        <f t="shared" si="234"/>
        <v>-202.851</v>
      </c>
      <c r="O2284" s="102">
        <f t="shared" si="235"/>
        <v>-0.32002492663995197</v>
      </c>
      <c r="P2284" s="101">
        <v>2.75</v>
      </c>
      <c r="X2284"/>
    </row>
    <row r="2285" spans="1:24" ht="18">
      <c r="A2285" s="70">
        <v>275</v>
      </c>
      <c r="B2285" s="70">
        <v>45</v>
      </c>
      <c r="C2285" s="70">
        <v>19</v>
      </c>
      <c r="D2285" s="70">
        <v>108</v>
      </c>
      <c r="E2285" s="71" t="s">
        <v>2445</v>
      </c>
      <c r="F2285" s="71" t="s">
        <v>1964</v>
      </c>
      <c r="G2285" s="71" t="s">
        <v>370</v>
      </c>
      <c r="H2285" s="70" t="s">
        <v>371</v>
      </c>
      <c r="I2285" s="99">
        <f t="shared" si="236"/>
        <v>558.95587</v>
      </c>
      <c r="J2285" s="100">
        <f t="shared" si="232"/>
        <v>853.14679999999998</v>
      </c>
      <c r="K2285" s="101">
        <v>330.19</v>
      </c>
      <c r="L2285" s="102">
        <f t="shared" si="237"/>
        <v>0</v>
      </c>
      <c r="M2285" s="101">
        <f t="shared" si="233"/>
        <v>330.19</v>
      </c>
      <c r="N2285" s="101">
        <f t="shared" si="234"/>
        <v>-225.85299999999995</v>
      </c>
      <c r="O2285" s="102">
        <f t="shared" si="235"/>
        <v>-0.32284084736556212</v>
      </c>
      <c r="P2285" s="101">
        <v>2.75</v>
      </c>
      <c r="X2285"/>
    </row>
    <row r="2286" spans="1:24" ht="18">
      <c r="A2286" s="70">
        <v>255</v>
      </c>
      <c r="B2286" s="70">
        <v>40</v>
      </c>
      <c r="C2286" s="70">
        <v>19</v>
      </c>
      <c r="D2286" s="70">
        <v>100</v>
      </c>
      <c r="E2286" s="71" t="s">
        <v>2445</v>
      </c>
      <c r="F2286" s="71" t="s">
        <v>1964</v>
      </c>
      <c r="G2286" s="71" t="s">
        <v>2446</v>
      </c>
      <c r="H2286" s="70">
        <v>1150452</v>
      </c>
      <c r="I2286" s="99">
        <f t="shared" si="236"/>
        <v>576.13303000000008</v>
      </c>
      <c r="J2286" s="100">
        <f t="shared" si="232"/>
        <v>881.09780000000001</v>
      </c>
      <c r="K2286" s="101">
        <v>342.91</v>
      </c>
      <c r="L2286" s="102">
        <f t="shared" si="237"/>
        <v>0</v>
      </c>
      <c r="M2286" s="101">
        <f t="shared" si="233"/>
        <v>342.91</v>
      </c>
      <c r="N2286" s="101">
        <f t="shared" si="234"/>
        <v>-234.75699999999995</v>
      </c>
      <c r="O2286" s="102">
        <f t="shared" si="235"/>
        <v>-0.32379382637720328</v>
      </c>
      <c r="P2286" s="101">
        <v>1.58</v>
      </c>
      <c r="X2286"/>
    </row>
    <row r="2287" spans="1:24" ht="18">
      <c r="A2287" s="70">
        <v>205</v>
      </c>
      <c r="B2287" s="70">
        <v>55</v>
      </c>
      <c r="C2287" s="70">
        <v>16</v>
      </c>
      <c r="D2287" s="70">
        <v>91</v>
      </c>
      <c r="E2287" s="71" t="s">
        <v>2239</v>
      </c>
      <c r="F2287" s="71" t="s">
        <v>1964</v>
      </c>
      <c r="G2287" s="71" t="s">
        <v>2227</v>
      </c>
      <c r="H2287" s="70" t="s">
        <v>2457</v>
      </c>
      <c r="I2287" s="99">
        <f t="shared" si="236"/>
        <v>224.31584999999998</v>
      </c>
      <c r="J2287" s="100">
        <f t="shared" si="232"/>
        <v>339.84059999999999</v>
      </c>
      <c r="K2287" s="101">
        <v>119.25</v>
      </c>
      <c r="L2287" s="102">
        <f t="shared" si="237"/>
        <v>0</v>
      </c>
      <c r="M2287" s="101">
        <f t="shared" si="233"/>
        <v>119.25</v>
      </c>
      <c r="N2287" s="101">
        <f t="shared" si="234"/>
        <v>-78.195000000000022</v>
      </c>
      <c r="O2287" s="102">
        <f t="shared" si="235"/>
        <v>-0.28158084263593813</v>
      </c>
      <c r="P2287" s="101">
        <v>1.58</v>
      </c>
      <c r="X2287"/>
    </row>
    <row r="2288" spans="1:24" ht="18">
      <c r="A2288" s="70">
        <v>225</v>
      </c>
      <c r="B2288" s="70">
        <v>50</v>
      </c>
      <c r="C2288" s="70">
        <v>17</v>
      </c>
      <c r="D2288" s="70">
        <v>94</v>
      </c>
      <c r="E2288" s="71" t="s">
        <v>2239</v>
      </c>
      <c r="F2288" s="71" t="s">
        <v>1964</v>
      </c>
      <c r="G2288" s="71" t="s">
        <v>2227</v>
      </c>
      <c r="H2288" s="70" t="s">
        <v>2220</v>
      </c>
      <c r="I2288" s="99">
        <f t="shared" si="236"/>
        <v>411.89609999999999</v>
      </c>
      <c r="J2288" s="100">
        <f t="shared" si="232"/>
        <v>628.42560000000003</v>
      </c>
      <c r="K2288" s="101">
        <v>238.5</v>
      </c>
      <c r="L2288" s="102">
        <f t="shared" si="237"/>
        <v>0</v>
      </c>
      <c r="M2288" s="101">
        <f t="shared" si="233"/>
        <v>238.5</v>
      </c>
      <c r="N2288" s="101">
        <f t="shared" si="234"/>
        <v>-161.67000000000002</v>
      </c>
      <c r="O2288" s="102">
        <f t="shared" si="235"/>
        <v>-0.31319256102285936</v>
      </c>
      <c r="P2288" s="101">
        <v>1.58</v>
      </c>
      <c r="X2288"/>
    </row>
    <row r="2289" spans="1:24" ht="18">
      <c r="A2289" s="70">
        <v>275</v>
      </c>
      <c r="B2289" s="70">
        <v>40</v>
      </c>
      <c r="C2289" s="70">
        <v>19</v>
      </c>
      <c r="D2289" s="70">
        <v>101</v>
      </c>
      <c r="E2289" s="71" t="s">
        <v>2445</v>
      </c>
      <c r="F2289" s="71" t="s">
        <v>1964</v>
      </c>
      <c r="G2289" s="71" t="s">
        <v>2244</v>
      </c>
      <c r="H2289" s="70" t="s">
        <v>2396</v>
      </c>
      <c r="I2289" s="99">
        <f t="shared" si="236"/>
        <v>645.32930000000022</v>
      </c>
      <c r="J2289" s="100">
        <f t="shared" si="232"/>
        <v>987.55360000000007</v>
      </c>
      <c r="K2289" s="101">
        <v>386.90000000000003</v>
      </c>
      <c r="L2289" s="102">
        <f t="shared" si="237"/>
        <v>0</v>
      </c>
      <c r="M2289" s="101">
        <f t="shared" si="233"/>
        <v>386.90000000000003</v>
      </c>
      <c r="N2289" s="101">
        <f t="shared" si="234"/>
        <v>-265.54999999999984</v>
      </c>
      <c r="O2289" s="102">
        <f t="shared" si="235"/>
        <v>-0.32662976629766272</v>
      </c>
      <c r="P2289" s="101">
        <v>1.58</v>
      </c>
      <c r="X2289"/>
    </row>
    <row r="2290" spans="1:24" ht="18">
      <c r="A2290" s="70">
        <v>195</v>
      </c>
      <c r="B2290" s="70">
        <v>55</v>
      </c>
      <c r="C2290" s="70">
        <v>16</v>
      </c>
      <c r="D2290" s="70">
        <v>87</v>
      </c>
      <c r="E2290" s="71" t="s">
        <v>2237</v>
      </c>
      <c r="F2290" s="71" t="s">
        <v>1964</v>
      </c>
      <c r="G2290" s="71" t="s">
        <v>2438</v>
      </c>
      <c r="H2290" s="70" t="s">
        <v>378</v>
      </c>
      <c r="I2290" s="99">
        <f t="shared" si="236"/>
        <v>248.49285999999998</v>
      </c>
      <c r="J2290" s="100">
        <f t="shared" si="232"/>
        <v>377.036</v>
      </c>
      <c r="K2290" s="101">
        <v>134.62</v>
      </c>
      <c r="L2290" s="102">
        <f t="shared" si="237"/>
        <v>0</v>
      </c>
      <c r="M2290" s="101">
        <f t="shared" si="233"/>
        <v>134.62</v>
      </c>
      <c r="N2290" s="101">
        <f t="shared" si="234"/>
        <v>-88.954000000000036</v>
      </c>
      <c r="O2290" s="102">
        <f t="shared" si="235"/>
        <v>-0.28839968875632227</v>
      </c>
      <c r="P2290" s="101">
        <v>1.58</v>
      </c>
      <c r="X2290"/>
    </row>
    <row r="2291" spans="1:24" ht="18">
      <c r="A2291" s="70">
        <v>215</v>
      </c>
      <c r="B2291" s="70">
        <v>65</v>
      </c>
      <c r="C2291" s="70">
        <v>15</v>
      </c>
      <c r="D2291" s="70">
        <v>104</v>
      </c>
      <c r="E2291" s="71" t="s">
        <v>2237</v>
      </c>
      <c r="F2291" s="71" t="s">
        <v>1964</v>
      </c>
      <c r="G2291" s="71" t="s">
        <v>2080</v>
      </c>
      <c r="H2291" s="70" t="s">
        <v>2236</v>
      </c>
      <c r="I2291" s="99">
        <f t="shared" si="236"/>
        <v>357.20288999999997</v>
      </c>
      <c r="J2291" s="100">
        <f t="shared" si="232"/>
        <v>542.75760000000002</v>
      </c>
      <c r="K2291" s="101">
        <v>201.93</v>
      </c>
      <c r="L2291" s="102">
        <f t="shared" si="237"/>
        <v>0</v>
      </c>
      <c r="M2291" s="101">
        <f t="shared" si="233"/>
        <v>201.93</v>
      </c>
      <c r="N2291" s="101">
        <f t="shared" si="234"/>
        <v>-136.07100000000003</v>
      </c>
      <c r="O2291" s="102">
        <f t="shared" si="235"/>
        <v>-0.3071164176409516</v>
      </c>
      <c r="P2291" s="101">
        <v>2.75</v>
      </c>
      <c r="X2291"/>
    </row>
    <row r="2292" spans="1:24" ht="18">
      <c r="A2292" s="70">
        <v>205</v>
      </c>
      <c r="B2292" s="70">
        <v>65</v>
      </c>
      <c r="C2292" s="70">
        <v>15</v>
      </c>
      <c r="D2292" s="70">
        <v>102</v>
      </c>
      <c r="E2292" s="71" t="s">
        <v>2237</v>
      </c>
      <c r="F2292" s="71" t="s">
        <v>1964</v>
      </c>
      <c r="G2292" s="71" t="s">
        <v>2080</v>
      </c>
      <c r="H2292" s="70" t="s">
        <v>2242</v>
      </c>
      <c r="I2292" s="99">
        <f t="shared" si="236"/>
        <v>298.84458999999998</v>
      </c>
      <c r="J2292" s="100">
        <f t="shared" si="232"/>
        <v>452.97559999999999</v>
      </c>
      <c r="K2292" s="101">
        <v>164.83</v>
      </c>
      <c r="L2292" s="102">
        <f t="shared" si="237"/>
        <v>0</v>
      </c>
      <c r="M2292" s="101">
        <f t="shared" si="233"/>
        <v>164.83</v>
      </c>
      <c r="N2292" s="101">
        <f t="shared" si="234"/>
        <v>-110.10100000000006</v>
      </c>
      <c r="O2292" s="102">
        <f t="shared" si="235"/>
        <v>-0.2984899419834085</v>
      </c>
      <c r="P2292" s="101">
        <v>2.75</v>
      </c>
      <c r="X2292"/>
    </row>
    <row r="2293" spans="1:24" ht="18">
      <c r="A2293" s="70">
        <v>175</v>
      </c>
      <c r="B2293" s="70">
        <v>65</v>
      </c>
      <c r="C2293" s="70">
        <v>14</v>
      </c>
      <c r="D2293" s="70">
        <v>90</v>
      </c>
      <c r="E2293" s="71" t="s">
        <v>2237</v>
      </c>
      <c r="F2293" s="71" t="s">
        <v>1964</v>
      </c>
      <c r="G2293" s="71" t="s">
        <v>2080</v>
      </c>
      <c r="H2293" s="70" t="s">
        <v>2243</v>
      </c>
      <c r="I2293" s="99">
        <f t="shared" si="236"/>
        <v>255.49271000000002</v>
      </c>
      <c r="J2293" s="100">
        <f t="shared" si="232"/>
        <v>386.28039999999999</v>
      </c>
      <c r="K2293" s="101">
        <v>137.27000000000001</v>
      </c>
      <c r="L2293" s="102">
        <f t="shared" si="237"/>
        <v>0</v>
      </c>
      <c r="M2293" s="101">
        <f t="shared" si="233"/>
        <v>137.27000000000001</v>
      </c>
      <c r="N2293" s="101">
        <f t="shared" si="234"/>
        <v>-90.809000000000026</v>
      </c>
      <c r="O2293" s="102">
        <f t="shared" si="235"/>
        <v>-0.28944030088608408</v>
      </c>
      <c r="P2293" s="101">
        <v>2.75</v>
      </c>
      <c r="X2293"/>
    </row>
    <row r="2294" spans="1:24" ht="18">
      <c r="A2294" s="70">
        <v>195</v>
      </c>
      <c r="B2294" s="70">
        <v>75</v>
      </c>
      <c r="C2294" s="70">
        <v>16</v>
      </c>
      <c r="D2294" s="70" t="s">
        <v>2318</v>
      </c>
      <c r="E2294" s="71" t="s">
        <v>2229</v>
      </c>
      <c r="F2294" s="71" t="s">
        <v>1964</v>
      </c>
      <c r="G2294" s="71" t="s">
        <v>2224</v>
      </c>
      <c r="H2294" s="70" t="s">
        <v>2222</v>
      </c>
      <c r="I2294" s="99">
        <f t="shared" si="236"/>
        <v>277.16865000000001</v>
      </c>
      <c r="J2294" s="100">
        <f t="shared" si="232"/>
        <v>419.62799999999999</v>
      </c>
      <c r="K2294" s="101">
        <v>151.05000000000001</v>
      </c>
      <c r="L2294" s="102">
        <f t="shared" si="237"/>
        <v>0</v>
      </c>
      <c r="M2294" s="101">
        <f t="shared" si="233"/>
        <v>151.05000000000001</v>
      </c>
      <c r="N2294" s="101">
        <f t="shared" si="234"/>
        <v>-100.45500000000001</v>
      </c>
      <c r="O2294" s="102">
        <f t="shared" si="235"/>
        <v>-0.2943305010254908</v>
      </c>
      <c r="P2294" s="101">
        <v>2.75</v>
      </c>
      <c r="X2294"/>
    </row>
    <row r="2295" spans="1:24" ht="18">
      <c r="A2295" s="70">
        <v>215</v>
      </c>
      <c r="B2295" s="70">
        <v>60</v>
      </c>
      <c r="C2295" s="70">
        <v>16</v>
      </c>
      <c r="D2295" s="70">
        <v>99</v>
      </c>
      <c r="E2295" s="71" t="s">
        <v>2440</v>
      </c>
      <c r="F2295" s="71" t="s">
        <v>1964</v>
      </c>
      <c r="G2295" s="71" t="s">
        <v>401</v>
      </c>
      <c r="H2295" s="70" t="s">
        <v>402</v>
      </c>
      <c r="I2295" s="99">
        <f t="shared" si="236"/>
        <v>324.35865000000007</v>
      </c>
      <c r="J2295" s="100">
        <f t="shared" si="232"/>
        <v>493.75260000000003</v>
      </c>
      <c r="K2295" s="101">
        <v>182.85000000000002</v>
      </c>
      <c r="L2295" s="102">
        <f t="shared" si="237"/>
        <v>0</v>
      </c>
      <c r="M2295" s="101">
        <f t="shared" si="233"/>
        <v>182.85000000000002</v>
      </c>
      <c r="N2295" s="101">
        <f t="shared" si="234"/>
        <v>-122.71500000000003</v>
      </c>
      <c r="O2295" s="102">
        <f t="shared" si="235"/>
        <v>-0.30307483329217094</v>
      </c>
      <c r="P2295" s="101">
        <v>1.58</v>
      </c>
      <c r="X2295"/>
    </row>
    <row r="2296" spans="1:24" ht="18">
      <c r="A2296" s="70">
        <v>215</v>
      </c>
      <c r="B2296" s="70">
        <v>55</v>
      </c>
      <c r="C2296" s="70">
        <v>16</v>
      </c>
      <c r="D2296" s="70">
        <v>93</v>
      </c>
      <c r="E2296" s="71" t="s">
        <v>2440</v>
      </c>
      <c r="F2296" s="71" t="s">
        <v>1964</v>
      </c>
      <c r="G2296" s="71" t="s">
        <v>401</v>
      </c>
      <c r="H2296" s="70" t="s">
        <v>2207</v>
      </c>
      <c r="I2296" s="99">
        <f t="shared" si="236"/>
        <v>344.36721000000006</v>
      </c>
      <c r="J2296" s="100">
        <f t="shared" si="232"/>
        <v>524.53500000000008</v>
      </c>
      <c r="K2296" s="101">
        <v>195.57000000000002</v>
      </c>
      <c r="L2296" s="102">
        <f t="shared" si="237"/>
        <v>0</v>
      </c>
      <c r="M2296" s="101">
        <f t="shared" si="233"/>
        <v>195.57000000000002</v>
      </c>
      <c r="N2296" s="101">
        <f t="shared" si="234"/>
        <v>-131.61900000000003</v>
      </c>
      <c r="O2296" s="102">
        <f t="shared" si="235"/>
        <v>-0.30584886368917602</v>
      </c>
      <c r="P2296" s="101">
        <v>1.58</v>
      </c>
      <c r="X2296"/>
    </row>
    <row r="2297" spans="1:24" ht="18">
      <c r="A2297" s="70">
        <v>195</v>
      </c>
      <c r="B2297" s="70">
        <v>70</v>
      </c>
      <c r="C2297" s="70">
        <v>15</v>
      </c>
      <c r="D2297" s="70">
        <v>104</v>
      </c>
      <c r="E2297" s="71" t="s">
        <v>2229</v>
      </c>
      <c r="F2297" s="71" t="s">
        <v>1964</v>
      </c>
      <c r="G2297" s="71" t="s">
        <v>2224</v>
      </c>
      <c r="H2297" s="70" t="s">
        <v>2225</v>
      </c>
      <c r="I2297" s="99">
        <f t="shared" si="236"/>
        <v>244.65473999999998</v>
      </c>
      <c r="J2297" s="100">
        <f t="shared" si="232"/>
        <v>369.60659999999996</v>
      </c>
      <c r="K2297" s="101">
        <v>130.38</v>
      </c>
      <c r="L2297" s="102">
        <f t="shared" si="237"/>
        <v>0</v>
      </c>
      <c r="M2297" s="101">
        <f t="shared" si="233"/>
        <v>130.38</v>
      </c>
      <c r="N2297" s="101">
        <f t="shared" si="234"/>
        <v>-85.986000000000018</v>
      </c>
      <c r="O2297" s="102">
        <f t="shared" si="235"/>
        <v>-0.28665822109614625</v>
      </c>
      <c r="P2297" s="101">
        <v>2.75</v>
      </c>
      <c r="X2297"/>
    </row>
    <row r="2298" spans="1:24" ht="18">
      <c r="A2298" s="70">
        <v>285</v>
      </c>
      <c r="B2298" s="70">
        <v>30</v>
      </c>
      <c r="C2298" s="70">
        <v>18</v>
      </c>
      <c r="D2298" s="70">
        <v>93</v>
      </c>
      <c r="E2298" s="71" t="s">
        <v>2388</v>
      </c>
      <c r="F2298" s="71" t="s">
        <v>1964</v>
      </c>
      <c r="G2298" s="71" t="s">
        <v>2446</v>
      </c>
      <c r="H2298" s="70" t="s">
        <v>2226</v>
      </c>
      <c r="I2298" s="99">
        <f t="shared" si="236"/>
        <v>621.15228999999999</v>
      </c>
      <c r="J2298" s="100">
        <f t="shared" si="232"/>
        <v>950.35820000000001</v>
      </c>
      <c r="K2298" s="101">
        <v>371.53000000000003</v>
      </c>
      <c r="L2298" s="102">
        <f t="shared" si="237"/>
        <v>0</v>
      </c>
      <c r="M2298" s="101">
        <f t="shared" si="233"/>
        <v>371.53000000000003</v>
      </c>
      <c r="N2298" s="101">
        <f t="shared" si="234"/>
        <v>-254.791</v>
      </c>
      <c r="O2298" s="102">
        <f t="shared" si="235"/>
        <v>-0.32571140030168994</v>
      </c>
      <c r="P2298" s="101">
        <v>1.58</v>
      </c>
      <c r="X2298"/>
    </row>
    <row r="2299" spans="1:24" ht="18">
      <c r="A2299" s="70">
        <v>225</v>
      </c>
      <c r="B2299" s="70">
        <v>55</v>
      </c>
      <c r="C2299" s="70">
        <v>16</v>
      </c>
      <c r="D2299" s="70">
        <v>95</v>
      </c>
      <c r="E2299" s="71" t="s">
        <v>2239</v>
      </c>
      <c r="F2299" s="71" t="s">
        <v>1964</v>
      </c>
      <c r="G2299" s="71" t="s">
        <v>2227</v>
      </c>
      <c r="H2299" s="70" t="s">
        <v>2211</v>
      </c>
      <c r="I2299" s="99">
        <f t="shared" si="236"/>
        <v>342.69983000000008</v>
      </c>
      <c r="J2299" s="100">
        <f t="shared" si="232"/>
        <v>521.96980000000008</v>
      </c>
      <c r="K2299" s="101">
        <v>194.51000000000002</v>
      </c>
      <c r="L2299" s="102">
        <f t="shared" si="237"/>
        <v>0</v>
      </c>
      <c r="M2299" s="101">
        <f t="shared" si="233"/>
        <v>194.51000000000002</v>
      </c>
      <c r="N2299" s="101">
        <f t="shared" si="234"/>
        <v>-130.87700000000001</v>
      </c>
      <c r="O2299" s="102">
        <f t="shared" si="235"/>
        <v>-0.30563028349913596</v>
      </c>
      <c r="P2299" s="101">
        <v>1.58</v>
      </c>
      <c r="X2299"/>
    </row>
    <row r="2300" spans="1:24" ht="18">
      <c r="A2300" s="70">
        <v>215</v>
      </c>
      <c r="B2300" s="70">
        <v>55</v>
      </c>
      <c r="C2300" s="70">
        <v>16</v>
      </c>
      <c r="D2300" s="70">
        <v>93</v>
      </c>
      <c r="E2300" s="71" t="s">
        <v>2239</v>
      </c>
      <c r="F2300" s="71" t="s">
        <v>1964</v>
      </c>
      <c r="G2300" s="71" t="s">
        <v>2227</v>
      </c>
      <c r="H2300" s="70" t="s">
        <v>154</v>
      </c>
      <c r="I2300" s="99">
        <f t="shared" si="236"/>
        <v>342.69983000000008</v>
      </c>
      <c r="J2300" s="100">
        <f t="shared" si="232"/>
        <v>521.96980000000008</v>
      </c>
      <c r="K2300" s="101">
        <v>194.51000000000002</v>
      </c>
      <c r="L2300" s="102">
        <f t="shared" si="237"/>
        <v>0</v>
      </c>
      <c r="M2300" s="101">
        <f t="shared" si="233"/>
        <v>194.51000000000002</v>
      </c>
      <c r="N2300" s="101">
        <f t="shared" si="234"/>
        <v>-130.87700000000001</v>
      </c>
      <c r="O2300" s="102">
        <f t="shared" si="235"/>
        <v>-0.30563028349913596</v>
      </c>
      <c r="P2300" s="101">
        <v>1.58</v>
      </c>
      <c r="X2300"/>
    </row>
    <row r="2301" spans="1:24" ht="18">
      <c r="A2301" s="70">
        <v>215</v>
      </c>
      <c r="B2301" s="70">
        <v>65</v>
      </c>
      <c r="C2301" s="70">
        <v>16</v>
      </c>
      <c r="D2301" s="70">
        <v>98</v>
      </c>
      <c r="E2301" s="71" t="s">
        <v>2440</v>
      </c>
      <c r="F2301" s="71" t="s">
        <v>1964</v>
      </c>
      <c r="G2301" s="71" t="s">
        <v>401</v>
      </c>
      <c r="H2301" s="70" t="s">
        <v>2548</v>
      </c>
      <c r="I2301" s="99">
        <f t="shared" si="236"/>
        <v>297.68057000000005</v>
      </c>
      <c r="J2301" s="100">
        <f t="shared" si="232"/>
        <v>452.70940000000002</v>
      </c>
      <c r="K2301" s="101">
        <v>165.89000000000001</v>
      </c>
      <c r="L2301" s="102">
        <f t="shared" si="237"/>
        <v>0</v>
      </c>
      <c r="M2301" s="101">
        <f t="shared" si="233"/>
        <v>165.89000000000001</v>
      </c>
      <c r="N2301" s="101">
        <f t="shared" si="234"/>
        <v>-110.84299999999999</v>
      </c>
      <c r="O2301" s="102">
        <f t="shared" si="235"/>
        <v>-0.29878430104048731</v>
      </c>
      <c r="P2301" s="101">
        <v>1.58</v>
      </c>
      <c r="X2301"/>
    </row>
    <row r="2302" spans="1:24" ht="18">
      <c r="A2302" s="70">
        <v>215</v>
      </c>
      <c r="B2302" s="70">
        <v>65</v>
      </c>
      <c r="C2302" s="70">
        <v>15</v>
      </c>
      <c r="D2302" s="70">
        <v>104</v>
      </c>
      <c r="E2302" s="71" t="s">
        <v>2237</v>
      </c>
      <c r="F2302" s="71" t="s">
        <v>1964</v>
      </c>
      <c r="G2302" s="71" t="s">
        <v>2369</v>
      </c>
      <c r="H2302" s="70" t="s">
        <v>2553</v>
      </c>
      <c r="I2302" s="99">
        <f t="shared" si="236"/>
        <v>375.54407000000003</v>
      </c>
      <c r="J2302" s="100">
        <f t="shared" si="232"/>
        <v>570.97479999999996</v>
      </c>
      <c r="K2302" s="101">
        <v>213.59</v>
      </c>
      <c r="L2302" s="102">
        <f t="shared" si="237"/>
        <v>0</v>
      </c>
      <c r="M2302" s="101">
        <f t="shared" si="233"/>
        <v>213.59</v>
      </c>
      <c r="N2302" s="101">
        <f t="shared" si="234"/>
        <v>-144.233</v>
      </c>
      <c r="O2302" s="102">
        <f t="shared" si="235"/>
        <v>-0.30926068870877826</v>
      </c>
      <c r="P2302" s="101">
        <v>2.75</v>
      </c>
      <c r="X2302"/>
    </row>
    <row r="2303" spans="1:24" ht="18">
      <c r="A2303" s="70">
        <v>225</v>
      </c>
      <c r="B2303" s="70">
        <v>55</v>
      </c>
      <c r="C2303" s="70">
        <v>17</v>
      </c>
      <c r="D2303" s="70">
        <v>101</v>
      </c>
      <c r="E2303" s="71" t="s">
        <v>2239</v>
      </c>
      <c r="F2303" s="71" t="s">
        <v>1964</v>
      </c>
      <c r="G2303" s="71" t="s">
        <v>2539</v>
      </c>
      <c r="H2303" s="70" t="s">
        <v>3844</v>
      </c>
      <c r="I2303" s="99">
        <f t="shared" si="236"/>
        <v>411.89609999999999</v>
      </c>
      <c r="J2303" s="100">
        <f t="shared" si="232"/>
        <v>628.42560000000003</v>
      </c>
      <c r="K2303" s="101">
        <v>238.5</v>
      </c>
      <c r="L2303" s="102">
        <f t="shared" si="237"/>
        <v>0</v>
      </c>
      <c r="M2303" s="101">
        <f t="shared" si="233"/>
        <v>238.5</v>
      </c>
      <c r="N2303" s="101">
        <f t="shared" si="234"/>
        <v>-161.67000000000002</v>
      </c>
      <c r="O2303" s="102">
        <f t="shared" si="235"/>
        <v>-0.31319256102285936</v>
      </c>
      <c r="P2303" s="101">
        <v>1.58</v>
      </c>
      <c r="X2303"/>
    </row>
    <row r="2304" spans="1:24" ht="18">
      <c r="A2304" s="70">
        <v>225</v>
      </c>
      <c r="B2304" s="70">
        <v>45</v>
      </c>
      <c r="C2304" s="70">
        <v>17</v>
      </c>
      <c r="D2304" s="70">
        <v>94</v>
      </c>
      <c r="E2304" s="71" t="s">
        <v>2347</v>
      </c>
      <c r="F2304" s="71" t="s">
        <v>1964</v>
      </c>
      <c r="G2304" s="71" t="s">
        <v>401</v>
      </c>
      <c r="H2304" s="70" t="s">
        <v>3849</v>
      </c>
      <c r="I2304" s="99">
        <f t="shared" si="236"/>
        <v>432.73835000000003</v>
      </c>
      <c r="J2304" s="100">
        <f t="shared" si="232"/>
        <v>660.49059999999997</v>
      </c>
      <c r="K2304" s="101">
        <v>251.75</v>
      </c>
      <c r="L2304" s="102">
        <f t="shared" si="237"/>
        <v>0</v>
      </c>
      <c r="M2304" s="101">
        <f t="shared" si="233"/>
        <v>251.75</v>
      </c>
      <c r="N2304" s="101">
        <f t="shared" si="234"/>
        <v>-170.94499999999994</v>
      </c>
      <c r="O2304" s="102">
        <f t="shared" si="235"/>
        <v>-0.31498986548737778</v>
      </c>
      <c r="P2304" s="101">
        <v>1.58</v>
      </c>
      <c r="X2304"/>
    </row>
    <row r="2305" spans="1:24" ht="18">
      <c r="A2305" s="70">
        <v>195</v>
      </c>
      <c r="B2305" s="70">
        <v>65</v>
      </c>
      <c r="C2305" s="70">
        <v>14</v>
      </c>
      <c r="D2305" s="70">
        <v>89</v>
      </c>
      <c r="E2305" s="71" t="s">
        <v>2440</v>
      </c>
      <c r="F2305" s="71" t="s">
        <v>1964</v>
      </c>
      <c r="G2305" s="71" t="s">
        <v>2438</v>
      </c>
      <c r="H2305" s="70" t="s">
        <v>3855</v>
      </c>
      <c r="I2305" s="99">
        <f t="shared" si="236"/>
        <v>222.64847</v>
      </c>
      <c r="J2305" s="100">
        <f t="shared" si="232"/>
        <v>337.27539999999999</v>
      </c>
      <c r="K2305" s="101">
        <v>118.19000000000001</v>
      </c>
      <c r="L2305" s="102">
        <f t="shared" si="237"/>
        <v>0</v>
      </c>
      <c r="M2305" s="101">
        <f t="shared" si="233"/>
        <v>118.19000000000001</v>
      </c>
      <c r="N2305" s="101">
        <f t="shared" si="234"/>
        <v>-77.453000000000003</v>
      </c>
      <c r="O2305" s="102">
        <f t="shared" si="235"/>
        <v>-0.28105450322955217</v>
      </c>
      <c r="P2305" s="101">
        <v>1.58</v>
      </c>
      <c r="X2305"/>
    </row>
    <row r="2306" spans="1:24" ht="18">
      <c r="A2306" s="70">
        <v>205</v>
      </c>
      <c r="B2306" s="70">
        <v>55</v>
      </c>
      <c r="C2306" s="70">
        <v>16</v>
      </c>
      <c r="D2306" s="70">
        <v>91</v>
      </c>
      <c r="E2306" s="71" t="s">
        <v>2347</v>
      </c>
      <c r="F2306" s="71" t="s">
        <v>1964</v>
      </c>
      <c r="G2306" s="71" t="s">
        <v>2438</v>
      </c>
      <c r="H2306" s="70">
        <v>1150405</v>
      </c>
      <c r="I2306" s="99">
        <f t="shared" si="236"/>
        <v>220.1474</v>
      </c>
      <c r="J2306" s="100">
        <f t="shared" si="232"/>
        <v>333.42759999999998</v>
      </c>
      <c r="K2306" s="101">
        <v>116.60000000000001</v>
      </c>
      <c r="L2306" s="102">
        <f t="shared" si="237"/>
        <v>0</v>
      </c>
      <c r="M2306" s="101">
        <f t="shared" si="233"/>
        <v>116.60000000000001</v>
      </c>
      <c r="N2306" s="101">
        <f t="shared" si="234"/>
        <v>-76.340000000000032</v>
      </c>
      <c r="O2306" s="102">
        <f t="shared" si="235"/>
        <v>-0.28024963289280486</v>
      </c>
      <c r="P2306" s="101">
        <v>1.58</v>
      </c>
      <c r="X2306"/>
    </row>
    <row r="2307" spans="1:24" ht="18">
      <c r="A2307" s="70">
        <v>225</v>
      </c>
      <c r="B2307" s="70">
        <v>45</v>
      </c>
      <c r="C2307" s="70">
        <v>17</v>
      </c>
      <c r="D2307" s="70">
        <v>94</v>
      </c>
      <c r="E2307" s="71" t="s">
        <v>2239</v>
      </c>
      <c r="F2307" s="71" t="s">
        <v>1964</v>
      </c>
      <c r="G2307" s="71" t="s">
        <v>381</v>
      </c>
      <c r="H2307" s="70" t="s">
        <v>383</v>
      </c>
      <c r="I2307" s="99">
        <f t="shared" si="236"/>
        <v>308.51853999999997</v>
      </c>
      <c r="J2307" s="100">
        <f t="shared" si="232"/>
        <v>469.38319999999999</v>
      </c>
      <c r="K2307" s="101">
        <v>172.78</v>
      </c>
      <c r="L2307" s="102">
        <f t="shared" si="237"/>
        <v>0</v>
      </c>
      <c r="M2307" s="101">
        <f t="shared" si="233"/>
        <v>172.78</v>
      </c>
      <c r="N2307" s="101">
        <f t="shared" si="234"/>
        <v>-115.66600000000003</v>
      </c>
      <c r="O2307" s="102">
        <f t="shared" si="235"/>
        <v>-0.30061856741865067</v>
      </c>
      <c r="P2307" s="101">
        <v>1.58</v>
      </c>
      <c r="X2307"/>
    </row>
    <row r="2308" spans="1:24" ht="18">
      <c r="A2308" s="70">
        <v>205</v>
      </c>
      <c r="B2308" s="70">
        <v>55</v>
      </c>
      <c r="C2308" s="70">
        <v>16</v>
      </c>
      <c r="D2308" s="70">
        <v>94</v>
      </c>
      <c r="E2308" s="71" t="s">
        <v>2347</v>
      </c>
      <c r="F2308" s="71" t="s">
        <v>1964</v>
      </c>
      <c r="G2308" s="71" t="s">
        <v>2227</v>
      </c>
      <c r="H2308" s="70" t="s">
        <v>2392</v>
      </c>
      <c r="I2308" s="99">
        <f t="shared" si="236"/>
        <v>256.82975999999996</v>
      </c>
      <c r="J2308" s="100">
        <f t="shared" si="232"/>
        <v>389.86200000000002</v>
      </c>
      <c r="K2308" s="101">
        <v>139.92000000000002</v>
      </c>
      <c r="L2308" s="102">
        <f t="shared" si="237"/>
        <v>0</v>
      </c>
      <c r="M2308" s="101">
        <f t="shared" si="233"/>
        <v>139.92000000000002</v>
      </c>
      <c r="N2308" s="101">
        <f t="shared" si="234"/>
        <v>-92.664000000000073</v>
      </c>
      <c r="O2308" s="102">
        <f t="shared" si="235"/>
        <v>-0.29044633901705136</v>
      </c>
      <c r="P2308" s="101">
        <v>1.58</v>
      </c>
      <c r="X2308"/>
    </row>
    <row r="2309" spans="1:24" ht="18">
      <c r="A2309" s="70">
        <v>185</v>
      </c>
      <c r="B2309" s="70">
        <v>65</v>
      </c>
      <c r="C2309" s="70">
        <v>15</v>
      </c>
      <c r="D2309" s="70">
        <v>88</v>
      </c>
      <c r="E2309" s="71" t="s">
        <v>2237</v>
      </c>
      <c r="F2309" s="71" t="s">
        <v>1964</v>
      </c>
      <c r="G2309" s="71" t="s">
        <v>2438</v>
      </c>
      <c r="H2309" s="70" t="s">
        <v>2456</v>
      </c>
      <c r="I2309" s="99">
        <f t="shared" si="236"/>
        <v>174.29445000000001</v>
      </c>
      <c r="J2309" s="100">
        <f t="shared" si="232"/>
        <v>262.88459999999998</v>
      </c>
      <c r="K2309" s="101">
        <v>87.45</v>
      </c>
      <c r="L2309" s="102">
        <f t="shared" si="237"/>
        <v>0</v>
      </c>
      <c r="M2309" s="101">
        <f t="shared" si="233"/>
        <v>87.45</v>
      </c>
      <c r="N2309" s="101">
        <f t="shared" si="234"/>
        <v>-55.935000000000002</v>
      </c>
      <c r="O2309" s="102">
        <f t="shared" si="235"/>
        <v>-0.26125642223260159</v>
      </c>
      <c r="P2309" s="101">
        <v>1.58</v>
      </c>
      <c r="X2309"/>
    </row>
    <row r="2310" spans="1:24" ht="18">
      <c r="A2310" s="70">
        <v>235</v>
      </c>
      <c r="B2310" s="70">
        <v>70</v>
      </c>
      <c r="C2310" s="70">
        <v>16</v>
      </c>
      <c r="D2310" s="70">
        <v>106</v>
      </c>
      <c r="E2310" s="71" t="s">
        <v>2440</v>
      </c>
      <c r="F2310" s="71" t="s">
        <v>1964</v>
      </c>
      <c r="G2310" s="71" t="s">
        <v>2441</v>
      </c>
      <c r="H2310" s="70" t="s">
        <v>2439</v>
      </c>
      <c r="I2310" s="99">
        <f t="shared" si="236"/>
        <v>303.84673000000004</v>
      </c>
      <c r="J2310" s="100">
        <f t="shared" si="232"/>
        <v>460.6712</v>
      </c>
      <c r="K2310" s="101">
        <v>168.01000000000002</v>
      </c>
      <c r="L2310" s="102">
        <f t="shared" si="237"/>
        <v>0</v>
      </c>
      <c r="M2310" s="101">
        <f t="shared" si="233"/>
        <v>168.01000000000002</v>
      </c>
      <c r="N2310" s="101">
        <f t="shared" si="234"/>
        <v>-112.32700000000003</v>
      </c>
      <c r="O2310" s="102">
        <f t="shared" si="235"/>
        <v>-0.2993630403496616</v>
      </c>
      <c r="P2310" s="101">
        <v>2.75</v>
      </c>
      <c r="X2310"/>
    </row>
    <row r="2311" spans="1:24" ht="18">
      <c r="A2311" s="70">
        <v>195</v>
      </c>
      <c r="B2311" s="70">
        <v>45</v>
      </c>
      <c r="C2311" s="70">
        <v>15</v>
      </c>
      <c r="D2311" s="70">
        <v>78</v>
      </c>
      <c r="E2311" s="71" t="s">
        <v>2347</v>
      </c>
      <c r="F2311" s="71" t="s">
        <v>1964</v>
      </c>
      <c r="G2311" s="71" t="s">
        <v>2443</v>
      </c>
      <c r="H2311" s="70" t="s">
        <v>2442</v>
      </c>
      <c r="I2311" s="99">
        <f t="shared" si="236"/>
        <v>281.84046000000001</v>
      </c>
      <c r="J2311" s="100">
        <f t="shared" si="232"/>
        <v>428.34000000000003</v>
      </c>
      <c r="K2311" s="101">
        <v>155.82000000000002</v>
      </c>
      <c r="L2311" s="102">
        <f t="shared" si="237"/>
        <v>0</v>
      </c>
      <c r="M2311" s="101">
        <f t="shared" si="233"/>
        <v>155.82000000000002</v>
      </c>
      <c r="N2311" s="101">
        <f t="shared" si="234"/>
        <v>-103.79400000000004</v>
      </c>
      <c r="O2311" s="102">
        <f t="shared" si="235"/>
        <v>-0.29584425949150617</v>
      </c>
      <c r="P2311" s="101">
        <v>1.58</v>
      </c>
      <c r="X2311"/>
    </row>
    <row r="2312" spans="1:24" ht="18">
      <c r="A2312" s="70">
        <v>215</v>
      </c>
      <c r="B2312" s="70">
        <v>75</v>
      </c>
      <c r="C2312" s="70">
        <v>16</v>
      </c>
      <c r="D2312" s="70">
        <v>113</v>
      </c>
      <c r="E2312" s="71" t="s">
        <v>2233</v>
      </c>
      <c r="F2312" s="71" t="s">
        <v>1964</v>
      </c>
      <c r="G2312" s="71" t="s">
        <v>2411</v>
      </c>
      <c r="H2312" s="70" t="s">
        <v>2410</v>
      </c>
      <c r="I2312" s="99">
        <f t="shared" si="236"/>
        <v>404.72322000000003</v>
      </c>
      <c r="J2312" s="100">
        <f t="shared" si="232"/>
        <v>615.86580000000004</v>
      </c>
      <c r="K2312" s="101">
        <v>232.14000000000001</v>
      </c>
      <c r="L2312" s="102">
        <f t="shared" si="237"/>
        <v>0</v>
      </c>
      <c r="M2312" s="101">
        <f t="shared" si="233"/>
        <v>232.14000000000001</v>
      </c>
      <c r="N2312" s="101">
        <f t="shared" si="234"/>
        <v>-157.21800000000002</v>
      </c>
      <c r="O2312" s="102">
        <f t="shared" si="235"/>
        <v>-0.31226265194248037</v>
      </c>
      <c r="P2312" s="101">
        <v>2.75</v>
      </c>
      <c r="X2312"/>
    </row>
    <row r="2313" spans="1:24" ht="18">
      <c r="A2313" s="70">
        <v>215</v>
      </c>
      <c r="B2313" s="70">
        <v>75</v>
      </c>
      <c r="C2313" s="70">
        <v>15</v>
      </c>
      <c r="D2313" s="70">
        <v>100</v>
      </c>
      <c r="E2313" s="71" t="s">
        <v>2237</v>
      </c>
      <c r="F2313" s="71" t="s">
        <v>1964</v>
      </c>
      <c r="G2313" s="71" t="s">
        <v>2377</v>
      </c>
      <c r="H2313" s="70" t="s">
        <v>2412</v>
      </c>
      <c r="I2313" s="99">
        <f t="shared" si="236"/>
        <v>318.01946000000004</v>
      </c>
      <c r="J2313" s="100">
        <f t="shared" si="232"/>
        <v>482.47539999999998</v>
      </c>
      <c r="K2313" s="101">
        <v>177.02</v>
      </c>
      <c r="L2313" s="102">
        <f t="shared" si="237"/>
        <v>0</v>
      </c>
      <c r="M2313" s="101">
        <f t="shared" si="233"/>
        <v>177.02</v>
      </c>
      <c r="N2313" s="101">
        <f t="shared" si="234"/>
        <v>-118.63400000000001</v>
      </c>
      <c r="O2313" s="102">
        <f t="shared" si="235"/>
        <v>-0.30168345031024313</v>
      </c>
      <c r="P2313" s="101">
        <v>2.75</v>
      </c>
      <c r="X2313"/>
    </row>
    <row r="2314" spans="1:24" ht="18">
      <c r="A2314" s="70">
        <v>185</v>
      </c>
      <c r="B2314" s="70">
        <v>80</v>
      </c>
      <c r="C2314" s="70">
        <v>14</v>
      </c>
      <c r="D2314" s="70">
        <v>102</v>
      </c>
      <c r="E2314" s="71" t="s">
        <v>2229</v>
      </c>
      <c r="F2314" s="71" t="s">
        <v>1964</v>
      </c>
      <c r="G2314" s="71" t="s">
        <v>2228</v>
      </c>
      <c r="H2314" s="70" t="s">
        <v>405</v>
      </c>
      <c r="I2314" s="99">
        <f t="shared" si="236"/>
        <v>223.81249</v>
      </c>
      <c r="J2314" s="100">
        <f t="shared" si="232"/>
        <v>337.54160000000002</v>
      </c>
      <c r="K2314" s="101">
        <v>117.13000000000001</v>
      </c>
      <c r="L2314" s="102">
        <f t="shared" si="237"/>
        <v>0</v>
      </c>
      <c r="M2314" s="101">
        <f t="shared" si="233"/>
        <v>117.13000000000001</v>
      </c>
      <c r="N2314" s="101">
        <f t="shared" si="234"/>
        <v>-76.711000000000013</v>
      </c>
      <c r="O2314" s="102">
        <f t="shared" si="235"/>
        <v>-0.28052000292547358</v>
      </c>
      <c r="P2314" s="101">
        <v>2.75</v>
      </c>
      <c r="X2314"/>
    </row>
    <row r="2315" spans="1:24" ht="18">
      <c r="A2315" s="70">
        <v>215</v>
      </c>
      <c r="B2315" s="70">
        <v>55</v>
      </c>
      <c r="C2315" s="70">
        <v>16</v>
      </c>
      <c r="D2315" s="70">
        <v>93</v>
      </c>
      <c r="E2315" s="71" t="s">
        <v>2445</v>
      </c>
      <c r="F2315" s="71" t="s">
        <v>1964</v>
      </c>
      <c r="G2315" s="71" t="s">
        <v>2227</v>
      </c>
      <c r="H2315" s="70" t="s">
        <v>2408</v>
      </c>
      <c r="I2315" s="99">
        <f t="shared" si="236"/>
        <v>356.87256000000002</v>
      </c>
      <c r="J2315" s="100">
        <f t="shared" si="232"/>
        <v>543.774</v>
      </c>
      <c r="K2315" s="101">
        <v>203.52</v>
      </c>
      <c r="L2315" s="102">
        <f t="shared" si="237"/>
        <v>0</v>
      </c>
      <c r="M2315" s="101">
        <f t="shared" si="233"/>
        <v>203.52</v>
      </c>
      <c r="N2315" s="101">
        <f t="shared" si="234"/>
        <v>-137.18400000000003</v>
      </c>
      <c r="O2315" s="102">
        <f t="shared" si="235"/>
        <v>-0.30742201505916106</v>
      </c>
      <c r="P2315" s="101">
        <v>1.58</v>
      </c>
      <c r="X2315"/>
    </row>
    <row r="2316" spans="1:24" ht="18">
      <c r="A2316" s="70">
        <v>295</v>
      </c>
      <c r="B2316" s="70">
        <v>35</v>
      </c>
      <c r="C2316" s="70">
        <v>18</v>
      </c>
      <c r="D2316" s="70">
        <v>99</v>
      </c>
      <c r="E2316" s="71" t="s">
        <v>2445</v>
      </c>
      <c r="F2316" s="71" t="s">
        <v>1964</v>
      </c>
      <c r="G2316" s="71" t="s">
        <v>2446</v>
      </c>
      <c r="H2316" s="70" t="s">
        <v>2444</v>
      </c>
      <c r="I2316" s="99">
        <f t="shared" si="236"/>
        <v>717.86033000000009</v>
      </c>
      <c r="J2316" s="100">
        <f t="shared" si="232"/>
        <v>1099.1398000000002</v>
      </c>
      <c r="K2316" s="101">
        <v>433.01000000000005</v>
      </c>
      <c r="L2316" s="102">
        <f t="shared" si="237"/>
        <v>0</v>
      </c>
      <c r="M2316" s="101">
        <f t="shared" si="233"/>
        <v>433.01000000000005</v>
      </c>
      <c r="N2316" s="101">
        <f t="shared" si="234"/>
        <v>-297.82699999999988</v>
      </c>
      <c r="O2316" s="102">
        <f t="shared" si="235"/>
        <v>-0.32901062725083385</v>
      </c>
      <c r="P2316" s="101">
        <v>1.58</v>
      </c>
      <c r="X2316"/>
    </row>
    <row r="2317" spans="1:24" ht="18">
      <c r="A2317" s="70">
        <v>215</v>
      </c>
      <c r="B2317" s="70">
        <v>60</v>
      </c>
      <c r="C2317" s="70">
        <v>16</v>
      </c>
      <c r="D2317" s="70">
        <v>99</v>
      </c>
      <c r="E2317" s="71" t="s">
        <v>2347</v>
      </c>
      <c r="F2317" s="71" t="s">
        <v>1964</v>
      </c>
      <c r="G2317" s="71" t="s">
        <v>2227</v>
      </c>
      <c r="H2317" s="70" t="s">
        <v>2447</v>
      </c>
      <c r="I2317" s="99">
        <f t="shared" si="236"/>
        <v>329.36078999999995</v>
      </c>
      <c r="J2317" s="100">
        <f t="shared" si="232"/>
        <v>501.44819999999999</v>
      </c>
      <c r="K2317" s="101">
        <v>186.03</v>
      </c>
      <c r="L2317" s="102">
        <f t="shared" si="237"/>
        <v>0</v>
      </c>
      <c r="M2317" s="101">
        <f t="shared" si="233"/>
        <v>186.03</v>
      </c>
      <c r="N2317" s="101">
        <f t="shared" si="234"/>
        <v>-124.94100000000009</v>
      </c>
      <c r="O2317" s="102">
        <f t="shared" si="235"/>
        <v>-0.30380051548898529</v>
      </c>
      <c r="P2317" s="101">
        <v>1.58</v>
      </c>
      <c r="X2317"/>
    </row>
    <row r="2318" spans="1:24" ht="18">
      <c r="A2318" s="70">
        <v>215</v>
      </c>
      <c r="B2318" s="70">
        <v>55</v>
      </c>
      <c r="C2318" s="70">
        <v>16</v>
      </c>
      <c r="D2318" s="70">
        <v>93</v>
      </c>
      <c r="E2318" s="71" t="s">
        <v>2347</v>
      </c>
      <c r="F2318" s="71" t="s">
        <v>1964</v>
      </c>
      <c r="G2318" s="71" t="s">
        <v>2227</v>
      </c>
      <c r="H2318" s="70" t="s">
        <v>380</v>
      </c>
      <c r="I2318" s="99">
        <f t="shared" si="236"/>
        <v>339.36507000000006</v>
      </c>
      <c r="J2318" s="100">
        <f t="shared" si="232"/>
        <v>516.83940000000007</v>
      </c>
      <c r="K2318" s="101">
        <v>192.39000000000001</v>
      </c>
      <c r="L2318" s="102">
        <f t="shared" si="237"/>
        <v>0</v>
      </c>
      <c r="M2318" s="101">
        <f t="shared" si="233"/>
        <v>192.39000000000001</v>
      </c>
      <c r="N2318" s="101">
        <f t="shared" si="234"/>
        <v>-129.39300000000003</v>
      </c>
      <c r="O2318" s="102">
        <f t="shared" si="235"/>
        <v>-0.30518656540402855</v>
      </c>
      <c r="P2318" s="101">
        <v>1.58</v>
      </c>
      <c r="X2318"/>
    </row>
    <row r="2319" spans="1:24" ht="18">
      <c r="A2319" s="70" t="s">
        <v>2221</v>
      </c>
      <c r="B2319" s="70">
        <v>80</v>
      </c>
      <c r="C2319" s="70">
        <v>16</v>
      </c>
      <c r="D2319" s="70">
        <v>116</v>
      </c>
      <c r="E2319" s="71" t="s">
        <v>2231</v>
      </c>
      <c r="F2319" s="71" t="s">
        <v>1964</v>
      </c>
      <c r="G2319" s="71" t="s">
        <v>2232</v>
      </c>
      <c r="H2319" s="70" t="s">
        <v>2230</v>
      </c>
      <c r="I2319" s="99">
        <f t="shared" si="236"/>
        <v>408.05797999999999</v>
      </c>
      <c r="J2319" s="100">
        <f t="shared" si="232"/>
        <v>620.99620000000004</v>
      </c>
      <c r="K2319" s="101">
        <v>234.26000000000002</v>
      </c>
      <c r="L2319" s="102">
        <f t="shared" si="237"/>
        <v>0</v>
      </c>
      <c r="M2319" s="101">
        <f t="shared" si="233"/>
        <v>234.26000000000002</v>
      </c>
      <c r="N2319" s="101">
        <f t="shared" si="234"/>
        <v>-158.70200000000006</v>
      </c>
      <c r="O2319" s="102">
        <f t="shared" si="235"/>
        <v>-0.31257779878673292</v>
      </c>
      <c r="P2319" s="101">
        <v>2.75</v>
      </c>
      <c r="X2319"/>
    </row>
    <row r="2320" spans="1:24" ht="18">
      <c r="A2320" s="70">
        <v>235</v>
      </c>
      <c r="B2320" s="70">
        <v>85</v>
      </c>
      <c r="C2320" s="70">
        <v>16</v>
      </c>
      <c r="D2320" s="70">
        <v>120</v>
      </c>
      <c r="E2320" s="71" t="s">
        <v>2233</v>
      </c>
      <c r="F2320" s="71" t="s">
        <v>1964</v>
      </c>
      <c r="G2320" s="71" t="s">
        <v>2232</v>
      </c>
      <c r="H2320" s="70" t="s">
        <v>2234</v>
      </c>
      <c r="I2320" s="99">
        <f t="shared" si="236"/>
        <v>437.23712999999998</v>
      </c>
      <c r="J2320" s="100">
        <f t="shared" si="232"/>
        <v>665.88720000000001</v>
      </c>
      <c r="K2320" s="101">
        <v>252.81</v>
      </c>
      <c r="L2320" s="102">
        <f t="shared" si="237"/>
        <v>0</v>
      </c>
      <c r="M2320" s="101">
        <f t="shared" si="233"/>
        <v>252.81</v>
      </c>
      <c r="N2320" s="101">
        <f t="shared" si="234"/>
        <v>-171.68699999999995</v>
      </c>
      <c r="O2320" s="102">
        <f t="shared" si="235"/>
        <v>-0.31512609669248554</v>
      </c>
      <c r="P2320" s="101">
        <v>2.75</v>
      </c>
      <c r="X2320"/>
    </row>
    <row r="2321" spans="1:24" ht="18">
      <c r="A2321" s="70">
        <v>195</v>
      </c>
      <c r="B2321" s="70">
        <v>70</v>
      </c>
      <c r="C2321" s="70">
        <v>15</v>
      </c>
      <c r="D2321" s="70">
        <v>98</v>
      </c>
      <c r="E2321" s="71" t="s">
        <v>2237</v>
      </c>
      <c r="F2321" s="71" t="s">
        <v>1964</v>
      </c>
      <c r="G2321" s="71" t="s">
        <v>2369</v>
      </c>
      <c r="H2321" s="70" t="s">
        <v>368</v>
      </c>
      <c r="I2321" s="99">
        <f t="shared" si="236"/>
        <v>249.65688</v>
      </c>
      <c r="J2321" s="100">
        <f t="shared" ref="J2321:J2384" si="238">($H$3*(K2321+P2321+$U$7+$H$8)+$H$4*$U$3)*$U$8</f>
        <v>377.30219999999997</v>
      </c>
      <c r="K2321" s="101">
        <v>133.56</v>
      </c>
      <c r="L2321" s="102">
        <f t="shared" si="237"/>
        <v>0</v>
      </c>
      <c r="M2321" s="101">
        <f t="shared" ref="M2321:M2384" si="239">K2321*(1-L2321)</f>
        <v>133.56</v>
      </c>
      <c r="N2321" s="101">
        <f t="shared" ref="N2321:N2384" si="240">((I2321/$U$8)-($H$3*P2321))-(IF($H$6="",$H$4*$U$3*(1-$H$5)*(1-$H$7),$H$6*$H$3*(1-$H$7))+M2321*$H$3+$H$3*$U$7*(1-30%))</f>
        <v>-88.212000000000018</v>
      </c>
      <c r="O2321" s="102">
        <f t="shared" ref="O2321:O2384" si="241">N2321/(K2321*$H$3+$U$7*$H$3+$H$4*$U$3)</f>
        <v>-0.28797336119091155</v>
      </c>
      <c r="P2321" s="101">
        <v>2.75</v>
      </c>
      <c r="X2321"/>
    </row>
    <row r="2322" spans="1:24" ht="18">
      <c r="A2322" s="70">
        <v>295</v>
      </c>
      <c r="B2322" s="70">
        <v>25</v>
      </c>
      <c r="C2322" s="70">
        <v>22</v>
      </c>
      <c r="D2322" s="70">
        <v>97</v>
      </c>
      <c r="E2322" s="71" t="s">
        <v>2445</v>
      </c>
      <c r="F2322" s="71" t="s">
        <v>1964</v>
      </c>
      <c r="G2322" s="71" t="s">
        <v>2446</v>
      </c>
      <c r="H2322" s="70" t="s">
        <v>2235</v>
      </c>
      <c r="I2322" s="99">
        <f t="shared" si="236"/>
        <v>925.44914000000006</v>
      </c>
      <c r="J2322" s="100">
        <f t="shared" si="238"/>
        <v>1418.5072000000002</v>
      </c>
      <c r="K2322" s="101">
        <v>564.98</v>
      </c>
      <c r="L2322" s="102">
        <f t="shared" si="237"/>
        <v>0</v>
      </c>
      <c r="M2322" s="101">
        <f t="shared" si="239"/>
        <v>564.98</v>
      </c>
      <c r="N2322" s="101">
        <f t="shared" si="240"/>
        <v>-390.20600000000002</v>
      </c>
      <c r="O2322" s="102">
        <f t="shared" si="241"/>
        <v>-0.333749016387834</v>
      </c>
      <c r="P2322" s="101">
        <v>1.58</v>
      </c>
      <c r="X2322"/>
    </row>
    <row r="2323" spans="1:24" ht="18">
      <c r="A2323" s="70">
        <v>155</v>
      </c>
      <c r="B2323" s="70">
        <v>80</v>
      </c>
      <c r="C2323" s="70">
        <v>13</v>
      </c>
      <c r="D2323" s="70">
        <v>79</v>
      </c>
      <c r="E2323" s="71" t="s">
        <v>2237</v>
      </c>
      <c r="F2323" s="71" t="s">
        <v>1964</v>
      </c>
      <c r="G2323" s="71" t="s">
        <v>2380</v>
      </c>
      <c r="H2323" s="70" t="s">
        <v>2379</v>
      </c>
      <c r="I2323" s="99">
        <f t="shared" si="236"/>
        <v>140.11315999999999</v>
      </c>
      <c r="J2323" s="100">
        <f t="shared" si="238"/>
        <v>210.29799999999997</v>
      </c>
      <c r="K2323" s="101">
        <v>65.72</v>
      </c>
      <c r="L2323" s="102">
        <f t="shared" si="237"/>
        <v>0</v>
      </c>
      <c r="M2323" s="101">
        <f t="shared" si="239"/>
        <v>65.72</v>
      </c>
      <c r="N2323" s="101">
        <f t="shared" si="240"/>
        <v>-40.724000000000018</v>
      </c>
      <c r="O2323" s="102">
        <f t="shared" si="241"/>
        <v>-0.23865447726207231</v>
      </c>
      <c r="P2323" s="101">
        <v>1.58</v>
      </c>
      <c r="X2323"/>
    </row>
    <row r="2324" spans="1:24" ht="18">
      <c r="A2324" s="70">
        <v>205</v>
      </c>
      <c r="B2324" s="70">
        <v>45</v>
      </c>
      <c r="C2324" s="70">
        <v>17</v>
      </c>
      <c r="D2324" s="70">
        <v>88</v>
      </c>
      <c r="E2324" s="71" t="s">
        <v>2347</v>
      </c>
      <c r="F2324" s="71" t="s">
        <v>1964</v>
      </c>
      <c r="G2324" s="71" t="s">
        <v>2443</v>
      </c>
      <c r="H2324" s="70" t="s">
        <v>2462</v>
      </c>
      <c r="I2324" s="99">
        <f t="shared" si="236"/>
        <v>363.54208000000006</v>
      </c>
      <c r="J2324" s="100">
        <f t="shared" si="238"/>
        <v>554.03480000000002</v>
      </c>
      <c r="K2324" s="101">
        <v>207.76000000000002</v>
      </c>
      <c r="L2324" s="102">
        <f t="shared" si="237"/>
        <v>0</v>
      </c>
      <c r="M2324" s="101">
        <f t="shared" si="239"/>
        <v>207.76000000000002</v>
      </c>
      <c r="N2324" s="101">
        <f t="shared" si="240"/>
        <v>-140.15200000000004</v>
      </c>
      <c r="O2324" s="102">
        <f t="shared" si="241"/>
        <v>-0.3082160450387052</v>
      </c>
      <c r="P2324" s="101">
        <v>1.58</v>
      </c>
      <c r="X2324"/>
    </row>
    <row r="2325" spans="1:24" ht="18">
      <c r="A2325" s="70">
        <v>285</v>
      </c>
      <c r="B2325" s="70">
        <v>50</v>
      </c>
      <c r="C2325" s="70">
        <v>18</v>
      </c>
      <c r="D2325" s="70">
        <v>109</v>
      </c>
      <c r="E2325" s="71" t="s">
        <v>2239</v>
      </c>
      <c r="F2325" s="71" t="s">
        <v>1964</v>
      </c>
      <c r="G2325" s="71" t="s">
        <v>2240</v>
      </c>
      <c r="H2325" s="70" t="s">
        <v>2238</v>
      </c>
      <c r="I2325" s="99">
        <f t="shared" si="236"/>
        <v>541.44838000000004</v>
      </c>
      <c r="J2325" s="100">
        <f t="shared" si="238"/>
        <v>826.21220000000005</v>
      </c>
      <c r="K2325" s="101">
        <v>319.06</v>
      </c>
      <c r="L2325" s="102">
        <f t="shared" si="237"/>
        <v>0</v>
      </c>
      <c r="M2325" s="101">
        <f t="shared" si="239"/>
        <v>319.06</v>
      </c>
      <c r="N2325" s="101">
        <f t="shared" si="240"/>
        <v>-218.0619999999999</v>
      </c>
      <c r="O2325" s="102">
        <f t="shared" si="241"/>
        <v>-0.32194826669816318</v>
      </c>
      <c r="P2325" s="101">
        <v>2.75</v>
      </c>
      <c r="X2325"/>
    </row>
    <row r="2326" spans="1:24" ht="18">
      <c r="A2326" s="70">
        <v>145</v>
      </c>
      <c r="B2326" s="70">
        <v>60</v>
      </c>
      <c r="C2326" s="70">
        <v>13</v>
      </c>
      <c r="D2326" s="70">
        <v>65</v>
      </c>
      <c r="E2326" s="71" t="s">
        <v>2237</v>
      </c>
      <c r="F2326" s="71" t="s">
        <v>1964</v>
      </c>
      <c r="G2326" s="71" t="s">
        <v>2405</v>
      </c>
      <c r="H2326" s="70" t="s">
        <v>2404</v>
      </c>
      <c r="I2326" s="99">
        <f t="shared" si="236"/>
        <v>170.95968999999997</v>
      </c>
      <c r="J2326" s="100">
        <f t="shared" si="238"/>
        <v>257.75419999999997</v>
      </c>
      <c r="K2326" s="101">
        <v>85.33</v>
      </c>
      <c r="L2326" s="102">
        <f t="shared" si="237"/>
        <v>0</v>
      </c>
      <c r="M2326" s="101">
        <f t="shared" si="239"/>
        <v>85.33</v>
      </c>
      <c r="N2326" s="101">
        <f t="shared" si="240"/>
        <v>-54.451000000000022</v>
      </c>
      <c r="O2326" s="102">
        <f t="shared" si="241"/>
        <v>-0.25946345182502634</v>
      </c>
      <c r="P2326" s="101">
        <v>1.58</v>
      </c>
      <c r="X2326"/>
    </row>
    <row r="2327" spans="1:24" ht="18">
      <c r="A2327" s="70">
        <v>255</v>
      </c>
      <c r="B2327" s="70">
        <v>55</v>
      </c>
      <c r="C2327" s="70">
        <v>18</v>
      </c>
      <c r="D2327" s="70">
        <v>109</v>
      </c>
      <c r="E2327" s="71" t="s">
        <v>2347</v>
      </c>
      <c r="F2327" s="71" t="s">
        <v>1964</v>
      </c>
      <c r="G2327" s="71" t="s">
        <v>2240</v>
      </c>
      <c r="H2327" s="70" t="s">
        <v>2245</v>
      </c>
      <c r="I2327" s="99">
        <f t="shared" si="236"/>
        <v>435.56975</v>
      </c>
      <c r="J2327" s="100">
        <f t="shared" si="238"/>
        <v>663.322</v>
      </c>
      <c r="K2327" s="101">
        <v>251.75</v>
      </c>
      <c r="L2327" s="102">
        <f t="shared" si="237"/>
        <v>0</v>
      </c>
      <c r="M2327" s="101">
        <f t="shared" si="239"/>
        <v>251.75</v>
      </c>
      <c r="N2327" s="101">
        <f t="shared" si="240"/>
        <v>-170.94499999999994</v>
      </c>
      <c r="O2327" s="102">
        <f t="shared" si="241"/>
        <v>-0.31498986548737778</v>
      </c>
      <c r="P2327" s="101">
        <v>2.75</v>
      </c>
      <c r="X2327"/>
    </row>
    <row r="2328" spans="1:24" ht="18">
      <c r="A2328" s="70">
        <v>175</v>
      </c>
      <c r="B2328" s="70">
        <v>65</v>
      </c>
      <c r="C2328" s="70">
        <v>14</v>
      </c>
      <c r="D2328" s="70">
        <v>90</v>
      </c>
      <c r="E2328" s="71" t="s">
        <v>2237</v>
      </c>
      <c r="F2328" s="71" t="s">
        <v>1964</v>
      </c>
      <c r="G2328" s="71" t="s">
        <v>2369</v>
      </c>
      <c r="H2328" s="70" t="s">
        <v>2282</v>
      </c>
      <c r="I2328" s="99">
        <f t="shared" si="236"/>
        <v>228.81462999999999</v>
      </c>
      <c r="J2328" s="100">
        <f t="shared" si="238"/>
        <v>345.23719999999997</v>
      </c>
      <c r="K2328" s="101">
        <v>120.31</v>
      </c>
      <c r="L2328" s="102">
        <f t="shared" si="237"/>
        <v>0</v>
      </c>
      <c r="M2328" s="101">
        <f t="shared" si="239"/>
        <v>120.31</v>
      </c>
      <c r="N2328" s="101">
        <f t="shared" si="240"/>
        <v>-78.937000000000012</v>
      </c>
      <c r="O2328" s="102">
        <f t="shared" si="241"/>
        <v>-0.28209920663283544</v>
      </c>
      <c r="P2328" s="101">
        <v>2.75</v>
      </c>
      <c r="X2328"/>
    </row>
    <row r="2329" spans="1:24" ht="18">
      <c r="A2329" s="70">
        <v>165</v>
      </c>
      <c r="B2329" s="70">
        <v>70</v>
      </c>
      <c r="C2329" s="70">
        <v>14</v>
      </c>
      <c r="D2329" s="70">
        <v>85</v>
      </c>
      <c r="E2329" s="71" t="s">
        <v>2229</v>
      </c>
      <c r="F2329" s="71" t="s">
        <v>1964</v>
      </c>
      <c r="G2329" s="71" t="s">
        <v>2371</v>
      </c>
      <c r="H2329" s="70" t="s">
        <v>2278</v>
      </c>
      <c r="I2329" s="99">
        <f t="shared" si="236"/>
        <v>187.96382</v>
      </c>
      <c r="J2329" s="100">
        <f t="shared" si="238"/>
        <v>282.38979999999998</v>
      </c>
      <c r="K2329" s="101">
        <v>94.34</v>
      </c>
      <c r="L2329" s="102">
        <f t="shared" si="237"/>
        <v>0</v>
      </c>
      <c r="M2329" s="101">
        <f t="shared" si="239"/>
        <v>94.34</v>
      </c>
      <c r="N2329" s="101">
        <f t="shared" si="240"/>
        <v>-60.75800000000001</v>
      </c>
      <c r="O2329" s="102">
        <f t="shared" si="241"/>
        <v>-0.26662278392136218</v>
      </c>
      <c r="P2329" s="101">
        <v>2.75</v>
      </c>
      <c r="X2329"/>
    </row>
    <row r="2330" spans="1:24" ht="18">
      <c r="A2330" s="70">
        <v>175</v>
      </c>
      <c r="B2330" s="70">
        <v>65</v>
      </c>
      <c r="C2330" s="70">
        <v>14</v>
      </c>
      <c r="D2330" s="70">
        <v>86</v>
      </c>
      <c r="E2330" s="71" t="s">
        <v>2237</v>
      </c>
      <c r="F2330" s="71" t="s">
        <v>1964</v>
      </c>
      <c r="G2330" s="71" t="s">
        <v>2371</v>
      </c>
      <c r="H2330" s="70" t="s">
        <v>2281</v>
      </c>
      <c r="I2330" s="99">
        <f t="shared" si="236"/>
        <v>190.46489000000003</v>
      </c>
      <c r="J2330" s="100">
        <f t="shared" si="238"/>
        <v>286.23759999999999</v>
      </c>
      <c r="K2330" s="101">
        <v>95.93</v>
      </c>
      <c r="L2330" s="102">
        <f t="shared" si="237"/>
        <v>0</v>
      </c>
      <c r="M2330" s="101">
        <f t="shared" si="239"/>
        <v>95.93</v>
      </c>
      <c r="N2330" s="101">
        <f t="shared" si="240"/>
        <v>-61.871000000000009</v>
      </c>
      <c r="O2330" s="102">
        <f t="shared" si="241"/>
        <v>-0.26777027611875709</v>
      </c>
      <c r="P2330" s="101">
        <v>2.75</v>
      </c>
      <c r="X2330"/>
    </row>
    <row r="2331" spans="1:24" ht="18">
      <c r="A2331" s="70">
        <v>205</v>
      </c>
      <c r="B2331" s="70">
        <v>65</v>
      </c>
      <c r="C2331" s="70">
        <v>15</v>
      </c>
      <c r="D2331" s="70">
        <v>102</v>
      </c>
      <c r="E2331" s="71" t="s">
        <v>2237</v>
      </c>
      <c r="F2331" s="71" t="s">
        <v>1964</v>
      </c>
      <c r="G2331" s="71" t="s">
        <v>2369</v>
      </c>
      <c r="H2331" s="70" t="s">
        <v>2357</v>
      </c>
      <c r="I2331" s="99">
        <f t="shared" si="236"/>
        <v>290.50768999999997</v>
      </c>
      <c r="J2331" s="100">
        <f t="shared" si="238"/>
        <v>440.14959999999996</v>
      </c>
      <c r="K2331" s="101">
        <v>159.53</v>
      </c>
      <c r="L2331" s="102">
        <f t="shared" si="237"/>
        <v>0</v>
      </c>
      <c r="M2331" s="101">
        <f t="shared" si="239"/>
        <v>159.53</v>
      </c>
      <c r="N2331" s="101">
        <f t="shared" si="240"/>
        <v>-106.39100000000005</v>
      </c>
      <c r="O2331" s="102">
        <f t="shared" si="241"/>
        <v>-0.29696589069390961</v>
      </c>
      <c r="P2331" s="101">
        <v>2.75</v>
      </c>
      <c r="X2331"/>
    </row>
    <row r="2332" spans="1:24" ht="18">
      <c r="A2332" s="70">
        <v>185</v>
      </c>
      <c r="B2332" s="70">
        <v>60</v>
      </c>
      <c r="C2332" s="70">
        <v>14</v>
      </c>
      <c r="D2332" s="70">
        <v>82</v>
      </c>
      <c r="E2332" s="71" t="s">
        <v>2347</v>
      </c>
      <c r="F2332" s="71" t="s">
        <v>1964</v>
      </c>
      <c r="G2332" s="71" t="s">
        <v>2443</v>
      </c>
      <c r="H2332" s="70" t="s">
        <v>2285</v>
      </c>
      <c r="I2332" s="99">
        <f t="shared" ref="I2332:I2395" si="242">(IF($H$6="",$H$4*$U$3*(1-$H$5),$H$6*$H$3)+IF(F2332="MICHELIN",$H$3*(K2332*(1-$M$4)+$U$7+P2332+$H$8)))*$U$8</f>
        <v>250.99392999999998</v>
      </c>
      <c r="J2332" s="100">
        <f t="shared" si="238"/>
        <v>380.88380000000001</v>
      </c>
      <c r="K2332" s="101">
        <v>136.21</v>
      </c>
      <c r="L2332" s="102">
        <f t="shared" ref="L2332:L2395" si="243">$N$4</f>
        <v>0</v>
      </c>
      <c r="M2332" s="101">
        <f t="shared" si="239"/>
        <v>136.21</v>
      </c>
      <c r="N2332" s="101">
        <f t="shared" si="240"/>
        <v>-90.067000000000036</v>
      </c>
      <c r="O2332" s="102">
        <f t="shared" si="241"/>
        <v>-0.28902830370322841</v>
      </c>
      <c r="P2332" s="101">
        <v>1.58</v>
      </c>
      <c r="X2332"/>
    </row>
    <row r="2333" spans="1:24" ht="18">
      <c r="A2333" s="70">
        <v>235</v>
      </c>
      <c r="B2333" s="70">
        <v>65</v>
      </c>
      <c r="C2333" s="70">
        <v>17</v>
      </c>
      <c r="D2333" s="70">
        <v>104</v>
      </c>
      <c r="E2333" s="71" t="s">
        <v>2440</v>
      </c>
      <c r="F2333" s="71" t="s">
        <v>1964</v>
      </c>
      <c r="G2333" s="71" t="s">
        <v>2374</v>
      </c>
      <c r="H2333" s="70" t="s">
        <v>2373</v>
      </c>
      <c r="I2333" s="99">
        <f t="shared" si="242"/>
        <v>356.36919999999998</v>
      </c>
      <c r="J2333" s="100">
        <f t="shared" si="238"/>
        <v>541.47500000000002</v>
      </c>
      <c r="K2333" s="101">
        <v>201.4</v>
      </c>
      <c r="L2333" s="102">
        <f t="shared" si="243"/>
        <v>0</v>
      </c>
      <c r="M2333" s="101">
        <f t="shared" si="239"/>
        <v>201.4</v>
      </c>
      <c r="N2333" s="101">
        <f t="shared" si="240"/>
        <v>-135.70000000000005</v>
      </c>
      <c r="O2333" s="102">
        <f t="shared" si="241"/>
        <v>-0.30701357466063361</v>
      </c>
      <c r="P2333" s="101">
        <v>2.75</v>
      </c>
      <c r="X2333"/>
    </row>
    <row r="2334" spans="1:24" ht="18">
      <c r="A2334" s="70">
        <v>255</v>
      </c>
      <c r="B2334" s="70">
        <v>55</v>
      </c>
      <c r="C2334" s="70">
        <v>18</v>
      </c>
      <c r="D2334" s="70">
        <v>105</v>
      </c>
      <c r="E2334" s="71" t="s">
        <v>2440</v>
      </c>
      <c r="F2334" s="71" t="s">
        <v>1964</v>
      </c>
      <c r="G2334" s="71" t="s">
        <v>2374</v>
      </c>
      <c r="H2334" s="70" t="s">
        <v>2375</v>
      </c>
      <c r="I2334" s="99">
        <f t="shared" si="242"/>
        <v>411.39274</v>
      </c>
      <c r="J2334" s="100">
        <f t="shared" si="238"/>
        <v>626.12660000000005</v>
      </c>
      <c r="K2334" s="101">
        <v>236.38000000000002</v>
      </c>
      <c r="L2334" s="102">
        <f t="shared" si="243"/>
        <v>0</v>
      </c>
      <c r="M2334" s="101">
        <f t="shared" si="239"/>
        <v>236.38000000000002</v>
      </c>
      <c r="N2334" s="101">
        <f t="shared" si="240"/>
        <v>-160.18600000000004</v>
      </c>
      <c r="O2334" s="102">
        <f t="shared" si="241"/>
        <v>-0.31288772560356282</v>
      </c>
      <c r="P2334" s="101">
        <v>2.75</v>
      </c>
      <c r="X2334"/>
    </row>
    <row r="2335" spans="1:24" ht="18">
      <c r="A2335" s="70">
        <v>225</v>
      </c>
      <c r="B2335" s="70">
        <v>60</v>
      </c>
      <c r="C2335" s="70">
        <v>16</v>
      </c>
      <c r="D2335" s="70">
        <v>98</v>
      </c>
      <c r="E2335" s="71" t="s">
        <v>2347</v>
      </c>
      <c r="F2335" s="71" t="s">
        <v>1964</v>
      </c>
      <c r="G2335" s="71" t="s">
        <v>2227</v>
      </c>
      <c r="H2335" s="70" t="s">
        <v>2403</v>
      </c>
      <c r="I2335" s="99">
        <f t="shared" si="242"/>
        <v>356.87256000000002</v>
      </c>
      <c r="J2335" s="100">
        <f t="shared" si="238"/>
        <v>543.774</v>
      </c>
      <c r="K2335" s="101">
        <v>203.52</v>
      </c>
      <c r="L2335" s="102">
        <f t="shared" si="243"/>
        <v>0</v>
      </c>
      <c r="M2335" s="101">
        <f t="shared" si="239"/>
        <v>203.52</v>
      </c>
      <c r="N2335" s="101">
        <f t="shared" si="240"/>
        <v>-137.18400000000003</v>
      </c>
      <c r="O2335" s="102">
        <f t="shared" si="241"/>
        <v>-0.30742201505916106</v>
      </c>
      <c r="P2335" s="101">
        <v>1.58</v>
      </c>
      <c r="X2335"/>
    </row>
    <row r="2336" spans="1:24" ht="18">
      <c r="A2336" s="70">
        <v>195</v>
      </c>
      <c r="B2336" s="70">
        <v>55</v>
      </c>
      <c r="C2336" s="70">
        <v>16</v>
      </c>
      <c r="D2336" s="70">
        <v>87</v>
      </c>
      <c r="E2336" s="71" t="s">
        <v>2237</v>
      </c>
      <c r="F2336" s="71" t="s">
        <v>1964</v>
      </c>
      <c r="G2336" s="71" t="s">
        <v>3856</v>
      </c>
      <c r="H2336" s="70" t="s">
        <v>379</v>
      </c>
      <c r="I2336" s="99">
        <f t="shared" si="242"/>
        <v>248.49285999999998</v>
      </c>
      <c r="J2336" s="100">
        <f t="shared" si="238"/>
        <v>377.036</v>
      </c>
      <c r="K2336" s="101">
        <v>134.62</v>
      </c>
      <c r="L2336" s="102">
        <f t="shared" si="243"/>
        <v>0</v>
      </c>
      <c r="M2336" s="101">
        <f t="shared" si="239"/>
        <v>134.62</v>
      </c>
      <c r="N2336" s="101">
        <f t="shared" si="240"/>
        <v>-88.954000000000036</v>
      </c>
      <c r="O2336" s="102">
        <f t="shared" si="241"/>
        <v>-0.28839968875632227</v>
      </c>
      <c r="P2336" s="101">
        <v>1.58</v>
      </c>
      <c r="X2336"/>
    </row>
    <row r="2337" spans="1:24" ht="18">
      <c r="A2337" s="70">
        <v>205</v>
      </c>
      <c r="B2337" s="70">
        <v>55</v>
      </c>
      <c r="C2337" s="70">
        <v>17</v>
      </c>
      <c r="D2337" s="70">
        <v>95</v>
      </c>
      <c r="E2337" s="71" t="s">
        <v>2347</v>
      </c>
      <c r="F2337" s="71" t="s">
        <v>1964</v>
      </c>
      <c r="G2337" s="71" t="s">
        <v>2244</v>
      </c>
      <c r="H2337" s="70" t="s">
        <v>2401</v>
      </c>
      <c r="I2337" s="99">
        <f t="shared" si="242"/>
        <v>365.20946000000009</v>
      </c>
      <c r="J2337" s="100">
        <f t="shared" si="238"/>
        <v>556.6</v>
      </c>
      <c r="K2337" s="101">
        <v>208.82000000000002</v>
      </c>
      <c r="L2337" s="102">
        <f t="shared" si="243"/>
        <v>0</v>
      </c>
      <c r="M2337" s="101">
        <f t="shared" si="239"/>
        <v>208.82000000000002</v>
      </c>
      <c r="N2337" s="101">
        <f t="shared" si="240"/>
        <v>-140.89400000000001</v>
      </c>
      <c r="O2337" s="102">
        <f t="shared" si="241"/>
        <v>-0.30840994658961562</v>
      </c>
      <c r="P2337" s="101">
        <v>1.58</v>
      </c>
      <c r="X2337"/>
    </row>
    <row r="2338" spans="1:24" ht="18">
      <c r="A2338" s="70">
        <v>275</v>
      </c>
      <c r="B2338" s="70">
        <v>35</v>
      </c>
      <c r="C2338" s="70">
        <v>18</v>
      </c>
      <c r="D2338" s="70">
        <v>99</v>
      </c>
      <c r="E2338" s="71" t="s">
        <v>2445</v>
      </c>
      <c r="F2338" s="71" t="s">
        <v>1964</v>
      </c>
      <c r="G2338" s="71" t="s">
        <v>381</v>
      </c>
      <c r="H2338" s="70" t="s">
        <v>395</v>
      </c>
      <c r="I2338" s="99">
        <f t="shared" si="242"/>
        <v>590.30576000000008</v>
      </c>
      <c r="J2338" s="100">
        <f t="shared" si="238"/>
        <v>902.90200000000004</v>
      </c>
      <c r="K2338" s="101">
        <v>351.92</v>
      </c>
      <c r="L2338" s="102">
        <f t="shared" si="243"/>
        <v>0</v>
      </c>
      <c r="M2338" s="101">
        <f t="shared" si="239"/>
        <v>351.92</v>
      </c>
      <c r="N2338" s="101">
        <f t="shared" si="240"/>
        <v>-241.06399999999996</v>
      </c>
      <c r="O2338" s="102">
        <f t="shared" si="241"/>
        <v>-0.32442937123169674</v>
      </c>
      <c r="P2338" s="101">
        <v>1.58</v>
      </c>
      <c r="X2338"/>
    </row>
    <row r="2339" spans="1:24" ht="18">
      <c r="A2339" s="70">
        <v>235</v>
      </c>
      <c r="B2339" s="70">
        <v>45</v>
      </c>
      <c r="C2339" s="70">
        <v>17</v>
      </c>
      <c r="D2339" s="70">
        <v>97</v>
      </c>
      <c r="E2339" s="71" t="s">
        <v>2445</v>
      </c>
      <c r="F2339" s="71" t="s">
        <v>1964</v>
      </c>
      <c r="G2339" s="71" t="s">
        <v>381</v>
      </c>
      <c r="H2339" s="70" t="s">
        <v>389</v>
      </c>
      <c r="I2339" s="99">
        <f t="shared" si="242"/>
        <v>336.03030999999999</v>
      </c>
      <c r="J2339" s="100">
        <f t="shared" si="238"/>
        <v>511.709</v>
      </c>
      <c r="K2339" s="101">
        <v>190.27</v>
      </c>
      <c r="L2339" s="102">
        <f t="shared" si="243"/>
        <v>0</v>
      </c>
      <c r="M2339" s="101">
        <f t="shared" si="239"/>
        <v>190.27</v>
      </c>
      <c r="N2339" s="101">
        <f t="shared" si="240"/>
        <v>-127.90900000000005</v>
      </c>
      <c r="O2339" s="102">
        <f t="shared" si="241"/>
        <v>-0.30473388287987813</v>
      </c>
      <c r="P2339" s="101">
        <v>1.58</v>
      </c>
      <c r="X2339"/>
    </row>
    <row r="2340" spans="1:24" ht="18">
      <c r="A2340" s="70">
        <v>295</v>
      </c>
      <c r="B2340" s="70">
        <v>30</v>
      </c>
      <c r="C2340" s="70">
        <v>19</v>
      </c>
      <c r="D2340" s="70">
        <v>100</v>
      </c>
      <c r="E2340" s="71" t="s">
        <v>2445</v>
      </c>
      <c r="F2340" s="71" t="s">
        <v>1964</v>
      </c>
      <c r="G2340" s="71" t="s">
        <v>2446</v>
      </c>
      <c r="H2340" s="70" t="s">
        <v>2378</v>
      </c>
      <c r="I2340" s="99">
        <f t="shared" si="242"/>
        <v>755.37638000000004</v>
      </c>
      <c r="J2340" s="100">
        <f t="shared" si="238"/>
        <v>1156.8568</v>
      </c>
      <c r="K2340" s="101">
        <v>456.86</v>
      </c>
      <c r="L2340" s="102">
        <f t="shared" si="243"/>
        <v>0</v>
      </c>
      <c r="M2340" s="101">
        <f t="shared" si="239"/>
        <v>456.86</v>
      </c>
      <c r="N2340" s="101">
        <f t="shared" si="240"/>
        <v>-314.52199999999993</v>
      </c>
      <c r="O2340" s="102">
        <f t="shared" si="241"/>
        <v>-0.330061285312513</v>
      </c>
      <c r="P2340" s="101">
        <v>1.58</v>
      </c>
      <c r="X2340"/>
    </row>
    <row r="2341" spans="1:24" ht="18">
      <c r="A2341" s="70">
        <v>265</v>
      </c>
      <c r="B2341" s="70">
        <v>70</v>
      </c>
      <c r="C2341" s="70">
        <v>16</v>
      </c>
      <c r="D2341" s="70">
        <v>112</v>
      </c>
      <c r="E2341" s="71" t="s">
        <v>2440</v>
      </c>
      <c r="F2341" s="71" t="s">
        <v>1964</v>
      </c>
      <c r="G2341" s="71" t="s">
        <v>2441</v>
      </c>
      <c r="H2341" s="70" t="s">
        <v>2413</v>
      </c>
      <c r="I2341" s="99">
        <f t="shared" si="242"/>
        <v>363.87241</v>
      </c>
      <c r="J2341" s="100">
        <f t="shared" si="238"/>
        <v>553.01840000000004</v>
      </c>
      <c r="K2341" s="101">
        <v>206.17000000000002</v>
      </c>
      <c r="L2341" s="102">
        <f t="shared" si="243"/>
        <v>0</v>
      </c>
      <c r="M2341" s="101">
        <f t="shared" si="239"/>
        <v>206.17000000000002</v>
      </c>
      <c r="N2341" s="101">
        <f t="shared" si="240"/>
        <v>-139.03900000000004</v>
      </c>
      <c r="O2341" s="102">
        <f t="shared" si="241"/>
        <v>-0.30792177880143518</v>
      </c>
      <c r="P2341" s="101">
        <v>2.75</v>
      </c>
      <c r="X2341"/>
    </row>
    <row r="2342" spans="1:24" ht="18">
      <c r="A2342" s="70">
        <v>225</v>
      </c>
      <c r="B2342" s="70">
        <v>40</v>
      </c>
      <c r="C2342" s="70">
        <v>18</v>
      </c>
      <c r="D2342" s="70">
        <v>92</v>
      </c>
      <c r="E2342" s="71" t="s">
        <v>2239</v>
      </c>
      <c r="F2342" s="71" t="s">
        <v>1964</v>
      </c>
      <c r="G2342" s="71" t="s">
        <v>381</v>
      </c>
      <c r="H2342" s="70" t="s">
        <v>243</v>
      </c>
      <c r="I2342" s="99">
        <f t="shared" si="242"/>
        <v>336.03030999999999</v>
      </c>
      <c r="J2342" s="100">
        <f t="shared" si="238"/>
        <v>511.709</v>
      </c>
      <c r="K2342" s="101">
        <v>190.27</v>
      </c>
      <c r="L2342" s="102">
        <f t="shared" si="243"/>
        <v>0</v>
      </c>
      <c r="M2342" s="101">
        <f t="shared" si="239"/>
        <v>190.27</v>
      </c>
      <c r="N2342" s="101">
        <f t="shared" si="240"/>
        <v>-127.90900000000005</v>
      </c>
      <c r="O2342" s="102">
        <f t="shared" si="241"/>
        <v>-0.30473388287987813</v>
      </c>
      <c r="P2342" s="101">
        <v>1.58</v>
      </c>
      <c r="X2342"/>
    </row>
    <row r="2343" spans="1:24" ht="18">
      <c r="A2343" s="70">
        <v>215</v>
      </c>
      <c r="B2343" s="70">
        <v>55</v>
      </c>
      <c r="C2343" s="70">
        <v>16</v>
      </c>
      <c r="D2343" s="70">
        <v>93</v>
      </c>
      <c r="E2343" s="71" t="s">
        <v>2440</v>
      </c>
      <c r="F2343" s="71" t="s">
        <v>1964</v>
      </c>
      <c r="G2343" s="71" t="s">
        <v>2227</v>
      </c>
      <c r="H2343" s="70" t="s">
        <v>2402</v>
      </c>
      <c r="I2343" s="99">
        <f t="shared" si="242"/>
        <v>335.19662</v>
      </c>
      <c r="J2343" s="100">
        <f t="shared" si="238"/>
        <v>510.4264</v>
      </c>
      <c r="K2343" s="101">
        <v>189.74</v>
      </c>
      <c r="L2343" s="102">
        <f t="shared" si="243"/>
        <v>0</v>
      </c>
      <c r="M2343" s="101">
        <f t="shared" si="239"/>
        <v>189.74</v>
      </c>
      <c r="N2343" s="101">
        <f t="shared" si="240"/>
        <v>-127.53800000000007</v>
      </c>
      <c r="O2343" s="102">
        <f t="shared" si="241"/>
        <v>-0.30461927964077595</v>
      </c>
      <c r="P2343" s="101">
        <v>1.58</v>
      </c>
      <c r="X2343"/>
    </row>
    <row r="2344" spans="1:24" ht="18">
      <c r="A2344" s="70">
        <v>165</v>
      </c>
      <c r="B2344" s="70">
        <v>65</v>
      </c>
      <c r="C2344" s="70">
        <v>14</v>
      </c>
      <c r="D2344" s="70">
        <v>79</v>
      </c>
      <c r="E2344" s="71" t="s">
        <v>2440</v>
      </c>
      <c r="F2344" s="71" t="s">
        <v>1964</v>
      </c>
      <c r="G2344" s="71" t="s">
        <v>2438</v>
      </c>
      <c r="H2344" s="70">
        <v>1150412</v>
      </c>
      <c r="I2344" s="99">
        <f t="shared" si="242"/>
        <v>201.80622</v>
      </c>
      <c r="J2344" s="100">
        <f t="shared" si="238"/>
        <v>305.21039999999999</v>
      </c>
      <c r="K2344" s="101">
        <v>104.94000000000001</v>
      </c>
      <c r="L2344" s="102">
        <f t="shared" si="243"/>
        <v>0</v>
      </c>
      <c r="M2344" s="101">
        <f t="shared" si="239"/>
        <v>104.94000000000001</v>
      </c>
      <c r="N2344" s="101">
        <f t="shared" si="240"/>
        <v>-68.178000000000026</v>
      </c>
      <c r="O2344" s="102">
        <f t="shared" si="241"/>
        <v>-0.27371928697607201</v>
      </c>
      <c r="P2344" s="101">
        <v>1.58</v>
      </c>
      <c r="X2344"/>
    </row>
    <row r="2345" spans="1:24" ht="18">
      <c r="A2345" s="70">
        <v>225</v>
      </c>
      <c r="B2345" s="70">
        <v>50</v>
      </c>
      <c r="C2345" s="70">
        <v>17</v>
      </c>
      <c r="D2345" s="70">
        <v>94</v>
      </c>
      <c r="E2345" s="71" t="s">
        <v>2239</v>
      </c>
      <c r="F2345" s="71" t="s">
        <v>1964</v>
      </c>
      <c r="G2345" s="71" t="s">
        <v>2227</v>
      </c>
      <c r="H2345" s="70">
        <v>1150449</v>
      </c>
      <c r="I2345" s="99">
        <f t="shared" si="242"/>
        <v>528.61270000000002</v>
      </c>
      <c r="J2345" s="100">
        <f t="shared" si="238"/>
        <v>807.9896</v>
      </c>
      <c r="K2345" s="101">
        <v>312.7</v>
      </c>
      <c r="L2345" s="102">
        <f t="shared" si="243"/>
        <v>0</v>
      </c>
      <c r="M2345" s="101">
        <f t="shared" si="239"/>
        <v>312.7</v>
      </c>
      <c r="N2345" s="101">
        <f t="shared" si="240"/>
        <v>-213.60999999999996</v>
      </c>
      <c r="O2345" s="102">
        <f t="shared" si="241"/>
        <v>-0.3214113752633162</v>
      </c>
      <c r="P2345" s="101">
        <v>1.58</v>
      </c>
      <c r="X2345"/>
    </row>
    <row r="2346" spans="1:24" ht="18">
      <c r="A2346" s="70">
        <v>245</v>
      </c>
      <c r="B2346" s="70">
        <v>40</v>
      </c>
      <c r="C2346" s="70">
        <v>19</v>
      </c>
      <c r="D2346" s="70">
        <v>98</v>
      </c>
      <c r="E2346" s="71" t="s">
        <v>2445</v>
      </c>
      <c r="F2346" s="71" t="s">
        <v>1964</v>
      </c>
      <c r="G2346" s="71" t="s">
        <v>3846</v>
      </c>
      <c r="H2346" s="70" t="s">
        <v>387</v>
      </c>
      <c r="I2346" s="99">
        <f t="shared" si="242"/>
        <v>559.45923000000005</v>
      </c>
      <c r="J2346" s="100">
        <f t="shared" si="238"/>
        <v>855.44579999999996</v>
      </c>
      <c r="K2346" s="101">
        <v>332.31</v>
      </c>
      <c r="L2346" s="102">
        <f t="shared" si="243"/>
        <v>0</v>
      </c>
      <c r="M2346" s="101">
        <f t="shared" si="239"/>
        <v>332.31</v>
      </c>
      <c r="N2346" s="101">
        <f t="shared" si="240"/>
        <v>-227.33699999999993</v>
      </c>
      <c r="O2346" s="102">
        <f t="shared" si="241"/>
        <v>-0.32300446136796329</v>
      </c>
      <c r="P2346" s="101">
        <v>1.58</v>
      </c>
      <c r="X2346"/>
    </row>
    <row r="2347" spans="1:24" ht="18">
      <c r="A2347" s="70">
        <v>255</v>
      </c>
      <c r="B2347" s="70">
        <v>50</v>
      </c>
      <c r="C2347" s="70">
        <v>20</v>
      </c>
      <c r="D2347" s="70">
        <v>109</v>
      </c>
      <c r="E2347" s="71" t="s">
        <v>2347</v>
      </c>
      <c r="F2347" s="71" t="s">
        <v>1964</v>
      </c>
      <c r="G2347" s="71" t="s">
        <v>2240</v>
      </c>
      <c r="H2347" s="70" t="s">
        <v>2381</v>
      </c>
      <c r="I2347" s="99">
        <f t="shared" si="242"/>
        <v>658.99867000000006</v>
      </c>
      <c r="J2347" s="100">
        <f t="shared" si="238"/>
        <v>1007.0588</v>
      </c>
      <c r="K2347" s="101">
        <v>393.79</v>
      </c>
      <c r="L2347" s="102">
        <f t="shared" si="243"/>
        <v>0</v>
      </c>
      <c r="M2347" s="101">
        <f t="shared" si="239"/>
        <v>393.79</v>
      </c>
      <c r="N2347" s="101">
        <f t="shared" si="240"/>
        <v>-270.37299999999993</v>
      </c>
      <c r="O2347" s="102">
        <f t="shared" si="241"/>
        <v>-0.32701927961489141</v>
      </c>
      <c r="P2347" s="101">
        <v>2.75</v>
      </c>
      <c r="X2347"/>
    </row>
    <row r="2348" spans="1:24" ht="18">
      <c r="A2348" s="70">
        <v>225</v>
      </c>
      <c r="B2348" s="70">
        <v>45</v>
      </c>
      <c r="C2348" s="70">
        <v>17</v>
      </c>
      <c r="D2348" s="70">
        <v>91</v>
      </c>
      <c r="E2348" s="71" t="s">
        <v>2445</v>
      </c>
      <c r="F2348" s="71" t="s">
        <v>1964</v>
      </c>
      <c r="G2348" s="71" t="s">
        <v>381</v>
      </c>
      <c r="H2348" s="70" t="s">
        <v>388</v>
      </c>
      <c r="I2348" s="99">
        <f t="shared" si="242"/>
        <v>301.84902</v>
      </c>
      <c r="J2348" s="100">
        <f t="shared" si="238"/>
        <v>459.12240000000003</v>
      </c>
      <c r="K2348" s="101">
        <v>168.54000000000002</v>
      </c>
      <c r="L2348" s="102">
        <f t="shared" si="243"/>
        <v>0</v>
      </c>
      <c r="M2348" s="101">
        <f t="shared" si="239"/>
        <v>168.54000000000002</v>
      </c>
      <c r="N2348" s="101">
        <f t="shared" si="240"/>
        <v>-112.69800000000004</v>
      </c>
      <c r="O2348" s="102">
        <f t="shared" si="241"/>
        <v>-0.29950568725417248</v>
      </c>
      <c r="P2348" s="101">
        <v>1.58</v>
      </c>
      <c r="X2348"/>
    </row>
    <row r="2349" spans="1:24" ht="18">
      <c r="A2349" s="70">
        <v>225</v>
      </c>
      <c r="B2349" s="70">
        <v>40</v>
      </c>
      <c r="C2349" s="70">
        <v>18</v>
      </c>
      <c r="D2349" s="70">
        <v>92</v>
      </c>
      <c r="E2349" s="71" t="s">
        <v>2445</v>
      </c>
      <c r="F2349" s="71" t="s">
        <v>1964</v>
      </c>
      <c r="G2349" s="71" t="s">
        <v>381</v>
      </c>
      <c r="H2349" s="70" t="s">
        <v>382</v>
      </c>
      <c r="I2349" s="99">
        <f t="shared" si="242"/>
        <v>336.03030999999999</v>
      </c>
      <c r="J2349" s="100">
        <f t="shared" si="238"/>
        <v>511.709</v>
      </c>
      <c r="K2349" s="101">
        <v>190.27</v>
      </c>
      <c r="L2349" s="102">
        <f t="shared" si="243"/>
        <v>0</v>
      </c>
      <c r="M2349" s="101">
        <f t="shared" si="239"/>
        <v>190.27</v>
      </c>
      <c r="N2349" s="101">
        <f t="shared" si="240"/>
        <v>-127.90900000000005</v>
      </c>
      <c r="O2349" s="102">
        <f t="shared" si="241"/>
        <v>-0.30473388287987813</v>
      </c>
      <c r="P2349" s="101">
        <v>1.58</v>
      </c>
      <c r="X2349"/>
    </row>
    <row r="2350" spans="1:24" ht="18">
      <c r="A2350" s="70">
        <v>175</v>
      </c>
      <c r="B2350" s="70">
        <v>70</v>
      </c>
      <c r="C2350" s="70">
        <v>13</v>
      </c>
      <c r="D2350" s="70">
        <v>82</v>
      </c>
      <c r="E2350" s="71" t="s">
        <v>2237</v>
      </c>
      <c r="F2350" s="71" t="s">
        <v>1964</v>
      </c>
      <c r="G2350" s="71" t="s">
        <v>3875</v>
      </c>
      <c r="H2350" s="70" t="s">
        <v>2283</v>
      </c>
      <c r="I2350" s="99">
        <f t="shared" si="242"/>
        <v>153.4522</v>
      </c>
      <c r="J2350" s="100">
        <f t="shared" si="238"/>
        <v>230.81959999999998</v>
      </c>
      <c r="K2350" s="101">
        <v>74.2</v>
      </c>
      <c r="L2350" s="102">
        <f t="shared" si="243"/>
        <v>0</v>
      </c>
      <c r="M2350" s="101">
        <f t="shared" si="239"/>
        <v>74.2</v>
      </c>
      <c r="N2350" s="101">
        <f t="shared" si="240"/>
        <v>-46.660000000000011</v>
      </c>
      <c r="O2350" s="102">
        <f t="shared" si="241"/>
        <v>-0.24872068230277192</v>
      </c>
      <c r="P2350" s="101">
        <v>1.58</v>
      </c>
      <c r="X2350"/>
    </row>
    <row r="2351" spans="1:24" ht="18">
      <c r="A2351" s="70">
        <v>265</v>
      </c>
      <c r="B2351" s="70">
        <v>35</v>
      </c>
      <c r="C2351" s="70">
        <v>18</v>
      </c>
      <c r="D2351" s="70">
        <v>97</v>
      </c>
      <c r="E2351" s="71" t="s">
        <v>2445</v>
      </c>
      <c r="F2351" s="71" t="s">
        <v>1964</v>
      </c>
      <c r="G2351" s="71" t="s">
        <v>381</v>
      </c>
      <c r="H2351" s="70" t="s">
        <v>394</v>
      </c>
      <c r="I2351" s="99">
        <f t="shared" si="242"/>
        <v>516.94104000000004</v>
      </c>
      <c r="J2351" s="100">
        <f t="shared" si="238"/>
        <v>790.03320000000008</v>
      </c>
      <c r="K2351" s="101">
        <v>305.28000000000003</v>
      </c>
      <c r="L2351" s="102">
        <f t="shared" si="243"/>
        <v>0</v>
      </c>
      <c r="M2351" s="101">
        <f t="shared" si="239"/>
        <v>305.28000000000003</v>
      </c>
      <c r="N2351" s="101">
        <f t="shared" si="240"/>
        <v>-208.416</v>
      </c>
      <c r="O2351" s="102">
        <f t="shared" si="241"/>
        <v>-0.3207584338832799</v>
      </c>
      <c r="P2351" s="101">
        <v>1.58</v>
      </c>
      <c r="X2351"/>
    </row>
    <row r="2352" spans="1:24" ht="18">
      <c r="A2352" s="70">
        <v>255</v>
      </c>
      <c r="B2352" s="70">
        <v>35</v>
      </c>
      <c r="C2352" s="70">
        <v>18</v>
      </c>
      <c r="D2352" s="70">
        <v>94</v>
      </c>
      <c r="E2352" s="71" t="s">
        <v>2445</v>
      </c>
      <c r="F2352" s="71" t="s">
        <v>1964</v>
      </c>
      <c r="G2352" s="71" t="s">
        <v>381</v>
      </c>
      <c r="H2352" s="70" t="s">
        <v>393</v>
      </c>
      <c r="I2352" s="99">
        <f t="shared" si="242"/>
        <v>477.75761</v>
      </c>
      <c r="J2352" s="100">
        <f t="shared" si="238"/>
        <v>729.75099999999998</v>
      </c>
      <c r="K2352" s="101">
        <v>280.37</v>
      </c>
      <c r="L2352" s="102">
        <f t="shared" si="243"/>
        <v>0</v>
      </c>
      <c r="M2352" s="101">
        <f t="shared" si="239"/>
        <v>280.37</v>
      </c>
      <c r="N2352" s="101">
        <f t="shared" si="240"/>
        <v>-190.97899999999998</v>
      </c>
      <c r="O2352" s="102">
        <f t="shared" si="241"/>
        <v>-0.3183301663499683</v>
      </c>
      <c r="P2352" s="101">
        <v>1.58</v>
      </c>
      <c r="X2352"/>
    </row>
    <row r="2353" spans="1:24" ht="18">
      <c r="A2353" s="70">
        <v>235</v>
      </c>
      <c r="B2353" s="70">
        <v>40</v>
      </c>
      <c r="C2353" s="70">
        <v>18</v>
      </c>
      <c r="D2353" s="70">
        <v>95</v>
      </c>
      <c r="E2353" s="71" t="s">
        <v>2445</v>
      </c>
      <c r="F2353" s="71" t="s">
        <v>1964</v>
      </c>
      <c r="G2353" s="71" t="s">
        <v>2446</v>
      </c>
      <c r="H2353" s="70" t="s">
        <v>2383</v>
      </c>
      <c r="I2353" s="99">
        <f t="shared" si="242"/>
        <v>420.233</v>
      </c>
      <c r="J2353" s="100">
        <f t="shared" si="238"/>
        <v>641.25160000000005</v>
      </c>
      <c r="K2353" s="101">
        <v>243.8</v>
      </c>
      <c r="L2353" s="102">
        <f t="shared" si="243"/>
        <v>0</v>
      </c>
      <c r="M2353" s="101">
        <f t="shared" si="239"/>
        <v>243.8</v>
      </c>
      <c r="N2353" s="101">
        <f t="shared" si="240"/>
        <v>-165.38000000000005</v>
      </c>
      <c r="O2353" s="102">
        <f t="shared" si="241"/>
        <v>-0.31393318147304494</v>
      </c>
      <c r="P2353" s="101">
        <v>1.58</v>
      </c>
      <c r="X2353"/>
    </row>
    <row r="2354" spans="1:24" ht="18">
      <c r="A2354" s="70">
        <v>195</v>
      </c>
      <c r="B2354" s="70">
        <v>60</v>
      </c>
      <c r="C2354" s="70">
        <v>14</v>
      </c>
      <c r="D2354" s="70">
        <v>86</v>
      </c>
      <c r="E2354" s="71" t="s">
        <v>2440</v>
      </c>
      <c r="F2354" s="71" t="s">
        <v>1964</v>
      </c>
      <c r="G2354" s="71" t="s">
        <v>2372</v>
      </c>
      <c r="H2354" s="70" t="s">
        <v>2384</v>
      </c>
      <c r="I2354" s="99">
        <f t="shared" si="242"/>
        <v>225.98322999999999</v>
      </c>
      <c r="J2354" s="100">
        <f t="shared" si="238"/>
        <v>342.4058</v>
      </c>
      <c r="K2354" s="101">
        <v>120.31</v>
      </c>
      <c r="L2354" s="102">
        <f t="shared" si="243"/>
        <v>0</v>
      </c>
      <c r="M2354" s="101">
        <f t="shared" si="239"/>
        <v>120.31</v>
      </c>
      <c r="N2354" s="101">
        <f t="shared" si="240"/>
        <v>-78.937000000000012</v>
      </c>
      <c r="O2354" s="102">
        <f t="shared" si="241"/>
        <v>-0.28209920663283544</v>
      </c>
      <c r="P2354" s="101">
        <v>1.58</v>
      </c>
      <c r="X2354"/>
    </row>
    <row r="2355" spans="1:24" ht="18">
      <c r="A2355" s="70">
        <v>225</v>
      </c>
      <c r="B2355" s="70">
        <v>50</v>
      </c>
      <c r="C2355" s="70">
        <v>16</v>
      </c>
      <c r="D2355" s="70">
        <v>92</v>
      </c>
      <c r="E2355" s="71" t="s">
        <v>2239</v>
      </c>
      <c r="F2355" s="71" t="s">
        <v>1964</v>
      </c>
      <c r="G2355" s="71" t="s">
        <v>2227</v>
      </c>
      <c r="H2355" s="70" t="s">
        <v>2365</v>
      </c>
      <c r="I2355" s="99">
        <f t="shared" si="242"/>
        <v>353.5378</v>
      </c>
      <c r="J2355" s="100">
        <f t="shared" si="238"/>
        <v>538.64359999999999</v>
      </c>
      <c r="K2355" s="101">
        <v>201.4</v>
      </c>
      <c r="L2355" s="102">
        <f t="shared" si="243"/>
        <v>0</v>
      </c>
      <c r="M2355" s="101">
        <f t="shared" si="239"/>
        <v>201.4</v>
      </c>
      <c r="N2355" s="101">
        <f t="shared" si="240"/>
        <v>-135.70000000000005</v>
      </c>
      <c r="O2355" s="102">
        <f t="shared" si="241"/>
        <v>-0.30701357466063361</v>
      </c>
      <c r="P2355" s="101">
        <v>1.58</v>
      </c>
      <c r="X2355"/>
    </row>
    <row r="2356" spans="1:24" ht="18">
      <c r="A2356" s="70">
        <v>245</v>
      </c>
      <c r="B2356" s="70">
        <v>40</v>
      </c>
      <c r="C2356" s="70">
        <v>17</v>
      </c>
      <c r="D2356" s="70">
        <v>91</v>
      </c>
      <c r="E2356" s="71" t="s">
        <v>2445</v>
      </c>
      <c r="F2356" s="71" t="s">
        <v>1964</v>
      </c>
      <c r="G2356" s="71" t="s">
        <v>381</v>
      </c>
      <c r="H2356" s="70" t="s">
        <v>385</v>
      </c>
      <c r="I2356" s="99">
        <f t="shared" si="242"/>
        <v>387.71909000000005</v>
      </c>
      <c r="J2356" s="100">
        <f t="shared" si="238"/>
        <v>591.23020000000008</v>
      </c>
      <c r="K2356" s="101">
        <v>223.13000000000002</v>
      </c>
      <c r="L2356" s="102">
        <f t="shared" si="243"/>
        <v>0</v>
      </c>
      <c r="M2356" s="101">
        <f t="shared" si="239"/>
        <v>223.13000000000002</v>
      </c>
      <c r="N2356" s="101">
        <f t="shared" si="240"/>
        <v>-150.91100000000006</v>
      </c>
      <c r="O2356" s="102">
        <f t="shared" si="241"/>
        <v>-0.31086186297532248</v>
      </c>
      <c r="P2356" s="101">
        <v>1.58</v>
      </c>
      <c r="X2356"/>
    </row>
    <row r="2357" spans="1:24" ht="18">
      <c r="A2357" s="70">
        <v>245</v>
      </c>
      <c r="B2357" s="70">
        <v>40</v>
      </c>
      <c r="C2357" s="70">
        <v>18</v>
      </c>
      <c r="D2357" s="70">
        <v>93</v>
      </c>
      <c r="E2357" s="71" t="s">
        <v>2445</v>
      </c>
      <c r="F2357" s="71" t="s">
        <v>1964</v>
      </c>
      <c r="G2357" s="71" t="s">
        <v>2446</v>
      </c>
      <c r="H2357" s="70" t="s">
        <v>2385</v>
      </c>
      <c r="I2357" s="99">
        <f t="shared" si="242"/>
        <v>450.24584000000004</v>
      </c>
      <c r="J2357" s="100">
        <f t="shared" si="238"/>
        <v>687.42520000000002</v>
      </c>
      <c r="K2357" s="101">
        <v>262.88</v>
      </c>
      <c r="L2357" s="102">
        <f t="shared" si="243"/>
        <v>0</v>
      </c>
      <c r="M2357" s="101">
        <f t="shared" si="239"/>
        <v>262.88</v>
      </c>
      <c r="N2357" s="101">
        <f t="shared" si="240"/>
        <v>-178.73599999999993</v>
      </c>
      <c r="O2357" s="102">
        <f t="shared" si="241"/>
        <v>-0.3163693004814499</v>
      </c>
      <c r="P2357" s="101">
        <v>1.58</v>
      </c>
      <c r="X2357"/>
    </row>
    <row r="2358" spans="1:24" ht="18">
      <c r="A2358" s="70">
        <v>175</v>
      </c>
      <c r="B2358" s="70">
        <v>60</v>
      </c>
      <c r="C2358" s="70">
        <v>14</v>
      </c>
      <c r="D2358" s="70">
        <v>79</v>
      </c>
      <c r="E2358" s="71" t="s">
        <v>2237</v>
      </c>
      <c r="F2358" s="71" t="s">
        <v>1964</v>
      </c>
      <c r="G2358" s="71" t="s">
        <v>2372</v>
      </c>
      <c r="H2358" s="70" t="s">
        <v>2280</v>
      </c>
      <c r="I2358" s="99">
        <f t="shared" si="242"/>
        <v>197.63776999999999</v>
      </c>
      <c r="J2358" s="100">
        <f t="shared" si="238"/>
        <v>298.79739999999998</v>
      </c>
      <c r="K2358" s="101">
        <v>102.29</v>
      </c>
      <c r="L2358" s="102">
        <f t="shared" si="243"/>
        <v>0</v>
      </c>
      <c r="M2358" s="101">
        <f t="shared" si="239"/>
        <v>102.29</v>
      </c>
      <c r="N2358" s="101">
        <f t="shared" si="240"/>
        <v>-66.323000000000036</v>
      </c>
      <c r="O2358" s="102">
        <f t="shared" si="241"/>
        <v>-0.27206087455902878</v>
      </c>
      <c r="P2358" s="101">
        <v>1.58</v>
      </c>
      <c r="X2358"/>
    </row>
    <row r="2359" spans="1:24" ht="18">
      <c r="A2359" s="70">
        <v>225</v>
      </c>
      <c r="B2359" s="70">
        <v>50</v>
      </c>
      <c r="C2359" s="70">
        <v>17</v>
      </c>
      <c r="D2359" s="70">
        <v>98</v>
      </c>
      <c r="E2359" s="71" t="s">
        <v>2347</v>
      </c>
      <c r="F2359" s="71" t="s">
        <v>1964</v>
      </c>
      <c r="G2359" s="71" t="s">
        <v>2227</v>
      </c>
      <c r="H2359" s="70" t="s">
        <v>2463</v>
      </c>
      <c r="I2359" s="99">
        <f t="shared" si="242"/>
        <v>418.56562000000002</v>
      </c>
      <c r="J2359" s="100">
        <f t="shared" si="238"/>
        <v>638.68640000000005</v>
      </c>
      <c r="K2359" s="101">
        <v>242.74</v>
      </c>
      <c r="L2359" s="102">
        <f t="shared" si="243"/>
        <v>0</v>
      </c>
      <c r="M2359" s="101">
        <f t="shared" si="239"/>
        <v>242.74</v>
      </c>
      <c r="N2359" s="101">
        <f t="shared" si="240"/>
        <v>-164.63800000000003</v>
      </c>
      <c r="O2359" s="102">
        <f t="shared" si="241"/>
        <v>-0.31378745139894798</v>
      </c>
      <c r="P2359" s="101">
        <v>1.58</v>
      </c>
      <c r="X2359"/>
    </row>
    <row r="2360" spans="1:24" ht="18">
      <c r="A2360" s="70">
        <v>195</v>
      </c>
      <c r="B2360" s="70">
        <v>75</v>
      </c>
      <c r="C2360" s="70">
        <v>16</v>
      </c>
      <c r="D2360" s="70">
        <v>107</v>
      </c>
      <c r="E2360" s="71" t="s">
        <v>2233</v>
      </c>
      <c r="F2360" s="71" t="s">
        <v>1964</v>
      </c>
      <c r="G2360" s="71" t="s">
        <v>2411</v>
      </c>
      <c r="H2360" s="70" t="s">
        <v>2414</v>
      </c>
      <c r="I2360" s="99">
        <f t="shared" si="242"/>
        <v>317.18576999999999</v>
      </c>
      <c r="J2360" s="100">
        <f t="shared" si="238"/>
        <v>481.19279999999998</v>
      </c>
      <c r="K2360" s="101">
        <v>176.49</v>
      </c>
      <c r="L2360" s="102">
        <f t="shared" si="243"/>
        <v>0</v>
      </c>
      <c r="M2360" s="101">
        <f t="shared" si="239"/>
        <v>176.49</v>
      </c>
      <c r="N2360" s="101">
        <f t="shared" si="240"/>
        <v>-118.26300000000003</v>
      </c>
      <c r="O2360" s="102">
        <f t="shared" si="241"/>
        <v>-0.30155285838135559</v>
      </c>
      <c r="P2360" s="101">
        <v>2.75</v>
      </c>
      <c r="X2360"/>
    </row>
    <row r="2361" spans="1:24" ht="18">
      <c r="A2361" s="70">
        <v>225</v>
      </c>
      <c r="B2361" s="70">
        <v>65</v>
      </c>
      <c r="C2361" s="70">
        <v>16</v>
      </c>
      <c r="D2361" s="70">
        <v>112</v>
      </c>
      <c r="E2361" s="71" t="s">
        <v>2233</v>
      </c>
      <c r="F2361" s="71" t="s">
        <v>1964</v>
      </c>
      <c r="G2361" s="71" t="s">
        <v>2411</v>
      </c>
      <c r="H2361" s="70" t="s">
        <v>2077</v>
      </c>
      <c r="I2361" s="99">
        <f t="shared" si="242"/>
        <v>455.57830999999999</v>
      </c>
      <c r="J2361" s="100">
        <f t="shared" si="238"/>
        <v>694.10440000000006</v>
      </c>
      <c r="K2361" s="101">
        <v>264.47000000000003</v>
      </c>
      <c r="L2361" s="102">
        <f t="shared" si="243"/>
        <v>0</v>
      </c>
      <c r="M2361" s="101">
        <f t="shared" si="239"/>
        <v>264.47000000000003</v>
      </c>
      <c r="N2361" s="101">
        <f t="shared" si="240"/>
        <v>-179.84899999999999</v>
      </c>
      <c r="O2361" s="102">
        <f t="shared" si="241"/>
        <v>-0.31655753863484343</v>
      </c>
      <c r="P2361" s="101">
        <v>2.75</v>
      </c>
      <c r="X2361"/>
    </row>
    <row r="2362" spans="1:24" ht="18">
      <c r="A2362" s="70">
        <v>215</v>
      </c>
      <c r="B2362" s="70">
        <v>60</v>
      </c>
      <c r="C2362" s="70">
        <v>16</v>
      </c>
      <c r="D2362" s="70" t="s">
        <v>2332</v>
      </c>
      <c r="E2362" s="71" t="s">
        <v>2237</v>
      </c>
      <c r="F2362" s="71" t="s">
        <v>1964</v>
      </c>
      <c r="G2362" s="71" t="s">
        <v>2369</v>
      </c>
      <c r="H2362" s="70" t="s">
        <v>2362</v>
      </c>
      <c r="I2362" s="99">
        <f t="shared" si="242"/>
        <v>382.21359000000001</v>
      </c>
      <c r="J2362" s="100">
        <f t="shared" si="238"/>
        <v>581.23559999999998</v>
      </c>
      <c r="K2362" s="101">
        <v>217.83</v>
      </c>
      <c r="L2362" s="102">
        <f t="shared" si="243"/>
        <v>0</v>
      </c>
      <c r="M2362" s="101">
        <f t="shared" si="239"/>
        <v>217.83</v>
      </c>
      <c r="N2362" s="101">
        <f t="shared" si="240"/>
        <v>-147.20100000000002</v>
      </c>
      <c r="O2362" s="102">
        <f t="shared" si="241"/>
        <v>-0.30998820705049912</v>
      </c>
      <c r="P2362" s="101">
        <v>2.75</v>
      </c>
      <c r="X2362"/>
    </row>
    <row r="2363" spans="1:24" ht="18">
      <c r="A2363" s="70">
        <v>225</v>
      </c>
      <c r="B2363" s="70">
        <v>60</v>
      </c>
      <c r="C2363" s="70">
        <v>16</v>
      </c>
      <c r="D2363" s="70">
        <v>102</v>
      </c>
      <c r="E2363" s="71" t="s">
        <v>2347</v>
      </c>
      <c r="F2363" s="71" t="s">
        <v>1964</v>
      </c>
      <c r="G2363" s="71" t="s">
        <v>2227</v>
      </c>
      <c r="H2363" s="70" t="s">
        <v>2399</v>
      </c>
      <c r="I2363" s="99">
        <f t="shared" si="242"/>
        <v>363.54208000000006</v>
      </c>
      <c r="J2363" s="100">
        <f t="shared" si="238"/>
        <v>554.03480000000002</v>
      </c>
      <c r="K2363" s="101">
        <v>207.76000000000002</v>
      </c>
      <c r="L2363" s="102">
        <f t="shared" si="243"/>
        <v>0</v>
      </c>
      <c r="M2363" s="101">
        <f t="shared" si="239"/>
        <v>207.76000000000002</v>
      </c>
      <c r="N2363" s="101">
        <f t="shared" si="240"/>
        <v>-140.15200000000004</v>
      </c>
      <c r="O2363" s="102">
        <f t="shared" si="241"/>
        <v>-0.3082160450387052</v>
      </c>
      <c r="P2363" s="101">
        <v>1.58</v>
      </c>
      <c r="X2363"/>
    </row>
    <row r="2364" spans="1:24" ht="18">
      <c r="A2364" s="70">
        <v>215</v>
      </c>
      <c r="B2364" s="70">
        <v>60</v>
      </c>
      <c r="C2364" s="70">
        <v>16</v>
      </c>
      <c r="D2364" s="70">
        <v>99</v>
      </c>
      <c r="E2364" s="71" t="s">
        <v>2440</v>
      </c>
      <c r="F2364" s="71" t="s">
        <v>1964</v>
      </c>
      <c r="G2364" s="71" t="s">
        <v>2227</v>
      </c>
      <c r="H2364" s="70" t="s">
        <v>2386</v>
      </c>
      <c r="I2364" s="99">
        <f t="shared" si="242"/>
        <v>323.52496000000002</v>
      </c>
      <c r="J2364" s="100">
        <f t="shared" si="238"/>
        <v>492.47</v>
      </c>
      <c r="K2364" s="101">
        <v>182.32000000000002</v>
      </c>
      <c r="L2364" s="102">
        <f t="shared" si="243"/>
        <v>0</v>
      </c>
      <c r="M2364" s="101">
        <f t="shared" si="239"/>
        <v>182.32000000000002</v>
      </c>
      <c r="N2364" s="101">
        <f t="shared" si="240"/>
        <v>-122.34400000000005</v>
      </c>
      <c r="O2364" s="102">
        <f t="shared" si="241"/>
        <v>-0.30295166402535667</v>
      </c>
      <c r="P2364" s="101">
        <v>1.58</v>
      </c>
      <c r="X2364"/>
    </row>
    <row r="2365" spans="1:24" ht="18">
      <c r="A2365" s="70">
        <v>225</v>
      </c>
      <c r="B2365" s="70">
        <v>55</v>
      </c>
      <c r="C2365" s="70">
        <v>16</v>
      </c>
      <c r="D2365" s="70">
        <v>99</v>
      </c>
      <c r="E2365" s="71" t="s">
        <v>2347</v>
      </c>
      <c r="F2365" s="71" t="s">
        <v>1964</v>
      </c>
      <c r="G2365" s="71" t="s">
        <v>2227</v>
      </c>
      <c r="H2365" s="70" t="s">
        <v>2367</v>
      </c>
      <c r="I2365" s="99">
        <f t="shared" si="242"/>
        <v>346.86827999999997</v>
      </c>
      <c r="J2365" s="100">
        <f t="shared" si="238"/>
        <v>528.38279999999997</v>
      </c>
      <c r="K2365" s="101">
        <v>197.16</v>
      </c>
      <c r="L2365" s="102">
        <f t="shared" si="243"/>
        <v>0</v>
      </c>
      <c r="M2365" s="101">
        <f t="shared" si="239"/>
        <v>197.16</v>
      </c>
      <c r="N2365" s="101">
        <f t="shared" si="240"/>
        <v>-132.73200000000003</v>
      </c>
      <c r="O2365" s="102">
        <f t="shared" si="241"/>
        <v>-0.30617272559512831</v>
      </c>
      <c r="P2365" s="101">
        <v>1.58</v>
      </c>
      <c r="X2365"/>
    </row>
    <row r="2366" spans="1:24" ht="18">
      <c r="A2366" s="70">
        <v>195</v>
      </c>
      <c r="B2366" s="70">
        <v>75</v>
      </c>
      <c r="C2366" s="70">
        <v>16</v>
      </c>
      <c r="D2366" s="70">
        <v>107</v>
      </c>
      <c r="E2366" s="71" t="s">
        <v>2229</v>
      </c>
      <c r="F2366" s="71" t="s">
        <v>1964</v>
      </c>
      <c r="G2366" s="71" t="s">
        <v>2228</v>
      </c>
      <c r="H2366" s="70">
        <v>1150440</v>
      </c>
      <c r="I2366" s="99">
        <f t="shared" si="242"/>
        <v>260.49485000000004</v>
      </c>
      <c r="J2366" s="100">
        <f t="shared" si="238"/>
        <v>393.976</v>
      </c>
      <c r="K2366" s="101">
        <v>140.45000000000002</v>
      </c>
      <c r="L2366" s="102">
        <f t="shared" si="243"/>
        <v>0</v>
      </c>
      <c r="M2366" s="101">
        <f t="shared" si="239"/>
        <v>140.45000000000002</v>
      </c>
      <c r="N2366" s="101">
        <f t="shared" si="240"/>
        <v>-93.034999999999997</v>
      </c>
      <c r="O2366" s="102">
        <f t="shared" si="241"/>
        <v>-0.29064354889097155</v>
      </c>
      <c r="P2366" s="101">
        <v>2.75</v>
      </c>
      <c r="X2366"/>
    </row>
    <row r="2367" spans="1:24" ht="18">
      <c r="A2367" s="70">
        <v>205</v>
      </c>
      <c r="B2367" s="70">
        <v>55</v>
      </c>
      <c r="C2367" s="70">
        <v>15</v>
      </c>
      <c r="D2367" s="70">
        <v>88</v>
      </c>
      <c r="E2367" s="71" t="s">
        <v>2347</v>
      </c>
      <c r="F2367" s="71" t="s">
        <v>1964</v>
      </c>
      <c r="G2367" s="71" t="s">
        <v>2443</v>
      </c>
      <c r="H2367" s="70" t="s">
        <v>2356</v>
      </c>
      <c r="I2367" s="99">
        <f t="shared" si="242"/>
        <v>322.69127000000003</v>
      </c>
      <c r="J2367" s="100">
        <f t="shared" si="238"/>
        <v>491.18740000000003</v>
      </c>
      <c r="K2367" s="101">
        <v>181.79000000000002</v>
      </c>
      <c r="L2367" s="102">
        <f t="shared" si="243"/>
        <v>0</v>
      </c>
      <c r="M2367" s="101">
        <f t="shared" si="239"/>
        <v>181.79000000000002</v>
      </c>
      <c r="N2367" s="101">
        <f t="shared" si="240"/>
        <v>-121.97300000000007</v>
      </c>
      <c r="O2367" s="102">
        <f t="shared" si="241"/>
        <v>-0.30282784646705413</v>
      </c>
      <c r="P2367" s="101">
        <v>1.58</v>
      </c>
      <c r="X2367"/>
    </row>
    <row r="2368" spans="1:24" ht="18">
      <c r="A2368" s="70">
        <v>155</v>
      </c>
      <c r="B2368" s="70">
        <v>70</v>
      </c>
      <c r="C2368" s="70">
        <v>13</v>
      </c>
      <c r="D2368" s="70">
        <v>75</v>
      </c>
      <c r="E2368" s="71" t="s">
        <v>2237</v>
      </c>
      <c r="F2368" s="71" t="s">
        <v>1964</v>
      </c>
      <c r="G2368" s="71" t="s">
        <v>3875</v>
      </c>
      <c r="H2368" s="70" t="s">
        <v>2393</v>
      </c>
      <c r="I2368" s="99">
        <f t="shared" si="242"/>
        <v>136.7784</v>
      </c>
      <c r="J2368" s="100">
        <f t="shared" si="238"/>
        <v>205.16759999999999</v>
      </c>
      <c r="K2368" s="101">
        <v>63.6</v>
      </c>
      <c r="L2368" s="102">
        <f t="shared" si="243"/>
        <v>0</v>
      </c>
      <c r="M2368" s="101">
        <f t="shared" si="239"/>
        <v>63.6</v>
      </c>
      <c r="N2368" s="101">
        <f t="shared" si="240"/>
        <v>-39.239999999999995</v>
      </c>
      <c r="O2368" s="102">
        <f t="shared" si="241"/>
        <v>-0.23581730769230766</v>
      </c>
      <c r="P2368" s="101">
        <v>1.58</v>
      </c>
      <c r="X2368"/>
    </row>
    <row r="2369" spans="1:24" ht="18">
      <c r="A2369" s="70">
        <v>165</v>
      </c>
      <c r="B2369" s="70">
        <v>70</v>
      </c>
      <c r="C2369" s="70">
        <v>13</v>
      </c>
      <c r="D2369" s="70">
        <v>79</v>
      </c>
      <c r="E2369" s="71" t="s">
        <v>2237</v>
      </c>
      <c r="F2369" s="71" t="s">
        <v>1964</v>
      </c>
      <c r="G2369" s="71" t="s">
        <v>3875</v>
      </c>
      <c r="H2369" s="70" t="s">
        <v>2276</v>
      </c>
      <c r="I2369" s="99">
        <f t="shared" si="242"/>
        <v>146.78268</v>
      </c>
      <c r="J2369" s="100">
        <f t="shared" si="238"/>
        <v>220.55879999999999</v>
      </c>
      <c r="K2369" s="101">
        <v>69.960000000000008</v>
      </c>
      <c r="L2369" s="102">
        <f t="shared" si="243"/>
        <v>0</v>
      </c>
      <c r="M2369" s="101">
        <f t="shared" si="239"/>
        <v>69.960000000000008</v>
      </c>
      <c r="N2369" s="101">
        <f t="shared" si="240"/>
        <v>-43.692000000000021</v>
      </c>
      <c r="O2369" s="102">
        <f t="shared" si="241"/>
        <v>-0.24392585975882103</v>
      </c>
      <c r="P2369" s="101">
        <v>1.58</v>
      </c>
      <c r="X2369"/>
    </row>
    <row r="2370" spans="1:24" ht="18">
      <c r="A2370" s="70">
        <v>235</v>
      </c>
      <c r="B2370" s="70">
        <v>40</v>
      </c>
      <c r="C2370" s="70">
        <v>18</v>
      </c>
      <c r="D2370" s="70">
        <v>95</v>
      </c>
      <c r="E2370" s="71" t="s">
        <v>2445</v>
      </c>
      <c r="F2370" s="71" t="s">
        <v>1964</v>
      </c>
      <c r="G2370" s="71" t="s">
        <v>381</v>
      </c>
      <c r="H2370" s="70" t="s">
        <v>391</v>
      </c>
      <c r="I2370" s="99">
        <f t="shared" si="242"/>
        <v>420.233</v>
      </c>
      <c r="J2370" s="100">
        <f t="shared" si="238"/>
        <v>641.25160000000005</v>
      </c>
      <c r="K2370" s="101">
        <v>243.8</v>
      </c>
      <c r="L2370" s="102">
        <f t="shared" si="243"/>
        <v>0</v>
      </c>
      <c r="M2370" s="101">
        <f t="shared" si="239"/>
        <v>243.8</v>
      </c>
      <c r="N2370" s="101">
        <f t="shared" si="240"/>
        <v>-165.38000000000005</v>
      </c>
      <c r="O2370" s="102">
        <f t="shared" si="241"/>
        <v>-0.31393318147304494</v>
      </c>
      <c r="P2370" s="101">
        <v>1.58</v>
      </c>
      <c r="X2370"/>
    </row>
    <row r="2371" spans="1:24" ht="18">
      <c r="A2371" s="70">
        <v>215</v>
      </c>
      <c r="B2371" s="70">
        <v>45</v>
      </c>
      <c r="C2371" s="70">
        <v>17</v>
      </c>
      <c r="D2371" s="70">
        <v>91</v>
      </c>
      <c r="E2371" s="71" t="s">
        <v>2239</v>
      </c>
      <c r="F2371" s="71" t="s">
        <v>1964</v>
      </c>
      <c r="G2371" s="71" t="s">
        <v>2443</v>
      </c>
      <c r="H2371" s="70" t="s">
        <v>2387</v>
      </c>
      <c r="I2371" s="99">
        <f t="shared" si="242"/>
        <v>329.36078999999995</v>
      </c>
      <c r="J2371" s="100">
        <f t="shared" si="238"/>
        <v>501.44819999999999</v>
      </c>
      <c r="K2371" s="101">
        <v>186.03</v>
      </c>
      <c r="L2371" s="102">
        <f t="shared" si="243"/>
        <v>0</v>
      </c>
      <c r="M2371" s="101">
        <f t="shared" si="239"/>
        <v>186.03</v>
      </c>
      <c r="N2371" s="101">
        <f t="shared" si="240"/>
        <v>-124.94100000000009</v>
      </c>
      <c r="O2371" s="102">
        <f t="shared" si="241"/>
        <v>-0.30380051548898529</v>
      </c>
      <c r="P2371" s="101">
        <v>1.58</v>
      </c>
      <c r="X2371"/>
    </row>
    <row r="2372" spans="1:24" ht="18">
      <c r="A2372" s="70">
        <v>195</v>
      </c>
      <c r="B2372" s="70">
        <v>50</v>
      </c>
      <c r="C2372" s="70">
        <v>15</v>
      </c>
      <c r="D2372" s="70">
        <v>82</v>
      </c>
      <c r="E2372" s="71" t="s">
        <v>2347</v>
      </c>
      <c r="F2372" s="71" t="s">
        <v>1964</v>
      </c>
      <c r="G2372" s="71" t="s">
        <v>2443</v>
      </c>
      <c r="H2372" s="70" t="s">
        <v>2288</v>
      </c>
      <c r="I2372" s="99">
        <f t="shared" si="242"/>
        <v>174.29445000000001</v>
      </c>
      <c r="J2372" s="100">
        <f t="shared" si="238"/>
        <v>262.88459999999998</v>
      </c>
      <c r="K2372" s="101">
        <v>87.45</v>
      </c>
      <c r="L2372" s="102">
        <f t="shared" si="243"/>
        <v>0</v>
      </c>
      <c r="M2372" s="101">
        <f t="shared" si="239"/>
        <v>87.45</v>
      </c>
      <c r="N2372" s="101">
        <f t="shared" si="240"/>
        <v>-55.935000000000002</v>
      </c>
      <c r="O2372" s="102">
        <f t="shared" si="241"/>
        <v>-0.26125642223260159</v>
      </c>
      <c r="P2372" s="101">
        <v>1.58</v>
      </c>
      <c r="X2372"/>
    </row>
    <row r="2373" spans="1:24" ht="18">
      <c r="A2373" s="70">
        <v>225</v>
      </c>
      <c r="B2373" s="70">
        <v>75</v>
      </c>
      <c r="C2373" s="70">
        <v>16</v>
      </c>
      <c r="D2373" s="70">
        <v>104</v>
      </c>
      <c r="E2373" s="71" t="s">
        <v>2237</v>
      </c>
      <c r="F2373" s="71" t="s">
        <v>1964</v>
      </c>
      <c r="G2373" s="71" t="s">
        <v>2377</v>
      </c>
      <c r="H2373" s="70" t="s">
        <v>2394</v>
      </c>
      <c r="I2373" s="99">
        <f t="shared" si="242"/>
        <v>328.02373999999998</v>
      </c>
      <c r="J2373" s="100">
        <f t="shared" si="238"/>
        <v>497.86659999999995</v>
      </c>
      <c r="K2373" s="101">
        <v>183.38</v>
      </c>
      <c r="L2373" s="102">
        <f t="shared" si="243"/>
        <v>0</v>
      </c>
      <c r="M2373" s="101">
        <f t="shared" si="239"/>
        <v>183.38</v>
      </c>
      <c r="N2373" s="101">
        <f t="shared" si="240"/>
        <v>-123.08600000000001</v>
      </c>
      <c r="O2373" s="102">
        <f t="shared" si="241"/>
        <v>-0.30319735934574837</v>
      </c>
      <c r="P2373" s="101">
        <v>2.75</v>
      </c>
      <c r="X2373"/>
    </row>
    <row r="2374" spans="1:24" ht="18">
      <c r="A2374" s="70">
        <v>245</v>
      </c>
      <c r="B2374" s="70">
        <v>40</v>
      </c>
      <c r="C2374" s="70">
        <v>19</v>
      </c>
      <c r="D2374" s="70">
        <v>98</v>
      </c>
      <c r="E2374" s="71" t="s">
        <v>2445</v>
      </c>
      <c r="F2374" s="71" t="s">
        <v>1964</v>
      </c>
      <c r="G2374" s="71" t="s">
        <v>381</v>
      </c>
      <c r="H2374" s="70" t="s">
        <v>396</v>
      </c>
      <c r="I2374" s="99">
        <f t="shared" si="242"/>
        <v>559.45923000000005</v>
      </c>
      <c r="J2374" s="100">
        <f t="shared" si="238"/>
        <v>855.44579999999996</v>
      </c>
      <c r="K2374" s="101">
        <v>332.31</v>
      </c>
      <c r="L2374" s="102">
        <f t="shared" si="243"/>
        <v>0</v>
      </c>
      <c r="M2374" s="101">
        <f t="shared" si="239"/>
        <v>332.31</v>
      </c>
      <c r="N2374" s="101">
        <f t="shared" si="240"/>
        <v>-227.33699999999993</v>
      </c>
      <c r="O2374" s="102">
        <f t="shared" si="241"/>
        <v>-0.32300446136796329</v>
      </c>
      <c r="P2374" s="101">
        <v>1.58</v>
      </c>
      <c r="X2374"/>
    </row>
    <row r="2375" spans="1:24" ht="18">
      <c r="A2375" s="70">
        <v>185</v>
      </c>
      <c r="B2375" s="70">
        <v>55</v>
      </c>
      <c r="C2375" s="70">
        <v>15</v>
      </c>
      <c r="D2375" s="70">
        <v>82</v>
      </c>
      <c r="E2375" s="71" t="s">
        <v>2347</v>
      </c>
      <c r="F2375" s="71" t="s">
        <v>1964</v>
      </c>
      <c r="G2375" s="71" t="s">
        <v>2443</v>
      </c>
      <c r="H2375" s="70" t="s">
        <v>2284</v>
      </c>
      <c r="I2375" s="99">
        <f t="shared" si="242"/>
        <v>258.49714</v>
      </c>
      <c r="J2375" s="100">
        <f t="shared" si="238"/>
        <v>392.42720000000003</v>
      </c>
      <c r="K2375" s="101">
        <v>140.98000000000002</v>
      </c>
      <c r="L2375" s="102">
        <f t="shared" si="243"/>
        <v>0</v>
      </c>
      <c r="M2375" s="101">
        <f t="shared" si="239"/>
        <v>140.98000000000002</v>
      </c>
      <c r="N2375" s="101">
        <f t="shared" si="240"/>
        <v>-93.406000000000034</v>
      </c>
      <c r="O2375" s="102">
        <f t="shared" si="241"/>
        <v>-0.29083945696848928</v>
      </c>
      <c r="P2375" s="101">
        <v>1.58</v>
      </c>
      <c r="X2375"/>
    </row>
    <row r="2376" spans="1:24" ht="18">
      <c r="A2376" s="70">
        <v>165</v>
      </c>
      <c r="B2376" s="70">
        <v>80</v>
      </c>
      <c r="C2376" s="70">
        <v>13</v>
      </c>
      <c r="D2376" s="70">
        <v>83</v>
      </c>
      <c r="E2376" s="71" t="s">
        <v>2237</v>
      </c>
      <c r="F2376" s="71" t="s">
        <v>1964</v>
      </c>
      <c r="G2376" s="71" t="s">
        <v>2380</v>
      </c>
      <c r="H2376" s="70" t="s">
        <v>2279</v>
      </c>
      <c r="I2376" s="99">
        <f t="shared" si="242"/>
        <v>168.45862</v>
      </c>
      <c r="J2376" s="100">
        <f t="shared" si="238"/>
        <v>253.90639999999999</v>
      </c>
      <c r="K2376" s="101">
        <v>83.740000000000009</v>
      </c>
      <c r="L2376" s="102">
        <f t="shared" si="243"/>
        <v>0</v>
      </c>
      <c r="M2376" s="101">
        <f t="shared" si="239"/>
        <v>83.740000000000009</v>
      </c>
      <c r="N2376" s="101">
        <f t="shared" si="240"/>
        <v>-53.338000000000022</v>
      </c>
      <c r="O2376" s="102">
        <f t="shared" si="241"/>
        <v>-0.2580704470679312</v>
      </c>
      <c r="P2376" s="101">
        <v>1.58</v>
      </c>
      <c r="X2376"/>
    </row>
    <row r="2377" spans="1:24" ht="18">
      <c r="A2377" s="70">
        <v>245</v>
      </c>
      <c r="B2377" s="70">
        <v>40</v>
      </c>
      <c r="C2377" s="70">
        <v>18</v>
      </c>
      <c r="D2377" s="70">
        <v>97</v>
      </c>
      <c r="E2377" s="71" t="s">
        <v>2445</v>
      </c>
      <c r="F2377" s="71" t="s">
        <v>1964</v>
      </c>
      <c r="G2377" s="71" t="s">
        <v>381</v>
      </c>
      <c r="H2377" s="70" t="s">
        <v>392</v>
      </c>
      <c r="I2377" s="99">
        <f t="shared" si="242"/>
        <v>453.5806</v>
      </c>
      <c r="J2377" s="100">
        <f t="shared" si="238"/>
        <v>692.55560000000003</v>
      </c>
      <c r="K2377" s="101">
        <v>265</v>
      </c>
      <c r="L2377" s="102">
        <f t="shared" si="243"/>
        <v>0</v>
      </c>
      <c r="M2377" s="101">
        <f t="shared" si="239"/>
        <v>265</v>
      </c>
      <c r="N2377" s="101">
        <f t="shared" si="240"/>
        <v>-180.21999999999997</v>
      </c>
      <c r="O2377" s="102">
        <f t="shared" si="241"/>
        <v>-0.31661981728742089</v>
      </c>
      <c r="P2377" s="101">
        <v>1.58</v>
      </c>
      <c r="X2377"/>
    </row>
    <row r="2378" spans="1:24" ht="18">
      <c r="A2378" s="70">
        <v>215</v>
      </c>
      <c r="B2378" s="70">
        <v>40</v>
      </c>
      <c r="C2378" s="70">
        <v>17</v>
      </c>
      <c r="D2378" s="70">
        <v>87</v>
      </c>
      <c r="E2378" s="71" t="s">
        <v>2239</v>
      </c>
      <c r="F2378" s="71" t="s">
        <v>1964</v>
      </c>
      <c r="G2378" s="71" t="s">
        <v>2443</v>
      </c>
      <c r="H2378" s="70" t="s">
        <v>2359</v>
      </c>
      <c r="I2378" s="99">
        <f t="shared" si="242"/>
        <v>370.21160000000003</v>
      </c>
      <c r="J2378" s="100">
        <f t="shared" si="238"/>
        <v>564.29560000000004</v>
      </c>
      <c r="K2378" s="101">
        <v>212</v>
      </c>
      <c r="L2378" s="102">
        <f t="shared" si="243"/>
        <v>0</v>
      </c>
      <c r="M2378" s="101">
        <f t="shared" si="239"/>
        <v>212</v>
      </c>
      <c r="N2378" s="101">
        <f t="shared" si="240"/>
        <v>-143.12</v>
      </c>
      <c r="O2378" s="102">
        <f t="shared" si="241"/>
        <v>-0.30898100172711573</v>
      </c>
      <c r="P2378" s="101">
        <v>1.58</v>
      </c>
      <c r="X2378"/>
    </row>
    <row r="2379" spans="1:24" ht="18">
      <c r="A2379" s="70">
        <v>215</v>
      </c>
      <c r="B2379" s="70">
        <v>45</v>
      </c>
      <c r="C2379" s="70">
        <v>18</v>
      </c>
      <c r="D2379" s="70">
        <v>93</v>
      </c>
      <c r="E2379" s="71" t="s">
        <v>2239</v>
      </c>
      <c r="F2379" s="71" t="s">
        <v>1964</v>
      </c>
      <c r="G2379" s="71" t="s">
        <v>2443</v>
      </c>
      <c r="H2379" s="70" t="s">
        <v>2361</v>
      </c>
      <c r="I2379" s="99">
        <f t="shared" si="242"/>
        <v>446.07739000000004</v>
      </c>
      <c r="J2379" s="100">
        <f t="shared" si="238"/>
        <v>681.01220000000001</v>
      </c>
      <c r="K2379" s="101">
        <v>260.23</v>
      </c>
      <c r="L2379" s="102">
        <f t="shared" si="243"/>
        <v>0</v>
      </c>
      <c r="M2379" s="101">
        <f t="shared" si="239"/>
        <v>260.23</v>
      </c>
      <c r="N2379" s="101">
        <f t="shared" si="240"/>
        <v>-176.88099999999997</v>
      </c>
      <c r="O2379" s="102">
        <f t="shared" si="241"/>
        <v>-0.31605081656720141</v>
      </c>
      <c r="P2379" s="101">
        <v>1.58</v>
      </c>
      <c r="X2379"/>
    </row>
    <row r="2380" spans="1:24" ht="18">
      <c r="A2380" s="70">
        <v>215</v>
      </c>
      <c r="B2380" s="70">
        <v>60</v>
      </c>
      <c r="C2380" s="70">
        <v>16</v>
      </c>
      <c r="D2380" s="70">
        <v>95</v>
      </c>
      <c r="E2380" s="71" t="s">
        <v>2440</v>
      </c>
      <c r="F2380" s="71" t="s">
        <v>1964</v>
      </c>
      <c r="G2380" s="71" t="s">
        <v>2441</v>
      </c>
      <c r="H2380" s="70" t="s">
        <v>2458</v>
      </c>
      <c r="I2380" s="99">
        <f t="shared" si="242"/>
        <v>325.52267000000006</v>
      </c>
      <c r="J2380" s="100">
        <f t="shared" si="238"/>
        <v>494.0188</v>
      </c>
      <c r="K2380" s="101">
        <v>181.79000000000002</v>
      </c>
      <c r="L2380" s="102">
        <f t="shared" si="243"/>
        <v>0</v>
      </c>
      <c r="M2380" s="101">
        <f t="shared" si="239"/>
        <v>181.79000000000002</v>
      </c>
      <c r="N2380" s="101">
        <f t="shared" si="240"/>
        <v>-121.97300000000001</v>
      </c>
      <c r="O2380" s="102">
        <f t="shared" si="241"/>
        <v>-0.30282784646705396</v>
      </c>
      <c r="P2380" s="101">
        <v>2.75</v>
      </c>
      <c r="X2380"/>
    </row>
    <row r="2381" spans="1:24" ht="18">
      <c r="A2381" s="70">
        <v>205</v>
      </c>
      <c r="B2381" s="70">
        <v>50</v>
      </c>
      <c r="C2381" s="70">
        <v>16</v>
      </c>
      <c r="D2381" s="70">
        <v>87</v>
      </c>
      <c r="E2381" s="71" t="s">
        <v>2347</v>
      </c>
      <c r="F2381" s="71" t="s">
        <v>1964</v>
      </c>
      <c r="G2381" s="71" t="s">
        <v>381</v>
      </c>
      <c r="H2381" s="70" t="s">
        <v>2208</v>
      </c>
      <c r="I2381" s="99">
        <f t="shared" si="242"/>
        <v>277.67201</v>
      </c>
      <c r="J2381" s="100">
        <f t="shared" si="238"/>
        <v>421.92700000000002</v>
      </c>
      <c r="K2381" s="101">
        <v>153.17000000000002</v>
      </c>
      <c r="L2381" s="102">
        <f t="shared" si="243"/>
        <v>0</v>
      </c>
      <c r="M2381" s="101">
        <f t="shared" si="239"/>
        <v>153.17000000000002</v>
      </c>
      <c r="N2381" s="101">
        <f t="shared" si="240"/>
        <v>-101.93900000000005</v>
      </c>
      <c r="O2381" s="102">
        <f t="shared" si="241"/>
        <v>-0.29501360189847786</v>
      </c>
      <c r="P2381" s="101">
        <v>1.58</v>
      </c>
      <c r="X2381"/>
    </row>
    <row r="2382" spans="1:24" ht="18">
      <c r="A2382" s="70">
        <v>225</v>
      </c>
      <c r="B2382" s="70">
        <v>35</v>
      </c>
      <c r="C2382" s="70">
        <v>18</v>
      </c>
      <c r="D2382" s="70">
        <v>87</v>
      </c>
      <c r="E2382" s="71" t="s">
        <v>2445</v>
      </c>
      <c r="F2382" s="71" t="s">
        <v>1964</v>
      </c>
      <c r="G2382" s="71" t="s">
        <v>2446</v>
      </c>
      <c r="H2382" s="70" t="s">
        <v>2389</v>
      </c>
      <c r="I2382" s="99">
        <f t="shared" si="242"/>
        <v>458.58274</v>
      </c>
      <c r="J2382" s="100">
        <f t="shared" si="238"/>
        <v>700.25120000000004</v>
      </c>
      <c r="K2382" s="101">
        <v>268.18</v>
      </c>
      <c r="L2382" s="102">
        <f t="shared" si="243"/>
        <v>0</v>
      </c>
      <c r="M2382" s="101">
        <f t="shared" si="239"/>
        <v>268.18</v>
      </c>
      <c r="N2382" s="101">
        <f t="shared" si="240"/>
        <v>-182.44599999999997</v>
      </c>
      <c r="O2382" s="102">
        <f t="shared" si="241"/>
        <v>-0.31698867190214741</v>
      </c>
      <c r="P2382" s="101">
        <v>1.58</v>
      </c>
      <c r="X2382"/>
    </row>
    <row r="2383" spans="1:24" ht="18">
      <c r="A2383" s="70">
        <v>205</v>
      </c>
      <c r="B2383" s="70">
        <v>70</v>
      </c>
      <c r="C2383" s="70">
        <v>15</v>
      </c>
      <c r="D2383" s="70">
        <v>96</v>
      </c>
      <c r="E2383" s="71" t="s">
        <v>2440</v>
      </c>
      <c r="F2383" s="71" t="s">
        <v>1964</v>
      </c>
      <c r="G2383" s="71" t="s">
        <v>2441</v>
      </c>
      <c r="H2383" s="70" t="s">
        <v>2395</v>
      </c>
      <c r="I2383" s="99">
        <f t="shared" si="242"/>
        <v>264.66329999999999</v>
      </c>
      <c r="J2383" s="100">
        <f t="shared" si="238"/>
        <v>400.38899999999995</v>
      </c>
      <c r="K2383" s="101">
        <v>143.1</v>
      </c>
      <c r="L2383" s="102">
        <f t="shared" si="243"/>
        <v>0</v>
      </c>
      <c r="M2383" s="101">
        <f t="shared" si="239"/>
        <v>143.1</v>
      </c>
      <c r="N2383" s="101">
        <f t="shared" si="240"/>
        <v>-94.890000000000015</v>
      </c>
      <c r="O2383" s="102">
        <f t="shared" si="241"/>
        <v>-0.29161032575291956</v>
      </c>
      <c r="P2383" s="101">
        <v>2.75</v>
      </c>
      <c r="X2383"/>
    </row>
    <row r="2384" spans="1:24" ht="18">
      <c r="A2384" s="70">
        <v>275</v>
      </c>
      <c r="B2384" s="70">
        <v>70</v>
      </c>
      <c r="C2384" s="70">
        <v>16</v>
      </c>
      <c r="D2384" s="70">
        <v>114</v>
      </c>
      <c r="E2384" s="71" t="s">
        <v>2440</v>
      </c>
      <c r="F2384" s="71" t="s">
        <v>1964</v>
      </c>
      <c r="G2384" s="71" t="s">
        <v>2441</v>
      </c>
      <c r="H2384" s="70" t="s">
        <v>2246</v>
      </c>
      <c r="I2384" s="99">
        <f t="shared" si="242"/>
        <v>389.71680000000003</v>
      </c>
      <c r="J2384" s="100">
        <f t="shared" si="238"/>
        <v>592.779</v>
      </c>
      <c r="K2384" s="101">
        <v>222.60000000000002</v>
      </c>
      <c r="L2384" s="102">
        <f t="shared" si="243"/>
        <v>0</v>
      </c>
      <c r="M2384" s="101">
        <f t="shared" si="239"/>
        <v>222.60000000000002</v>
      </c>
      <c r="N2384" s="101">
        <f t="shared" si="240"/>
        <v>-150.54000000000002</v>
      </c>
      <c r="O2384" s="102">
        <f t="shared" si="241"/>
        <v>-0.31077621800165156</v>
      </c>
      <c r="P2384" s="101">
        <v>2.75</v>
      </c>
      <c r="X2384"/>
    </row>
    <row r="2385" spans="1:24" ht="18">
      <c r="A2385" s="70">
        <v>255</v>
      </c>
      <c r="B2385" s="70">
        <v>30</v>
      </c>
      <c r="C2385" s="70">
        <v>20</v>
      </c>
      <c r="D2385" s="70">
        <v>92</v>
      </c>
      <c r="E2385" s="71" t="s">
        <v>2445</v>
      </c>
      <c r="F2385" s="71" t="s">
        <v>1964</v>
      </c>
      <c r="G2385" s="71" t="s">
        <v>2446</v>
      </c>
      <c r="H2385" s="70" t="s">
        <v>2390</v>
      </c>
      <c r="I2385" s="99">
        <f t="shared" si="242"/>
        <v>700.3528399999999</v>
      </c>
      <c r="J2385" s="100">
        <f t="shared" ref="J2385:J2448" si="244">($H$3*(K2385+P2385+$U$7+$H$8)+$H$4*$U$3)*$U$8</f>
        <v>1072.2051999999999</v>
      </c>
      <c r="K2385" s="101">
        <v>421.88</v>
      </c>
      <c r="L2385" s="102">
        <f t="shared" si="243"/>
        <v>0</v>
      </c>
      <c r="M2385" s="101">
        <f t="shared" ref="M2385:M2448" si="245">K2385*(1-L2385)</f>
        <v>421.88</v>
      </c>
      <c r="N2385" s="101">
        <f t="shared" ref="N2385:N2448" si="246">((I2385/$U$8)-($H$3*P2385))-(IF($H$6="",$H$4*$U$3*(1-$H$5)*(1-$H$7),$H$6*$H$3*(1-$H$7))+M2385*$H$3+$H$3*$U$7*(1-30%))</f>
        <v>-290.03599999999994</v>
      </c>
      <c r="O2385" s="102">
        <f t="shared" ref="O2385:O2448" si="247">N2385/(K2385*$H$3+$U$7*$H$3+$H$4*$U$3)</f>
        <v>-0.32848147141433354</v>
      </c>
      <c r="P2385" s="101">
        <v>1.58</v>
      </c>
      <c r="X2385"/>
    </row>
    <row r="2386" spans="1:24" ht="18">
      <c r="A2386" s="70">
        <v>275</v>
      </c>
      <c r="B2386" s="70">
        <v>55</v>
      </c>
      <c r="C2386" s="70">
        <v>17</v>
      </c>
      <c r="D2386" s="70">
        <v>109</v>
      </c>
      <c r="E2386" s="71" t="s">
        <v>2347</v>
      </c>
      <c r="F2386" s="71" t="s">
        <v>1964</v>
      </c>
      <c r="G2386" s="71" t="s">
        <v>2441</v>
      </c>
      <c r="H2386" s="70" t="s">
        <v>2241</v>
      </c>
      <c r="I2386" s="99">
        <f t="shared" si="242"/>
        <v>448.90879000000001</v>
      </c>
      <c r="J2386" s="100">
        <f t="shared" si="244"/>
        <v>683.84360000000004</v>
      </c>
      <c r="K2386" s="101">
        <v>260.23</v>
      </c>
      <c r="L2386" s="102">
        <f t="shared" si="243"/>
        <v>0</v>
      </c>
      <c r="M2386" s="101">
        <f t="shared" si="245"/>
        <v>260.23</v>
      </c>
      <c r="N2386" s="101">
        <f t="shared" si="246"/>
        <v>-176.88099999999997</v>
      </c>
      <c r="O2386" s="102">
        <f t="shared" si="247"/>
        <v>-0.31605081656720141</v>
      </c>
      <c r="P2386" s="101">
        <v>2.75</v>
      </c>
      <c r="X2386"/>
    </row>
    <row r="2387" spans="1:24" ht="18">
      <c r="A2387" s="70">
        <v>215</v>
      </c>
      <c r="B2387" s="70">
        <v>70</v>
      </c>
      <c r="C2387" s="70">
        <v>16</v>
      </c>
      <c r="D2387" s="70">
        <v>100</v>
      </c>
      <c r="E2387" s="71" t="s">
        <v>2440</v>
      </c>
      <c r="F2387" s="71" t="s">
        <v>1964</v>
      </c>
      <c r="G2387" s="71" t="s">
        <v>2441</v>
      </c>
      <c r="H2387" s="70" t="s">
        <v>2391</v>
      </c>
      <c r="I2387" s="99">
        <f t="shared" si="242"/>
        <v>287.17293000000001</v>
      </c>
      <c r="J2387" s="100">
        <f t="shared" si="244"/>
        <v>435.01919999999996</v>
      </c>
      <c r="K2387" s="101">
        <v>157.41</v>
      </c>
      <c r="L2387" s="102">
        <f t="shared" si="243"/>
        <v>0</v>
      </c>
      <c r="M2387" s="101">
        <f t="shared" si="245"/>
        <v>157.41</v>
      </c>
      <c r="N2387" s="101">
        <f t="shared" si="246"/>
        <v>-104.90699999999998</v>
      </c>
      <c r="O2387" s="102">
        <f t="shared" si="247"/>
        <v>-0.29633071577876952</v>
      </c>
      <c r="P2387" s="101">
        <v>2.75</v>
      </c>
      <c r="X2387"/>
    </row>
    <row r="2388" spans="1:24" ht="18">
      <c r="A2388" s="70">
        <v>215</v>
      </c>
      <c r="B2388" s="70">
        <v>40</v>
      </c>
      <c r="C2388" s="70">
        <v>16</v>
      </c>
      <c r="D2388" s="70">
        <v>86</v>
      </c>
      <c r="E2388" s="71" t="s">
        <v>2239</v>
      </c>
      <c r="F2388" s="71" t="s">
        <v>1964</v>
      </c>
      <c r="G2388" s="71" t="s">
        <v>2443</v>
      </c>
      <c r="H2388" s="70" t="s">
        <v>2358</v>
      </c>
      <c r="I2388" s="99">
        <f t="shared" si="242"/>
        <v>346.86827999999997</v>
      </c>
      <c r="J2388" s="100">
        <f t="shared" si="244"/>
        <v>528.38279999999997</v>
      </c>
      <c r="K2388" s="101">
        <v>197.16</v>
      </c>
      <c r="L2388" s="102">
        <f t="shared" si="243"/>
        <v>0</v>
      </c>
      <c r="M2388" s="101">
        <f t="shared" si="245"/>
        <v>197.16</v>
      </c>
      <c r="N2388" s="101">
        <f t="shared" si="246"/>
        <v>-132.73200000000003</v>
      </c>
      <c r="O2388" s="102">
        <f t="shared" si="247"/>
        <v>-0.30617272559512831</v>
      </c>
      <c r="P2388" s="101">
        <v>1.58</v>
      </c>
      <c r="X2388"/>
    </row>
    <row r="2389" spans="1:24" ht="18">
      <c r="A2389" s="70">
        <v>155</v>
      </c>
      <c r="B2389" s="70">
        <v>65</v>
      </c>
      <c r="C2389" s="70">
        <v>14</v>
      </c>
      <c r="D2389" s="70">
        <v>75</v>
      </c>
      <c r="E2389" s="71" t="s">
        <v>2237</v>
      </c>
      <c r="F2389" s="71" t="s">
        <v>1964</v>
      </c>
      <c r="G2389" s="71" t="s">
        <v>3875</v>
      </c>
      <c r="H2389" s="70" t="s">
        <v>2351</v>
      </c>
      <c r="I2389" s="99">
        <f t="shared" si="242"/>
        <v>155.11958000000001</v>
      </c>
      <c r="J2389" s="100">
        <f t="shared" si="244"/>
        <v>233.38479999999998</v>
      </c>
      <c r="K2389" s="101">
        <v>75.260000000000005</v>
      </c>
      <c r="L2389" s="102">
        <f t="shared" si="243"/>
        <v>0</v>
      </c>
      <c r="M2389" s="101">
        <f t="shared" si="245"/>
        <v>75.260000000000005</v>
      </c>
      <c r="N2389" s="101">
        <f t="shared" si="246"/>
        <v>-47.402000000000015</v>
      </c>
      <c r="O2389" s="102">
        <f t="shared" si="247"/>
        <v>-0.2498524140839132</v>
      </c>
      <c r="P2389" s="101">
        <v>1.58</v>
      </c>
      <c r="X2389"/>
    </row>
    <row r="2390" spans="1:24" ht="18">
      <c r="A2390" s="70">
        <v>205</v>
      </c>
      <c r="B2390" s="70">
        <v>45</v>
      </c>
      <c r="C2390" s="70">
        <v>16</v>
      </c>
      <c r="D2390" s="70">
        <v>87</v>
      </c>
      <c r="E2390" s="71" t="s">
        <v>2239</v>
      </c>
      <c r="F2390" s="71" t="s">
        <v>1964</v>
      </c>
      <c r="G2390" s="71" t="s">
        <v>381</v>
      </c>
      <c r="H2390" s="70" t="s">
        <v>2079</v>
      </c>
      <c r="I2390" s="99">
        <f t="shared" si="242"/>
        <v>308.51853999999997</v>
      </c>
      <c r="J2390" s="100">
        <f t="shared" si="244"/>
        <v>469.38319999999999</v>
      </c>
      <c r="K2390" s="101">
        <v>172.78</v>
      </c>
      <c r="L2390" s="102">
        <f t="shared" si="243"/>
        <v>0</v>
      </c>
      <c r="M2390" s="101">
        <f t="shared" si="245"/>
        <v>172.78</v>
      </c>
      <c r="N2390" s="101">
        <f t="shared" si="246"/>
        <v>-115.66600000000003</v>
      </c>
      <c r="O2390" s="102">
        <f t="shared" si="247"/>
        <v>-0.30061856741865067</v>
      </c>
      <c r="P2390" s="101">
        <v>1.58</v>
      </c>
      <c r="X2390"/>
    </row>
    <row r="2391" spans="1:24" ht="18">
      <c r="A2391" s="70">
        <v>195</v>
      </c>
      <c r="B2391" s="70">
        <v>65</v>
      </c>
      <c r="C2391" s="70">
        <v>16</v>
      </c>
      <c r="D2391" s="70">
        <v>100</v>
      </c>
      <c r="E2391" s="71" t="s">
        <v>2237</v>
      </c>
      <c r="F2391" s="71" t="s">
        <v>1964</v>
      </c>
      <c r="G2391" s="71" t="s">
        <v>2369</v>
      </c>
      <c r="H2391" s="70" t="s">
        <v>2352</v>
      </c>
      <c r="I2391" s="99">
        <f t="shared" si="242"/>
        <v>308.84886999999998</v>
      </c>
      <c r="J2391" s="100">
        <f t="shared" si="244"/>
        <v>468.36679999999996</v>
      </c>
      <c r="K2391" s="101">
        <v>171.19</v>
      </c>
      <c r="L2391" s="102">
        <f t="shared" si="243"/>
        <v>0</v>
      </c>
      <c r="M2391" s="101">
        <f t="shared" si="245"/>
        <v>171.19</v>
      </c>
      <c r="N2391" s="101">
        <f t="shared" si="246"/>
        <v>-114.55300000000003</v>
      </c>
      <c r="O2391" s="102">
        <f t="shared" si="247"/>
        <v>-0.30020703391163067</v>
      </c>
      <c r="P2391" s="101">
        <v>2.75</v>
      </c>
      <c r="X2391"/>
    </row>
    <row r="2392" spans="1:24" ht="18">
      <c r="A2392" s="70">
        <v>205</v>
      </c>
      <c r="B2392" s="70">
        <v>50</v>
      </c>
      <c r="C2392" s="70">
        <v>17</v>
      </c>
      <c r="D2392" s="70">
        <v>93</v>
      </c>
      <c r="E2392" s="71" t="s">
        <v>2239</v>
      </c>
      <c r="F2392" s="71" t="s">
        <v>1964</v>
      </c>
      <c r="G2392" s="71" t="s">
        <v>381</v>
      </c>
      <c r="H2392" s="70" t="s">
        <v>241</v>
      </c>
      <c r="I2392" s="99">
        <f t="shared" si="242"/>
        <v>377.71481000000006</v>
      </c>
      <c r="J2392" s="100">
        <f t="shared" si="244"/>
        <v>575.83900000000006</v>
      </c>
      <c r="K2392" s="101">
        <v>216.77</v>
      </c>
      <c r="L2392" s="102">
        <f t="shared" si="243"/>
        <v>0</v>
      </c>
      <c r="M2392" s="101">
        <f t="shared" si="245"/>
        <v>216.77</v>
      </c>
      <c r="N2392" s="101">
        <f t="shared" si="246"/>
        <v>-146.459</v>
      </c>
      <c r="O2392" s="102">
        <f t="shared" si="247"/>
        <v>-0.30980877437915133</v>
      </c>
      <c r="P2392" s="101">
        <v>1.58</v>
      </c>
      <c r="X2392"/>
    </row>
    <row r="2393" spans="1:24" ht="18">
      <c r="A2393" s="70">
        <v>235</v>
      </c>
      <c r="B2393" s="70">
        <v>75</v>
      </c>
      <c r="C2393" s="70">
        <v>15</v>
      </c>
      <c r="D2393" s="70">
        <v>109</v>
      </c>
      <c r="E2393" s="71" t="s">
        <v>2237</v>
      </c>
      <c r="F2393" s="71" t="s">
        <v>1964</v>
      </c>
      <c r="G2393" s="71" t="s">
        <v>2377</v>
      </c>
      <c r="H2393" s="70" t="s">
        <v>2376</v>
      </c>
      <c r="I2393" s="99">
        <f t="shared" si="242"/>
        <v>297.17721</v>
      </c>
      <c r="J2393" s="100">
        <f t="shared" si="244"/>
        <v>450.41039999999998</v>
      </c>
      <c r="K2393" s="101">
        <v>163.77000000000001</v>
      </c>
      <c r="L2393" s="102">
        <f t="shared" si="243"/>
        <v>0</v>
      </c>
      <c r="M2393" s="101">
        <f t="shared" si="245"/>
        <v>163.77000000000001</v>
      </c>
      <c r="N2393" s="101">
        <f t="shared" si="246"/>
        <v>-109.35900000000004</v>
      </c>
      <c r="O2393" s="102">
        <f t="shared" si="247"/>
        <v>-0.29819217974586909</v>
      </c>
      <c r="P2393" s="101">
        <v>2.75</v>
      </c>
      <c r="X2393"/>
    </row>
    <row r="2394" spans="1:24" ht="18">
      <c r="A2394" s="70">
        <v>225</v>
      </c>
      <c r="B2394" s="70">
        <v>55</v>
      </c>
      <c r="C2394" s="70">
        <v>18</v>
      </c>
      <c r="D2394" s="70">
        <v>98</v>
      </c>
      <c r="E2394" s="71" t="s">
        <v>2347</v>
      </c>
      <c r="F2394" s="71" t="s">
        <v>1964</v>
      </c>
      <c r="G2394" s="71" t="s">
        <v>2398</v>
      </c>
      <c r="H2394" s="70" t="s">
        <v>2397</v>
      </c>
      <c r="I2394" s="99">
        <f t="shared" si="242"/>
        <v>418.06226000000004</v>
      </c>
      <c r="J2394" s="100">
        <f t="shared" si="244"/>
        <v>636.38740000000007</v>
      </c>
      <c r="K2394" s="101">
        <v>240.62</v>
      </c>
      <c r="L2394" s="102">
        <f t="shared" si="243"/>
        <v>0</v>
      </c>
      <c r="M2394" s="101">
        <f t="shared" si="245"/>
        <v>240.62</v>
      </c>
      <c r="N2394" s="101">
        <f t="shared" si="246"/>
        <v>-163.154</v>
      </c>
      <c r="O2394" s="102">
        <f t="shared" si="247"/>
        <v>-0.31349242948274531</v>
      </c>
      <c r="P2394" s="101">
        <v>2.75</v>
      </c>
      <c r="X2394"/>
    </row>
    <row r="2395" spans="1:24" ht="18">
      <c r="A2395" s="70">
        <v>245</v>
      </c>
      <c r="B2395" s="70">
        <v>45</v>
      </c>
      <c r="C2395" s="70">
        <v>17</v>
      </c>
      <c r="D2395" s="70">
        <v>99</v>
      </c>
      <c r="E2395" s="71" t="s">
        <v>2445</v>
      </c>
      <c r="F2395" s="71" t="s">
        <v>1964</v>
      </c>
      <c r="G2395" s="71" t="s">
        <v>381</v>
      </c>
      <c r="H2395" s="70" t="s">
        <v>390</v>
      </c>
      <c r="I2395" s="99">
        <f t="shared" si="242"/>
        <v>444.41001000000006</v>
      </c>
      <c r="J2395" s="100">
        <f t="shared" si="244"/>
        <v>678.447</v>
      </c>
      <c r="K2395" s="101">
        <v>259.17</v>
      </c>
      <c r="L2395" s="102">
        <f t="shared" si="243"/>
        <v>0</v>
      </c>
      <c r="M2395" s="101">
        <f t="shared" si="245"/>
        <v>259.17</v>
      </c>
      <c r="N2395" s="101">
        <f t="shared" si="246"/>
        <v>-176.13899999999995</v>
      </c>
      <c r="O2395" s="102">
        <f t="shared" si="247"/>
        <v>-0.31592172758905179</v>
      </c>
      <c r="P2395" s="101">
        <v>1.58</v>
      </c>
      <c r="X2395"/>
    </row>
    <row r="2396" spans="1:24" ht="18">
      <c r="A2396" s="70">
        <v>225</v>
      </c>
      <c r="B2396" s="70">
        <v>50</v>
      </c>
      <c r="C2396" s="70">
        <v>16</v>
      </c>
      <c r="D2396" s="70">
        <v>92</v>
      </c>
      <c r="E2396" s="71" t="s">
        <v>2347</v>
      </c>
      <c r="F2396" s="71" t="s">
        <v>1964</v>
      </c>
      <c r="G2396" s="71" t="s">
        <v>2227</v>
      </c>
      <c r="H2396" s="70" t="s">
        <v>2364</v>
      </c>
      <c r="I2396" s="99">
        <f t="shared" ref="I2396:I2459" si="248">(IF($H$6="",$H$4*$U$3*(1-$H$5),$H$6*$H$3)+IF(F2396="MICHELIN",$H$3*(K2396*(1-$M$4)+$U$7+P2396+$H$8)))*$U$8</f>
        <v>346.86827999999997</v>
      </c>
      <c r="J2396" s="100">
        <f t="shared" si="244"/>
        <v>528.38279999999997</v>
      </c>
      <c r="K2396" s="101">
        <v>197.16</v>
      </c>
      <c r="L2396" s="102">
        <f t="shared" ref="L2396:L2459" si="249">$N$4</f>
        <v>0</v>
      </c>
      <c r="M2396" s="101">
        <f t="shared" si="245"/>
        <v>197.16</v>
      </c>
      <c r="N2396" s="101">
        <f t="shared" si="246"/>
        <v>-132.73200000000003</v>
      </c>
      <c r="O2396" s="102">
        <f t="shared" si="247"/>
        <v>-0.30617272559512831</v>
      </c>
      <c r="P2396" s="101">
        <v>1.58</v>
      </c>
      <c r="X2396"/>
    </row>
    <row r="2397" spans="1:24" ht="18">
      <c r="A2397" s="70">
        <v>215</v>
      </c>
      <c r="B2397" s="70">
        <v>60</v>
      </c>
      <c r="C2397" s="70">
        <v>16</v>
      </c>
      <c r="D2397" s="70">
        <v>99</v>
      </c>
      <c r="E2397" s="71" t="s">
        <v>2440</v>
      </c>
      <c r="F2397" s="71" t="s">
        <v>1964</v>
      </c>
      <c r="G2397" s="71" t="s">
        <v>2438</v>
      </c>
      <c r="H2397" s="70" t="s">
        <v>239</v>
      </c>
      <c r="I2397" s="99">
        <f t="shared" si="248"/>
        <v>323.52496000000002</v>
      </c>
      <c r="J2397" s="100">
        <f t="shared" si="244"/>
        <v>492.47</v>
      </c>
      <c r="K2397" s="101">
        <v>182.32000000000002</v>
      </c>
      <c r="L2397" s="102">
        <f t="shared" si="249"/>
        <v>0</v>
      </c>
      <c r="M2397" s="101">
        <f t="shared" si="245"/>
        <v>182.32000000000002</v>
      </c>
      <c r="N2397" s="101">
        <f t="shared" si="246"/>
        <v>-122.34400000000005</v>
      </c>
      <c r="O2397" s="102">
        <f t="shared" si="247"/>
        <v>-0.30295166402535667</v>
      </c>
      <c r="P2397" s="101">
        <v>1.58</v>
      </c>
      <c r="X2397"/>
    </row>
    <row r="2398" spans="1:24" ht="18">
      <c r="A2398" s="70">
        <v>225</v>
      </c>
      <c r="B2398" s="70">
        <v>60</v>
      </c>
      <c r="C2398" s="70">
        <v>16</v>
      </c>
      <c r="D2398" s="70">
        <v>98</v>
      </c>
      <c r="E2398" s="71" t="s">
        <v>2347</v>
      </c>
      <c r="F2398" s="71" t="s">
        <v>1964</v>
      </c>
      <c r="G2398" s="71" t="s">
        <v>2438</v>
      </c>
      <c r="H2398" s="70" t="s">
        <v>2088</v>
      </c>
      <c r="I2398" s="99">
        <f t="shared" si="248"/>
        <v>356.87256000000002</v>
      </c>
      <c r="J2398" s="100">
        <f t="shared" si="244"/>
        <v>543.774</v>
      </c>
      <c r="K2398" s="101">
        <v>203.52</v>
      </c>
      <c r="L2398" s="102">
        <f t="shared" si="249"/>
        <v>0</v>
      </c>
      <c r="M2398" s="101">
        <f t="shared" si="245"/>
        <v>203.52</v>
      </c>
      <c r="N2398" s="101">
        <f t="shared" si="246"/>
        <v>-137.18400000000003</v>
      </c>
      <c r="O2398" s="102">
        <f t="shared" si="247"/>
        <v>-0.30742201505916106</v>
      </c>
      <c r="P2398" s="101">
        <v>1.58</v>
      </c>
      <c r="X2398"/>
    </row>
    <row r="2399" spans="1:24" ht="18">
      <c r="A2399" s="70">
        <v>215</v>
      </c>
      <c r="B2399" s="70">
        <v>55</v>
      </c>
      <c r="C2399" s="70">
        <v>17</v>
      </c>
      <c r="D2399" s="70">
        <v>94</v>
      </c>
      <c r="E2399" s="71" t="s">
        <v>2347</v>
      </c>
      <c r="F2399" s="71" t="s">
        <v>1964</v>
      </c>
      <c r="G2399" s="71" t="s">
        <v>2227</v>
      </c>
      <c r="H2399" s="70" t="s">
        <v>240</v>
      </c>
      <c r="I2399" s="99">
        <f t="shared" si="248"/>
        <v>401.05813000000001</v>
      </c>
      <c r="J2399" s="100">
        <f t="shared" si="244"/>
        <v>611.7518</v>
      </c>
      <c r="K2399" s="101">
        <v>231.61</v>
      </c>
      <c r="L2399" s="102">
        <f t="shared" si="249"/>
        <v>0</v>
      </c>
      <c r="M2399" s="101">
        <f t="shared" si="245"/>
        <v>231.61</v>
      </c>
      <c r="N2399" s="101">
        <f t="shared" si="246"/>
        <v>-156.84700000000004</v>
      </c>
      <c r="O2399" s="102">
        <f t="shared" si="247"/>
        <v>-0.31218303411488402</v>
      </c>
      <c r="P2399" s="101">
        <v>1.58</v>
      </c>
      <c r="X2399"/>
    </row>
    <row r="2400" spans="1:24" ht="18">
      <c r="A2400" s="70">
        <v>225</v>
      </c>
      <c r="B2400" s="70">
        <v>45</v>
      </c>
      <c r="C2400" s="70">
        <v>17</v>
      </c>
      <c r="D2400" s="70">
        <v>91</v>
      </c>
      <c r="E2400" s="71" t="s">
        <v>2347</v>
      </c>
      <c r="F2400" s="71" t="s">
        <v>1964</v>
      </c>
      <c r="G2400" s="71" t="s">
        <v>2227</v>
      </c>
      <c r="H2400" s="70" t="s">
        <v>230</v>
      </c>
      <c r="I2400" s="99">
        <f t="shared" si="248"/>
        <v>296.01319000000001</v>
      </c>
      <c r="J2400" s="100">
        <f t="shared" si="244"/>
        <v>450.14420000000001</v>
      </c>
      <c r="K2400" s="101">
        <v>164.83</v>
      </c>
      <c r="L2400" s="102">
        <f t="shared" si="249"/>
        <v>0</v>
      </c>
      <c r="M2400" s="101">
        <f t="shared" si="245"/>
        <v>164.83</v>
      </c>
      <c r="N2400" s="101">
        <f t="shared" si="246"/>
        <v>-110.10100000000003</v>
      </c>
      <c r="O2400" s="102">
        <f t="shared" si="247"/>
        <v>-0.29848994198340839</v>
      </c>
      <c r="P2400" s="101">
        <v>1.58</v>
      </c>
      <c r="X2400"/>
    </row>
    <row r="2401" spans="1:24" ht="18">
      <c r="A2401" s="70">
        <v>225</v>
      </c>
      <c r="B2401" s="70">
        <v>45</v>
      </c>
      <c r="C2401" s="70">
        <v>18</v>
      </c>
      <c r="D2401" s="70">
        <v>91</v>
      </c>
      <c r="E2401" s="71" t="s">
        <v>2347</v>
      </c>
      <c r="F2401" s="71" t="s">
        <v>1964</v>
      </c>
      <c r="G2401" s="71" t="s">
        <v>381</v>
      </c>
      <c r="H2401" s="70" t="s">
        <v>242</v>
      </c>
      <c r="I2401" s="99">
        <f t="shared" si="248"/>
        <v>433.57204000000002</v>
      </c>
      <c r="J2401" s="100">
        <f t="shared" si="244"/>
        <v>661.77320000000009</v>
      </c>
      <c r="K2401" s="101">
        <v>252.28</v>
      </c>
      <c r="L2401" s="102">
        <f t="shared" si="249"/>
        <v>0</v>
      </c>
      <c r="M2401" s="101">
        <f t="shared" si="245"/>
        <v>252.28</v>
      </c>
      <c r="N2401" s="101">
        <f t="shared" si="246"/>
        <v>-171.31600000000003</v>
      </c>
      <c r="O2401" s="102">
        <f t="shared" si="247"/>
        <v>-0.31505811387376792</v>
      </c>
      <c r="P2401" s="101">
        <v>1.58</v>
      </c>
      <c r="X2401"/>
    </row>
    <row r="2402" spans="1:24" ht="18">
      <c r="A2402" s="70">
        <v>245</v>
      </c>
      <c r="B2402" s="70">
        <v>45</v>
      </c>
      <c r="C2402" s="70">
        <v>18</v>
      </c>
      <c r="D2402" s="70">
        <v>100</v>
      </c>
      <c r="E2402" s="71" t="s">
        <v>2445</v>
      </c>
      <c r="F2402" s="71" t="s">
        <v>1964</v>
      </c>
      <c r="G2402" s="71" t="s">
        <v>2089</v>
      </c>
      <c r="H2402" s="70" t="s">
        <v>2090</v>
      </c>
      <c r="I2402" s="99">
        <f t="shared" si="248"/>
        <v>500.26724000000002</v>
      </c>
      <c r="J2402" s="100">
        <f t="shared" si="244"/>
        <v>764.38120000000004</v>
      </c>
      <c r="K2402" s="101">
        <v>294.68</v>
      </c>
      <c r="L2402" s="102">
        <f t="shared" si="249"/>
        <v>0</v>
      </c>
      <c r="M2402" s="101">
        <f t="shared" si="245"/>
        <v>294.68</v>
      </c>
      <c r="N2402" s="101">
        <f t="shared" si="246"/>
        <v>-200.99599999999998</v>
      </c>
      <c r="O2402" s="102">
        <f t="shared" si="247"/>
        <v>-0.31977217767595767</v>
      </c>
      <c r="P2402" s="101">
        <v>1.58</v>
      </c>
      <c r="X2402"/>
    </row>
    <row r="2403" spans="1:24" ht="18">
      <c r="A2403" s="70">
        <v>245</v>
      </c>
      <c r="B2403" s="70">
        <v>30</v>
      </c>
      <c r="C2403" s="70">
        <v>21</v>
      </c>
      <c r="D2403" s="70">
        <v>91</v>
      </c>
      <c r="E2403" s="71" t="s">
        <v>2445</v>
      </c>
      <c r="F2403" s="71" t="s">
        <v>1964</v>
      </c>
      <c r="G2403" s="71" t="s">
        <v>2089</v>
      </c>
      <c r="H2403" s="70" t="s">
        <v>2534</v>
      </c>
      <c r="I2403" s="99">
        <f t="shared" si="248"/>
        <v>772.88387000000012</v>
      </c>
      <c r="J2403" s="100">
        <f t="shared" si="244"/>
        <v>1183.7914000000001</v>
      </c>
      <c r="K2403" s="101">
        <v>467.99</v>
      </c>
      <c r="L2403" s="102">
        <f t="shared" si="249"/>
        <v>0</v>
      </c>
      <c r="M2403" s="101">
        <f t="shared" si="245"/>
        <v>467.99</v>
      </c>
      <c r="N2403" s="101">
        <f t="shared" si="246"/>
        <v>-322.31299999999987</v>
      </c>
      <c r="O2403" s="102">
        <f t="shared" si="247"/>
        <v>-0.33051641748190064</v>
      </c>
      <c r="P2403" s="101">
        <v>1.58</v>
      </c>
      <c r="X2403"/>
    </row>
    <row r="2404" spans="1:24" ht="18">
      <c r="A2404" s="70">
        <v>305</v>
      </c>
      <c r="B2404" s="70">
        <v>25</v>
      </c>
      <c r="C2404" s="70">
        <v>21</v>
      </c>
      <c r="D2404" s="70" t="s">
        <v>3845</v>
      </c>
      <c r="E2404" s="71" t="s">
        <v>2535</v>
      </c>
      <c r="F2404" s="71" t="s">
        <v>1964</v>
      </c>
      <c r="G2404" s="71" t="s">
        <v>2089</v>
      </c>
      <c r="H2404" s="70" t="s">
        <v>2536</v>
      </c>
      <c r="I2404" s="99">
        <f t="shared" si="248"/>
        <v>911.27641000000006</v>
      </c>
      <c r="J2404" s="100">
        <f t="shared" si="244"/>
        <v>1396.7030000000002</v>
      </c>
      <c r="K2404" s="101">
        <v>555.97</v>
      </c>
      <c r="L2404" s="102">
        <f t="shared" si="249"/>
        <v>0</v>
      </c>
      <c r="M2404" s="101">
        <f t="shared" si="245"/>
        <v>555.97</v>
      </c>
      <c r="N2404" s="101">
        <f t="shared" si="246"/>
        <v>-383.899</v>
      </c>
      <c r="O2404" s="102">
        <f t="shared" si="247"/>
        <v>-0.33349462272182356</v>
      </c>
      <c r="P2404" s="101">
        <v>1.58</v>
      </c>
      <c r="X2404"/>
    </row>
    <row r="2405" spans="1:24" ht="18">
      <c r="A2405" s="70">
        <v>245</v>
      </c>
      <c r="B2405" s="70">
        <v>65</v>
      </c>
      <c r="C2405" s="70">
        <v>17</v>
      </c>
      <c r="D2405" s="70">
        <v>107</v>
      </c>
      <c r="E2405" s="71" t="s">
        <v>2440</v>
      </c>
      <c r="F2405" s="71" t="s">
        <v>1964</v>
      </c>
      <c r="G2405" s="71" t="s">
        <v>2441</v>
      </c>
      <c r="H2405" s="70" t="s">
        <v>2537</v>
      </c>
      <c r="I2405" s="99">
        <f t="shared" si="248"/>
        <v>418.06226000000004</v>
      </c>
      <c r="J2405" s="100">
        <f t="shared" si="244"/>
        <v>636.38740000000007</v>
      </c>
      <c r="K2405" s="101">
        <v>240.62</v>
      </c>
      <c r="L2405" s="102">
        <f t="shared" si="249"/>
        <v>0</v>
      </c>
      <c r="M2405" s="101">
        <f t="shared" si="245"/>
        <v>240.62</v>
      </c>
      <c r="N2405" s="101">
        <f t="shared" si="246"/>
        <v>-163.154</v>
      </c>
      <c r="O2405" s="102">
        <f t="shared" si="247"/>
        <v>-0.31349242948274531</v>
      </c>
      <c r="P2405" s="101">
        <v>2.75</v>
      </c>
      <c r="X2405"/>
    </row>
    <row r="2406" spans="1:24" ht="18">
      <c r="A2406" s="70">
        <v>215</v>
      </c>
      <c r="B2406" s="70">
        <v>65</v>
      </c>
      <c r="C2406" s="70">
        <v>15</v>
      </c>
      <c r="D2406" s="70">
        <v>104</v>
      </c>
      <c r="E2406" s="71" t="s">
        <v>2237</v>
      </c>
      <c r="F2406" s="71" t="s">
        <v>1964</v>
      </c>
      <c r="G2406" s="71" t="s">
        <v>2369</v>
      </c>
      <c r="H2406" s="70" t="s">
        <v>2538</v>
      </c>
      <c r="I2406" s="99">
        <f t="shared" si="248"/>
        <v>375.54407000000003</v>
      </c>
      <c r="J2406" s="100">
        <f t="shared" si="244"/>
        <v>570.97479999999996</v>
      </c>
      <c r="K2406" s="101">
        <v>213.59</v>
      </c>
      <c r="L2406" s="102">
        <f t="shared" si="249"/>
        <v>0</v>
      </c>
      <c r="M2406" s="101">
        <f t="shared" si="245"/>
        <v>213.59</v>
      </c>
      <c r="N2406" s="101">
        <f t="shared" si="246"/>
        <v>-144.233</v>
      </c>
      <c r="O2406" s="102">
        <f t="shared" si="247"/>
        <v>-0.30926068870877826</v>
      </c>
      <c r="P2406" s="101">
        <v>2.75</v>
      </c>
      <c r="X2406"/>
    </row>
    <row r="2407" spans="1:24" ht="18">
      <c r="A2407" s="70">
        <v>215</v>
      </c>
      <c r="B2407" s="70">
        <v>55</v>
      </c>
      <c r="C2407" s="70">
        <v>16</v>
      </c>
      <c r="D2407" s="70">
        <v>97</v>
      </c>
      <c r="E2407" s="71" t="s">
        <v>2239</v>
      </c>
      <c r="F2407" s="71" t="s">
        <v>1964</v>
      </c>
      <c r="G2407" s="71" t="s">
        <v>2539</v>
      </c>
      <c r="H2407" s="70" t="s">
        <v>2540</v>
      </c>
      <c r="I2407" s="99">
        <f t="shared" si="248"/>
        <v>339.36507000000006</v>
      </c>
      <c r="J2407" s="100">
        <f t="shared" si="244"/>
        <v>516.83940000000007</v>
      </c>
      <c r="K2407" s="101">
        <v>192.39000000000001</v>
      </c>
      <c r="L2407" s="102">
        <f t="shared" si="249"/>
        <v>0</v>
      </c>
      <c r="M2407" s="101">
        <f t="shared" si="245"/>
        <v>192.39000000000001</v>
      </c>
      <c r="N2407" s="101">
        <f t="shared" si="246"/>
        <v>-129.39300000000003</v>
      </c>
      <c r="O2407" s="102">
        <f t="shared" si="247"/>
        <v>-0.30518656540402855</v>
      </c>
      <c r="P2407" s="101">
        <v>1.58</v>
      </c>
      <c r="X2407"/>
    </row>
    <row r="2408" spans="1:24" ht="18">
      <c r="A2408" s="70">
        <v>215</v>
      </c>
      <c r="B2408" s="70">
        <v>55</v>
      </c>
      <c r="C2408" s="70">
        <v>16</v>
      </c>
      <c r="D2408" s="70">
        <v>97</v>
      </c>
      <c r="E2408" s="71" t="s">
        <v>2440</v>
      </c>
      <c r="F2408" s="71" t="s">
        <v>1964</v>
      </c>
      <c r="G2408" s="71" t="s">
        <v>2539</v>
      </c>
      <c r="H2408" s="70" t="s">
        <v>2541</v>
      </c>
      <c r="I2408" s="99">
        <f t="shared" si="248"/>
        <v>332.69555000000003</v>
      </c>
      <c r="J2408" s="100">
        <f t="shared" si="244"/>
        <v>506.57859999999999</v>
      </c>
      <c r="K2408" s="101">
        <v>188.15</v>
      </c>
      <c r="L2408" s="102">
        <f t="shared" si="249"/>
        <v>0</v>
      </c>
      <c r="M2408" s="101">
        <f t="shared" si="245"/>
        <v>188.15</v>
      </c>
      <c r="N2408" s="101">
        <f t="shared" si="246"/>
        <v>-126.42500000000001</v>
      </c>
      <c r="O2408" s="102">
        <f t="shared" si="247"/>
        <v>-0.30427196149217811</v>
      </c>
      <c r="P2408" s="101">
        <v>1.58</v>
      </c>
      <c r="X2408"/>
    </row>
    <row r="2409" spans="1:24" ht="18">
      <c r="A2409" s="70">
        <v>225</v>
      </c>
      <c r="B2409" s="70">
        <v>55</v>
      </c>
      <c r="C2409" s="70">
        <v>16</v>
      </c>
      <c r="D2409" s="70">
        <v>95</v>
      </c>
      <c r="E2409" s="71" t="s">
        <v>2239</v>
      </c>
      <c r="F2409" s="71" t="s">
        <v>1964</v>
      </c>
      <c r="G2409" s="71" t="s">
        <v>2539</v>
      </c>
      <c r="H2409" s="70" t="s">
        <v>2542</v>
      </c>
      <c r="I2409" s="99">
        <f t="shared" si="248"/>
        <v>342.69983000000008</v>
      </c>
      <c r="J2409" s="100">
        <f t="shared" si="244"/>
        <v>521.96980000000008</v>
      </c>
      <c r="K2409" s="101">
        <v>194.51000000000002</v>
      </c>
      <c r="L2409" s="102">
        <f t="shared" si="249"/>
        <v>0</v>
      </c>
      <c r="M2409" s="101">
        <f t="shared" si="245"/>
        <v>194.51000000000002</v>
      </c>
      <c r="N2409" s="101">
        <f t="shared" si="246"/>
        <v>-130.87700000000001</v>
      </c>
      <c r="O2409" s="102">
        <f t="shared" si="247"/>
        <v>-0.30563028349913596</v>
      </c>
      <c r="P2409" s="101">
        <v>1.58</v>
      </c>
      <c r="X2409"/>
    </row>
    <row r="2410" spans="1:24" ht="18">
      <c r="A2410" s="70">
        <v>215</v>
      </c>
      <c r="B2410" s="70">
        <v>50</v>
      </c>
      <c r="C2410" s="70">
        <v>17</v>
      </c>
      <c r="D2410" s="70">
        <v>91</v>
      </c>
      <c r="E2410" s="71" t="s">
        <v>2239</v>
      </c>
      <c r="F2410" s="71" t="s">
        <v>1964</v>
      </c>
      <c r="G2410" s="71" t="s">
        <v>2539</v>
      </c>
      <c r="H2410" s="70" t="s">
        <v>2543</v>
      </c>
      <c r="I2410" s="99">
        <f t="shared" si="248"/>
        <v>405.22658000000001</v>
      </c>
      <c r="J2410" s="100">
        <f t="shared" si="244"/>
        <v>618.16480000000001</v>
      </c>
      <c r="K2410" s="101">
        <v>234.26000000000002</v>
      </c>
      <c r="L2410" s="102">
        <f t="shared" si="249"/>
        <v>0</v>
      </c>
      <c r="M2410" s="101">
        <f t="shared" si="245"/>
        <v>234.26000000000002</v>
      </c>
      <c r="N2410" s="101">
        <f t="shared" si="246"/>
        <v>-158.70200000000006</v>
      </c>
      <c r="O2410" s="102">
        <f t="shared" si="247"/>
        <v>-0.31257779878673292</v>
      </c>
      <c r="P2410" s="101">
        <v>1.58</v>
      </c>
      <c r="X2410"/>
    </row>
    <row r="2411" spans="1:24" ht="18">
      <c r="A2411" s="70">
        <v>215</v>
      </c>
      <c r="B2411" s="70">
        <v>50</v>
      </c>
      <c r="C2411" s="70">
        <v>17</v>
      </c>
      <c r="D2411" s="70">
        <v>95</v>
      </c>
      <c r="E2411" s="71" t="s">
        <v>2239</v>
      </c>
      <c r="F2411" s="71" t="s">
        <v>1964</v>
      </c>
      <c r="G2411" s="71" t="s">
        <v>2539</v>
      </c>
      <c r="H2411" s="70" t="s">
        <v>2544</v>
      </c>
      <c r="I2411" s="99">
        <f t="shared" si="248"/>
        <v>415.23086000000006</v>
      </c>
      <c r="J2411" s="100">
        <f t="shared" si="244"/>
        <v>633.55600000000004</v>
      </c>
      <c r="K2411" s="101">
        <v>240.62</v>
      </c>
      <c r="L2411" s="102">
        <f t="shared" si="249"/>
        <v>0</v>
      </c>
      <c r="M2411" s="101">
        <f t="shared" si="245"/>
        <v>240.62</v>
      </c>
      <c r="N2411" s="101">
        <f t="shared" si="246"/>
        <v>-163.154</v>
      </c>
      <c r="O2411" s="102">
        <f t="shared" si="247"/>
        <v>-0.31349242948274531</v>
      </c>
      <c r="P2411" s="101">
        <v>1.58</v>
      </c>
      <c r="X2411"/>
    </row>
    <row r="2412" spans="1:24" ht="18">
      <c r="A2412" s="70">
        <v>225</v>
      </c>
      <c r="B2412" s="70">
        <v>55</v>
      </c>
      <c r="C2412" s="70">
        <v>16</v>
      </c>
      <c r="D2412" s="70">
        <v>99</v>
      </c>
      <c r="E2412" s="71" t="s">
        <v>2239</v>
      </c>
      <c r="F2412" s="71" t="s">
        <v>1964</v>
      </c>
      <c r="G2412" s="71" t="s">
        <v>2539</v>
      </c>
      <c r="H2412" s="70" t="s">
        <v>2545</v>
      </c>
      <c r="I2412" s="99">
        <f t="shared" si="248"/>
        <v>353.5378</v>
      </c>
      <c r="J2412" s="100">
        <f t="shared" si="244"/>
        <v>538.64359999999999</v>
      </c>
      <c r="K2412" s="101">
        <v>201.4</v>
      </c>
      <c r="L2412" s="102">
        <f t="shared" si="249"/>
        <v>0</v>
      </c>
      <c r="M2412" s="101">
        <f t="shared" si="245"/>
        <v>201.4</v>
      </c>
      <c r="N2412" s="101">
        <f t="shared" si="246"/>
        <v>-135.70000000000005</v>
      </c>
      <c r="O2412" s="102">
        <f t="shared" si="247"/>
        <v>-0.30701357466063361</v>
      </c>
      <c r="P2412" s="101">
        <v>1.58</v>
      </c>
      <c r="X2412"/>
    </row>
    <row r="2413" spans="1:24" ht="18">
      <c r="A2413" s="70">
        <v>215</v>
      </c>
      <c r="B2413" s="70">
        <v>55</v>
      </c>
      <c r="C2413" s="70">
        <v>16</v>
      </c>
      <c r="D2413" s="70">
        <v>93</v>
      </c>
      <c r="E2413" s="71" t="s">
        <v>2347</v>
      </c>
      <c r="F2413" s="71" t="s">
        <v>1964</v>
      </c>
      <c r="G2413" s="71" t="s">
        <v>2539</v>
      </c>
      <c r="H2413" s="70" t="s">
        <v>2546</v>
      </c>
      <c r="I2413" s="99">
        <f t="shared" si="248"/>
        <v>339.36507000000006</v>
      </c>
      <c r="J2413" s="100">
        <f t="shared" si="244"/>
        <v>516.83940000000007</v>
      </c>
      <c r="K2413" s="101">
        <v>192.39000000000001</v>
      </c>
      <c r="L2413" s="102">
        <f t="shared" si="249"/>
        <v>0</v>
      </c>
      <c r="M2413" s="101">
        <f t="shared" si="245"/>
        <v>192.39000000000001</v>
      </c>
      <c r="N2413" s="101">
        <f t="shared" si="246"/>
        <v>-129.39300000000003</v>
      </c>
      <c r="O2413" s="102">
        <f t="shared" si="247"/>
        <v>-0.30518656540402855</v>
      </c>
      <c r="P2413" s="101">
        <v>1.58</v>
      </c>
      <c r="X2413"/>
    </row>
    <row r="2414" spans="1:24" ht="18">
      <c r="A2414" s="70">
        <v>225</v>
      </c>
      <c r="B2414" s="70">
        <v>45</v>
      </c>
      <c r="C2414" s="70">
        <v>17</v>
      </c>
      <c r="D2414" s="70">
        <v>94</v>
      </c>
      <c r="E2414" s="71" t="s">
        <v>2347</v>
      </c>
      <c r="F2414" s="71" t="s">
        <v>1964</v>
      </c>
      <c r="G2414" s="71" t="s">
        <v>2539</v>
      </c>
      <c r="H2414" s="70" t="s">
        <v>2547</v>
      </c>
      <c r="I2414" s="99">
        <f t="shared" si="248"/>
        <v>305.18377999999996</v>
      </c>
      <c r="J2414" s="100">
        <f t="shared" si="244"/>
        <v>464.25279999999998</v>
      </c>
      <c r="K2414" s="101">
        <v>170.66</v>
      </c>
      <c r="L2414" s="102">
        <f t="shared" si="249"/>
        <v>0</v>
      </c>
      <c r="M2414" s="101">
        <f t="shared" si="245"/>
        <v>170.66</v>
      </c>
      <c r="N2414" s="101">
        <f t="shared" si="246"/>
        <v>-114.18200000000004</v>
      </c>
      <c r="O2414" s="102">
        <f t="shared" si="247"/>
        <v>-0.30006832755177137</v>
      </c>
      <c r="P2414" s="101">
        <v>1.58</v>
      </c>
      <c r="X2414"/>
    </row>
    <row r="2415" spans="1:24" ht="18">
      <c r="A2415" s="70">
        <v>225</v>
      </c>
      <c r="B2415" s="70">
        <v>45</v>
      </c>
      <c r="C2415" s="70">
        <v>17</v>
      </c>
      <c r="D2415" s="70">
        <v>94</v>
      </c>
      <c r="E2415" s="71" t="s">
        <v>2239</v>
      </c>
      <c r="F2415" s="71" t="s">
        <v>1964</v>
      </c>
      <c r="G2415" s="71" t="s">
        <v>2539</v>
      </c>
      <c r="H2415" s="70" t="s">
        <v>2549</v>
      </c>
      <c r="I2415" s="99">
        <f t="shared" si="248"/>
        <v>305.18377999999996</v>
      </c>
      <c r="J2415" s="100">
        <f t="shared" si="244"/>
        <v>464.25279999999998</v>
      </c>
      <c r="K2415" s="101">
        <v>170.66</v>
      </c>
      <c r="L2415" s="102">
        <f t="shared" si="249"/>
        <v>0</v>
      </c>
      <c r="M2415" s="101">
        <f t="shared" si="245"/>
        <v>170.66</v>
      </c>
      <c r="N2415" s="101">
        <f t="shared" si="246"/>
        <v>-114.18200000000004</v>
      </c>
      <c r="O2415" s="102">
        <f t="shared" si="247"/>
        <v>-0.30006832755177137</v>
      </c>
      <c r="P2415" s="101">
        <v>1.58</v>
      </c>
      <c r="X2415"/>
    </row>
    <row r="2416" spans="1:24" ht="18">
      <c r="A2416" s="70">
        <v>225</v>
      </c>
      <c r="B2416" s="70">
        <v>45</v>
      </c>
      <c r="C2416" s="70">
        <v>17</v>
      </c>
      <c r="D2416" s="70">
        <v>91</v>
      </c>
      <c r="E2416" s="71" t="s">
        <v>2239</v>
      </c>
      <c r="F2416" s="71" t="s">
        <v>1964</v>
      </c>
      <c r="G2416" s="71" t="s">
        <v>2539</v>
      </c>
      <c r="H2416" s="70" t="s">
        <v>2550</v>
      </c>
      <c r="I2416" s="99">
        <f t="shared" si="248"/>
        <v>296.01319000000001</v>
      </c>
      <c r="J2416" s="100">
        <f t="shared" si="244"/>
        <v>450.14420000000001</v>
      </c>
      <c r="K2416" s="101">
        <v>164.83</v>
      </c>
      <c r="L2416" s="102">
        <f t="shared" si="249"/>
        <v>0</v>
      </c>
      <c r="M2416" s="101">
        <f t="shared" si="245"/>
        <v>164.83</v>
      </c>
      <c r="N2416" s="101">
        <f t="shared" si="246"/>
        <v>-110.10100000000003</v>
      </c>
      <c r="O2416" s="102">
        <f t="shared" si="247"/>
        <v>-0.29848994198340839</v>
      </c>
      <c r="P2416" s="101">
        <v>1.58</v>
      </c>
      <c r="X2416"/>
    </row>
    <row r="2417" spans="1:24" ht="18">
      <c r="A2417" s="70">
        <v>215</v>
      </c>
      <c r="B2417" s="70">
        <v>55</v>
      </c>
      <c r="C2417" s="70">
        <v>16</v>
      </c>
      <c r="D2417" s="70">
        <v>97</v>
      </c>
      <c r="E2417" s="71" t="s">
        <v>2347</v>
      </c>
      <c r="F2417" s="71" t="s">
        <v>1964</v>
      </c>
      <c r="G2417" s="71" t="s">
        <v>2539</v>
      </c>
      <c r="H2417" s="70" t="s">
        <v>2551</v>
      </c>
      <c r="I2417" s="99">
        <f t="shared" si="248"/>
        <v>336.03030999999999</v>
      </c>
      <c r="J2417" s="100">
        <f t="shared" si="244"/>
        <v>511.709</v>
      </c>
      <c r="K2417" s="101">
        <v>190.27</v>
      </c>
      <c r="L2417" s="102">
        <f t="shared" si="249"/>
        <v>0</v>
      </c>
      <c r="M2417" s="101">
        <f t="shared" si="245"/>
        <v>190.27</v>
      </c>
      <c r="N2417" s="101">
        <f t="shared" si="246"/>
        <v>-127.90900000000005</v>
      </c>
      <c r="O2417" s="102">
        <f t="shared" si="247"/>
        <v>-0.30473388287987813</v>
      </c>
      <c r="P2417" s="101">
        <v>1.58</v>
      </c>
      <c r="X2417"/>
    </row>
    <row r="2418" spans="1:24" ht="18">
      <c r="A2418" s="70">
        <v>225</v>
      </c>
      <c r="B2418" s="70">
        <v>55</v>
      </c>
      <c r="C2418" s="70">
        <v>16</v>
      </c>
      <c r="D2418" s="70">
        <v>95</v>
      </c>
      <c r="E2418" s="71" t="s">
        <v>2347</v>
      </c>
      <c r="F2418" s="71" t="s">
        <v>1964</v>
      </c>
      <c r="G2418" s="71" t="s">
        <v>2539</v>
      </c>
      <c r="H2418" s="70" t="s">
        <v>2552</v>
      </c>
      <c r="I2418" s="99">
        <f t="shared" si="248"/>
        <v>332.69555000000003</v>
      </c>
      <c r="J2418" s="100">
        <f t="shared" si="244"/>
        <v>506.57859999999999</v>
      </c>
      <c r="K2418" s="101">
        <v>188.15</v>
      </c>
      <c r="L2418" s="102">
        <f t="shared" si="249"/>
        <v>0</v>
      </c>
      <c r="M2418" s="101">
        <f t="shared" si="245"/>
        <v>188.15</v>
      </c>
      <c r="N2418" s="101">
        <f t="shared" si="246"/>
        <v>-126.42500000000001</v>
      </c>
      <c r="O2418" s="102">
        <f t="shared" si="247"/>
        <v>-0.30427196149217811</v>
      </c>
      <c r="P2418" s="101">
        <v>1.58</v>
      </c>
      <c r="X2418"/>
    </row>
    <row r="2419" spans="1:24" ht="18">
      <c r="A2419" s="70">
        <v>195</v>
      </c>
      <c r="B2419" s="70">
        <v>45</v>
      </c>
      <c r="C2419" s="70">
        <v>16</v>
      </c>
      <c r="D2419" s="70">
        <v>84</v>
      </c>
      <c r="E2419" s="71" t="s">
        <v>2347</v>
      </c>
      <c r="F2419" s="71" t="s">
        <v>1964</v>
      </c>
      <c r="G2419" s="71" t="s">
        <v>381</v>
      </c>
      <c r="H2419" s="70" t="s">
        <v>3857</v>
      </c>
      <c r="I2419" s="99">
        <f t="shared" si="248"/>
        <v>250.99392999999998</v>
      </c>
      <c r="J2419" s="100">
        <f t="shared" si="244"/>
        <v>380.88380000000001</v>
      </c>
      <c r="K2419" s="101">
        <v>136.21</v>
      </c>
      <c r="L2419" s="102">
        <f t="shared" si="249"/>
        <v>0</v>
      </c>
      <c r="M2419" s="101">
        <f t="shared" si="245"/>
        <v>136.21</v>
      </c>
      <c r="N2419" s="101">
        <f t="shared" si="246"/>
        <v>-90.067000000000036</v>
      </c>
      <c r="O2419" s="102">
        <f t="shared" si="247"/>
        <v>-0.28902830370322841</v>
      </c>
      <c r="P2419" s="101">
        <v>1.58</v>
      </c>
      <c r="X2419"/>
    </row>
    <row r="2420" spans="1:24" ht="18">
      <c r="A2420" s="70">
        <v>245</v>
      </c>
      <c r="B2420" s="70">
        <v>45</v>
      </c>
      <c r="C2420" s="70">
        <v>18</v>
      </c>
      <c r="D2420" s="70">
        <v>100</v>
      </c>
      <c r="E2420" s="71" t="s">
        <v>2239</v>
      </c>
      <c r="F2420" s="71" t="s">
        <v>1964</v>
      </c>
      <c r="G2420" s="71" t="s">
        <v>2539</v>
      </c>
      <c r="H2420" s="70" t="s">
        <v>3847</v>
      </c>
      <c r="I2420" s="99">
        <f t="shared" si="248"/>
        <v>477.75761</v>
      </c>
      <c r="J2420" s="100">
        <f t="shared" si="244"/>
        <v>729.75099999999998</v>
      </c>
      <c r="K2420" s="101">
        <v>280.37</v>
      </c>
      <c r="L2420" s="102">
        <f t="shared" si="249"/>
        <v>0</v>
      </c>
      <c r="M2420" s="101">
        <f t="shared" si="245"/>
        <v>280.37</v>
      </c>
      <c r="N2420" s="101">
        <f t="shared" si="246"/>
        <v>-190.97899999999998</v>
      </c>
      <c r="O2420" s="102">
        <f t="shared" si="247"/>
        <v>-0.3183301663499683</v>
      </c>
      <c r="P2420" s="101">
        <v>1.58</v>
      </c>
      <c r="X2420"/>
    </row>
    <row r="2421" spans="1:24" ht="18">
      <c r="A2421" s="70">
        <v>225</v>
      </c>
      <c r="B2421" s="70">
        <v>55</v>
      </c>
      <c r="C2421" s="70">
        <v>17</v>
      </c>
      <c r="D2421" s="70">
        <v>97</v>
      </c>
      <c r="E2421" s="71" t="s">
        <v>2239</v>
      </c>
      <c r="F2421" s="71" t="s">
        <v>1964</v>
      </c>
      <c r="G2421" s="71" t="s">
        <v>2539</v>
      </c>
      <c r="H2421" s="70" t="s">
        <v>3848</v>
      </c>
      <c r="I2421" s="99">
        <f t="shared" si="248"/>
        <v>408.56134000000003</v>
      </c>
      <c r="J2421" s="100">
        <f t="shared" si="244"/>
        <v>623.29520000000014</v>
      </c>
      <c r="K2421" s="101">
        <v>236.38000000000002</v>
      </c>
      <c r="L2421" s="102">
        <f t="shared" si="249"/>
        <v>0</v>
      </c>
      <c r="M2421" s="101">
        <f t="shared" si="245"/>
        <v>236.38000000000002</v>
      </c>
      <c r="N2421" s="101">
        <f t="shared" si="246"/>
        <v>-160.18600000000004</v>
      </c>
      <c r="O2421" s="102">
        <f t="shared" si="247"/>
        <v>-0.31288772560356282</v>
      </c>
      <c r="P2421" s="101">
        <v>1.58</v>
      </c>
      <c r="X2421"/>
    </row>
    <row r="2422" spans="1:24" ht="18">
      <c r="A2422" s="70" t="s">
        <v>2265</v>
      </c>
      <c r="B2422" s="70" t="s">
        <v>2754</v>
      </c>
      <c r="C2422" s="70" t="s">
        <v>3864</v>
      </c>
      <c r="D2422" s="70" t="s">
        <v>2326</v>
      </c>
      <c r="E2422" s="71" t="s">
        <v>2440</v>
      </c>
      <c r="F2422" s="71" t="s">
        <v>1964</v>
      </c>
      <c r="G2422" s="71" t="s">
        <v>2438</v>
      </c>
      <c r="H2422" s="70" t="s">
        <v>3870</v>
      </c>
      <c r="I2422" s="99">
        <f t="shared" si="248"/>
        <v>178.46290000000002</v>
      </c>
      <c r="J2422" s="100">
        <f t="shared" si="244"/>
        <v>269.29759999999999</v>
      </c>
      <c r="K2422" s="101">
        <v>90.100000000000009</v>
      </c>
      <c r="L2422" s="102">
        <f t="shared" si="249"/>
        <v>0</v>
      </c>
      <c r="M2422" s="101">
        <f t="shared" si="245"/>
        <v>90.100000000000009</v>
      </c>
      <c r="N2422" s="101">
        <f t="shared" si="246"/>
        <v>-57.79000000000002</v>
      </c>
      <c r="O2422" s="102">
        <f t="shared" si="247"/>
        <v>-0.26340018231540574</v>
      </c>
      <c r="P2422" s="101">
        <v>1.58</v>
      </c>
      <c r="X2422"/>
    </row>
    <row r="2423" spans="1:24" ht="18">
      <c r="A2423" s="70" t="s">
        <v>2261</v>
      </c>
      <c r="B2423" s="70" t="s">
        <v>2754</v>
      </c>
      <c r="C2423" s="70" t="s">
        <v>3862</v>
      </c>
      <c r="D2423" s="70" t="s">
        <v>2309</v>
      </c>
      <c r="E2423" s="71" t="s">
        <v>2237</v>
      </c>
      <c r="F2423" s="71" t="s">
        <v>1964</v>
      </c>
      <c r="G2423" s="71" t="s">
        <v>2438</v>
      </c>
      <c r="H2423" s="70" t="s">
        <v>3877</v>
      </c>
      <c r="I2423" s="99">
        <f t="shared" si="248"/>
        <v>150.95113000000001</v>
      </c>
      <c r="J2423" s="100">
        <f t="shared" si="244"/>
        <v>226.97179999999997</v>
      </c>
      <c r="K2423" s="101">
        <v>72.61</v>
      </c>
      <c r="L2423" s="102">
        <f t="shared" si="249"/>
        <v>0</v>
      </c>
      <c r="M2423" s="101">
        <f t="shared" si="245"/>
        <v>72.61</v>
      </c>
      <c r="N2423" s="101">
        <f t="shared" si="246"/>
        <v>-45.546999999999997</v>
      </c>
      <c r="O2423" s="102">
        <f t="shared" si="247"/>
        <v>-0.24697429779850341</v>
      </c>
      <c r="P2423" s="101">
        <v>1.58</v>
      </c>
      <c r="X2423"/>
    </row>
    <row r="2424" spans="1:24" ht="18">
      <c r="A2424" s="70" t="s">
        <v>2267</v>
      </c>
      <c r="B2424" s="70" t="s">
        <v>2751</v>
      </c>
      <c r="C2424" s="70" t="s">
        <v>3852</v>
      </c>
      <c r="D2424" s="70" t="s">
        <v>2326</v>
      </c>
      <c r="E2424" s="71" t="s">
        <v>2347</v>
      </c>
      <c r="F2424" s="71" t="s">
        <v>1964</v>
      </c>
      <c r="G2424" s="71" t="s">
        <v>2438</v>
      </c>
      <c r="H2424" s="70" t="s">
        <v>3860</v>
      </c>
      <c r="I2424" s="99">
        <f t="shared" si="248"/>
        <v>220.1474</v>
      </c>
      <c r="J2424" s="100">
        <f t="shared" si="244"/>
        <v>333.42759999999998</v>
      </c>
      <c r="K2424" s="101">
        <v>116.60000000000001</v>
      </c>
      <c r="L2424" s="102">
        <f t="shared" si="249"/>
        <v>0</v>
      </c>
      <c r="M2424" s="101">
        <f t="shared" si="245"/>
        <v>116.60000000000001</v>
      </c>
      <c r="N2424" s="101">
        <f t="shared" si="246"/>
        <v>-76.340000000000032</v>
      </c>
      <c r="O2424" s="102">
        <f t="shared" si="247"/>
        <v>-0.28024963289280486</v>
      </c>
      <c r="P2424" s="101">
        <v>1.58</v>
      </c>
      <c r="X2424"/>
    </row>
    <row r="2425" spans="1:24" ht="18">
      <c r="A2425" s="70" t="s">
        <v>2264</v>
      </c>
      <c r="B2425" s="70" t="s">
        <v>2754</v>
      </c>
      <c r="C2425" s="70" t="s">
        <v>3864</v>
      </c>
      <c r="D2425" s="70" t="s">
        <v>2304</v>
      </c>
      <c r="E2425" s="71" t="s">
        <v>2440</v>
      </c>
      <c r="F2425" s="71" t="s">
        <v>1964</v>
      </c>
      <c r="G2425" s="71" t="s">
        <v>2438</v>
      </c>
      <c r="H2425" s="70" t="s">
        <v>3866</v>
      </c>
      <c r="I2425" s="99">
        <f t="shared" si="248"/>
        <v>210.14311999999998</v>
      </c>
      <c r="J2425" s="100">
        <f t="shared" si="244"/>
        <v>318.03640000000001</v>
      </c>
      <c r="K2425" s="101">
        <v>110.24000000000001</v>
      </c>
      <c r="L2425" s="102">
        <f t="shared" si="249"/>
        <v>0</v>
      </c>
      <c r="M2425" s="101">
        <f t="shared" si="245"/>
        <v>110.24000000000001</v>
      </c>
      <c r="N2425" s="101">
        <f t="shared" si="246"/>
        <v>-71.888000000000034</v>
      </c>
      <c r="O2425" s="102">
        <f t="shared" si="247"/>
        <v>-0.27683302526186088</v>
      </c>
      <c r="P2425" s="101">
        <v>1.58</v>
      </c>
      <c r="X2425"/>
    </row>
    <row r="2426" spans="1:24" ht="18">
      <c r="A2426" s="70" t="s">
        <v>2264</v>
      </c>
      <c r="B2426" s="70" t="s">
        <v>2754</v>
      </c>
      <c r="C2426" s="70" t="s">
        <v>3864</v>
      </c>
      <c r="D2426" s="70" t="s">
        <v>2304</v>
      </c>
      <c r="E2426" s="71" t="s">
        <v>2237</v>
      </c>
      <c r="F2426" s="71" t="s">
        <v>1964</v>
      </c>
      <c r="G2426" s="71" t="s">
        <v>2438</v>
      </c>
      <c r="H2426" s="70" t="s">
        <v>3872</v>
      </c>
      <c r="I2426" s="99">
        <f t="shared" si="248"/>
        <v>174.29445000000001</v>
      </c>
      <c r="J2426" s="100">
        <f t="shared" si="244"/>
        <v>262.88459999999998</v>
      </c>
      <c r="K2426" s="101">
        <v>87.45</v>
      </c>
      <c r="L2426" s="102">
        <f t="shared" si="249"/>
        <v>0</v>
      </c>
      <c r="M2426" s="101">
        <f t="shared" si="245"/>
        <v>87.45</v>
      </c>
      <c r="N2426" s="101">
        <f t="shared" si="246"/>
        <v>-55.935000000000002</v>
      </c>
      <c r="O2426" s="102">
        <f t="shared" si="247"/>
        <v>-0.26125642223260159</v>
      </c>
      <c r="P2426" s="101">
        <v>1.58</v>
      </c>
      <c r="X2426"/>
    </row>
    <row r="2427" spans="1:24" ht="18">
      <c r="A2427" s="70" t="s">
        <v>2267</v>
      </c>
      <c r="B2427" s="70" t="s">
        <v>3851</v>
      </c>
      <c r="C2427" s="70" t="s">
        <v>3852</v>
      </c>
      <c r="D2427" s="70" t="s">
        <v>2302</v>
      </c>
      <c r="E2427" s="71" t="s">
        <v>2440</v>
      </c>
      <c r="F2427" s="71" t="s">
        <v>1964</v>
      </c>
      <c r="G2427" s="71" t="s">
        <v>2438</v>
      </c>
      <c r="H2427" s="70" t="s">
        <v>3854</v>
      </c>
      <c r="I2427" s="99">
        <f t="shared" si="248"/>
        <v>260.16452000000004</v>
      </c>
      <c r="J2427" s="100">
        <f t="shared" si="244"/>
        <v>394.99240000000003</v>
      </c>
      <c r="K2427" s="101">
        <v>142.04000000000002</v>
      </c>
      <c r="L2427" s="102">
        <f t="shared" si="249"/>
        <v>0</v>
      </c>
      <c r="M2427" s="101">
        <f t="shared" si="245"/>
        <v>142.04000000000002</v>
      </c>
      <c r="N2427" s="101">
        <f t="shared" si="246"/>
        <v>-94.148000000000025</v>
      </c>
      <c r="O2427" s="102">
        <f t="shared" si="247"/>
        <v>-0.29122741895570409</v>
      </c>
      <c r="P2427" s="101">
        <v>1.58</v>
      </c>
      <c r="X2427"/>
    </row>
    <row r="2428" spans="1:24" ht="18">
      <c r="A2428" s="70" t="s">
        <v>2265</v>
      </c>
      <c r="B2428" s="70" t="s">
        <v>3851</v>
      </c>
      <c r="C2428" s="70" t="s">
        <v>3864</v>
      </c>
      <c r="D2428" s="70" t="s">
        <v>2304</v>
      </c>
      <c r="E2428" s="71" t="s">
        <v>2440</v>
      </c>
      <c r="F2428" s="71" t="s">
        <v>1964</v>
      </c>
      <c r="G2428" s="71" t="s">
        <v>2438</v>
      </c>
      <c r="H2428" s="70" t="s">
        <v>3869</v>
      </c>
      <c r="I2428" s="99">
        <f t="shared" si="248"/>
        <v>199.30515</v>
      </c>
      <c r="J2428" s="100">
        <f t="shared" si="244"/>
        <v>301.36259999999999</v>
      </c>
      <c r="K2428" s="101">
        <v>103.35000000000001</v>
      </c>
      <c r="L2428" s="102">
        <f t="shared" si="249"/>
        <v>0</v>
      </c>
      <c r="M2428" s="101">
        <f t="shared" si="245"/>
        <v>103.35000000000001</v>
      </c>
      <c r="N2428" s="101">
        <f t="shared" si="246"/>
        <v>-67.065000000000026</v>
      </c>
      <c r="O2428" s="102">
        <f t="shared" si="247"/>
        <v>-0.2727328182187882</v>
      </c>
      <c r="P2428" s="101">
        <v>1.58</v>
      </c>
      <c r="X2428"/>
    </row>
    <row r="2429" spans="1:24" ht="18">
      <c r="A2429" s="70" t="s">
        <v>2265</v>
      </c>
      <c r="B2429" s="70" t="s">
        <v>2754</v>
      </c>
      <c r="C2429" s="70" t="s">
        <v>3864</v>
      </c>
      <c r="D2429" s="70" t="s">
        <v>2326</v>
      </c>
      <c r="E2429" s="71" t="s">
        <v>2237</v>
      </c>
      <c r="F2429" s="71" t="s">
        <v>1964</v>
      </c>
      <c r="G2429" s="71" t="s">
        <v>2438</v>
      </c>
      <c r="H2429" s="70" t="s">
        <v>3871</v>
      </c>
      <c r="I2429" s="99">
        <f t="shared" si="248"/>
        <v>175.96182999999999</v>
      </c>
      <c r="J2429" s="100">
        <f t="shared" si="244"/>
        <v>265.44979999999998</v>
      </c>
      <c r="K2429" s="101">
        <v>88.51</v>
      </c>
      <c r="L2429" s="102">
        <f t="shared" si="249"/>
        <v>0</v>
      </c>
      <c r="M2429" s="101">
        <f t="shared" si="245"/>
        <v>88.51</v>
      </c>
      <c r="N2429" s="101">
        <f t="shared" si="246"/>
        <v>-56.677000000000021</v>
      </c>
      <c r="O2429" s="102">
        <f t="shared" si="247"/>
        <v>-0.26212653778558886</v>
      </c>
      <c r="P2429" s="101">
        <v>1.58</v>
      </c>
      <c r="X2429"/>
    </row>
    <row r="2430" spans="1:24" ht="18">
      <c r="A2430" s="70" t="s">
        <v>2267</v>
      </c>
      <c r="B2430" s="70" t="s">
        <v>2751</v>
      </c>
      <c r="C2430" s="70" t="s">
        <v>3852</v>
      </c>
      <c r="D2430" s="70" t="s">
        <v>2326</v>
      </c>
      <c r="E2430" s="71" t="s">
        <v>2440</v>
      </c>
      <c r="F2430" s="71" t="s">
        <v>1964</v>
      </c>
      <c r="G2430" s="71" t="s">
        <v>2438</v>
      </c>
      <c r="H2430" s="70" t="s">
        <v>3861</v>
      </c>
      <c r="I2430" s="99">
        <f t="shared" si="248"/>
        <v>217.64632999999998</v>
      </c>
      <c r="J2430" s="100">
        <f t="shared" si="244"/>
        <v>329.57979999999998</v>
      </c>
      <c r="K2430" s="101">
        <v>115.01</v>
      </c>
      <c r="L2430" s="102">
        <f t="shared" si="249"/>
        <v>0</v>
      </c>
      <c r="M2430" s="101">
        <f t="shared" si="245"/>
        <v>115.01</v>
      </c>
      <c r="N2430" s="101">
        <f t="shared" si="246"/>
        <v>-75.227000000000032</v>
      </c>
      <c r="O2430" s="102">
        <f t="shared" si="247"/>
        <v>-0.27942574845850987</v>
      </c>
      <c r="P2430" s="101">
        <v>1.58</v>
      </c>
      <c r="X2430"/>
    </row>
    <row r="2431" spans="1:24" ht="18">
      <c r="A2431" s="70" t="s">
        <v>2264</v>
      </c>
      <c r="B2431" s="70" t="s">
        <v>3851</v>
      </c>
      <c r="C2431" s="70" t="s">
        <v>3862</v>
      </c>
      <c r="D2431" s="70" t="s">
        <v>2309</v>
      </c>
      <c r="E2431" s="71" t="s">
        <v>2440</v>
      </c>
      <c r="F2431" s="71" t="s">
        <v>1964</v>
      </c>
      <c r="G2431" s="71" t="s">
        <v>2438</v>
      </c>
      <c r="H2431" s="70" t="s">
        <v>3874</v>
      </c>
      <c r="I2431" s="99">
        <f t="shared" si="248"/>
        <v>160.95541</v>
      </c>
      <c r="J2431" s="100">
        <f t="shared" si="244"/>
        <v>242.36299999999997</v>
      </c>
      <c r="K2431" s="101">
        <v>78.97</v>
      </c>
      <c r="L2431" s="102">
        <f t="shared" si="249"/>
        <v>0</v>
      </c>
      <c r="M2431" s="101">
        <f t="shared" si="245"/>
        <v>78.97</v>
      </c>
      <c r="N2431" s="101">
        <f t="shared" si="246"/>
        <v>-49.998999999999995</v>
      </c>
      <c r="O2431" s="102">
        <f t="shared" si="247"/>
        <v>-0.2536217916201684</v>
      </c>
      <c r="P2431" s="101">
        <v>1.58</v>
      </c>
      <c r="X2431"/>
    </row>
    <row r="2432" spans="1:24" ht="18">
      <c r="A2432" s="70" t="s">
        <v>2260</v>
      </c>
      <c r="B2432" s="70" t="s">
        <v>2258</v>
      </c>
      <c r="C2432" s="70" t="s">
        <v>3862</v>
      </c>
      <c r="D2432" s="70" t="s">
        <v>2327</v>
      </c>
      <c r="E2432" s="71" t="s">
        <v>2237</v>
      </c>
      <c r="F2432" s="71" t="s">
        <v>1964</v>
      </c>
      <c r="G2432" s="71" t="s">
        <v>2438</v>
      </c>
      <c r="H2432" s="70" t="s">
        <v>3876</v>
      </c>
      <c r="I2432" s="99">
        <f t="shared" si="248"/>
        <v>155.95327</v>
      </c>
      <c r="J2432" s="100">
        <f t="shared" si="244"/>
        <v>234.66739999999999</v>
      </c>
      <c r="K2432" s="101">
        <v>75.790000000000006</v>
      </c>
      <c r="L2432" s="102">
        <f t="shared" si="249"/>
        <v>0</v>
      </c>
      <c r="M2432" s="101">
        <f t="shared" si="245"/>
        <v>75.790000000000006</v>
      </c>
      <c r="N2432" s="101">
        <f t="shared" si="246"/>
        <v>-47.773000000000025</v>
      </c>
      <c r="O2432" s="102">
        <f t="shared" si="247"/>
        <v>-0.25040884788761936</v>
      </c>
      <c r="P2432" s="101">
        <v>1.58</v>
      </c>
      <c r="X2432"/>
    </row>
    <row r="2433" spans="1:24" ht="18">
      <c r="A2433" s="70" t="s">
        <v>2261</v>
      </c>
      <c r="B2433" s="70" t="s">
        <v>2754</v>
      </c>
      <c r="C2433" s="70" t="s">
        <v>3864</v>
      </c>
      <c r="D2433" s="70" t="s">
        <v>2325</v>
      </c>
      <c r="E2433" s="71" t="s">
        <v>2237</v>
      </c>
      <c r="F2433" s="71" t="s">
        <v>1964</v>
      </c>
      <c r="G2433" s="71" t="s">
        <v>2438</v>
      </c>
      <c r="H2433" s="70" t="s">
        <v>3873</v>
      </c>
      <c r="I2433" s="99">
        <f t="shared" si="248"/>
        <v>174.29445000000001</v>
      </c>
      <c r="J2433" s="100">
        <f t="shared" si="244"/>
        <v>262.88459999999998</v>
      </c>
      <c r="K2433" s="101">
        <v>87.45</v>
      </c>
      <c r="L2433" s="102">
        <f t="shared" si="249"/>
        <v>0</v>
      </c>
      <c r="M2433" s="101">
        <f t="shared" si="245"/>
        <v>87.45</v>
      </c>
      <c r="N2433" s="101">
        <f t="shared" si="246"/>
        <v>-55.935000000000002</v>
      </c>
      <c r="O2433" s="102">
        <f t="shared" si="247"/>
        <v>-0.26125642223260159</v>
      </c>
      <c r="P2433" s="101">
        <v>1.58</v>
      </c>
      <c r="X2433"/>
    </row>
    <row r="2434" spans="1:24" ht="18">
      <c r="A2434" s="70" t="s">
        <v>2264</v>
      </c>
      <c r="B2434" s="70" t="s">
        <v>3851</v>
      </c>
      <c r="C2434" s="70" t="s">
        <v>3864</v>
      </c>
      <c r="D2434" s="70" t="s">
        <v>2304</v>
      </c>
      <c r="E2434" s="71" t="s">
        <v>2440</v>
      </c>
      <c r="F2434" s="71" t="s">
        <v>1964</v>
      </c>
      <c r="G2434" s="71" t="s">
        <v>2438</v>
      </c>
      <c r="H2434" s="70" t="s">
        <v>3865</v>
      </c>
      <c r="I2434" s="99">
        <f t="shared" si="248"/>
        <v>220.1474</v>
      </c>
      <c r="J2434" s="100">
        <f t="shared" si="244"/>
        <v>333.42759999999998</v>
      </c>
      <c r="K2434" s="101">
        <v>116.60000000000001</v>
      </c>
      <c r="L2434" s="102">
        <f t="shared" si="249"/>
        <v>0</v>
      </c>
      <c r="M2434" s="101">
        <f t="shared" si="245"/>
        <v>116.60000000000001</v>
      </c>
      <c r="N2434" s="101">
        <f t="shared" si="246"/>
        <v>-76.340000000000032</v>
      </c>
      <c r="O2434" s="102">
        <f t="shared" si="247"/>
        <v>-0.28024963289280486</v>
      </c>
      <c r="P2434" s="101">
        <v>1.58</v>
      </c>
      <c r="X2434"/>
    </row>
    <row r="2435" spans="1:24" ht="18">
      <c r="A2435" s="70" t="s">
        <v>2264</v>
      </c>
      <c r="B2435" s="70" t="s">
        <v>2258</v>
      </c>
      <c r="C2435" s="70" t="s">
        <v>3862</v>
      </c>
      <c r="D2435" s="70" t="s">
        <v>2304</v>
      </c>
      <c r="E2435" s="71" t="s">
        <v>2237</v>
      </c>
      <c r="F2435" s="71" t="s">
        <v>1964</v>
      </c>
      <c r="G2435" s="71" t="s">
        <v>2438</v>
      </c>
      <c r="H2435" s="70" t="s">
        <v>3868</v>
      </c>
      <c r="I2435" s="99">
        <f t="shared" si="248"/>
        <v>201.80622</v>
      </c>
      <c r="J2435" s="100">
        <f t="shared" si="244"/>
        <v>305.21039999999999</v>
      </c>
      <c r="K2435" s="101">
        <v>104.94000000000001</v>
      </c>
      <c r="L2435" s="102">
        <f t="shared" si="249"/>
        <v>0</v>
      </c>
      <c r="M2435" s="101">
        <f t="shared" si="245"/>
        <v>104.94000000000001</v>
      </c>
      <c r="N2435" s="101">
        <f t="shared" si="246"/>
        <v>-68.178000000000026</v>
      </c>
      <c r="O2435" s="102">
        <f t="shared" si="247"/>
        <v>-0.27371928697607201</v>
      </c>
      <c r="P2435" s="101">
        <v>1.58</v>
      </c>
      <c r="X2435"/>
    </row>
    <row r="2436" spans="1:24" ht="18">
      <c r="A2436" s="70" t="s">
        <v>2265</v>
      </c>
      <c r="B2436" s="70" t="s">
        <v>2258</v>
      </c>
      <c r="C2436" s="70" t="s">
        <v>3862</v>
      </c>
      <c r="D2436" s="70" t="s">
        <v>2326</v>
      </c>
      <c r="E2436" s="71" t="s">
        <v>2237</v>
      </c>
      <c r="F2436" s="71" t="s">
        <v>1964</v>
      </c>
      <c r="G2436" s="71" t="s">
        <v>2438</v>
      </c>
      <c r="H2436" s="70" t="s">
        <v>3863</v>
      </c>
      <c r="I2436" s="99">
        <f t="shared" si="248"/>
        <v>222.64847</v>
      </c>
      <c r="J2436" s="100">
        <f t="shared" si="244"/>
        <v>337.27539999999999</v>
      </c>
      <c r="K2436" s="101">
        <v>118.19000000000001</v>
      </c>
      <c r="L2436" s="102">
        <f t="shared" si="249"/>
        <v>0</v>
      </c>
      <c r="M2436" s="101">
        <f t="shared" si="245"/>
        <v>118.19000000000001</v>
      </c>
      <c r="N2436" s="101">
        <f t="shared" si="246"/>
        <v>-77.453000000000003</v>
      </c>
      <c r="O2436" s="102">
        <f t="shared" si="247"/>
        <v>-0.28105450322955217</v>
      </c>
      <c r="P2436" s="101">
        <v>1.58</v>
      </c>
      <c r="X2436"/>
    </row>
    <row r="2437" spans="1:24" ht="18">
      <c r="A2437" s="70" t="s">
        <v>2267</v>
      </c>
      <c r="B2437" s="70" t="s">
        <v>3851</v>
      </c>
      <c r="C2437" s="70" t="s">
        <v>3852</v>
      </c>
      <c r="D2437" s="70" t="s">
        <v>2313</v>
      </c>
      <c r="E2437" s="71" t="s">
        <v>2347</v>
      </c>
      <c r="F2437" s="71" t="s">
        <v>1964</v>
      </c>
      <c r="G2437" s="71" t="s">
        <v>2438</v>
      </c>
      <c r="H2437" s="70" t="s">
        <v>3853</v>
      </c>
      <c r="I2437" s="99">
        <f t="shared" si="248"/>
        <v>305.18377999999996</v>
      </c>
      <c r="J2437" s="100">
        <f t="shared" si="244"/>
        <v>464.25279999999998</v>
      </c>
      <c r="K2437" s="101">
        <v>170.66</v>
      </c>
      <c r="L2437" s="102">
        <f t="shared" si="249"/>
        <v>0</v>
      </c>
      <c r="M2437" s="101">
        <f t="shared" si="245"/>
        <v>170.66</v>
      </c>
      <c r="N2437" s="101">
        <f t="shared" si="246"/>
        <v>-114.18200000000004</v>
      </c>
      <c r="O2437" s="102">
        <f t="shared" si="247"/>
        <v>-0.30006832755177137</v>
      </c>
      <c r="P2437" s="101">
        <v>1.58</v>
      </c>
      <c r="X2437"/>
    </row>
    <row r="2438" spans="1:24" ht="18">
      <c r="A2438" s="70" t="s">
        <v>2265</v>
      </c>
      <c r="B2438" s="70" t="s">
        <v>3851</v>
      </c>
      <c r="C2438" s="70" t="s">
        <v>3864</v>
      </c>
      <c r="D2438" s="70" t="s">
        <v>2304</v>
      </c>
      <c r="E2438" s="71" t="s">
        <v>2237</v>
      </c>
      <c r="F2438" s="71" t="s">
        <v>1964</v>
      </c>
      <c r="G2438" s="71" t="s">
        <v>2438</v>
      </c>
      <c r="H2438" s="70" t="s">
        <v>3867</v>
      </c>
      <c r="I2438" s="99">
        <f t="shared" si="248"/>
        <v>209.30942999999999</v>
      </c>
      <c r="J2438" s="100">
        <f t="shared" si="244"/>
        <v>316.75379999999996</v>
      </c>
      <c r="K2438" s="101">
        <v>109.71000000000001</v>
      </c>
      <c r="L2438" s="102">
        <f t="shared" si="249"/>
        <v>0</v>
      </c>
      <c r="M2438" s="101">
        <f t="shared" si="245"/>
        <v>109.71000000000001</v>
      </c>
      <c r="N2438" s="101">
        <f t="shared" si="246"/>
        <v>-71.517000000000024</v>
      </c>
      <c r="O2438" s="102">
        <f t="shared" si="247"/>
        <v>-0.27653313742169988</v>
      </c>
      <c r="P2438" s="101">
        <v>1.58</v>
      </c>
      <c r="X2438"/>
    </row>
    <row r="2439" spans="1:24" ht="18">
      <c r="A2439" s="70">
        <v>195</v>
      </c>
      <c r="B2439" s="70">
        <v>55</v>
      </c>
      <c r="C2439" s="70">
        <v>16</v>
      </c>
      <c r="D2439" s="70">
        <v>87</v>
      </c>
      <c r="E2439" s="71" t="s">
        <v>2237</v>
      </c>
      <c r="F2439" s="71" t="s">
        <v>1964</v>
      </c>
      <c r="G2439" s="71" t="s">
        <v>1116</v>
      </c>
      <c r="H2439" s="70" t="s">
        <v>1063</v>
      </c>
      <c r="I2439" s="99">
        <f t="shared" si="248"/>
        <v>248.49285999999998</v>
      </c>
      <c r="J2439" s="100">
        <f t="shared" si="244"/>
        <v>377.036</v>
      </c>
      <c r="K2439" s="101">
        <v>134.62</v>
      </c>
      <c r="L2439" s="102">
        <f t="shared" si="249"/>
        <v>0</v>
      </c>
      <c r="M2439" s="101">
        <f t="shared" si="245"/>
        <v>134.62</v>
      </c>
      <c r="N2439" s="101">
        <f t="shared" si="246"/>
        <v>-88.954000000000036</v>
      </c>
      <c r="O2439" s="102">
        <f t="shared" si="247"/>
        <v>-0.28839968875632227</v>
      </c>
      <c r="P2439" s="101">
        <v>1.58</v>
      </c>
      <c r="X2439"/>
    </row>
    <row r="2440" spans="1:24" ht="18">
      <c r="A2440" s="70">
        <v>215</v>
      </c>
      <c r="B2440" s="70">
        <v>70</v>
      </c>
      <c r="C2440" s="70">
        <v>15</v>
      </c>
      <c r="D2440" s="70" t="s">
        <v>2321</v>
      </c>
      <c r="E2440" s="71" t="s">
        <v>2370</v>
      </c>
      <c r="F2440" s="71" t="s">
        <v>1964</v>
      </c>
      <c r="G2440" s="71" t="s">
        <v>1117</v>
      </c>
      <c r="H2440" s="70" t="s">
        <v>1064</v>
      </c>
      <c r="I2440" s="99">
        <f t="shared" si="248"/>
        <v>312.18362999999999</v>
      </c>
      <c r="J2440" s="100">
        <f t="shared" si="244"/>
        <v>473.49719999999996</v>
      </c>
      <c r="K2440" s="101">
        <v>173.31</v>
      </c>
      <c r="L2440" s="102">
        <f t="shared" si="249"/>
        <v>0</v>
      </c>
      <c r="M2440" s="101">
        <f t="shared" si="245"/>
        <v>173.31</v>
      </c>
      <c r="N2440" s="101">
        <f t="shared" si="246"/>
        <v>-116.03700000000003</v>
      </c>
      <c r="O2440" s="102">
        <f t="shared" si="247"/>
        <v>-0.30075423772743776</v>
      </c>
      <c r="P2440" s="101">
        <v>2.75</v>
      </c>
      <c r="X2440"/>
    </row>
    <row r="2441" spans="1:24" ht="18">
      <c r="A2441" s="70">
        <v>225</v>
      </c>
      <c r="B2441" s="70">
        <v>70</v>
      </c>
      <c r="C2441" s="70">
        <v>15</v>
      </c>
      <c r="D2441" s="70" t="s">
        <v>2310</v>
      </c>
      <c r="E2441" s="71" t="s">
        <v>2370</v>
      </c>
      <c r="F2441" s="71" t="s">
        <v>1964</v>
      </c>
      <c r="G2441" s="71" t="s">
        <v>1117</v>
      </c>
      <c r="H2441" s="70" t="s">
        <v>1065</v>
      </c>
      <c r="I2441" s="99">
        <f t="shared" si="248"/>
        <v>299.67827999999997</v>
      </c>
      <c r="J2441" s="100">
        <f t="shared" si="244"/>
        <v>454.25819999999999</v>
      </c>
      <c r="K2441" s="101">
        <v>165.36</v>
      </c>
      <c r="L2441" s="102">
        <f t="shared" si="249"/>
        <v>0</v>
      </c>
      <c r="M2441" s="101">
        <f t="shared" si="245"/>
        <v>165.36</v>
      </c>
      <c r="N2441" s="101">
        <f t="shared" si="246"/>
        <v>-110.47200000000007</v>
      </c>
      <c r="O2441" s="102">
        <f t="shared" si="247"/>
        <v>-0.29863754325259534</v>
      </c>
      <c r="P2441" s="101">
        <v>2.75</v>
      </c>
      <c r="X2441"/>
    </row>
    <row r="2442" spans="1:24" ht="18">
      <c r="A2442" s="70">
        <v>195</v>
      </c>
      <c r="B2442" s="70">
        <v>55</v>
      </c>
      <c r="C2442" s="70">
        <v>15</v>
      </c>
      <c r="D2442" s="70">
        <v>85</v>
      </c>
      <c r="E2442" s="71" t="s">
        <v>2440</v>
      </c>
      <c r="F2442" s="71" t="s">
        <v>1964</v>
      </c>
      <c r="G2442" s="71" t="s">
        <v>1116</v>
      </c>
      <c r="H2442" s="70" t="s">
        <v>1066</v>
      </c>
      <c r="I2442" s="99">
        <f t="shared" si="248"/>
        <v>236.8212</v>
      </c>
      <c r="J2442" s="100">
        <f t="shared" si="244"/>
        <v>359.07959999999997</v>
      </c>
      <c r="K2442" s="101">
        <v>127.2</v>
      </c>
      <c r="L2442" s="102">
        <f t="shared" si="249"/>
        <v>0</v>
      </c>
      <c r="M2442" s="101">
        <f t="shared" si="245"/>
        <v>127.2</v>
      </c>
      <c r="N2442" s="101">
        <f t="shared" si="246"/>
        <v>-83.759999999999991</v>
      </c>
      <c r="O2442" s="102">
        <f t="shared" si="247"/>
        <v>-0.28528610354223427</v>
      </c>
      <c r="P2442" s="101">
        <v>1.58</v>
      </c>
      <c r="X2442"/>
    </row>
    <row r="2443" spans="1:24" ht="18">
      <c r="A2443" s="70">
        <v>185</v>
      </c>
      <c r="B2443" s="70">
        <v>65</v>
      </c>
      <c r="C2443" s="70">
        <v>14</v>
      </c>
      <c r="D2443" s="70">
        <v>86</v>
      </c>
      <c r="E2443" s="71" t="s">
        <v>2237</v>
      </c>
      <c r="F2443" s="71" t="s">
        <v>1964</v>
      </c>
      <c r="G2443" s="71" t="s">
        <v>1116</v>
      </c>
      <c r="H2443" s="70" t="s">
        <v>1067</v>
      </c>
      <c r="I2443" s="99">
        <f t="shared" si="248"/>
        <v>174.29445000000001</v>
      </c>
      <c r="J2443" s="100">
        <f t="shared" si="244"/>
        <v>262.88459999999998</v>
      </c>
      <c r="K2443" s="101">
        <v>87.45</v>
      </c>
      <c r="L2443" s="102">
        <f t="shared" si="249"/>
        <v>0</v>
      </c>
      <c r="M2443" s="101">
        <f t="shared" si="245"/>
        <v>87.45</v>
      </c>
      <c r="N2443" s="101">
        <f t="shared" si="246"/>
        <v>-55.935000000000002</v>
      </c>
      <c r="O2443" s="102">
        <f t="shared" si="247"/>
        <v>-0.26125642223260159</v>
      </c>
      <c r="P2443" s="101">
        <v>1.58</v>
      </c>
      <c r="X2443"/>
    </row>
    <row r="2444" spans="1:24" ht="18">
      <c r="A2444" s="70">
        <v>165</v>
      </c>
      <c r="B2444" s="70">
        <v>65</v>
      </c>
      <c r="C2444" s="70">
        <v>14</v>
      </c>
      <c r="D2444" s="70">
        <v>79</v>
      </c>
      <c r="E2444" s="71" t="s">
        <v>2237</v>
      </c>
      <c r="F2444" s="71" t="s">
        <v>1964</v>
      </c>
      <c r="G2444" s="71" t="s">
        <v>1965</v>
      </c>
      <c r="H2444" s="70" t="s">
        <v>1068</v>
      </c>
      <c r="I2444" s="99">
        <f t="shared" si="248"/>
        <v>152.61850999999999</v>
      </c>
      <c r="J2444" s="100">
        <f t="shared" si="244"/>
        <v>229.53699999999998</v>
      </c>
      <c r="K2444" s="101">
        <v>73.67</v>
      </c>
      <c r="L2444" s="102">
        <f t="shared" si="249"/>
        <v>0</v>
      </c>
      <c r="M2444" s="101">
        <f t="shared" si="245"/>
        <v>73.67</v>
      </c>
      <c r="N2444" s="101">
        <f t="shared" si="246"/>
        <v>-46.28900000000003</v>
      </c>
      <c r="O2444" s="102">
        <f t="shared" si="247"/>
        <v>-0.24814516993674296</v>
      </c>
      <c r="P2444" s="101">
        <v>1.58</v>
      </c>
      <c r="X2444"/>
    </row>
    <row r="2445" spans="1:24" ht="18">
      <c r="A2445" s="70">
        <v>205</v>
      </c>
      <c r="B2445" s="70">
        <v>65</v>
      </c>
      <c r="C2445" s="70">
        <v>15</v>
      </c>
      <c r="D2445" s="70">
        <v>94</v>
      </c>
      <c r="E2445" s="71" t="s">
        <v>2440</v>
      </c>
      <c r="F2445" s="71" t="s">
        <v>1964</v>
      </c>
      <c r="G2445" s="71" t="s">
        <v>1116</v>
      </c>
      <c r="H2445" s="70" t="s">
        <v>1070</v>
      </c>
      <c r="I2445" s="99">
        <f t="shared" si="248"/>
        <v>251.82762</v>
      </c>
      <c r="J2445" s="100">
        <f t="shared" si="244"/>
        <v>382.16640000000001</v>
      </c>
      <c r="K2445" s="101">
        <v>136.74</v>
      </c>
      <c r="L2445" s="102">
        <f t="shared" si="249"/>
        <v>0</v>
      </c>
      <c r="M2445" s="101">
        <f t="shared" si="245"/>
        <v>136.74</v>
      </c>
      <c r="N2445" s="101">
        <f t="shared" si="246"/>
        <v>-90.438000000000017</v>
      </c>
      <c r="O2445" s="102">
        <f t="shared" si="247"/>
        <v>-0.28923500063963165</v>
      </c>
      <c r="P2445" s="101">
        <v>1.58</v>
      </c>
      <c r="X2445"/>
    </row>
    <row r="2446" spans="1:24" ht="18">
      <c r="A2446" s="70" t="s">
        <v>2264</v>
      </c>
      <c r="B2446" s="70" t="s">
        <v>2263</v>
      </c>
      <c r="C2446" s="70" t="s">
        <v>3852</v>
      </c>
      <c r="D2446" s="70" t="s">
        <v>2333</v>
      </c>
      <c r="E2446" s="71" t="s">
        <v>2229</v>
      </c>
      <c r="F2446" s="71" t="s">
        <v>1964</v>
      </c>
      <c r="G2446" s="71" t="s">
        <v>1118</v>
      </c>
      <c r="H2446" s="70" t="s">
        <v>1071</v>
      </c>
      <c r="I2446" s="99">
        <f t="shared" si="248"/>
        <v>308.01517999999999</v>
      </c>
      <c r="J2446" s="100">
        <f t="shared" si="244"/>
        <v>467.08419999999995</v>
      </c>
      <c r="K2446" s="101">
        <v>170.66</v>
      </c>
      <c r="L2446" s="102">
        <f t="shared" si="249"/>
        <v>0</v>
      </c>
      <c r="M2446" s="101">
        <f t="shared" si="245"/>
        <v>170.66</v>
      </c>
      <c r="N2446" s="101">
        <f t="shared" si="246"/>
        <v>-114.18200000000002</v>
      </c>
      <c r="O2446" s="102">
        <f t="shared" si="247"/>
        <v>-0.30006832755177132</v>
      </c>
      <c r="P2446" s="101">
        <v>2.75</v>
      </c>
      <c r="X2446"/>
    </row>
    <row r="2447" spans="1:24" ht="18">
      <c r="A2447" s="70" t="s">
        <v>2270</v>
      </c>
      <c r="B2447" s="70" t="s">
        <v>2754</v>
      </c>
      <c r="C2447" s="70" t="s">
        <v>3852</v>
      </c>
      <c r="D2447" s="70" t="s">
        <v>408</v>
      </c>
      <c r="E2447" s="71" t="s">
        <v>2229</v>
      </c>
      <c r="F2447" s="71" t="s">
        <v>1964</v>
      </c>
      <c r="G2447" s="71" t="s">
        <v>1119</v>
      </c>
      <c r="H2447" s="70" t="s">
        <v>1072</v>
      </c>
      <c r="I2447" s="99">
        <f t="shared" si="248"/>
        <v>400.55477000000002</v>
      </c>
      <c r="J2447" s="100">
        <f t="shared" si="244"/>
        <v>609.45280000000002</v>
      </c>
      <c r="K2447" s="101">
        <v>229.49</v>
      </c>
      <c r="L2447" s="102">
        <f t="shared" si="249"/>
        <v>0</v>
      </c>
      <c r="M2447" s="101">
        <f t="shared" si="245"/>
        <v>229.49</v>
      </c>
      <c r="N2447" s="101">
        <f t="shared" si="246"/>
        <v>-155.363</v>
      </c>
      <c r="O2447" s="102">
        <f t="shared" si="247"/>
        <v>-0.31186117467581997</v>
      </c>
      <c r="P2447" s="101">
        <v>2.75</v>
      </c>
      <c r="X2447"/>
    </row>
    <row r="2448" spans="1:24" ht="18">
      <c r="A2448" s="70" t="s">
        <v>2268</v>
      </c>
      <c r="B2448" s="70" t="s">
        <v>2754</v>
      </c>
      <c r="C2448" s="70" t="s">
        <v>3852</v>
      </c>
      <c r="D2448" s="70" t="s">
        <v>1120</v>
      </c>
      <c r="E2448" s="71" t="s">
        <v>2237</v>
      </c>
      <c r="F2448" s="71" t="s">
        <v>1964</v>
      </c>
      <c r="G2448" s="71" t="s">
        <v>1119</v>
      </c>
      <c r="H2448" s="70" t="s">
        <v>1073</v>
      </c>
      <c r="I2448" s="99">
        <f t="shared" si="248"/>
        <v>339.69540000000001</v>
      </c>
      <c r="J2448" s="100">
        <f t="shared" si="244"/>
        <v>515.82299999999998</v>
      </c>
      <c r="K2448" s="101">
        <v>190.8</v>
      </c>
      <c r="L2448" s="102">
        <f t="shared" si="249"/>
        <v>0</v>
      </c>
      <c r="M2448" s="101">
        <f t="shared" si="245"/>
        <v>190.8</v>
      </c>
      <c r="N2448" s="101">
        <f t="shared" si="246"/>
        <v>-128.28000000000003</v>
      </c>
      <c r="O2448" s="102">
        <f t="shared" si="247"/>
        <v>-0.3048479087452472</v>
      </c>
      <c r="P2448" s="101">
        <v>2.75</v>
      </c>
      <c r="X2448"/>
    </row>
    <row r="2449" spans="1:24" ht="18">
      <c r="A2449" s="70" t="s">
        <v>2265</v>
      </c>
      <c r="B2449" s="70" t="s">
        <v>2751</v>
      </c>
      <c r="C2449" s="70" t="s">
        <v>3852</v>
      </c>
      <c r="D2449" s="70" t="s">
        <v>2326</v>
      </c>
      <c r="E2449" s="71" t="s">
        <v>2347</v>
      </c>
      <c r="F2449" s="71" t="s">
        <v>1964</v>
      </c>
      <c r="G2449" s="71" t="s">
        <v>1121</v>
      </c>
      <c r="H2449" s="70" t="s">
        <v>1074</v>
      </c>
      <c r="I2449" s="99">
        <f t="shared" si="248"/>
        <v>308.51853999999997</v>
      </c>
      <c r="J2449" s="100">
        <f t="shared" ref="J2449:J2512" si="250">($H$3*(K2449+P2449+$U$7+$H$8)+$H$4*$U$3)*$U$8</f>
        <v>469.38319999999999</v>
      </c>
      <c r="K2449" s="101">
        <v>172.78</v>
      </c>
      <c r="L2449" s="102">
        <f t="shared" si="249"/>
        <v>0</v>
      </c>
      <c r="M2449" s="101">
        <f t="shared" ref="M2449:M2512" si="251">K2449*(1-L2449)</f>
        <v>172.78</v>
      </c>
      <c r="N2449" s="101">
        <f t="shared" ref="N2449:N2512" si="252">((I2449/$U$8)-($H$3*P2449))-(IF($H$6="",$H$4*$U$3*(1-$H$5)*(1-$H$7),$H$6*$H$3*(1-$H$7))+M2449*$H$3+$H$3*$U$7*(1-30%))</f>
        <v>-115.66600000000003</v>
      </c>
      <c r="O2449" s="102">
        <f t="shared" ref="O2449:O2512" si="253">N2449/(K2449*$H$3+$U$7*$H$3+$H$4*$U$3)</f>
        <v>-0.30061856741865067</v>
      </c>
      <c r="P2449" s="101">
        <v>1.58</v>
      </c>
      <c r="X2449"/>
    </row>
    <row r="2450" spans="1:24" ht="18">
      <c r="A2450" s="70" t="s">
        <v>2267</v>
      </c>
      <c r="B2450" s="70" t="s">
        <v>3851</v>
      </c>
      <c r="C2450" s="70" t="s">
        <v>3864</v>
      </c>
      <c r="D2450" s="70" t="s">
        <v>2326</v>
      </c>
      <c r="E2450" s="71" t="s">
        <v>2440</v>
      </c>
      <c r="F2450" s="71" t="s">
        <v>1964</v>
      </c>
      <c r="G2450" s="71" t="s">
        <v>1121</v>
      </c>
      <c r="H2450" s="70" t="s">
        <v>1075</v>
      </c>
      <c r="I2450" s="99">
        <f t="shared" si="248"/>
        <v>243.49071999999998</v>
      </c>
      <c r="J2450" s="100">
        <f t="shared" si="250"/>
        <v>369.34039999999999</v>
      </c>
      <c r="K2450" s="101">
        <v>131.44</v>
      </c>
      <c r="L2450" s="102">
        <f t="shared" si="249"/>
        <v>0</v>
      </c>
      <c r="M2450" s="101">
        <f t="shared" si="251"/>
        <v>131.44</v>
      </c>
      <c r="N2450" s="101">
        <f t="shared" si="252"/>
        <v>-86.728000000000009</v>
      </c>
      <c r="O2450" s="102">
        <f t="shared" si="253"/>
        <v>-0.2871027542372882</v>
      </c>
      <c r="P2450" s="101">
        <v>1.58</v>
      </c>
      <c r="X2450"/>
    </row>
    <row r="2451" spans="1:24" ht="18">
      <c r="A2451" s="70" t="s">
        <v>2268</v>
      </c>
      <c r="B2451" s="70" t="s">
        <v>2263</v>
      </c>
      <c r="C2451" s="70" t="s">
        <v>3852</v>
      </c>
      <c r="D2451" s="70" t="s">
        <v>1122</v>
      </c>
      <c r="E2451" s="71" t="s">
        <v>2229</v>
      </c>
      <c r="F2451" s="71" t="s">
        <v>1964</v>
      </c>
      <c r="G2451" s="71" t="s">
        <v>1119</v>
      </c>
      <c r="H2451" s="70" t="s">
        <v>1076</v>
      </c>
      <c r="I2451" s="99">
        <f t="shared" si="248"/>
        <v>378.04514</v>
      </c>
      <c r="J2451" s="100">
        <f t="shared" si="250"/>
        <v>574.82259999999997</v>
      </c>
      <c r="K2451" s="101">
        <v>215.18</v>
      </c>
      <c r="L2451" s="102">
        <f t="shared" si="249"/>
        <v>0</v>
      </c>
      <c r="M2451" s="101">
        <f t="shared" si="251"/>
        <v>215.18</v>
      </c>
      <c r="N2451" s="101">
        <f t="shared" si="252"/>
        <v>-145.346</v>
      </c>
      <c r="O2451" s="102">
        <f t="shared" si="253"/>
        <v>-0.30953658744356422</v>
      </c>
      <c r="P2451" s="101">
        <v>2.75</v>
      </c>
      <c r="X2451"/>
    </row>
    <row r="2452" spans="1:24" ht="18">
      <c r="A2452" s="70" t="s">
        <v>2268</v>
      </c>
      <c r="B2452" s="70" t="s">
        <v>2754</v>
      </c>
      <c r="C2452" s="70" t="s">
        <v>3864</v>
      </c>
      <c r="D2452" s="70" t="s">
        <v>2313</v>
      </c>
      <c r="E2452" s="71" t="s">
        <v>2237</v>
      </c>
      <c r="F2452" s="71" t="s">
        <v>1964</v>
      </c>
      <c r="G2452" s="71" t="s">
        <v>1121</v>
      </c>
      <c r="H2452" s="70" t="s">
        <v>1077</v>
      </c>
      <c r="I2452" s="99">
        <f t="shared" si="248"/>
        <v>253.495</v>
      </c>
      <c r="J2452" s="100">
        <f t="shared" si="250"/>
        <v>384.73160000000001</v>
      </c>
      <c r="K2452" s="101">
        <v>137.80000000000001</v>
      </c>
      <c r="L2452" s="102">
        <f t="shared" si="249"/>
        <v>0</v>
      </c>
      <c r="M2452" s="101">
        <f t="shared" si="251"/>
        <v>137.80000000000001</v>
      </c>
      <c r="N2452" s="101">
        <f t="shared" si="252"/>
        <v>-91.180000000000035</v>
      </c>
      <c r="O2452" s="102">
        <f t="shared" si="253"/>
        <v>-0.28964421855146133</v>
      </c>
      <c r="P2452" s="101">
        <v>1.58</v>
      </c>
      <c r="X2452"/>
    </row>
    <row r="2453" spans="1:24" ht="18">
      <c r="A2453" s="70" t="s">
        <v>2264</v>
      </c>
      <c r="B2453" s="70" t="s">
        <v>2751</v>
      </c>
      <c r="C2453" s="70" t="s">
        <v>3864</v>
      </c>
      <c r="D2453" s="70" t="s">
        <v>2309</v>
      </c>
      <c r="E2453" s="71" t="s">
        <v>2440</v>
      </c>
      <c r="F2453" s="71" t="s">
        <v>1964</v>
      </c>
      <c r="G2453" s="71" t="s">
        <v>1121</v>
      </c>
      <c r="H2453" s="70" t="s">
        <v>1078</v>
      </c>
      <c r="I2453" s="99">
        <f t="shared" si="248"/>
        <v>221.81478000000001</v>
      </c>
      <c r="J2453" s="100">
        <f t="shared" si="250"/>
        <v>335.99279999999999</v>
      </c>
      <c r="K2453" s="101">
        <v>117.66000000000001</v>
      </c>
      <c r="L2453" s="102">
        <f t="shared" si="249"/>
        <v>0</v>
      </c>
      <c r="M2453" s="101">
        <f t="shared" si="251"/>
        <v>117.66000000000001</v>
      </c>
      <c r="N2453" s="101">
        <f t="shared" si="252"/>
        <v>-77.081999999999994</v>
      </c>
      <c r="O2453" s="102">
        <f t="shared" si="253"/>
        <v>-0.28078828500655689</v>
      </c>
      <c r="P2453" s="101">
        <v>1.58</v>
      </c>
      <c r="X2453"/>
    </row>
    <row r="2454" spans="1:24" ht="18">
      <c r="A2454" s="70" t="s">
        <v>2268</v>
      </c>
      <c r="B2454" s="70" t="s">
        <v>3851</v>
      </c>
      <c r="C2454" s="70" t="s">
        <v>3852</v>
      </c>
      <c r="D2454" s="70" t="s">
        <v>2316</v>
      </c>
      <c r="E2454" s="71" t="s">
        <v>2440</v>
      </c>
      <c r="F2454" s="71" t="s">
        <v>1964</v>
      </c>
      <c r="G2454" s="71" t="s">
        <v>1121</v>
      </c>
      <c r="H2454" s="70" t="s">
        <v>1079</v>
      </c>
      <c r="I2454" s="99">
        <f t="shared" si="248"/>
        <v>323.52496000000002</v>
      </c>
      <c r="J2454" s="100">
        <f t="shared" si="250"/>
        <v>492.47</v>
      </c>
      <c r="K2454" s="101">
        <v>182.32000000000002</v>
      </c>
      <c r="L2454" s="102">
        <f t="shared" si="249"/>
        <v>0</v>
      </c>
      <c r="M2454" s="101">
        <f t="shared" si="251"/>
        <v>182.32000000000002</v>
      </c>
      <c r="N2454" s="101">
        <f t="shared" si="252"/>
        <v>-122.34400000000005</v>
      </c>
      <c r="O2454" s="102">
        <f t="shared" si="253"/>
        <v>-0.30295166402535667</v>
      </c>
      <c r="P2454" s="101">
        <v>1.58</v>
      </c>
      <c r="X2454"/>
    </row>
    <row r="2455" spans="1:24" ht="18">
      <c r="A2455" s="70" t="s">
        <v>2269</v>
      </c>
      <c r="B2455" s="70" t="s">
        <v>2263</v>
      </c>
      <c r="C2455" s="70" t="s">
        <v>3852</v>
      </c>
      <c r="D2455" s="70" t="s">
        <v>1123</v>
      </c>
      <c r="E2455" s="71" t="s">
        <v>2229</v>
      </c>
      <c r="F2455" s="71" t="s">
        <v>1964</v>
      </c>
      <c r="G2455" s="71" t="s">
        <v>1119</v>
      </c>
      <c r="H2455" s="70" t="s">
        <v>1080</v>
      </c>
      <c r="I2455" s="99">
        <f t="shared" si="248"/>
        <v>451.40985999999998</v>
      </c>
      <c r="J2455" s="100">
        <f t="shared" si="250"/>
        <v>687.69140000000004</v>
      </c>
      <c r="K2455" s="101">
        <v>261.82</v>
      </c>
      <c r="L2455" s="102">
        <f t="shared" si="249"/>
        <v>0</v>
      </c>
      <c r="M2455" s="101">
        <f t="shared" si="251"/>
        <v>261.82</v>
      </c>
      <c r="N2455" s="101">
        <f t="shared" si="252"/>
        <v>-177.99399999999997</v>
      </c>
      <c r="O2455" s="102">
        <f t="shared" si="253"/>
        <v>-0.31624262667898506</v>
      </c>
      <c r="P2455" s="101">
        <v>2.75</v>
      </c>
      <c r="X2455"/>
    </row>
    <row r="2456" spans="1:24" ht="18">
      <c r="A2456" s="70" t="s">
        <v>2264</v>
      </c>
      <c r="B2456" s="70" t="s">
        <v>2751</v>
      </c>
      <c r="C2456" s="70" t="s">
        <v>3862</v>
      </c>
      <c r="D2456" s="70" t="s">
        <v>2256</v>
      </c>
      <c r="E2456" s="71" t="s">
        <v>2440</v>
      </c>
      <c r="F2456" s="71" t="s">
        <v>1964</v>
      </c>
      <c r="G2456" s="71" t="s">
        <v>1121</v>
      </c>
      <c r="H2456" s="70" t="s">
        <v>1081</v>
      </c>
      <c r="I2456" s="99">
        <f t="shared" si="248"/>
        <v>219.31370999999999</v>
      </c>
      <c r="J2456" s="100">
        <f t="shared" si="250"/>
        <v>332.14499999999998</v>
      </c>
      <c r="K2456" s="101">
        <v>116.07000000000001</v>
      </c>
      <c r="L2456" s="102">
        <f t="shared" si="249"/>
        <v>0</v>
      </c>
      <c r="M2456" s="101">
        <f t="shared" si="251"/>
        <v>116.07000000000001</v>
      </c>
      <c r="N2456" s="101">
        <f t="shared" si="252"/>
        <v>-75.969000000000023</v>
      </c>
      <c r="O2456" s="102">
        <f t="shared" si="253"/>
        <v>-0.27997715043856419</v>
      </c>
      <c r="P2456" s="101">
        <v>1.58</v>
      </c>
      <c r="X2456"/>
    </row>
    <row r="2457" spans="1:24" ht="18">
      <c r="A2457" s="70" t="s">
        <v>2264</v>
      </c>
      <c r="B2457" s="70" t="s">
        <v>3851</v>
      </c>
      <c r="C2457" s="70" t="s">
        <v>3864</v>
      </c>
      <c r="D2457" s="70" t="s">
        <v>2325</v>
      </c>
      <c r="E2457" s="71" t="s">
        <v>2237</v>
      </c>
      <c r="F2457" s="71" t="s">
        <v>1964</v>
      </c>
      <c r="G2457" s="71" t="s">
        <v>1121</v>
      </c>
      <c r="H2457" s="70" t="s">
        <v>1082</v>
      </c>
      <c r="I2457" s="99">
        <f t="shared" si="248"/>
        <v>202.63990999999996</v>
      </c>
      <c r="J2457" s="100">
        <f t="shared" si="250"/>
        <v>306.49299999999999</v>
      </c>
      <c r="K2457" s="101">
        <v>105.47</v>
      </c>
      <c r="L2457" s="102">
        <f t="shared" si="249"/>
        <v>0</v>
      </c>
      <c r="M2457" s="101">
        <f t="shared" si="251"/>
        <v>105.47</v>
      </c>
      <c r="N2457" s="101">
        <f t="shared" si="252"/>
        <v>-68.549000000000035</v>
      </c>
      <c r="O2457" s="102">
        <f t="shared" si="253"/>
        <v>-0.2740425361797395</v>
      </c>
      <c r="P2457" s="101">
        <v>1.58</v>
      </c>
      <c r="X2457"/>
    </row>
    <row r="2458" spans="1:24" ht="18">
      <c r="A2458" s="70" t="s">
        <v>2264</v>
      </c>
      <c r="B2458" s="70" t="s">
        <v>3851</v>
      </c>
      <c r="C2458" s="70" t="s">
        <v>3864</v>
      </c>
      <c r="D2458" s="70" t="s">
        <v>2325</v>
      </c>
      <c r="E2458" s="71" t="s">
        <v>2440</v>
      </c>
      <c r="F2458" s="71" t="s">
        <v>1964</v>
      </c>
      <c r="G2458" s="71" t="s">
        <v>1121</v>
      </c>
      <c r="H2458" s="70" t="s">
        <v>1083</v>
      </c>
      <c r="I2458" s="99">
        <f t="shared" si="248"/>
        <v>206.80835999999999</v>
      </c>
      <c r="J2458" s="100">
        <f t="shared" si="250"/>
        <v>312.90600000000001</v>
      </c>
      <c r="K2458" s="101">
        <v>108.12</v>
      </c>
      <c r="L2458" s="102">
        <f t="shared" si="249"/>
        <v>0</v>
      </c>
      <c r="M2458" s="101">
        <f t="shared" si="251"/>
        <v>108.12</v>
      </c>
      <c r="N2458" s="101">
        <f t="shared" si="252"/>
        <v>-70.404000000000025</v>
      </c>
      <c r="O2458" s="102">
        <f t="shared" si="253"/>
        <v>-0.27561854055746954</v>
      </c>
      <c r="P2458" s="101">
        <v>1.58</v>
      </c>
      <c r="X2458"/>
    </row>
    <row r="2459" spans="1:24" ht="18">
      <c r="A2459" s="70" t="s">
        <v>2264</v>
      </c>
      <c r="B2459" s="70" t="s">
        <v>2754</v>
      </c>
      <c r="C2459" s="70" t="s">
        <v>3862</v>
      </c>
      <c r="D2459" s="70" t="s">
        <v>2300</v>
      </c>
      <c r="E2459" s="71" t="s">
        <v>2440</v>
      </c>
      <c r="F2459" s="71" t="s">
        <v>1964</v>
      </c>
      <c r="G2459" s="71" t="s">
        <v>1121</v>
      </c>
      <c r="H2459" s="70" t="s">
        <v>1084</v>
      </c>
      <c r="I2459" s="99">
        <f t="shared" si="248"/>
        <v>205.14097999999998</v>
      </c>
      <c r="J2459" s="100">
        <f t="shared" si="250"/>
        <v>310.3408</v>
      </c>
      <c r="K2459" s="101">
        <v>107.06</v>
      </c>
      <c r="L2459" s="102">
        <f t="shared" si="249"/>
        <v>0</v>
      </c>
      <c r="M2459" s="101">
        <f t="shared" si="251"/>
        <v>107.06</v>
      </c>
      <c r="N2459" s="101">
        <f t="shared" si="252"/>
        <v>-69.662000000000035</v>
      </c>
      <c r="O2459" s="102">
        <f t="shared" si="253"/>
        <v>-0.27499605242381192</v>
      </c>
      <c r="P2459" s="101">
        <v>1.58</v>
      </c>
      <c r="X2459"/>
    </row>
    <row r="2460" spans="1:24" ht="18">
      <c r="A2460" s="70" t="s">
        <v>2265</v>
      </c>
      <c r="B2460" s="70" t="s">
        <v>3851</v>
      </c>
      <c r="C2460" s="70" t="s">
        <v>3864</v>
      </c>
      <c r="D2460" s="70" t="s">
        <v>2304</v>
      </c>
      <c r="E2460" s="71" t="s">
        <v>2347</v>
      </c>
      <c r="F2460" s="71" t="s">
        <v>1964</v>
      </c>
      <c r="G2460" s="71" t="s">
        <v>1121</v>
      </c>
      <c r="H2460" s="70" t="s">
        <v>1085</v>
      </c>
      <c r="I2460" s="99">
        <f t="shared" ref="I2460:I2523" si="254">(IF($H$6="",$H$4*$U$3*(1-$H$5),$H$6*$H$3)+IF(F2460="MICHELIN",$H$3*(K2460*(1-$M$4)+$U$7+P2460+$H$8)))*$U$8</f>
        <v>215.14525999999998</v>
      </c>
      <c r="J2460" s="100">
        <f t="shared" si="250"/>
        <v>325.73199999999997</v>
      </c>
      <c r="K2460" s="101">
        <v>113.42</v>
      </c>
      <c r="L2460" s="102">
        <f t="shared" ref="L2460:L2523" si="255">$N$4</f>
        <v>0</v>
      </c>
      <c r="M2460" s="101">
        <f t="shared" si="251"/>
        <v>113.42</v>
      </c>
      <c r="N2460" s="101">
        <f t="shared" si="252"/>
        <v>-74.114000000000033</v>
      </c>
      <c r="O2460" s="102">
        <f t="shared" si="253"/>
        <v>-0.27858216809502345</v>
      </c>
      <c r="P2460" s="101">
        <v>1.58</v>
      </c>
      <c r="X2460"/>
    </row>
    <row r="2461" spans="1:24" ht="18">
      <c r="A2461" s="70" t="s">
        <v>2267</v>
      </c>
      <c r="B2461" s="70" t="s">
        <v>2258</v>
      </c>
      <c r="C2461" s="70" t="s">
        <v>3864</v>
      </c>
      <c r="D2461" s="70" t="s">
        <v>375</v>
      </c>
      <c r="E2461" s="71" t="s">
        <v>2229</v>
      </c>
      <c r="F2461" s="71" t="s">
        <v>1964</v>
      </c>
      <c r="G2461" s="71" t="s">
        <v>1119</v>
      </c>
      <c r="H2461" s="70" t="s">
        <v>1086</v>
      </c>
      <c r="I2461" s="99">
        <f t="shared" si="254"/>
        <v>287.17293000000001</v>
      </c>
      <c r="J2461" s="100">
        <f t="shared" si="250"/>
        <v>435.01919999999996</v>
      </c>
      <c r="K2461" s="101">
        <v>157.41</v>
      </c>
      <c r="L2461" s="102">
        <f t="shared" si="255"/>
        <v>0</v>
      </c>
      <c r="M2461" s="101">
        <f t="shared" si="251"/>
        <v>157.41</v>
      </c>
      <c r="N2461" s="101">
        <f t="shared" si="252"/>
        <v>-104.90699999999998</v>
      </c>
      <c r="O2461" s="102">
        <f t="shared" si="253"/>
        <v>-0.29633071577876952</v>
      </c>
      <c r="P2461" s="101">
        <v>2.75</v>
      </c>
      <c r="X2461"/>
    </row>
    <row r="2462" spans="1:24" ht="18">
      <c r="A2462" s="70" t="s">
        <v>2267</v>
      </c>
      <c r="B2462" s="70" t="s">
        <v>3851</v>
      </c>
      <c r="C2462" s="70" t="s">
        <v>3852</v>
      </c>
      <c r="D2462" s="70" t="s">
        <v>2302</v>
      </c>
      <c r="E2462" s="71" t="s">
        <v>2347</v>
      </c>
      <c r="F2462" s="71" t="s">
        <v>1964</v>
      </c>
      <c r="G2462" s="71" t="s">
        <v>1121</v>
      </c>
      <c r="H2462" s="70" t="s">
        <v>1087</v>
      </c>
      <c r="I2462" s="99">
        <f t="shared" si="254"/>
        <v>295.17950000000002</v>
      </c>
      <c r="J2462" s="100">
        <f t="shared" si="250"/>
        <v>448.86160000000001</v>
      </c>
      <c r="K2462" s="101">
        <v>164.3</v>
      </c>
      <c r="L2462" s="102">
        <f t="shared" si="255"/>
        <v>0</v>
      </c>
      <c r="M2462" s="101">
        <f t="shared" si="251"/>
        <v>164.3</v>
      </c>
      <c r="N2462" s="101">
        <f t="shared" si="252"/>
        <v>-109.73000000000002</v>
      </c>
      <c r="O2462" s="102">
        <f t="shared" si="253"/>
        <v>-0.29834148994018495</v>
      </c>
      <c r="P2462" s="101">
        <v>1.58</v>
      </c>
      <c r="X2462"/>
    </row>
    <row r="2463" spans="1:24" ht="18">
      <c r="A2463" s="70" t="s">
        <v>2265</v>
      </c>
      <c r="B2463" s="70" t="s">
        <v>2754</v>
      </c>
      <c r="C2463" s="70" t="s">
        <v>3864</v>
      </c>
      <c r="D2463" s="70" t="s">
        <v>2326</v>
      </c>
      <c r="E2463" s="71" t="s">
        <v>2347</v>
      </c>
      <c r="F2463" s="71" t="s">
        <v>1964</v>
      </c>
      <c r="G2463" s="71" t="s">
        <v>1121</v>
      </c>
      <c r="H2463" s="70" t="s">
        <v>1088</v>
      </c>
      <c r="I2463" s="99">
        <f t="shared" si="254"/>
        <v>185.96610999999999</v>
      </c>
      <c r="J2463" s="100">
        <f t="shared" si="250"/>
        <v>280.84100000000001</v>
      </c>
      <c r="K2463" s="101">
        <v>94.87</v>
      </c>
      <c r="L2463" s="102">
        <f t="shared" si="255"/>
        <v>0</v>
      </c>
      <c r="M2463" s="101">
        <f t="shared" si="251"/>
        <v>94.87</v>
      </c>
      <c r="N2463" s="101">
        <f t="shared" si="252"/>
        <v>-61.129000000000019</v>
      </c>
      <c r="O2463" s="102">
        <f t="shared" si="253"/>
        <v>-0.26700882327247322</v>
      </c>
      <c r="P2463" s="101">
        <v>1.58</v>
      </c>
      <c r="X2463"/>
    </row>
    <row r="2464" spans="1:24" ht="18">
      <c r="A2464" s="70" t="s">
        <v>2265</v>
      </c>
      <c r="B2464" s="70" t="s">
        <v>2754</v>
      </c>
      <c r="C2464" s="70" t="s">
        <v>3852</v>
      </c>
      <c r="D2464" s="70" t="s">
        <v>2333</v>
      </c>
      <c r="E2464" s="71" t="s">
        <v>2229</v>
      </c>
      <c r="F2464" s="71" t="s">
        <v>1964</v>
      </c>
      <c r="G2464" s="71" t="s">
        <v>1119</v>
      </c>
      <c r="H2464" s="70" t="s">
        <v>1089</v>
      </c>
      <c r="I2464" s="99">
        <f t="shared" si="254"/>
        <v>282.17079000000001</v>
      </c>
      <c r="J2464" s="100">
        <f t="shared" si="250"/>
        <v>427.3236</v>
      </c>
      <c r="K2464" s="101">
        <v>154.23000000000002</v>
      </c>
      <c r="L2464" s="102">
        <f t="shared" si="255"/>
        <v>0</v>
      </c>
      <c r="M2464" s="101">
        <f t="shared" si="251"/>
        <v>154.23000000000002</v>
      </c>
      <c r="N2464" s="101">
        <f t="shared" si="252"/>
        <v>-102.68100000000004</v>
      </c>
      <c r="O2464" s="102">
        <f t="shared" si="253"/>
        <v>-0.29534890410170866</v>
      </c>
      <c r="P2464" s="101">
        <v>2.75</v>
      </c>
      <c r="X2464"/>
    </row>
    <row r="2465" spans="1:24" ht="18">
      <c r="A2465" s="70" t="s">
        <v>2265</v>
      </c>
      <c r="B2465" s="70" t="s">
        <v>2751</v>
      </c>
      <c r="C2465" s="70" t="s">
        <v>3852</v>
      </c>
      <c r="D2465" s="70" t="s">
        <v>2326</v>
      </c>
      <c r="E2465" s="71" t="s">
        <v>2237</v>
      </c>
      <c r="F2465" s="71" t="s">
        <v>1964</v>
      </c>
      <c r="G2465" s="71" t="s">
        <v>1121</v>
      </c>
      <c r="H2465" s="70" t="s">
        <v>1090</v>
      </c>
      <c r="I2465" s="99">
        <f t="shared" si="254"/>
        <v>272.66987</v>
      </c>
      <c r="J2465" s="100">
        <f t="shared" si="250"/>
        <v>414.23140000000001</v>
      </c>
      <c r="K2465" s="101">
        <v>149.99</v>
      </c>
      <c r="L2465" s="102">
        <f t="shared" si="255"/>
        <v>0</v>
      </c>
      <c r="M2465" s="101">
        <f t="shared" si="251"/>
        <v>149.99</v>
      </c>
      <c r="N2465" s="101">
        <f t="shared" si="252"/>
        <v>-99.713000000000022</v>
      </c>
      <c r="O2465" s="102">
        <f t="shared" si="253"/>
        <v>-0.2939825461406923</v>
      </c>
      <c r="P2465" s="101">
        <v>1.58</v>
      </c>
      <c r="X2465"/>
    </row>
    <row r="2466" spans="1:24" ht="18">
      <c r="A2466" s="70" t="s">
        <v>2265</v>
      </c>
      <c r="B2466" s="70" t="s">
        <v>2263</v>
      </c>
      <c r="C2466" s="70" t="s">
        <v>3852</v>
      </c>
      <c r="D2466" s="70" t="s">
        <v>1124</v>
      </c>
      <c r="E2466" s="71" t="s">
        <v>2229</v>
      </c>
      <c r="F2466" s="71" t="s">
        <v>1964</v>
      </c>
      <c r="G2466" s="71" t="s">
        <v>1119</v>
      </c>
      <c r="H2466" s="70" t="s">
        <v>1091</v>
      </c>
      <c r="I2466" s="99">
        <f t="shared" si="254"/>
        <v>260.49485000000004</v>
      </c>
      <c r="J2466" s="100">
        <f t="shared" si="250"/>
        <v>393.976</v>
      </c>
      <c r="K2466" s="101">
        <v>140.45000000000002</v>
      </c>
      <c r="L2466" s="102">
        <f t="shared" si="255"/>
        <v>0</v>
      </c>
      <c r="M2466" s="101">
        <f t="shared" si="251"/>
        <v>140.45000000000002</v>
      </c>
      <c r="N2466" s="101">
        <f t="shared" si="252"/>
        <v>-93.034999999999997</v>
      </c>
      <c r="O2466" s="102">
        <f t="shared" si="253"/>
        <v>-0.29064354889097155</v>
      </c>
      <c r="P2466" s="101">
        <v>2.75</v>
      </c>
      <c r="X2466"/>
    </row>
    <row r="2467" spans="1:24" ht="18">
      <c r="A2467" s="70" t="s">
        <v>2265</v>
      </c>
      <c r="B2467" s="70" t="s">
        <v>2751</v>
      </c>
      <c r="C2467" s="70" t="s">
        <v>3852</v>
      </c>
      <c r="D2467" s="70" t="s">
        <v>2432</v>
      </c>
      <c r="E2467" s="71" t="s">
        <v>2440</v>
      </c>
      <c r="F2467" s="71" t="s">
        <v>1964</v>
      </c>
      <c r="G2467" s="71" t="s">
        <v>1121</v>
      </c>
      <c r="H2467" s="70" t="s">
        <v>1092</v>
      </c>
      <c r="I2467" s="99">
        <f t="shared" si="254"/>
        <v>263.49928</v>
      </c>
      <c r="J2467" s="100">
        <f t="shared" si="250"/>
        <v>400.12279999999998</v>
      </c>
      <c r="K2467" s="101">
        <v>144.16</v>
      </c>
      <c r="L2467" s="102">
        <f t="shared" si="255"/>
        <v>0</v>
      </c>
      <c r="M2467" s="101">
        <f t="shared" si="251"/>
        <v>144.16</v>
      </c>
      <c r="N2467" s="101">
        <f t="shared" si="252"/>
        <v>-95.632000000000005</v>
      </c>
      <c r="O2467" s="102">
        <f t="shared" si="253"/>
        <v>-0.29198827552515882</v>
      </c>
      <c r="P2467" s="101">
        <v>1.58</v>
      </c>
      <c r="X2467"/>
    </row>
    <row r="2468" spans="1:24" ht="18">
      <c r="A2468" s="70" t="s">
        <v>2265</v>
      </c>
      <c r="B2468" s="70" t="s">
        <v>2754</v>
      </c>
      <c r="C2468" s="70" t="s">
        <v>3864</v>
      </c>
      <c r="D2468" s="70" t="s">
        <v>2305</v>
      </c>
      <c r="E2468" s="71" t="s">
        <v>2237</v>
      </c>
      <c r="F2468" s="71" t="s">
        <v>1964</v>
      </c>
      <c r="G2468" s="71" t="s">
        <v>1121</v>
      </c>
      <c r="H2468" s="70" t="s">
        <v>1093</v>
      </c>
      <c r="I2468" s="99">
        <f t="shared" si="254"/>
        <v>209.30942999999999</v>
      </c>
      <c r="J2468" s="100">
        <f t="shared" si="250"/>
        <v>316.75379999999996</v>
      </c>
      <c r="K2468" s="101">
        <v>109.71000000000001</v>
      </c>
      <c r="L2468" s="102">
        <f t="shared" si="255"/>
        <v>0</v>
      </c>
      <c r="M2468" s="101">
        <f t="shared" si="251"/>
        <v>109.71000000000001</v>
      </c>
      <c r="N2468" s="101">
        <f t="shared" si="252"/>
        <v>-71.517000000000024</v>
      </c>
      <c r="O2468" s="102">
        <f t="shared" si="253"/>
        <v>-0.27653313742169988</v>
      </c>
      <c r="P2468" s="101">
        <v>1.58</v>
      </c>
      <c r="X2468"/>
    </row>
    <row r="2469" spans="1:24" ht="18">
      <c r="A2469" s="70" t="s">
        <v>2265</v>
      </c>
      <c r="B2469" s="70" t="s">
        <v>2751</v>
      </c>
      <c r="C2469" s="70" t="s">
        <v>3864</v>
      </c>
      <c r="D2469" s="70" t="s">
        <v>2328</v>
      </c>
      <c r="E2469" s="71" t="s">
        <v>2347</v>
      </c>
      <c r="F2469" s="71" t="s">
        <v>1964</v>
      </c>
      <c r="G2469" s="71" t="s">
        <v>1121</v>
      </c>
      <c r="H2469" s="70" t="s">
        <v>1094</v>
      </c>
      <c r="I2469" s="99">
        <f t="shared" si="254"/>
        <v>243.49071999999998</v>
      </c>
      <c r="J2469" s="100">
        <f t="shared" si="250"/>
        <v>369.34039999999999</v>
      </c>
      <c r="K2469" s="101">
        <v>131.44</v>
      </c>
      <c r="L2469" s="102">
        <f t="shared" si="255"/>
        <v>0</v>
      </c>
      <c r="M2469" s="101">
        <f t="shared" si="251"/>
        <v>131.44</v>
      </c>
      <c r="N2469" s="101">
        <f t="shared" si="252"/>
        <v>-86.728000000000009</v>
      </c>
      <c r="O2469" s="102">
        <f t="shared" si="253"/>
        <v>-0.2871027542372882</v>
      </c>
      <c r="P2469" s="101">
        <v>1.58</v>
      </c>
      <c r="X2469"/>
    </row>
    <row r="2470" spans="1:24" ht="18">
      <c r="A2470" s="70" t="s">
        <v>2265</v>
      </c>
      <c r="B2470" s="70" t="s">
        <v>2262</v>
      </c>
      <c r="C2470" s="70" t="s">
        <v>3852</v>
      </c>
      <c r="D2470" s="70" t="s">
        <v>2304</v>
      </c>
      <c r="E2470" s="71" t="s">
        <v>2347</v>
      </c>
      <c r="F2470" s="71" t="s">
        <v>1964</v>
      </c>
      <c r="G2470" s="71" t="s">
        <v>1125</v>
      </c>
      <c r="H2470" s="70" t="s">
        <v>1095</v>
      </c>
      <c r="I2470" s="99">
        <f t="shared" si="254"/>
        <v>305.18377999999996</v>
      </c>
      <c r="J2470" s="100">
        <f t="shared" si="250"/>
        <v>464.25279999999998</v>
      </c>
      <c r="K2470" s="101">
        <v>170.66</v>
      </c>
      <c r="L2470" s="102">
        <f t="shared" si="255"/>
        <v>0</v>
      </c>
      <c r="M2470" s="101">
        <f t="shared" si="251"/>
        <v>170.66</v>
      </c>
      <c r="N2470" s="101">
        <f t="shared" si="252"/>
        <v>-114.18200000000004</v>
      </c>
      <c r="O2470" s="102">
        <f t="shared" si="253"/>
        <v>-0.30006832755177137</v>
      </c>
      <c r="P2470" s="101">
        <v>1.58</v>
      </c>
      <c r="X2470"/>
    </row>
    <row r="2471" spans="1:24" ht="18">
      <c r="A2471" s="70" t="s">
        <v>2264</v>
      </c>
      <c r="B2471" s="70" t="s">
        <v>3851</v>
      </c>
      <c r="C2471" s="70" t="s">
        <v>3862</v>
      </c>
      <c r="D2471" s="70" t="s">
        <v>2309</v>
      </c>
      <c r="E2471" s="71" t="s">
        <v>2237</v>
      </c>
      <c r="F2471" s="71" t="s">
        <v>1964</v>
      </c>
      <c r="G2471" s="71" t="s">
        <v>1121</v>
      </c>
      <c r="H2471" s="70" t="s">
        <v>1096</v>
      </c>
      <c r="I2471" s="99">
        <f t="shared" si="254"/>
        <v>160.95541</v>
      </c>
      <c r="J2471" s="100">
        <f t="shared" si="250"/>
        <v>242.36299999999997</v>
      </c>
      <c r="K2471" s="101">
        <v>78.97</v>
      </c>
      <c r="L2471" s="102">
        <f t="shared" si="255"/>
        <v>0</v>
      </c>
      <c r="M2471" s="101">
        <f t="shared" si="251"/>
        <v>78.97</v>
      </c>
      <c r="N2471" s="101">
        <f t="shared" si="252"/>
        <v>-49.998999999999995</v>
      </c>
      <c r="O2471" s="102">
        <f t="shared" si="253"/>
        <v>-0.2536217916201684</v>
      </c>
      <c r="P2471" s="101">
        <v>1.58</v>
      </c>
      <c r="X2471"/>
    </row>
    <row r="2472" spans="1:24" ht="18">
      <c r="A2472" s="70" t="s">
        <v>2264</v>
      </c>
      <c r="B2472" s="70" t="s">
        <v>2258</v>
      </c>
      <c r="C2472" s="70" t="s">
        <v>3862</v>
      </c>
      <c r="D2472" s="70" t="s">
        <v>2304</v>
      </c>
      <c r="E2472" s="71" t="s">
        <v>2440</v>
      </c>
      <c r="F2472" s="71" t="s">
        <v>1964</v>
      </c>
      <c r="G2472" s="71" t="s">
        <v>1121</v>
      </c>
      <c r="H2472" s="70" t="s">
        <v>1097</v>
      </c>
      <c r="I2472" s="99">
        <f t="shared" si="254"/>
        <v>209.30942999999999</v>
      </c>
      <c r="J2472" s="100">
        <f t="shared" si="250"/>
        <v>316.75379999999996</v>
      </c>
      <c r="K2472" s="101">
        <v>109.71000000000001</v>
      </c>
      <c r="L2472" s="102">
        <f t="shared" si="255"/>
        <v>0</v>
      </c>
      <c r="M2472" s="101">
        <f t="shared" si="251"/>
        <v>109.71000000000001</v>
      </c>
      <c r="N2472" s="101">
        <f t="shared" si="252"/>
        <v>-71.517000000000024</v>
      </c>
      <c r="O2472" s="102">
        <f t="shared" si="253"/>
        <v>-0.27653313742169988</v>
      </c>
      <c r="P2472" s="101">
        <v>1.58</v>
      </c>
      <c r="X2472"/>
    </row>
    <row r="2473" spans="1:24" ht="18">
      <c r="A2473" s="70" t="s">
        <v>2265</v>
      </c>
      <c r="B2473" s="70" t="s">
        <v>2751</v>
      </c>
      <c r="C2473" s="70" t="s">
        <v>3852</v>
      </c>
      <c r="D2473" s="70" t="s">
        <v>2432</v>
      </c>
      <c r="E2473" s="71" t="s">
        <v>2347</v>
      </c>
      <c r="F2473" s="71" t="s">
        <v>1964</v>
      </c>
      <c r="G2473" s="71" t="s">
        <v>1125</v>
      </c>
      <c r="H2473" s="70" t="s">
        <v>1098</v>
      </c>
      <c r="I2473" s="99">
        <f t="shared" si="254"/>
        <v>287.67628999999999</v>
      </c>
      <c r="J2473" s="100">
        <f t="shared" si="250"/>
        <v>437.31819999999999</v>
      </c>
      <c r="K2473" s="101">
        <v>159.53</v>
      </c>
      <c r="L2473" s="102">
        <f t="shared" si="255"/>
        <v>0</v>
      </c>
      <c r="M2473" s="101">
        <f t="shared" si="251"/>
        <v>159.53</v>
      </c>
      <c r="N2473" s="101">
        <f t="shared" si="252"/>
        <v>-106.39100000000002</v>
      </c>
      <c r="O2473" s="102">
        <f t="shared" si="253"/>
        <v>-0.2969658906939095</v>
      </c>
      <c r="P2473" s="101">
        <v>1.58</v>
      </c>
      <c r="X2473"/>
    </row>
    <row r="2474" spans="1:24" ht="18">
      <c r="A2474" s="70" t="s">
        <v>2268</v>
      </c>
      <c r="B2474" s="70" t="s">
        <v>2754</v>
      </c>
      <c r="C2474" s="70" t="s">
        <v>3864</v>
      </c>
      <c r="D2474" s="70" t="s">
        <v>2313</v>
      </c>
      <c r="E2474" s="71" t="s">
        <v>2440</v>
      </c>
      <c r="F2474" s="71" t="s">
        <v>1964</v>
      </c>
      <c r="G2474" s="71" t="s">
        <v>1121</v>
      </c>
      <c r="H2474" s="70" t="s">
        <v>1099</v>
      </c>
      <c r="I2474" s="99">
        <f t="shared" si="254"/>
        <v>256.82975999999996</v>
      </c>
      <c r="J2474" s="100">
        <f t="shared" si="250"/>
        <v>389.86200000000002</v>
      </c>
      <c r="K2474" s="101">
        <v>139.92000000000002</v>
      </c>
      <c r="L2474" s="102">
        <f t="shared" si="255"/>
        <v>0</v>
      </c>
      <c r="M2474" s="101">
        <f t="shared" si="251"/>
        <v>139.92000000000002</v>
      </c>
      <c r="N2474" s="101">
        <f t="shared" si="252"/>
        <v>-92.664000000000073</v>
      </c>
      <c r="O2474" s="102">
        <f t="shared" si="253"/>
        <v>-0.29044633901705136</v>
      </c>
      <c r="P2474" s="101">
        <v>1.58</v>
      </c>
      <c r="X2474"/>
    </row>
    <row r="2475" spans="1:24" ht="18">
      <c r="A2475" s="70" t="s">
        <v>2269</v>
      </c>
      <c r="B2475" s="70" t="s">
        <v>2263</v>
      </c>
      <c r="C2475" s="70" t="s">
        <v>3852</v>
      </c>
      <c r="D2475" s="70" t="s">
        <v>1126</v>
      </c>
      <c r="E2475" s="71" t="s">
        <v>2229</v>
      </c>
      <c r="F2475" s="71" t="s">
        <v>1964</v>
      </c>
      <c r="G2475" s="71" t="s">
        <v>1119</v>
      </c>
      <c r="H2475" s="70" t="s">
        <v>1100</v>
      </c>
      <c r="I2475" s="99">
        <f t="shared" si="254"/>
        <v>440.57188999999994</v>
      </c>
      <c r="J2475" s="100">
        <f t="shared" si="250"/>
        <v>671.01760000000002</v>
      </c>
      <c r="K2475" s="101">
        <v>254.93</v>
      </c>
      <c r="L2475" s="102">
        <f t="shared" si="255"/>
        <v>0</v>
      </c>
      <c r="M2475" s="101">
        <f t="shared" si="251"/>
        <v>254.93</v>
      </c>
      <c r="N2475" s="101">
        <f t="shared" si="252"/>
        <v>-173.17099999999999</v>
      </c>
      <c r="O2475" s="102">
        <f t="shared" si="253"/>
        <v>-0.31539540305248964</v>
      </c>
      <c r="P2475" s="101">
        <v>2.75</v>
      </c>
      <c r="X2475"/>
    </row>
    <row r="2476" spans="1:24" ht="18">
      <c r="A2476" s="70" t="s">
        <v>2264</v>
      </c>
      <c r="B2476" s="70" t="s">
        <v>2754</v>
      </c>
      <c r="C2476" s="70" t="s">
        <v>3864</v>
      </c>
      <c r="D2476" s="70" t="s">
        <v>2304</v>
      </c>
      <c r="E2476" s="71" t="s">
        <v>2347</v>
      </c>
      <c r="F2476" s="71" t="s">
        <v>1964</v>
      </c>
      <c r="G2476" s="71" t="s">
        <v>1121</v>
      </c>
      <c r="H2476" s="70" t="s">
        <v>1101</v>
      </c>
      <c r="I2476" s="99">
        <f t="shared" si="254"/>
        <v>236.8212</v>
      </c>
      <c r="J2476" s="100">
        <f t="shared" si="250"/>
        <v>359.07959999999997</v>
      </c>
      <c r="K2476" s="101">
        <v>127.2</v>
      </c>
      <c r="L2476" s="102">
        <f t="shared" si="255"/>
        <v>0</v>
      </c>
      <c r="M2476" s="101">
        <f t="shared" si="251"/>
        <v>127.2</v>
      </c>
      <c r="N2476" s="101">
        <f t="shared" si="252"/>
        <v>-83.759999999999991</v>
      </c>
      <c r="O2476" s="102">
        <f t="shared" si="253"/>
        <v>-0.28528610354223427</v>
      </c>
      <c r="P2476" s="101">
        <v>1.58</v>
      </c>
      <c r="X2476"/>
    </row>
    <row r="2477" spans="1:24" ht="18">
      <c r="A2477" s="70" t="s">
        <v>2264</v>
      </c>
      <c r="B2477" s="70" t="s">
        <v>3851</v>
      </c>
      <c r="C2477" s="70" t="s">
        <v>3864</v>
      </c>
      <c r="D2477" s="70" t="s">
        <v>2304</v>
      </c>
      <c r="E2477" s="71" t="s">
        <v>2237</v>
      </c>
      <c r="F2477" s="71" t="s">
        <v>1964</v>
      </c>
      <c r="G2477" s="71" t="s">
        <v>1125</v>
      </c>
      <c r="H2477" s="70" t="s">
        <v>1102</v>
      </c>
      <c r="I2477" s="99">
        <f t="shared" si="254"/>
        <v>218.48002</v>
      </c>
      <c r="J2477" s="100">
        <f t="shared" si="250"/>
        <v>330.86239999999998</v>
      </c>
      <c r="K2477" s="101">
        <v>115.54</v>
      </c>
      <c r="L2477" s="102">
        <f t="shared" si="255"/>
        <v>0</v>
      </c>
      <c r="M2477" s="101">
        <f t="shared" si="251"/>
        <v>115.54</v>
      </c>
      <c r="N2477" s="101">
        <f t="shared" si="252"/>
        <v>-75.598000000000013</v>
      </c>
      <c r="O2477" s="102">
        <f t="shared" si="253"/>
        <v>-0.27970253070889456</v>
      </c>
      <c r="P2477" s="101">
        <v>1.58</v>
      </c>
      <c r="X2477"/>
    </row>
    <row r="2478" spans="1:24" ht="18">
      <c r="A2478" s="70" t="s">
        <v>2265</v>
      </c>
      <c r="B2478" s="70" t="s">
        <v>2262</v>
      </c>
      <c r="C2478" s="70" t="s">
        <v>3864</v>
      </c>
      <c r="D2478" s="70" t="s">
        <v>2309</v>
      </c>
      <c r="E2478" s="71" t="s">
        <v>2237</v>
      </c>
      <c r="F2478" s="71" t="s">
        <v>1964</v>
      </c>
      <c r="G2478" s="71" t="s">
        <v>1121</v>
      </c>
      <c r="H2478" s="70" t="s">
        <v>1103</v>
      </c>
      <c r="I2478" s="99">
        <f t="shared" si="254"/>
        <v>185.13242</v>
      </c>
      <c r="J2478" s="100">
        <f t="shared" si="250"/>
        <v>279.55840000000001</v>
      </c>
      <c r="K2478" s="101">
        <v>94.34</v>
      </c>
      <c r="L2478" s="102">
        <f t="shared" si="255"/>
        <v>0</v>
      </c>
      <c r="M2478" s="101">
        <f t="shared" si="251"/>
        <v>94.34</v>
      </c>
      <c r="N2478" s="101">
        <f t="shared" si="252"/>
        <v>-60.75800000000001</v>
      </c>
      <c r="O2478" s="102">
        <f t="shared" si="253"/>
        <v>-0.26662278392136218</v>
      </c>
      <c r="P2478" s="101">
        <v>1.58</v>
      </c>
      <c r="X2478"/>
    </row>
    <row r="2479" spans="1:24" ht="18">
      <c r="A2479" s="70" t="s">
        <v>2269</v>
      </c>
      <c r="B2479" s="70" t="s">
        <v>2754</v>
      </c>
      <c r="C2479" s="70" t="s">
        <v>3852</v>
      </c>
      <c r="D2479" s="70" t="s">
        <v>1127</v>
      </c>
      <c r="E2479" s="71" t="s">
        <v>2229</v>
      </c>
      <c r="F2479" s="71" t="s">
        <v>1964</v>
      </c>
      <c r="G2479" s="71" t="s">
        <v>1119</v>
      </c>
      <c r="H2479" s="70" t="s">
        <v>1104</v>
      </c>
      <c r="I2479" s="99">
        <f t="shared" si="254"/>
        <v>384.71466000000004</v>
      </c>
      <c r="J2479" s="100">
        <f t="shared" si="250"/>
        <v>585.08339999999998</v>
      </c>
      <c r="K2479" s="101">
        <v>219.42000000000002</v>
      </c>
      <c r="L2479" s="102">
        <f t="shared" si="255"/>
        <v>0</v>
      </c>
      <c r="M2479" s="101">
        <f t="shared" si="251"/>
        <v>219.42000000000002</v>
      </c>
      <c r="N2479" s="101">
        <f t="shared" si="252"/>
        <v>-148.31400000000002</v>
      </c>
      <c r="O2479" s="102">
        <f t="shared" si="253"/>
        <v>-0.31025437201907791</v>
      </c>
      <c r="P2479" s="101">
        <v>2.75</v>
      </c>
      <c r="X2479"/>
    </row>
    <row r="2480" spans="1:24" ht="18">
      <c r="A2480" s="70" t="s">
        <v>2261</v>
      </c>
      <c r="B2480" s="70" t="s">
        <v>2258</v>
      </c>
      <c r="C2480" s="70" t="s">
        <v>3862</v>
      </c>
      <c r="D2480" s="70" t="s">
        <v>2304</v>
      </c>
      <c r="E2480" s="71" t="s">
        <v>2237</v>
      </c>
      <c r="F2480" s="71" t="s">
        <v>1964</v>
      </c>
      <c r="G2480" s="71" t="s">
        <v>1121</v>
      </c>
      <c r="H2480" s="70" t="s">
        <v>1105</v>
      </c>
      <c r="I2480" s="99">
        <f t="shared" si="254"/>
        <v>203.47359999999998</v>
      </c>
      <c r="J2480" s="100">
        <f t="shared" si="250"/>
        <v>307.7756</v>
      </c>
      <c r="K2480" s="101">
        <v>106</v>
      </c>
      <c r="L2480" s="102">
        <f t="shared" si="255"/>
        <v>0</v>
      </c>
      <c r="M2480" s="101">
        <f t="shared" si="251"/>
        <v>106</v>
      </c>
      <c r="N2480" s="101">
        <f t="shared" si="252"/>
        <v>-68.920000000000016</v>
      </c>
      <c r="O2480" s="102">
        <f t="shared" si="253"/>
        <v>-0.27436305732484084</v>
      </c>
      <c r="P2480" s="101">
        <v>1.58</v>
      </c>
      <c r="X2480"/>
    </row>
    <row r="2481" spans="1:24" ht="18">
      <c r="A2481" s="70" t="s">
        <v>2268</v>
      </c>
      <c r="B2481" s="70" t="s">
        <v>3851</v>
      </c>
      <c r="C2481" s="70" t="s">
        <v>3852</v>
      </c>
      <c r="D2481" s="70" t="s">
        <v>2305</v>
      </c>
      <c r="E2481" s="71" t="s">
        <v>2440</v>
      </c>
      <c r="F2481" s="71" t="s">
        <v>1964</v>
      </c>
      <c r="G2481" s="71" t="s">
        <v>1121</v>
      </c>
      <c r="H2481" s="70" t="s">
        <v>1106</v>
      </c>
      <c r="I2481" s="99">
        <f t="shared" si="254"/>
        <v>313.52067999999997</v>
      </c>
      <c r="J2481" s="100">
        <f t="shared" si="250"/>
        <v>477.0788</v>
      </c>
      <c r="K2481" s="101">
        <v>175.96</v>
      </c>
      <c r="L2481" s="102">
        <f t="shared" si="255"/>
        <v>0</v>
      </c>
      <c r="M2481" s="101">
        <f t="shared" si="251"/>
        <v>175.96</v>
      </c>
      <c r="N2481" s="101">
        <f t="shared" si="252"/>
        <v>-117.89200000000002</v>
      </c>
      <c r="O2481" s="102">
        <f t="shared" si="253"/>
        <v>-0.30142155860094094</v>
      </c>
      <c r="P2481" s="101">
        <v>1.58</v>
      </c>
      <c r="X2481"/>
    </row>
    <row r="2482" spans="1:24" ht="18">
      <c r="A2482" s="70" t="s">
        <v>2265</v>
      </c>
      <c r="B2482" s="70" t="s">
        <v>2258</v>
      </c>
      <c r="C2482" s="70" t="s">
        <v>3864</v>
      </c>
      <c r="D2482" s="70" t="s">
        <v>2333</v>
      </c>
      <c r="E2482" s="71" t="s">
        <v>2229</v>
      </c>
      <c r="F2482" s="71" t="s">
        <v>1964</v>
      </c>
      <c r="G2482" s="71" t="s">
        <v>1128</v>
      </c>
      <c r="H2482" s="70" t="s">
        <v>1107</v>
      </c>
      <c r="I2482" s="99">
        <f t="shared" si="254"/>
        <v>233.81676999999999</v>
      </c>
      <c r="J2482" s="100">
        <f t="shared" si="250"/>
        <v>352.93279999999999</v>
      </c>
      <c r="K2482" s="101">
        <v>123.49000000000001</v>
      </c>
      <c r="L2482" s="102">
        <f t="shared" si="255"/>
        <v>0</v>
      </c>
      <c r="M2482" s="101">
        <f t="shared" si="251"/>
        <v>123.49000000000001</v>
      </c>
      <c r="N2482" s="101">
        <f t="shared" si="252"/>
        <v>-81.163000000000039</v>
      </c>
      <c r="O2482" s="102">
        <f t="shared" si="253"/>
        <v>-0.28360821860367613</v>
      </c>
      <c r="P2482" s="101">
        <v>2.75</v>
      </c>
      <c r="X2482"/>
    </row>
    <row r="2483" spans="1:24" ht="18">
      <c r="A2483" s="70" t="s">
        <v>2261</v>
      </c>
      <c r="B2483" s="70" t="s">
        <v>2258</v>
      </c>
      <c r="C2483" s="70" t="s">
        <v>3862</v>
      </c>
      <c r="D2483" s="70" t="s">
        <v>2325</v>
      </c>
      <c r="E2483" s="71" t="s">
        <v>2237</v>
      </c>
      <c r="F2483" s="71" t="s">
        <v>1964</v>
      </c>
      <c r="G2483" s="71" t="s">
        <v>1121</v>
      </c>
      <c r="H2483" s="70" t="s">
        <v>1108</v>
      </c>
      <c r="I2483" s="99">
        <f t="shared" si="254"/>
        <v>186.79980000000003</v>
      </c>
      <c r="J2483" s="100">
        <f t="shared" si="250"/>
        <v>282.12360000000001</v>
      </c>
      <c r="K2483" s="101">
        <v>95.4</v>
      </c>
      <c r="L2483" s="102">
        <f t="shared" si="255"/>
        <v>0</v>
      </c>
      <c r="M2483" s="101">
        <f t="shared" si="251"/>
        <v>95.4</v>
      </c>
      <c r="N2483" s="101">
        <f t="shared" si="252"/>
        <v>-61.5</v>
      </c>
      <c r="O2483" s="102">
        <f t="shared" si="253"/>
        <v>-0.2673913043478261</v>
      </c>
      <c r="P2483" s="101">
        <v>1.58</v>
      </c>
      <c r="X2483"/>
    </row>
    <row r="2484" spans="1:24" ht="18">
      <c r="A2484" s="70" t="s">
        <v>2267</v>
      </c>
      <c r="B2484" s="70" t="s">
        <v>2754</v>
      </c>
      <c r="C2484" s="70" t="s">
        <v>3852</v>
      </c>
      <c r="D2484" s="70" t="s">
        <v>1124</v>
      </c>
      <c r="E2484" s="71" t="s">
        <v>2237</v>
      </c>
      <c r="F2484" s="71" t="s">
        <v>1964</v>
      </c>
      <c r="G2484" s="71" t="s">
        <v>1119</v>
      </c>
      <c r="H2484" s="70" t="s">
        <v>1109</v>
      </c>
      <c r="I2484" s="99">
        <f t="shared" si="254"/>
        <v>342.19647000000003</v>
      </c>
      <c r="J2484" s="100">
        <f t="shared" si="250"/>
        <v>519.67079999999999</v>
      </c>
      <c r="K2484" s="101">
        <v>192.39000000000001</v>
      </c>
      <c r="L2484" s="102">
        <f t="shared" si="255"/>
        <v>0</v>
      </c>
      <c r="M2484" s="101">
        <f t="shared" si="251"/>
        <v>192.39000000000001</v>
      </c>
      <c r="N2484" s="101">
        <f t="shared" si="252"/>
        <v>-129.39300000000003</v>
      </c>
      <c r="O2484" s="102">
        <f t="shared" si="253"/>
        <v>-0.30518656540402855</v>
      </c>
      <c r="P2484" s="101">
        <v>2.75</v>
      </c>
      <c r="X2484"/>
    </row>
    <row r="2485" spans="1:24" ht="18">
      <c r="A2485" s="70" t="s">
        <v>2267</v>
      </c>
      <c r="B2485" s="70" t="s">
        <v>2263</v>
      </c>
      <c r="C2485" s="70" t="s">
        <v>3852</v>
      </c>
      <c r="D2485" s="70" t="s">
        <v>1129</v>
      </c>
      <c r="E2485" s="71" t="s">
        <v>2229</v>
      </c>
      <c r="F2485" s="71" t="s">
        <v>1964</v>
      </c>
      <c r="G2485" s="71" t="s">
        <v>1119</v>
      </c>
      <c r="H2485" s="70" t="s">
        <v>1110</v>
      </c>
      <c r="I2485" s="99">
        <f t="shared" si="254"/>
        <v>328.02373999999998</v>
      </c>
      <c r="J2485" s="100">
        <f t="shared" si="250"/>
        <v>497.86659999999995</v>
      </c>
      <c r="K2485" s="101">
        <v>183.38</v>
      </c>
      <c r="L2485" s="102">
        <f t="shared" si="255"/>
        <v>0</v>
      </c>
      <c r="M2485" s="101">
        <f t="shared" si="251"/>
        <v>183.38</v>
      </c>
      <c r="N2485" s="101">
        <f t="shared" si="252"/>
        <v>-123.08600000000001</v>
      </c>
      <c r="O2485" s="102">
        <f t="shared" si="253"/>
        <v>-0.30319735934574837</v>
      </c>
      <c r="P2485" s="101">
        <v>2.75</v>
      </c>
      <c r="X2485"/>
    </row>
    <row r="2486" spans="1:24" ht="18">
      <c r="A2486" s="70" t="s">
        <v>2267</v>
      </c>
      <c r="B2486" s="70" t="s">
        <v>3851</v>
      </c>
      <c r="C2486" s="70" t="s">
        <v>3852</v>
      </c>
      <c r="D2486" s="70" t="s">
        <v>2313</v>
      </c>
      <c r="E2486" s="71" t="s">
        <v>2440</v>
      </c>
      <c r="F2486" s="71" t="s">
        <v>1964</v>
      </c>
      <c r="G2486" s="71" t="s">
        <v>1121</v>
      </c>
      <c r="H2486" s="70" t="s">
        <v>1111</v>
      </c>
      <c r="I2486" s="99">
        <f t="shared" si="254"/>
        <v>277.67201</v>
      </c>
      <c r="J2486" s="100">
        <f t="shared" si="250"/>
        <v>421.92700000000002</v>
      </c>
      <c r="K2486" s="101">
        <v>153.17000000000002</v>
      </c>
      <c r="L2486" s="102">
        <f t="shared" si="255"/>
        <v>0</v>
      </c>
      <c r="M2486" s="101">
        <f t="shared" si="251"/>
        <v>153.17000000000002</v>
      </c>
      <c r="N2486" s="101">
        <f t="shared" si="252"/>
        <v>-101.93900000000005</v>
      </c>
      <c r="O2486" s="102">
        <f t="shared" si="253"/>
        <v>-0.29501360189847786</v>
      </c>
      <c r="P2486" s="101">
        <v>1.58</v>
      </c>
      <c r="X2486"/>
    </row>
    <row r="2487" spans="1:24" ht="18">
      <c r="A2487" s="70" t="s">
        <v>2267</v>
      </c>
      <c r="B2487" s="70" t="s">
        <v>2263</v>
      </c>
      <c r="C2487" s="70" t="s">
        <v>3852</v>
      </c>
      <c r="D2487" s="70" t="s">
        <v>1130</v>
      </c>
      <c r="E2487" s="71" t="s">
        <v>2229</v>
      </c>
      <c r="F2487" s="71" t="s">
        <v>1964</v>
      </c>
      <c r="G2487" s="71" t="s">
        <v>1119</v>
      </c>
      <c r="H2487" s="70" t="s">
        <v>1112</v>
      </c>
      <c r="I2487" s="99">
        <f t="shared" si="254"/>
        <v>353.03444000000002</v>
      </c>
      <c r="J2487" s="100">
        <f t="shared" si="250"/>
        <v>536.34460000000001</v>
      </c>
      <c r="K2487" s="101">
        <v>199.28</v>
      </c>
      <c r="L2487" s="102">
        <f t="shared" si="255"/>
        <v>0</v>
      </c>
      <c r="M2487" s="101">
        <f t="shared" si="251"/>
        <v>199.28</v>
      </c>
      <c r="N2487" s="101">
        <f t="shared" si="252"/>
        <v>-134.21600000000001</v>
      </c>
      <c r="O2487" s="102">
        <f t="shared" si="253"/>
        <v>-0.30659722222222224</v>
      </c>
      <c r="P2487" s="101">
        <v>2.75</v>
      </c>
      <c r="X2487"/>
    </row>
    <row r="2488" spans="1:24" ht="18">
      <c r="A2488" s="70" t="s">
        <v>2261</v>
      </c>
      <c r="B2488" s="70" t="s">
        <v>2754</v>
      </c>
      <c r="C2488" s="70" t="s">
        <v>3862</v>
      </c>
      <c r="D2488" s="70" t="s">
        <v>2309</v>
      </c>
      <c r="E2488" s="71" t="s">
        <v>2440</v>
      </c>
      <c r="F2488" s="71" t="s">
        <v>1964</v>
      </c>
      <c r="G2488" s="71" t="s">
        <v>1121</v>
      </c>
      <c r="H2488" s="70" t="s">
        <v>1113</v>
      </c>
      <c r="I2488" s="99">
        <f t="shared" si="254"/>
        <v>207.64204999999998</v>
      </c>
      <c r="J2488" s="100">
        <f t="shared" si="250"/>
        <v>314.18859999999995</v>
      </c>
      <c r="K2488" s="101">
        <v>108.65</v>
      </c>
      <c r="L2488" s="102">
        <f t="shared" si="255"/>
        <v>0</v>
      </c>
      <c r="M2488" s="101">
        <f t="shared" si="251"/>
        <v>108.65</v>
      </c>
      <c r="N2488" s="101">
        <f t="shared" si="252"/>
        <v>-70.775000000000034</v>
      </c>
      <c r="O2488" s="102">
        <f t="shared" si="253"/>
        <v>-0.27592592592592607</v>
      </c>
      <c r="P2488" s="101">
        <v>1.58</v>
      </c>
      <c r="X2488"/>
    </row>
    <row r="2489" spans="1:24" ht="18">
      <c r="A2489" s="70" t="s">
        <v>2268</v>
      </c>
      <c r="B2489" s="70" t="s">
        <v>2263</v>
      </c>
      <c r="C2489" s="70" t="s">
        <v>3852</v>
      </c>
      <c r="D2489" s="70" t="s">
        <v>1130</v>
      </c>
      <c r="E2489" s="71" t="s">
        <v>2229</v>
      </c>
      <c r="F2489" s="71" t="s">
        <v>1964</v>
      </c>
      <c r="G2489" s="71" t="s">
        <v>1128</v>
      </c>
      <c r="H2489" s="70" t="s">
        <v>1114</v>
      </c>
      <c r="I2489" s="99">
        <f t="shared" si="254"/>
        <v>373.04300000000001</v>
      </c>
      <c r="J2489" s="100">
        <f t="shared" si="250"/>
        <v>567.12699999999995</v>
      </c>
      <c r="K2489" s="101">
        <v>212</v>
      </c>
      <c r="L2489" s="102">
        <f t="shared" si="255"/>
        <v>0</v>
      </c>
      <c r="M2489" s="101">
        <f t="shared" si="251"/>
        <v>212</v>
      </c>
      <c r="N2489" s="101">
        <f t="shared" si="252"/>
        <v>-143.12</v>
      </c>
      <c r="O2489" s="102">
        <f t="shared" si="253"/>
        <v>-0.30898100172711573</v>
      </c>
      <c r="P2489" s="101">
        <v>2.75</v>
      </c>
      <c r="X2489"/>
    </row>
    <row r="2490" spans="1:24" ht="18">
      <c r="A2490" s="70" t="s">
        <v>2265</v>
      </c>
      <c r="B2490" s="70" t="s">
        <v>2256</v>
      </c>
      <c r="C2490" s="70" t="s">
        <v>3862</v>
      </c>
      <c r="D2490" s="70" t="s">
        <v>375</v>
      </c>
      <c r="E2490" s="71" t="s">
        <v>2229</v>
      </c>
      <c r="F2490" s="71" t="s">
        <v>1964</v>
      </c>
      <c r="G2490" s="71" t="s">
        <v>1131</v>
      </c>
      <c r="H2490" s="70" t="s">
        <v>1115</v>
      </c>
      <c r="I2490" s="99">
        <f t="shared" si="254"/>
        <v>274.66757999999999</v>
      </c>
      <c r="J2490" s="100">
        <f t="shared" si="250"/>
        <v>415.78019999999998</v>
      </c>
      <c r="K2490" s="101">
        <v>149.46</v>
      </c>
      <c r="L2490" s="102">
        <f t="shared" si="255"/>
        <v>0</v>
      </c>
      <c r="M2490" s="101">
        <f t="shared" si="251"/>
        <v>149.46</v>
      </c>
      <c r="N2490" s="101">
        <f t="shared" si="252"/>
        <v>-99.342000000000041</v>
      </c>
      <c r="O2490" s="102">
        <f t="shared" si="253"/>
        <v>-0.29380693245001788</v>
      </c>
      <c r="P2490" s="101">
        <v>2.75</v>
      </c>
      <c r="X2490"/>
    </row>
    <row r="2491" spans="1:24" ht="18">
      <c r="A2491" s="70" t="s">
        <v>2265</v>
      </c>
      <c r="B2491" s="70" t="s">
        <v>2754</v>
      </c>
      <c r="C2491" s="70" t="s">
        <v>3864</v>
      </c>
      <c r="D2491" s="70" t="s">
        <v>2326</v>
      </c>
      <c r="E2491" s="71" t="s">
        <v>2237</v>
      </c>
      <c r="F2491" s="71" t="s">
        <v>1964</v>
      </c>
      <c r="G2491" s="71" t="s">
        <v>1760</v>
      </c>
      <c r="H2491" s="70" t="s">
        <v>1133</v>
      </c>
      <c r="I2491" s="99">
        <f t="shared" si="254"/>
        <v>175.96182999999999</v>
      </c>
      <c r="J2491" s="100">
        <f t="shared" si="250"/>
        <v>265.44979999999998</v>
      </c>
      <c r="K2491" s="101">
        <v>88.51</v>
      </c>
      <c r="L2491" s="102">
        <f t="shared" si="255"/>
        <v>0</v>
      </c>
      <c r="M2491" s="101">
        <f t="shared" si="251"/>
        <v>88.51</v>
      </c>
      <c r="N2491" s="101">
        <f t="shared" si="252"/>
        <v>-56.677000000000021</v>
      </c>
      <c r="O2491" s="102">
        <f t="shared" si="253"/>
        <v>-0.26212653778558886</v>
      </c>
      <c r="P2491" s="101">
        <v>1.58</v>
      </c>
      <c r="X2491"/>
    </row>
    <row r="2492" spans="1:24" ht="18">
      <c r="A2492" s="70" t="s">
        <v>2267</v>
      </c>
      <c r="B2492" s="70" t="s">
        <v>2266</v>
      </c>
      <c r="C2492" s="70" t="s">
        <v>3921</v>
      </c>
      <c r="D2492" s="70" t="s">
        <v>2304</v>
      </c>
      <c r="E2492" s="71" t="s">
        <v>2347</v>
      </c>
      <c r="F2492" s="71" t="s">
        <v>1964</v>
      </c>
      <c r="G2492" s="71" t="s">
        <v>1762</v>
      </c>
      <c r="H2492" s="70" t="s">
        <v>1135</v>
      </c>
      <c r="I2492" s="99">
        <f t="shared" si="254"/>
        <v>363.54208000000006</v>
      </c>
      <c r="J2492" s="100">
        <f t="shared" si="250"/>
        <v>554.03480000000002</v>
      </c>
      <c r="K2492" s="101">
        <v>207.76000000000002</v>
      </c>
      <c r="L2492" s="102">
        <f t="shared" si="255"/>
        <v>0</v>
      </c>
      <c r="M2492" s="101">
        <f t="shared" si="251"/>
        <v>207.76000000000002</v>
      </c>
      <c r="N2492" s="101">
        <f t="shared" si="252"/>
        <v>-140.15200000000004</v>
      </c>
      <c r="O2492" s="102">
        <f t="shared" si="253"/>
        <v>-0.3082160450387052</v>
      </c>
      <c r="P2492" s="101">
        <v>1.58</v>
      </c>
      <c r="X2492"/>
    </row>
    <row r="2493" spans="1:24" ht="18">
      <c r="A2493" s="70" t="s">
        <v>2269</v>
      </c>
      <c r="B2493" s="70" t="s">
        <v>2263</v>
      </c>
      <c r="C2493" s="70" t="s">
        <v>3852</v>
      </c>
      <c r="D2493" s="70" t="s">
        <v>1122</v>
      </c>
      <c r="E2493" s="71" t="s">
        <v>2233</v>
      </c>
      <c r="F2493" s="71" t="s">
        <v>1964</v>
      </c>
      <c r="G2493" s="71" t="s">
        <v>1772</v>
      </c>
      <c r="H2493" s="70" t="s">
        <v>1139</v>
      </c>
      <c r="I2493" s="99">
        <f t="shared" si="254"/>
        <v>475.58687000000003</v>
      </c>
      <c r="J2493" s="100">
        <f t="shared" si="250"/>
        <v>724.88679999999999</v>
      </c>
      <c r="K2493" s="101">
        <v>277.19</v>
      </c>
      <c r="L2493" s="102">
        <f t="shared" si="255"/>
        <v>0</v>
      </c>
      <c r="M2493" s="101">
        <f t="shared" si="251"/>
        <v>277.19</v>
      </c>
      <c r="N2493" s="101">
        <f t="shared" si="252"/>
        <v>-188.75299999999993</v>
      </c>
      <c r="O2493" s="102">
        <f t="shared" si="253"/>
        <v>-0.31799083527073002</v>
      </c>
      <c r="P2493" s="101">
        <v>2.75</v>
      </c>
      <c r="X2493"/>
    </row>
    <row r="2494" spans="1:24" ht="18">
      <c r="A2494" s="70" t="s">
        <v>2270</v>
      </c>
      <c r="B2494" s="70" t="s">
        <v>2751</v>
      </c>
      <c r="C2494" s="70" t="s">
        <v>1766</v>
      </c>
      <c r="D2494" s="70" t="s">
        <v>406</v>
      </c>
      <c r="E2494" s="71" t="s">
        <v>2440</v>
      </c>
      <c r="F2494" s="71" t="s">
        <v>1964</v>
      </c>
      <c r="G2494" s="71" t="s">
        <v>1774</v>
      </c>
      <c r="H2494" s="70" t="s">
        <v>1141</v>
      </c>
      <c r="I2494" s="99">
        <f t="shared" si="254"/>
        <v>486.42484000000007</v>
      </c>
      <c r="J2494" s="100">
        <f t="shared" si="250"/>
        <v>741.56060000000014</v>
      </c>
      <c r="K2494" s="101">
        <v>284.08000000000004</v>
      </c>
      <c r="L2494" s="102">
        <f t="shared" si="255"/>
        <v>0</v>
      </c>
      <c r="M2494" s="101">
        <f t="shared" si="251"/>
        <v>284.08000000000004</v>
      </c>
      <c r="N2494" s="101">
        <f t="shared" si="252"/>
        <v>-193.57599999999996</v>
      </c>
      <c r="O2494" s="102">
        <f t="shared" si="253"/>
        <v>-0.31871707060063215</v>
      </c>
      <c r="P2494" s="101">
        <v>2.75</v>
      </c>
      <c r="X2494"/>
    </row>
    <row r="2495" spans="1:24" ht="18">
      <c r="A2495" s="70" t="s">
        <v>2271</v>
      </c>
      <c r="B2495" s="70" t="s">
        <v>2754</v>
      </c>
      <c r="C2495" s="70" t="s">
        <v>3921</v>
      </c>
      <c r="D2495" s="70" t="s">
        <v>1769</v>
      </c>
      <c r="E2495" s="71" t="s">
        <v>2370</v>
      </c>
      <c r="F2495" s="71" t="s">
        <v>1964</v>
      </c>
      <c r="G2495" s="71" t="s">
        <v>1775</v>
      </c>
      <c r="H2495" s="70" t="s">
        <v>1142</v>
      </c>
      <c r="I2495" s="99">
        <f t="shared" si="254"/>
        <v>418.06226000000004</v>
      </c>
      <c r="J2495" s="100">
        <f t="shared" si="250"/>
        <v>636.38740000000007</v>
      </c>
      <c r="K2495" s="101">
        <v>240.62</v>
      </c>
      <c r="L2495" s="102">
        <f t="shared" si="255"/>
        <v>0</v>
      </c>
      <c r="M2495" s="101">
        <f t="shared" si="251"/>
        <v>240.62</v>
      </c>
      <c r="N2495" s="101">
        <f t="shared" si="252"/>
        <v>-163.154</v>
      </c>
      <c r="O2495" s="102">
        <f t="shared" si="253"/>
        <v>-0.31349242948274531</v>
      </c>
      <c r="P2495" s="101">
        <v>2.75</v>
      </c>
      <c r="X2495"/>
    </row>
    <row r="2496" spans="1:24" ht="18">
      <c r="A2496" s="70" t="s">
        <v>2221</v>
      </c>
      <c r="B2496" s="70" t="s">
        <v>1776</v>
      </c>
      <c r="C2496" s="70" t="s">
        <v>3852</v>
      </c>
      <c r="D2496" s="70" t="s">
        <v>1127</v>
      </c>
      <c r="E2496" s="71" t="s">
        <v>2370</v>
      </c>
      <c r="F2496" s="71" t="s">
        <v>1964</v>
      </c>
      <c r="G2496" s="71" t="s">
        <v>1777</v>
      </c>
      <c r="H2496" s="70" t="s">
        <v>1144</v>
      </c>
      <c r="I2496" s="99">
        <f t="shared" si="254"/>
        <v>397.22001</v>
      </c>
      <c r="J2496" s="100">
        <f t="shared" si="250"/>
        <v>604.32240000000002</v>
      </c>
      <c r="K2496" s="101">
        <v>227.37</v>
      </c>
      <c r="L2496" s="102">
        <f t="shared" si="255"/>
        <v>0</v>
      </c>
      <c r="M2496" s="101">
        <f t="shared" si="251"/>
        <v>227.37</v>
      </c>
      <c r="N2496" s="101">
        <f t="shared" si="252"/>
        <v>-153.87900000000002</v>
      </c>
      <c r="O2496" s="102">
        <f t="shared" si="253"/>
        <v>-0.31153378952909266</v>
      </c>
      <c r="P2496" s="101">
        <v>2.75</v>
      </c>
      <c r="X2496"/>
    </row>
    <row r="2497" spans="1:24" ht="18">
      <c r="A2497" s="70" t="s">
        <v>2267</v>
      </c>
      <c r="B2497" s="70" t="s">
        <v>2266</v>
      </c>
      <c r="C2497" s="70" t="s">
        <v>3852</v>
      </c>
      <c r="D2497" s="70" t="s">
        <v>2307</v>
      </c>
      <c r="E2497" s="71" t="s">
        <v>2347</v>
      </c>
      <c r="F2497" s="71" t="s">
        <v>1964</v>
      </c>
      <c r="G2497" s="71" t="s">
        <v>1778</v>
      </c>
      <c r="H2497" s="70" t="s">
        <v>1145</v>
      </c>
      <c r="I2497" s="99">
        <f t="shared" si="254"/>
        <v>298.51426000000004</v>
      </c>
      <c r="J2497" s="100">
        <f t="shared" si="250"/>
        <v>453.99200000000002</v>
      </c>
      <c r="K2497" s="101">
        <v>166.42000000000002</v>
      </c>
      <c r="L2497" s="102">
        <f t="shared" si="255"/>
        <v>0</v>
      </c>
      <c r="M2497" s="101">
        <f t="shared" si="251"/>
        <v>166.42000000000002</v>
      </c>
      <c r="N2497" s="101">
        <f t="shared" si="252"/>
        <v>-111.214</v>
      </c>
      <c r="O2497" s="102">
        <f t="shared" si="253"/>
        <v>-0.29893022255671431</v>
      </c>
      <c r="P2497" s="101">
        <v>1.58</v>
      </c>
      <c r="X2497"/>
    </row>
    <row r="2498" spans="1:24" ht="18">
      <c r="A2498" s="70" t="s">
        <v>2270</v>
      </c>
      <c r="B2498" s="70" t="s">
        <v>2262</v>
      </c>
      <c r="C2498" s="70" t="s">
        <v>1132</v>
      </c>
      <c r="D2498" s="70" t="s">
        <v>406</v>
      </c>
      <c r="E2498" s="71" t="s">
        <v>2445</v>
      </c>
      <c r="F2498" s="71" t="s">
        <v>1964</v>
      </c>
      <c r="G2498" s="71" t="s">
        <v>1779</v>
      </c>
      <c r="H2498" s="70" t="s">
        <v>1146</v>
      </c>
      <c r="I2498" s="99">
        <f t="shared" si="254"/>
        <v>505.26938000000001</v>
      </c>
      <c r="J2498" s="100">
        <f t="shared" si="250"/>
        <v>772.07680000000005</v>
      </c>
      <c r="K2498" s="101">
        <v>297.86</v>
      </c>
      <c r="L2498" s="102">
        <f t="shared" si="255"/>
        <v>0</v>
      </c>
      <c r="M2498" s="101">
        <f t="shared" si="251"/>
        <v>297.86</v>
      </c>
      <c r="N2498" s="101">
        <f t="shared" si="252"/>
        <v>-203.22199999999998</v>
      </c>
      <c r="O2498" s="102">
        <f t="shared" si="253"/>
        <v>-0.32007497007496999</v>
      </c>
      <c r="P2498" s="101">
        <v>1.58</v>
      </c>
      <c r="X2498"/>
    </row>
    <row r="2499" spans="1:24" ht="18">
      <c r="A2499" s="70" t="s">
        <v>2271</v>
      </c>
      <c r="B2499" s="70" t="s">
        <v>2266</v>
      </c>
      <c r="C2499" s="70" t="s">
        <v>3921</v>
      </c>
      <c r="D2499" s="70" t="s">
        <v>2316</v>
      </c>
      <c r="E2499" s="71" t="s">
        <v>2239</v>
      </c>
      <c r="F2499" s="71" t="s">
        <v>1964</v>
      </c>
      <c r="G2499" s="71" t="s">
        <v>1762</v>
      </c>
      <c r="H2499" s="70" t="s">
        <v>1148</v>
      </c>
      <c r="I2499" s="99">
        <f t="shared" si="254"/>
        <v>432.73835000000003</v>
      </c>
      <c r="J2499" s="100">
        <f t="shared" si="250"/>
        <v>660.49059999999997</v>
      </c>
      <c r="K2499" s="101">
        <v>251.75</v>
      </c>
      <c r="L2499" s="102">
        <f t="shared" si="255"/>
        <v>0</v>
      </c>
      <c r="M2499" s="101">
        <f t="shared" si="251"/>
        <v>251.75</v>
      </c>
      <c r="N2499" s="101">
        <f t="shared" si="252"/>
        <v>-170.94499999999994</v>
      </c>
      <c r="O2499" s="102">
        <f t="shared" si="253"/>
        <v>-0.31498986548737778</v>
      </c>
      <c r="P2499" s="101">
        <v>1.58</v>
      </c>
      <c r="X2499"/>
    </row>
    <row r="2500" spans="1:24" ht="18">
      <c r="A2500" s="70" t="s">
        <v>2270</v>
      </c>
      <c r="B2500" s="70" t="s">
        <v>2266</v>
      </c>
      <c r="C2500" s="70" t="s">
        <v>1132</v>
      </c>
      <c r="D2500" s="70" t="s">
        <v>2314</v>
      </c>
      <c r="E2500" s="71" t="s">
        <v>2239</v>
      </c>
      <c r="F2500" s="71" t="s">
        <v>1964</v>
      </c>
      <c r="G2500" s="71" t="s">
        <v>1762</v>
      </c>
      <c r="H2500" s="70" t="s">
        <v>1152</v>
      </c>
      <c r="I2500" s="99">
        <f t="shared" si="254"/>
        <v>480.25868000000008</v>
      </c>
      <c r="J2500" s="100">
        <f t="shared" si="250"/>
        <v>733.5988000000001</v>
      </c>
      <c r="K2500" s="101">
        <v>281.96000000000004</v>
      </c>
      <c r="L2500" s="102">
        <f t="shared" si="255"/>
        <v>0</v>
      </c>
      <c r="M2500" s="101">
        <f t="shared" si="251"/>
        <v>281.96000000000004</v>
      </c>
      <c r="N2500" s="101">
        <f t="shared" si="252"/>
        <v>-192.09199999999998</v>
      </c>
      <c r="O2500" s="102">
        <f t="shared" si="253"/>
        <v>-0.31849714816288621</v>
      </c>
      <c r="P2500" s="101">
        <v>1.58</v>
      </c>
      <c r="X2500"/>
    </row>
    <row r="2501" spans="1:24" ht="18">
      <c r="A2501" s="70" t="s">
        <v>1784</v>
      </c>
      <c r="B2501" s="70" t="s">
        <v>2754</v>
      </c>
      <c r="C2501" s="70" t="s">
        <v>3921</v>
      </c>
      <c r="D2501" s="70" t="s">
        <v>1129</v>
      </c>
      <c r="E2501" s="71" t="s">
        <v>2370</v>
      </c>
      <c r="F2501" s="71" t="s">
        <v>1964</v>
      </c>
      <c r="G2501" s="71" t="s">
        <v>1785</v>
      </c>
      <c r="H2501" s="70" t="s">
        <v>1156</v>
      </c>
      <c r="I2501" s="99">
        <f t="shared" si="254"/>
        <v>414.72749999999996</v>
      </c>
      <c r="J2501" s="100">
        <f t="shared" si="250"/>
        <v>631.25700000000006</v>
      </c>
      <c r="K2501" s="101">
        <v>238.5</v>
      </c>
      <c r="L2501" s="102">
        <f t="shared" si="255"/>
        <v>0</v>
      </c>
      <c r="M2501" s="101">
        <f t="shared" si="251"/>
        <v>238.5</v>
      </c>
      <c r="N2501" s="101">
        <f t="shared" si="252"/>
        <v>-161.67000000000002</v>
      </c>
      <c r="O2501" s="102">
        <f t="shared" si="253"/>
        <v>-0.31319256102285936</v>
      </c>
      <c r="P2501" s="101">
        <v>2.75</v>
      </c>
      <c r="X2501"/>
    </row>
    <row r="2502" spans="1:24" ht="18">
      <c r="A2502" s="70" t="s">
        <v>2271</v>
      </c>
      <c r="B2502" s="70" t="s">
        <v>2266</v>
      </c>
      <c r="C2502" s="70" t="s">
        <v>3921</v>
      </c>
      <c r="D2502" s="70" t="s">
        <v>2305</v>
      </c>
      <c r="E2502" s="71" t="s">
        <v>2239</v>
      </c>
      <c r="F2502" s="71" t="s">
        <v>1964</v>
      </c>
      <c r="G2502" s="71" t="s">
        <v>1787</v>
      </c>
      <c r="H2502" s="70" t="s">
        <v>1158</v>
      </c>
      <c r="I2502" s="99">
        <f t="shared" si="254"/>
        <v>580.30147999999997</v>
      </c>
      <c r="J2502" s="100">
        <f t="shared" si="250"/>
        <v>887.51080000000002</v>
      </c>
      <c r="K2502" s="101">
        <v>345.56</v>
      </c>
      <c r="L2502" s="102">
        <f t="shared" si="255"/>
        <v>0</v>
      </c>
      <c r="M2502" s="101">
        <f t="shared" si="251"/>
        <v>345.56</v>
      </c>
      <c r="N2502" s="101">
        <f t="shared" si="252"/>
        <v>-236.61200000000002</v>
      </c>
      <c r="O2502" s="102">
        <f t="shared" si="253"/>
        <v>-0.32398400701062546</v>
      </c>
      <c r="P2502" s="101">
        <v>1.58</v>
      </c>
      <c r="X2502"/>
    </row>
    <row r="2503" spans="1:24" ht="18">
      <c r="A2503" s="70" t="s">
        <v>2272</v>
      </c>
      <c r="B2503" s="70" t="s">
        <v>2751</v>
      </c>
      <c r="C2503" s="70" t="s">
        <v>1766</v>
      </c>
      <c r="D2503" s="70" t="s">
        <v>1769</v>
      </c>
      <c r="E2503" s="71" t="s">
        <v>2347</v>
      </c>
      <c r="F2503" s="71" t="s">
        <v>1964</v>
      </c>
      <c r="G2503" s="71" t="s">
        <v>1774</v>
      </c>
      <c r="H2503" s="70" t="s">
        <v>1162</v>
      </c>
      <c r="I2503" s="99">
        <f t="shared" si="254"/>
        <v>463.08151999999995</v>
      </c>
      <c r="J2503" s="100">
        <f t="shared" si="250"/>
        <v>705.64780000000007</v>
      </c>
      <c r="K2503" s="101">
        <v>269.24</v>
      </c>
      <c r="L2503" s="102">
        <f t="shared" si="255"/>
        <v>0</v>
      </c>
      <c r="M2503" s="101">
        <f t="shared" si="251"/>
        <v>269.24</v>
      </c>
      <c r="N2503" s="101">
        <f t="shared" si="252"/>
        <v>-183.18799999999999</v>
      </c>
      <c r="O2503" s="102">
        <f t="shared" si="253"/>
        <v>-0.31710981858468351</v>
      </c>
      <c r="P2503" s="101">
        <v>2.75</v>
      </c>
      <c r="X2503"/>
    </row>
    <row r="2504" spans="1:24" ht="18">
      <c r="A2504" s="70" t="s">
        <v>2270</v>
      </c>
      <c r="B2504" s="70" t="s">
        <v>2751</v>
      </c>
      <c r="C2504" s="70" t="s">
        <v>1132</v>
      </c>
      <c r="D2504" s="70" t="s">
        <v>2334</v>
      </c>
      <c r="E2504" s="71" t="s">
        <v>2440</v>
      </c>
      <c r="F2504" s="71" t="s">
        <v>1964</v>
      </c>
      <c r="G2504" s="71" t="s">
        <v>1777</v>
      </c>
      <c r="H2504" s="70" t="s">
        <v>1163</v>
      </c>
      <c r="I2504" s="99">
        <f t="shared" si="254"/>
        <v>421.39702</v>
      </c>
      <c r="J2504" s="100">
        <f t="shared" si="250"/>
        <v>641.51780000000008</v>
      </c>
      <c r="K2504" s="101">
        <v>242.74</v>
      </c>
      <c r="L2504" s="102">
        <f t="shared" si="255"/>
        <v>0</v>
      </c>
      <c r="M2504" s="101">
        <f t="shared" si="251"/>
        <v>242.74</v>
      </c>
      <c r="N2504" s="101">
        <f t="shared" si="252"/>
        <v>-164.63800000000003</v>
      </c>
      <c r="O2504" s="102">
        <f t="shared" si="253"/>
        <v>-0.31378745139894798</v>
      </c>
      <c r="P2504" s="101">
        <v>2.75</v>
      </c>
      <c r="X2504"/>
    </row>
    <row r="2505" spans="1:24" ht="18">
      <c r="A2505" s="70" t="s">
        <v>1792</v>
      </c>
      <c r="B2505" s="70" t="s">
        <v>3892</v>
      </c>
      <c r="C2505" s="70" t="s">
        <v>1764</v>
      </c>
      <c r="D2505" s="70" t="s">
        <v>1129</v>
      </c>
      <c r="E2505" s="71" t="s">
        <v>2239</v>
      </c>
      <c r="F2505" s="71" t="s">
        <v>1964</v>
      </c>
      <c r="G2505" s="71" t="s">
        <v>1793</v>
      </c>
      <c r="H2505" s="70" t="s">
        <v>1166</v>
      </c>
      <c r="I2505" s="99">
        <f t="shared" si="254"/>
        <v>724.02648999999997</v>
      </c>
      <c r="J2505" s="100">
        <f t="shared" si="250"/>
        <v>1107.1016</v>
      </c>
      <c r="K2505" s="101">
        <v>435.13</v>
      </c>
      <c r="L2505" s="102">
        <f t="shared" si="255"/>
        <v>0</v>
      </c>
      <c r="M2505" s="101">
        <f t="shared" si="251"/>
        <v>435.13</v>
      </c>
      <c r="N2505" s="101">
        <f t="shared" si="252"/>
        <v>-299.31099999999992</v>
      </c>
      <c r="O2505" s="102">
        <f t="shared" si="253"/>
        <v>-0.32910848195632564</v>
      </c>
      <c r="P2505" s="101">
        <v>2.75</v>
      </c>
      <c r="X2505"/>
    </row>
    <row r="2506" spans="1:24" ht="18">
      <c r="A2506" s="70" t="s">
        <v>2271</v>
      </c>
      <c r="B2506" s="70" t="s">
        <v>3892</v>
      </c>
      <c r="C2506" s="70" t="s">
        <v>1132</v>
      </c>
      <c r="D2506" s="70" t="s">
        <v>2315</v>
      </c>
      <c r="E2506" s="71" t="s">
        <v>2445</v>
      </c>
      <c r="F2506" s="71" t="s">
        <v>1964</v>
      </c>
      <c r="G2506" s="71" t="s">
        <v>1779</v>
      </c>
      <c r="H2506" s="70" t="s">
        <v>1170</v>
      </c>
      <c r="I2506" s="99">
        <f t="shared" si="254"/>
        <v>437.74048999999997</v>
      </c>
      <c r="J2506" s="100">
        <f t="shared" si="250"/>
        <v>668.18619999999999</v>
      </c>
      <c r="K2506" s="101">
        <v>254.93</v>
      </c>
      <c r="L2506" s="102">
        <f t="shared" si="255"/>
        <v>0</v>
      </c>
      <c r="M2506" s="101">
        <f t="shared" si="251"/>
        <v>254.93</v>
      </c>
      <c r="N2506" s="101">
        <f t="shared" si="252"/>
        <v>-173.17099999999999</v>
      </c>
      <c r="O2506" s="102">
        <f t="shared" si="253"/>
        <v>-0.31539540305248964</v>
      </c>
      <c r="P2506" s="101">
        <v>1.58</v>
      </c>
      <c r="X2506"/>
    </row>
    <row r="2507" spans="1:24" ht="18">
      <c r="A2507" s="70" t="s">
        <v>2268</v>
      </c>
      <c r="B2507" s="70" t="s">
        <v>3851</v>
      </c>
      <c r="C2507" s="70" t="s">
        <v>3852</v>
      </c>
      <c r="D2507" s="70" t="s">
        <v>2305</v>
      </c>
      <c r="E2507" s="71" t="s">
        <v>2239</v>
      </c>
      <c r="F2507" s="71" t="s">
        <v>1964</v>
      </c>
      <c r="G2507" s="71" t="s">
        <v>1779</v>
      </c>
      <c r="H2507" s="70" t="s">
        <v>1171</v>
      </c>
      <c r="I2507" s="99">
        <f t="shared" si="254"/>
        <v>346.86827999999997</v>
      </c>
      <c r="J2507" s="100">
        <f t="shared" si="250"/>
        <v>528.38279999999997</v>
      </c>
      <c r="K2507" s="101">
        <v>197.16</v>
      </c>
      <c r="L2507" s="102">
        <f t="shared" si="255"/>
        <v>0</v>
      </c>
      <c r="M2507" s="101">
        <f t="shared" si="251"/>
        <v>197.16</v>
      </c>
      <c r="N2507" s="101">
        <f t="shared" si="252"/>
        <v>-132.73200000000003</v>
      </c>
      <c r="O2507" s="102">
        <f t="shared" si="253"/>
        <v>-0.30617272559512831</v>
      </c>
      <c r="P2507" s="101">
        <v>1.58</v>
      </c>
      <c r="X2507"/>
    </row>
    <row r="2508" spans="1:24" ht="18">
      <c r="A2508" s="70" t="s">
        <v>2270</v>
      </c>
      <c r="B2508" s="70" t="s">
        <v>2266</v>
      </c>
      <c r="C2508" s="70" t="s">
        <v>3921</v>
      </c>
      <c r="D2508" s="70" t="s">
        <v>2303</v>
      </c>
      <c r="E2508" s="71" t="s">
        <v>2445</v>
      </c>
      <c r="F2508" s="71" t="s">
        <v>1964</v>
      </c>
      <c r="G2508" s="71" t="s">
        <v>1762</v>
      </c>
      <c r="H2508" s="70" t="s">
        <v>1172</v>
      </c>
      <c r="I2508" s="99">
        <f t="shared" si="254"/>
        <v>329.36078999999995</v>
      </c>
      <c r="J2508" s="100">
        <f t="shared" si="250"/>
        <v>501.44819999999999</v>
      </c>
      <c r="K2508" s="101">
        <v>186.03</v>
      </c>
      <c r="L2508" s="102">
        <f t="shared" si="255"/>
        <v>0</v>
      </c>
      <c r="M2508" s="101">
        <f t="shared" si="251"/>
        <v>186.03</v>
      </c>
      <c r="N2508" s="101">
        <f t="shared" si="252"/>
        <v>-124.94100000000009</v>
      </c>
      <c r="O2508" s="102">
        <f t="shared" si="253"/>
        <v>-0.30380051548898529</v>
      </c>
      <c r="P2508" s="101">
        <v>1.58</v>
      </c>
      <c r="X2508"/>
    </row>
    <row r="2509" spans="1:24" ht="18">
      <c r="A2509" s="70" t="s">
        <v>2268</v>
      </c>
      <c r="B2509" s="70" t="s">
        <v>2754</v>
      </c>
      <c r="C2509" s="70" t="s">
        <v>3852</v>
      </c>
      <c r="D2509" s="70" t="s">
        <v>404</v>
      </c>
      <c r="E2509" s="71" t="s">
        <v>2440</v>
      </c>
      <c r="F2509" s="71" t="s">
        <v>1964</v>
      </c>
      <c r="G2509" s="71" t="s">
        <v>1774</v>
      </c>
      <c r="H2509" s="70" t="s">
        <v>1173</v>
      </c>
      <c r="I2509" s="99">
        <f t="shared" si="254"/>
        <v>284.67186000000004</v>
      </c>
      <c r="J2509" s="100">
        <f t="shared" si="250"/>
        <v>431.17140000000001</v>
      </c>
      <c r="K2509" s="101">
        <v>155.82000000000002</v>
      </c>
      <c r="L2509" s="102">
        <f t="shared" si="255"/>
        <v>0</v>
      </c>
      <c r="M2509" s="101">
        <f t="shared" si="251"/>
        <v>155.82000000000002</v>
      </c>
      <c r="N2509" s="101">
        <f t="shared" si="252"/>
        <v>-103.79400000000001</v>
      </c>
      <c r="O2509" s="102">
        <f t="shared" si="253"/>
        <v>-0.29584425949150611</v>
      </c>
      <c r="P2509" s="101">
        <v>2.75</v>
      </c>
      <c r="X2509"/>
    </row>
    <row r="2510" spans="1:24" ht="18">
      <c r="A2510" s="70" t="s">
        <v>1784</v>
      </c>
      <c r="B2510" s="70" t="s">
        <v>2754</v>
      </c>
      <c r="C2510" s="70" t="s">
        <v>3921</v>
      </c>
      <c r="D2510" s="70" t="s">
        <v>1127</v>
      </c>
      <c r="E2510" s="71" t="s">
        <v>2440</v>
      </c>
      <c r="F2510" s="71" t="s">
        <v>1964</v>
      </c>
      <c r="G2510" s="71" t="s">
        <v>1795</v>
      </c>
      <c r="H2510" s="70" t="s">
        <v>1174</v>
      </c>
      <c r="I2510" s="99">
        <f t="shared" si="254"/>
        <v>435.56975</v>
      </c>
      <c r="J2510" s="100">
        <f t="shared" si="250"/>
        <v>663.322</v>
      </c>
      <c r="K2510" s="101">
        <v>251.75</v>
      </c>
      <c r="L2510" s="102">
        <f t="shared" si="255"/>
        <v>0</v>
      </c>
      <c r="M2510" s="101">
        <f t="shared" si="251"/>
        <v>251.75</v>
      </c>
      <c r="N2510" s="101">
        <f t="shared" si="252"/>
        <v>-170.94499999999994</v>
      </c>
      <c r="O2510" s="102">
        <f t="shared" si="253"/>
        <v>-0.31498986548737778</v>
      </c>
      <c r="P2510" s="101">
        <v>2.75</v>
      </c>
      <c r="X2510"/>
    </row>
    <row r="2511" spans="1:24" ht="18">
      <c r="A2511" s="70" t="s">
        <v>1784</v>
      </c>
      <c r="B2511" s="70" t="s">
        <v>2754</v>
      </c>
      <c r="C2511" s="70" t="s">
        <v>3921</v>
      </c>
      <c r="D2511" s="70" t="s">
        <v>1129</v>
      </c>
      <c r="E2511" s="71" t="s">
        <v>2370</v>
      </c>
      <c r="F2511" s="71" t="s">
        <v>1964</v>
      </c>
      <c r="G2511" s="71" t="s">
        <v>1797</v>
      </c>
      <c r="H2511" s="70" t="s">
        <v>1177</v>
      </c>
      <c r="I2511" s="99">
        <f t="shared" si="254"/>
        <v>414.72749999999996</v>
      </c>
      <c r="J2511" s="100">
        <f t="shared" si="250"/>
        <v>631.25700000000006</v>
      </c>
      <c r="K2511" s="101">
        <v>238.5</v>
      </c>
      <c r="L2511" s="102">
        <f t="shared" si="255"/>
        <v>0</v>
      </c>
      <c r="M2511" s="101">
        <f t="shared" si="251"/>
        <v>238.5</v>
      </c>
      <c r="N2511" s="101">
        <f t="shared" si="252"/>
        <v>-161.67000000000002</v>
      </c>
      <c r="O2511" s="102">
        <f t="shared" si="253"/>
        <v>-0.31319256102285936</v>
      </c>
      <c r="P2511" s="101">
        <v>2.75</v>
      </c>
      <c r="X2511"/>
    </row>
    <row r="2512" spans="1:24" ht="18">
      <c r="A2512" s="70" t="s">
        <v>2269</v>
      </c>
      <c r="B2512" s="70" t="s">
        <v>3851</v>
      </c>
      <c r="C2512" s="70" t="s">
        <v>3852</v>
      </c>
      <c r="D2512" s="70" t="s">
        <v>2314</v>
      </c>
      <c r="E2512" s="71" t="s">
        <v>2239</v>
      </c>
      <c r="F2512" s="71" t="s">
        <v>1964</v>
      </c>
      <c r="G2512" s="71" t="s">
        <v>1779</v>
      </c>
      <c r="H2512" s="70" t="s">
        <v>1181</v>
      </c>
      <c r="I2512" s="99">
        <f t="shared" si="254"/>
        <v>363.54208000000006</v>
      </c>
      <c r="J2512" s="100">
        <f t="shared" si="250"/>
        <v>554.03480000000002</v>
      </c>
      <c r="K2512" s="101">
        <v>207.76000000000002</v>
      </c>
      <c r="L2512" s="102">
        <f t="shared" si="255"/>
        <v>0</v>
      </c>
      <c r="M2512" s="101">
        <f t="shared" si="251"/>
        <v>207.76000000000002</v>
      </c>
      <c r="N2512" s="101">
        <f t="shared" si="252"/>
        <v>-140.15200000000004</v>
      </c>
      <c r="O2512" s="102">
        <f t="shared" si="253"/>
        <v>-0.3082160450387052</v>
      </c>
      <c r="P2512" s="101">
        <v>1.58</v>
      </c>
      <c r="X2512"/>
    </row>
    <row r="2513" spans="1:24" ht="18">
      <c r="A2513" s="70" t="s">
        <v>1803</v>
      </c>
      <c r="B2513" s="70" t="s">
        <v>3851</v>
      </c>
      <c r="C2513" s="70" t="s">
        <v>1132</v>
      </c>
      <c r="D2513" s="70" t="s">
        <v>1122</v>
      </c>
      <c r="E2513" s="71" t="s">
        <v>2347</v>
      </c>
      <c r="F2513" s="71" t="s">
        <v>1964</v>
      </c>
      <c r="G2513" s="71" t="s">
        <v>1795</v>
      </c>
      <c r="H2513" s="70" t="s">
        <v>1187</v>
      </c>
      <c r="I2513" s="99">
        <f t="shared" si="254"/>
        <v>524.77458000000001</v>
      </c>
      <c r="J2513" s="100">
        <f t="shared" ref="J2513:J2576" si="256">($H$3*(K2513+P2513+$U$7+$H$8)+$H$4*$U$3)*$U$8</f>
        <v>800.56020000000012</v>
      </c>
      <c r="K2513" s="101">
        <v>308.46000000000004</v>
      </c>
      <c r="L2513" s="102">
        <f t="shared" si="255"/>
        <v>0</v>
      </c>
      <c r="M2513" s="101">
        <f t="shared" ref="M2513:M2576" si="257">K2513*(1-L2513)</f>
        <v>308.46000000000004</v>
      </c>
      <c r="N2513" s="101">
        <f t="shared" ref="N2513:N2576" si="258">((I2513/$U$8)-($H$3*P2513))-(IF($H$6="",$H$4*$U$3*(1-$H$5)*(1-$H$7),$H$6*$H$3*(1-$H$7))+M2513*$H$3+$H$3*$U$7*(1-30%))</f>
        <v>-210.642</v>
      </c>
      <c r="O2513" s="102">
        <f t="shared" ref="O2513:O2576" si="259">N2513/(K2513*$H$3+$U$7*$H$3+$H$4*$U$3)</f>
        <v>-0.32104188258245436</v>
      </c>
      <c r="P2513" s="101">
        <v>2.75</v>
      </c>
      <c r="X2513"/>
    </row>
    <row r="2514" spans="1:24" ht="18">
      <c r="A2514" s="70" t="s">
        <v>2268</v>
      </c>
      <c r="B2514" s="70" t="s">
        <v>2751</v>
      </c>
      <c r="C2514" s="70" t="s">
        <v>3921</v>
      </c>
      <c r="D2514" s="70" t="s">
        <v>2303</v>
      </c>
      <c r="E2514" s="71" t="s">
        <v>2440</v>
      </c>
      <c r="F2514" s="71" t="s">
        <v>1964</v>
      </c>
      <c r="G2514" s="71" t="s">
        <v>1805</v>
      </c>
      <c r="H2514" s="70" t="s">
        <v>1190</v>
      </c>
      <c r="I2514" s="99">
        <f t="shared" si="254"/>
        <v>401.05813000000001</v>
      </c>
      <c r="J2514" s="100">
        <f t="shared" si="256"/>
        <v>611.7518</v>
      </c>
      <c r="K2514" s="101">
        <v>231.61</v>
      </c>
      <c r="L2514" s="102">
        <f t="shared" si="255"/>
        <v>0</v>
      </c>
      <c r="M2514" s="101">
        <f t="shared" si="257"/>
        <v>231.61</v>
      </c>
      <c r="N2514" s="101">
        <f t="shared" si="258"/>
        <v>-156.84700000000004</v>
      </c>
      <c r="O2514" s="102">
        <f t="shared" si="259"/>
        <v>-0.31218303411488402</v>
      </c>
      <c r="P2514" s="101">
        <v>1.58</v>
      </c>
      <c r="X2514"/>
    </row>
    <row r="2515" spans="1:24" ht="18">
      <c r="A2515" s="70" t="s">
        <v>2269</v>
      </c>
      <c r="B2515" s="70" t="s">
        <v>2262</v>
      </c>
      <c r="C2515" s="70" t="s">
        <v>3921</v>
      </c>
      <c r="D2515" s="70" t="s">
        <v>2314</v>
      </c>
      <c r="E2515" s="71" t="s">
        <v>2445</v>
      </c>
      <c r="F2515" s="71" t="s">
        <v>1964</v>
      </c>
      <c r="G2515" s="71" t="s">
        <v>1762</v>
      </c>
      <c r="H2515" s="70" t="s">
        <v>1192</v>
      </c>
      <c r="I2515" s="99">
        <f t="shared" si="254"/>
        <v>421.90038000000004</v>
      </c>
      <c r="J2515" s="100">
        <f t="shared" si="256"/>
        <v>643.81680000000006</v>
      </c>
      <c r="K2515" s="101">
        <v>244.86</v>
      </c>
      <c r="L2515" s="102">
        <f t="shared" si="255"/>
        <v>0</v>
      </c>
      <c r="M2515" s="101">
        <f t="shared" si="257"/>
        <v>244.86</v>
      </c>
      <c r="N2515" s="101">
        <f t="shared" si="258"/>
        <v>-166.12200000000001</v>
      </c>
      <c r="O2515" s="102">
        <f t="shared" si="259"/>
        <v>-0.31407774332602284</v>
      </c>
      <c r="P2515" s="101">
        <v>1.58</v>
      </c>
      <c r="X2515"/>
    </row>
    <row r="2516" spans="1:24" ht="18">
      <c r="A2516" s="70" t="s">
        <v>2267</v>
      </c>
      <c r="B2516" s="70" t="s">
        <v>2266</v>
      </c>
      <c r="C2516" s="70" t="s">
        <v>3921</v>
      </c>
      <c r="D2516" s="70" t="s">
        <v>2304</v>
      </c>
      <c r="E2516" s="71" t="s">
        <v>2239</v>
      </c>
      <c r="F2516" s="71" t="s">
        <v>1964</v>
      </c>
      <c r="G2516" s="71" t="s">
        <v>1778</v>
      </c>
      <c r="H2516" s="70" t="s">
        <v>1193</v>
      </c>
      <c r="I2516" s="99">
        <f t="shared" si="254"/>
        <v>377.71481000000006</v>
      </c>
      <c r="J2516" s="100">
        <f t="shared" si="256"/>
        <v>575.83900000000006</v>
      </c>
      <c r="K2516" s="101">
        <v>216.77</v>
      </c>
      <c r="L2516" s="102">
        <f t="shared" si="255"/>
        <v>0</v>
      </c>
      <c r="M2516" s="101">
        <f t="shared" si="257"/>
        <v>216.77</v>
      </c>
      <c r="N2516" s="101">
        <f t="shared" si="258"/>
        <v>-146.459</v>
      </c>
      <c r="O2516" s="102">
        <f t="shared" si="259"/>
        <v>-0.30980877437915133</v>
      </c>
      <c r="P2516" s="101">
        <v>1.58</v>
      </c>
      <c r="X2516"/>
    </row>
    <row r="2517" spans="1:24" ht="18">
      <c r="A2517" s="70" t="s">
        <v>2270</v>
      </c>
      <c r="B2517" s="70" t="s">
        <v>2258</v>
      </c>
      <c r="C2517" s="70" t="s">
        <v>3852</v>
      </c>
      <c r="D2517" s="70" t="s">
        <v>375</v>
      </c>
      <c r="E2517" s="71" t="s">
        <v>2440</v>
      </c>
      <c r="F2517" s="71" t="s">
        <v>1964</v>
      </c>
      <c r="G2517" s="71" t="s">
        <v>1777</v>
      </c>
      <c r="H2517" s="70" t="s">
        <v>1197</v>
      </c>
      <c r="I2517" s="99">
        <f t="shared" si="254"/>
        <v>303.84673000000004</v>
      </c>
      <c r="J2517" s="100">
        <f t="shared" si="256"/>
        <v>460.6712</v>
      </c>
      <c r="K2517" s="101">
        <v>168.01000000000002</v>
      </c>
      <c r="L2517" s="102">
        <f t="shared" si="255"/>
        <v>0</v>
      </c>
      <c r="M2517" s="101">
        <f t="shared" si="257"/>
        <v>168.01000000000002</v>
      </c>
      <c r="N2517" s="101">
        <f t="shared" si="258"/>
        <v>-112.32700000000003</v>
      </c>
      <c r="O2517" s="102">
        <f t="shared" si="259"/>
        <v>-0.2993630403496616</v>
      </c>
      <c r="P2517" s="101">
        <v>2.75</v>
      </c>
      <c r="X2517"/>
    </row>
    <row r="2518" spans="1:24" ht="18">
      <c r="A2518" s="70" t="s">
        <v>2269</v>
      </c>
      <c r="B2518" s="70" t="s">
        <v>2751</v>
      </c>
      <c r="C2518" s="70" t="s">
        <v>3921</v>
      </c>
      <c r="D2518" s="70" t="s">
        <v>406</v>
      </c>
      <c r="E2518" s="71" t="s">
        <v>2239</v>
      </c>
      <c r="F2518" s="71" t="s">
        <v>1964</v>
      </c>
      <c r="G2518" s="71" t="s">
        <v>1762</v>
      </c>
      <c r="H2518" s="70" t="s">
        <v>1199</v>
      </c>
      <c r="I2518" s="99">
        <f t="shared" si="254"/>
        <v>411.89609999999999</v>
      </c>
      <c r="J2518" s="100">
        <f t="shared" si="256"/>
        <v>628.42560000000003</v>
      </c>
      <c r="K2518" s="101">
        <v>238.5</v>
      </c>
      <c r="L2518" s="102">
        <f t="shared" si="255"/>
        <v>0</v>
      </c>
      <c r="M2518" s="101">
        <f t="shared" si="257"/>
        <v>238.5</v>
      </c>
      <c r="N2518" s="101">
        <f t="shared" si="258"/>
        <v>-161.67000000000002</v>
      </c>
      <c r="O2518" s="102">
        <f t="shared" si="259"/>
        <v>-0.31319256102285936</v>
      </c>
      <c r="P2518" s="101">
        <v>1.58</v>
      </c>
      <c r="X2518"/>
    </row>
    <row r="2519" spans="1:24" ht="18">
      <c r="A2519" s="70" t="s">
        <v>2267</v>
      </c>
      <c r="B2519" s="70" t="s">
        <v>2262</v>
      </c>
      <c r="C2519" s="70" t="s">
        <v>3921</v>
      </c>
      <c r="D2519" s="70" t="s">
        <v>2315</v>
      </c>
      <c r="E2519" s="71" t="s">
        <v>2347</v>
      </c>
      <c r="F2519" s="71" t="s">
        <v>1964</v>
      </c>
      <c r="G2519" s="71" t="s">
        <v>1762</v>
      </c>
      <c r="H2519" s="70" t="s">
        <v>1201</v>
      </c>
      <c r="I2519" s="99">
        <f t="shared" si="254"/>
        <v>366.87684000000007</v>
      </c>
      <c r="J2519" s="100">
        <f t="shared" si="256"/>
        <v>559.16520000000003</v>
      </c>
      <c r="K2519" s="101">
        <v>209.88000000000002</v>
      </c>
      <c r="L2519" s="102">
        <f t="shared" si="255"/>
        <v>0</v>
      </c>
      <c r="M2519" s="101">
        <f t="shared" si="257"/>
        <v>209.88000000000002</v>
      </c>
      <c r="N2519" s="101">
        <f t="shared" si="258"/>
        <v>-141.63600000000002</v>
      </c>
      <c r="O2519" s="102">
        <f t="shared" si="259"/>
        <v>-0.30860205682412412</v>
      </c>
      <c r="P2519" s="101">
        <v>1.58</v>
      </c>
      <c r="X2519"/>
    </row>
    <row r="2520" spans="1:24" ht="18">
      <c r="A2520" s="70" t="s">
        <v>2259</v>
      </c>
      <c r="B2520" s="70" t="s">
        <v>2258</v>
      </c>
      <c r="C2520" s="70" t="s">
        <v>3864</v>
      </c>
      <c r="D2520" s="70" t="s">
        <v>1809</v>
      </c>
      <c r="E2520" s="71" t="s">
        <v>2237</v>
      </c>
      <c r="F2520" s="71" t="s">
        <v>1964</v>
      </c>
      <c r="G2520" s="71" t="s">
        <v>1810</v>
      </c>
      <c r="H2520" s="70" t="s">
        <v>1204</v>
      </c>
      <c r="I2520" s="99">
        <f t="shared" si="254"/>
        <v>219.31370999999999</v>
      </c>
      <c r="J2520" s="100">
        <f t="shared" si="256"/>
        <v>332.14499999999998</v>
      </c>
      <c r="K2520" s="101">
        <v>116.07000000000001</v>
      </c>
      <c r="L2520" s="102">
        <f t="shared" si="255"/>
        <v>0</v>
      </c>
      <c r="M2520" s="101">
        <f t="shared" si="257"/>
        <v>116.07000000000001</v>
      </c>
      <c r="N2520" s="101">
        <f t="shared" si="258"/>
        <v>-75.969000000000023</v>
      </c>
      <c r="O2520" s="102">
        <f t="shared" si="259"/>
        <v>-0.27997715043856419</v>
      </c>
      <c r="P2520" s="101">
        <v>1.58</v>
      </c>
      <c r="X2520"/>
    </row>
    <row r="2521" spans="1:24" ht="18">
      <c r="A2521" s="70" t="s">
        <v>2269</v>
      </c>
      <c r="B2521" s="70" t="s">
        <v>2751</v>
      </c>
      <c r="C2521" s="70" t="s">
        <v>3921</v>
      </c>
      <c r="D2521" s="70" t="s">
        <v>406</v>
      </c>
      <c r="E2521" s="71" t="s">
        <v>2440</v>
      </c>
      <c r="F2521" s="71" t="s">
        <v>1964</v>
      </c>
      <c r="G2521" s="71" t="s">
        <v>1811</v>
      </c>
      <c r="H2521" s="70" t="s">
        <v>1207</v>
      </c>
      <c r="I2521" s="99">
        <f t="shared" si="254"/>
        <v>411.39274</v>
      </c>
      <c r="J2521" s="100">
        <f t="shared" si="256"/>
        <v>626.12660000000005</v>
      </c>
      <c r="K2521" s="101">
        <v>236.38000000000002</v>
      </c>
      <c r="L2521" s="102">
        <f t="shared" si="255"/>
        <v>0</v>
      </c>
      <c r="M2521" s="101">
        <f t="shared" si="257"/>
        <v>236.38000000000002</v>
      </c>
      <c r="N2521" s="101">
        <f t="shared" si="258"/>
        <v>-160.18600000000004</v>
      </c>
      <c r="O2521" s="102">
        <f t="shared" si="259"/>
        <v>-0.31288772560356282</v>
      </c>
      <c r="P2521" s="101">
        <v>2.75</v>
      </c>
      <c r="X2521"/>
    </row>
    <row r="2522" spans="1:24" ht="18">
      <c r="A2522" s="70" t="s">
        <v>2265</v>
      </c>
      <c r="B2522" s="70" t="s">
        <v>2754</v>
      </c>
      <c r="C2522" s="70" t="s">
        <v>3864</v>
      </c>
      <c r="D2522" s="70" t="s">
        <v>2326</v>
      </c>
      <c r="E2522" s="71" t="s">
        <v>2237</v>
      </c>
      <c r="F2522" s="71" t="s">
        <v>1964</v>
      </c>
      <c r="G2522" s="71" t="s">
        <v>1813</v>
      </c>
      <c r="H2522" s="70" t="s">
        <v>1210</v>
      </c>
      <c r="I2522" s="99">
        <f t="shared" si="254"/>
        <v>175.96182999999999</v>
      </c>
      <c r="J2522" s="100">
        <f t="shared" si="256"/>
        <v>265.44979999999998</v>
      </c>
      <c r="K2522" s="101">
        <v>88.51</v>
      </c>
      <c r="L2522" s="102">
        <f t="shared" si="255"/>
        <v>0</v>
      </c>
      <c r="M2522" s="101">
        <f t="shared" si="257"/>
        <v>88.51</v>
      </c>
      <c r="N2522" s="101">
        <f t="shared" si="258"/>
        <v>-56.677000000000021</v>
      </c>
      <c r="O2522" s="102">
        <f t="shared" si="259"/>
        <v>-0.26212653778558886</v>
      </c>
      <c r="P2522" s="101">
        <v>1.58</v>
      </c>
      <c r="X2522"/>
    </row>
    <row r="2523" spans="1:24" ht="18">
      <c r="A2523" s="70" t="s">
        <v>2270</v>
      </c>
      <c r="B2523" s="70" t="s">
        <v>2266</v>
      </c>
      <c r="C2523" s="70" t="s">
        <v>1132</v>
      </c>
      <c r="D2523" s="70" t="s">
        <v>2314</v>
      </c>
      <c r="E2523" s="71" t="s">
        <v>2445</v>
      </c>
      <c r="F2523" s="71" t="s">
        <v>1964</v>
      </c>
      <c r="G2523" s="71" t="s">
        <v>1778</v>
      </c>
      <c r="H2523" s="70" t="s">
        <v>1211</v>
      </c>
      <c r="I2523" s="99">
        <f t="shared" si="254"/>
        <v>494.43141000000003</v>
      </c>
      <c r="J2523" s="100">
        <f t="shared" si="256"/>
        <v>755.40300000000002</v>
      </c>
      <c r="K2523" s="101">
        <v>290.97000000000003</v>
      </c>
      <c r="L2523" s="102">
        <f t="shared" si="255"/>
        <v>0</v>
      </c>
      <c r="M2523" s="101">
        <f t="shared" si="257"/>
        <v>290.97000000000003</v>
      </c>
      <c r="N2523" s="101">
        <f t="shared" si="258"/>
        <v>-198.399</v>
      </c>
      <c r="O2523" s="102">
        <f t="shared" si="259"/>
        <v>-0.31941108284766712</v>
      </c>
      <c r="P2523" s="101">
        <v>1.58</v>
      </c>
      <c r="X2523"/>
    </row>
    <row r="2524" spans="1:24" ht="18">
      <c r="A2524" s="70" t="s">
        <v>2268</v>
      </c>
      <c r="B2524" s="70" t="s">
        <v>2258</v>
      </c>
      <c r="C2524" s="70" t="s">
        <v>3864</v>
      </c>
      <c r="D2524" s="70" t="s">
        <v>1120</v>
      </c>
      <c r="E2524" s="71" t="s">
        <v>2233</v>
      </c>
      <c r="F2524" s="71" t="s">
        <v>1964</v>
      </c>
      <c r="G2524" s="71" t="s">
        <v>1814</v>
      </c>
      <c r="H2524" s="70" t="s">
        <v>1213</v>
      </c>
      <c r="I2524" s="99">
        <f t="shared" ref="I2524:I2587" si="260">(IF($H$6="",$H$4*$U$3*(1-$H$5),$H$6*$H$3)+IF(F2524="MICHELIN",$H$3*(K2524*(1-$M$4)+$U$7+P2524+$H$8)))*$U$8</f>
        <v>351.36706000000004</v>
      </c>
      <c r="J2524" s="100">
        <f t="shared" si="256"/>
        <v>533.77940000000001</v>
      </c>
      <c r="K2524" s="101">
        <v>198.22</v>
      </c>
      <c r="L2524" s="102">
        <f t="shared" ref="L2524:L2587" si="261">$N$4</f>
        <v>0</v>
      </c>
      <c r="M2524" s="101">
        <f t="shared" si="257"/>
        <v>198.22</v>
      </c>
      <c r="N2524" s="101">
        <f t="shared" si="258"/>
        <v>-133.47399999999999</v>
      </c>
      <c r="O2524" s="102">
        <f t="shared" si="259"/>
        <v>-0.30638600679460104</v>
      </c>
      <c r="P2524" s="101">
        <v>2.75</v>
      </c>
      <c r="X2524"/>
    </row>
    <row r="2525" spans="1:24" ht="18">
      <c r="A2525" s="70" t="s">
        <v>2267</v>
      </c>
      <c r="B2525" s="70" t="s">
        <v>2751</v>
      </c>
      <c r="C2525" s="70" t="s">
        <v>3852</v>
      </c>
      <c r="D2525" s="70" t="s">
        <v>2326</v>
      </c>
      <c r="E2525" s="71" t="s">
        <v>2347</v>
      </c>
      <c r="F2525" s="71" t="s">
        <v>1964</v>
      </c>
      <c r="G2525" s="71" t="s">
        <v>1778</v>
      </c>
      <c r="H2525" s="70" t="s">
        <v>1214</v>
      </c>
      <c r="I2525" s="99">
        <f t="shared" si="260"/>
        <v>225.14953999999997</v>
      </c>
      <c r="J2525" s="100">
        <f t="shared" si="256"/>
        <v>341.12319999999994</v>
      </c>
      <c r="K2525" s="101">
        <v>119.78</v>
      </c>
      <c r="L2525" s="102">
        <f t="shared" si="261"/>
        <v>0</v>
      </c>
      <c r="M2525" s="101">
        <f t="shared" si="257"/>
        <v>119.78</v>
      </c>
      <c r="N2525" s="101">
        <f t="shared" si="258"/>
        <v>-78.566000000000031</v>
      </c>
      <c r="O2525" s="102">
        <f t="shared" si="259"/>
        <v>-0.28184101018797542</v>
      </c>
      <c r="P2525" s="101">
        <v>1.58</v>
      </c>
      <c r="X2525"/>
    </row>
    <row r="2526" spans="1:24" ht="18">
      <c r="A2526" s="70" t="s">
        <v>2267</v>
      </c>
      <c r="B2526" s="70" t="s">
        <v>2263</v>
      </c>
      <c r="C2526" s="70" t="s">
        <v>3852</v>
      </c>
      <c r="D2526" s="70" t="s">
        <v>1129</v>
      </c>
      <c r="E2526" s="71" t="s">
        <v>2229</v>
      </c>
      <c r="F2526" s="71" t="s">
        <v>1964</v>
      </c>
      <c r="G2526" s="71" t="s">
        <v>1816</v>
      </c>
      <c r="H2526" s="70" t="s">
        <v>1217</v>
      </c>
      <c r="I2526" s="99">
        <f t="shared" si="260"/>
        <v>328.02373999999998</v>
      </c>
      <c r="J2526" s="100">
        <f t="shared" si="256"/>
        <v>497.86659999999995</v>
      </c>
      <c r="K2526" s="101">
        <v>183.38</v>
      </c>
      <c r="L2526" s="102">
        <f t="shared" si="261"/>
        <v>0</v>
      </c>
      <c r="M2526" s="101">
        <f t="shared" si="257"/>
        <v>183.38</v>
      </c>
      <c r="N2526" s="101">
        <f t="shared" si="258"/>
        <v>-123.08600000000001</v>
      </c>
      <c r="O2526" s="102">
        <f t="shared" si="259"/>
        <v>-0.30319735934574837</v>
      </c>
      <c r="P2526" s="101">
        <v>2.75</v>
      </c>
      <c r="X2526"/>
    </row>
    <row r="2527" spans="1:24" ht="18">
      <c r="A2527" s="70" t="s">
        <v>1784</v>
      </c>
      <c r="B2527" s="70" t="s">
        <v>2258</v>
      </c>
      <c r="C2527" s="70" t="s">
        <v>3864</v>
      </c>
      <c r="D2527" s="70" t="s">
        <v>1127</v>
      </c>
      <c r="E2527" s="71" t="s">
        <v>2237</v>
      </c>
      <c r="F2527" s="71" t="s">
        <v>1964</v>
      </c>
      <c r="G2527" s="71" t="s">
        <v>1777</v>
      </c>
      <c r="H2527" s="70" t="s">
        <v>1218</v>
      </c>
      <c r="I2527" s="99">
        <f t="shared" si="260"/>
        <v>349.69967999999994</v>
      </c>
      <c r="J2527" s="100">
        <f t="shared" si="256"/>
        <v>531.21420000000001</v>
      </c>
      <c r="K2527" s="101">
        <v>197.16</v>
      </c>
      <c r="L2527" s="102">
        <f t="shared" si="261"/>
        <v>0</v>
      </c>
      <c r="M2527" s="101">
        <f t="shared" si="257"/>
        <v>197.16</v>
      </c>
      <c r="N2527" s="101">
        <f t="shared" si="258"/>
        <v>-132.73200000000003</v>
      </c>
      <c r="O2527" s="102">
        <f t="shared" si="259"/>
        <v>-0.30617272559512831</v>
      </c>
      <c r="P2527" s="101">
        <v>2.75</v>
      </c>
      <c r="X2527"/>
    </row>
    <row r="2528" spans="1:24" ht="18">
      <c r="A2528" s="70" t="s">
        <v>2265</v>
      </c>
      <c r="B2528" s="70" t="s">
        <v>3851</v>
      </c>
      <c r="C2528" s="70" t="s">
        <v>3852</v>
      </c>
      <c r="D2528" s="70" t="s">
        <v>2316</v>
      </c>
      <c r="E2528" s="71" t="s">
        <v>2440</v>
      </c>
      <c r="F2528" s="71" t="s">
        <v>1964</v>
      </c>
      <c r="G2528" s="71" t="s">
        <v>1818</v>
      </c>
      <c r="H2528" s="70" t="s">
        <v>1222</v>
      </c>
      <c r="I2528" s="99">
        <f t="shared" si="260"/>
        <v>326.35636</v>
      </c>
      <c r="J2528" s="100">
        <f t="shared" si="256"/>
        <v>495.3014</v>
      </c>
      <c r="K2528" s="101">
        <v>182.32000000000002</v>
      </c>
      <c r="L2528" s="102">
        <f t="shared" si="261"/>
        <v>0</v>
      </c>
      <c r="M2528" s="101">
        <f t="shared" si="257"/>
        <v>182.32000000000002</v>
      </c>
      <c r="N2528" s="101">
        <f t="shared" si="258"/>
        <v>-122.34400000000005</v>
      </c>
      <c r="O2528" s="102">
        <f t="shared" si="259"/>
        <v>-0.30295166402535667</v>
      </c>
      <c r="P2528" s="101">
        <v>2.75</v>
      </c>
      <c r="X2528"/>
    </row>
    <row r="2529" spans="1:24" ht="18">
      <c r="A2529" s="70" t="s">
        <v>2269</v>
      </c>
      <c r="B2529" s="70" t="s">
        <v>2262</v>
      </c>
      <c r="C2529" s="70" t="s">
        <v>3921</v>
      </c>
      <c r="D2529" s="70" t="s">
        <v>2303</v>
      </c>
      <c r="E2529" s="71" t="s">
        <v>2239</v>
      </c>
      <c r="F2529" s="71" t="s">
        <v>1964</v>
      </c>
      <c r="G2529" s="71" t="s">
        <v>1779</v>
      </c>
      <c r="H2529" s="70" t="s">
        <v>1225</v>
      </c>
      <c r="I2529" s="99">
        <f t="shared" si="260"/>
        <v>411.89609999999999</v>
      </c>
      <c r="J2529" s="100">
        <f t="shared" si="256"/>
        <v>628.42560000000003</v>
      </c>
      <c r="K2529" s="101">
        <v>238.5</v>
      </c>
      <c r="L2529" s="102">
        <f t="shared" si="261"/>
        <v>0</v>
      </c>
      <c r="M2529" s="101">
        <f t="shared" si="257"/>
        <v>238.5</v>
      </c>
      <c r="N2529" s="101">
        <f t="shared" si="258"/>
        <v>-161.67000000000002</v>
      </c>
      <c r="O2529" s="102">
        <f t="shared" si="259"/>
        <v>-0.31319256102285936</v>
      </c>
      <c r="P2529" s="101">
        <v>1.58</v>
      </c>
      <c r="X2529"/>
    </row>
    <row r="2530" spans="1:24" ht="18">
      <c r="A2530" s="70" t="s">
        <v>2269</v>
      </c>
      <c r="B2530" s="70" t="s">
        <v>2262</v>
      </c>
      <c r="C2530" s="70" t="s">
        <v>3921</v>
      </c>
      <c r="D2530" s="70" t="s">
        <v>2303</v>
      </c>
      <c r="E2530" s="71" t="s">
        <v>2347</v>
      </c>
      <c r="F2530" s="71" t="s">
        <v>1964</v>
      </c>
      <c r="G2530" s="71" t="s">
        <v>1762</v>
      </c>
      <c r="H2530" s="70" t="s">
        <v>1229</v>
      </c>
      <c r="I2530" s="99">
        <f t="shared" si="260"/>
        <v>397.72337000000005</v>
      </c>
      <c r="J2530" s="100">
        <f t="shared" si="256"/>
        <v>606.62139999999999</v>
      </c>
      <c r="K2530" s="101">
        <v>229.49</v>
      </c>
      <c r="L2530" s="102">
        <f t="shared" si="261"/>
        <v>0</v>
      </c>
      <c r="M2530" s="101">
        <f t="shared" si="257"/>
        <v>229.49</v>
      </c>
      <c r="N2530" s="101">
        <f t="shared" si="258"/>
        <v>-155.363</v>
      </c>
      <c r="O2530" s="102">
        <f t="shared" si="259"/>
        <v>-0.31186117467581997</v>
      </c>
      <c r="P2530" s="101">
        <v>1.58</v>
      </c>
      <c r="X2530"/>
    </row>
    <row r="2531" spans="1:24" ht="18">
      <c r="A2531" s="70" t="s">
        <v>2267</v>
      </c>
      <c r="B2531" s="70" t="s">
        <v>3851</v>
      </c>
      <c r="C2531" s="70" t="s">
        <v>3852</v>
      </c>
      <c r="D2531" s="70" t="s">
        <v>2302</v>
      </c>
      <c r="E2531" s="71" t="s">
        <v>2347</v>
      </c>
      <c r="F2531" s="71" t="s">
        <v>1964</v>
      </c>
      <c r="G2531" s="71" t="s">
        <v>1779</v>
      </c>
      <c r="H2531" s="70" t="s">
        <v>1230</v>
      </c>
      <c r="I2531" s="99">
        <f t="shared" si="260"/>
        <v>295.17950000000002</v>
      </c>
      <c r="J2531" s="100">
        <f t="shared" si="256"/>
        <v>448.86160000000001</v>
      </c>
      <c r="K2531" s="101">
        <v>164.3</v>
      </c>
      <c r="L2531" s="102">
        <f t="shared" si="261"/>
        <v>0</v>
      </c>
      <c r="M2531" s="101">
        <f t="shared" si="257"/>
        <v>164.3</v>
      </c>
      <c r="N2531" s="101">
        <f t="shared" si="258"/>
        <v>-109.73000000000002</v>
      </c>
      <c r="O2531" s="102">
        <f t="shared" si="259"/>
        <v>-0.29834148994018495</v>
      </c>
      <c r="P2531" s="101">
        <v>1.58</v>
      </c>
      <c r="X2531"/>
    </row>
    <row r="2532" spans="1:24" ht="18">
      <c r="A2532" s="70" t="s">
        <v>2271</v>
      </c>
      <c r="B2532" s="70" t="s">
        <v>2266</v>
      </c>
      <c r="C2532" s="70" t="s">
        <v>1132</v>
      </c>
      <c r="D2532" s="70" t="s">
        <v>2313</v>
      </c>
      <c r="E2532" s="71" t="s">
        <v>2347</v>
      </c>
      <c r="F2532" s="71" t="s">
        <v>1964</v>
      </c>
      <c r="G2532" s="71" t="s">
        <v>1778</v>
      </c>
      <c r="H2532" s="70" t="s">
        <v>1234</v>
      </c>
      <c r="I2532" s="99">
        <f t="shared" si="260"/>
        <v>445.24370000000005</v>
      </c>
      <c r="J2532" s="100">
        <f t="shared" si="256"/>
        <v>679.7296</v>
      </c>
      <c r="K2532" s="101">
        <v>259.7</v>
      </c>
      <c r="L2532" s="102">
        <f t="shared" si="261"/>
        <v>0</v>
      </c>
      <c r="M2532" s="101">
        <f t="shared" si="257"/>
        <v>259.7</v>
      </c>
      <c r="N2532" s="101">
        <f t="shared" si="258"/>
        <v>-176.50999999999993</v>
      </c>
      <c r="O2532" s="102">
        <f t="shared" si="259"/>
        <v>-0.31598639455782301</v>
      </c>
      <c r="P2532" s="101">
        <v>1.58</v>
      </c>
      <c r="X2532"/>
    </row>
    <row r="2533" spans="1:24" ht="18">
      <c r="A2533" s="70" t="s">
        <v>2260</v>
      </c>
      <c r="B2533" s="70" t="s">
        <v>2754</v>
      </c>
      <c r="C2533" s="70" t="s">
        <v>3864</v>
      </c>
      <c r="D2533" s="70" t="s">
        <v>2327</v>
      </c>
      <c r="E2533" s="71" t="s">
        <v>2237</v>
      </c>
      <c r="F2533" s="71" t="s">
        <v>1964</v>
      </c>
      <c r="G2533" s="71" t="s">
        <v>1823</v>
      </c>
      <c r="H2533" s="70" t="s">
        <v>1235</v>
      </c>
      <c r="I2533" s="99">
        <f t="shared" si="260"/>
        <v>189.30087</v>
      </c>
      <c r="J2533" s="100">
        <f t="shared" si="256"/>
        <v>285.97140000000002</v>
      </c>
      <c r="K2533" s="101">
        <v>96.990000000000009</v>
      </c>
      <c r="L2533" s="102">
        <f t="shared" si="261"/>
        <v>0</v>
      </c>
      <c r="M2533" s="101">
        <f t="shared" si="257"/>
        <v>96.990000000000009</v>
      </c>
      <c r="N2533" s="101">
        <f t="shared" si="258"/>
        <v>-62.613000000000028</v>
      </c>
      <c r="O2533" s="102">
        <f t="shared" si="259"/>
        <v>-0.26851788318037578</v>
      </c>
      <c r="P2533" s="101">
        <v>1.58</v>
      </c>
      <c r="X2533"/>
    </row>
    <row r="2534" spans="1:24" ht="18">
      <c r="A2534" s="70" t="s">
        <v>2269</v>
      </c>
      <c r="B2534" s="70" t="s">
        <v>2262</v>
      </c>
      <c r="C2534" s="70" t="s">
        <v>3921</v>
      </c>
      <c r="D2534" s="70" t="s">
        <v>2314</v>
      </c>
      <c r="E2534" s="71" t="s">
        <v>2239</v>
      </c>
      <c r="F2534" s="71" t="s">
        <v>1964</v>
      </c>
      <c r="G2534" s="71" t="s">
        <v>1762</v>
      </c>
      <c r="H2534" s="70" t="s">
        <v>1236</v>
      </c>
      <c r="I2534" s="99">
        <f t="shared" si="260"/>
        <v>421.90038000000004</v>
      </c>
      <c r="J2534" s="100">
        <f t="shared" si="256"/>
        <v>643.81680000000006</v>
      </c>
      <c r="K2534" s="101">
        <v>244.86</v>
      </c>
      <c r="L2534" s="102">
        <f t="shared" si="261"/>
        <v>0</v>
      </c>
      <c r="M2534" s="101">
        <f t="shared" si="257"/>
        <v>244.86</v>
      </c>
      <c r="N2534" s="101">
        <f t="shared" si="258"/>
        <v>-166.12200000000001</v>
      </c>
      <c r="O2534" s="102">
        <f t="shared" si="259"/>
        <v>-0.31407774332602284</v>
      </c>
      <c r="P2534" s="101">
        <v>1.58</v>
      </c>
      <c r="X2534"/>
    </row>
    <row r="2535" spans="1:24" ht="18">
      <c r="A2535" s="70" t="s">
        <v>2268</v>
      </c>
      <c r="B2535" s="70" t="s">
        <v>2751</v>
      </c>
      <c r="C2535" s="70" t="s">
        <v>3852</v>
      </c>
      <c r="D2535" s="70" t="s">
        <v>2315</v>
      </c>
      <c r="E2535" s="71" t="s">
        <v>2347</v>
      </c>
      <c r="F2535" s="71" t="s">
        <v>1964</v>
      </c>
      <c r="G2535" s="71" t="s">
        <v>1805</v>
      </c>
      <c r="H2535" s="70" t="s">
        <v>1239</v>
      </c>
      <c r="I2535" s="99">
        <f t="shared" si="260"/>
        <v>339.36507000000006</v>
      </c>
      <c r="J2535" s="100">
        <f t="shared" si="256"/>
        <v>516.83940000000007</v>
      </c>
      <c r="K2535" s="101">
        <v>192.39000000000001</v>
      </c>
      <c r="L2535" s="102">
        <f t="shared" si="261"/>
        <v>0</v>
      </c>
      <c r="M2535" s="101">
        <f t="shared" si="257"/>
        <v>192.39000000000001</v>
      </c>
      <c r="N2535" s="101">
        <f t="shared" si="258"/>
        <v>-129.39300000000003</v>
      </c>
      <c r="O2535" s="102">
        <f t="shared" si="259"/>
        <v>-0.30518656540402855</v>
      </c>
      <c r="P2535" s="101">
        <v>1.58</v>
      </c>
      <c r="X2535"/>
    </row>
    <row r="2536" spans="1:24" ht="18">
      <c r="A2536" s="70" t="s">
        <v>2260</v>
      </c>
      <c r="B2536" s="70" t="s">
        <v>2754</v>
      </c>
      <c r="C2536" s="70" t="s">
        <v>1790</v>
      </c>
      <c r="D2536" s="70" t="s">
        <v>2329</v>
      </c>
      <c r="E2536" s="71" t="s">
        <v>2237</v>
      </c>
      <c r="F2536" s="71" t="s">
        <v>1964</v>
      </c>
      <c r="G2536" s="71" t="s">
        <v>1827</v>
      </c>
      <c r="H2536" s="70" t="s">
        <v>1247</v>
      </c>
      <c r="I2536" s="99">
        <f t="shared" si="260"/>
        <v>160.95541</v>
      </c>
      <c r="J2536" s="100">
        <f t="shared" si="256"/>
        <v>242.36299999999997</v>
      </c>
      <c r="K2536" s="101">
        <v>78.97</v>
      </c>
      <c r="L2536" s="102">
        <f t="shared" si="261"/>
        <v>0</v>
      </c>
      <c r="M2536" s="101">
        <f t="shared" si="257"/>
        <v>78.97</v>
      </c>
      <c r="N2536" s="101">
        <f t="shared" si="258"/>
        <v>-49.998999999999995</v>
      </c>
      <c r="O2536" s="102">
        <f t="shared" si="259"/>
        <v>-0.2536217916201684</v>
      </c>
      <c r="P2536" s="101">
        <v>1.58</v>
      </c>
      <c r="X2536"/>
    </row>
    <row r="2537" spans="1:24" ht="18">
      <c r="A2537" s="70" t="s">
        <v>2271</v>
      </c>
      <c r="B2537" s="70" t="s">
        <v>2266</v>
      </c>
      <c r="C2537" s="70" t="s">
        <v>3921</v>
      </c>
      <c r="D2537" s="70" t="s">
        <v>2305</v>
      </c>
      <c r="E2537" s="71" t="s">
        <v>2445</v>
      </c>
      <c r="F2537" s="71" t="s">
        <v>1964</v>
      </c>
      <c r="G2537" s="71" t="s">
        <v>1787</v>
      </c>
      <c r="H2537" s="70" t="s">
        <v>1254</v>
      </c>
      <c r="I2537" s="99">
        <f t="shared" si="260"/>
        <v>580.30147999999997</v>
      </c>
      <c r="J2537" s="100">
        <f t="shared" si="256"/>
        <v>887.51080000000002</v>
      </c>
      <c r="K2537" s="101">
        <v>345.56</v>
      </c>
      <c r="L2537" s="102">
        <f t="shared" si="261"/>
        <v>0</v>
      </c>
      <c r="M2537" s="101">
        <f t="shared" si="257"/>
        <v>345.56</v>
      </c>
      <c r="N2537" s="101">
        <f t="shared" si="258"/>
        <v>-236.61200000000002</v>
      </c>
      <c r="O2537" s="102">
        <f t="shared" si="259"/>
        <v>-0.32398400701062546</v>
      </c>
      <c r="P2537" s="101">
        <v>1.58</v>
      </c>
      <c r="X2537"/>
    </row>
    <row r="2538" spans="1:24" ht="18">
      <c r="A2538" s="70" t="s">
        <v>2271</v>
      </c>
      <c r="B2538" s="70" t="s">
        <v>2258</v>
      </c>
      <c r="C2538" s="70" t="s">
        <v>3852</v>
      </c>
      <c r="D2538" s="70" t="s">
        <v>1769</v>
      </c>
      <c r="E2538" s="71" t="s">
        <v>2440</v>
      </c>
      <c r="F2538" s="71" t="s">
        <v>1964</v>
      </c>
      <c r="G2538" s="71" t="s">
        <v>1777</v>
      </c>
      <c r="H2538" s="70" t="s">
        <v>1255</v>
      </c>
      <c r="I2538" s="99">
        <f t="shared" si="260"/>
        <v>323.02160000000003</v>
      </c>
      <c r="J2538" s="100">
        <f t="shared" si="256"/>
        <v>490.17099999999999</v>
      </c>
      <c r="K2538" s="101">
        <v>180.20000000000002</v>
      </c>
      <c r="L2538" s="102">
        <f t="shared" si="261"/>
        <v>0</v>
      </c>
      <c r="M2538" s="101">
        <f t="shared" si="257"/>
        <v>180.20000000000002</v>
      </c>
      <c r="N2538" s="101">
        <f t="shared" si="258"/>
        <v>-120.86000000000001</v>
      </c>
      <c r="O2538" s="102">
        <f t="shared" si="259"/>
        <v>-0.30245245245245245</v>
      </c>
      <c r="P2538" s="101">
        <v>2.75</v>
      </c>
      <c r="X2538"/>
    </row>
    <row r="2539" spans="1:24" ht="18">
      <c r="A2539" s="70" t="s">
        <v>2271</v>
      </c>
      <c r="B2539" s="70" t="s">
        <v>1800</v>
      </c>
      <c r="C2539" s="70" t="s">
        <v>1764</v>
      </c>
      <c r="D2539" s="70" t="s">
        <v>2306</v>
      </c>
      <c r="E2539" s="71" t="s">
        <v>2445</v>
      </c>
      <c r="F2539" s="71" t="s">
        <v>1964</v>
      </c>
      <c r="G2539" s="71" t="s">
        <v>1831</v>
      </c>
      <c r="H2539" s="70" t="s">
        <v>1256</v>
      </c>
      <c r="I2539" s="99">
        <f t="shared" si="260"/>
        <v>680.34428000000003</v>
      </c>
      <c r="J2539" s="100">
        <f t="shared" si="256"/>
        <v>1041.4228000000001</v>
      </c>
      <c r="K2539" s="101">
        <v>409.16</v>
      </c>
      <c r="L2539" s="102">
        <f t="shared" si="261"/>
        <v>0</v>
      </c>
      <c r="M2539" s="101">
        <f t="shared" si="257"/>
        <v>409.16</v>
      </c>
      <c r="N2539" s="101">
        <f t="shared" si="258"/>
        <v>-281.13199999999995</v>
      </c>
      <c r="O2539" s="102">
        <f t="shared" si="259"/>
        <v>-0.32784308237708731</v>
      </c>
      <c r="P2539" s="101">
        <v>1.58</v>
      </c>
      <c r="X2539"/>
    </row>
    <row r="2540" spans="1:24" ht="18">
      <c r="A2540" s="70" t="s">
        <v>2264</v>
      </c>
      <c r="B2540" s="70" t="s">
        <v>2754</v>
      </c>
      <c r="C2540" s="70" t="s">
        <v>3864</v>
      </c>
      <c r="D2540" s="70" t="s">
        <v>2302</v>
      </c>
      <c r="E2540" s="71" t="s">
        <v>2237</v>
      </c>
      <c r="F2540" s="71" t="s">
        <v>1964</v>
      </c>
      <c r="G2540" s="71" t="s">
        <v>1777</v>
      </c>
      <c r="H2540" s="70" t="s">
        <v>1257</v>
      </c>
      <c r="I2540" s="99">
        <f t="shared" si="260"/>
        <v>246.32211999999998</v>
      </c>
      <c r="J2540" s="100">
        <f t="shared" si="256"/>
        <v>372.17179999999996</v>
      </c>
      <c r="K2540" s="101">
        <v>131.44</v>
      </c>
      <c r="L2540" s="102">
        <f t="shared" si="261"/>
        <v>0</v>
      </c>
      <c r="M2540" s="101">
        <f t="shared" si="257"/>
        <v>131.44</v>
      </c>
      <c r="N2540" s="101">
        <f t="shared" si="258"/>
        <v>-86.728000000000009</v>
      </c>
      <c r="O2540" s="102">
        <f t="shared" si="259"/>
        <v>-0.2871027542372882</v>
      </c>
      <c r="P2540" s="101">
        <v>2.75</v>
      </c>
      <c r="X2540"/>
    </row>
    <row r="2541" spans="1:24" ht="18">
      <c r="A2541" s="70" t="s">
        <v>1832</v>
      </c>
      <c r="B2541" s="70" t="s">
        <v>1833</v>
      </c>
      <c r="C2541" s="70" t="s">
        <v>1834</v>
      </c>
      <c r="D2541" s="70" t="s">
        <v>1776</v>
      </c>
      <c r="E2541" s="71" t="s">
        <v>2388</v>
      </c>
      <c r="F2541" s="71" t="s">
        <v>1964</v>
      </c>
      <c r="G2541" s="71" t="s">
        <v>1793</v>
      </c>
      <c r="H2541" s="70" t="s">
        <v>1259</v>
      </c>
      <c r="I2541" s="99">
        <f t="shared" si="260"/>
        <v>944.12065000000018</v>
      </c>
      <c r="J2541" s="100">
        <f t="shared" si="256"/>
        <v>1445.7080000000001</v>
      </c>
      <c r="K2541" s="101">
        <v>575.05000000000007</v>
      </c>
      <c r="L2541" s="102">
        <f t="shared" si="261"/>
        <v>0</v>
      </c>
      <c r="M2541" s="101">
        <f t="shared" si="257"/>
        <v>575.05000000000007</v>
      </c>
      <c r="N2541" s="101">
        <f t="shared" si="258"/>
        <v>-397.255</v>
      </c>
      <c r="O2541" s="102">
        <f t="shared" si="259"/>
        <v>-0.33402421592533416</v>
      </c>
      <c r="P2541" s="101">
        <v>2.75</v>
      </c>
      <c r="X2541"/>
    </row>
    <row r="2542" spans="1:24" ht="18">
      <c r="A2542" s="70" t="s">
        <v>2264</v>
      </c>
      <c r="B2542" s="70" t="s">
        <v>2754</v>
      </c>
      <c r="C2542" s="70" t="s">
        <v>3864</v>
      </c>
      <c r="D2542" s="70" t="s">
        <v>2302</v>
      </c>
      <c r="E2542" s="71" t="s">
        <v>2237</v>
      </c>
      <c r="F2542" s="71" t="s">
        <v>1964</v>
      </c>
      <c r="G2542" s="71" t="s">
        <v>1805</v>
      </c>
      <c r="H2542" s="70" t="s">
        <v>1261</v>
      </c>
      <c r="I2542" s="99">
        <f t="shared" si="260"/>
        <v>188.46718000000001</v>
      </c>
      <c r="J2542" s="100">
        <f t="shared" si="256"/>
        <v>284.68880000000001</v>
      </c>
      <c r="K2542" s="101">
        <v>96.460000000000008</v>
      </c>
      <c r="L2542" s="102">
        <f t="shared" si="261"/>
        <v>0</v>
      </c>
      <c r="M2542" s="101">
        <f t="shared" si="257"/>
        <v>96.460000000000008</v>
      </c>
      <c r="N2542" s="101">
        <f t="shared" si="258"/>
        <v>-62.242000000000019</v>
      </c>
      <c r="O2542" s="102">
        <f t="shared" si="259"/>
        <v>-0.26814578666207139</v>
      </c>
      <c r="P2542" s="101">
        <v>1.58</v>
      </c>
      <c r="X2542"/>
    </row>
    <row r="2543" spans="1:24" ht="18">
      <c r="A2543" s="70" t="s">
        <v>1784</v>
      </c>
      <c r="B2543" s="70" t="s">
        <v>3851</v>
      </c>
      <c r="C2543" s="70" t="s">
        <v>1132</v>
      </c>
      <c r="D2543" s="70" t="s">
        <v>1120</v>
      </c>
      <c r="E2543" s="71" t="s">
        <v>2440</v>
      </c>
      <c r="F2543" s="71" t="s">
        <v>1964</v>
      </c>
      <c r="G2543" s="71" t="s">
        <v>1795</v>
      </c>
      <c r="H2543" s="70" t="s">
        <v>1263</v>
      </c>
      <c r="I2543" s="99">
        <f t="shared" si="260"/>
        <v>479.75531999999998</v>
      </c>
      <c r="J2543" s="100">
        <f t="shared" si="256"/>
        <v>731.29980000000012</v>
      </c>
      <c r="K2543" s="101">
        <v>279.84000000000003</v>
      </c>
      <c r="L2543" s="102">
        <f t="shared" si="261"/>
        <v>0</v>
      </c>
      <c r="M2543" s="101">
        <f t="shared" si="257"/>
        <v>279.84000000000003</v>
      </c>
      <c r="N2543" s="101">
        <f t="shared" si="258"/>
        <v>-190.608</v>
      </c>
      <c r="O2543" s="102">
        <f t="shared" si="259"/>
        <v>-0.31827411167512687</v>
      </c>
      <c r="P2543" s="101">
        <v>2.75</v>
      </c>
      <c r="X2543"/>
    </row>
    <row r="2544" spans="1:24" ht="18">
      <c r="A2544" s="70" t="s">
        <v>2270</v>
      </c>
      <c r="B2544" s="70" t="s">
        <v>2266</v>
      </c>
      <c r="C2544" s="70" t="s">
        <v>3921</v>
      </c>
      <c r="D2544" s="70" t="s">
        <v>2308</v>
      </c>
      <c r="E2544" s="71" t="s">
        <v>2239</v>
      </c>
      <c r="F2544" s="71" t="s">
        <v>1964</v>
      </c>
      <c r="G2544" s="71" t="s">
        <v>1762</v>
      </c>
      <c r="H2544" s="70" t="s">
        <v>1264</v>
      </c>
      <c r="I2544" s="99">
        <f t="shared" si="260"/>
        <v>336.03030999999999</v>
      </c>
      <c r="J2544" s="100">
        <f t="shared" si="256"/>
        <v>511.709</v>
      </c>
      <c r="K2544" s="101">
        <v>190.27</v>
      </c>
      <c r="L2544" s="102">
        <f t="shared" si="261"/>
        <v>0</v>
      </c>
      <c r="M2544" s="101">
        <f t="shared" si="257"/>
        <v>190.27</v>
      </c>
      <c r="N2544" s="101">
        <f t="shared" si="258"/>
        <v>-127.90900000000005</v>
      </c>
      <c r="O2544" s="102">
        <f t="shared" si="259"/>
        <v>-0.30473388287987813</v>
      </c>
      <c r="P2544" s="101">
        <v>1.58</v>
      </c>
      <c r="X2544"/>
    </row>
    <row r="2545" spans="1:24" ht="18">
      <c r="A2545" s="70" t="s">
        <v>2270</v>
      </c>
      <c r="B2545" s="70" t="s">
        <v>2754</v>
      </c>
      <c r="C2545" s="70" t="s">
        <v>3921</v>
      </c>
      <c r="D2545" s="70" t="s">
        <v>2333</v>
      </c>
      <c r="E2545" s="71" t="s">
        <v>2440</v>
      </c>
      <c r="F2545" s="71" t="s">
        <v>1964</v>
      </c>
      <c r="G2545" s="71" t="s">
        <v>1837</v>
      </c>
      <c r="H2545" s="70" t="s">
        <v>1265</v>
      </c>
      <c r="I2545" s="99">
        <f t="shared" si="260"/>
        <v>356.36919999999998</v>
      </c>
      <c r="J2545" s="100">
        <f t="shared" si="256"/>
        <v>541.47500000000002</v>
      </c>
      <c r="K2545" s="101">
        <v>201.4</v>
      </c>
      <c r="L2545" s="102">
        <f t="shared" si="261"/>
        <v>0</v>
      </c>
      <c r="M2545" s="101">
        <f t="shared" si="257"/>
        <v>201.4</v>
      </c>
      <c r="N2545" s="101">
        <f t="shared" si="258"/>
        <v>-135.70000000000005</v>
      </c>
      <c r="O2545" s="102">
        <f t="shared" si="259"/>
        <v>-0.30701357466063361</v>
      </c>
      <c r="P2545" s="101">
        <v>2.75</v>
      </c>
      <c r="X2545"/>
    </row>
    <row r="2546" spans="1:24" ht="18">
      <c r="A2546" s="70" t="s">
        <v>2270</v>
      </c>
      <c r="B2546" s="70" t="s">
        <v>2751</v>
      </c>
      <c r="C2546" s="70" t="s">
        <v>3921</v>
      </c>
      <c r="D2546" s="70" t="s">
        <v>2316</v>
      </c>
      <c r="E2546" s="71" t="s">
        <v>2440</v>
      </c>
      <c r="F2546" s="71" t="s">
        <v>1964</v>
      </c>
      <c r="G2546" s="71" t="s">
        <v>1842</v>
      </c>
      <c r="H2546" s="70" t="s">
        <v>1271</v>
      </c>
      <c r="I2546" s="99">
        <f t="shared" si="260"/>
        <v>390.55048999999997</v>
      </c>
      <c r="J2546" s="100">
        <f t="shared" si="256"/>
        <v>594.0616</v>
      </c>
      <c r="K2546" s="101">
        <v>223.13000000000002</v>
      </c>
      <c r="L2546" s="102">
        <f t="shared" si="261"/>
        <v>0</v>
      </c>
      <c r="M2546" s="101">
        <f t="shared" si="257"/>
        <v>223.13000000000002</v>
      </c>
      <c r="N2546" s="101">
        <f t="shared" si="258"/>
        <v>-150.91100000000006</v>
      </c>
      <c r="O2546" s="102">
        <f t="shared" si="259"/>
        <v>-0.31086186297532248</v>
      </c>
      <c r="P2546" s="101">
        <v>2.75</v>
      </c>
      <c r="X2546"/>
    </row>
    <row r="2547" spans="1:24" ht="18">
      <c r="A2547" s="70" t="s">
        <v>2274</v>
      </c>
      <c r="B2547" s="70" t="s">
        <v>2258</v>
      </c>
      <c r="C2547" s="70" t="s">
        <v>3852</v>
      </c>
      <c r="D2547" s="70" t="s">
        <v>1828</v>
      </c>
      <c r="E2547" s="71" t="s">
        <v>2237</v>
      </c>
      <c r="F2547" s="71" t="s">
        <v>1964</v>
      </c>
      <c r="G2547" s="71" t="s">
        <v>1777</v>
      </c>
      <c r="H2547" s="70" t="s">
        <v>1272</v>
      </c>
      <c r="I2547" s="99">
        <f t="shared" si="260"/>
        <v>378.87882999999999</v>
      </c>
      <c r="J2547" s="100">
        <f t="shared" si="256"/>
        <v>576.10519999999997</v>
      </c>
      <c r="K2547" s="101">
        <v>215.71</v>
      </c>
      <c r="L2547" s="102">
        <f t="shared" si="261"/>
        <v>0</v>
      </c>
      <c r="M2547" s="101">
        <f t="shared" si="257"/>
        <v>215.71</v>
      </c>
      <c r="N2547" s="101">
        <f t="shared" si="258"/>
        <v>-145.71700000000004</v>
      </c>
      <c r="O2547" s="102">
        <f t="shared" si="259"/>
        <v>-0.30962772512855391</v>
      </c>
      <c r="P2547" s="101">
        <v>2.75</v>
      </c>
      <c r="X2547"/>
    </row>
    <row r="2548" spans="1:24" ht="18">
      <c r="A2548" s="70" t="s">
        <v>2257</v>
      </c>
      <c r="B2548" s="70" t="s">
        <v>2754</v>
      </c>
      <c r="C2548" s="70" t="s">
        <v>3862</v>
      </c>
      <c r="D2548" s="70" t="s">
        <v>2258</v>
      </c>
      <c r="E2548" s="71" t="s">
        <v>2370</v>
      </c>
      <c r="F2548" s="71" t="s">
        <v>1964</v>
      </c>
      <c r="G2548" s="71" t="s">
        <v>1843</v>
      </c>
      <c r="H2548" s="70" t="s">
        <v>1273</v>
      </c>
      <c r="I2548" s="99">
        <f t="shared" si="260"/>
        <v>225.98322999999999</v>
      </c>
      <c r="J2548" s="100">
        <f t="shared" si="256"/>
        <v>342.4058</v>
      </c>
      <c r="K2548" s="101">
        <v>120.31</v>
      </c>
      <c r="L2548" s="102">
        <f t="shared" si="261"/>
        <v>0</v>
      </c>
      <c r="M2548" s="101">
        <f t="shared" si="257"/>
        <v>120.31</v>
      </c>
      <c r="N2548" s="101">
        <f t="shared" si="258"/>
        <v>-78.937000000000012</v>
      </c>
      <c r="O2548" s="102">
        <f t="shared" si="259"/>
        <v>-0.28209920663283544</v>
      </c>
      <c r="P2548" s="101">
        <v>1.58</v>
      </c>
      <c r="X2548"/>
    </row>
    <row r="2549" spans="1:24" ht="18">
      <c r="A2549" s="70" t="s">
        <v>2272</v>
      </c>
      <c r="B2549" s="70" t="s">
        <v>3851</v>
      </c>
      <c r="C2549" s="70" t="s">
        <v>1132</v>
      </c>
      <c r="D2549" s="70" t="s">
        <v>1127</v>
      </c>
      <c r="E2549" s="71" t="s">
        <v>2347</v>
      </c>
      <c r="F2549" s="71" t="s">
        <v>1964</v>
      </c>
      <c r="G2549" s="71" t="s">
        <v>1774</v>
      </c>
      <c r="H2549" s="70" t="s">
        <v>1274</v>
      </c>
      <c r="I2549" s="99">
        <f t="shared" si="260"/>
        <v>418.06226000000004</v>
      </c>
      <c r="J2549" s="100">
        <f t="shared" si="256"/>
        <v>636.38740000000007</v>
      </c>
      <c r="K2549" s="101">
        <v>240.62</v>
      </c>
      <c r="L2549" s="102">
        <f t="shared" si="261"/>
        <v>0</v>
      </c>
      <c r="M2549" s="101">
        <f t="shared" si="257"/>
        <v>240.62</v>
      </c>
      <c r="N2549" s="101">
        <f t="shared" si="258"/>
        <v>-163.154</v>
      </c>
      <c r="O2549" s="102">
        <f t="shared" si="259"/>
        <v>-0.31349242948274531</v>
      </c>
      <c r="P2549" s="101">
        <v>2.75</v>
      </c>
      <c r="X2549"/>
    </row>
    <row r="2550" spans="1:24" ht="18">
      <c r="A2550" s="70" t="s">
        <v>2264</v>
      </c>
      <c r="B2550" s="70" t="s">
        <v>2258</v>
      </c>
      <c r="C2550" s="70" t="s">
        <v>1790</v>
      </c>
      <c r="D2550" s="70" t="s">
        <v>2300</v>
      </c>
      <c r="E2550" s="71" t="s">
        <v>2237</v>
      </c>
      <c r="F2550" s="71" t="s">
        <v>1964</v>
      </c>
      <c r="G2550" s="71" t="s">
        <v>1827</v>
      </c>
      <c r="H2550" s="70" t="s">
        <v>1275</v>
      </c>
      <c r="I2550" s="99">
        <f t="shared" si="260"/>
        <v>198.47146000000001</v>
      </c>
      <c r="J2550" s="100">
        <f t="shared" si="256"/>
        <v>300.08</v>
      </c>
      <c r="K2550" s="101">
        <v>102.82000000000001</v>
      </c>
      <c r="L2550" s="102">
        <f t="shared" si="261"/>
        <v>0</v>
      </c>
      <c r="M2550" s="101">
        <f t="shared" si="257"/>
        <v>102.82000000000001</v>
      </c>
      <c r="N2550" s="101">
        <f t="shared" si="258"/>
        <v>-66.694000000000017</v>
      </c>
      <c r="O2550" s="102">
        <f t="shared" si="259"/>
        <v>-0.27239830093122047</v>
      </c>
      <c r="P2550" s="101">
        <v>1.58</v>
      </c>
      <c r="X2550"/>
    </row>
    <row r="2551" spans="1:24" ht="18">
      <c r="A2551" s="70" t="s">
        <v>2267</v>
      </c>
      <c r="B2551" s="70" t="s">
        <v>2262</v>
      </c>
      <c r="C2551" s="70" t="s">
        <v>3921</v>
      </c>
      <c r="D2551" s="70" t="s">
        <v>2301</v>
      </c>
      <c r="E2551" s="71" t="s">
        <v>2239</v>
      </c>
      <c r="F2551" s="71" t="s">
        <v>1964</v>
      </c>
      <c r="G2551" s="71" t="s">
        <v>1787</v>
      </c>
      <c r="H2551" s="70" t="s">
        <v>1277</v>
      </c>
      <c r="I2551" s="99">
        <f t="shared" si="260"/>
        <v>466.91964000000007</v>
      </c>
      <c r="J2551" s="100">
        <f t="shared" si="256"/>
        <v>713.07720000000006</v>
      </c>
      <c r="K2551" s="101">
        <v>273.48</v>
      </c>
      <c r="L2551" s="102">
        <f t="shared" si="261"/>
        <v>0</v>
      </c>
      <c r="M2551" s="101">
        <f t="shared" si="257"/>
        <v>273.48</v>
      </c>
      <c r="N2551" s="101">
        <f t="shared" si="258"/>
        <v>-186.15599999999995</v>
      </c>
      <c r="O2551" s="102">
        <f t="shared" si="259"/>
        <v>-0.31758564214548918</v>
      </c>
      <c r="P2551" s="101">
        <v>1.58</v>
      </c>
      <c r="X2551"/>
    </row>
    <row r="2552" spans="1:24" ht="18">
      <c r="A2552" s="70" t="s">
        <v>2268</v>
      </c>
      <c r="B2552" s="70" t="s">
        <v>2754</v>
      </c>
      <c r="C2552" s="70" t="s">
        <v>3852</v>
      </c>
      <c r="D2552" s="70" t="s">
        <v>2314</v>
      </c>
      <c r="E2552" s="71" t="s">
        <v>2440</v>
      </c>
      <c r="F2552" s="71" t="s">
        <v>1964</v>
      </c>
      <c r="G2552" s="71" t="s">
        <v>1837</v>
      </c>
      <c r="H2552" s="70" t="s">
        <v>1281</v>
      </c>
      <c r="I2552" s="99">
        <f t="shared" si="260"/>
        <v>284.67186000000004</v>
      </c>
      <c r="J2552" s="100">
        <f t="shared" si="256"/>
        <v>431.17140000000001</v>
      </c>
      <c r="K2552" s="101">
        <v>155.82000000000002</v>
      </c>
      <c r="L2552" s="102">
        <f t="shared" si="261"/>
        <v>0</v>
      </c>
      <c r="M2552" s="101">
        <f t="shared" si="257"/>
        <v>155.82000000000002</v>
      </c>
      <c r="N2552" s="101">
        <f t="shared" si="258"/>
        <v>-103.79400000000001</v>
      </c>
      <c r="O2552" s="102">
        <f t="shared" si="259"/>
        <v>-0.29584425949150611</v>
      </c>
      <c r="P2552" s="101">
        <v>2.75</v>
      </c>
      <c r="X2552"/>
    </row>
    <row r="2553" spans="1:24" ht="18">
      <c r="A2553" s="70" t="s">
        <v>2271</v>
      </c>
      <c r="B2553" s="70" t="s">
        <v>2266</v>
      </c>
      <c r="C2553" s="70" t="s">
        <v>1764</v>
      </c>
      <c r="D2553" s="70" t="s">
        <v>2316</v>
      </c>
      <c r="E2553" s="71" t="s">
        <v>2347</v>
      </c>
      <c r="F2553" s="71" t="s">
        <v>1964</v>
      </c>
      <c r="G2553" s="71" t="s">
        <v>1793</v>
      </c>
      <c r="H2553" s="70" t="s">
        <v>1282</v>
      </c>
      <c r="I2553" s="99">
        <f t="shared" si="260"/>
        <v>699.8494800000002</v>
      </c>
      <c r="J2553" s="100">
        <f t="shared" si="256"/>
        <v>1069.9062000000001</v>
      </c>
      <c r="K2553" s="101">
        <v>419.76000000000005</v>
      </c>
      <c r="L2553" s="102">
        <f t="shared" si="261"/>
        <v>0</v>
      </c>
      <c r="M2553" s="101">
        <f t="shared" si="257"/>
        <v>419.76000000000005</v>
      </c>
      <c r="N2553" s="101">
        <f t="shared" si="258"/>
        <v>-288.55199999999991</v>
      </c>
      <c r="O2553" s="102">
        <f t="shared" si="259"/>
        <v>-0.32837764020393284</v>
      </c>
      <c r="P2553" s="101">
        <v>2.75</v>
      </c>
      <c r="X2553"/>
    </row>
    <row r="2554" spans="1:24" ht="18">
      <c r="A2554" s="70" t="s">
        <v>2272</v>
      </c>
      <c r="B2554" s="70" t="s">
        <v>2262</v>
      </c>
      <c r="C2554" s="70" t="s">
        <v>1766</v>
      </c>
      <c r="D2554" s="70" t="s">
        <v>372</v>
      </c>
      <c r="E2554" s="71" t="s">
        <v>2239</v>
      </c>
      <c r="F2554" s="71" t="s">
        <v>1964</v>
      </c>
      <c r="G2554" s="71" t="s">
        <v>1845</v>
      </c>
      <c r="H2554" s="70" t="s">
        <v>1286</v>
      </c>
      <c r="I2554" s="99">
        <f t="shared" si="260"/>
        <v>521.43982000000005</v>
      </c>
      <c r="J2554" s="100">
        <f t="shared" si="256"/>
        <v>795.42980000000011</v>
      </c>
      <c r="K2554" s="101">
        <v>306.34000000000003</v>
      </c>
      <c r="L2554" s="102">
        <f t="shared" si="261"/>
        <v>0</v>
      </c>
      <c r="M2554" s="101">
        <f t="shared" si="257"/>
        <v>306.34000000000003</v>
      </c>
      <c r="N2554" s="101">
        <f t="shared" si="258"/>
        <v>-209.15799999999996</v>
      </c>
      <c r="O2554" s="102">
        <f t="shared" si="259"/>
        <v>-0.32085353132478356</v>
      </c>
      <c r="P2554" s="101">
        <v>2.75</v>
      </c>
      <c r="X2554"/>
    </row>
    <row r="2555" spans="1:24" ht="18">
      <c r="A2555" s="70" t="s">
        <v>2268</v>
      </c>
      <c r="B2555" s="70" t="s">
        <v>2754</v>
      </c>
      <c r="C2555" s="70" t="s">
        <v>3852</v>
      </c>
      <c r="D2555" s="70" t="s">
        <v>2314</v>
      </c>
      <c r="E2555" s="71" t="s">
        <v>2237</v>
      </c>
      <c r="F2555" s="71" t="s">
        <v>1964</v>
      </c>
      <c r="G2555" s="71" t="s">
        <v>1785</v>
      </c>
      <c r="H2555" s="70" t="s">
        <v>1287</v>
      </c>
      <c r="I2555" s="99">
        <f t="shared" si="260"/>
        <v>277.16865000000001</v>
      </c>
      <c r="J2555" s="100">
        <f t="shared" si="256"/>
        <v>419.62799999999999</v>
      </c>
      <c r="K2555" s="101">
        <v>151.05000000000001</v>
      </c>
      <c r="L2555" s="102">
        <f t="shared" si="261"/>
        <v>0</v>
      </c>
      <c r="M2555" s="101">
        <f t="shared" si="257"/>
        <v>151.05000000000001</v>
      </c>
      <c r="N2555" s="101">
        <f t="shared" si="258"/>
        <v>-100.45500000000001</v>
      </c>
      <c r="O2555" s="102">
        <f t="shared" si="259"/>
        <v>-0.2943305010254908</v>
      </c>
      <c r="P2555" s="101">
        <v>2.75</v>
      </c>
      <c r="X2555"/>
    </row>
    <row r="2556" spans="1:24" ht="18">
      <c r="A2556" s="70" t="s">
        <v>2272</v>
      </c>
      <c r="B2556" s="70" t="s">
        <v>2266</v>
      </c>
      <c r="C2556" s="70" t="s">
        <v>1132</v>
      </c>
      <c r="D2556" s="70" t="s">
        <v>2316</v>
      </c>
      <c r="E2556" s="71" t="s">
        <v>2347</v>
      </c>
      <c r="F2556" s="71" t="s">
        <v>1964</v>
      </c>
      <c r="G2556" s="71" t="s">
        <v>1842</v>
      </c>
      <c r="H2556" s="70" t="s">
        <v>1290</v>
      </c>
      <c r="I2556" s="99">
        <f t="shared" si="260"/>
        <v>518.10505999999998</v>
      </c>
      <c r="J2556" s="100">
        <f t="shared" si="256"/>
        <v>790.29940000000011</v>
      </c>
      <c r="K2556" s="101">
        <v>304.22000000000003</v>
      </c>
      <c r="L2556" s="102">
        <f t="shared" si="261"/>
        <v>0</v>
      </c>
      <c r="M2556" s="101">
        <f t="shared" si="257"/>
        <v>304.22000000000003</v>
      </c>
      <c r="N2556" s="101">
        <f t="shared" si="258"/>
        <v>-207.67400000000004</v>
      </c>
      <c r="O2556" s="102">
        <f t="shared" si="259"/>
        <v>-0.32066271385337536</v>
      </c>
      <c r="P2556" s="101">
        <v>2.75</v>
      </c>
      <c r="X2556"/>
    </row>
    <row r="2557" spans="1:24" ht="18">
      <c r="A2557" s="70" t="s">
        <v>2267</v>
      </c>
      <c r="B2557" s="70" t="s">
        <v>2262</v>
      </c>
      <c r="C2557" s="70" t="s">
        <v>3852</v>
      </c>
      <c r="D2557" s="70" t="s">
        <v>2432</v>
      </c>
      <c r="E2557" s="71" t="s">
        <v>2440</v>
      </c>
      <c r="F2557" s="71" t="s">
        <v>1964</v>
      </c>
      <c r="G2557" s="71" t="s">
        <v>1805</v>
      </c>
      <c r="H2557" s="70" t="s">
        <v>1294</v>
      </c>
      <c r="I2557" s="99">
        <f t="shared" si="260"/>
        <v>260.16452000000004</v>
      </c>
      <c r="J2557" s="100">
        <f t="shared" si="256"/>
        <v>394.99240000000003</v>
      </c>
      <c r="K2557" s="101">
        <v>142.04000000000002</v>
      </c>
      <c r="L2557" s="102">
        <f t="shared" si="261"/>
        <v>0</v>
      </c>
      <c r="M2557" s="101">
        <f t="shared" si="257"/>
        <v>142.04000000000002</v>
      </c>
      <c r="N2557" s="101">
        <f t="shared" si="258"/>
        <v>-94.148000000000025</v>
      </c>
      <c r="O2557" s="102">
        <f t="shared" si="259"/>
        <v>-0.29122741895570409</v>
      </c>
      <c r="P2557" s="101">
        <v>1.58</v>
      </c>
      <c r="X2557"/>
    </row>
    <row r="2558" spans="1:24" ht="18">
      <c r="A2558" s="70" t="s">
        <v>2260</v>
      </c>
      <c r="B2558" s="70" t="s">
        <v>2258</v>
      </c>
      <c r="C2558" s="70" t="s">
        <v>1790</v>
      </c>
      <c r="D2558" s="70" t="s">
        <v>2307</v>
      </c>
      <c r="E2558" s="71" t="s">
        <v>2237</v>
      </c>
      <c r="F2558" s="71" t="s">
        <v>1964</v>
      </c>
      <c r="G2558" s="71" t="s">
        <v>1827</v>
      </c>
      <c r="H2558" s="70" t="s">
        <v>1297</v>
      </c>
      <c r="I2558" s="99">
        <f t="shared" si="260"/>
        <v>164.29016999999999</v>
      </c>
      <c r="J2558" s="100">
        <f t="shared" si="256"/>
        <v>247.49339999999998</v>
      </c>
      <c r="K2558" s="101">
        <v>81.09</v>
      </c>
      <c r="L2558" s="102">
        <f t="shared" si="261"/>
        <v>0</v>
      </c>
      <c r="M2558" s="101">
        <f t="shared" si="257"/>
        <v>81.09</v>
      </c>
      <c r="N2558" s="101">
        <f t="shared" si="258"/>
        <v>-51.483000000000033</v>
      </c>
      <c r="O2558" s="102">
        <f t="shared" si="259"/>
        <v>-0.25565100804449314</v>
      </c>
      <c r="P2558" s="101">
        <v>1.58</v>
      </c>
      <c r="X2558"/>
    </row>
    <row r="2559" spans="1:24" ht="18">
      <c r="A2559" s="70" t="s">
        <v>2268</v>
      </c>
      <c r="B2559" s="70" t="s">
        <v>2754</v>
      </c>
      <c r="C2559" s="70" t="s">
        <v>3852</v>
      </c>
      <c r="D2559" s="70" t="s">
        <v>2314</v>
      </c>
      <c r="E2559" s="71" t="s">
        <v>2440</v>
      </c>
      <c r="F2559" s="71" t="s">
        <v>1964</v>
      </c>
      <c r="G2559" s="71" t="s">
        <v>1842</v>
      </c>
      <c r="H2559" s="70" t="s">
        <v>1299</v>
      </c>
      <c r="I2559" s="99">
        <f t="shared" si="260"/>
        <v>284.67186000000004</v>
      </c>
      <c r="J2559" s="100">
        <f t="shared" si="256"/>
        <v>431.17140000000001</v>
      </c>
      <c r="K2559" s="101">
        <v>155.82000000000002</v>
      </c>
      <c r="L2559" s="102">
        <f t="shared" si="261"/>
        <v>0</v>
      </c>
      <c r="M2559" s="101">
        <f t="shared" si="257"/>
        <v>155.82000000000002</v>
      </c>
      <c r="N2559" s="101">
        <f t="shared" si="258"/>
        <v>-103.79400000000001</v>
      </c>
      <c r="O2559" s="102">
        <f t="shared" si="259"/>
        <v>-0.29584425949150611</v>
      </c>
      <c r="P2559" s="101">
        <v>2.75</v>
      </c>
      <c r="X2559"/>
    </row>
    <row r="2560" spans="1:24" ht="18">
      <c r="A2560" s="70" t="s">
        <v>2269</v>
      </c>
      <c r="B2560" s="70" t="s">
        <v>3851</v>
      </c>
      <c r="C2560" s="70" t="s">
        <v>1132</v>
      </c>
      <c r="D2560" s="70" t="s">
        <v>2334</v>
      </c>
      <c r="E2560" s="71" t="s">
        <v>2440</v>
      </c>
      <c r="F2560" s="71" t="s">
        <v>1964</v>
      </c>
      <c r="G2560" s="71" t="s">
        <v>1774</v>
      </c>
      <c r="H2560" s="70" t="s">
        <v>1302</v>
      </c>
      <c r="I2560" s="99">
        <f t="shared" si="260"/>
        <v>418.06226000000004</v>
      </c>
      <c r="J2560" s="100">
        <f t="shared" si="256"/>
        <v>636.38740000000007</v>
      </c>
      <c r="K2560" s="101">
        <v>240.62</v>
      </c>
      <c r="L2560" s="102">
        <f t="shared" si="261"/>
        <v>0</v>
      </c>
      <c r="M2560" s="101">
        <f t="shared" si="257"/>
        <v>240.62</v>
      </c>
      <c r="N2560" s="101">
        <f t="shared" si="258"/>
        <v>-163.154</v>
      </c>
      <c r="O2560" s="102">
        <f t="shared" si="259"/>
        <v>-0.31349242948274531</v>
      </c>
      <c r="P2560" s="101">
        <v>2.75</v>
      </c>
      <c r="X2560"/>
    </row>
    <row r="2561" spans="1:24" ht="18">
      <c r="A2561" s="70" t="s">
        <v>1803</v>
      </c>
      <c r="B2561" s="70" t="s">
        <v>2266</v>
      </c>
      <c r="C2561" s="70" t="s">
        <v>1766</v>
      </c>
      <c r="D2561" s="70" t="s">
        <v>1124</v>
      </c>
      <c r="E2561" s="71" t="s">
        <v>2239</v>
      </c>
      <c r="F2561" s="71" t="s">
        <v>1964</v>
      </c>
      <c r="G2561" s="71" t="s">
        <v>1848</v>
      </c>
      <c r="H2561" s="70" t="s">
        <v>1306</v>
      </c>
      <c r="I2561" s="99">
        <f t="shared" si="260"/>
        <v>607.30989</v>
      </c>
      <c r="J2561" s="100">
        <f t="shared" si="256"/>
        <v>927.5376</v>
      </c>
      <c r="K2561" s="101">
        <v>360.93</v>
      </c>
      <c r="L2561" s="102">
        <f t="shared" si="261"/>
        <v>0</v>
      </c>
      <c r="M2561" s="101">
        <f t="shared" si="257"/>
        <v>360.93</v>
      </c>
      <c r="N2561" s="101">
        <f t="shared" si="258"/>
        <v>-247.37099999999998</v>
      </c>
      <c r="O2561" s="102">
        <f t="shared" si="259"/>
        <v>-0.32503481985651589</v>
      </c>
      <c r="P2561" s="101">
        <v>2.75</v>
      </c>
      <c r="X2561"/>
    </row>
    <row r="2562" spans="1:24" ht="18">
      <c r="A2562" s="70" t="s">
        <v>2270</v>
      </c>
      <c r="B2562" s="70" t="s">
        <v>3851</v>
      </c>
      <c r="C2562" s="70" t="s">
        <v>1132</v>
      </c>
      <c r="D2562" s="70" t="s">
        <v>372</v>
      </c>
      <c r="E2562" s="71" t="s">
        <v>2347</v>
      </c>
      <c r="F2562" s="71" t="s">
        <v>1964</v>
      </c>
      <c r="G2562" s="71" t="s">
        <v>1849</v>
      </c>
      <c r="H2562" s="70" t="s">
        <v>1307</v>
      </c>
      <c r="I2562" s="99">
        <f t="shared" si="260"/>
        <v>418.06226000000004</v>
      </c>
      <c r="J2562" s="100">
        <f t="shared" si="256"/>
        <v>636.38740000000007</v>
      </c>
      <c r="K2562" s="101">
        <v>240.62</v>
      </c>
      <c r="L2562" s="102">
        <f t="shared" si="261"/>
        <v>0</v>
      </c>
      <c r="M2562" s="101">
        <f t="shared" si="257"/>
        <v>240.62</v>
      </c>
      <c r="N2562" s="101">
        <f t="shared" si="258"/>
        <v>-163.154</v>
      </c>
      <c r="O2562" s="102">
        <f t="shared" si="259"/>
        <v>-0.31349242948274531</v>
      </c>
      <c r="P2562" s="101">
        <v>2.75</v>
      </c>
      <c r="X2562"/>
    </row>
    <row r="2563" spans="1:24" ht="18">
      <c r="A2563" s="70" t="s">
        <v>2265</v>
      </c>
      <c r="B2563" s="70" t="s">
        <v>2751</v>
      </c>
      <c r="C2563" s="70" t="s">
        <v>3852</v>
      </c>
      <c r="D2563" s="70" t="s">
        <v>2432</v>
      </c>
      <c r="E2563" s="71" t="s">
        <v>2347</v>
      </c>
      <c r="F2563" s="71" t="s">
        <v>1964</v>
      </c>
      <c r="G2563" s="71" t="s">
        <v>1787</v>
      </c>
      <c r="H2563" s="70" t="s">
        <v>1308</v>
      </c>
      <c r="I2563" s="99">
        <f t="shared" si="260"/>
        <v>342.69983000000008</v>
      </c>
      <c r="J2563" s="100">
        <f t="shared" si="256"/>
        <v>521.96980000000008</v>
      </c>
      <c r="K2563" s="101">
        <v>194.51000000000002</v>
      </c>
      <c r="L2563" s="102">
        <f t="shared" si="261"/>
        <v>0</v>
      </c>
      <c r="M2563" s="101">
        <f t="shared" si="257"/>
        <v>194.51000000000002</v>
      </c>
      <c r="N2563" s="101">
        <f t="shared" si="258"/>
        <v>-130.87700000000001</v>
      </c>
      <c r="O2563" s="102">
        <f t="shared" si="259"/>
        <v>-0.30563028349913596</v>
      </c>
      <c r="P2563" s="101">
        <v>1.58</v>
      </c>
      <c r="X2563"/>
    </row>
    <row r="2564" spans="1:24" ht="18">
      <c r="A2564" s="70" t="s">
        <v>2261</v>
      </c>
      <c r="B2564" s="70" t="s">
        <v>2256</v>
      </c>
      <c r="C2564" s="70" t="s">
        <v>3852</v>
      </c>
      <c r="D2564" s="70" t="s">
        <v>2314</v>
      </c>
      <c r="E2564" s="71" t="s">
        <v>2233</v>
      </c>
      <c r="F2564" s="71" t="s">
        <v>1964</v>
      </c>
      <c r="G2564" s="71" t="s">
        <v>1850</v>
      </c>
      <c r="H2564" s="70" t="s">
        <v>1309</v>
      </c>
      <c r="I2564" s="99">
        <f t="shared" si="260"/>
        <v>264.66329999999999</v>
      </c>
      <c r="J2564" s="100">
        <f t="shared" si="256"/>
        <v>400.38899999999995</v>
      </c>
      <c r="K2564" s="101">
        <v>143.1</v>
      </c>
      <c r="L2564" s="102">
        <f t="shared" si="261"/>
        <v>0</v>
      </c>
      <c r="M2564" s="101">
        <f t="shared" si="257"/>
        <v>143.1</v>
      </c>
      <c r="N2564" s="101">
        <f t="shared" si="258"/>
        <v>-94.890000000000015</v>
      </c>
      <c r="O2564" s="102">
        <f t="shared" si="259"/>
        <v>-0.29161032575291956</v>
      </c>
      <c r="P2564" s="101">
        <v>2.75</v>
      </c>
      <c r="X2564"/>
    </row>
    <row r="2565" spans="1:24" ht="18">
      <c r="A2565" s="70" t="s">
        <v>2270</v>
      </c>
      <c r="B2565" s="70" t="s">
        <v>2751</v>
      </c>
      <c r="C2565" s="70" t="s">
        <v>3921</v>
      </c>
      <c r="D2565" s="70" t="s">
        <v>2316</v>
      </c>
      <c r="E2565" s="71" t="s">
        <v>2347</v>
      </c>
      <c r="F2565" s="71" t="s">
        <v>1964</v>
      </c>
      <c r="G2565" s="71" t="s">
        <v>1762</v>
      </c>
      <c r="H2565" s="70" t="s">
        <v>1310</v>
      </c>
      <c r="I2565" s="99">
        <f t="shared" si="260"/>
        <v>415.23086000000006</v>
      </c>
      <c r="J2565" s="100">
        <f t="shared" si="256"/>
        <v>633.55600000000004</v>
      </c>
      <c r="K2565" s="101">
        <v>240.62</v>
      </c>
      <c r="L2565" s="102">
        <f t="shared" si="261"/>
        <v>0</v>
      </c>
      <c r="M2565" s="101">
        <f t="shared" si="257"/>
        <v>240.62</v>
      </c>
      <c r="N2565" s="101">
        <f t="shared" si="258"/>
        <v>-163.154</v>
      </c>
      <c r="O2565" s="102">
        <f t="shared" si="259"/>
        <v>-0.31349242948274531</v>
      </c>
      <c r="P2565" s="101">
        <v>1.58</v>
      </c>
      <c r="X2565"/>
    </row>
    <row r="2566" spans="1:24" ht="18">
      <c r="A2566" s="70" t="s">
        <v>2265</v>
      </c>
      <c r="B2566" s="70" t="s">
        <v>2754</v>
      </c>
      <c r="C2566" s="70" t="s">
        <v>3864</v>
      </c>
      <c r="D2566" s="70" t="s">
        <v>2305</v>
      </c>
      <c r="E2566" s="71" t="s">
        <v>2440</v>
      </c>
      <c r="F2566" s="71" t="s">
        <v>1964</v>
      </c>
      <c r="G2566" s="71" t="s">
        <v>1851</v>
      </c>
      <c r="H2566" s="70" t="s">
        <v>1314</v>
      </c>
      <c r="I2566" s="99">
        <f t="shared" si="260"/>
        <v>217.64632999999998</v>
      </c>
      <c r="J2566" s="100">
        <f t="shared" si="256"/>
        <v>329.57979999999998</v>
      </c>
      <c r="K2566" s="101">
        <v>115.01</v>
      </c>
      <c r="L2566" s="102">
        <f t="shared" si="261"/>
        <v>0</v>
      </c>
      <c r="M2566" s="101">
        <f t="shared" si="257"/>
        <v>115.01</v>
      </c>
      <c r="N2566" s="101">
        <f t="shared" si="258"/>
        <v>-75.227000000000032</v>
      </c>
      <c r="O2566" s="102">
        <f t="shared" si="259"/>
        <v>-0.27942574845850987</v>
      </c>
      <c r="P2566" s="101">
        <v>1.58</v>
      </c>
      <c r="X2566"/>
    </row>
    <row r="2567" spans="1:24" ht="18">
      <c r="A2567" s="70" t="s">
        <v>2269</v>
      </c>
      <c r="B2567" s="70" t="s">
        <v>2258</v>
      </c>
      <c r="C2567" s="70" t="s">
        <v>3921</v>
      </c>
      <c r="D2567" s="70" t="s">
        <v>369</v>
      </c>
      <c r="E2567" s="71" t="s">
        <v>2370</v>
      </c>
      <c r="F2567" s="71" t="s">
        <v>1964</v>
      </c>
      <c r="G2567" s="71" t="s">
        <v>1852</v>
      </c>
      <c r="H2567" s="70" t="s">
        <v>1315</v>
      </c>
      <c r="I2567" s="99">
        <f t="shared" si="260"/>
        <v>383.88096999999999</v>
      </c>
      <c r="J2567" s="100">
        <f t="shared" si="256"/>
        <v>583.80079999999998</v>
      </c>
      <c r="K2567" s="101">
        <v>218.89000000000001</v>
      </c>
      <c r="L2567" s="102">
        <f t="shared" si="261"/>
        <v>0</v>
      </c>
      <c r="M2567" s="101">
        <f t="shared" si="257"/>
        <v>218.89000000000001</v>
      </c>
      <c r="N2567" s="101">
        <f t="shared" si="258"/>
        <v>-147.94300000000004</v>
      </c>
      <c r="O2567" s="102">
        <f t="shared" si="259"/>
        <v>-0.310166044697891</v>
      </c>
      <c r="P2567" s="101">
        <v>2.75</v>
      </c>
      <c r="X2567"/>
    </row>
    <row r="2568" spans="1:24" ht="18">
      <c r="A2568" s="70" t="s">
        <v>2272</v>
      </c>
      <c r="B2568" s="70" t="s">
        <v>3892</v>
      </c>
      <c r="C2568" s="70" t="s">
        <v>1766</v>
      </c>
      <c r="D2568" s="70" t="s">
        <v>2334</v>
      </c>
      <c r="E2568" s="71" t="s">
        <v>2445</v>
      </c>
      <c r="F2568" s="71" t="s">
        <v>1964</v>
      </c>
      <c r="G2568" s="71" t="s">
        <v>1778</v>
      </c>
      <c r="H2568" s="70" t="s">
        <v>1317</v>
      </c>
      <c r="I2568" s="99">
        <f t="shared" si="260"/>
        <v>576.13303000000008</v>
      </c>
      <c r="J2568" s="100">
        <f t="shared" si="256"/>
        <v>881.09780000000001</v>
      </c>
      <c r="K2568" s="101">
        <v>342.91</v>
      </c>
      <c r="L2568" s="102">
        <f t="shared" si="261"/>
        <v>0</v>
      </c>
      <c r="M2568" s="101">
        <f t="shared" si="257"/>
        <v>342.91</v>
      </c>
      <c r="N2568" s="101">
        <f t="shared" si="258"/>
        <v>-234.75699999999995</v>
      </c>
      <c r="O2568" s="102">
        <f t="shared" si="259"/>
        <v>-0.32379382637720328</v>
      </c>
      <c r="P2568" s="101">
        <v>1.58</v>
      </c>
      <c r="X2568"/>
    </row>
    <row r="2569" spans="1:24" ht="18">
      <c r="A2569" s="70" t="s">
        <v>2269</v>
      </c>
      <c r="B2569" s="70" t="s">
        <v>2751</v>
      </c>
      <c r="C2569" s="70" t="s">
        <v>3921</v>
      </c>
      <c r="D2569" s="70" t="s">
        <v>2308</v>
      </c>
      <c r="E2569" s="71" t="s">
        <v>2445</v>
      </c>
      <c r="F2569" s="71" t="s">
        <v>1964</v>
      </c>
      <c r="G2569" s="71" t="s">
        <v>1779</v>
      </c>
      <c r="H2569" s="70" t="s">
        <v>1320</v>
      </c>
      <c r="I2569" s="99">
        <f t="shared" si="260"/>
        <v>421.90038000000004</v>
      </c>
      <c r="J2569" s="100">
        <f t="shared" si="256"/>
        <v>643.81680000000006</v>
      </c>
      <c r="K2569" s="101">
        <v>244.86</v>
      </c>
      <c r="L2569" s="102">
        <f t="shared" si="261"/>
        <v>0</v>
      </c>
      <c r="M2569" s="101">
        <f t="shared" si="257"/>
        <v>244.86</v>
      </c>
      <c r="N2569" s="101">
        <f t="shared" si="258"/>
        <v>-166.12200000000001</v>
      </c>
      <c r="O2569" s="102">
        <f t="shared" si="259"/>
        <v>-0.31407774332602284</v>
      </c>
      <c r="P2569" s="101">
        <v>1.58</v>
      </c>
      <c r="X2569"/>
    </row>
    <row r="2570" spans="1:24" ht="18">
      <c r="A2570" s="70" t="s">
        <v>2272</v>
      </c>
      <c r="B2570" s="70" t="s">
        <v>2751</v>
      </c>
      <c r="C2570" s="70" t="s">
        <v>1132</v>
      </c>
      <c r="D2570" s="70" t="s">
        <v>1838</v>
      </c>
      <c r="E2570" s="71" t="s">
        <v>2239</v>
      </c>
      <c r="F2570" s="71" t="s">
        <v>1964</v>
      </c>
      <c r="G2570" s="71" t="s">
        <v>1845</v>
      </c>
      <c r="H2570" s="70" t="s">
        <v>1323</v>
      </c>
      <c r="I2570" s="99">
        <f t="shared" si="260"/>
        <v>442.23927000000003</v>
      </c>
      <c r="J2570" s="100">
        <f t="shared" si="256"/>
        <v>673.58280000000002</v>
      </c>
      <c r="K2570" s="101">
        <v>255.99</v>
      </c>
      <c r="L2570" s="102">
        <f t="shared" si="261"/>
        <v>0</v>
      </c>
      <c r="M2570" s="101">
        <f t="shared" si="257"/>
        <v>255.99</v>
      </c>
      <c r="N2570" s="101">
        <f t="shared" si="258"/>
        <v>-173.91299999999995</v>
      </c>
      <c r="O2570" s="102">
        <f t="shared" si="259"/>
        <v>-0.31552850248557629</v>
      </c>
      <c r="P2570" s="101">
        <v>2.75</v>
      </c>
      <c r="X2570"/>
    </row>
    <row r="2571" spans="1:24" ht="18">
      <c r="A2571" s="70" t="s">
        <v>2268</v>
      </c>
      <c r="B2571" s="70" t="s">
        <v>3851</v>
      </c>
      <c r="C2571" s="70" t="s">
        <v>3921</v>
      </c>
      <c r="D2571" s="70" t="s">
        <v>2313</v>
      </c>
      <c r="E2571" s="71" t="s">
        <v>2440</v>
      </c>
      <c r="F2571" s="71" t="s">
        <v>1964</v>
      </c>
      <c r="G2571" s="71" t="s">
        <v>1774</v>
      </c>
      <c r="H2571" s="70" t="s">
        <v>1326</v>
      </c>
      <c r="I2571" s="99">
        <f t="shared" si="260"/>
        <v>366.37348000000003</v>
      </c>
      <c r="J2571" s="100">
        <f t="shared" si="256"/>
        <v>556.86620000000005</v>
      </c>
      <c r="K2571" s="101">
        <v>207.76000000000002</v>
      </c>
      <c r="L2571" s="102">
        <f t="shared" si="261"/>
        <v>0</v>
      </c>
      <c r="M2571" s="101">
        <f t="shared" si="257"/>
        <v>207.76000000000002</v>
      </c>
      <c r="N2571" s="101">
        <f t="shared" si="258"/>
        <v>-140.15200000000004</v>
      </c>
      <c r="O2571" s="102">
        <f t="shared" si="259"/>
        <v>-0.3082160450387052</v>
      </c>
      <c r="P2571" s="101">
        <v>2.75</v>
      </c>
      <c r="X2571"/>
    </row>
    <row r="2572" spans="1:24" ht="18">
      <c r="A2572" s="70" t="s">
        <v>1784</v>
      </c>
      <c r="B2572" s="70" t="s">
        <v>2258</v>
      </c>
      <c r="C2572" s="70" t="s">
        <v>3852</v>
      </c>
      <c r="D2572" s="70" t="s">
        <v>1127</v>
      </c>
      <c r="E2572" s="71" t="s">
        <v>2440</v>
      </c>
      <c r="F2572" s="71" t="s">
        <v>1964</v>
      </c>
      <c r="G2572" s="71" t="s">
        <v>1777</v>
      </c>
      <c r="H2572" s="70" t="s">
        <v>1327</v>
      </c>
      <c r="I2572" s="99">
        <f t="shared" si="260"/>
        <v>363.87241</v>
      </c>
      <c r="J2572" s="100">
        <f t="shared" si="256"/>
        <v>553.01840000000004</v>
      </c>
      <c r="K2572" s="101">
        <v>206.17000000000002</v>
      </c>
      <c r="L2572" s="102">
        <f t="shared" si="261"/>
        <v>0</v>
      </c>
      <c r="M2572" s="101">
        <f t="shared" si="257"/>
        <v>206.17000000000002</v>
      </c>
      <c r="N2572" s="101">
        <f t="shared" si="258"/>
        <v>-139.03900000000004</v>
      </c>
      <c r="O2572" s="102">
        <f t="shared" si="259"/>
        <v>-0.30792177880143518</v>
      </c>
      <c r="P2572" s="101">
        <v>2.75</v>
      </c>
      <c r="X2572"/>
    </row>
    <row r="2573" spans="1:24" ht="18">
      <c r="A2573" s="70" t="s">
        <v>2261</v>
      </c>
      <c r="B2573" s="70" t="s">
        <v>2754</v>
      </c>
      <c r="C2573" s="70" t="s">
        <v>1790</v>
      </c>
      <c r="D2573" s="70" t="s">
        <v>2256</v>
      </c>
      <c r="E2573" s="71" t="s">
        <v>2237</v>
      </c>
      <c r="F2573" s="71" t="s">
        <v>1964</v>
      </c>
      <c r="G2573" s="71" t="s">
        <v>1827</v>
      </c>
      <c r="H2573" s="70" t="s">
        <v>1328</v>
      </c>
      <c r="I2573" s="99">
        <f t="shared" si="260"/>
        <v>187.63349000000002</v>
      </c>
      <c r="J2573" s="100">
        <f t="shared" si="256"/>
        <v>283.40620000000001</v>
      </c>
      <c r="K2573" s="101">
        <v>95.93</v>
      </c>
      <c r="L2573" s="102">
        <f t="shared" si="261"/>
        <v>0</v>
      </c>
      <c r="M2573" s="101">
        <f t="shared" si="257"/>
        <v>95.93</v>
      </c>
      <c r="N2573" s="101">
        <f t="shared" si="258"/>
        <v>-61.871000000000009</v>
      </c>
      <c r="O2573" s="102">
        <f t="shared" si="259"/>
        <v>-0.26777027611875709</v>
      </c>
      <c r="P2573" s="101">
        <v>1.58</v>
      </c>
      <c r="X2573"/>
    </row>
    <row r="2574" spans="1:24" ht="18">
      <c r="A2574" s="70" t="s">
        <v>2270</v>
      </c>
      <c r="B2574" s="70" t="s">
        <v>2754</v>
      </c>
      <c r="C2574" s="70" t="s">
        <v>1132</v>
      </c>
      <c r="D2574" s="70" t="s">
        <v>2333</v>
      </c>
      <c r="E2574" s="71" t="s">
        <v>2440</v>
      </c>
      <c r="F2574" s="71" t="s">
        <v>1964</v>
      </c>
      <c r="G2574" s="71" t="s">
        <v>1795</v>
      </c>
      <c r="H2574" s="70" t="s">
        <v>1329</v>
      </c>
      <c r="I2574" s="99">
        <f t="shared" si="260"/>
        <v>445.57402999999999</v>
      </c>
      <c r="J2574" s="100">
        <f t="shared" si="256"/>
        <v>678.71320000000003</v>
      </c>
      <c r="K2574" s="101">
        <v>258.11</v>
      </c>
      <c r="L2574" s="102">
        <f t="shared" si="261"/>
        <v>0</v>
      </c>
      <c r="M2574" s="101">
        <f t="shared" si="257"/>
        <v>258.11</v>
      </c>
      <c r="N2574" s="101">
        <f t="shared" si="258"/>
        <v>-175.39699999999999</v>
      </c>
      <c r="O2574" s="102">
        <f t="shared" si="259"/>
        <v>-0.31579165316337182</v>
      </c>
      <c r="P2574" s="101">
        <v>2.75</v>
      </c>
      <c r="X2574"/>
    </row>
    <row r="2575" spans="1:24" ht="18">
      <c r="A2575" s="70" t="s">
        <v>2270</v>
      </c>
      <c r="B2575" s="70" t="s">
        <v>2754</v>
      </c>
      <c r="C2575" s="70" t="s">
        <v>3921</v>
      </c>
      <c r="D2575" s="70" t="s">
        <v>2333</v>
      </c>
      <c r="E2575" s="71" t="s">
        <v>2347</v>
      </c>
      <c r="F2575" s="71" t="s">
        <v>1964</v>
      </c>
      <c r="G2575" s="71" t="s">
        <v>1837</v>
      </c>
      <c r="H2575" s="70" t="s">
        <v>1332</v>
      </c>
      <c r="I2575" s="99">
        <f t="shared" si="260"/>
        <v>373.04300000000001</v>
      </c>
      <c r="J2575" s="100">
        <f t="shared" si="256"/>
        <v>567.12699999999995</v>
      </c>
      <c r="K2575" s="101">
        <v>212</v>
      </c>
      <c r="L2575" s="102">
        <f t="shared" si="261"/>
        <v>0</v>
      </c>
      <c r="M2575" s="101">
        <f t="shared" si="257"/>
        <v>212</v>
      </c>
      <c r="N2575" s="101">
        <f t="shared" si="258"/>
        <v>-143.12</v>
      </c>
      <c r="O2575" s="102">
        <f t="shared" si="259"/>
        <v>-0.30898100172711573</v>
      </c>
      <c r="P2575" s="101">
        <v>2.75</v>
      </c>
      <c r="X2575"/>
    </row>
    <row r="2576" spans="1:24" ht="18">
      <c r="A2576" s="70" t="s">
        <v>2271</v>
      </c>
      <c r="B2576" s="70" t="s">
        <v>2258</v>
      </c>
      <c r="C2576" s="70" t="s">
        <v>3852</v>
      </c>
      <c r="D2576" s="70" t="s">
        <v>1124</v>
      </c>
      <c r="E2576" s="71" t="s">
        <v>2440</v>
      </c>
      <c r="F2576" s="71" t="s">
        <v>1964</v>
      </c>
      <c r="G2576" s="71" t="s">
        <v>1837</v>
      </c>
      <c r="H2576" s="70" t="s">
        <v>1334</v>
      </c>
      <c r="I2576" s="99">
        <f t="shared" si="260"/>
        <v>323.02160000000003</v>
      </c>
      <c r="J2576" s="100">
        <f t="shared" si="256"/>
        <v>490.17099999999999</v>
      </c>
      <c r="K2576" s="101">
        <v>180.20000000000002</v>
      </c>
      <c r="L2576" s="102">
        <f t="shared" si="261"/>
        <v>0</v>
      </c>
      <c r="M2576" s="101">
        <f t="shared" si="257"/>
        <v>180.20000000000002</v>
      </c>
      <c r="N2576" s="101">
        <f t="shared" si="258"/>
        <v>-120.86000000000001</v>
      </c>
      <c r="O2576" s="102">
        <f t="shared" si="259"/>
        <v>-0.30245245245245245</v>
      </c>
      <c r="P2576" s="101">
        <v>2.75</v>
      </c>
      <c r="X2576"/>
    </row>
    <row r="2577" spans="1:24" ht="18">
      <c r="A2577" s="70" t="s">
        <v>2271</v>
      </c>
      <c r="B2577" s="70" t="s">
        <v>2266</v>
      </c>
      <c r="C2577" s="70" t="s">
        <v>3921</v>
      </c>
      <c r="D2577" s="70" t="s">
        <v>2316</v>
      </c>
      <c r="E2577" s="71" t="s">
        <v>2445</v>
      </c>
      <c r="F2577" s="71" t="s">
        <v>1964</v>
      </c>
      <c r="G2577" s="71" t="s">
        <v>1762</v>
      </c>
      <c r="H2577" s="70" t="s">
        <v>1342</v>
      </c>
      <c r="I2577" s="99">
        <f t="shared" si="260"/>
        <v>432.73835000000003</v>
      </c>
      <c r="J2577" s="100">
        <f t="shared" ref="J2577:J2640" si="262">($H$3*(K2577+P2577+$U$7+$H$8)+$H$4*$U$3)*$U$8</f>
        <v>660.49059999999997</v>
      </c>
      <c r="K2577" s="101">
        <v>251.75</v>
      </c>
      <c r="L2577" s="102">
        <f t="shared" si="261"/>
        <v>0</v>
      </c>
      <c r="M2577" s="101">
        <f t="shared" ref="M2577:M2640" si="263">K2577*(1-L2577)</f>
        <v>251.75</v>
      </c>
      <c r="N2577" s="101">
        <f t="shared" ref="N2577:N2640" si="264">((I2577/$U$8)-($H$3*P2577))-(IF($H$6="",$H$4*$U$3*(1-$H$5)*(1-$H$7),$H$6*$H$3*(1-$H$7))+M2577*$H$3+$H$3*$U$7*(1-30%))</f>
        <v>-170.94499999999994</v>
      </c>
      <c r="O2577" s="102">
        <f t="shared" ref="O2577:O2640" si="265">N2577/(K2577*$H$3+$U$7*$H$3+$H$4*$U$3)</f>
        <v>-0.31498986548737778</v>
      </c>
      <c r="P2577" s="101">
        <v>1.58</v>
      </c>
      <c r="X2577"/>
    </row>
    <row r="2578" spans="1:24" ht="18">
      <c r="A2578" s="70" t="s">
        <v>2260</v>
      </c>
      <c r="B2578" s="70" t="s">
        <v>2258</v>
      </c>
      <c r="C2578" s="70" t="s">
        <v>3862</v>
      </c>
      <c r="D2578" s="70" t="s">
        <v>2301</v>
      </c>
      <c r="E2578" s="71" t="s">
        <v>2229</v>
      </c>
      <c r="F2578" s="71" t="s">
        <v>1964</v>
      </c>
      <c r="G2578" s="71" t="s">
        <v>1858</v>
      </c>
      <c r="H2578" s="70" t="s">
        <v>1343</v>
      </c>
      <c r="I2578" s="99">
        <f t="shared" si="260"/>
        <v>242.15367000000001</v>
      </c>
      <c r="J2578" s="100">
        <f t="shared" si="262"/>
        <v>365.75880000000001</v>
      </c>
      <c r="K2578" s="101">
        <v>128.79000000000002</v>
      </c>
      <c r="L2578" s="102">
        <f t="shared" si="261"/>
        <v>0</v>
      </c>
      <c r="M2578" s="101">
        <f t="shared" si="263"/>
        <v>128.79000000000002</v>
      </c>
      <c r="N2578" s="101">
        <f t="shared" si="264"/>
        <v>-84.873000000000047</v>
      </c>
      <c r="O2578" s="102">
        <f t="shared" si="265"/>
        <v>-0.28597951344430228</v>
      </c>
      <c r="P2578" s="101">
        <v>2.75</v>
      </c>
      <c r="X2578"/>
    </row>
    <row r="2579" spans="1:24" ht="18">
      <c r="A2579" s="70" t="s">
        <v>2269</v>
      </c>
      <c r="B2579" s="70" t="s">
        <v>2263</v>
      </c>
      <c r="C2579" s="70" t="s">
        <v>3864</v>
      </c>
      <c r="D2579" s="70" t="s">
        <v>404</v>
      </c>
      <c r="E2579" s="71" t="s">
        <v>2237</v>
      </c>
      <c r="F2579" s="71" t="s">
        <v>1964</v>
      </c>
      <c r="G2579" s="71" t="s">
        <v>1777</v>
      </c>
      <c r="H2579" s="70" t="s">
        <v>1344</v>
      </c>
      <c r="I2579" s="99">
        <f t="shared" si="260"/>
        <v>294.67613999999998</v>
      </c>
      <c r="J2579" s="100">
        <f t="shared" si="262"/>
        <v>446.56259999999997</v>
      </c>
      <c r="K2579" s="101">
        <v>162.18</v>
      </c>
      <c r="L2579" s="102">
        <f t="shared" si="261"/>
        <v>0</v>
      </c>
      <c r="M2579" s="101">
        <f t="shared" si="263"/>
        <v>162.18</v>
      </c>
      <c r="N2579" s="101">
        <f t="shared" si="264"/>
        <v>-108.24600000000004</v>
      </c>
      <c r="O2579" s="102">
        <f t="shared" si="265"/>
        <v>-0.29773902519529111</v>
      </c>
      <c r="P2579" s="101">
        <v>2.75</v>
      </c>
      <c r="X2579"/>
    </row>
    <row r="2580" spans="1:24" ht="18">
      <c r="A2580" s="70" t="s">
        <v>2265</v>
      </c>
      <c r="B2580" s="70" t="s">
        <v>2751</v>
      </c>
      <c r="C2580" s="70" t="s">
        <v>3852</v>
      </c>
      <c r="D2580" s="70" t="s">
        <v>2432</v>
      </c>
      <c r="E2580" s="71" t="s">
        <v>2440</v>
      </c>
      <c r="F2580" s="71" t="s">
        <v>1964</v>
      </c>
      <c r="G2580" s="71" t="s">
        <v>1787</v>
      </c>
      <c r="H2580" s="70" t="s">
        <v>1345</v>
      </c>
      <c r="I2580" s="99">
        <f t="shared" si="260"/>
        <v>332.69555000000003</v>
      </c>
      <c r="J2580" s="100">
        <f t="shared" si="262"/>
        <v>506.57859999999999</v>
      </c>
      <c r="K2580" s="101">
        <v>188.15</v>
      </c>
      <c r="L2580" s="102">
        <f t="shared" si="261"/>
        <v>0</v>
      </c>
      <c r="M2580" s="101">
        <f t="shared" si="263"/>
        <v>188.15</v>
      </c>
      <c r="N2580" s="101">
        <f t="shared" si="264"/>
        <v>-126.42500000000001</v>
      </c>
      <c r="O2580" s="102">
        <f t="shared" si="265"/>
        <v>-0.30427196149217811</v>
      </c>
      <c r="P2580" s="101">
        <v>1.58</v>
      </c>
      <c r="X2580"/>
    </row>
    <row r="2581" spans="1:24" ht="18">
      <c r="A2581" s="70" t="s">
        <v>2267</v>
      </c>
      <c r="B2581" s="70" t="s">
        <v>2754</v>
      </c>
      <c r="C2581" s="70" t="s">
        <v>3864</v>
      </c>
      <c r="D2581" s="70" t="s">
        <v>2303</v>
      </c>
      <c r="E2581" s="71" t="s">
        <v>2237</v>
      </c>
      <c r="F2581" s="71" t="s">
        <v>1964</v>
      </c>
      <c r="G2581" s="71" t="s">
        <v>1785</v>
      </c>
      <c r="H2581" s="70" t="s">
        <v>1352</v>
      </c>
      <c r="I2581" s="99">
        <f t="shared" si="260"/>
        <v>255.49271000000002</v>
      </c>
      <c r="J2581" s="100">
        <f t="shared" si="262"/>
        <v>386.28039999999999</v>
      </c>
      <c r="K2581" s="101">
        <v>137.27000000000001</v>
      </c>
      <c r="L2581" s="102">
        <f t="shared" si="261"/>
        <v>0</v>
      </c>
      <c r="M2581" s="101">
        <f t="shared" si="263"/>
        <v>137.27000000000001</v>
      </c>
      <c r="N2581" s="101">
        <f t="shared" si="264"/>
        <v>-90.809000000000026</v>
      </c>
      <c r="O2581" s="102">
        <f t="shared" si="265"/>
        <v>-0.28944030088608408</v>
      </c>
      <c r="P2581" s="101">
        <v>2.75</v>
      </c>
      <c r="X2581"/>
    </row>
    <row r="2582" spans="1:24" ht="18">
      <c r="A2582" s="70" t="s">
        <v>2270</v>
      </c>
      <c r="B2582" s="70" t="s">
        <v>2751</v>
      </c>
      <c r="C2582" s="70" t="s">
        <v>3921</v>
      </c>
      <c r="D2582" s="70" t="s">
        <v>372</v>
      </c>
      <c r="E2582" s="71" t="s">
        <v>2239</v>
      </c>
      <c r="F2582" s="71" t="s">
        <v>1964</v>
      </c>
      <c r="G2582" s="71" t="s">
        <v>1779</v>
      </c>
      <c r="H2582" s="70" t="s">
        <v>1354</v>
      </c>
      <c r="I2582" s="99">
        <f t="shared" si="260"/>
        <v>421.90038000000004</v>
      </c>
      <c r="J2582" s="100">
        <f t="shared" si="262"/>
        <v>643.81680000000006</v>
      </c>
      <c r="K2582" s="101">
        <v>244.86</v>
      </c>
      <c r="L2582" s="102">
        <f t="shared" si="261"/>
        <v>0</v>
      </c>
      <c r="M2582" s="101">
        <f t="shared" si="263"/>
        <v>244.86</v>
      </c>
      <c r="N2582" s="101">
        <f t="shared" si="264"/>
        <v>-166.12200000000001</v>
      </c>
      <c r="O2582" s="102">
        <f t="shared" si="265"/>
        <v>-0.31407774332602284</v>
      </c>
      <c r="P2582" s="101">
        <v>1.58</v>
      </c>
      <c r="X2582"/>
    </row>
    <row r="2583" spans="1:24" ht="18">
      <c r="A2583" s="70" t="s">
        <v>2272</v>
      </c>
      <c r="B2583" s="70" t="s">
        <v>2751</v>
      </c>
      <c r="C2583" s="70" t="s">
        <v>1132</v>
      </c>
      <c r="D2583" s="70" t="s">
        <v>1120</v>
      </c>
      <c r="E2583" s="71" t="s">
        <v>2440</v>
      </c>
      <c r="F2583" s="71" t="s">
        <v>1964</v>
      </c>
      <c r="G2583" s="71" t="s">
        <v>1777</v>
      </c>
      <c r="H2583" s="70" t="s">
        <v>1355</v>
      </c>
      <c r="I2583" s="99">
        <f t="shared" si="260"/>
        <v>411.39274</v>
      </c>
      <c r="J2583" s="100">
        <f t="shared" si="262"/>
        <v>626.12660000000005</v>
      </c>
      <c r="K2583" s="101">
        <v>236.38000000000002</v>
      </c>
      <c r="L2583" s="102">
        <f t="shared" si="261"/>
        <v>0</v>
      </c>
      <c r="M2583" s="101">
        <f t="shared" si="263"/>
        <v>236.38000000000002</v>
      </c>
      <c r="N2583" s="101">
        <f t="shared" si="264"/>
        <v>-160.18600000000004</v>
      </c>
      <c r="O2583" s="102">
        <f t="shared" si="265"/>
        <v>-0.31288772560356282</v>
      </c>
      <c r="P2583" s="101">
        <v>2.75</v>
      </c>
      <c r="X2583"/>
    </row>
    <row r="2584" spans="1:24" ht="18">
      <c r="A2584" s="70" t="s">
        <v>2260</v>
      </c>
      <c r="B2584" s="70" t="s">
        <v>2256</v>
      </c>
      <c r="C2584" s="70" t="s">
        <v>1790</v>
      </c>
      <c r="D2584" s="70" t="s">
        <v>2432</v>
      </c>
      <c r="E2584" s="71" t="s">
        <v>2237</v>
      </c>
      <c r="F2584" s="71" t="s">
        <v>1964</v>
      </c>
      <c r="G2584" s="71" t="s">
        <v>1827</v>
      </c>
      <c r="H2584" s="70" t="s">
        <v>1357</v>
      </c>
      <c r="I2584" s="99">
        <f t="shared" si="260"/>
        <v>181.79765999999998</v>
      </c>
      <c r="J2584" s="100">
        <f t="shared" si="262"/>
        <v>274.428</v>
      </c>
      <c r="K2584" s="101">
        <v>92.22</v>
      </c>
      <c r="L2584" s="102">
        <f t="shared" si="261"/>
        <v>0</v>
      </c>
      <c r="M2584" s="101">
        <f t="shared" si="263"/>
        <v>92.22</v>
      </c>
      <c r="N2584" s="101">
        <f t="shared" si="264"/>
        <v>-59.274000000000029</v>
      </c>
      <c r="O2584" s="102">
        <f t="shared" si="265"/>
        <v>-0.26504203183688085</v>
      </c>
      <c r="P2584" s="101">
        <v>1.58</v>
      </c>
      <c r="X2584"/>
    </row>
    <row r="2585" spans="1:24" ht="18">
      <c r="A2585" s="70" t="s">
        <v>2272</v>
      </c>
      <c r="B2585" s="70" t="s">
        <v>2258</v>
      </c>
      <c r="C2585" s="70" t="s">
        <v>3864</v>
      </c>
      <c r="D2585" s="70" t="s">
        <v>369</v>
      </c>
      <c r="E2585" s="71" t="s">
        <v>2440</v>
      </c>
      <c r="F2585" s="71" t="s">
        <v>1964</v>
      </c>
      <c r="G2585" s="71" t="s">
        <v>1777</v>
      </c>
      <c r="H2585" s="70" t="s">
        <v>1363</v>
      </c>
      <c r="I2585" s="99">
        <f t="shared" si="260"/>
        <v>384.71466000000004</v>
      </c>
      <c r="J2585" s="100">
        <f t="shared" si="262"/>
        <v>585.08339999999998</v>
      </c>
      <c r="K2585" s="101">
        <v>219.42000000000002</v>
      </c>
      <c r="L2585" s="102">
        <f t="shared" si="261"/>
        <v>0</v>
      </c>
      <c r="M2585" s="101">
        <f t="shared" si="263"/>
        <v>219.42000000000002</v>
      </c>
      <c r="N2585" s="101">
        <f t="shared" si="264"/>
        <v>-148.31400000000002</v>
      </c>
      <c r="O2585" s="102">
        <f t="shared" si="265"/>
        <v>-0.31025437201907791</v>
      </c>
      <c r="P2585" s="101">
        <v>2.75</v>
      </c>
      <c r="X2585"/>
    </row>
    <row r="2586" spans="1:24" ht="18">
      <c r="A2586" s="70" t="s">
        <v>2268</v>
      </c>
      <c r="B2586" s="70" t="s">
        <v>2754</v>
      </c>
      <c r="C2586" s="70" t="s">
        <v>3852</v>
      </c>
      <c r="D2586" s="70" t="s">
        <v>375</v>
      </c>
      <c r="E2586" s="71" t="s">
        <v>2237</v>
      </c>
      <c r="F2586" s="71" t="s">
        <v>1964</v>
      </c>
      <c r="G2586" s="71" t="s">
        <v>1861</v>
      </c>
      <c r="H2586" s="70" t="s">
        <v>1364</v>
      </c>
      <c r="I2586" s="99">
        <f t="shared" si="260"/>
        <v>339.69540000000001</v>
      </c>
      <c r="J2586" s="100">
        <f t="shared" si="262"/>
        <v>515.82299999999998</v>
      </c>
      <c r="K2586" s="101">
        <v>190.8</v>
      </c>
      <c r="L2586" s="102">
        <f t="shared" si="261"/>
        <v>0</v>
      </c>
      <c r="M2586" s="101">
        <f t="shared" si="263"/>
        <v>190.8</v>
      </c>
      <c r="N2586" s="101">
        <f t="shared" si="264"/>
        <v>-128.28000000000003</v>
      </c>
      <c r="O2586" s="102">
        <f t="shared" si="265"/>
        <v>-0.3048479087452472</v>
      </c>
      <c r="P2586" s="101">
        <v>2.75</v>
      </c>
      <c r="X2586"/>
    </row>
    <row r="2587" spans="1:24" ht="18">
      <c r="A2587" s="70" t="s">
        <v>2268</v>
      </c>
      <c r="B2587" s="70" t="s">
        <v>2751</v>
      </c>
      <c r="C2587" s="70" t="s">
        <v>3921</v>
      </c>
      <c r="D2587" s="70" t="s">
        <v>2303</v>
      </c>
      <c r="E2587" s="71" t="s">
        <v>2239</v>
      </c>
      <c r="F2587" s="71" t="s">
        <v>1964</v>
      </c>
      <c r="G2587" s="71" t="s">
        <v>1862</v>
      </c>
      <c r="H2587" s="70" t="s">
        <v>1366</v>
      </c>
      <c r="I2587" s="99">
        <f t="shared" si="260"/>
        <v>401.05813000000001</v>
      </c>
      <c r="J2587" s="100">
        <f t="shared" si="262"/>
        <v>611.7518</v>
      </c>
      <c r="K2587" s="101">
        <v>231.61</v>
      </c>
      <c r="L2587" s="102">
        <f t="shared" si="261"/>
        <v>0</v>
      </c>
      <c r="M2587" s="101">
        <f t="shared" si="263"/>
        <v>231.61</v>
      </c>
      <c r="N2587" s="101">
        <f t="shared" si="264"/>
        <v>-156.84700000000004</v>
      </c>
      <c r="O2587" s="102">
        <f t="shared" si="265"/>
        <v>-0.31218303411488402</v>
      </c>
      <c r="P2587" s="101">
        <v>1.58</v>
      </c>
      <c r="X2587"/>
    </row>
    <row r="2588" spans="1:24" ht="18">
      <c r="A2588" s="70" t="s">
        <v>2269</v>
      </c>
      <c r="B2588" s="70" t="s">
        <v>2266</v>
      </c>
      <c r="C2588" s="70" t="s">
        <v>3921</v>
      </c>
      <c r="D2588" s="70" t="s">
        <v>2326</v>
      </c>
      <c r="E2588" s="71" t="s">
        <v>2347</v>
      </c>
      <c r="F2588" s="71" t="s">
        <v>1964</v>
      </c>
      <c r="G2588" s="71" t="s">
        <v>1863</v>
      </c>
      <c r="H2588" s="70" t="s">
        <v>1367</v>
      </c>
      <c r="I2588" s="99">
        <f t="shared" ref="I2588:I2651" si="266">(IF($H$6="",$H$4*$U$3*(1-$H$5),$H$6*$H$3)+IF(F2588="MICHELIN",$H$3*(K2588*(1-$M$4)+$U$7+P2588+$H$8)))*$U$8</f>
        <v>366.87684000000007</v>
      </c>
      <c r="J2588" s="100">
        <f t="shared" si="262"/>
        <v>559.16520000000003</v>
      </c>
      <c r="K2588" s="101">
        <v>209.88000000000002</v>
      </c>
      <c r="L2588" s="102">
        <f t="shared" ref="L2588:L2651" si="267">$N$4</f>
        <v>0</v>
      </c>
      <c r="M2588" s="101">
        <f t="shared" si="263"/>
        <v>209.88000000000002</v>
      </c>
      <c r="N2588" s="101">
        <f t="shared" si="264"/>
        <v>-141.63600000000002</v>
      </c>
      <c r="O2588" s="102">
        <f t="shared" si="265"/>
        <v>-0.30860205682412412</v>
      </c>
      <c r="P2588" s="101">
        <v>1.58</v>
      </c>
      <c r="X2588"/>
    </row>
    <row r="2589" spans="1:24" ht="18">
      <c r="A2589" s="70" t="s">
        <v>2272</v>
      </c>
      <c r="B2589" s="70" t="s">
        <v>2754</v>
      </c>
      <c r="C2589" s="70" t="s">
        <v>3921</v>
      </c>
      <c r="D2589" s="70" t="s">
        <v>1129</v>
      </c>
      <c r="E2589" s="71" t="s">
        <v>2237</v>
      </c>
      <c r="F2589" s="71" t="s">
        <v>1964</v>
      </c>
      <c r="G2589" s="71" t="s">
        <v>1777</v>
      </c>
      <c r="H2589" s="70" t="s">
        <v>1369</v>
      </c>
      <c r="I2589" s="99">
        <f t="shared" si="266"/>
        <v>400.55477000000002</v>
      </c>
      <c r="J2589" s="100">
        <f t="shared" si="262"/>
        <v>609.45280000000002</v>
      </c>
      <c r="K2589" s="101">
        <v>229.49</v>
      </c>
      <c r="L2589" s="102">
        <f t="shared" si="267"/>
        <v>0</v>
      </c>
      <c r="M2589" s="101">
        <f t="shared" si="263"/>
        <v>229.49</v>
      </c>
      <c r="N2589" s="101">
        <f t="shared" si="264"/>
        <v>-155.363</v>
      </c>
      <c r="O2589" s="102">
        <f t="shared" si="265"/>
        <v>-0.31186117467581997</v>
      </c>
      <c r="P2589" s="101">
        <v>2.75</v>
      </c>
      <c r="X2589"/>
    </row>
    <row r="2590" spans="1:24" ht="18">
      <c r="A2590" s="70" t="s">
        <v>2269</v>
      </c>
      <c r="B2590" s="70" t="s">
        <v>2266</v>
      </c>
      <c r="C2590" s="70" t="s">
        <v>3921</v>
      </c>
      <c r="D2590" s="70" t="s">
        <v>2326</v>
      </c>
      <c r="E2590" s="71" t="s">
        <v>2347</v>
      </c>
      <c r="F2590" s="71" t="s">
        <v>1964</v>
      </c>
      <c r="G2590" s="71" t="s">
        <v>1779</v>
      </c>
      <c r="H2590" s="70" t="s">
        <v>1373</v>
      </c>
      <c r="I2590" s="99">
        <f t="shared" si="266"/>
        <v>296.01319000000001</v>
      </c>
      <c r="J2590" s="100">
        <f t="shared" si="262"/>
        <v>450.14420000000001</v>
      </c>
      <c r="K2590" s="101">
        <v>164.83</v>
      </c>
      <c r="L2590" s="102">
        <f t="shared" si="267"/>
        <v>0</v>
      </c>
      <c r="M2590" s="101">
        <f t="shared" si="263"/>
        <v>164.83</v>
      </c>
      <c r="N2590" s="101">
        <f t="shared" si="264"/>
        <v>-110.10100000000003</v>
      </c>
      <c r="O2590" s="102">
        <f t="shared" si="265"/>
        <v>-0.29848994198340839</v>
      </c>
      <c r="P2590" s="101">
        <v>1.58</v>
      </c>
      <c r="X2590"/>
    </row>
    <row r="2591" spans="1:24" ht="18">
      <c r="A2591" s="70" t="s">
        <v>2265</v>
      </c>
      <c r="B2591" s="70" t="s">
        <v>2256</v>
      </c>
      <c r="C2591" s="70" t="s">
        <v>3864</v>
      </c>
      <c r="D2591" s="70" t="s">
        <v>2313</v>
      </c>
      <c r="E2591" s="71" t="s">
        <v>2237</v>
      </c>
      <c r="F2591" s="71" t="s">
        <v>1964</v>
      </c>
      <c r="G2591" s="71" t="s">
        <v>1777</v>
      </c>
      <c r="H2591" s="70" t="s">
        <v>1374</v>
      </c>
      <c r="I2591" s="99">
        <f t="shared" si="266"/>
        <v>269.66543999999999</v>
      </c>
      <c r="J2591" s="100">
        <f t="shared" si="262"/>
        <v>408.08459999999997</v>
      </c>
      <c r="K2591" s="101">
        <v>146.28</v>
      </c>
      <c r="L2591" s="102">
        <f t="shared" si="267"/>
        <v>0</v>
      </c>
      <c r="M2591" s="101">
        <f t="shared" si="263"/>
        <v>146.28</v>
      </c>
      <c r="N2591" s="101">
        <f t="shared" si="264"/>
        <v>-97.116000000000014</v>
      </c>
      <c r="O2591" s="102">
        <f t="shared" si="265"/>
        <v>-0.29272968410899453</v>
      </c>
      <c r="P2591" s="101">
        <v>2.75</v>
      </c>
      <c r="X2591"/>
    </row>
    <row r="2592" spans="1:24" ht="18">
      <c r="A2592" s="70" t="s">
        <v>2269</v>
      </c>
      <c r="B2592" s="70" t="s">
        <v>2266</v>
      </c>
      <c r="C2592" s="70" t="s">
        <v>3921</v>
      </c>
      <c r="D2592" s="70" t="s">
        <v>2303</v>
      </c>
      <c r="E2592" s="71" t="s">
        <v>2445</v>
      </c>
      <c r="F2592" s="71" t="s">
        <v>1964</v>
      </c>
      <c r="G2592" s="71" t="s">
        <v>1778</v>
      </c>
      <c r="H2592" s="70" t="s">
        <v>1378</v>
      </c>
      <c r="I2592" s="99">
        <f t="shared" si="266"/>
        <v>308.51853999999997</v>
      </c>
      <c r="J2592" s="100">
        <f t="shared" si="262"/>
        <v>469.38319999999999</v>
      </c>
      <c r="K2592" s="101">
        <v>172.78</v>
      </c>
      <c r="L2592" s="102">
        <f t="shared" si="267"/>
        <v>0</v>
      </c>
      <c r="M2592" s="101">
        <f t="shared" si="263"/>
        <v>172.78</v>
      </c>
      <c r="N2592" s="101">
        <f t="shared" si="264"/>
        <v>-115.66600000000003</v>
      </c>
      <c r="O2592" s="102">
        <f t="shared" si="265"/>
        <v>-0.30061856741865067</v>
      </c>
      <c r="P2592" s="101">
        <v>1.58</v>
      </c>
      <c r="X2592"/>
    </row>
    <row r="2593" spans="1:24" ht="18">
      <c r="A2593" s="70" t="s">
        <v>2274</v>
      </c>
      <c r="B2593" s="70" t="s">
        <v>2266</v>
      </c>
      <c r="C2593" s="70" t="s">
        <v>1764</v>
      </c>
      <c r="D2593" s="70" t="s">
        <v>1129</v>
      </c>
      <c r="E2593" s="71" t="s">
        <v>2445</v>
      </c>
      <c r="F2593" s="71" t="s">
        <v>1964</v>
      </c>
      <c r="G2593" s="71" t="s">
        <v>1793</v>
      </c>
      <c r="H2593" s="70" t="s">
        <v>1393</v>
      </c>
      <c r="I2593" s="99">
        <f t="shared" si="266"/>
        <v>709.85376000000008</v>
      </c>
      <c r="J2593" s="100">
        <f t="shared" si="262"/>
        <v>1085.2973999999999</v>
      </c>
      <c r="K2593" s="101">
        <v>426.12</v>
      </c>
      <c r="L2593" s="102">
        <f t="shared" si="267"/>
        <v>0</v>
      </c>
      <c r="M2593" s="101">
        <f t="shared" si="263"/>
        <v>426.12</v>
      </c>
      <c r="N2593" s="101">
        <f t="shared" si="264"/>
        <v>-293.00399999999991</v>
      </c>
      <c r="O2593" s="102">
        <f t="shared" si="265"/>
        <v>-0.32868617069011924</v>
      </c>
      <c r="P2593" s="101">
        <v>2.75</v>
      </c>
      <c r="X2593"/>
    </row>
    <row r="2594" spans="1:24" ht="18">
      <c r="A2594" s="70" t="s">
        <v>2269</v>
      </c>
      <c r="B2594" s="70" t="s">
        <v>2754</v>
      </c>
      <c r="C2594" s="70" t="s">
        <v>3921</v>
      </c>
      <c r="D2594" s="70" t="s">
        <v>404</v>
      </c>
      <c r="E2594" s="71" t="s">
        <v>2440</v>
      </c>
      <c r="F2594" s="71" t="s">
        <v>1964</v>
      </c>
      <c r="G2594" s="71" t="s">
        <v>1869</v>
      </c>
      <c r="H2594" s="70" t="s">
        <v>1397</v>
      </c>
      <c r="I2594" s="99">
        <f t="shared" si="266"/>
        <v>366.37348000000003</v>
      </c>
      <c r="J2594" s="100">
        <f t="shared" si="262"/>
        <v>556.86620000000005</v>
      </c>
      <c r="K2594" s="101">
        <v>207.76000000000002</v>
      </c>
      <c r="L2594" s="102">
        <f t="shared" si="267"/>
        <v>0</v>
      </c>
      <c r="M2594" s="101">
        <f t="shared" si="263"/>
        <v>207.76000000000002</v>
      </c>
      <c r="N2594" s="101">
        <f t="shared" si="264"/>
        <v>-140.15200000000004</v>
      </c>
      <c r="O2594" s="102">
        <f t="shared" si="265"/>
        <v>-0.3082160450387052</v>
      </c>
      <c r="P2594" s="101">
        <v>2.75</v>
      </c>
      <c r="X2594"/>
    </row>
    <row r="2595" spans="1:24" ht="18">
      <c r="A2595" s="70" t="s">
        <v>2274</v>
      </c>
      <c r="B2595" s="70" t="s">
        <v>2266</v>
      </c>
      <c r="C2595" s="70" t="s">
        <v>1766</v>
      </c>
      <c r="D2595" s="70" t="s">
        <v>369</v>
      </c>
      <c r="E2595" s="71" t="s">
        <v>2445</v>
      </c>
      <c r="F2595" s="71" t="s">
        <v>1964</v>
      </c>
      <c r="G2595" s="71" t="s">
        <v>1871</v>
      </c>
      <c r="H2595" s="70" t="s">
        <v>1402</v>
      </c>
      <c r="I2595" s="99">
        <f t="shared" si="266"/>
        <v>558.95587</v>
      </c>
      <c r="J2595" s="100">
        <f t="shared" si="262"/>
        <v>853.14679999999998</v>
      </c>
      <c r="K2595" s="101">
        <v>330.19</v>
      </c>
      <c r="L2595" s="102">
        <f t="shared" si="267"/>
        <v>0</v>
      </c>
      <c r="M2595" s="101">
        <f t="shared" si="263"/>
        <v>330.19</v>
      </c>
      <c r="N2595" s="101">
        <f t="shared" si="264"/>
        <v>-225.85299999999995</v>
      </c>
      <c r="O2595" s="102">
        <f t="shared" si="265"/>
        <v>-0.32284084736556212</v>
      </c>
      <c r="P2595" s="101">
        <v>2.75</v>
      </c>
      <c r="X2595"/>
    </row>
    <row r="2596" spans="1:24" ht="18">
      <c r="A2596" s="70" t="s">
        <v>2267</v>
      </c>
      <c r="B2596" s="70" t="s">
        <v>3892</v>
      </c>
      <c r="C2596" s="70" t="s">
        <v>3921</v>
      </c>
      <c r="D2596" s="70" t="s">
        <v>2325</v>
      </c>
      <c r="E2596" s="71" t="s">
        <v>2239</v>
      </c>
      <c r="F2596" s="71" t="s">
        <v>1964</v>
      </c>
      <c r="G2596" s="71" t="s">
        <v>1872</v>
      </c>
      <c r="H2596" s="70" t="s">
        <v>1407</v>
      </c>
      <c r="I2596" s="99">
        <f t="shared" si="266"/>
        <v>322.69127000000003</v>
      </c>
      <c r="J2596" s="100">
        <f t="shared" si="262"/>
        <v>491.18740000000003</v>
      </c>
      <c r="K2596" s="101">
        <v>181.79000000000002</v>
      </c>
      <c r="L2596" s="102">
        <f t="shared" si="267"/>
        <v>0</v>
      </c>
      <c r="M2596" s="101">
        <f t="shared" si="263"/>
        <v>181.79000000000002</v>
      </c>
      <c r="N2596" s="101">
        <f t="shared" si="264"/>
        <v>-121.97300000000007</v>
      </c>
      <c r="O2596" s="102">
        <f t="shared" si="265"/>
        <v>-0.30282784646705413</v>
      </c>
      <c r="P2596" s="101">
        <v>1.58</v>
      </c>
      <c r="X2596"/>
    </row>
    <row r="2597" spans="1:24" ht="18">
      <c r="A2597" s="70" t="s">
        <v>2270</v>
      </c>
      <c r="B2597" s="70" t="s">
        <v>3851</v>
      </c>
      <c r="C2597" s="70" t="s">
        <v>1132</v>
      </c>
      <c r="D2597" s="70" t="s">
        <v>1124</v>
      </c>
      <c r="E2597" s="71" t="s">
        <v>2440</v>
      </c>
      <c r="F2597" s="71" t="s">
        <v>1964</v>
      </c>
      <c r="G2597" s="71" t="s">
        <v>1777</v>
      </c>
      <c r="H2597" s="70" t="s">
        <v>1410</v>
      </c>
      <c r="I2597" s="99">
        <f t="shared" si="266"/>
        <v>418.06226000000004</v>
      </c>
      <c r="J2597" s="100">
        <f t="shared" si="262"/>
        <v>636.38740000000007</v>
      </c>
      <c r="K2597" s="101">
        <v>240.62</v>
      </c>
      <c r="L2597" s="102">
        <f t="shared" si="267"/>
        <v>0</v>
      </c>
      <c r="M2597" s="101">
        <f t="shared" si="263"/>
        <v>240.62</v>
      </c>
      <c r="N2597" s="101">
        <f t="shared" si="264"/>
        <v>-163.154</v>
      </c>
      <c r="O2597" s="102">
        <f t="shared" si="265"/>
        <v>-0.31349242948274531</v>
      </c>
      <c r="P2597" s="101">
        <v>2.75</v>
      </c>
      <c r="X2597"/>
    </row>
    <row r="2598" spans="1:24" ht="18">
      <c r="A2598" s="70" t="s">
        <v>2260</v>
      </c>
      <c r="B2598" s="70" t="s">
        <v>2263</v>
      </c>
      <c r="C2598" s="70" t="s">
        <v>3862</v>
      </c>
      <c r="D2598" s="70" t="s">
        <v>2315</v>
      </c>
      <c r="E2598" s="71" t="s">
        <v>2229</v>
      </c>
      <c r="F2598" s="71" t="s">
        <v>1964</v>
      </c>
      <c r="G2598" s="71" t="s">
        <v>1858</v>
      </c>
      <c r="H2598" s="70" t="s">
        <v>1415</v>
      </c>
      <c r="I2598" s="99">
        <f t="shared" si="266"/>
        <v>271.33281999999997</v>
      </c>
      <c r="J2598" s="100">
        <f t="shared" si="262"/>
        <v>410.64979999999997</v>
      </c>
      <c r="K2598" s="101">
        <v>147.34</v>
      </c>
      <c r="L2598" s="102">
        <f t="shared" si="267"/>
        <v>0</v>
      </c>
      <c r="M2598" s="101">
        <f t="shared" si="263"/>
        <v>147.34</v>
      </c>
      <c r="N2598" s="101">
        <f t="shared" si="264"/>
        <v>-97.858000000000033</v>
      </c>
      <c r="O2598" s="102">
        <f t="shared" si="265"/>
        <v>-0.29309332694381224</v>
      </c>
      <c r="P2598" s="101">
        <v>2.75</v>
      </c>
      <c r="X2598"/>
    </row>
    <row r="2599" spans="1:24" ht="18">
      <c r="A2599" s="70" t="s">
        <v>2272</v>
      </c>
      <c r="B2599" s="70" t="s">
        <v>2754</v>
      </c>
      <c r="C2599" s="70" t="s">
        <v>3852</v>
      </c>
      <c r="D2599" s="70" t="s">
        <v>1120</v>
      </c>
      <c r="E2599" s="71" t="s">
        <v>2440</v>
      </c>
      <c r="F2599" s="71" t="s">
        <v>1964</v>
      </c>
      <c r="G2599" s="71" t="s">
        <v>1837</v>
      </c>
      <c r="H2599" s="70" t="s">
        <v>1418</v>
      </c>
      <c r="I2599" s="99">
        <f t="shared" si="266"/>
        <v>334.69326000000001</v>
      </c>
      <c r="J2599" s="100">
        <f t="shared" si="262"/>
        <v>508.12739999999997</v>
      </c>
      <c r="K2599" s="101">
        <v>187.62</v>
      </c>
      <c r="L2599" s="102">
        <f t="shared" si="267"/>
        <v>0</v>
      </c>
      <c r="M2599" s="101">
        <f t="shared" si="263"/>
        <v>187.62</v>
      </c>
      <c r="N2599" s="101">
        <f t="shared" si="264"/>
        <v>-126.05400000000003</v>
      </c>
      <c r="O2599" s="102">
        <f t="shared" si="265"/>
        <v>-0.30415500434321019</v>
      </c>
      <c r="P2599" s="101">
        <v>2.75</v>
      </c>
      <c r="X2599"/>
    </row>
    <row r="2600" spans="1:24" ht="18">
      <c r="A2600" s="70" t="s">
        <v>2274</v>
      </c>
      <c r="B2600" s="70" t="s">
        <v>2754</v>
      </c>
      <c r="C2600" s="70" t="s">
        <v>3921</v>
      </c>
      <c r="D2600" s="70" t="s">
        <v>408</v>
      </c>
      <c r="E2600" s="71" t="s">
        <v>2440</v>
      </c>
      <c r="F2600" s="71" t="s">
        <v>1964</v>
      </c>
      <c r="G2600" s="71" t="s">
        <v>1852</v>
      </c>
      <c r="H2600" s="70" t="s">
        <v>1420</v>
      </c>
      <c r="I2600" s="99">
        <f t="shared" si="266"/>
        <v>469.75104000000005</v>
      </c>
      <c r="J2600" s="100">
        <f t="shared" si="262"/>
        <v>715.90860000000009</v>
      </c>
      <c r="K2600" s="101">
        <v>273.48</v>
      </c>
      <c r="L2600" s="102">
        <f t="shared" si="267"/>
        <v>0</v>
      </c>
      <c r="M2600" s="101">
        <f t="shared" si="263"/>
        <v>273.48</v>
      </c>
      <c r="N2600" s="101">
        <f t="shared" si="264"/>
        <v>-186.15599999999995</v>
      </c>
      <c r="O2600" s="102">
        <f t="shared" si="265"/>
        <v>-0.31758564214548918</v>
      </c>
      <c r="P2600" s="101">
        <v>2.75</v>
      </c>
      <c r="X2600"/>
    </row>
    <row r="2601" spans="1:24" ht="18">
      <c r="A2601" s="70" t="s">
        <v>2269</v>
      </c>
      <c r="B2601" s="70" t="s">
        <v>2262</v>
      </c>
      <c r="C2601" s="70" t="s">
        <v>3921</v>
      </c>
      <c r="D2601" s="70" t="s">
        <v>2314</v>
      </c>
      <c r="E2601" s="71" t="s">
        <v>2347</v>
      </c>
      <c r="F2601" s="71" t="s">
        <v>1964</v>
      </c>
      <c r="G2601" s="71" t="s">
        <v>1762</v>
      </c>
      <c r="H2601" s="70" t="s">
        <v>1422</v>
      </c>
      <c r="I2601" s="99">
        <f t="shared" si="266"/>
        <v>418.56562000000002</v>
      </c>
      <c r="J2601" s="100">
        <f t="shared" si="262"/>
        <v>638.68640000000005</v>
      </c>
      <c r="K2601" s="101">
        <v>242.74</v>
      </c>
      <c r="L2601" s="102">
        <f t="shared" si="267"/>
        <v>0</v>
      </c>
      <c r="M2601" s="101">
        <f t="shared" si="263"/>
        <v>242.74</v>
      </c>
      <c r="N2601" s="101">
        <f t="shared" si="264"/>
        <v>-164.63800000000003</v>
      </c>
      <c r="O2601" s="102">
        <f t="shared" si="265"/>
        <v>-0.31378745139894798</v>
      </c>
      <c r="P2601" s="101">
        <v>1.58</v>
      </c>
      <c r="X2601"/>
    </row>
    <row r="2602" spans="1:24" ht="18">
      <c r="A2602" s="70" t="s">
        <v>2270</v>
      </c>
      <c r="B2602" s="70" t="s">
        <v>3851</v>
      </c>
      <c r="C2602" s="70" t="s">
        <v>1132</v>
      </c>
      <c r="D2602" s="70" t="s">
        <v>372</v>
      </c>
      <c r="E2602" s="71" t="s">
        <v>2347</v>
      </c>
      <c r="F2602" s="71" t="s">
        <v>1964</v>
      </c>
      <c r="G2602" s="71" t="s">
        <v>1837</v>
      </c>
      <c r="H2602" s="70" t="s">
        <v>1426</v>
      </c>
      <c r="I2602" s="99">
        <f t="shared" si="266"/>
        <v>418.06226000000004</v>
      </c>
      <c r="J2602" s="100">
        <f t="shared" si="262"/>
        <v>636.38740000000007</v>
      </c>
      <c r="K2602" s="101">
        <v>240.62</v>
      </c>
      <c r="L2602" s="102">
        <f t="shared" si="267"/>
        <v>0</v>
      </c>
      <c r="M2602" s="101">
        <f t="shared" si="263"/>
        <v>240.62</v>
      </c>
      <c r="N2602" s="101">
        <f t="shared" si="264"/>
        <v>-163.154</v>
      </c>
      <c r="O2602" s="102">
        <f t="shared" si="265"/>
        <v>-0.31349242948274531</v>
      </c>
      <c r="P2602" s="101">
        <v>2.75</v>
      </c>
      <c r="X2602"/>
    </row>
    <row r="2603" spans="1:24" ht="18">
      <c r="A2603" s="70" t="s">
        <v>2267</v>
      </c>
      <c r="B2603" s="70" t="s">
        <v>2258</v>
      </c>
      <c r="C2603" s="70" t="s">
        <v>3864</v>
      </c>
      <c r="D2603" s="70" t="s">
        <v>2313</v>
      </c>
      <c r="E2603" s="71" t="s">
        <v>2237</v>
      </c>
      <c r="F2603" s="71" t="s">
        <v>1964</v>
      </c>
      <c r="G2603" s="71" t="s">
        <v>1777</v>
      </c>
      <c r="H2603" s="70" t="s">
        <v>1427</v>
      </c>
      <c r="I2603" s="99">
        <f t="shared" si="266"/>
        <v>245.48842999999997</v>
      </c>
      <c r="J2603" s="100">
        <f t="shared" si="262"/>
        <v>370.88919999999996</v>
      </c>
      <c r="K2603" s="101">
        <v>130.91</v>
      </c>
      <c r="L2603" s="102">
        <f t="shared" si="267"/>
        <v>0</v>
      </c>
      <c r="M2603" s="101">
        <f t="shared" si="263"/>
        <v>130.91</v>
      </c>
      <c r="N2603" s="101">
        <f t="shared" si="264"/>
        <v>-86.357000000000028</v>
      </c>
      <c r="O2603" s="102">
        <f t="shared" si="265"/>
        <v>-0.28688127034748534</v>
      </c>
      <c r="P2603" s="101">
        <v>2.75</v>
      </c>
      <c r="X2603"/>
    </row>
    <row r="2604" spans="1:24" ht="18">
      <c r="A2604" s="70" t="s">
        <v>2257</v>
      </c>
      <c r="B2604" s="70" t="s">
        <v>2256</v>
      </c>
      <c r="C2604" s="70" t="s">
        <v>1790</v>
      </c>
      <c r="D2604" s="70" t="s">
        <v>2263</v>
      </c>
      <c r="E2604" s="71" t="s">
        <v>2237</v>
      </c>
      <c r="F2604" s="71" t="s">
        <v>1964</v>
      </c>
      <c r="G2604" s="71" t="s">
        <v>1878</v>
      </c>
      <c r="H2604" s="70" t="s">
        <v>1431</v>
      </c>
      <c r="I2604" s="99">
        <f t="shared" si="266"/>
        <v>145.94899000000001</v>
      </c>
      <c r="J2604" s="100">
        <f t="shared" si="262"/>
        <v>219.27619999999999</v>
      </c>
      <c r="K2604" s="101">
        <v>69.430000000000007</v>
      </c>
      <c r="L2604" s="102">
        <f t="shared" si="267"/>
        <v>0</v>
      </c>
      <c r="M2604" s="101">
        <f t="shared" si="263"/>
        <v>69.430000000000007</v>
      </c>
      <c r="N2604" s="101">
        <f t="shared" si="264"/>
        <v>-43.321000000000012</v>
      </c>
      <c r="O2604" s="102">
        <f t="shared" si="265"/>
        <v>-0.2432943951477031</v>
      </c>
      <c r="P2604" s="101">
        <v>1.58</v>
      </c>
      <c r="X2604"/>
    </row>
    <row r="2605" spans="1:24" ht="18">
      <c r="A2605" s="70" t="s">
        <v>2268</v>
      </c>
      <c r="B2605" s="70" t="s">
        <v>2258</v>
      </c>
      <c r="C2605" s="70" t="s">
        <v>3852</v>
      </c>
      <c r="D2605" s="70" t="s">
        <v>2334</v>
      </c>
      <c r="E2605" s="71" t="s">
        <v>2237</v>
      </c>
      <c r="F2605" s="71" t="s">
        <v>1964</v>
      </c>
      <c r="G2605" s="71" t="s">
        <v>1777</v>
      </c>
      <c r="H2605" s="70" t="s">
        <v>1432</v>
      </c>
      <c r="I2605" s="99">
        <f t="shared" si="266"/>
        <v>283.83817000000005</v>
      </c>
      <c r="J2605" s="100">
        <f t="shared" si="262"/>
        <v>429.8888</v>
      </c>
      <c r="K2605" s="101">
        <v>155.29000000000002</v>
      </c>
      <c r="L2605" s="102">
        <f t="shared" si="267"/>
        <v>0</v>
      </c>
      <c r="M2605" s="101">
        <f t="shared" si="263"/>
        <v>155.29000000000002</v>
      </c>
      <c r="N2605" s="101">
        <f t="shared" si="264"/>
        <v>-103.423</v>
      </c>
      <c r="O2605" s="102">
        <f t="shared" si="265"/>
        <v>-0.29568014180341928</v>
      </c>
      <c r="P2605" s="101">
        <v>2.75</v>
      </c>
      <c r="X2605"/>
    </row>
    <row r="2606" spans="1:24" ht="18">
      <c r="A2606" s="70" t="s">
        <v>2261</v>
      </c>
      <c r="B2606" s="70" t="s">
        <v>2263</v>
      </c>
      <c r="C2606" s="70" t="s">
        <v>3852</v>
      </c>
      <c r="D2606" s="70" t="s">
        <v>406</v>
      </c>
      <c r="E2606" s="71" t="s">
        <v>2229</v>
      </c>
      <c r="F2606" s="71" t="s">
        <v>1964</v>
      </c>
      <c r="G2606" s="71" t="s">
        <v>1858</v>
      </c>
      <c r="H2606" s="70" t="s">
        <v>1440</v>
      </c>
      <c r="I2606" s="99">
        <f t="shared" si="266"/>
        <v>288.84030999999999</v>
      </c>
      <c r="J2606" s="100">
        <f t="shared" si="262"/>
        <v>437.58439999999996</v>
      </c>
      <c r="K2606" s="101">
        <v>158.47</v>
      </c>
      <c r="L2606" s="102">
        <f t="shared" si="267"/>
        <v>0</v>
      </c>
      <c r="M2606" s="101">
        <f t="shared" si="263"/>
        <v>158.47</v>
      </c>
      <c r="N2606" s="101">
        <f t="shared" si="264"/>
        <v>-105.64900000000003</v>
      </c>
      <c r="O2606" s="102">
        <f t="shared" si="265"/>
        <v>-0.29665019374403334</v>
      </c>
      <c r="P2606" s="101">
        <v>2.75</v>
      </c>
      <c r="X2606"/>
    </row>
    <row r="2607" spans="1:24" ht="18">
      <c r="A2607" s="70" t="s">
        <v>2270</v>
      </c>
      <c r="B2607" s="70" t="s">
        <v>2262</v>
      </c>
      <c r="C2607" s="70" t="s">
        <v>1132</v>
      </c>
      <c r="D2607" s="70" t="s">
        <v>2308</v>
      </c>
      <c r="E2607" s="71" t="s">
        <v>2440</v>
      </c>
      <c r="F2607" s="71" t="s">
        <v>1964</v>
      </c>
      <c r="G2607" s="71" t="s">
        <v>1777</v>
      </c>
      <c r="H2607" s="70" t="s">
        <v>1445</v>
      </c>
      <c r="I2607" s="99">
        <f t="shared" si="266"/>
        <v>421.39702</v>
      </c>
      <c r="J2607" s="100">
        <f t="shared" si="262"/>
        <v>641.51780000000008</v>
      </c>
      <c r="K2607" s="101">
        <v>242.74</v>
      </c>
      <c r="L2607" s="102">
        <f t="shared" si="267"/>
        <v>0</v>
      </c>
      <c r="M2607" s="101">
        <f t="shared" si="263"/>
        <v>242.74</v>
      </c>
      <c r="N2607" s="101">
        <f t="shared" si="264"/>
        <v>-164.63800000000003</v>
      </c>
      <c r="O2607" s="102">
        <f t="shared" si="265"/>
        <v>-0.31378745139894798</v>
      </c>
      <c r="P2607" s="101">
        <v>2.75</v>
      </c>
      <c r="X2607"/>
    </row>
    <row r="2608" spans="1:24" ht="18">
      <c r="A2608" s="70" t="s">
        <v>2269</v>
      </c>
      <c r="B2608" s="70" t="s">
        <v>2258</v>
      </c>
      <c r="C2608" s="70" t="s">
        <v>3864</v>
      </c>
      <c r="D2608" s="70" t="s">
        <v>1127</v>
      </c>
      <c r="E2608" s="71" t="s">
        <v>2233</v>
      </c>
      <c r="F2608" s="71" t="s">
        <v>1964</v>
      </c>
      <c r="G2608" s="71" t="s">
        <v>1814</v>
      </c>
      <c r="H2608" s="70" t="s">
        <v>1448</v>
      </c>
      <c r="I2608" s="99">
        <f t="shared" si="266"/>
        <v>332.19218999999998</v>
      </c>
      <c r="J2608" s="100">
        <f t="shared" si="262"/>
        <v>504.27959999999996</v>
      </c>
      <c r="K2608" s="101">
        <v>186.03</v>
      </c>
      <c r="L2608" s="102">
        <f t="shared" si="267"/>
        <v>0</v>
      </c>
      <c r="M2608" s="101">
        <f t="shared" si="263"/>
        <v>186.03</v>
      </c>
      <c r="N2608" s="101">
        <f t="shared" si="264"/>
        <v>-124.94100000000003</v>
      </c>
      <c r="O2608" s="102">
        <f t="shared" si="265"/>
        <v>-0.30380051548898518</v>
      </c>
      <c r="P2608" s="101">
        <v>2.75</v>
      </c>
      <c r="X2608"/>
    </row>
    <row r="2609" spans="1:24" ht="18">
      <c r="A2609" s="70" t="s">
        <v>2267</v>
      </c>
      <c r="B2609" s="70" t="s">
        <v>2256</v>
      </c>
      <c r="C2609" s="70" t="s">
        <v>3852</v>
      </c>
      <c r="D2609" s="70" t="s">
        <v>2333</v>
      </c>
      <c r="E2609" s="71" t="s">
        <v>2237</v>
      </c>
      <c r="F2609" s="71" t="s">
        <v>1964</v>
      </c>
      <c r="G2609" s="71" t="s">
        <v>1777</v>
      </c>
      <c r="H2609" s="70" t="s">
        <v>1452</v>
      </c>
      <c r="I2609" s="99">
        <f t="shared" si="266"/>
        <v>282.17079000000001</v>
      </c>
      <c r="J2609" s="100">
        <f t="shared" si="262"/>
        <v>427.3236</v>
      </c>
      <c r="K2609" s="101">
        <v>154.23000000000002</v>
      </c>
      <c r="L2609" s="102">
        <f t="shared" si="267"/>
        <v>0</v>
      </c>
      <c r="M2609" s="101">
        <f t="shared" si="263"/>
        <v>154.23000000000002</v>
      </c>
      <c r="N2609" s="101">
        <f t="shared" si="264"/>
        <v>-102.68100000000004</v>
      </c>
      <c r="O2609" s="102">
        <f t="shared" si="265"/>
        <v>-0.29534890410170866</v>
      </c>
      <c r="P2609" s="101">
        <v>2.75</v>
      </c>
      <c r="X2609"/>
    </row>
    <row r="2610" spans="1:24" ht="18">
      <c r="A2610" s="70" t="s">
        <v>2257</v>
      </c>
      <c r="B2610" s="70" t="s">
        <v>2258</v>
      </c>
      <c r="C2610" s="70" t="s">
        <v>1790</v>
      </c>
      <c r="D2610" s="70" t="s">
        <v>2324</v>
      </c>
      <c r="E2610" s="71" t="s">
        <v>2237</v>
      </c>
      <c r="F2610" s="71" t="s">
        <v>1964</v>
      </c>
      <c r="G2610" s="71" t="s">
        <v>1878</v>
      </c>
      <c r="H2610" s="70" t="s">
        <v>1454</v>
      </c>
      <c r="I2610" s="99">
        <f t="shared" si="266"/>
        <v>145.11529999999999</v>
      </c>
      <c r="J2610" s="100">
        <f t="shared" si="262"/>
        <v>217.99359999999999</v>
      </c>
      <c r="K2610" s="101">
        <v>68.900000000000006</v>
      </c>
      <c r="L2610" s="102">
        <f t="shared" si="267"/>
        <v>0</v>
      </c>
      <c r="M2610" s="101">
        <f t="shared" si="263"/>
        <v>68.900000000000006</v>
      </c>
      <c r="N2610" s="101">
        <f t="shared" si="264"/>
        <v>-42.950000000000031</v>
      </c>
      <c r="O2610" s="102">
        <f t="shared" si="265"/>
        <v>-0.24265536723163861</v>
      </c>
      <c r="P2610" s="101">
        <v>1.58</v>
      </c>
      <c r="X2610"/>
    </row>
    <row r="2611" spans="1:24" ht="18">
      <c r="A2611" s="70" t="s">
        <v>2268</v>
      </c>
      <c r="B2611" s="70" t="s">
        <v>2754</v>
      </c>
      <c r="C2611" s="70" t="s">
        <v>3852</v>
      </c>
      <c r="D2611" s="70" t="s">
        <v>2314</v>
      </c>
      <c r="E2611" s="71" t="s">
        <v>2237</v>
      </c>
      <c r="F2611" s="71" t="s">
        <v>1964</v>
      </c>
      <c r="G2611" s="71" t="s">
        <v>1884</v>
      </c>
      <c r="H2611" s="70" t="s">
        <v>1455</v>
      </c>
      <c r="I2611" s="99">
        <f t="shared" si="266"/>
        <v>277.16865000000001</v>
      </c>
      <c r="J2611" s="100">
        <f t="shared" si="262"/>
        <v>419.62799999999999</v>
      </c>
      <c r="K2611" s="101">
        <v>151.05000000000001</v>
      </c>
      <c r="L2611" s="102">
        <f t="shared" si="267"/>
        <v>0</v>
      </c>
      <c r="M2611" s="101">
        <f t="shared" si="263"/>
        <v>151.05000000000001</v>
      </c>
      <c r="N2611" s="101">
        <f t="shared" si="264"/>
        <v>-100.45500000000001</v>
      </c>
      <c r="O2611" s="102">
        <f t="shared" si="265"/>
        <v>-0.2943305010254908</v>
      </c>
      <c r="P2611" s="101">
        <v>2.75</v>
      </c>
      <c r="X2611"/>
    </row>
    <row r="2612" spans="1:24" ht="18">
      <c r="A2612" s="70" t="s">
        <v>2270</v>
      </c>
      <c r="B2612" s="70" t="s">
        <v>2751</v>
      </c>
      <c r="C2612" s="70" t="s">
        <v>1132</v>
      </c>
      <c r="D2612" s="70" t="s">
        <v>2334</v>
      </c>
      <c r="E2612" s="71" t="s">
        <v>2347</v>
      </c>
      <c r="F2612" s="71" t="s">
        <v>1964</v>
      </c>
      <c r="G2612" s="71" t="s">
        <v>1774</v>
      </c>
      <c r="H2612" s="70" t="s">
        <v>1458</v>
      </c>
      <c r="I2612" s="99">
        <f t="shared" si="266"/>
        <v>421.39702</v>
      </c>
      <c r="J2612" s="100">
        <f t="shared" si="262"/>
        <v>641.51780000000008</v>
      </c>
      <c r="K2612" s="101">
        <v>242.74</v>
      </c>
      <c r="L2612" s="102">
        <f t="shared" si="267"/>
        <v>0</v>
      </c>
      <c r="M2612" s="101">
        <f t="shared" si="263"/>
        <v>242.74</v>
      </c>
      <c r="N2612" s="101">
        <f t="shared" si="264"/>
        <v>-164.63800000000003</v>
      </c>
      <c r="O2612" s="102">
        <f t="shared" si="265"/>
        <v>-0.31378745139894798</v>
      </c>
      <c r="P2612" s="101">
        <v>2.75</v>
      </c>
      <c r="X2612"/>
    </row>
    <row r="2613" spans="1:24" ht="18">
      <c r="A2613" s="70" t="s">
        <v>2272</v>
      </c>
      <c r="B2613" s="70" t="s">
        <v>3892</v>
      </c>
      <c r="C2613" s="70" t="s">
        <v>3921</v>
      </c>
      <c r="D2613" s="70" t="s">
        <v>2303</v>
      </c>
      <c r="E2613" s="71" t="s">
        <v>2445</v>
      </c>
      <c r="F2613" s="71" t="s">
        <v>1964</v>
      </c>
      <c r="G2613" s="71" t="s">
        <v>1787</v>
      </c>
      <c r="H2613" s="70" t="s">
        <v>1461</v>
      </c>
      <c r="I2613" s="99">
        <f t="shared" si="266"/>
        <v>525.27794000000006</v>
      </c>
      <c r="J2613" s="100">
        <f t="shared" si="262"/>
        <v>802.8592000000001</v>
      </c>
      <c r="K2613" s="101">
        <v>310.58000000000004</v>
      </c>
      <c r="L2613" s="102">
        <f t="shared" si="267"/>
        <v>0</v>
      </c>
      <c r="M2613" s="101">
        <f t="shared" si="263"/>
        <v>310.58000000000004</v>
      </c>
      <c r="N2613" s="101">
        <f t="shared" si="264"/>
        <v>-212.12600000000003</v>
      </c>
      <c r="O2613" s="102">
        <f t="shared" si="265"/>
        <v>-0.32122781513114057</v>
      </c>
      <c r="P2613" s="101">
        <v>1.58</v>
      </c>
      <c r="X2613"/>
    </row>
    <row r="2614" spans="1:24" ht="18">
      <c r="A2614" s="70" t="s">
        <v>2270</v>
      </c>
      <c r="B2614" s="70" t="s">
        <v>2754</v>
      </c>
      <c r="C2614" s="70" t="s">
        <v>3921</v>
      </c>
      <c r="D2614" s="70" t="s">
        <v>369</v>
      </c>
      <c r="E2614" s="71" t="s">
        <v>2440</v>
      </c>
      <c r="F2614" s="71" t="s">
        <v>1964</v>
      </c>
      <c r="G2614" s="71" t="s">
        <v>1884</v>
      </c>
      <c r="H2614" s="70" t="s">
        <v>1463</v>
      </c>
      <c r="I2614" s="99">
        <f t="shared" si="266"/>
        <v>366.37348000000003</v>
      </c>
      <c r="J2614" s="100">
        <f t="shared" si="262"/>
        <v>556.86620000000005</v>
      </c>
      <c r="K2614" s="101">
        <v>207.76000000000002</v>
      </c>
      <c r="L2614" s="102">
        <f t="shared" si="267"/>
        <v>0</v>
      </c>
      <c r="M2614" s="101">
        <f t="shared" si="263"/>
        <v>207.76000000000002</v>
      </c>
      <c r="N2614" s="101">
        <f t="shared" si="264"/>
        <v>-140.15200000000004</v>
      </c>
      <c r="O2614" s="102">
        <f t="shared" si="265"/>
        <v>-0.3082160450387052</v>
      </c>
      <c r="P2614" s="101">
        <v>2.75</v>
      </c>
      <c r="X2614"/>
    </row>
    <row r="2615" spans="1:24" ht="18">
      <c r="A2615" s="70" t="s">
        <v>2265</v>
      </c>
      <c r="B2615" s="70" t="s">
        <v>2754</v>
      </c>
      <c r="C2615" s="70" t="s">
        <v>3862</v>
      </c>
      <c r="D2615" s="70" t="s">
        <v>2301</v>
      </c>
      <c r="E2615" s="71" t="s">
        <v>2237</v>
      </c>
      <c r="F2615" s="71" t="s">
        <v>1964</v>
      </c>
      <c r="G2615" s="71" t="s">
        <v>1885</v>
      </c>
      <c r="H2615" s="70" t="s">
        <v>1464</v>
      </c>
      <c r="I2615" s="99">
        <f t="shared" si="266"/>
        <v>219.31370999999999</v>
      </c>
      <c r="J2615" s="100">
        <f t="shared" si="262"/>
        <v>332.14499999999998</v>
      </c>
      <c r="K2615" s="101">
        <v>116.07000000000001</v>
      </c>
      <c r="L2615" s="102">
        <f t="shared" si="267"/>
        <v>0</v>
      </c>
      <c r="M2615" s="101">
        <f t="shared" si="263"/>
        <v>116.07000000000001</v>
      </c>
      <c r="N2615" s="101">
        <f t="shared" si="264"/>
        <v>-75.969000000000023</v>
      </c>
      <c r="O2615" s="102">
        <f t="shared" si="265"/>
        <v>-0.27997715043856419</v>
      </c>
      <c r="P2615" s="101">
        <v>1.58</v>
      </c>
      <c r="X2615"/>
    </row>
    <row r="2616" spans="1:24" ht="18">
      <c r="A2616" s="70" t="s">
        <v>2261</v>
      </c>
      <c r="B2616" s="70" t="s">
        <v>2754</v>
      </c>
      <c r="C2616" s="70" t="s">
        <v>3864</v>
      </c>
      <c r="D2616" s="70" t="s">
        <v>2325</v>
      </c>
      <c r="E2616" s="71" t="s">
        <v>2440</v>
      </c>
      <c r="F2616" s="71" t="s">
        <v>1964</v>
      </c>
      <c r="G2616" s="71" t="s">
        <v>1805</v>
      </c>
      <c r="H2616" s="70" t="s">
        <v>1466</v>
      </c>
      <c r="I2616" s="99">
        <f t="shared" si="266"/>
        <v>197.63776999999999</v>
      </c>
      <c r="J2616" s="100">
        <f t="shared" si="262"/>
        <v>298.79739999999998</v>
      </c>
      <c r="K2616" s="101">
        <v>102.29</v>
      </c>
      <c r="L2616" s="102">
        <f t="shared" si="267"/>
        <v>0</v>
      </c>
      <c r="M2616" s="101">
        <f t="shared" si="263"/>
        <v>102.29</v>
      </c>
      <c r="N2616" s="101">
        <f t="shared" si="264"/>
        <v>-66.323000000000036</v>
      </c>
      <c r="O2616" s="102">
        <f t="shared" si="265"/>
        <v>-0.27206087455902878</v>
      </c>
      <c r="P2616" s="101">
        <v>1.58</v>
      </c>
      <c r="X2616"/>
    </row>
    <row r="2617" spans="1:24" ht="18">
      <c r="A2617" s="70" t="s">
        <v>2268</v>
      </c>
      <c r="B2617" s="70" t="s">
        <v>2751</v>
      </c>
      <c r="C2617" s="70" t="s">
        <v>3921</v>
      </c>
      <c r="D2617" s="70" t="s">
        <v>2303</v>
      </c>
      <c r="E2617" s="71" t="s">
        <v>2239</v>
      </c>
      <c r="F2617" s="71" t="s">
        <v>1964</v>
      </c>
      <c r="G2617" s="71" t="s">
        <v>1762</v>
      </c>
      <c r="H2617" s="70" t="s">
        <v>1468</v>
      </c>
      <c r="I2617" s="99">
        <f t="shared" si="266"/>
        <v>401.05813000000001</v>
      </c>
      <c r="J2617" s="100">
        <f t="shared" si="262"/>
        <v>611.7518</v>
      </c>
      <c r="K2617" s="101">
        <v>231.61</v>
      </c>
      <c r="L2617" s="102">
        <f t="shared" si="267"/>
        <v>0</v>
      </c>
      <c r="M2617" s="101">
        <f t="shared" si="263"/>
        <v>231.61</v>
      </c>
      <c r="N2617" s="101">
        <f t="shared" si="264"/>
        <v>-156.84700000000004</v>
      </c>
      <c r="O2617" s="102">
        <f t="shared" si="265"/>
        <v>-0.31218303411488402</v>
      </c>
      <c r="P2617" s="101">
        <v>1.58</v>
      </c>
      <c r="X2617"/>
    </row>
    <row r="2618" spans="1:24" ht="18">
      <c r="A2618" s="70" t="s">
        <v>1803</v>
      </c>
      <c r="B2618" s="70" t="s">
        <v>2262</v>
      </c>
      <c r="C2618" s="70" t="s">
        <v>1764</v>
      </c>
      <c r="D2618" s="70" t="s">
        <v>1127</v>
      </c>
      <c r="E2618" s="71" t="s">
        <v>2347</v>
      </c>
      <c r="F2618" s="71" t="s">
        <v>1964</v>
      </c>
      <c r="G2618" s="71" t="s">
        <v>1795</v>
      </c>
      <c r="H2618" s="70" t="s">
        <v>1471</v>
      </c>
      <c r="I2618" s="99">
        <f t="shared" si="266"/>
        <v>858.25058000000013</v>
      </c>
      <c r="J2618" s="100">
        <f t="shared" si="262"/>
        <v>1313.6002000000001</v>
      </c>
      <c r="K2618" s="101">
        <v>520.46</v>
      </c>
      <c r="L2618" s="102">
        <f t="shared" si="267"/>
        <v>0</v>
      </c>
      <c r="M2618" s="101">
        <f t="shared" si="263"/>
        <v>520.46</v>
      </c>
      <c r="N2618" s="101">
        <f t="shared" si="264"/>
        <v>-359.04200000000003</v>
      </c>
      <c r="O2618" s="102">
        <f t="shared" si="265"/>
        <v>-0.33240936192274934</v>
      </c>
      <c r="P2618" s="101">
        <v>2.75</v>
      </c>
      <c r="X2618"/>
    </row>
    <row r="2619" spans="1:24" ht="18">
      <c r="A2619" s="70" t="s">
        <v>2265</v>
      </c>
      <c r="B2619" s="70" t="s">
        <v>2262</v>
      </c>
      <c r="C2619" s="70" t="s">
        <v>3864</v>
      </c>
      <c r="D2619" s="70" t="s">
        <v>2309</v>
      </c>
      <c r="E2619" s="71" t="s">
        <v>2440</v>
      </c>
      <c r="F2619" s="71" t="s">
        <v>1964</v>
      </c>
      <c r="G2619" s="71" t="s">
        <v>1862</v>
      </c>
      <c r="H2619" s="70" t="s">
        <v>1472</v>
      </c>
      <c r="I2619" s="99">
        <f t="shared" si="266"/>
        <v>185.96610999999999</v>
      </c>
      <c r="J2619" s="100">
        <f t="shared" si="262"/>
        <v>280.84100000000001</v>
      </c>
      <c r="K2619" s="101">
        <v>94.87</v>
      </c>
      <c r="L2619" s="102">
        <f t="shared" si="267"/>
        <v>0</v>
      </c>
      <c r="M2619" s="101">
        <f t="shared" si="263"/>
        <v>94.87</v>
      </c>
      <c r="N2619" s="101">
        <f t="shared" si="264"/>
        <v>-61.129000000000019</v>
      </c>
      <c r="O2619" s="102">
        <f t="shared" si="265"/>
        <v>-0.26700882327247322</v>
      </c>
      <c r="P2619" s="101">
        <v>1.58</v>
      </c>
      <c r="X2619"/>
    </row>
    <row r="2620" spans="1:24" ht="18">
      <c r="A2620" s="70" t="s">
        <v>2267</v>
      </c>
      <c r="B2620" s="70" t="s">
        <v>2256</v>
      </c>
      <c r="C2620" s="70" t="s">
        <v>3852</v>
      </c>
      <c r="D2620" s="70" t="s">
        <v>375</v>
      </c>
      <c r="E2620" s="71" t="s">
        <v>2231</v>
      </c>
      <c r="F2620" s="71" t="s">
        <v>1964</v>
      </c>
      <c r="G2620" s="71" t="s">
        <v>1887</v>
      </c>
      <c r="H2620" s="70" t="s">
        <v>1473</v>
      </c>
      <c r="I2620" s="99">
        <f t="shared" si="266"/>
        <v>361.37133999999998</v>
      </c>
      <c r="J2620" s="100">
        <f t="shared" si="262"/>
        <v>549.17060000000004</v>
      </c>
      <c r="K2620" s="101">
        <v>204.58</v>
      </c>
      <c r="L2620" s="102">
        <f t="shared" si="267"/>
        <v>0</v>
      </c>
      <c r="M2620" s="101">
        <f t="shared" si="263"/>
        <v>204.58</v>
      </c>
      <c r="N2620" s="101">
        <f t="shared" si="264"/>
        <v>-137.92600000000004</v>
      </c>
      <c r="O2620" s="102">
        <f t="shared" si="265"/>
        <v>-0.3076233383887948</v>
      </c>
      <c r="P2620" s="101">
        <v>2.75</v>
      </c>
      <c r="X2620"/>
    </row>
    <row r="2621" spans="1:24" ht="18">
      <c r="A2621" s="70" t="s">
        <v>2270</v>
      </c>
      <c r="B2621" s="70" t="s">
        <v>2262</v>
      </c>
      <c r="C2621" s="70" t="s">
        <v>1132</v>
      </c>
      <c r="D2621" s="70" t="s">
        <v>2308</v>
      </c>
      <c r="E2621" s="71" t="s">
        <v>2347</v>
      </c>
      <c r="F2621" s="71" t="s">
        <v>1964</v>
      </c>
      <c r="G2621" s="71" t="s">
        <v>1837</v>
      </c>
      <c r="H2621" s="70" t="s">
        <v>1484</v>
      </c>
      <c r="I2621" s="99">
        <f t="shared" si="266"/>
        <v>435.56975</v>
      </c>
      <c r="J2621" s="100">
        <f t="shared" si="262"/>
        <v>663.322</v>
      </c>
      <c r="K2621" s="101">
        <v>251.75</v>
      </c>
      <c r="L2621" s="102">
        <f t="shared" si="267"/>
        <v>0</v>
      </c>
      <c r="M2621" s="101">
        <f t="shared" si="263"/>
        <v>251.75</v>
      </c>
      <c r="N2621" s="101">
        <f t="shared" si="264"/>
        <v>-170.94499999999994</v>
      </c>
      <c r="O2621" s="102">
        <f t="shared" si="265"/>
        <v>-0.31498986548737778</v>
      </c>
      <c r="P2621" s="101">
        <v>2.75</v>
      </c>
      <c r="X2621"/>
    </row>
    <row r="2622" spans="1:24" ht="18">
      <c r="A2622" s="70" t="s">
        <v>2268</v>
      </c>
      <c r="B2622" s="70" t="s">
        <v>3892</v>
      </c>
      <c r="C2622" s="70" t="s">
        <v>3921</v>
      </c>
      <c r="D2622" s="70" t="s">
        <v>2307</v>
      </c>
      <c r="E2622" s="71" t="s">
        <v>2239</v>
      </c>
      <c r="F2622" s="71" t="s">
        <v>1964</v>
      </c>
      <c r="G2622" s="71" t="s">
        <v>1862</v>
      </c>
      <c r="H2622" s="70" t="s">
        <v>1485</v>
      </c>
      <c r="I2622" s="99">
        <f t="shared" si="266"/>
        <v>370.21160000000003</v>
      </c>
      <c r="J2622" s="100">
        <f t="shared" si="262"/>
        <v>564.29560000000004</v>
      </c>
      <c r="K2622" s="101">
        <v>212</v>
      </c>
      <c r="L2622" s="102">
        <f t="shared" si="267"/>
        <v>0</v>
      </c>
      <c r="M2622" s="101">
        <f t="shared" si="263"/>
        <v>212</v>
      </c>
      <c r="N2622" s="101">
        <f t="shared" si="264"/>
        <v>-143.12</v>
      </c>
      <c r="O2622" s="102">
        <f t="shared" si="265"/>
        <v>-0.30898100172711573</v>
      </c>
      <c r="P2622" s="101">
        <v>1.58</v>
      </c>
      <c r="X2622"/>
    </row>
    <row r="2623" spans="1:24" ht="18">
      <c r="A2623" s="70" t="s">
        <v>2267</v>
      </c>
      <c r="B2623" s="70" t="s">
        <v>2262</v>
      </c>
      <c r="C2623" s="70" t="s">
        <v>3921</v>
      </c>
      <c r="D2623" s="70" t="s">
        <v>2315</v>
      </c>
      <c r="E2623" s="71" t="s">
        <v>2239</v>
      </c>
      <c r="F2623" s="71" t="s">
        <v>1964</v>
      </c>
      <c r="G2623" s="71" t="s">
        <v>1762</v>
      </c>
      <c r="H2623" s="70" t="s">
        <v>1487</v>
      </c>
      <c r="I2623" s="99">
        <f t="shared" si="266"/>
        <v>366.87684000000007</v>
      </c>
      <c r="J2623" s="100">
        <f t="shared" si="262"/>
        <v>559.16520000000003</v>
      </c>
      <c r="K2623" s="101">
        <v>209.88000000000002</v>
      </c>
      <c r="L2623" s="102">
        <f t="shared" si="267"/>
        <v>0</v>
      </c>
      <c r="M2623" s="101">
        <f t="shared" si="263"/>
        <v>209.88000000000002</v>
      </c>
      <c r="N2623" s="101">
        <f t="shared" si="264"/>
        <v>-141.63600000000002</v>
      </c>
      <c r="O2623" s="102">
        <f t="shared" si="265"/>
        <v>-0.30860205682412412</v>
      </c>
      <c r="P2623" s="101">
        <v>1.58</v>
      </c>
      <c r="X2623"/>
    </row>
    <row r="2624" spans="1:24" ht="18">
      <c r="A2624" s="70" t="s">
        <v>2270</v>
      </c>
      <c r="B2624" s="70" t="s">
        <v>2751</v>
      </c>
      <c r="C2624" s="70" t="s">
        <v>3921</v>
      </c>
      <c r="D2624" s="70" t="s">
        <v>372</v>
      </c>
      <c r="E2624" s="71" t="s">
        <v>2445</v>
      </c>
      <c r="F2624" s="71" t="s">
        <v>1964</v>
      </c>
      <c r="G2624" s="71" t="s">
        <v>1762</v>
      </c>
      <c r="H2624" s="70" t="s">
        <v>1488</v>
      </c>
      <c r="I2624" s="99">
        <f t="shared" si="266"/>
        <v>432.73835000000003</v>
      </c>
      <c r="J2624" s="100">
        <f t="shared" si="262"/>
        <v>660.49059999999997</v>
      </c>
      <c r="K2624" s="101">
        <v>251.75</v>
      </c>
      <c r="L2624" s="102">
        <f t="shared" si="267"/>
        <v>0</v>
      </c>
      <c r="M2624" s="101">
        <f t="shared" si="263"/>
        <v>251.75</v>
      </c>
      <c r="N2624" s="101">
        <f t="shared" si="264"/>
        <v>-170.94499999999994</v>
      </c>
      <c r="O2624" s="102">
        <f t="shared" si="265"/>
        <v>-0.31498986548737778</v>
      </c>
      <c r="P2624" s="101">
        <v>1.58</v>
      </c>
      <c r="X2624"/>
    </row>
    <row r="2625" spans="1:24" ht="18">
      <c r="A2625" s="70" t="s">
        <v>2271</v>
      </c>
      <c r="B2625" s="70" t="s">
        <v>2262</v>
      </c>
      <c r="C2625" s="70" t="s">
        <v>1132</v>
      </c>
      <c r="D2625" s="70" t="s">
        <v>2334</v>
      </c>
      <c r="E2625" s="71" t="s">
        <v>2445</v>
      </c>
      <c r="F2625" s="71" t="s">
        <v>1964</v>
      </c>
      <c r="G2625" s="71" t="s">
        <v>1787</v>
      </c>
      <c r="H2625" s="70" t="s">
        <v>1490</v>
      </c>
      <c r="I2625" s="99">
        <f t="shared" si="266"/>
        <v>762.04590000000007</v>
      </c>
      <c r="J2625" s="100">
        <f t="shared" si="262"/>
        <v>1167.1176</v>
      </c>
      <c r="K2625" s="101">
        <v>461.1</v>
      </c>
      <c r="L2625" s="102">
        <f t="shared" si="267"/>
        <v>0</v>
      </c>
      <c r="M2625" s="101">
        <f t="shared" si="263"/>
        <v>461.1</v>
      </c>
      <c r="N2625" s="101">
        <f t="shared" si="264"/>
        <v>-317.4899999999999</v>
      </c>
      <c r="O2625" s="102">
        <f t="shared" si="265"/>
        <v>-0.3302371541501975</v>
      </c>
      <c r="P2625" s="101">
        <v>1.58</v>
      </c>
      <c r="X2625"/>
    </row>
    <row r="2626" spans="1:24" ht="18">
      <c r="A2626" s="70" t="s">
        <v>2269</v>
      </c>
      <c r="B2626" s="70" t="s">
        <v>2266</v>
      </c>
      <c r="C2626" s="70" t="s">
        <v>3921</v>
      </c>
      <c r="D2626" s="70" t="s">
        <v>2326</v>
      </c>
      <c r="E2626" s="71" t="s">
        <v>2445</v>
      </c>
      <c r="F2626" s="71" t="s">
        <v>1964</v>
      </c>
      <c r="G2626" s="71" t="s">
        <v>1779</v>
      </c>
      <c r="H2626" s="70" t="s">
        <v>1491</v>
      </c>
      <c r="I2626" s="99">
        <f t="shared" si="266"/>
        <v>296.01319000000001</v>
      </c>
      <c r="J2626" s="100">
        <f t="shared" si="262"/>
        <v>450.14420000000001</v>
      </c>
      <c r="K2626" s="101">
        <v>164.83</v>
      </c>
      <c r="L2626" s="102">
        <f t="shared" si="267"/>
        <v>0</v>
      </c>
      <c r="M2626" s="101">
        <f t="shared" si="263"/>
        <v>164.83</v>
      </c>
      <c r="N2626" s="101">
        <f t="shared" si="264"/>
        <v>-110.10100000000003</v>
      </c>
      <c r="O2626" s="102">
        <f t="shared" si="265"/>
        <v>-0.29848994198340839</v>
      </c>
      <c r="P2626" s="101">
        <v>1.58</v>
      </c>
      <c r="X2626"/>
    </row>
    <row r="2627" spans="1:24" ht="18">
      <c r="A2627" s="70" t="s">
        <v>2267</v>
      </c>
      <c r="B2627" s="70" t="s">
        <v>2262</v>
      </c>
      <c r="C2627" s="70" t="s">
        <v>3921</v>
      </c>
      <c r="D2627" s="70" t="s">
        <v>2301</v>
      </c>
      <c r="E2627" s="71" t="s">
        <v>2347</v>
      </c>
      <c r="F2627" s="71" t="s">
        <v>1964</v>
      </c>
      <c r="G2627" s="71" t="s">
        <v>1787</v>
      </c>
      <c r="H2627" s="70" t="s">
        <v>1495</v>
      </c>
      <c r="I2627" s="99">
        <f t="shared" si="266"/>
        <v>432.73835000000003</v>
      </c>
      <c r="J2627" s="100">
        <f t="shared" si="262"/>
        <v>660.49059999999997</v>
      </c>
      <c r="K2627" s="101">
        <v>251.75</v>
      </c>
      <c r="L2627" s="102">
        <f t="shared" si="267"/>
        <v>0</v>
      </c>
      <c r="M2627" s="101">
        <f t="shared" si="263"/>
        <v>251.75</v>
      </c>
      <c r="N2627" s="101">
        <f t="shared" si="264"/>
        <v>-170.94499999999994</v>
      </c>
      <c r="O2627" s="102">
        <f t="shared" si="265"/>
        <v>-0.31498986548737778</v>
      </c>
      <c r="P2627" s="101">
        <v>1.58</v>
      </c>
      <c r="X2627"/>
    </row>
    <row r="2628" spans="1:24" ht="18">
      <c r="A2628" s="70" t="s">
        <v>2272</v>
      </c>
      <c r="B2628" s="70" t="s">
        <v>2262</v>
      </c>
      <c r="C2628" s="70" t="s">
        <v>1764</v>
      </c>
      <c r="D2628" s="70" t="s">
        <v>1120</v>
      </c>
      <c r="E2628" s="71" t="s">
        <v>2445</v>
      </c>
      <c r="F2628" s="71" t="s">
        <v>1964</v>
      </c>
      <c r="G2628" s="71" t="s">
        <v>1891</v>
      </c>
      <c r="H2628" s="70" t="s">
        <v>1496</v>
      </c>
      <c r="I2628" s="99">
        <f t="shared" si="266"/>
        <v>693.17996000000005</v>
      </c>
      <c r="J2628" s="100">
        <f t="shared" si="262"/>
        <v>1059.6454000000001</v>
      </c>
      <c r="K2628" s="101">
        <v>415.52000000000004</v>
      </c>
      <c r="L2628" s="102">
        <f t="shared" si="267"/>
        <v>0</v>
      </c>
      <c r="M2628" s="101">
        <f t="shared" si="263"/>
        <v>415.52000000000004</v>
      </c>
      <c r="N2628" s="101">
        <f t="shared" si="264"/>
        <v>-285.58399999999995</v>
      </c>
      <c r="O2628" s="102">
        <f t="shared" si="265"/>
        <v>-0.32816694245265665</v>
      </c>
      <c r="P2628" s="101">
        <v>2.75</v>
      </c>
      <c r="X2628"/>
    </row>
    <row r="2629" spans="1:24" ht="18">
      <c r="A2629" s="70" t="s">
        <v>2265</v>
      </c>
      <c r="B2629" s="70" t="s">
        <v>2754</v>
      </c>
      <c r="C2629" s="70" t="s">
        <v>3862</v>
      </c>
      <c r="D2629" s="70" t="s">
        <v>2301</v>
      </c>
      <c r="E2629" s="71" t="s">
        <v>2440</v>
      </c>
      <c r="F2629" s="71" t="s">
        <v>1964</v>
      </c>
      <c r="G2629" s="71" t="s">
        <v>1805</v>
      </c>
      <c r="H2629" s="70" t="s">
        <v>1497</v>
      </c>
      <c r="I2629" s="99">
        <f t="shared" si="266"/>
        <v>222.64847</v>
      </c>
      <c r="J2629" s="100">
        <f t="shared" si="262"/>
        <v>337.27539999999999</v>
      </c>
      <c r="K2629" s="101">
        <v>118.19000000000001</v>
      </c>
      <c r="L2629" s="102">
        <f t="shared" si="267"/>
        <v>0</v>
      </c>
      <c r="M2629" s="101">
        <f t="shared" si="263"/>
        <v>118.19000000000001</v>
      </c>
      <c r="N2629" s="101">
        <f t="shared" si="264"/>
        <v>-77.453000000000003</v>
      </c>
      <c r="O2629" s="102">
        <f t="shared" si="265"/>
        <v>-0.28105450322955217</v>
      </c>
      <c r="P2629" s="101">
        <v>1.58</v>
      </c>
      <c r="X2629"/>
    </row>
    <row r="2630" spans="1:24" ht="18">
      <c r="A2630" s="70" t="s">
        <v>2268</v>
      </c>
      <c r="B2630" s="70" t="s">
        <v>2751</v>
      </c>
      <c r="C2630" s="70" t="s">
        <v>3852</v>
      </c>
      <c r="D2630" s="70" t="s">
        <v>2315</v>
      </c>
      <c r="E2630" s="71" t="s">
        <v>2440</v>
      </c>
      <c r="F2630" s="71" t="s">
        <v>1964</v>
      </c>
      <c r="G2630" s="71" t="s">
        <v>1893</v>
      </c>
      <c r="H2630" s="70" t="s">
        <v>1501</v>
      </c>
      <c r="I2630" s="99">
        <f t="shared" si="266"/>
        <v>335.19662</v>
      </c>
      <c r="J2630" s="100">
        <f t="shared" si="262"/>
        <v>510.4264</v>
      </c>
      <c r="K2630" s="101">
        <v>189.74</v>
      </c>
      <c r="L2630" s="102">
        <f t="shared" si="267"/>
        <v>0</v>
      </c>
      <c r="M2630" s="101">
        <f t="shared" si="263"/>
        <v>189.74</v>
      </c>
      <c r="N2630" s="101">
        <f t="shared" si="264"/>
        <v>-127.53800000000007</v>
      </c>
      <c r="O2630" s="102">
        <f t="shared" si="265"/>
        <v>-0.30461927964077595</v>
      </c>
      <c r="P2630" s="101">
        <v>1.58</v>
      </c>
      <c r="X2630"/>
    </row>
    <row r="2631" spans="1:24" ht="18">
      <c r="A2631" s="70" t="s">
        <v>2269</v>
      </c>
      <c r="B2631" s="70" t="s">
        <v>3851</v>
      </c>
      <c r="C2631" s="70" t="s">
        <v>3852</v>
      </c>
      <c r="D2631" s="70" t="s">
        <v>1838</v>
      </c>
      <c r="E2631" s="71" t="s">
        <v>2237</v>
      </c>
      <c r="F2631" s="71" t="s">
        <v>1964</v>
      </c>
      <c r="G2631" s="71" t="s">
        <v>1894</v>
      </c>
      <c r="H2631" s="70" t="s">
        <v>1509</v>
      </c>
      <c r="I2631" s="99">
        <f t="shared" si="266"/>
        <v>399.72108000000003</v>
      </c>
      <c r="J2631" s="100">
        <f t="shared" si="262"/>
        <v>608.17020000000002</v>
      </c>
      <c r="K2631" s="101">
        <v>228.96</v>
      </c>
      <c r="L2631" s="102">
        <f t="shared" si="267"/>
        <v>0</v>
      </c>
      <c r="M2631" s="101">
        <f t="shared" si="263"/>
        <v>228.96</v>
      </c>
      <c r="N2631" s="101">
        <f t="shared" si="264"/>
        <v>-154.99200000000002</v>
      </c>
      <c r="O2631" s="102">
        <f t="shared" si="265"/>
        <v>-0.31177985194721602</v>
      </c>
      <c r="P2631" s="101">
        <v>2.75</v>
      </c>
      <c r="X2631"/>
    </row>
    <row r="2632" spans="1:24" ht="18">
      <c r="A2632" s="70" t="s">
        <v>2268</v>
      </c>
      <c r="B2632" s="70" t="s">
        <v>2266</v>
      </c>
      <c r="C2632" s="70" t="s">
        <v>3921</v>
      </c>
      <c r="D2632" s="70" t="s">
        <v>2432</v>
      </c>
      <c r="E2632" s="71" t="s">
        <v>2239</v>
      </c>
      <c r="F2632" s="71" t="s">
        <v>1964</v>
      </c>
      <c r="G2632" s="71" t="s">
        <v>1779</v>
      </c>
      <c r="H2632" s="70" t="s">
        <v>1512</v>
      </c>
      <c r="I2632" s="99">
        <f t="shared" si="266"/>
        <v>329.36078999999995</v>
      </c>
      <c r="J2632" s="100">
        <f t="shared" si="262"/>
        <v>501.44819999999999</v>
      </c>
      <c r="K2632" s="101">
        <v>186.03</v>
      </c>
      <c r="L2632" s="102">
        <f t="shared" si="267"/>
        <v>0</v>
      </c>
      <c r="M2632" s="101">
        <f t="shared" si="263"/>
        <v>186.03</v>
      </c>
      <c r="N2632" s="101">
        <f t="shared" si="264"/>
        <v>-124.94100000000009</v>
      </c>
      <c r="O2632" s="102">
        <f t="shared" si="265"/>
        <v>-0.30380051548898529</v>
      </c>
      <c r="P2632" s="101">
        <v>1.58</v>
      </c>
      <c r="X2632"/>
    </row>
    <row r="2633" spans="1:24" ht="18">
      <c r="A2633" s="70" t="s">
        <v>2267</v>
      </c>
      <c r="B2633" s="70" t="s">
        <v>2754</v>
      </c>
      <c r="C2633" s="70" t="s">
        <v>3852</v>
      </c>
      <c r="D2633" s="70" t="s">
        <v>372</v>
      </c>
      <c r="E2633" s="71" t="s">
        <v>2237</v>
      </c>
      <c r="F2633" s="71" t="s">
        <v>1964</v>
      </c>
      <c r="G2633" s="71" t="s">
        <v>1895</v>
      </c>
      <c r="H2633" s="70" t="s">
        <v>1517</v>
      </c>
      <c r="I2633" s="99">
        <f t="shared" si="266"/>
        <v>350.53336999999999</v>
      </c>
      <c r="J2633" s="100">
        <f t="shared" si="262"/>
        <v>532.49680000000001</v>
      </c>
      <c r="K2633" s="101">
        <v>197.69</v>
      </c>
      <c r="L2633" s="102">
        <f t="shared" si="267"/>
        <v>0</v>
      </c>
      <c r="M2633" s="101">
        <f t="shared" si="263"/>
        <v>197.69</v>
      </c>
      <c r="N2633" s="101">
        <f t="shared" si="264"/>
        <v>-133.10300000000001</v>
      </c>
      <c r="O2633" s="102">
        <f t="shared" si="265"/>
        <v>-0.30627962630585859</v>
      </c>
      <c r="P2633" s="101">
        <v>2.75</v>
      </c>
      <c r="X2633"/>
    </row>
    <row r="2634" spans="1:24" ht="18">
      <c r="A2634" s="70" t="s">
        <v>2269</v>
      </c>
      <c r="B2634" s="70" t="s">
        <v>2754</v>
      </c>
      <c r="C2634" s="70" t="s">
        <v>3921</v>
      </c>
      <c r="D2634" s="70" t="s">
        <v>404</v>
      </c>
      <c r="E2634" s="71" t="s">
        <v>2237</v>
      </c>
      <c r="F2634" s="71" t="s">
        <v>1964</v>
      </c>
      <c r="G2634" s="71" t="s">
        <v>1897</v>
      </c>
      <c r="H2634" s="70" t="s">
        <v>1520</v>
      </c>
      <c r="I2634" s="99">
        <f t="shared" si="266"/>
        <v>359.70396</v>
      </c>
      <c r="J2634" s="100">
        <f t="shared" si="262"/>
        <v>546.60540000000003</v>
      </c>
      <c r="K2634" s="101">
        <v>203.52</v>
      </c>
      <c r="L2634" s="102">
        <f t="shared" si="267"/>
        <v>0</v>
      </c>
      <c r="M2634" s="101">
        <f t="shared" si="263"/>
        <v>203.52</v>
      </c>
      <c r="N2634" s="101">
        <f t="shared" si="264"/>
        <v>-137.18400000000003</v>
      </c>
      <c r="O2634" s="102">
        <f t="shared" si="265"/>
        <v>-0.30742201505916106</v>
      </c>
      <c r="P2634" s="101">
        <v>2.75</v>
      </c>
      <c r="X2634"/>
    </row>
    <row r="2635" spans="1:24" ht="18">
      <c r="A2635" s="70" t="s">
        <v>2268</v>
      </c>
      <c r="B2635" s="70" t="s">
        <v>2262</v>
      </c>
      <c r="C2635" s="70" t="s">
        <v>3921</v>
      </c>
      <c r="D2635" s="70" t="s">
        <v>2305</v>
      </c>
      <c r="E2635" s="71" t="s">
        <v>2347</v>
      </c>
      <c r="F2635" s="71" t="s">
        <v>1964</v>
      </c>
      <c r="G2635" s="71" t="s">
        <v>1779</v>
      </c>
      <c r="H2635" s="70" t="s">
        <v>1521</v>
      </c>
      <c r="I2635" s="99">
        <f t="shared" si="266"/>
        <v>411.89609999999999</v>
      </c>
      <c r="J2635" s="100">
        <f t="shared" si="262"/>
        <v>628.42560000000003</v>
      </c>
      <c r="K2635" s="101">
        <v>238.5</v>
      </c>
      <c r="L2635" s="102">
        <f t="shared" si="267"/>
        <v>0</v>
      </c>
      <c r="M2635" s="101">
        <f t="shared" si="263"/>
        <v>238.5</v>
      </c>
      <c r="N2635" s="101">
        <f t="shared" si="264"/>
        <v>-161.67000000000002</v>
      </c>
      <c r="O2635" s="102">
        <f t="shared" si="265"/>
        <v>-0.31319256102285936</v>
      </c>
      <c r="P2635" s="101">
        <v>1.58</v>
      </c>
      <c r="X2635"/>
    </row>
    <row r="2636" spans="1:24" ht="18">
      <c r="A2636" s="70" t="s">
        <v>2272</v>
      </c>
      <c r="B2636" s="70" t="s">
        <v>2754</v>
      </c>
      <c r="C2636" s="70" t="s">
        <v>3852</v>
      </c>
      <c r="D2636" s="70" t="s">
        <v>1120</v>
      </c>
      <c r="E2636" s="71" t="s">
        <v>2237</v>
      </c>
      <c r="F2636" s="71" t="s">
        <v>1964</v>
      </c>
      <c r="G2636" s="71" t="s">
        <v>1884</v>
      </c>
      <c r="H2636" s="70" t="s">
        <v>1525</v>
      </c>
      <c r="I2636" s="99">
        <f t="shared" si="266"/>
        <v>334.69326000000001</v>
      </c>
      <c r="J2636" s="100">
        <f t="shared" si="262"/>
        <v>508.12739999999997</v>
      </c>
      <c r="K2636" s="101">
        <v>187.62</v>
      </c>
      <c r="L2636" s="102">
        <f t="shared" si="267"/>
        <v>0</v>
      </c>
      <c r="M2636" s="101">
        <f t="shared" si="263"/>
        <v>187.62</v>
      </c>
      <c r="N2636" s="101">
        <f t="shared" si="264"/>
        <v>-126.05400000000003</v>
      </c>
      <c r="O2636" s="102">
        <f t="shared" si="265"/>
        <v>-0.30415500434321019</v>
      </c>
      <c r="P2636" s="101">
        <v>2.75</v>
      </c>
      <c r="X2636"/>
    </row>
    <row r="2637" spans="1:24" ht="18">
      <c r="A2637" s="70" t="s">
        <v>2270</v>
      </c>
      <c r="B2637" s="70" t="s">
        <v>3851</v>
      </c>
      <c r="C2637" s="70" t="s">
        <v>1132</v>
      </c>
      <c r="D2637" s="70" t="s">
        <v>372</v>
      </c>
      <c r="E2637" s="71" t="s">
        <v>2440</v>
      </c>
      <c r="F2637" s="71" t="s">
        <v>1964</v>
      </c>
      <c r="G2637" s="71" t="s">
        <v>1837</v>
      </c>
      <c r="H2637" s="70" t="s">
        <v>1529</v>
      </c>
      <c r="I2637" s="99">
        <f t="shared" si="266"/>
        <v>418.06226000000004</v>
      </c>
      <c r="J2637" s="100">
        <f t="shared" si="262"/>
        <v>636.38740000000007</v>
      </c>
      <c r="K2637" s="101">
        <v>240.62</v>
      </c>
      <c r="L2637" s="102">
        <f t="shared" si="267"/>
        <v>0</v>
      </c>
      <c r="M2637" s="101">
        <f t="shared" si="263"/>
        <v>240.62</v>
      </c>
      <c r="N2637" s="101">
        <f t="shared" si="264"/>
        <v>-163.154</v>
      </c>
      <c r="O2637" s="102">
        <f t="shared" si="265"/>
        <v>-0.31349242948274531</v>
      </c>
      <c r="P2637" s="101">
        <v>2.75</v>
      </c>
      <c r="X2637"/>
    </row>
    <row r="2638" spans="1:24" ht="18">
      <c r="A2638" s="70" t="s">
        <v>2270</v>
      </c>
      <c r="B2638" s="70" t="s">
        <v>2266</v>
      </c>
      <c r="C2638" s="70" t="s">
        <v>3921</v>
      </c>
      <c r="D2638" s="70" t="s">
        <v>2303</v>
      </c>
      <c r="E2638" s="71" t="s">
        <v>2239</v>
      </c>
      <c r="F2638" s="71" t="s">
        <v>1964</v>
      </c>
      <c r="G2638" s="71" t="s">
        <v>1900</v>
      </c>
      <c r="H2638" s="70" t="s">
        <v>1532</v>
      </c>
      <c r="I2638" s="99">
        <f t="shared" si="266"/>
        <v>329.36078999999995</v>
      </c>
      <c r="J2638" s="100">
        <f t="shared" si="262"/>
        <v>501.44819999999999</v>
      </c>
      <c r="K2638" s="101">
        <v>186.03</v>
      </c>
      <c r="L2638" s="102">
        <f t="shared" si="267"/>
        <v>0</v>
      </c>
      <c r="M2638" s="101">
        <f t="shared" si="263"/>
        <v>186.03</v>
      </c>
      <c r="N2638" s="101">
        <f t="shared" si="264"/>
        <v>-124.94100000000009</v>
      </c>
      <c r="O2638" s="102">
        <f t="shared" si="265"/>
        <v>-0.30380051548898529</v>
      </c>
      <c r="P2638" s="101">
        <v>1.58</v>
      </c>
      <c r="X2638"/>
    </row>
    <row r="2639" spans="1:24" ht="18">
      <c r="A2639" s="70" t="s">
        <v>1784</v>
      </c>
      <c r="B2639" s="70" t="s">
        <v>1800</v>
      </c>
      <c r="C2639" s="70" t="s">
        <v>1901</v>
      </c>
      <c r="D2639" s="70" t="s">
        <v>1776</v>
      </c>
      <c r="E2639" s="71" t="s">
        <v>2388</v>
      </c>
      <c r="F2639" s="71" t="s">
        <v>1964</v>
      </c>
      <c r="G2639" s="71" t="s">
        <v>1902</v>
      </c>
      <c r="H2639" s="70" t="s">
        <v>1533</v>
      </c>
      <c r="I2639" s="99">
        <f t="shared" si="266"/>
        <v>872.09298000000013</v>
      </c>
      <c r="J2639" s="100">
        <f t="shared" si="262"/>
        <v>1336.4208000000003</v>
      </c>
      <c r="K2639" s="101">
        <v>531.06000000000006</v>
      </c>
      <c r="L2639" s="102">
        <f t="shared" si="267"/>
        <v>0</v>
      </c>
      <c r="M2639" s="101">
        <f t="shared" si="263"/>
        <v>531.06000000000006</v>
      </c>
      <c r="N2639" s="101">
        <f t="shared" si="264"/>
        <v>-366.46199999999999</v>
      </c>
      <c r="O2639" s="102">
        <f t="shared" si="265"/>
        <v>-0.33274797515708415</v>
      </c>
      <c r="P2639" s="101">
        <v>1.58</v>
      </c>
      <c r="X2639"/>
    </row>
    <row r="2640" spans="1:24" ht="18">
      <c r="A2640" s="70" t="s">
        <v>1784</v>
      </c>
      <c r="B2640" s="70" t="s">
        <v>2262</v>
      </c>
      <c r="C2640" s="70" t="s">
        <v>1766</v>
      </c>
      <c r="D2640" s="70" t="s">
        <v>1129</v>
      </c>
      <c r="E2640" s="71" t="s">
        <v>2445</v>
      </c>
      <c r="F2640" s="71" t="s">
        <v>1964</v>
      </c>
      <c r="G2640" s="71" t="s">
        <v>1903</v>
      </c>
      <c r="H2640" s="70" t="s">
        <v>1534</v>
      </c>
      <c r="I2640" s="99">
        <f t="shared" si="266"/>
        <v>589.80240000000003</v>
      </c>
      <c r="J2640" s="100">
        <f t="shared" si="262"/>
        <v>900.60300000000007</v>
      </c>
      <c r="K2640" s="101">
        <v>349.8</v>
      </c>
      <c r="L2640" s="102">
        <f t="shared" si="267"/>
        <v>0</v>
      </c>
      <c r="M2640" s="101">
        <f t="shared" si="263"/>
        <v>349.8</v>
      </c>
      <c r="N2640" s="101">
        <f t="shared" si="264"/>
        <v>-239.57999999999993</v>
      </c>
      <c r="O2640" s="102">
        <f t="shared" si="265"/>
        <v>-0.32428262046561979</v>
      </c>
      <c r="P2640" s="101">
        <v>2.75</v>
      </c>
      <c r="X2640"/>
    </row>
    <row r="2641" spans="1:24" ht="18">
      <c r="A2641" s="70" t="s">
        <v>2269</v>
      </c>
      <c r="B2641" s="70" t="s">
        <v>2266</v>
      </c>
      <c r="C2641" s="70" t="s">
        <v>3921</v>
      </c>
      <c r="D2641" s="70" t="s">
        <v>2326</v>
      </c>
      <c r="E2641" s="71" t="s">
        <v>2445</v>
      </c>
      <c r="F2641" s="71" t="s">
        <v>1964</v>
      </c>
      <c r="G2641" s="71" t="s">
        <v>1904</v>
      </c>
      <c r="H2641" s="70" t="s">
        <v>1535</v>
      </c>
      <c r="I2641" s="99">
        <f t="shared" si="266"/>
        <v>377.71481000000006</v>
      </c>
      <c r="J2641" s="100">
        <f t="shared" ref="J2641:J2704" si="268">($H$3*(K2641+P2641+$U$7+$H$8)+$H$4*$U$3)*$U$8</f>
        <v>575.83900000000006</v>
      </c>
      <c r="K2641" s="101">
        <v>216.77</v>
      </c>
      <c r="L2641" s="102">
        <f t="shared" si="267"/>
        <v>0</v>
      </c>
      <c r="M2641" s="101">
        <f t="shared" ref="M2641:M2704" si="269">K2641*(1-L2641)</f>
        <v>216.77</v>
      </c>
      <c r="N2641" s="101">
        <f t="shared" ref="N2641:N2704" si="270">((I2641/$U$8)-($H$3*P2641))-(IF($H$6="",$H$4*$U$3*(1-$H$5)*(1-$H$7),$H$6*$H$3*(1-$H$7))+M2641*$H$3+$H$3*$U$7*(1-30%))</f>
        <v>-146.459</v>
      </c>
      <c r="O2641" s="102">
        <f t="shared" ref="O2641:O2704" si="271">N2641/(K2641*$H$3+$U$7*$H$3+$H$4*$U$3)</f>
        <v>-0.30980877437915133</v>
      </c>
      <c r="P2641" s="101">
        <v>1.58</v>
      </c>
      <c r="X2641"/>
    </row>
    <row r="2642" spans="1:24" ht="18">
      <c r="A2642" s="70" t="s">
        <v>2270</v>
      </c>
      <c r="B2642" s="70" t="s">
        <v>3892</v>
      </c>
      <c r="C2642" s="70" t="s">
        <v>1132</v>
      </c>
      <c r="D2642" s="70" t="s">
        <v>2305</v>
      </c>
      <c r="E2642" s="71" t="s">
        <v>2239</v>
      </c>
      <c r="F2642" s="71" t="s">
        <v>1964</v>
      </c>
      <c r="G2642" s="71" t="s">
        <v>1778</v>
      </c>
      <c r="H2642" s="70" t="s">
        <v>1536</v>
      </c>
      <c r="I2642" s="99">
        <f t="shared" si="266"/>
        <v>420.233</v>
      </c>
      <c r="J2642" s="100">
        <f t="shared" si="268"/>
        <v>641.25160000000005</v>
      </c>
      <c r="K2642" s="101">
        <v>243.8</v>
      </c>
      <c r="L2642" s="102">
        <f t="shared" si="267"/>
        <v>0</v>
      </c>
      <c r="M2642" s="101">
        <f t="shared" si="269"/>
        <v>243.8</v>
      </c>
      <c r="N2642" s="101">
        <f t="shared" si="270"/>
        <v>-165.38000000000005</v>
      </c>
      <c r="O2642" s="102">
        <f t="shared" si="271"/>
        <v>-0.31393318147304494</v>
      </c>
      <c r="P2642" s="101">
        <v>1.58</v>
      </c>
      <c r="X2642"/>
    </row>
    <row r="2643" spans="1:24" ht="18">
      <c r="A2643" s="70" t="s">
        <v>2271</v>
      </c>
      <c r="B2643" s="70" t="s">
        <v>1765</v>
      </c>
      <c r="C2643" s="70" t="s">
        <v>1822</v>
      </c>
      <c r="D2643" s="70" t="s">
        <v>1776</v>
      </c>
      <c r="E2643" s="71" t="s">
        <v>2388</v>
      </c>
      <c r="F2643" s="71" t="s">
        <v>1964</v>
      </c>
      <c r="G2643" s="71" t="s">
        <v>1905</v>
      </c>
      <c r="H2643" s="70" t="s">
        <v>1539</v>
      </c>
      <c r="I2643" s="99">
        <f t="shared" si="266"/>
        <v>792.8924300000001</v>
      </c>
      <c r="J2643" s="100">
        <f t="shared" si="268"/>
        <v>1214.5738000000001</v>
      </c>
      <c r="K2643" s="101">
        <v>480.71000000000004</v>
      </c>
      <c r="L2643" s="102">
        <f t="shared" si="267"/>
        <v>0</v>
      </c>
      <c r="M2643" s="101">
        <f t="shared" si="269"/>
        <v>480.71000000000004</v>
      </c>
      <c r="N2643" s="101">
        <f t="shared" si="270"/>
        <v>-331.21699999999987</v>
      </c>
      <c r="O2643" s="102">
        <f t="shared" si="271"/>
        <v>-0.33101177270092524</v>
      </c>
      <c r="P2643" s="101">
        <v>1.58</v>
      </c>
      <c r="X2643"/>
    </row>
    <row r="2644" spans="1:24" ht="18">
      <c r="A2644" s="70" t="s">
        <v>2268</v>
      </c>
      <c r="B2644" s="70" t="s">
        <v>3851</v>
      </c>
      <c r="C2644" s="70" t="s">
        <v>3852</v>
      </c>
      <c r="D2644" s="70" t="s">
        <v>2305</v>
      </c>
      <c r="E2644" s="71" t="s">
        <v>2347</v>
      </c>
      <c r="F2644" s="71" t="s">
        <v>1964</v>
      </c>
      <c r="G2644" s="71" t="s">
        <v>1779</v>
      </c>
      <c r="H2644" s="70" t="s">
        <v>1540</v>
      </c>
      <c r="I2644" s="99">
        <f t="shared" si="266"/>
        <v>326.02602999999999</v>
      </c>
      <c r="J2644" s="100">
        <f t="shared" si="268"/>
        <v>496.31779999999998</v>
      </c>
      <c r="K2644" s="101">
        <v>183.91</v>
      </c>
      <c r="L2644" s="102">
        <f t="shared" si="267"/>
        <v>0</v>
      </c>
      <c r="M2644" s="101">
        <f t="shared" si="269"/>
        <v>183.91</v>
      </c>
      <c r="N2644" s="101">
        <f t="shared" si="270"/>
        <v>-123.45700000000005</v>
      </c>
      <c r="O2644" s="102">
        <f t="shared" si="271"/>
        <v>-0.30331924721143938</v>
      </c>
      <c r="P2644" s="101">
        <v>1.58</v>
      </c>
      <c r="X2644"/>
    </row>
    <row r="2645" spans="1:24" ht="18">
      <c r="A2645" s="70" t="s">
        <v>2272</v>
      </c>
      <c r="B2645" s="70" t="s">
        <v>3892</v>
      </c>
      <c r="C2645" s="70" t="s">
        <v>3921</v>
      </c>
      <c r="D2645" s="70" t="s">
        <v>2303</v>
      </c>
      <c r="E2645" s="71" t="s">
        <v>2239</v>
      </c>
      <c r="F2645" s="71" t="s">
        <v>1964</v>
      </c>
      <c r="G2645" s="71" t="s">
        <v>1907</v>
      </c>
      <c r="H2645" s="70" t="s">
        <v>1543</v>
      </c>
      <c r="I2645" s="99">
        <f t="shared" si="266"/>
        <v>525.27794000000006</v>
      </c>
      <c r="J2645" s="100">
        <f t="shared" si="268"/>
        <v>802.8592000000001</v>
      </c>
      <c r="K2645" s="101">
        <v>310.58000000000004</v>
      </c>
      <c r="L2645" s="102">
        <f t="shared" si="267"/>
        <v>0</v>
      </c>
      <c r="M2645" s="101">
        <f t="shared" si="269"/>
        <v>310.58000000000004</v>
      </c>
      <c r="N2645" s="101">
        <f t="shared" si="270"/>
        <v>-212.12600000000003</v>
      </c>
      <c r="O2645" s="102">
        <f t="shared" si="271"/>
        <v>-0.32122781513114057</v>
      </c>
      <c r="P2645" s="101">
        <v>1.58</v>
      </c>
      <c r="X2645"/>
    </row>
    <row r="2646" spans="1:24" ht="18">
      <c r="A2646" s="70" t="s">
        <v>2265</v>
      </c>
      <c r="B2646" s="70" t="s">
        <v>3851</v>
      </c>
      <c r="C2646" s="70" t="s">
        <v>3852</v>
      </c>
      <c r="D2646" s="70" t="s">
        <v>2301</v>
      </c>
      <c r="E2646" s="71" t="s">
        <v>2440</v>
      </c>
      <c r="F2646" s="71" t="s">
        <v>1964</v>
      </c>
      <c r="G2646" s="71" t="s">
        <v>1805</v>
      </c>
      <c r="H2646" s="70" t="s">
        <v>1544</v>
      </c>
      <c r="I2646" s="99">
        <f t="shared" si="266"/>
        <v>296.01319000000001</v>
      </c>
      <c r="J2646" s="100">
        <f t="shared" si="268"/>
        <v>450.14420000000001</v>
      </c>
      <c r="K2646" s="101">
        <v>164.83</v>
      </c>
      <c r="L2646" s="102">
        <f t="shared" si="267"/>
        <v>0</v>
      </c>
      <c r="M2646" s="101">
        <f t="shared" si="269"/>
        <v>164.83</v>
      </c>
      <c r="N2646" s="101">
        <f t="shared" si="270"/>
        <v>-110.10100000000003</v>
      </c>
      <c r="O2646" s="102">
        <f t="shared" si="271"/>
        <v>-0.29848994198340839</v>
      </c>
      <c r="P2646" s="101">
        <v>1.58</v>
      </c>
      <c r="X2646"/>
    </row>
    <row r="2647" spans="1:24" ht="18">
      <c r="A2647" s="70" t="s">
        <v>2267</v>
      </c>
      <c r="B2647" s="70" t="s">
        <v>2751</v>
      </c>
      <c r="C2647" s="70" t="s">
        <v>3852</v>
      </c>
      <c r="D2647" s="70" t="s">
        <v>2326</v>
      </c>
      <c r="E2647" s="71" t="s">
        <v>2440</v>
      </c>
      <c r="F2647" s="71" t="s">
        <v>1964</v>
      </c>
      <c r="G2647" s="71" t="s">
        <v>1908</v>
      </c>
      <c r="H2647" s="70" t="s">
        <v>1545</v>
      </c>
      <c r="I2647" s="99">
        <f t="shared" si="266"/>
        <v>217.64632999999998</v>
      </c>
      <c r="J2647" s="100">
        <f t="shared" si="268"/>
        <v>329.57979999999998</v>
      </c>
      <c r="K2647" s="101">
        <v>115.01</v>
      </c>
      <c r="L2647" s="102">
        <f t="shared" si="267"/>
        <v>0</v>
      </c>
      <c r="M2647" s="101">
        <f t="shared" si="269"/>
        <v>115.01</v>
      </c>
      <c r="N2647" s="101">
        <f t="shared" si="270"/>
        <v>-75.227000000000032</v>
      </c>
      <c r="O2647" s="102">
        <f t="shared" si="271"/>
        <v>-0.27942574845850987</v>
      </c>
      <c r="P2647" s="101">
        <v>1.58</v>
      </c>
      <c r="X2647"/>
    </row>
    <row r="2648" spans="1:24" ht="18">
      <c r="A2648" s="70" t="s">
        <v>2270</v>
      </c>
      <c r="B2648" s="70" t="s">
        <v>2751</v>
      </c>
      <c r="C2648" s="70" t="s">
        <v>1766</v>
      </c>
      <c r="D2648" s="70" t="s">
        <v>406</v>
      </c>
      <c r="E2648" s="71" t="s">
        <v>2347</v>
      </c>
      <c r="F2648" s="71" t="s">
        <v>1964</v>
      </c>
      <c r="G2648" s="71" t="s">
        <v>1869</v>
      </c>
      <c r="H2648" s="70" t="s">
        <v>1552</v>
      </c>
      <c r="I2648" s="99">
        <f t="shared" si="266"/>
        <v>486.42484000000007</v>
      </c>
      <c r="J2648" s="100">
        <f t="shared" si="268"/>
        <v>741.56060000000014</v>
      </c>
      <c r="K2648" s="101">
        <v>284.08000000000004</v>
      </c>
      <c r="L2648" s="102">
        <f t="shared" si="267"/>
        <v>0</v>
      </c>
      <c r="M2648" s="101">
        <f t="shared" si="269"/>
        <v>284.08000000000004</v>
      </c>
      <c r="N2648" s="101">
        <f t="shared" si="270"/>
        <v>-193.57599999999996</v>
      </c>
      <c r="O2648" s="102">
        <f t="shared" si="271"/>
        <v>-0.31871707060063215</v>
      </c>
      <c r="P2648" s="101">
        <v>2.75</v>
      </c>
      <c r="X2648"/>
    </row>
    <row r="2649" spans="1:24" ht="18">
      <c r="A2649" s="70" t="s">
        <v>2274</v>
      </c>
      <c r="B2649" s="70" t="s">
        <v>2754</v>
      </c>
      <c r="C2649" s="70" t="s">
        <v>3921</v>
      </c>
      <c r="D2649" s="70" t="s">
        <v>408</v>
      </c>
      <c r="E2649" s="71" t="s">
        <v>2237</v>
      </c>
      <c r="F2649" s="71" t="s">
        <v>1964</v>
      </c>
      <c r="G2649" s="71" t="s">
        <v>1777</v>
      </c>
      <c r="H2649" s="70" t="s">
        <v>1554</v>
      </c>
      <c r="I2649" s="99">
        <f t="shared" si="266"/>
        <v>469.75104000000005</v>
      </c>
      <c r="J2649" s="100">
        <f t="shared" si="268"/>
        <v>715.90860000000009</v>
      </c>
      <c r="K2649" s="101">
        <v>273.48</v>
      </c>
      <c r="L2649" s="102">
        <f t="shared" si="267"/>
        <v>0</v>
      </c>
      <c r="M2649" s="101">
        <f t="shared" si="269"/>
        <v>273.48</v>
      </c>
      <c r="N2649" s="101">
        <f t="shared" si="270"/>
        <v>-186.15599999999995</v>
      </c>
      <c r="O2649" s="102">
        <f t="shared" si="271"/>
        <v>-0.31758564214548918</v>
      </c>
      <c r="P2649" s="101">
        <v>2.75</v>
      </c>
      <c r="X2649"/>
    </row>
    <row r="2650" spans="1:24" ht="18">
      <c r="A2650" s="70" t="s">
        <v>2270</v>
      </c>
      <c r="B2650" s="70" t="s">
        <v>2751</v>
      </c>
      <c r="C2650" s="70" t="s">
        <v>1132</v>
      </c>
      <c r="D2650" s="70" t="s">
        <v>2334</v>
      </c>
      <c r="E2650" s="71" t="s">
        <v>2440</v>
      </c>
      <c r="F2650" s="71" t="s">
        <v>1964</v>
      </c>
      <c r="G2650" s="71" t="s">
        <v>1869</v>
      </c>
      <c r="H2650" s="70" t="s">
        <v>1556</v>
      </c>
      <c r="I2650" s="99">
        <f t="shared" si="266"/>
        <v>421.39702</v>
      </c>
      <c r="J2650" s="100">
        <f t="shared" si="268"/>
        <v>641.51780000000008</v>
      </c>
      <c r="K2650" s="101">
        <v>242.74</v>
      </c>
      <c r="L2650" s="102">
        <f t="shared" si="267"/>
        <v>0</v>
      </c>
      <c r="M2650" s="101">
        <f t="shared" si="269"/>
        <v>242.74</v>
      </c>
      <c r="N2650" s="101">
        <f t="shared" si="270"/>
        <v>-164.63800000000003</v>
      </c>
      <c r="O2650" s="102">
        <f t="shared" si="271"/>
        <v>-0.31378745139894798</v>
      </c>
      <c r="P2650" s="101">
        <v>2.75</v>
      </c>
      <c r="X2650"/>
    </row>
    <row r="2651" spans="1:24" ht="18">
      <c r="A2651" s="70" t="s">
        <v>2270</v>
      </c>
      <c r="B2651" s="70" t="s">
        <v>3851</v>
      </c>
      <c r="C2651" s="70" t="s">
        <v>3852</v>
      </c>
      <c r="D2651" s="70" t="s">
        <v>2334</v>
      </c>
      <c r="E2651" s="71" t="s">
        <v>2237</v>
      </c>
      <c r="F2651" s="71" t="s">
        <v>1964</v>
      </c>
      <c r="G2651" s="71" t="s">
        <v>1884</v>
      </c>
      <c r="H2651" s="70" t="s">
        <v>1565</v>
      </c>
      <c r="I2651" s="99">
        <f t="shared" si="266"/>
        <v>294.67613999999998</v>
      </c>
      <c r="J2651" s="100">
        <f t="shared" si="268"/>
        <v>446.56259999999997</v>
      </c>
      <c r="K2651" s="101">
        <v>162.18</v>
      </c>
      <c r="L2651" s="102">
        <f t="shared" si="267"/>
        <v>0</v>
      </c>
      <c r="M2651" s="101">
        <f t="shared" si="269"/>
        <v>162.18</v>
      </c>
      <c r="N2651" s="101">
        <f t="shared" si="270"/>
        <v>-108.24600000000004</v>
      </c>
      <c r="O2651" s="102">
        <f t="shared" si="271"/>
        <v>-0.29773902519529111</v>
      </c>
      <c r="P2651" s="101">
        <v>2.75</v>
      </c>
      <c r="X2651"/>
    </row>
    <row r="2652" spans="1:24" ht="18">
      <c r="A2652" s="70" t="s">
        <v>2267</v>
      </c>
      <c r="B2652" s="70" t="s">
        <v>2751</v>
      </c>
      <c r="C2652" s="70" t="s">
        <v>3852</v>
      </c>
      <c r="D2652" s="70" t="s">
        <v>2326</v>
      </c>
      <c r="E2652" s="71" t="s">
        <v>2239</v>
      </c>
      <c r="F2652" s="71" t="s">
        <v>1964</v>
      </c>
      <c r="G2652" s="71" t="s">
        <v>1778</v>
      </c>
      <c r="H2652" s="70" t="s">
        <v>1566</v>
      </c>
      <c r="I2652" s="99">
        <f t="shared" ref="I2652:I2666" si="272">(IF($H$6="",$H$4*$U$3*(1-$H$5),$H$6*$H$3)+IF(F2652="MICHELIN",$H$3*(K2652*(1-$M$4)+$U$7+P2652+$H$8)))*$U$8</f>
        <v>229.31799000000001</v>
      </c>
      <c r="J2652" s="100">
        <f t="shared" si="268"/>
        <v>347.53620000000001</v>
      </c>
      <c r="K2652" s="101">
        <v>122.43</v>
      </c>
      <c r="L2652" s="102">
        <f t="shared" ref="L2652:L2666" si="273">$N$4</f>
        <v>0</v>
      </c>
      <c r="M2652" s="101">
        <f t="shared" si="269"/>
        <v>122.43</v>
      </c>
      <c r="N2652" s="101">
        <f t="shared" si="270"/>
        <v>-80.421000000000021</v>
      </c>
      <c r="O2652" s="102">
        <f t="shared" si="271"/>
        <v>-0.28311272266422594</v>
      </c>
      <c r="P2652" s="101">
        <v>1.58</v>
      </c>
      <c r="X2652"/>
    </row>
    <row r="2653" spans="1:24" ht="18">
      <c r="A2653" s="70" t="s">
        <v>2270</v>
      </c>
      <c r="B2653" s="70" t="s">
        <v>2262</v>
      </c>
      <c r="C2653" s="70" t="s">
        <v>1132</v>
      </c>
      <c r="D2653" s="70" t="s">
        <v>2308</v>
      </c>
      <c r="E2653" s="71" t="s">
        <v>2347</v>
      </c>
      <c r="F2653" s="71" t="s">
        <v>1964</v>
      </c>
      <c r="G2653" s="71" t="s">
        <v>1842</v>
      </c>
      <c r="H2653" s="70" t="s">
        <v>1568</v>
      </c>
      <c r="I2653" s="99">
        <f t="shared" si="272"/>
        <v>435.56975</v>
      </c>
      <c r="J2653" s="100">
        <f t="shared" si="268"/>
        <v>663.322</v>
      </c>
      <c r="K2653" s="101">
        <v>251.75</v>
      </c>
      <c r="L2653" s="102">
        <f t="shared" si="273"/>
        <v>0</v>
      </c>
      <c r="M2653" s="101">
        <f t="shared" si="269"/>
        <v>251.75</v>
      </c>
      <c r="N2653" s="101">
        <f t="shared" si="270"/>
        <v>-170.94499999999994</v>
      </c>
      <c r="O2653" s="102">
        <f t="shared" si="271"/>
        <v>-0.31498986548737778</v>
      </c>
      <c r="P2653" s="101">
        <v>2.75</v>
      </c>
      <c r="X2653"/>
    </row>
    <row r="2654" spans="1:24" ht="18">
      <c r="A2654" s="70" t="s">
        <v>2270</v>
      </c>
      <c r="B2654" s="70" t="s">
        <v>3851</v>
      </c>
      <c r="C2654" s="70" t="s">
        <v>3921</v>
      </c>
      <c r="D2654" s="70" t="s">
        <v>404</v>
      </c>
      <c r="E2654" s="71" t="s">
        <v>2347</v>
      </c>
      <c r="F2654" s="71" t="s">
        <v>1964</v>
      </c>
      <c r="G2654" s="71" t="s">
        <v>1869</v>
      </c>
      <c r="H2654" s="70" t="s">
        <v>1569</v>
      </c>
      <c r="I2654" s="99">
        <f t="shared" si="272"/>
        <v>424.73178000000001</v>
      </c>
      <c r="J2654" s="100">
        <f t="shared" si="268"/>
        <v>646.64820000000009</v>
      </c>
      <c r="K2654" s="101">
        <v>244.86</v>
      </c>
      <c r="L2654" s="102">
        <f t="shared" si="273"/>
        <v>0</v>
      </c>
      <c r="M2654" s="101">
        <f t="shared" si="269"/>
        <v>244.86</v>
      </c>
      <c r="N2654" s="101">
        <f t="shared" si="270"/>
        <v>-166.12200000000001</v>
      </c>
      <c r="O2654" s="102">
        <f t="shared" si="271"/>
        <v>-0.31407774332602284</v>
      </c>
      <c r="P2654" s="101">
        <v>2.75</v>
      </c>
      <c r="X2654"/>
    </row>
    <row r="2655" spans="1:24" ht="18">
      <c r="A2655" s="70" t="s">
        <v>1784</v>
      </c>
      <c r="B2655" s="70" t="s">
        <v>2754</v>
      </c>
      <c r="C2655" s="70" t="s">
        <v>3921</v>
      </c>
      <c r="D2655" s="70" t="s">
        <v>1127</v>
      </c>
      <c r="E2655" s="71" t="s">
        <v>2440</v>
      </c>
      <c r="F2655" s="71" t="s">
        <v>1964</v>
      </c>
      <c r="G2655" s="71" t="s">
        <v>1884</v>
      </c>
      <c r="H2655" s="70" t="s">
        <v>1575</v>
      </c>
      <c r="I2655" s="99">
        <f t="shared" si="272"/>
        <v>435.56975</v>
      </c>
      <c r="J2655" s="100">
        <f t="shared" si="268"/>
        <v>663.322</v>
      </c>
      <c r="K2655" s="101">
        <v>251.75</v>
      </c>
      <c r="L2655" s="102">
        <f t="shared" si="273"/>
        <v>0</v>
      </c>
      <c r="M2655" s="101">
        <f t="shared" si="269"/>
        <v>251.75</v>
      </c>
      <c r="N2655" s="101">
        <f t="shared" si="270"/>
        <v>-170.94499999999994</v>
      </c>
      <c r="O2655" s="102">
        <f t="shared" si="271"/>
        <v>-0.31498986548737778</v>
      </c>
      <c r="P2655" s="101">
        <v>2.75</v>
      </c>
      <c r="X2655"/>
    </row>
    <row r="2656" spans="1:24" ht="18">
      <c r="A2656" s="70" t="s">
        <v>2269</v>
      </c>
      <c r="B2656" s="70" t="s">
        <v>2266</v>
      </c>
      <c r="C2656" s="70" t="s">
        <v>3921</v>
      </c>
      <c r="D2656" s="70" t="s">
        <v>2326</v>
      </c>
      <c r="E2656" s="71" t="s">
        <v>2239</v>
      </c>
      <c r="F2656" s="71" t="s">
        <v>1964</v>
      </c>
      <c r="G2656" s="71" t="s">
        <v>1863</v>
      </c>
      <c r="H2656" s="70" t="s">
        <v>1579</v>
      </c>
      <c r="I2656" s="99">
        <f t="shared" si="272"/>
        <v>366.87684000000007</v>
      </c>
      <c r="J2656" s="100">
        <f t="shared" si="268"/>
        <v>559.16520000000003</v>
      </c>
      <c r="K2656" s="101">
        <v>209.88000000000002</v>
      </c>
      <c r="L2656" s="102">
        <f t="shared" si="273"/>
        <v>0</v>
      </c>
      <c r="M2656" s="101">
        <f t="shared" si="269"/>
        <v>209.88000000000002</v>
      </c>
      <c r="N2656" s="101">
        <f t="shared" si="270"/>
        <v>-141.63600000000002</v>
      </c>
      <c r="O2656" s="102">
        <f t="shared" si="271"/>
        <v>-0.30860205682412412</v>
      </c>
      <c r="P2656" s="101">
        <v>1.58</v>
      </c>
      <c r="X2656"/>
    </row>
    <row r="2657" spans="1:24" ht="18">
      <c r="A2657" s="70" t="s">
        <v>2265</v>
      </c>
      <c r="B2657" s="70" t="s">
        <v>2751</v>
      </c>
      <c r="C2657" s="70" t="s">
        <v>3852</v>
      </c>
      <c r="D2657" s="70" t="s">
        <v>2432</v>
      </c>
      <c r="E2657" s="71" t="s">
        <v>2347</v>
      </c>
      <c r="F2657" s="71" t="s">
        <v>1964</v>
      </c>
      <c r="G2657" s="71" t="s">
        <v>1914</v>
      </c>
      <c r="H2657" s="70" t="s">
        <v>1584</v>
      </c>
      <c r="I2657" s="99">
        <f t="shared" si="272"/>
        <v>287.67628999999999</v>
      </c>
      <c r="J2657" s="100">
        <f t="shared" si="268"/>
        <v>437.31819999999999</v>
      </c>
      <c r="K2657" s="101">
        <v>159.53</v>
      </c>
      <c r="L2657" s="102">
        <f t="shared" si="273"/>
        <v>0</v>
      </c>
      <c r="M2657" s="101">
        <f t="shared" si="269"/>
        <v>159.53</v>
      </c>
      <c r="N2657" s="101">
        <f t="shared" si="270"/>
        <v>-106.39100000000002</v>
      </c>
      <c r="O2657" s="102">
        <f t="shared" si="271"/>
        <v>-0.2969658906939095</v>
      </c>
      <c r="P2657" s="101">
        <v>1.58</v>
      </c>
      <c r="X2657"/>
    </row>
    <row r="2658" spans="1:24" ht="18">
      <c r="A2658" s="70" t="s">
        <v>2269</v>
      </c>
      <c r="B2658" s="70" t="s">
        <v>2754</v>
      </c>
      <c r="C2658" s="70" t="s">
        <v>3921</v>
      </c>
      <c r="D2658" s="70" t="s">
        <v>404</v>
      </c>
      <c r="E2658" s="71" t="s">
        <v>2440</v>
      </c>
      <c r="F2658" s="71" t="s">
        <v>1964</v>
      </c>
      <c r="G2658" s="71" t="s">
        <v>1777</v>
      </c>
      <c r="H2658" s="70" t="s">
        <v>1598</v>
      </c>
      <c r="I2658" s="99">
        <f t="shared" si="272"/>
        <v>366.37348000000003</v>
      </c>
      <c r="J2658" s="100">
        <f t="shared" si="268"/>
        <v>556.86620000000005</v>
      </c>
      <c r="K2658" s="101">
        <v>207.76000000000002</v>
      </c>
      <c r="L2658" s="102">
        <f t="shared" si="273"/>
        <v>0</v>
      </c>
      <c r="M2658" s="101">
        <f t="shared" si="269"/>
        <v>207.76000000000002</v>
      </c>
      <c r="N2658" s="101">
        <f t="shared" si="270"/>
        <v>-140.15200000000004</v>
      </c>
      <c r="O2658" s="102">
        <f t="shared" si="271"/>
        <v>-0.3082160450387052</v>
      </c>
      <c r="P2658" s="101">
        <v>2.75</v>
      </c>
      <c r="X2658"/>
    </row>
    <row r="2659" spans="1:24" ht="18">
      <c r="A2659" s="70" t="s">
        <v>2270</v>
      </c>
      <c r="B2659" s="70" t="s">
        <v>2751</v>
      </c>
      <c r="C2659" s="70" t="s">
        <v>3921</v>
      </c>
      <c r="D2659" s="70" t="s">
        <v>2316</v>
      </c>
      <c r="E2659" s="71" t="s">
        <v>2440</v>
      </c>
      <c r="F2659" s="71" t="s">
        <v>1964</v>
      </c>
      <c r="G2659" s="71" t="s">
        <v>1837</v>
      </c>
      <c r="H2659" s="70" t="s">
        <v>1605</v>
      </c>
      <c r="I2659" s="99">
        <f t="shared" si="272"/>
        <v>390.55048999999997</v>
      </c>
      <c r="J2659" s="100">
        <f t="shared" si="268"/>
        <v>594.0616</v>
      </c>
      <c r="K2659" s="101">
        <v>223.13000000000002</v>
      </c>
      <c r="L2659" s="102">
        <f t="shared" si="273"/>
        <v>0</v>
      </c>
      <c r="M2659" s="101">
        <f t="shared" si="269"/>
        <v>223.13000000000002</v>
      </c>
      <c r="N2659" s="101">
        <f t="shared" si="270"/>
        <v>-150.91100000000006</v>
      </c>
      <c r="O2659" s="102">
        <f t="shared" si="271"/>
        <v>-0.31086186297532248</v>
      </c>
      <c r="P2659" s="101">
        <v>2.75</v>
      </c>
      <c r="X2659"/>
    </row>
    <row r="2660" spans="1:24" ht="18">
      <c r="A2660" s="70" t="s">
        <v>1792</v>
      </c>
      <c r="B2660" s="70" t="s">
        <v>1800</v>
      </c>
      <c r="C2660" s="70" t="s">
        <v>1901</v>
      </c>
      <c r="D2660" s="70" t="s">
        <v>1776</v>
      </c>
      <c r="E2660" s="71" t="s">
        <v>2388</v>
      </c>
      <c r="F2660" s="71" t="s">
        <v>1964</v>
      </c>
      <c r="G2660" s="71" t="s">
        <v>1919</v>
      </c>
      <c r="H2660" s="70" t="s">
        <v>1607</v>
      </c>
      <c r="I2660" s="99">
        <f t="shared" si="272"/>
        <v>830.73881000000017</v>
      </c>
      <c r="J2660" s="100">
        <f t="shared" si="268"/>
        <v>1271.2744</v>
      </c>
      <c r="K2660" s="101">
        <v>502.97</v>
      </c>
      <c r="L2660" s="102">
        <f t="shared" si="273"/>
        <v>0</v>
      </c>
      <c r="M2660" s="101">
        <f t="shared" si="269"/>
        <v>502.97</v>
      </c>
      <c r="N2660" s="101">
        <f t="shared" si="270"/>
        <v>-346.79899999999998</v>
      </c>
      <c r="O2660" s="102">
        <f t="shared" si="271"/>
        <v>-0.33182061733356294</v>
      </c>
      <c r="P2660" s="101">
        <v>2.75</v>
      </c>
      <c r="X2660"/>
    </row>
    <row r="2661" spans="1:24" ht="18">
      <c r="A2661" s="70" t="s">
        <v>2270</v>
      </c>
      <c r="B2661" s="70" t="s">
        <v>2754</v>
      </c>
      <c r="C2661" s="70" t="s">
        <v>3921</v>
      </c>
      <c r="D2661" s="70" t="s">
        <v>369</v>
      </c>
      <c r="E2661" s="71" t="s">
        <v>2440</v>
      </c>
      <c r="F2661" s="71" t="s">
        <v>1964</v>
      </c>
      <c r="G2661" s="71" t="s">
        <v>1869</v>
      </c>
      <c r="H2661" s="70" t="s">
        <v>1611</v>
      </c>
      <c r="I2661" s="99">
        <f t="shared" si="272"/>
        <v>366.37348000000003</v>
      </c>
      <c r="J2661" s="100">
        <f t="shared" si="268"/>
        <v>556.86620000000005</v>
      </c>
      <c r="K2661" s="101">
        <v>207.76000000000002</v>
      </c>
      <c r="L2661" s="102">
        <f t="shared" si="273"/>
        <v>0</v>
      </c>
      <c r="M2661" s="101">
        <f t="shared" si="269"/>
        <v>207.76000000000002</v>
      </c>
      <c r="N2661" s="101">
        <f t="shared" si="270"/>
        <v>-140.15200000000004</v>
      </c>
      <c r="O2661" s="102">
        <f t="shared" si="271"/>
        <v>-0.3082160450387052</v>
      </c>
      <c r="P2661" s="101">
        <v>2.75</v>
      </c>
      <c r="X2661"/>
    </row>
    <row r="2662" spans="1:24" ht="18">
      <c r="A2662" s="70">
        <v>245</v>
      </c>
      <c r="B2662" s="70">
        <v>40</v>
      </c>
      <c r="C2662" s="70">
        <v>20</v>
      </c>
      <c r="D2662" s="70">
        <v>95</v>
      </c>
      <c r="E2662" s="71" t="s">
        <v>2445</v>
      </c>
      <c r="F2662" s="71" t="s">
        <v>1964</v>
      </c>
      <c r="G2662" s="71" t="s">
        <v>2244</v>
      </c>
      <c r="H2662" s="70" t="s">
        <v>2076</v>
      </c>
      <c r="I2662" s="99">
        <f t="shared" si="272"/>
        <v>636.99240000000009</v>
      </c>
      <c r="J2662" s="100">
        <f t="shared" si="268"/>
        <v>974.72760000000005</v>
      </c>
      <c r="K2662" s="101">
        <v>381.6</v>
      </c>
      <c r="L2662" s="102">
        <f t="shared" si="273"/>
        <v>0</v>
      </c>
      <c r="M2662" s="101">
        <f t="shared" si="269"/>
        <v>381.6</v>
      </c>
      <c r="N2662" s="101">
        <f t="shared" si="270"/>
        <v>-261.83999999999992</v>
      </c>
      <c r="O2662" s="102">
        <f t="shared" si="271"/>
        <v>-0.32632103688933184</v>
      </c>
      <c r="P2662" s="101">
        <v>1.58</v>
      </c>
      <c r="X2662"/>
    </row>
    <row r="2663" spans="1:24" ht="18">
      <c r="A2663" s="70">
        <v>235</v>
      </c>
      <c r="B2663" s="70">
        <v>65</v>
      </c>
      <c r="C2663" s="70">
        <v>18</v>
      </c>
      <c r="D2663" s="70">
        <v>110</v>
      </c>
      <c r="E2663" s="71" t="s">
        <v>2440</v>
      </c>
      <c r="F2663" s="71" t="s">
        <v>1964</v>
      </c>
      <c r="G2663" s="71" t="s">
        <v>2081</v>
      </c>
      <c r="H2663" s="70" t="s">
        <v>2082</v>
      </c>
      <c r="I2663" s="99">
        <f t="shared" si="272"/>
        <v>539.78100000000006</v>
      </c>
      <c r="J2663" s="100">
        <f t="shared" si="268"/>
        <v>823.64700000000005</v>
      </c>
      <c r="K2663" s="101">
        <v>318</v>
      </c>
      <c r="L2663" s="102">
        <f t="shared" si="273"/>
        <v>0</v>
      </c>
      <c r="M2663" s="101">
        <f t="shared" si="269"/>
        <v>318</v>
      </c>
      <c r="N2663" s="101">
        <f t="shared" si="270"/>
        <v>-217.31999999999988</v>
      </c>
      <c r="O2663" s="102">
        <f t="shared" si="271"/>
        <v>-0.32186018957345952</v>
      </c>
      <c r="P2663" s="101">
        <v>2.75</v>
      </c>
      <c r="X2663"/>
    </row>
    <row r="2664" spans="1:24" ht="18">
      <c r="A2664" s="70">
        <v>265</v>
      </c>
      <c r="B2664" s="70">
        <v>35</v>
      </c>
      <c r="C2664" s="70">
        <v>18</v>
      </c>
      <c r="D2664" s="70">
        <v>97</v>
      </c>
      <c r="E2664" s="71" t="s">
        <v>2347</v>
      </c>
      <c r="F2664" s="71" t="s">
        <v>1964</v>
      </c>
      <c r="G2664" s="71" t="s">
        <v>2081</v>
      </c>
      <c r="H2664" s="70" t="s">
        <v>2083</v>
      </c>
      <c r="I2664" s="99">
        <f t="shared" si="272"/>
        <v>643.66192000000001</v>
      </c>
      <c r="J2664" s="100">
        <f t="shared" si="268"/>
        <v>984.98840000000007</v>
      </c>
      <c r="K2664" s="101">
        <v>385.84000000000003</v>
      </c>
      <c r="L2664" s="102">
        <f t="shared" si="273"/>
        <v>0</v>
      </c>
      <c r="M2664" s="101">
        <f t="shared" si="269"/>
        <v>385.84000000000003</v>
      </c>
      <c r="N2664" s="101">
        <f t="shared" si="270"/>
        <v>-264.80799999999999</v>
      </c>
      <c r="O2664" s="102">
        <f t="shared" si="271"/>
        <v>-0.32656866614048929</v>
      </c>
      <c r="P2664" s="101">
        <v>1.58</v>
      </c>
      <c r="X2664"/>
    </row>
    <row r="2665" spans="1:24" ht="18">
      <c r="A2665" s="70">
        <v>255</v>
      </c>
      <c r="B2665" s="70">
        <v>35</v>
      </c>
      <c r="C2665" s="70">
        <v>19</v>
      </c>
      <c r="D2665" s="70">
        <v>96</v>
      </c>
      <c r="E2665" s="71" t="s">
        <v>2445</v>
      </c>
      <c r="F2665" s="71" t="s">
        <v>1964</v>
      </c>
      <c r="G2665" s="71" t="s">
        <v>2446</v>
      </c>
      <c r="H2665" s="70" t="s">
        <v>2075</v>
      </c>
      <c r="I2665" s="99">
        <f t="shared" si="272"/>
        <v>572.79827</v>
      </c>
      <c r="J2665" s="100">
        <f t="shared" si="268"/>
        <v>875.9674</v>
      </c>
      <c r="K2665" s="101">
        <v>340.79</v>
      </c>
      <c r="L2665" s="102">
        <f t="shared" si="273"/>
        <v>0</v>
      </c>
      <c r="M2665" s="101">
        <f t="shared" si="269"/>
        <v>340.79</v>
      </c>
      <c r="N2665" s="101">
        <f t="shared" si="270"/>
        <v>-233.27300000000002</v>
      </c>
      <c r="O2665" s="102">
        <f t="shared" si="271"/>
        <v>-0.32363966813729572</v>
      </c>
      <c r="P2665" s="101">
        <v>1.58</v>
      </c>
      <c r="X2665"/>
    </row>
    <row r="2666" spans="1:24" ht="18">
      <c r="A2666" s="70">
        <v>255</v>
      </c>
      <c r="B2666" s="70">
        <v>30</v>
      </c>
      <c r="C2666" s="70">
        <v>22</v>
      </c>
      <c r="D2666" s="70">
        <v>95</v>
      </c>
      <c r="E2666" s="71" t="s">
        <v>2445</v>
      </c>
      <c r="F2666" s="71" t="s">
        <v>1964</v>
      </c>
      <c r="G2666" s="71" t="s">
        <v>2446</v>
      </c>
      <c r="H2666" s="70" t="s">
        <v>2078</v>
      </c>
      <c r="I2666" s="99">
        <f t="shared" si="272"/>
        <v>886.26571000000013</v>
      </c>
      <c r="J2666" s="100">
        <f t="shared" si="268"/>
        <v>1358.2250000000001</v>
      </c>
      <c r="K2666" s="101">
        <v>540.07000000000005</v>
      </c>
      <c r="L2666" s="102">
        <f t="shared" si="273"/>
        <v>0</v>
      </c>
      <c r="M2666" s="101">
        <f t="shared" si="269"/>
        <v>540.07000000000005</v>
      </c>
      <c r="N2666" s="101">
        <f t="shared" si="270"/>
        <v>-372.76900000000001</v>
      </c>
      <c r="O2666" s="102">
        <f t="shared" si="271"/>
        <v>-0.33302571158003819</v>
      </c>
      <c r="P2666" s="101">
        <v>1.58</v>
      </c>
      <c r="X2666"/>
    </row>
    <row r="2667" spans="1:24" ht="18">
      <c r="A2667" s="70">
        <v>345</v>
      </c>
      <c r="B2667" s="70">
        <v>35</v>
      </c>
      <c r="C2667" s="70">
        <v>15</v>
      </c>
      <c r="D2667" s="70">
        <v>95</v>
      </c>
      <c r="E2667" s="71" t="s">
        <v>2445</v>
      </c>
      <c r="F2667" s="71" t="s">
        <v>3934</v>
      </c>
      <c r="G2667" s="71" t="s">
        <v>2815</v>
      </c>
      <c r="H2667" s="70" t="s">
        <v>2830</v>
      </c>
      <c r="I2667" s="99">
        <f t="shared" ref="I2667:I2730" si="274">(IF($H$6="",$H$4*$U$3*(1-$H$5),$H$6*$H$3)+IF(F2667="PIRELLI",$H$3*(K2667*(1-$M$12)+$U$7+P2667+$H$8)))*$U$8</f>
        <v>1747.1256671000001</v>
      </c>
      <c r="J2667" s="100">
        <f t="shared" si="268"/>
        <v>2682.6249339999995</v>
      </c>
      <c r="K2667" s="101">
        <v>1087.3426999999999</v>
      </c>
      <c r="L2667" s="102">
        <f t="shared" ref="L2667:L2730" si="275">$N$12</f>
        <v>0</v>
      </c>
      <c r="M2667" s="101">
        <f t="shared" si="269"/>
        <v>1087.3426999999999</v>
      </c>
      <c r="N2667" s="101">
        <f t="shared" si="270"/>
        <v>-755.8598899999995</v>
      </c>
      <c r="O2667" s="102">
        <f t="shared" si="271"/>
        <v>-0.34141780328828203</v>
      </c>
      <c r="P2667" s="101">
        <v>1.58</v>
      </c>
      <c r="X2667"/>
    </row>
    <row r="2668" spans="1:24" ht="18">
      <c r="A2668" s="70">
        <v>335</v>
      </c>
      <c r="B2668" s="70">
        <v>35</v>
      </c>
      <c r="C2668" s="70">
        <v>17</v>
      </c>
      <c r="D2668" s="70">
        <v>106</v>
      </c>
      <c r="E2668" s="71" t="s">
        <v>2445</v>
      </c>
      <c r="F2668" s="71" t="s">
        <v>3934</v>
      </c>
      <c r="G2668" s="71" t="s">
        <v>2815</v>
      </c>
      <c r="H2668" s="70" t="s">
        <v>2831</v>
      </c>
      <c r="I2668" s="99">
        <f t="shared" si="274"/>
        <v>1233.0432339500001</v>
      </c>
      <c r="J2668" s="100">
        <f t="shared" si="268"/>
        <v>1891.7288830000002</v>
      </c>
      <c r="K2668" s="101">
        <v>760.52615000000003</v>
      </c>
      <c r="L2668" s="102">
        <f t="shared" si="275"/>
        <v>0</v>
      </c>
      <c r="M2668" s="101">
        <f t="shared" si="269"/>
        <v>760.52615000000003</v>
      </c>
      <c r="N2668" s="101">
        <f t="shared" si="270"/>
        <v>-527.08830499999999</v>
      </c>
      <c r="O2668" s="102">
        <f t="shared" si="271"/>
        <v>-0.33782248229981776</v>
      </c>
      <c r="P2668" s="101">
        <v>1.58</v>
      </c>
      <c r="X2668"/>
    </row>
    <row r="2669" spans="1:24" ht="18">
      <c r="A2669" s="70">
        <v>215</v>
      </c>
      <c r="B2669" s="70">
        <v>70</v>
      </c>
      <c r="C2669" s="70">
        <v>16</v>
      </c>
      <c r="D2669" s="70">
        <v>100</v>
      </c>
      <c r="E2669" s="71" t="s">
        <v>2440</v>
      </c>
      <c r="F2669" s="71" t="s">
        <v>3934</v>
      </c>
      <c r="G2669" s="71" t="s">
        <v>2913</v>
      </c>
      <c r="H2669" s="70" t="s">
        <v>2914</v>
      </c>
      <c r="I2669" s="99">
        <f t="shared" si="274"/>
        <v>298.61949369999996</v>
      </c>
      <c r="J2669" s="100">
        <f t="shared" si="268"/>
        <v>452.62929799999995</v>
      </c>
      <c r="K2669" s="101">
        <v>164.68689999999998</v>
      </c>
      <c r="L2669" s="102">
        <f t="shared" si="275"/>
        <v>0</v>
      </c>
      <c r="M2669" s="101">
        <f t="shared" si="269"/>
        <v>164.68689999999998</v>
      </c>
      <c r="N2669" s="101">
        <f t="shared" si="270"/>
        <v>-110.00083000000001</v>
      </c>
      <c r="O2669" s="102">
        <f t="shared" si="271"/>
        <v>-0.29844994408175518</v>
      </c>
      <c r="P2669" s="101">
        <v>2.75</v>
      </c>
      <c r="X2669"/>
    </row>
    <row r="2670" spans="1:24" ht="18">
      <c r="A2670" s="70">
        <v>215</v>
      </c>
      <c r="B2670" s="70">
        <v>65</v>
      </c>
      <c r="C2670" s="70">
        <v>16</v>
      </c>
      <c r="D2670" s="70">
        <v>98</v>
      </c>
      <c r="E2670" s="71" t="s">
        <v>2347</v>
      </c>
      <c r="F2670" s="71" t="s">
        <v>3934</v>
      </c>
      <c r="G2670" s="71" t="s">
        <v>2913</v>
      </c>
      <c r="H2670" s="70" t="s">
        <v>2917</v>
      </c>
      <c r="I2670" s="99">
        <f t="shared" si="274"/>
        <v>306.66460219999999</v>
      </c>
      <c r="J2670" s="100">
        <f t="shared" si="268"/>
        <v>465.00638799999996</v>
      </c>
      <c r="K2670" s="101">
        <v>169.8014</v>
      </c>
      <c r="L2670" s="102">
        <f t="shared" si="275"/>
        <v>0</v>
      </c>
      <c r="M2670" s="101">
        <f t="shared" si="269"/>
        <v>169.8014</v>
      </c>
      <c r="N2670" s="101">
        <f t="shared" si="270"/>
        <v>-113.58098000000001</v>
      </c>
      <c r="O2670" s="102">
        <f t="shared" si="271"/>
        <v>-0.29984197582488836</v>
      </c>
      <c r="P2670" s="101">
        <v>2.75</v>
      </c>
      <c r="X2670"/>
    </row>
    <row r="2671" spans="1:24" ht="18">
      <c r="A2671" s="70">
        <v>235</v>
      </c>
      <c r="B2671" s="70">
        <v>45</v>
      </c>
      <c r="C2671" s="70">
        <v>17</v>
      </c>
      <c r="D2671" s="70">
        <v>94</v>
      </c>
      <c r="E2671" s="71" t="s">
        <v>2445</v>
      </c>
      <c r="F2671" s="71" t="s">
        <v>3934</v>
      </c>
      <c r="G2671" s="71" t="s">
        <v>2841</v>
      </c>
      <c r="H2671" s="70" t="s">
        <v>2925</v>
      </c>
      <c r="I2671" s="99">
        <f t="shared" si="274"/>
        <v>326.35950600000001</v>
      </c>
      <c r="J2671" s="100">
        <f t="shared" si="268"/>
        <v>496.83084000000002</v>
      </c>
      <c r="K2671" s="101">
        <v>184.12200000000001</v>
      </c>
      <c r="L2671" s="102">
        <f t="shared" si="275"/>
        <v>0</v>
      </c>
      <c r="M2671" s="101">
        <f t="shared" si="269"/>
        <v>184.12200000000001</v>
      </c>
      <c r="N2671" s="101">
        <f t="shared" si="270"/>
        <v>-123.60540000000003</v>
      </c>
      <c r="O2671" s="102">
        <f t="shared" si="271"/>
        <v>-0.30336782478082885</v>
      </c>
      <c r="P2671" s="101">
        <v>1.58</v>
      </c>
      <c r="X2671"/>
    </row>
    <row r="2672" spans="1:24" ht="18">
      <c r="A2672" s="70">
        <v>255</v>
      </c>
      <c r="B2672" s="70">
        <v>60</v>
      </c>
      <c r="C2672" s="70">
        <v>17</v>
      </c>
      <c r="D2672" s="70">
        <v>106</v>
      </c>
      <c r="E2672" s="71" t="s">
        <v>2440</v>
      </c>
      <c r="F2672" s="71" t="s">
        <v>3934</v>
      </c>
      <c r="G2672" s="71" t="s">
        <v>2867</v>
      </c>
      <c r="H2672" s="70" t="s">
        <v>2946</v>
      </c>
      <c r="I2672" s="99">
        <f t="shared" si="274"/>
        <v>502.16073874999995</v>
      </c>
      <c r="J2672" s="100">
        <f t="shared" si="268"/>
        <v>765.76967500000001</v>
      </c>
      <c r="K2672" s="101">
        <v>294.08375000000001</v>
      </c>
      <c r="L2672" s="102">
        <f t="shared" si="275"/>
        <v>0</v>
      </c>
      <c r="M2672" s="101">
        <f t="shared" si="269"/>
        <v>294.08375000000001</v>
      </c>
      <c r="N2672" s="101">
        <f t="shared" si="270"/>
        <v>-200.57862499999999</v>
      </c>
      <c r="O2672" s="102">
        <f t="shared" si="271"/>
        <v>-0.31971472063822237</v>
      </c>
      <c r="P2672" s="101">
        <v>2.75</v>
      </c>
      <c r="X2672"/>
    </row>
    <row r="2673" spans="1:24" ht="18">
      <c r="A2673" s="70">
        <v>225</v>
      </c>
      <c r="B2673" s="70">
        <v>50</v>
      </c>
      <c r="C2673" s="70">
        <v>16</v>
      </c>
      <c r="D2673" s="70">
        <v>92</v>
      </c>
      <c r="E2673" s="71" t="s">
        <v>2347</v>
      </c>
      <c r="F2673" s="71" t="s">
        <v>3934</v>
      </c>
      <c r="G2673" s="71" t="s">
        <v>2863</v>
      </c>
      <c r="H2673" s="70" t="s">
        <v>2982</v>
      </c>
      <c r="I2673" s="99">
        <f t="shared" si="274"/>
        <v>324.75048429999998</v>
      </c>
      <c r="J2673" s="100">
        <f t="shared" si="268"/>
        <v>494.35542199999998</v>
      </c>
      <c r="K2673" s="101">
        <v>183.09909999999999</v>
      </c>
      <c r="L2673" s="102">
        <f t="shared" si="275"/>
        <v>0</v>
      </c>
      <c r="M2673" s="101">
        <f t="shared" si="269"/>
        <v>183.09909999999999</v>
      </c>
      <c r="N2673" s="101">
        <f t="shared" si="270"/>
        <v>-122.88937000000004</v>
      </c>
      <c r="O2673" s="102">
        <f t="shared" si="271"/>
        <v>-0.30313250034163952</v>
      </c>
      <c r="P2673" s="101">
        <v>1.58</v>
      </c>
      <c r="X2673"/>
    </row>
    <row r="2674" spans="1:24" ht="18">
      <c r="A2674" s="70">
        <v>225</v>
      </c>
      <c r="B2674" s="70">
        <v>50</v>
      </c>
      <c r="C2674" s="70">
        <v>16</v>
      </c>
      <c r="D2674" s="70">
        <v>92</v>
      </c>
      <c r="E2674" s="71" t="s">
        <v>2239</v>
      </c>
      <c r="F2674" s="71" t="s">
        <v>3934</v>
      </c>
      <c r="G2674" s="71" t="s">
        <v>2863</v>
      </c>
      <c r="H2674" s="70" t="s">
        <v>2983</v>
      </c>
      <c r="I2674" s="99">
        <f t="shared" si="274"/>
        <v>334.40461449999992</v>
      </c>
      <c r="J2674" s="100">
        <f t="shared" si="268"/>
        <v>509.20793000000003</v>
      </c>
      <c r="K2674" s="101">
        <v>189.23650000000001</v>
      </c>
      <c r="L2674" s="102">
        <f t="shared" si="275"/>
        <v>0</v>
      </c>
      <c r="M2674" s="101">
        <f t="shared" si="269"/>
        <v>189.23650000000001</v>
      </c>
      <c r="N2674" s="101">
        <f t="shared" si="270"/>
        <v>-127.18555000000009</v>
      </c>
      <c r="O2674" s="102">
        <f t="shared" si="271"/>
        <v>-0.30450986776736849</v>
      </c>
      <c r="P2674" s="101">
        <v>1.58</v>
      </c>
      <c r="X2674"/>
    </row>
    <row r="2675" spans="1:24" ht="18">
      <c r="A2675" s="70">
        <v>215</v>
      </c>
      <c r="B2675" s="70">
        <v>60</v>
      </c>
      <c r="C2675" s="70">
        <v>17</v>
      </c>
      <c r="D2675" s="70">
        <v>96</v>
      </c>
      <c r="E2675" s="71" t="s">
        <v>2347</v>
      </c>
      <c r="F2675" s="71" t="s">
        <v>3934</v>
      </c>
      <c r="G2675" s="71" t="s">
        <v>2913</v>
      </c>
      <c r="H2675" s="70" t="s">
        <v>3020</v>
      </c>
      <c r="I2675" s="99">
        <f t="shared" si="274"/>
        <v>408.03296929999999</v>
      </c>
      <c r="J2675" s="100">
        <f t="shared" si="268"/>
        <v>620.95772199999999</v>
      </c>
      <c r="K2675" s="101">
        <v>234.2441</v>
      </c>
      <c r="L2675" s="102">
        <f t="shared" si="275"/>
        <v>0</v>
      </c>
      <c r="M2675" s="101">
        <f t="shared" si="269"/>
        <v>234.2441</v>
      </c>
      <c r="N2675" s="101">
        <f t="shared" si="270"/>
        <v>-158.69087000000002</v>
      </c>
      <c r="O2675" s="102">
        <f t="shared" si="271"/>
        <v>-0.31257545477716447</v>
      </c>
      <c r="P2675" s="101">
        <v>2.75</v>
      </c>
      <c r="X2675"/>
    </row>
    <row r="2676" spans="1:24" ht="18">
      <c r="A2676" s="70">
        <v>245</v>
      </c>
      <c r="B2676" s="70">
        <v>35</v>
      </c>
      <c r="C2676" s="70">
        <v>21</v>
      </c>
      <c r="D2676" s="70">
        <v>96</v>
      </c>
      <c r="E2676" s="71" t="s">
        <v>2445</v>
      </c>
      <c r="F2676" s="71" t="s">
        <v>3934</v>
      </c>
      <c r="G2676" s="71" t="s">
        <v>2893</v>
      </c>
      <c r="H2676" s="70" t="s">
        <v>3021</v>
      </c>
      <c r="I2676" s="99">
        <f t="shared" si="274"/>
        <v>788.95324475000007</v>
      </c>
      <c r="J2676" s="100">
        <f t="shared" si="268"/>
        <v>1208.5135150000001</v>
      </c>
      <c r="K2676" s="101">
        <v>478.20575000000002</v>
      </c>
      <c r="L2676" s="102">
        <f t="shared" si="275"/>
        <v>0</v>
      </c>
      <c r="M2676" s="101">
        <f t="shared" si="269"/>
        <v>478.20575000000002</v>
      </c>
      <c r="N2676" s="101">
        <f t="shared" si="270"/>
        <v>-329.46402499999988</v>
      </c>
      <c r="O2676" s="102">
        <f t="shared" si="271"/>
        <v>-0.33091625096737015</v>
      </c>
      <c r="P2676" s="101">
        <v>1.58</v>
      </c>
      <c r="X2676"/>
    </row>
    <row r="2677" spans="1:24" ht="18">
      <c r="A2677" s="70">
        <v>285</v>
      </c>
      <c r="B2677" s="70">
        <v>30</v>
      </c>
      <c r="C2677" s="70">
        <v>21</v>
      </c>
      <c r="D2677" s="70">
        <v>100</v>
      </c>
      <c r="E2677" s="71" t="s">
        <v>2445</v>
      </c>
      <c r="F2677" s="71" t="s">
        <v>3934</v>
      </c>
      <c r="G2677" s="71" t="s">
        <v>2893</v>
      </c>
      <c r="H2677" s="70" t="s">
        <v>3022</v>
      </c>
      <c r="I2677" s="99">
        <f t="shared" si="274"/>
        <v>864.57726465000007</v>
      </c>
      <c r="J2677" s="100">
        <f t="shared" si="268"/>
        <v>1324.8581610000001</v>
      </c>
      <c r="K2677" s="101">
        <v>526.28205000000003</v>
      </c>
      <c r="L2677" s="102">
        <f t="shared" si="275"/>
        <v>0</v>
      </c>
      <c r="M2677" s="101">
        <f t="shared" si="269"/>
        <v>526.28205000000003</v>
      </c>
      <c r="N2677" s="101">
        <f t="shared" si="270"/>
        <v>-363.117435</v>
      </c>
      <c r="O2677" s="102">
        <f t="shared" si="271"/>
        <v>-0.33259697310069086</v>
      </c>
      <c r="P2677" s="101">
        <v>1.58</v>
      </c>
      <c r="X2677"/>
    </row>
    <row r="2678" spans="1:24" ht="18">
      <c r="A2678" s="70">
        <v>195</v>
      </c>
      <c r="B2678" s="70">
        <v>75</v>
      </c>
      <c r="C2678" s="70">
        <v>16</v>
      </c>
      <c r="D2678" s="70">
        <v>107</v>
      </c>
      <c r="E2678" s="71" t="s">
        <v>2229</v>
      </c>
      <c r="F2678" s="71" t="s">
        <v>3934</v>
      </c>
      <c r="G2678" s="71" t="s">
        <v>3033</v>
      </c>
      <c r="H2678" s="70" t="s">
        <v>3034</v>
      </c>
      <c r="I2678" s="99">
        <f t="shared" si="274"/>
        <v>261.32854000000003</v>
      </c>
      <c r="J2678" s="100">
        <f t="shared" si="268"/>
        <v>395.2586</v>
      </c>
      <c r="K2678" s="101">
        <v>140.98000000000002</v>
      </c>
      <c r="L2678" s="102">
        <f t="shared" si="275"/>
        <v>0</v>
      </c>
      <c r="M2678" s="101">
        <f t="shared" si="269"/>
        <v>140.98000000000002</v>
      </c>
      <c r="N2678" s="101">
        <f t="shared" si="270"/>
        <v>-93.406000000000006</v>
      </c>
      <c r="O2678" s="102">
        <f t="shared" si="271"/>
        <v>-0.29083945696848923</v>
      </c>
      <c r="P2678" s="101">
        <v>2.75</v>
      </c>
      <c r="X2678"/>
    </row>
    <row r="2679" spans="1:24" ht="18">
      <c r="A2679" s="70">
        <v>205</v>
      </c>
      <c r="B2679" s="70">
        <v>75</v>
      </c>
      <c r="C2679" s="70">
        <v>16</v>
      </c>
      <c r="D2679" s="70">
        <v>110</v>
      </c>
      <c r="E2679" s="71" t="s">
        <v>2229</v>
      </c>
      <c r="F2679" s="71" t="s">
        <v>3934</v>
      </c>
      <c r="G2679" s="71" t="s">
        <v>3033</v>
      </c>
      <c r="H2679" s="70" t="s">
        <v>3035</v>
      </c>
      <c r="I2679" s="99">
        <f t="shared" si="274"/>
        <v>328.85743000000002</v>
      </c>
      <c r="J2679" s="100">
        <f t="shared" si="268"/>
        <v>499.14919999999995</v>
      </c>
      <c r="K2679" s="101">
        <v>183.91</v>
      </c>
      <c r="L2679" s="102">
        <f t="shared" si="275"/>
        <v>0</v>
      </c>
      <c r="M2679" s="101">
        <f t="shared" si="269"/>
        <v>183.91</v>
      </c>
      <c r="N2679" s="101">
        <f t="shared" si="270"/>
        <v>-123.45699999999999</v>
      </c>
      <c r="O2679" s="102">
        <f t="shared" si="271"/>
        <v>-0.30331924721143921</v>
      </c>
      <c r="P2679" s="101">
        <v>2.75</v>
      </c>
      <c r="X2679"/>
    </row>
    <row r="2680" spans="1:24" ht="18">
      <c r="A2680" s="70">
        <v>265</v>
      </c>
      <c r="B2680" s="70">
        <v>45</v>
      </c>
      <c r="C2680" s="70">
        <v>20</v>
      </c>
      <c r="D2680" s="70">
        <v>108</v>
      </c>
      <c r="E2680" s="71" t="s">
        <v>2347</v>
      </c>
      <c r="F2680" s="71" t="s">
        <v>3934</v>
      </c>
      <c r="G2680" s="71" t="s">
        <v>2867</v>
      </c>
      <c r="H2680" s="70" t="s">
        <v>3099</v>
      </c>
      <c r="I2680" s="99">
        <f t="shared" si="274"/>
        <v>837.64176320000001</v>
      </c>
      <c r="J2680" s="100">
        <f t="shared" si="268"/>
        <v>1281.8943279999999</v>
      </c>
      <c r="K2680" s="101">
        <v>507.35839999999996</v>
      </c>
      <c r="L2680" s="102">
        <f t="shared" si="275"/>
        <v>0</v>
      </c>
      <c r="M2680" s="101">
        <f t="shared" si="269"/>
        <v>507.35839999999996</v>
      </c>
      <c r="N2680" s="101">
        <f t="shared" si="270"/>
        <v>-349.87087999999994</v>
      </c>
      <c r="O2680" s="102">
        <f t="shared" si="271"/>
        <v>-0.33197201145289645</v>
      </c>
      <c r="P2680" s="101">
        <v>2.75</v>
      </c>
      <c r="X2680"/>
    </row>
    <row r="2681" spans="1:24" ht="18">
      <c r="A2681" s="70">
        <v>305</v>
      </c>
      <c r="B2681" s="70">
        <v>30</v>
      </c>
      <c r="C2681" s="70">
        <v>19</v>
      </c>
      <c r="D2681" s="70">
        <v>102</v>
      </c>
      <c r="E2681" s="71" t="s">
        <v>2445</v>
      </c>
      <c r="F2681" s="71" t="s">
        <v>3934</v>
      </c>
      <c r="G2681" s="71" t="s">
        <v>2961</v>
      </c>
      <c r="H2681" s="70" t="s">
        <v>3112</v>
      </c>
      <c r="I2681" s="99">
        <f t="shared" si="274"/>
        <v>1012.7681632200002</v>
      </c>
      <c r="J2681" s="100">
        <f t="shared" si="268"/>
        <v>1552.8441588000003</v>
      </c>
      <c r="K2681" s="101">
        <v>620.49114000000009</v>
      </c>
      <c r="L2681" s="102">
        <f t="shared" si="275"/>
        <v>0</v>
      </c>
      <c r="M2681" s="101">
        <f t="shared" si="269"/>
        <v>620.49114000000009</v>
      </c>
      <c r="N2681" s="101">
        <f t="shared" si="270"/>
        <v>-429.06379800000002</v>
      </c>
      <c r="O2681" s="102">
        <f t="shared" si="271"/>
        <v>-0.33515836354179185</v>
      </c>
      <c r="P2681" s="101">
        <v>1.58</v>
      </c>
      <c r="X2681"/>
    </row>
    <row r="2682" spans="1:24" ht="18">
      <c r="A2682" s="70">
        <v>185</v>
      </c>
      <c r="B2682" s="70">
        <v>75</v>
      </c>
      <c r="C2682" s="70">
        <v>16</v>
      </c>
      <c r="D2682" s="70">
        <v>104</v>
      </c>
      <c r="E2682" s="71" t="s">
        <v>2229</v>
      </c>
      <c r="F2682" s="71" t="s">
        <v>3934</v>
      </c>
      <c r="G2682" s="71" t="s">
        <v>3033</v>
      </c>
      <c r="H2682" s="70" t="s">
        <v>3114</v>
      </c>
      <c r="I2682" s="99">
        <f t="shared" si="274"/>
        <v>308.01517999999999</v>
      </c>
      <c r="J2682" s="100">
        <f t="shared" si="268"/>
        <v>467.08419999999995</v>
      </c>
      <c r="K2682" s="101">
        <v>170.66</v>
      </c>
      <c r="L2682" s="102">
        <f t="shared" si="275"/>
        <v>0</v>
      </c>
      <c r="M2682" s="101">
        <f t="shared" si="269"/>
        <v>170.66</v>
      </c>
      <c r="N2682" s="101">
        <f t="shared" si="270"/>
        <v>-114.18200000000002</v>
      </c>
      <c r="O2682" s="102">
        <f t="shared" si="271"/>
        <v>-0.30006832755177132</v>
      </c>
      <c r="P2682" s="101">
        <v>2.75</v>
      </c>
      <c r="X2682"/>
    </row>
    <row r="2683" spans="1:24" ht="18">
      <c r="A2683" s="70">
        <v>265</v>
      </c>
      <c r="B2683" s="70">
        <v>35</v>
      </c>
      <c r="C2683" s="70">
        <v>20</v>
      </c>
      <c r="D2683" s="70">
        <v>99</v>
      </c>
      <c r="E2683" s="71" t="s">
        <v>2445</v>
      </c>
      <c r="F2683" s="71" t="s">
        <v>3934</v>
      </c>
      <c r="G2683" s="71" t="s">
        <v>3086</v>
      </c>
      <c r="H2683" s="70" t="s">
        <v>3116</v>
      </c>
      <c r="I2683" s="99">
        <f t="shared" si="274"/>
        <v>793.78030984999998</v>
      </c>
      <c r="J2683" s="100">
        <f t="shared" si="268"/>
        <v>1215.9397690000001</v>
      </c>
      <c r="K2683" s="101">
        <v>481.27445</v>
      </c>
      <c r="L2683" s="102">
        <f t="shared" si="275"/>
        <v>0</v>
      </c>
      <c r="M2683" s="101">
        <f t="shared" si="269"/>
        <v>481.27445</v>
      </c>
      <c r="N2683" s="101">
        <f t="shared" si="270"/>
        <v>-331.6121149999999</v>
      </c>
      <c r="O2683" s="102">
        <f t="shared" si="271"/>
        <v>-0.33103317108708569</v>
      </c>
      <c r="P2683" s="101">
        <v>1.58</v>
      </c>
      <c r="X2683"/>
    </row>
    <row r="2684" spans="1:24" ht="18">
      <c r="A2684" s="70">
        <v>215</v>
      </c>
      <c r="B2684" s="70">
        <v>65</v>
      </c>
      <c r="C2684" s="70">
        <v>16</v>
      </c>
      <c r="D2684" s="70" t="s">
        <v>3109</v>
      </c>
      <c r="E2684" s="71" t="s">
        <v>3037</v>
      </c>
      <c r="F2684" s="71" t="s">
        <v>3934</v>
      </c>
      <c r="G2684" s="71" t="s">
        <v>3033</v>
      </c>
      <c r="H2684" s="70" t="s">
        <v>3118</v>
      </c>
      <c r="I2684" s="99">
        <f t="shared" si="274"/>
        <v>338.86171000000002</v>
      </c>
      <c r="J2684" s="100">
        <f t="shared" si="268"/>
        <v>514.54039999999998</v>
      </c>
      <c r="K2684" s="101">
        <v>190.27</v>
      </c>
      <c r="L2684" s="102">
        <f t="shared" si="275"/>
        <v>0</v>
      </c>
      <c r="M2684" s="101">
        <f t="shared" si="269"/>
        <v>190.27</v>
      </c>
      <c r="N2684" s="101">
        <f t="shared" si="270"/>
        <v>-127.90899999999999</v>
      </c>
      <c r="O2684" s="102">
        <f t="shared" si="271"/>
        <v>-0.30473388287987802</v>
      </c>
      <c r="P2684" s="101">
        <v>2.75</v>
      </c>
      <c r="X2684"/>
    </row>
    <row r="2685" spans="1:24" ht="18">
      <c r="A2685" s="70">
        <v>235</v>
      </c>
      <c r="B2685" s="70">
        <v>55</v>
      </c>
      <c r="C2685" s="70">
        <v>18</v>
      </c>
      <c r="D2685" s="70">
        <v>104</v>
      </c>
      <c r="E2685" s="71" t="s">
        <v>2440</v>
      </c>
      <c r="F2685" s="71" t="s">
        <v>3934</v>
      </c>
      <c r="G2685" s="71" t="s">
        <v>2867</v>
      </c>
      <c r="H2685" s="70" t="s">
        <v>3136</v>
      </c>
      <c r="I2685" s="99">
        <f t="shared" si="274"/>
        <v>511.81486895</v>
      </c>
      <c r="J2685" s="100">
        <f t="shared" si="268"/>
        <v>780.62218300000006</v>
      </c>
      <c r="K2685" s="101">
        <v>300.22115000000002</v>
      </c>
      <c r="L2685" s="102">
        <f t="shared" si="275"/>
        <v>0</v>
      </c>
      <c r="M2685" s="101">
        <f t="shared" si="269"/>
        <v>300.22115000000002</v>
      </c>
      <c r="N2685" s="101">
        <f t="shared" si="270"/>
        <v>-204.87480499999998</v>
      </c>
      <c r="O2685" s="102">
        <f t="shared" si="271"/>
        <v>-0.32029589819184873</v>
      </c>
      <c r="P2685" s="101">
        <v>2.75</v>
      </c>
      <c r="X2685"/>
    </row>
    <row r="2686" spans="1:24" ht="18">
      <c r="A2686" s="70">
        <v>195</v>
      </c>
      <c r="B2686" s="70">
        <v>65</v>
      </c>
      <c r="C2686" s="70">
        <v>16</v>
      </c>
      <c r="D2686" s="70">
        <v>104</v>
      </c>
      <c r="E2686" s="71" t="s">
        <v>2229</v>
      </c>
      <c r="F2686" s="71" t="s">
        <v>3934</v>
      </c>
      <c r="G2686" s="71" t="s">
        <v>3033</v>
      </c>
      <c r="H2686" s="70" t="s">
        <v>3156</v>
      </c>
      <c r="I2686" s="99">
        <f t="shared" si="274"/>
        <v>282.17079000000001</v>
      </c>
      <c r="J2686" s="100">
        <f t="shared" si="268"/>
        <v>427.3236</v>
      </c>
      <c r="K2686" s="101">
        <v>154.23000000000002</v>
      </c>
      <c r="L2686" s="102">
        <f t="shared" si="275"/>
        <v>0</v>
      </c>
      <c r="M2686" s="101">
        <f t="shared" si="269"/>
        <v>154.23000000000002</v>
      </c>
      <c r="N2686" s="101">
        <f t="shared" si="270"/>
        <v>-102.68100000000004</v>
      </c>
      <c r="O2686" s="102">
        <f t="shared" si="271"/>
        <v>-0.29534890410170866</v>
      </c>
      <c r="P2686" s="101">
        <v>2.75</v>
      </c>
      <c r="X2686"/>
    </row>
    <row r="2687" spans="1:24" ht="18">
      <c r="A2687" s="70">
        <v>295</v>
      </c>
      <c r="B2687" s="70">
        <v>40</v>
      </c>
      <c r="C2687" s="70">
        <v>21</v>
      </c>
      <c r="D2687" s="70">
        <v>111</v>
      </c>
      <c r="E2687" s="71" t="s">
        <v>2347</v>
      </c>
      <c r="F2687" s="71" t="s">
        <v>3934</v>
      </c>
      <c r="G2687" s="71" t="s">
        <v>2834</v>
      </c>
      <c r="H2687" s="70" t="s">
        <v>3180</v>
      </c>
      <c r="I2687" s="99">
        <f t="shared" si="274"/>
        <v>813.50643769999999</v>
      </c>
      <c r="J2687" s="100">
        <f t="shared" si="268"/>
        <v>1244.763058</v>
      </c>
      <c r="K2687" s="101">
        <v>492.01490000000001</v>
      </c>
      <c r="L2687" s="102">
        <f t="shared" si="275"/>
        <v>0</v>
      </c>
      <c r="M2687" s="101">
        <f t="shared" si="269"/>
        <v>492.01490000000001</v>
      </c>
      <c r="N2687" s="101">
        <f t="shared" si="270"/>
        <v>-339.13042999999993</v>
      </c>
      <c r="O2687" s="102">
        <f t="shared" si="271"/>
        <v>-0.33143134611599456</v>
      </c>
      <c r="P2687" s="101">
        <v>2.75</v>
      </c>
      <c r="X2687"/>
    </row>
    <row r="2688" spans="1:24" ht="18">
      <c r="A2688" s="70">
        <v>185</v>
      </c>
      <c r="B2688" s="70">
        <v>60</v>
      </c>
      <c r="C2688" s="70">
        <v>14</v>
      </c>
      <c r="D2688" s="70">
        <v>82</v>
      </c>
      <c r="E2688" s="71" t="s">
        <v>2440</v>
      </c>
      <c r="F2688" s="71" t="s">
        <v>3934</v>
      </c>
      <c r="G2688" s="71" t="s">
        <v>3167</v>
      </c>
      <c r="H2688" s="70" t="s">
        <v>3263</v>
      </c>
      <c r="I2688" s="99">
        <f t="shared" si="274"/>
        <v>163.45648000000003</v>
      </c>
      <c r="J2688" s="100">
        <f t="shared" si="268"/>
        <v>246.21079999999998</v>
      </c>
      <c r="K2688" s="101">
        <v>80.56</v>
      </c>
      <c r="L2688" s="102">
        <f t="shared" si="275"/>
        <v>0</v>
      </c>
      <c r="M2688" s="101">
        <f t="shared" si="269"/>
        <v>80.56</v>
      </c>
      <c r="N2688" s="101">
        <f t="shared" si="270"/>
        <v>-51.111999999999995</v>
      </c>
      <c r="O2688" s="102">
        <f t="shared" si="271"/>
        <v>-0.25515175718849836</v>
      </c>
      <c r="P2688" s="101">
        <v>1.58</v>
      </c>
      <c r="X2688"/>
    </row>
    <row r="2689" spans="1:24" ht="18">
      <c r="A2689" s="70">
        <v>185</v>
      </c>
      <c r="B2689" s="70">
        <v>65</v>
      </c>
      <c r="C2689" s="70">
        <v>15</v>
      </c>
      <c r="D2689" s="70">
        <v>88</v>
      </c>
      <c r="E2689" s="71" t="s">
        <v>2237</v>
      </c>
      <c r="F2689" s="71" t="s">
        <v>3934</v>
      </c>
      <c r="G2689" s="71" t="s">
        <v>2910</v>
      </c>
      <c r="H2689" s="70" t="s">
        <v>3293</v>
      </c>
      <c r="I2689" s="99">
        <f t="shared" si="274"/>
        <v>177.62921</v>
      </c>
      <c r="J2689" s="100">
        <f t="shared" si="268"/>
        <v>268.01499999999999</v>
      </c>
      <c r="K2689" s="101">
        <v>89.570000000000007</v>
      </c>
      <c r="L2689" s="102">
        <f t="shared" si="275"/>
        <v>0</v>
      </c>
      <c r="M2689" s="101">
        <f t="shared" si="269"/>
        <v>89.570000000000007</v>
      </c>
      <c r="N2689" s="101">
        <f t="shared" si="270"/>
        <v>-57.419000000000011</v>
      </c>
      <c r="O2689" s="102">
        <f t="shared" si="271"/>
        <v>-0.26297975634331783</v>
      </c>
      <c r="P2689" s="101">
        <v>1.58</v>
      </c>
      <c r="X2689"/>
    </row>
    <row r="2690" spans="1:24" ht="18">
      <c r="A2690" s="70">
        <v>205</v>
      </c>
      <c r="B2690" s="70">
        <v>50</v>
      </c>
      <c r="C2690" s="70">
        <v>17</v>
      </c>
      <c r="D2690" s="70">
        <v>93</v>
      </c>
      <c r="E2690" s="71" t="s">
        <v>2440</v>
      </c>
      <c r="F2690" s="71" t="s">
        <v>3934</v>
      </c>
      <c r="G2690" s="71" t="s">
        <v>3302</v>
      </c>
      <c r="H2690" s="70" t="s">
        <v>3303</v>
      </c>
      <c r="I2690" s="99">
        <f t="shared" si="274"/>
        <v>477.75761</v>
      </c>
      <c r="J2690" s="100">
        <f t="shared" si="268"/>
        <v>729.75099999999998</v>
      </c>
      <c r="K2690" s="101">
        <v>280.37</v>
      </c>
      <c r="L2690" s="102">
        <f t="shared" si="275"/>
        <v>0</v>
      </c>
      <c r="M2690" s="101">
        <f t="shared" si="269"/>
        <v>280.37</v>
      </c>
      <c r="N2690" s="101">
        <f t="shared" si="270"/>
        <v>-190.97899999999998</v>
      </c>
      <c r="O2690" s="102">
        <f t="shared" si="271"/>
        <v>-0.3183301663499683</v>
      </c>
      <c r="P2690" s="101">
        <v>1.58</v>
      </c>
      <c r="X2690"/>
    </row>
    <row r="2691" spans="1:24" ht="18">
      <c r="A2691" s="70">
        <v>255</v>
      </c>
      <c r="B2691" s="70">
        <v>35</v>
      </c>
      <c r="C2691" s="70">
        <v>19</v>
      </c>
      <c r="D2691" s="70">
        <v>96</v>
      </c>
      <c r="E2691" s="71" t="s">
        <v>2239</v>
      </c>
      <c r="F2691" s="71" t="s">
        <v>3934</v>
      </c>
      <c r="G2691" s="71" t="s">
        <v>3318</v>
      </c>
      <c r="H2691" s="70" t="s">
        <v>3332</v>
      </c>
      <c r="I2691" s="99">
        <f t="shared" si="274"/>
        <v>974.63684999999998</v>
      </c>
      <c r="J2691" s="100">
        <f t="shared" si="268"/>
        <v>1494.1806000000001</v>
      </c>
      <c r="K2691" s="101">
        <v>596.25</v>
      </c>
      <c r="L2691" s="102">
        <f t="shared" si="275"/>
        <v>0</v>
      </c>
      <c r="M2691" s="101">
        <f t="shared" si="269"/>
        <v>596.25</v>
      </c>
      <c r="N2691" s="101">
        <f t="shared" si="270"/>
        <v>-412.09500000000003</v>
      </c>
      <c r="O2691" s="102">
        <f t="shared" si="271"/>
        <v>-0.33457416578712351</v>
      </c>
      <c r="P2691" s="101">
        <v>1.58</v>
      </c>
      <c r="X2691"/>
    </row>
    <row r="2692" spans="1:24" ht="18">
      <c r="A2692" s="70">
        <v>195</v>
      </c>
      <c r="B2692" s="70">
        <v>65</v>
      </c>
      <c r="C2692" s="70">
        <v>15</v>
      </c>
      <c r="D2692" s="70">
        <v>95</v>
      </c>
      <c r="E2692" s="71" t="s">
        <v>2440</v>
      </c>
      <c r="F2692" s="71" t="s">
        <v>3934</v>
      </c>
      <c r="G2692" s="71" t="s">
        <v>3167</v>
      </c>
      <c r="H2692" s="70" t="s">
        <v>3372</v>
      </c>
      <c r="I2692" s="99">
        <f t="shared" si="274"/>
        <v>221.81478000000001</v>
      </c>
      <c r="J2692" s="100">
        <f t="shared" si="268"/>
        <v>335.99279999999999</v>
      </c>
      <c r="K2692" s="101">
        <v>117.66000000000001</v>
      </c>
      <c r="L2692" s="102">
        <f t="shared" si="275"/>
        <v>0</v>
      </c>
      <c r="M2692" s="101">
        <f t="shared" si="269"/>
        <v>117.66000000000001</v>
      </c>
      <c r="N2692" s="101">
        <f t="shared" si="270"/>
        <v>-77.081999999999994</v>
      </c>
      <c r="O2692" s="102">
        <f t="shared" si="271"/>
        <v>-0.28078828500655689</v>
      </c>
      <c r="P2692" s="101">
        <v>1.58</v>
      </c>
      <c r="X2692"/>
    </row>
    <row r="2693" spans="1:24" ht="18">
      <c r="A2693" s="70">
        <v>245</v>
      </c>
      <c r="B2693" s="70">
        <v>40</v>
      </c>
      <c r="C2693" s="70">
        <v>18</v>
      </c>
      <c r="D2693" s="70">
        <v>97</v>
      </c>
      <c r="E2693" s="71" t="s">
        <v>2445</v>
      </c>
      <c r="F2693" s="71" t="s">
        <v>3934</v>
      </c>
      <c r="G2693" s="71" t="s">
        <v>2841</v>
      </c>
      <c r="H2693" s="70" t="s">
        <v>3395</v>
      </c>
      <c r="I2693" s="99">
        <f t="shared" si="274"/>
        <v>473.58499154999998</v>
      </c>
      <c r="J2693" s="100">
        <f t="shared" si="268"/>
        <v>723.33158700000001</v>
      </c>
      <c r="K2693" s="101">
        <v>277.71735000000001</v>
      </c>
      <c r="L2693" s="102">
        <f t="shared" si="275"/>
        <v>0</v>
      </c>
      <c r="M2693" s="101">
        <f t="shared" si="269"/>
        <v>277.71735000000001</v>
      </c>
      <c r="N2693" s="101">
        <f t="shared" si="270"/>
        <v>-189.12214499999999</v>
      </c>
      <c r="O2693" s="102">
        <f t="shared" si="271"/>
        <v>-0.31804760973417789</v>
      </c>
      <c r="P2693" s="101">
        <v>1.58</v>
      </c>
      <c r="X2693"/>
    </row>
    <row r="2694" spans="1:24" ht="18">
      <c r="A2694" s="70">
        <v>245</v>
      </c>
      <c r="B2694" s="70">
        <v>45</v>
      </c>
      <c r="C2694" s="70">
        <v>17</v>
      </c>
      <c r="D2694" s="70">
        <v>95</v>
      </c>
      <c r="E2694" s="71" t="s">
        <v>2445</v>
      </c>
      <c r="F2694" s="71" t="s">
        <v>3934</v>
      </c>
      <c r="G2694" s="71" t="s">
        <v>2841</v>
      </c>
      <c r="H2694" s="70" t="s">
        <v>3396</v>
      </c>
      <c r="I2694" s="99">
        <f t="shared" si="274"/>
        <v>433.35944905000002</v>
      </c>
      <c r="J2694" s="100">
        <f t="shared" si="268"/>
        <v>661.44613700000002</v>
      </c>
      <c r="K2694" s="101">
        <v>252.14485000000002</v>
      </c>
      <c r="L2694" s="102">
        <f t="shared" si="275"/>
        <v>0</v>
      </c>
      <c r="M2694" s="101">
        <f t="shared" si="269"/>
        <v>252.14485000000002</v>
      </c>
      <c r="N2694" s="101">
        <f t="shared" si="270"/>
        <v>-171.22139499999997</v>
      </c>
      <c r="O2694" s="102">
        <f t="shared" si="271"/>
        <v>-0.31504073582259229</v>
      </c>
      <c r="P2694" s="101">
        <v>1.58</v>
      </c>
      <c r="X2694"/>
    </row>
    <row r="2695" spans="1:24" ht="18">
      <c r="A2695" s="70">
        <v>215</v>
      </c>
      <c r="B2695" s="70">
        <v>55</v>
      </c>
      <c r="C2695" s="70">
        <v>16</v>
      </c>
      <c r="D2695" s="70">
        <v>93</v>
      </c>
      <c r="E2695" s="71" t="s">
        <v>2347</v>
      </c>
      <c r="F2695" s="71" t="s">
        <v>3934</v>
      </c>
      <c r="G2695" s="71" t="s">
        <v>3357</v>
      </c>
      <c r="H2695" s="70" t="s">
        <v>3446</v>
      </c>
      <c r="I2695" s="99">
        <f t="shared" si="274"/>
        <v>336.01363620000001</v>
      </c>
      <c r="J2695" s="100">
        <f t="shared" si="268"/>
        <v>511.68334800000002</v>
      </c>
      <c r="K2695" s="101">
        <v>190.2594</v>
      </c>
      <c r="L2695" s="102">
        <f t="shared" si="275"/>
        <v>0</v>
      </c>
      <c r="M2695" s="101">
        <f t="shared" si="269"/>
        <v>190.2594</v>
      </c>
      <c r="N2695" s="101">
        <f t="shared" si="270"/>
        <v>-127.90158000000002</v>
      </c>
      <c r="O2695" s="102">
        <f t="shared" si="271"/>
        <v>-0.30473159648793435</v>
      </c>
      <c r="P2695" s="101">
        <v>1.58</v>
      </c>
      <c r="X2695"/>
    </row>
    <row r="2696" spans="1:24" ht="18">
      <c r="A2696" s="70">
        <v>165</v>
      </c>
      <c r="B2696" s="70">
        <v>65</v>
      </c>
      <c r="C2696" s="70">
        <v>14</v>
      </c>
      <c r="D2696" s="70">
        <v>79</v>
      </c>
      <c r="E2696" s="71" t="s">
        <v>2237</v>
      </c>
      <c r="F2696" s="71" t="s">
        <v>3934</v>
      </c>
      <c r="G2696" s="71" t="s">
        <v>3472</v>
      </c>
      <c r="H2696" s="70" t="s">
        <v>3474</v>
      </c>
      <c r="I2696" s="99">
        <f t="shared" si="274"/>
        <v>191.80193999999997</v>
      </c>
      <c r="J2696" s="100">
        <f t="shared" si="268"/>
        <v>289.81919999999997</v>
      </c>
      <c r="K2696" s="101">
        <v>98.58</v>
      </c>
      <c r="L2696" s="102">
        <f t="shared" si="275"/>
        <v>0</v>
      </c>
      <c r="M2696" s="101">
        <f t="shared" si="269"/>
        <v>98.58</v>
      </c>
      <c r="N2696" s="101">
        <f t="shared" si="270"/>
        <v>-63.726000000000028</v>
      </c>
      <c r="O2696" s="102">
        <f t="shared" si="271"/>
        <v>-0.26961414790996796</v>
      </c>
      <c r="P2696" s="101">
        <v>1.58</v>
      </c>
      <c r="X2696"/>
    </row>
    <row r="2697" spans="1:24" ht="18">
      <c r="A2697" s="70">
        <v>175</v>
      </c>
      <c r="B2697" s="70">
        <v>70</v>
      </c>
      <c r="C2697" s="70">
        <v>14</v>
      </c>
      <c r="D2697" s="70">
        <v>88</v>
      </c>
      <c r="E2697" s="71" t="s">
        <v>2237</v>
      </c>
      <c r="F2697" s="71" t="s">
        <v>3934</v>
      </c>
      <c r="G2697" s="71" t="s">
        <v>3472</v>
      </c>
      <c r="H2697" s="70" t="s">
        <v>3480</v>
      </c>
      <c r="I2697" s="99">
        <f t="shared" si="274"/>
        <v>214.31156999999999</v>
      </c>
      <c r="J2697" s="100">
        <f t="shared" si="268"/>
        <v>324.44939999999997</v>
      </c>
      <c r="K2697" s="101">
        <v>112.89</v>
      </c>
      <c r="L2697" s="102">
        <f t="shared" si="275"/>
        <v>0</v>
      </c>
      <c r="M2697" s="101">
        <f t="shared" si="269"/>
        <v>112.89</v>
      </c>
      <c r="N2697" s="101">
        <f t="shared" si="270"/>
        <v>-73.743000000000023</v>
      </c>
      <c r="O2697" s="102">
        <f t="shared" si="271"/>
        <v>-0.27829647520567596</v>
      </c>
      <c r="P2697" s="101">
        <v>1.58</v>
      </c>
      <c r="X2697"/>
    </row>
    <row r="2698" spans="1:24" ht="18">
      <c r="A2698" s="70">
        <v>185</v>
      </c>
      <c r="B2698" s="70">
        <v>65</v>
      </c>
      <c r="C2698" s="70">
        <v>14</v>
      </c>
      <c r="D2698" s="70">
        <v>86</v>
      </c>
      <c r="E2698" s="71" t="s">
        <v>2237</v>
      </c>
      <c r="F2698" s="71" t="s">
        <v>3934</v>
      </c>
      <c r="G2698" s="71" t="s">
        <v>3472</v>
      </c>
      <c r="H2698" s="70" t="s">
        <v>3486</v>
      </c>
      <c r="I2698" s="99">
        <f t="shared" si="274"/>
        <v>203.47359999999998</v>
      </c>
      <c r="J2698" s="100">
        <f t="shared" si="268"/>
        <v>307.7756</v>
      </c>
      <c r="K2698" s="101">
        <v>106</v>
      </c>
      <c r="L2698" s="102">
        <f t="shared" si="275"/>
        <v>0</v>
      </c>
      <c r="M2698" s="101">
        <f t="shared" si="269"/>
        <v>106</v>
      </c>
      <c r="N2698" s="101">
        <f t="shared" si="270"/>
        <v>-68.920000000000016</v>
      </c>
      <c r="O2698" s="102">
        <f t="shared" si="271"/>
        <v>-0.27436305732484084</v>
      </c>
      <c r="P2698" s="101">
        <v>1.58</v>
      </c>
      <c r="X2698"/>
    </row>
    <row r="2699" spans="1:24" ht="18">
      <c r="A2699" s="70">
        <v>195</v>
      </c>
      <c r="B2699" s="70">
        <v>45</v>
      </c>
      <c r="C2699" s="70">
        <v>16</v>
      </c>
      <c r="D2699" s="70">
        <v>84</v>
      </c>
      <c r="E2699" s="71" t="s">
        <v>2440</v>
      </c>
      <c r="F2699" s="71" t="s">
        <v>3934</v>
      </c>
      <c r="G2699" s="71" t="s">
        <v>3482</v>
      </c>
      <c r="H2699" s="70" t="s">
        <v>3489</v>
      </c>
      <c r="I2699" s="99">
        <f t="shared" si="274"/>
        <v>304.35008999999997</v>
      </c>
      <c r="J2699" s="100">
        <f t="shared" si="268"/>
        <v>462.97019999999998</v>
      </c>
      <c r="K2699" s="101">
        <v>170.13</v>
      </c>
      <c r="L2699" s="102">
        <f t="shared" si="275"/>
        <v>0</v>
      </c>
      <c r="M2699" s="101">
        <f t="shared" si="269"/>
        <v>170.13</v>
      </c>
      <c r="N2699" s="101">
        <f t="shared" si="270"/>
        <v>-113.81100000000004</v>
      </c>
      <c r="O2699" s="102">
        <f t="shared" si="271"/>
        <v>-0.29992884625520488</v>
      </c>
      <c r="P2699" s="101">
        <v>1.58</v>
      </c>
      <c r="X2699"/>
    </row>
    <row r="2700" spans="1:24" ht="18">
      <c r="A2700" s="70">
        <v>195</v>
      </c>
      <c r="B2700" s="70">
        <v>65</v>
      </c>
      <c r="C2700" s="70">
        <v>15</v>
      </c>
      <c r="D2700" s="70">
        <v>91</v>
      </c>
      <c r="E2700" s="71" t="s">
        <v>2237</v>
      </c>
      <c r="F2700" s="71" t="s">
        <v>3934</v>
      </c>
      <c r="G2700" s="71" t="s">
        <v>3472</v>
      </c>
      <c r="H2700" s="70" t="s">
        <v>3493</v>
      </c>
      <c r="I2700" s="99">
        <f t="shared" si="274"/>
        <v>198.47146000000001</v>
      </c>
      <c r="J2700" s="100">
        <f t="shared" si="268"/>
        <v>300.08</v>
      </c>
      <c r="K2700" s="101">
        <v>102.82000000000001</v>
      </c>
      <c r="L2700" s="102">
        <f t="shared" si="275"/>
        <v>0</v>
      </c>
      <c r="M2700" s="101">
        <f t="shared" si="269"/>
        <v>102.82000000000001</v>
      </c>
      <c r="N2700" s="101">
        <f t="shared" si="270"/>
        <v>-66.694000000000017</v>
      </c>
      <c r="O2700" s="102">
        <f t="shared" si="271"/>
        <v>-0.27239830093122047</v>
      </c>
      <c r="P2700" s="101">
        <v>1.58</v>
      </c>
      <c r="X2700"/>
    </row>
    <row r="2701" spans="1:24" ht="18">
      <c r="A2701" s="70">
        <v>205</v>
      </c>
      <c r="B2701" s="70">
        <v>55</v>
      </c>
      <c r="C2701" s="70">
        <v>16</v>
      </c>
      <c r="D2701" s="70">
        <v>91</v>
      </c>
      <c r="E2701" s="71" t="s">
        <v>2237</v>
      </c>
      <c r="F2701" s="71" t="s">
        <v>3934</v>
      </c>
      <c r="G2701" s="71" t="s">
        <v>3472</v>
      </c>
      <c r="H2701" s="70" t="s">
        <v>3496</v>
      </c>
      <c r="I2701" s="99">
        <f t="shared" si="274"/>
        <v>290.17736000000002</v>
      </c>
      <c r="J2701" s="100">
        <f t="shared" si="268"/>
        <v>441.166</v>
      </c>
      <c r="K2701" s="101">
        <v>161.12</v>
      </c>
      <c r="L2701" s="102">
        <f t="shared" si="275"/>
        <v>0</v>
      </c>
      <c r="M2701" s="101">
        <f t="shared" si="269"/>
        <v>161.12</v>
      </c>
      <c r="N2701" s="101">
        <f t="shared" si="270"/>
        <v>-107.50399999999999</v>
      </c>
      <c r="O2701" s="102">
        <f t="shared" si="271"/>
        <v>-0.29743249225320934</v>
      </c>
      <c r="P2701" s="101">
        <v>1.58</v>
      </c>
      <c r="X2701"/>
    </row>
    <row r="2702" spans="1:24" ht="18">
      <c r="A2702" s="70">
        <v>195</v>
      </c>
      <c r="B2702" s="70">
        <v>50</v>
      </c>
      <c r="C2702" s="70">
        <v>16</v>
      </c>
      <c r="D2702" s="70">
        <v>88</v>
      </c>
      <c r="E2702" s="71" t="s">
        <v>2347</v>
      </c>
      <c r="F2702" s="71" t="s">
        <v>3934</v>
      </c>
      <c r="G2702" s="71" t="s">
        <v>3520</v>
      </c>
      <c r="H2702" s="70" t="s">
        <v>3609</v>
      </c>
      <c r="I2702" s="99">
        <f t="shared" si="274"/>
        <v>301.41966965</v>
      </c>
      <c r="J2702" s="100">
        <f t="shared" si="268"/>
        <v>458.46186100000006</v>
      </c>
      <c r="K2702" s="101">
        <v>168.26705000000001</v>
      </c>
      <c r="L2702" s="102">
        <f t="shared" si="275"/>
        <v>0</v>
      </c>
      <c r="M2702" s="101">
        <f t="shared" si="269"/>
        <v>168.26705000000001</v>
      </c>
      <c r="N2702" s="101">
        <f t="shared" si="270"/>
        <v>-112.50693500000003</v>
      </c>
      <c r="O2702" s="102">
        <f t="shared" si="271"/>
        <v>-0.29943232461466773</v>
      </c>
      <c r="P2702" s="101">
        <v>1.58</v>
      </c>
      <c r="X2702"/>
    </row>
    <row r="2703" spans="1:24" ht="18">
      <c r="A2703" s="70">
        <v>195</v>
      </c>
      <c r="B2703" s="70">
        <v>55</v>
      </c>
      <c r="C2703" s="70">
        <v>16</v>
      </c>
      <c r="D2703" s="70">
        <v>87</v>
      </c>
      <c r="E2703" s="71" t="s">
        <v>2237</v>
      </c>
      <c r="F2703" s="71" t="s">
        <v>3934</v>
      </c>
      <c r="G2703" s="71" t="s">
        <v>3167</v>
      </c>
      <c r="H2703" s="70" t="s">
        <v>3624</v>
      </c>
      <c r="I2703" s="99">
        <f t="shared" si="274"/>
        <v>253.495</v>
      </c>
      <c r="J2703" s="100">
        <f t="shared" si="268"/>
        <v>384.73160000000001</v>
      </c>
      <c r="K2703" s="101">
        <v>137.80000000000001</v>
      </c>
      <c r="L2703" s="102">
        <f t="shared" si="275"/>
        <v>0</v>
      </c>
      <c r="M2703" s="101">
        <f t="shared" si="269"/>
        <v>137.80000000000001</v>
      </c>
      <c r="N2703" s="101">
        <f t="shared" si="270"/>
        <v>-91.180000000000035</v>
      </c>
      <c r="O2703" s="102">
        <f t="shared" si="271"/>
        <v>-0.28964421855146133</v>
      </c>
      <c r="P2703" s="101">
        <v>1.58</v>
      </c>
      <c r="X2703"/>
    </row>
    <row r="2704" spans="1:24" ht="18">
      <c r="A2704" s="70">
        <v>195</v>
      </c>
      <c r="B2704" s="70">
        <v>55</v>
      </c>
      <c r="C2704" s="70">
        <v>16</v>
      </c>
      <c r="D2704" s="70">
        <v>87</v>
      </c>
      <c r="E2704" s="71" t="s">
        <v>2347</v>
      </c>
      <c r="F2704" s="71" t="s">
        <v>3934</v>
      </c>
      <c r="G2704" s="71" t="s">
        <v>3167</v>
      </c>
      <c r="H2704" s="70" t="s">
        <v>3625</v>
      </c>
      <c r="I2704" s="99">
        <f t="shared" si="274"/>
        <v>284.52494179999997</v>
      </c>
      <c r="J2704" s="100">
        <f t="shared" si="268"/>
        <v>432.46997199999998</v>
      </c>
      <c r="K2704" s="101">
        <v>157.5266</v>
      </c>
      <c r="L2704" s="102">
        <f t="shared" si="275"/>
        <v>0</v>
      </c>
      <c r="M2704" s="101">
        <f t="shared" si="269"/>
        <v>157.5266</v>
      </c>
      <c r="N2704" s="101">
        <f t="shared" si="270"/>
        <v>-104.98862000000003</v>
      </c>
      <c r="O2704" s="102">
        <f t="shared" si="271"/>
        <v>-0.29636604552901719</v>
      </c>
      <c r="P2704" s="101">
        <v>1.58</v>
      </c>
      <c r="X2704"/>
    </row>
    <row r="2705" spans="1:24" ht="18">
      <c r="A2705" s="70">
        <v>175</v>
      </c>
      <c r="B2705" s="70">
        <v>65</v>
      </c>
      <c r="C2705" s="70">
        <v>14</v>
      </c>
      <c r="D2705" s="70">
        <v>90</v>
      </c>
      <c r="E2705" s="71" t="s">
        <v>2237</v>
      </c>
      <c r="F2705" s="71" t="s">
        <v>3934</v>
      </c>
      <c r="G2705" s="71" t="s">
        <v>3033</v>
      </c>
      <c r="H2705" s="70" t="s">
        <v>3657</v>
      </c>
      <c r="I2705" s="99">
        <f t="shared" si="274"/>
        <v>233.81676999999999</v>
      </c>
      <c r="J2705" s="100">
        <f t="shared" ref="J2705:J2768" si="276">($H$3*(K2705+P2705+$U$7+$H$8)+$H$4*$U$3)*$U$8</f>
        <v>352.93279999999999</v>
      </c>
      <c r="K2705" s="101">
        <v>123.49000000000001</v>
      </c>
      <c r="L2705" s="102">
        <f t="shared" si="275"/>
        <v>0</v>
      </c>
      <c r="M2705" s="101">
        <f t="shared" ref="M2705:M2768" si="277">K2705*(1-L2705)</f>
        <v>123.49000000000001</v>
      </c>
      <c r="N2705" s="101">
        <f t="shared" ref="N2705:N2768" si="278">((I2705/$U$8)-($H$3*P2705))-(IF($H$6="",$H$4*$U$3*(1-$H$5)*(1-$H$7),$H$6*$H$3*(1-$H$7))+M2705*$H$3+$H$3*$U$7*(1-30%))</f>
        <v>-81.163000000000039</v>
      </c>
      <c r="O2705" s="102">
        <f t="shared" ref="O2705:O2768" si="279">N2705/(K2705*$H$3+$U$7*$H$3+$H$4*$U$3)</f>
        <v>-0.28360821860367613</v>
      </c>
      <c r="P2705" s="101">
        <v>2.75</v>
      </c>
      <c r="X2705"/>
    </row>
    <row r="2706" spans="1:24" ht="18">
      <c r="A2706" s="70">
        <v>245</v>
      </c>
      <c r="B2706" s="70">
        <v>55</v>
      </c>
      <c r="C2706" s="70">
        <v>17</v>
      </c>
      <c r="D2706" s="70">
        <v>102</v>
      </c>
      <c r="E2706" s="71" t="s">
        <v>2347</v>
      </c>
      <c r="F2706" s="71" t="s">
        <v>3934</v>
      </c>
      <c r="G2706" s="71" t="s">
        <v>3357</v>
      </c>
      <c r="H2706" s="70" t="s">
        <v>3674</v>
      </c>
      <c r="I2706" s="99">
        <f t="shared" si="274"/>
        <v>718.9608007999999</v>
      </c>
      <c r="J2706" s="100">
        <f t="shared" si="276"/>
        <v>1100.8328319999998</v>
      </c>
      <c r="K2706" s="101">
        <v>433.70959999999997</v>
      </c>
      <c r="L2706" s="102">
        <f t="shared" si="275"/>
        <v>0</v>
      </c>
      <c r="M2706" s="101">
        <f t="shared" si="277"/>
        <v>433.70959999999997</v>
      </c>
      <c r="N2706" s="101">
        <f t="shared" si="278"/>
        <v>-298.31671999999992</v>
      </c>
      <c r="O2706" s="102">
        <f t="shared" si="279"/>
        <v>-0.32904302048754308</v>
      </c>
      <c r="P2706" s="101">
        <v>1.58</v>
      </c>
      <c r="X2706"/>
    </row>
    <row r="2707" spans="1:24" ht="18">
      <c r="A2707" s="70">
        <v>195</v>
      </c>
      <c r="B2707" s="70">
        <v>50</v>
      </c>
      <c r="C2707" s="70">
        <v>15</v>
      </c>
      <c r="D2707" s="70">
        <v>82</v>
      </c>
      <c r="E2707" s="71" t="s">
        <v>2347</v>
      </c>
      <c r="F2707" s="71" t="s">
        <v>3934</v>
      </c>
      <c r="G2707" s="71" t="s">
        <v>3167</v>
      </c>
      <c r="H2707" s="70" t="s">
        <v>3718</v>
      </c>
      <c r="I2707" s="99">
        <f t="shared" si="274"/>
        <v>172.69793365000001</v>
      </c>
      <c r="J2707" s="100">
        <f t="shared" si="276"/>
        <v>260.42842099999996</v>
      </c>
      <c r="K2707" s="101">
        <v>86.435050000000004</v>
      </c>
      <c r="L2707" s="102">
        <f t="shared" si="275"/>
        <v>0</v>
      </c>
      <c r="M2707" s="101">
        <f t="shared" si="277"/>
        <v>86.435050000000004</v>
      </c>
      <c r="N2707" s="101">
        <f t="shared" si="278"/>
        <v>-55.224535000000003</v>
      </c>
      <c r="O2707" s="102">
        <f t="shared" si="279"/>
        <v>-0.26040698335125984</v>
      </c>
      <c r="P2707" s="101">
        <v>1.58</v>
      </c>
      <c r="X2707"/>
    </row>
    <row r="2708" spans="1:24" ht="18">
      <c r="A2708" s="70">
        <v>205</v>
      </c>
      <c r="B2708" s="70">
        <v>60</v>
      </c>
      <c r="C2708" s="70">
        <v>15</v>
      </c>
      <c r="D2708" s="70">
        <v>91</v>
      </c>
      <c r="E2708" s="71" t="s">
        <v>2440</v>
      </c>
      <c r="F2708" s="71" t="s">
        <v>3934</v>
      </c>
      <c r="G2708" s="71" t="s">
        <v>3520</v>
      </c>
      <c r="H2708" s="70" t="s">
        <v>3738</v>
      </c>
      <c r="I2708" s="99">
        <f t="shared" si="274"/>
        <v>246.82548</v>
      </c>
      <c r="J2708" s="100">
        <f t="shared" si="276"/>
        <v>374.4708</v>
      </c>
      <c r="K2708" s="101">
        <v>133.56</v>
      </c>
      <c r="L2708" s="102">
        <f t="shared" si="275"/>
        <v>0</v>
      </c>
      <c r="M2708" s="101">
        <f t="shared" si="277"/>
        <v>133.56</v>
      </c>
      <c r="N2708" s="101">
        <f t="shared" si="278"/>
        <v>-88.212000000000018</v>
      </c>
      <c r="O2708" s="102">
        <f t="shared" si="279"/>
        <v>-0.28797336119091155</v>
      </c>
      <c r="P2708" s="101">
        <v>1.58</v>
      </c>
      <c r="X2708"/>
    </row>
    <row r="2709" spans="1:24" ht="18">
      <c r="A2709" s="70">
        <v>195</v>
      </c>
      <c r="B2709" s="70">
        <v>60</v>
      </c>
      <c r="C2709" s="70">
        <v>15</v>
      </c>
      <c r="D2709" s="70">
        <v>88</v>
      </c>
      <c r="E2709" s="71" t="s">
        <v>2347</v>
      </c>
      <c r="F2709" s="71" t="s">
        <v>3934</v>
      </c>
      <c r="G2709" s="71" t="s">
        <v>3520</v>
      </c>
      <c r="H2709" s="70" t="s">
        <v>3750</v>
      </c>
      <c r="I2709" s="99">
        <f t="shared" si="274"/>
        <v>213.72798700000001</v>
      </c>
      <c r="J2709" s="100">
        <f t="shared" si="276"/>
        <v>323.55158</v>
      </c>
      <c r="K2709" s="101">
        <v>112.51900000000001</v>
      </c>
      <c r="L2709" s="102">
        <f t="shared" si="275"/>
        <v>0</v>
      </c>
      <c r="M2709" s="101">
        <f t="shared" si="277"/>
        <v>112.51900000000001</v>
      </c>
      <c r="N2709" s="101">
        <f t="shared" si="278"/>
        <v>-73.483300000000014</v>
      </c>
      <c r="O2709" s="102">
        <f t="shared" si="279"/>
        <v>-0.27809512636335432</v>
      </c>
      <c r="P2709" s="101">
        <v>1.58</v>
      </c>
      <c r="X2709"/>
    </row>
    <row r="2710" spans="1:24" ht="18">
      <c r="A2710" s="70">
        <v>215</v>
      </c>
      <c r="B2710" s="70">
        <v>65</v>
      </c>
      <c r="C2710" s="70">
        <v>16</v>
      </c>
      <c r="D2710" s="70">
        <v>98</v>
      </c>
      <c r="E2710" s="71" t="s">
        <v>2347</v>
      </c>
      <c r="F2710" s="71" t="s">
        <v>3934</v>
      </c>
      <c r="G2710" s="71" t="s">
        <v>3277</v>
      </c>
      <c r="H2710" s="70" t="s">
        <v>3765</v>
      </c>
      <c r="I2710" s="99">
        <f t="shared" si="274"/>
        <v>306.66460219999999</v>
      </c>
      <c r="J2710" s="100">
        <f t="shared" si="276"/>
        <v>465.00638799999996</v>
      </c>
      <c r="K2710" s="101">
        <v>169.8014</v>
      </c>
      <c r="L2710" s="102">
        <f t="shared" si="275"/>
        <v>0</v>
      </c>
      <c r="M2710" s="101">
        <f t="shared" si="277"/>
        <v>169.8014</v>
      </c>
      <c r="N2710" s="101">
        <f t="shared" si="278"/>
        <v>-113.58098000000001</v>
      </c>
      <c r="O2710" s="102">
        <f t="shared" si="279"/>
        <v>-0.29984197582488836</v>
      </c>
      <c r="P2710" s="101">
        <v>2.75</v>
      </c>
      <c r="X2710"/>
    </row>
    <row r="2711" spans="1:24" ht="18">
      <c r="A2711" s="70">
        <v>285</v>
      </c>
      <c r="B2711" s="70">
        <v>35</v>
      </c>
      <c r="C2711" s="70">
        <v>18</v>
      </c>
      <c r="D2711" s="70">
        <v>101</v>
      </c>
      <c r="E2711" s="71" t="s">
        <v>2445</v>
      </c>
      <c r="F2711" s="71" t="s">
        <v>3934</v>
      </c>
      <c r="G2711" s="71" t="s">
        <v>2841</v>
      </c>
      <c r="H2711" s="70" t="s">
        <v>3801</v>
      </c>
      <c r="I2711" s="99">
        <f t="shared" si="274"/>
        <v>601.50221669999996</v>
      </c>
      <c r="J2711" s="100">
        <f t="shared" si="276"/>
        <v>920.12731799999995</v>
      </c>
      <c r="K2711" s="101">
        <v>359.03789999999998</v>
      </c>
      <c r="L2711" s="102">
        <f t="shared" si="275"/>
        <v>0</v>
      </c>
      <c r="M2711" s="101">
        <f t="shared" si="277"/>
        <v>359.03789999999998</v>
      </c>
      <c r="N2711" s="101">
        <f t="shared" si="278"/>
        <v>-246.04652999999996</v>
      </c>
      <c r="O2711" s="102">
        <f t="shared" si="279"/>
        <v>-0.32491006579108955</v>
      </c>
      <c r="P2711" s="101">
        <v>1.58</v>
      </c>
      <c r="X2711"/>
    </row>
    <row r="2712" spans="1:24" ht="18">
      <c r="A2712" s="70">
        <v>185</v>
      </c>
      <c r="B2712" s="70">
        <v>55</v>
      </c>
      <c r="C2712" s="70">
        <v>15</v>
      </c>
      <c r="D2712" s="70">
        <v>82</v>
      </c>
      <c r="E2712" s="71" t="s">
        <v>2347</v>
      </c>
      <c r="F2712" s="71" t="s">
        <v>3934</v>
      </c>
      <c r="G2712" s="71" t="s">
        <v>3520</v>
      </c>
      <c r="H2712" s="70" t="s">
        <v>3839</v>
      </c>
      <c r="I2712" s="99">
        <f t="shared" si="274"/>
        <v>266.02119225000001</v>
      </c>
      <c r="J2712" s="100">
        <f t="shared" si="276"/>
        <v>404.00266499999998</v>
      </c>
      <c r="K2712" s="101">
        <v>145.76325</v>
      </c>
      <c r="L2712" s="102">
        <f t="shared" si="275"/>
        <v>0</v>
      </c>
      <c r="M2712" s="101">
        <f t="shared" si="277"/>
        <v>145.76325</v>
      </c>
      <c r="N2712" s="101">
        <f t="shared" si="278"/>
        <v>-96.754275000000007</v>
      </c>
      <c r="O2712" s="102">
        <f t="shared" si="279"/>
        <v>-0.29255071788925291</v>
      </c>
      <c r="P2712" s="101">
        <v>1.58</v>
      </c>
      <c r="X2712"/>
    </row>
    <row r="2713" spans="1:24" ht="18">
      <c r="A2713" s="70">
        <v>165</v>
      </c>
      <c r="B2713" s="70">
        <v>55</v>
      </c>
      <c r="C2713" s="70">
        <v>13</v>
      </c>
      <c r="D2713" s="70">
        <v>70</v>
      </c>
      <c r="E2713" s="71" t="s">
        <v>2440</v>
      </c>
      <c r="F2713" s="71" t="s">
        <v>3934</v>
      </c>
      <c r="G2713" s="71" t="s">
        <v>2813</v>
      </c>
      <c r="H2713" s="70" t="s">
        <v>2814</v>
      </c>
      <c r="I2713" s="99">
        <f t="shared" si="274"/>
        <v>220.1474</v>
      </c>
      <c r="J2713" s="100">
        <f t="shared" si="276"/>
        <v>333.42759999999998</v>
      </c>
      <c r="K2713" s="101">
        <v>116.60000000000001</v>
      </c>
      <c r="L2713" s="102">
        <f t="shared" si="275"/>
        <v>0</v>
      </c>
      <c r="M2713" s="101">
        <f t="shared" si="277"/>
        <v>116.60000000000001</v>
      </c>
      <c r="N2713" s="101">
        <f t="shared" si="278"/>
        <v>-76.340000000000032</v>
      </c>
      <c r="O2713" s="102">
        <f t="shared" si="279"/>
        <v>-0.28024963289280486</v>
      </c>
      <c r="P2713" s="101">
        <v>1.58</v>
      </c>
      <c r="X2713"/>
    </row>
    <row r="2714" spans="1:24" ht="18">
      <c r="A2714" s="70">
        <v>205</v>
      </c>
      <c r="B2714" s="70">
        <v>50</v>
      </c>
      <c r="C2714" s="70">
        <v>15</v>
      </c>
      <c r="D2714" s="70">
        <v>86</v>
      </c>
      <c r="E2714" s="71" t="s">
        <v>2239</v>
      </c>
      <c r="F2714" s="71" t="s">
        <v>3934</v>
      </c>
      <c r="G2714" s="71" t="s">
        <v>2815</v>
      </c>
      <c r="H2714" s="70" t="s">
        <v>2817</v>
      </c>
      <c r="I2714" s="99">
        <f t="shared" si="274"/>
        <v>492.89325195000004</v>
      </c>
      <c r="J2714" s="100">
        <f t="shared" si="276"/>
        <v>753.0366029999999</v>
      </c>
      <c r="K2714" s="101">
        <v>289.99214999999998</v>
      </c>
      <c r="L2714" s="102">
        <f t="shared" si="275"/>
        <v>0</v>
      </c>
      <c r="M2714" s="101">
        <f t="shared" si="277"/>
        <v>289.99214999999998</v>
      </c>
      <c r="N2714" s="101">
        <f t="shared" si="278"/>
        <v>-197.71450499999992</v>
      </c>
      <c r="O2714" s="102">
        <f t="shared" si="279"/>
        <v>-0.31931446743723946</v>
      </c>
      <c r="P2714" s="101">
        <v>1.58</v>
      </c>
      <c r="X2714"/>
    </row>
    <row r="2715" spans="1:24" ht="18">
      <c r="A2715" s="70">
        <v>255</v>
      </c>
      <c r="B2715" s="70">
        <v>40</v>
      </c>
      <c r="C2715" s="70">
        <v>19</v>
      </c>
      <c r="D2715" s="70">
        <v>96</v>
      </c>
      <c r="E2715" s="71" t="s">
        <v>2445</v>
      </c>
      <c r="F2715" s="71" t="s">
        <v>3934</v>
      </c>
      <c r="G2715" s="71" t="s">
        <v>2815</v>
      </c>
      <c r="H2715" s="70" t="s">
        <v>2818</v>
      </c>
      <c r="I2715" s="99">
        <f t="shared" si="274"/>
        <v>592.65259735000006</v>
      </c>
      <c r="J2715" s="100">
        <f t="shared" si="276"/>
        <v>906.512519</v>
      </c>
      <c r="K2715" s="101">
        <v>353.41194999999999</v>
      </c>
      <c r="L2715" s="102">
        <f t="shared" si="275"/>
        <v>0</v>
      </c>
      <c r="M2715" s="101">
        <f t="shared" si="277"/>
        <v>353.41194999999999</v>
      </c>
      <c r="N2715" s="101">
        <f t="shared" si="278"/>
        <v>-242.10836499999988</v>
      </c>
      <c r="O2715" s="102">
        <f t="shared" si="279"/>
        <v>-0.32453164704240689</v>
      </c>
      <c r="P2715" s="101">
        <v>1.58</v>
      </c>
      <c r="X2715"/>
    </row>
    <row r="2716" spans="1:24" ht="18">
      <c r="A2716" s="70">
        <v>225</v>
      </c>
      <c r="B2716" s="70">
        <v>55</v>
      </c>
      <c r="C2716" s="70">
        <v>16</v>
      </c>
      <c r="D2716" s="70">
        <v>95</v>
      </c>
      <c r="E2716" s="71" t="s">
        <v>2239</v>
      </c>
      <c r="F2716" s="71" t="s">
        <v>3934</v>
      </c>
      <c r="G2716" s="71" t="s">
        <v>2820</v>
      </c>
      <c r="H2716" s="70" t="s">
        <v>2821</v>
      </c>
      <c r="I2716" s="99">
        <f t="shared" si="274"/>
        <v>345.66776640000006</v>
      </c>
      <c r="J2716" s="100">
        <f t="shared" si="276"/>
        <v>526.53585600000008</v>
      </c>
      <c r="K2716" s="101">
        <v>196.39680000000001</v>
      </c>
      <c r="L2716" s="102">
        <f t="shared" si="275"/>
        <v>0</v>
      </c>
      <c r="M2716" s="101">
        <f t="shared" si="277"/>
        <v>196.39680000000001</v>
      </c>
      <c r="N2716" s="101">
        <f t="shared" si="278"/>
        <v>-132.19776000000002</v>
      </c>
      <c r="O2716" s="102">
        <f t="shared" si="279"/>
        <v>-0.30601786693136196</v>
      </c>
      <c r="P2716" s="101">
        <v>1.58</v>
      </c>
      <c r="X2716"/>
    </row>
    <row r="2717" spans="1:24" ht="18">
      <c r="A2717" s="70">
        <v>245</v>
      </c>
      <c r="B2717" s="70">
        <v>50</v>
      </c>
      <c r="C2717" s="70">
        <v>17</v>
      </c>
      <c r="D2717" s="70">
        <v>99</v>
      </c>
      <c r="E2717" s="71" t="s">
        <v>2445</v>
      </c>
      <c r="F2717" s="71" t="s">
        <v>3934</v>
      </c>
      <c r="G2717" s="71" t="s">
        <v>2815</v>
      </c>
      <c r="H2717" s="70" t="s">
        <v>2823</v>
      </c>
      <c r="I2717" s="99">
        <f t="shared" si="274"/>
        <v>636.9006940999999</v>
      </c>
      <c r="J2717" s="100">
        <f t="shared" si="276"/>
        <v>974.58651399999997</v>
      </c>
      <c r="K2717" s="101">
        <v>381.54169999999999</v>
      </c>
      <c r="L2717" s="102">
        <f t="shared" si="275"/>
        <v>0</v>
      </c>
      <c r="M2717" s="101">
        <f t="shared" si="277"/>
        <v>381.54169999999999</v>
      </c>
      <c r="N2717" s="101">
        <f t="shared" si="278"/>
        <v>-261.79918999999995</v>
      </c>
      <c r="O2717" s="102">
        <f t="shared" si="279"/>
        <v>-0.32631759550303541</v>
      </c>
      <c r="P2717" s="101">
        <v>1.58</v>
      </c>
      <c r="X2717"/>
    </row>
    <row r="2718" spans="1:24" ht="18">
      <c r="A2718" s="70">
        <v>235</v>
      </c>
      <c r="B2718" s="70">
        <v>60</v>
      </c>
      <c r="C2718" s="70">
        <v>16</v>
      </c>
      <c r="D2718" s="70">
        <v>100</v>
      </c>
      <c r="E2718" s="71" t="s">
        <v>2239</v>
      </c>
      <c r="F2718" s="71" t="s">
        <v>3934</v>
      </c>
      <c r="G2718" s="71" t="s">
        <v>2820</v>
      </c>
      <c r="H2718" s="70" t="s">
        <v>2824</v>
      </c>
      <c r="I2718" s="99">
        <f t="shared" si="274"/>
        <v>552.42705484999999</v>
      </c>
      <c r="J2718" s="100">
        <f t="shared" si="276"/>
        <v>844.62706900000001</v>
      </c>
      <c r="K2718" s="101">
        <v>327.83945</v>
      </c>
      <c r="L2718" s="102">
        <f t="shared" si="275"/>
        <v>0</v>
      </c>
      <c r="M2718" s="101">
        <f t="shared" si="277"/>
        <v>327.83945</v>
      </c>
      <c r="N2718" s="101">
        <f t="shared" si="278"/>
        <v>-224.20761499999998</v>
      </c>
      <c r="O2718" s="102">
        <f t="shared" si="279"/>
        <v>-0.32265710615187765</v>
      </c>
      <c r="P2718" s="101">
        <v>1.58</v>
      </c>
      <c r="X2718"/>
    </row>
    <row r="2719" spans="1:24" ht="18">
      <c r="A2719" s="70">
        <v>215</v>
      </c>
      <c r="B2719" s="70">
        <v>50</v>
      </c>
      <c r="C2719" s="70">
        <v>17</v>
      </c>
      <c r="D2719" s="70">
        <v>91</v>
      </c>
      <c r="E2719" s="71" t="s">
        <v>2445</v>
      </c>
      <c r="F2719" s="71" t="s">
        <v>3934</v>
      </c>
      <c r="G2719" s="71" t="s">
        <v>2815</v>
      </c>
      <c r="H2719" s="70" t="s">
        <v>2825</v>
      </c>
      <c r="I2719" s="99">
        <f t="shared" si="274"/>
        <v>534.72781614999997</v>
      </c>
      <c r="J2719" s="100">
        <f t="shared" si="276"/>
        <v>817.39747099999988</v>
      </c>
      <c r="K2719" s="101">
        <v>316.58754999999996</v>
      </c>
      <c r="L2719" s="102">
        <f t="shared" si="275"/>
        <v>0</v>
      </c>
      <c r="M2719" s="101">
        <f t="shared" si="277"/>
        <v>316.58754999999996</v>
      </c>
      <c r="N2719" s="101">
        <f t="shared" si="278"/>
        <v>-216.33128499999992</v>
      </c>
      <c r="O2719" s="102">
        <f t="shared" si="279"/>
        <v>-0.32174196367474039</v>
      </c>
      <c r="P2719" s="101">
        <v>1.58</v>
      </c>
      <c r="X2719"/>
    </row>
    <row r="2720" spans="1:24" ht="18">
      <c r="A2720" s="70">
        <v>255</v>
      </c>
      <c r="B2720" s="70">
        <v>45</v>
      </c>
      <c r="C2720" s="70">
        <v>17</v>
      </c>
      <c r="D2720" s="70">
        <v>98</v>
      </c>
      <c r="E2720" s="71" t="s">
        <v>2445</v>
      </c>
      <c r="F2720" s="71" t="s">
        <v>3934</v>
      </c>
      <c r="G2720" s="71" t="s">
        <v>2815</v>
      </c>
      <c r="H2720" s="70" t="s">
        <v>2826</v>
      </c>
      <c r="I2720" s="99">
        <f t="shared" si="274"/>
        <v>882.27650334999998</v>
      </c>
      <c r="J2720" s="100">
        <f t="shared" si="276"/>
        <v>1352.0877590000002</v>
      </c>
      <c r="K2720" s="101">
        <v>537.53395</v>
      </c>
      <c r="L2720" s="102">
        <f t="shared" si="275"/>
        <v>0</v>
      </c>
      <c r="M2720" s="101">
        <f t="shared" si="277"/>
        <v>537.53395</v>
      </c>
      <c r="N2720" s="101">
        <f t="shared" si="278"/>
        <v>-370.99376500000005</v>
      </c>
      <c r="O2720" s="102">
        <f t="shared" si="279"/>
        <v>-0.33294844534245316</v>
      </c>
      <c r="P2720" s="101">
        <v>1.58</v>
      </c>
      <c r="X2720"/>
    </row>
    <row r="2721" spans="1:24" ht="18">
      <c r="A2721" s="70">
        <v>285</v>
      </c>
      <c r="B2721" s="70">
        <v>40</v>
      </c>
      <c r="C2721" s="70">
        <v>17</v>
      </c>
      <c r="D2721" s="70">
        <v>100</v>
      </c>
      <c r="E2721" s="71" t="s">
        <v>2445</v>
      </c>
      <c r="F2721" s="71" t="s">
        <v>3934</v>
      </c>
      <c r="G2721" s="71" t="s">
        <v>2815</v>
      </c>
      <c r="H2721" s="70" t="s">
        <v>2827</v>
      </c>
      <c r="I2721" s="99">
        <f t="shared" si="274"/>
        <v>1093.05834605</v>
      </c>
      <c r="J2721" s="100">
        <f t="shared" si="276"/>
        <v>1676.3675169999999</v>
      </c>
      <c r="K2721" s="101">
        <v>671.53384999999992</v>
      </c>
      <c r="L2721" s="102">
        <f t="shared" si="275"/>
        <v>0</v>
      </c>
      <c r="M2721" s="101">
        <f t="shared" si="277"/>
        <v>671.53384999999992</v>
      </c>
      <c r="N2721" s="101">
        <f t="shared" si="278"/>
        <v>-464.79369499999984</v>
      </c>
      <c r="O2721" s="102">
        <f t="shared" si="279"/>
        <v>-0.33625447154700921</v>
      </c>
      <c r="P2721" s="101">
        <v>1.58</v>
      </c>
      <c r="X2721"/>
    </row>
    <row r="2722" spans="1:24" ht="18">
      <c r="A2722" s="70">
        <v>265</v>
      </c>
      <c r="B2722" s="70">
        <v>40</v>
      </c>
      <c r="C2722" s="70">
        <v>18</v>
      </c>
      <c r="D2722" s="70">
        <v>97</v>
      </c>
      <c r="E2722" s="71" t="s">
        <v>2445</v>
      </c>
      <c r="F2722" s="71" t="s">
        <v>3934</v>
      </c>
      <c r="G2722" s="71" t="s">
        <v>2815</v>
      </c>
      <c r="H2722" s="70" t="s">
        <v>2828</v>
      </c>
      <c r="I2722" s="99">
        <f t="shared" si="274"/>
        <v>729.41944185</v>
      </c>
      <c r="J2722" s="100">
        <f t="shared" si="276"/>
        <v>1116.923049</v>
      </c>
      <c r="K2722" s="101">
        <v>440.35845</v>
      </c>
      <c r="L2722" s="102">
        <f t="shared" si="275"/>
        <v>0</v>
      </c>
      <c r="M2722" s="101">
        <f t="shared" si="277"/>
        <v>440.35845</v>
      </c>
      <c r="N2722" s="101">
        <f t="shared" si="278"/>
        <v>-302.97091499999988</v>
      </c>
      <c r="O2722" s="102">
        <f t="shared" si="279"/>
        <v>-0.32934596048838743</v>
      </c>
      <c r="P2722" s="101">
        <v>1.58</v>
      </c>
      <c r="X2722"/>
    </row>
    <row r="2723" spans="1:24" ht="18">
      <c r="A2723" s="70">
        <v>335</v>
      </c>
      <c r="B2723" s="70">
        <v>30</v>
      </c>
      <c r="C2723" s="70">
        <v>18</v>
      </c>
      <c r="D2723" s="70">
        <v>102</v>
      </c>
      <c r="E2723" s="71" t="s">
        <v>2445</v>
      </c>
      <c r="F2723" s="71" t="s">
        <v>3934</v>
      </c>
      <c r="G2723" s="71" t="s">
        <v>2815</v>
      </c>
      <c r="H2723" s="70" t="s">
        <v>2829</v>
      </c>
      <c r="I2723" s="99">
        <f t="shared" si="274"/>
        <v>1249.9379618000003</v>
      </c>
      <c r="J2723" s="100">
        <f t="shared" si="276"/>
        <v>1917.7207720000001</v>
      </c>
      <c r="K2723" s="101">
        <v>771.26660000000004</v>
      </c>
      <c r="L2723" s="102">
        <f t="shared" si="275"/>
        <v>0</v>
      </c>
      <c r="M2723" s="101">
        <f t="shared" si="277"/>
        <v>771.26660000000004</v>
      </c>
      <c r="N2723" s="101">
        <f t="shared" si="278"/>
        <v>-534.60662000000002</v>
      </c>
      <c r="O2723" s="102">
        <f t="shared" si="279"/>
        <v>-0.337987860405282</v>
      </c>
      <c r="P2723" s="101">
        <v>1.58</v>
      </c>
      <c r="X2723"/>
    </row>
    <row r="2724" spans="1:24" ht="18">
      <c r="A2724" s="70">
        <v>155</v>
      </c>
      <c r="B2724" s="70">
        <v>80</v>
      </c>
      <c r="C2724" s="70">
        <v>13</v>
      </c>
      <c r="D2724" s="70">
        <v>79</v>
      </c>
      <c r="E2724" s="71" t="s">
        <v>2237</v>
      </c>
      <c r="F2724" s="71" t="s">
        <v>3934</v>
      </c>
      <c r="G2724" s="71" t="s">
        <v>2832</v>
      </c>
      <c r="H2724" s="70" t="s">
        <v>2833</v>
      </c>
      <c r="I2724" s="99">
        <f t="shared" si="274"/>
        <v>141.78054</v>
      </c>
      <c r="J2724" s="100">
        <f t="shared" si="276"/>
        <v>212.86319999999998</v>
      </c>
      <c r="K2724" s="101">
        <v>66.78</v>
      </c>
      <c r="L2724" s="102">
        <f t="shared" si="275"/>
        <v>0</v>
      </c>
      <c r="M2724" s="101">
        <f t="shared" si="277"/>
        <v>66.78</v>
      </c>
      <c r="N2724" s="101">
        <f t="shared" si="278"/>
        <v>-41.466000000000008</v>
      </c>
      <c r="O2724" s="102">
        <f t="shared" si="279"/>
        <v>-0.24002083815698083</v>
      </c>
      <c r="P2724" s="101">
        <v>1.58</v>
      </c>
      <c r="X2724"/>
    </row>
    <row r="2725" spans="1:24" ht="18">
      <c r="A2725" s="70">
        <v>285</v>
      </c>
      <c r="B2725" s="70">
        <v>55</v>
      </c>
      <c r="C2725" s="70">
        <v>18</v>
      </c>
      <c r="D2725" s="70">
        <v>113</v>
      </c>
      <c r="E2725" s="71" t="s">
        <v>2347</v>
      </c>
      <c r="F2725" s="71" t="s">
        <v>3934</v>
      </c>
      <c r="G2725" s="71" t="s">
        <v>2834</v>
      </c>
      <c r="H2725" s="70" t="s">
        <v>2835</v>
      </c>
      <c r="I2725" s="99">
        <f t="shared" si="274"/>
        <v>509.40133639999999</v>
      </c>
      <c r="J2725" s="100">
        <f t="shared" si="276"/>
        <v>776.90905600000008</v>
      </c>
      <c r="K2725" s="101">
        <v>298.68680000000001</v>
      </c>
      <c r="L2725" s="102">
        <f t="shared" si="275"/>
        <v>0</v>
      </c>
      <c r="M2725" s="101">
        <f t="shared" si="277"/>
        <v>298.68680000000001</v>
      </c>
      <c r="N2725" s="101">
        <f t="shared" si="278"/>
        <v>-203.80075999999997</v>
      </c>
      <c r="O2725" s="102">
        <f t="shared" si="279"/>
        <v>-0.32015270504463261</v>
      </c>
      <c r="P2725" s="101">
        <v>2.75</v>
      </c>
      <c r="X2725"/>
    </row>
    <row r="2726" spans="1:24" ht="18">
      <c r="A2726" s="70">
        <v>165</v>
      </c>
      <c r="B2726" s="70">
        <v>80</v>
      </c>
      <c r="C2726" s="70">
        <v>13</v>
      </c>
      <c r="D2726" s="70">
        <v>83</v>
      </c>
      <c r="E2726" s="71" t="s">
        <v>2237</v>
      </c>
      <c r="F2726" s="71" t="s">
        <v>3934</v>
      </c>
      <c r="G2726" s="71" t="s">
        <v>2832</v>
      </c>
      <c r="H2726" s="70" t="s">
        <v>2837</v>
      </c>
      <c r="I2726" s="99">
        <f t="shared" si="274"/>
        <v>178.46290000000002</v>
      </c>
      <c r="J2726" s="100">
        <f t="shared" si="276"/>
        <v>269.29759999999999</v>
      </c>
      <c r="K2726" s="101">
        <v>90.100000000000009</v>
      </c>
      <c r="L2726" s="102">
        <f t="shared" si="275"/>
        <v>0</v>
      </c>
      <c r="M2726" s="101">
        <f t="shared" si="277"/>
        <v>90.100000000000009</v>
      </c>
      <c r="N2726" s="101">
        <f t="shared" si="278"/>
        <v>-57.79000000000002</v>
      </c>
      <c r="O2726" s="102">
        <f t="shared" si="279"/>
        <v>-0.26340018231540574</v>
      </c>
      <c r="P2726" s="101">
        <v>1.58</v>
      </c>
      <c r="X2726"/>
    </row>
    <row r="2727" spans="1:24" ht="18">
      <c r="A2727" s="70">
        <v>285</v>
      </c>
      <c r="B2727" s="70">
        <v>45</v>
      </c>
      <c r="C2727" s="70">
        <v>18</v>
      </c>
      <c r="D2727" s="70">
        <v>103</v>
      </c>
      <c r="E2727" s="71" t="s">
        <v>2445</v>
      </c>
      <c r="F2727" s="71" t="s">
        <v>3934</v>
      </c>
      <c r="G2727" s="71" t="s">
        <v>2815</v>
      </c>
      <c r="H2727" s="70" t="s">
        <v>2838</v>
      </c>
      <c r="I2727" s="99">
        <f t="shared" si="274"/>
        <v>1134.0883994000001</v>
      </c>
      <c r="J2727" s="100">
        <f t="shared" si="276"/>
        <v>1739.4906760000003</v>
      </c>
      <c r="K2727" s="101">
        <v>697.6178000000001</v>
      </c>
      <c r="L2727" s="102">
        <f t="shared" si="275"/>
        <v>0</v>
      </c>
      <c r="M2727" s="101">
        <f t="shared" si="277"/>
        <v>697.6178000000001</v>
      </c>
      <c r="N2727" s="101">
        <f t="shared" si="278"/>
        <v>-483.05246000000011</v>
      </c>
      <c r="O2727" s="102">
        <f t="shared" si="279"/>
        <v>-0.33675437224229515</v>
      </c>
      <c r="P2727" s="101">
        <v>1.58</v>
      </c>
      <c r="X2727"/>
    </row>
    <row r="2728" spans="1:24" ht="18">
      <c r="A2728" s="70">
        <v>175</v>
      </c>
      <c r="B2728" s="70">
        <v>50</v>
      </c>
      <c r="C2728" s="70">
        <v>14</v>
      </c>
      <c r="D2728" s="70">
        <v>74</v>
      </c>
      <c r="E2728" s="71" t="s">
        <v>2347</v>
      </c>
      <c r="F2728" s="71" t="s">
        <v>3934</v>
      </c>
      <c r="G2728" s="71" t="s">
        <v>2820</v>
      </c>
      <c r="H2728" s="70" t="s">
        <v>2840</v>
      </c>
      <c r="I2728" s="99">
        <f t="shared" si="274"/>
        <v>263.6076597</v>
      </c>
      <c r="J2728" s="100">
        <f t="shared" si="276"/>
        <v>400.28953800000005</v>
      </c>
      <c r="K2728" s="101">
        <v>144.22890000000001</v>
      </c>
      <c r="L2728" s="102">
        <f t="shared" si="275"/>
        <v>0</v>
      </c>
      <c r="M2728" s="101">
        <f t="shared" si="277"/>
        <v>144.22890000000001</v>
      </c>
      <c r="N2728" s="101">
        <f t="shared" si="278"/>
        <v>-95.680230000000023</v>
      </c>
      <c r="O2728" s="102">
        <f t="shared" si="279"/>
        <v>-0.29201267297772254</v>
      </c>
      <c r="P2728" s="101">
        <v>1.58</v>
      </c>
      <c r="X2728"/>
    </row>
    <row r="2729" spans="1:24" ht="18">
      <c r="A2729" s="70">
        <v>205</v>
      </c>
      <c r="B2729" s="70">
        <v>50</v>
      </c>
      <c r="C2729" s="70">
        <v>17</v>
      </c>
      <c r="D2729" s="70">
        <v>89</v>
      </c>
      <c r="E2729" s="71" t="s">
        <v>2535</v>
      </c>
      <c r="F2729" s="71" t="s">
        <v>3934</v>
      </c>
      <c r="G2729" s="71" t="s">
        <v>2841</v>
      </c>
      <c r="H2729" s="70" t="s">
        <v>2842</v>
      </c>
      <c r="I2729" s="99">
        <f t="shared" si="274"/>
        <v>419.68276459999998</v>
      </c>
      <c r="J2729" s="100">
        <f t="shared" si="276"/>
        <v>640.40508399999999</v>
      </c>
      <c r="K2729" s="101">
        <v>243.4502</v>
      </c>
      <c r="L2729" s="102">
        <f t="shared" si="275"/>
        <v>0</v>
      </c>
      <c r="M2729" s="101">
        <f t="shared" si="277"/>
        <v>243.4502</v>
      </c>
      <c r="N2729" s="101">
        <f t="shared" si="278"/>
        <v>-165.13514000000004</v>
      </c>
      <c r="O2729" s="102">
        <f t="shared" si="279"/>
        <v>-0.31388522038759148</v>
      </c>
      <c r="P2729" s="101">
        <v>1.58</v>
      </c>
      <c r="X2729"/>
    </row>
    <row r="2730" spans="1:24" ht="18">
      <c r="A2730" s="70">
        <v>255</v>
      </c>
      <c r="B2730" s="70">
        <v>50</v>
      </c>
      <c r="C2730" s="70">
        <v>18</v>
      </c>
      <c r="D2730" s="70">
        <v>102</v>
      </c>
      <c r="E2730" s="71" t="s">
        <v>2445</v>
      </c>
      <c r="F2730" s="71" t="s">
        <v>3934</v>
      </c>
      <c r="G2730" s="71" t="s">
        <v>2841</v>
      </c>
      <c r="H2730" s="70" t="s">
        <v>2843</v>
      </c>
      <c r="I2730" s="99">
        <f t="shared" si="274"/>
        <v>989.27644639999994</v>
      </c>
      <c r="J2730" s="100">
        <f t="shared" si="276"/>
        <v>1516.7030560000001</v>
      </c>
      <c r="K2730" s="101">
        <v>605.55679999999995</v>
      </c>
      <c r="L2730" s="102">
        <f t="shared" si="275"/>
        <v>0</v>
      </c>
      <c r="M2730" s="101">
        <f t="shared" si="277"/>
        <v>605.55679999999995</v>
      </c>
      <c r="N2730" s="101">
        <f t="shared" si="278"/>
        <v>-418.60975999999994</v>
      </c>
      <c r="O2730" s="102">
        <f t="shared" si="279"/>
        <v>-0.33480381241954016</v>
      </c>
      <c r="P2730" s="101">
        <v>1.58</v>
      </c>
      <c r="X2730"/>
    </row>
    <row r="2731" spans="1:24" ht="18">
      <c r="A2731" s="70">
        <v>225</v>
      </c>
      <c r="B2731" s="70">
        <v>40</v>
      </c>
      <c r="C2731" s="70">
        <v>18</v>
      </c>
      <c r="D2731" s="70">
        <v>88</v>
      </c>
      <c r="E2731" s="71" t="s">
        <v>2535</v>
      </c>
      <c r="F2731" s="71" t="s">
        <v>3934</v>
      </c>
      <c r="G2731" s="71" t="s">
        <v>2841</v>
      </c>
      <c r="H2731" s="70" t="s">
        <v>2844</v>
      </c>
      <c r="I2731" s="99">
        <f t="shared" ref="I2731:I2794" si="280">(IF($H$6="",$H$4*$U$3*(1-$H$5),$H$6*$H$3)+IF(F2731="PIRELLI",$H$3*(K2731*(1-$M$12)+$U$7+P2731+$H$8)))*$U$8</f>
        <v>376.23917870000002</v>
      </c>
      <c r="J2731" s="100">
        <f t="shared" si="276"/>
        <v>573.56879800000002</v>
      </c>
      <c r="K2731" s="101">
        <v>215.83190000000002</v>
      </c>
      <c r="L2731" s="102">
        <f t="shared" ref="L2731:L2794" si="281">$N$12</f>
        <v>0</v>
      </c>
      <c r="M2731" s="101">
        <f t="shared" si="277"/>
        <v>215.83190000000002</v>
      </c>
      <c r="N2731" s="101">
        <f t="shared" si="278"/>
        <v>-145.80233000000004</v>
      </c>
      <c r="O2731" s="102">
        <f t="shared" si="279"/>
        <v>-0.30964862875421734</v>
      </c>
      <c r="P2731" s="101">
        <v>1.58</v>
      </c>
      <c r="X2731"/>
    </row>
    <row r="2732" spans="1:24" ht="18">
      <c r="A2732" s="70">
        <v>255</v>
      </c>
      <c r="B2732" s="70">
        <v>40</v>
      </c>
      <c r="C2732" s="70">
        <v>17</v>
      </c>
      <c r="D2732" s="70">
        <v>94</v>
      </c>
      <c r="E2732" s="71" t="s">
        <v>2535</v>
      </c>
      <c r="F2732" s="71" t="s">
        <v>3934</v>
      </c>
      <c r="G2732" s="71" t="s">
        <v>2841</v>
      </c>
      <c r="H2732" s="70" t="s">
        <v>2845</v>
      </c>
      <c r="I2732" s="99">
        <f t="shared" si="280"/>
        <v>480.02107835000004</v>
      </c>
      <c r="J2732" s="100">
        <f t="shared" si="276"/>
        <v>733.23325900000009</v>
      </c>
      <c r="K2732" s="101">
        <v>281.80895000000004</v>
      </c>
      <c r="L2732" s="102">
        <f t="shared" si="281"/>
        <v>0</v>
      </c>
      <c r="M2732" s="101">
        <f t="shared" si="277"/>
        <v>281.80895000000004</v>
      </c>
      <c r="N2732" s="101">
        <f t="shared" si="278"/>
        <v>-191.986265</v>
      </c>
      <c r="O2732" s="102">
        <f t="shared" si="279"/>
        <v>-0.31848136062316657</v>
      </c>
      <c r="P2732" s="101">
        <v>1.58</v>
      </c>
      <c r="X2732"/>
    </row>
    <row r="2733" spans="1:24" ht="18">
      <c r="A2733" s="70">
        <v>265</v>
      </c>
      <c r="B2733" s="70">
        <v>35</v>
      </c>
      <c r="C2733" s="70">
        <v>18</v>
      </c>
      <c r="D2733" s="70">
        <v>93</v>
      </c>
      <c r="E2733" s="71" t="s">
        <v>2535</v>
      </c>
      <c r="F2733" s="71" t="s">
        <v>3934</v>
      </c>
      <c r="G2733" s="71" t="s">
        <v>2841</v>
      </c>
      <c r="H2733" s="70" t="s">
        <v>2846</v>
      </c>
      <c r="I2733" s="99">
        <f t="shared" si="280"/>
        <v>561.2766742</v>
      </c>
      <c r="J2733" s="100">
        <f t="shared" si="276"/>
        <v>858.24186799999995</v>
      </c>
      <c r="K2733" s="101">
        <v>333.46539999999999</v>
      </c>
      <c r="L2733" s="102">
        <f t="shared" si="281"/>
        <v>0</v>
      </c>
      <c r="M2733" s="101">
        <f t="shared" si="277"/>
        <v>333.46539999999999</v>
      </c>
      <c r="N2733" s="101">
        <f t="shared" si="278"/>
        <v>-228.14577999999995</v>
      </c>
      <c r="O2733" s="102">
        <f t="shared" si="279"/>
        <v>-0.32309280376949984</v>
      </c>
      <c r="P2733" s="101">
        <v>1.58</v>
      </c>
      <c r="X2733"/>
    </row>
    <row r="2734" spans="1:24" ht="18">
      <c r="A2734" s="70">
        <v>145</v>
      </c>
      <c r="B2734" s="70">
        <v>80</v>
      </c>
      <c r="C2734" s="70">
        <v>13</v>
      </c>
      <c r="D2734" s="70">
        <v>74</v>
      </c>
      <c r="E2734" s="71" t="s">
        <v>2233</v>
      </c>
      <c r="F2734" s="71" t="s">
        <v>3934</v>
      </c>
      <c r="G2734" s="71" t="s">
        <v>2847</v>
      </c>
      <c r="H2734" s="70" t="s">
        <v>2848</v>
      </c>
      <c r="I2734" s="99">
        <f t="shared" si="280"/>
        <v>157.62065000000001</v>
      </c>
      <c r="J2734" s="100">
        <f t="shared" si="276"/>
        <v>237.23259999999999</v>
      </c>
      <c r="K2734" s="101">
        <v>76.850000000000009</v>
      </c>
      <c r="L2734" s="102">
        <f t="shared" si="281"/>
        <v>0</v>
      </c>
      <c r="M2734" s="101">
        <f t="shared" si="277"/>
        <v>76.850000000000009</v>
      </c>
      <c r="N2734" s="101">
        <f t="shared" si="278"/>
        <v>-48.515000000000015</v>
      </c>
      <c r="O2734" s="102">
        <f t="shared" si="279"/>
        <v>-0.25150336962156566</v>
      </c>
      <c r="P2734" s="101">
        <v>1.58</v>
      </c>
      <c r="X2734"/>
    </row>
    <row r="2735" spans="1:24" ht="18">
      <c r="A2735" s="70">
        <v>235</v>
      </c>
      <c r="B2735" s="70">
        <v>50</v>
      </c>
      <c r="C2735" s="70">
        <v>17</v>
      </c>
      <c r="D2735" s="70">
        <v>96</v>
      </c>
      <c r="E2735" s="71" t="s">
        <v>2239</v>
      </c>
      <c r="F2735" s="71" t="s">
        <v>3934</v>
      </c>
      <c r="G2735" s="71" t="s">
        <v>2815</v>
      </c>
      <c r="H2735" s="70" t="s">
        <v>2851</v>
      </c>
      <c r="I2735" s="99">
        <f t="shared" si="280"/>
        <v>488.06618685000001</v>
      </c>
      <c r="J2735" s="100">
        <f t="shared" si="276"/>
        <v>745.61034900000004</v>
      </c>
      <c r="K2735" s="101">
        <v>286.92345</v>
      </c>
      <c r="L2735" s="102">
        <f t="shared" si="281"/>
        <v>0</v>
      </c>
      <c r="M2735" s="101">
        <f t="shared" si="277"/>
        <v>286.92345</v>
      </c>
      <c r="N2735" s="101">
        <f t="shared" si="278"/>
        <v>-195.56641499999995</v>
      </c>
      <c r="O2735" s="102">
        <f t="shared" si="279"/>
        <v>-0.31900726518639916</v>
      </c>
      <c r="P2735" s="101">
        <v>1.58</v>
      </c>
      <c r="X2735"/>
    </row>
    <row r="2736" spans="1:24" ht="18">
      <c r="A2736" s="70">
        <v>235</v>
      </c>
      <c r="B2736" s="70">
        <v>60</v>
      </c>
      <c r="C2736" s="70">
        <v>15</v>
      </c>
      <c r="D2736" s="70">
        <v>98</v>
      </c>
      <c r="E2736" s="71" t="s">
        <v>2239</v>
      </c>
      <c r="F2736" s="71" t="s">
        <v>3934</v>
      </c>
      <c r="G2736" s="71" t="s">
        <v>2852</v>
      </c>
      <c r="H2736" s="70" t="s">
        <v>2853</v>
      </c>
      <c r="I2736" s="99">
        <f t="shared" si="280"/>
        <v>606.32928179999999</v>
      </c>
      <c r="J2736" s="100">
        <f t="shared" si="276"/>
        <v>927.55357200000003</v>
      </c>
      <c r="K2736" s="101">
        <v>362.10660000000001</v>
      </c>
      <c r="L2736" s="102">
        <f t="shared" si="281"/>
        <v>0</v>
      </c>
      <c r="M2736" s="101">
        <f t="shared" si="277"/>
        <v>362.10660000000001</v>
      </c>
      <c r="N2736" s="101">
        <f t="shared" si="278"/>
        <v>-248.19461999999999</v>
      </c>
      <c r="O2736" s="102">
        <f t="shared" si="279"/>
        <v>-0.32511177433138433</v>
      </c>
      <c r="P2736" s="101">
        <v>1.58</v>
      </c>
      <c r="X2736"/>
    </row>
    <row r="2737" spans="1:24" ht="18">
      <c r="A2737" s="70">
        <v>275</v>
      </c>
      <c r="B2737" s="70">
        <v>40</v>
      </c>
      <c r="C2737" s="70">
        <v>18</v>
      </c>
      <c r="D2737" s="70">
        <v>99</v>
      </c>
      <c r="E2737" s="71" t="s">
        <v>2445</v>
      </c>
      <c r="F2737" s="71" t="s">
        <v>3934</v>
      </c>
      <c r="G2737" s="71" t="s">
        <v>2815</v>
      </c>
      <c r="H2737" s="70" t="s">
        <v>2854</v>
      </c>
      <c r="I2737" s="99">
        <f t="shared" si="280"/>
        <v>776.08107114999996</v>
      </c>
      <c r="J2737" s="100">
        <f t="shared" si="276"/>
        <v>1188.7101709999999</v>
      </c>
      <c r="K2737" s="101">
        <v>470.02255000000002</v>
      </c>
      <c r="L2737" s="102">
        <f t="shared" si="281"/>
        <v>0</v>
      </c>
      <c r="M2737" s="101">
        <f t="shared" si="277"/>
        <v>470.02255000000002</v>
      </c>
      <c r="N2737" s="101">
        <f t="shared" si="278"/>
        <v>-323.73578499999996</v>
      </c>
      <c r="O2737" s="102">
        <f t="shared" si="279"/>
        <v>-0.33059729887849315</v>
      </c>
      <c r="P2737" s="101">
        <v>1.58</v>
      </c>
      <c r="X2737"/>
    </row>
    <row r="2738" spans="1:24" ht="18">
      <c r="A2738" s="70">
        <v>215</v>
      </c>
      <c r="B2738" s="70">
        <v>45</v>
      </c>
      <c r="C2738" s="70">
        <v>18</v>
      </c>
      <c r="D2738" s="70">
        <v>89</v>
      </c>
      <c r="E2738" s="71" t="s">
        <v>2445</v>
      </c>
      <c r="F2738" s="71" t="s">
        <v>3934</v>
      </c>
      <c r="G2738" s="71" t="s">
        <v>2855</v>
      </c>
      <c r="H2738" s="70" t="s">
        <v>2856</v>
      </c>
      <c r="I2738" s="99">
        <f t="shared" si="280"/>
        <v>658.62248705000002</v>
      </c>
      <c r="J2738" s="100">
        <f t="shared" si="276"/>
        <v>1008.004657</v>
      </c>
      <c r="K2738" s="101">
        <v>395.35084999999998</v>
      </c>
      <c r="L2738" s="102">
        <f t="shared" si="281"/>
        <v>0</v>
      </c>
      <c r="M2738" s="101">
        <f t="shared" si="277"/>
        <v>395.35084999999998</v>
      </c>
      <c r="N2738" s="101">
        <f t="shared" si="278"/>
        <v>-271.46559499999989</v>
      </c>
      <c r="O2738" s="102">
        <f t="shared" si="279"/>
        <v>-0.32710572228012053</v>
      </c>
      <c r="P2738" s="101">
        <v>1.58</v>
      </c>
      <c r="X2738"/>
    </row>
    <row r="2739" spans="1:24" ht="18">
      <c r="A2739" s="70">
        <v>245</v>
      </c>
      <c r="B2739" s="70">
        <v>35</v>
      </c>
      <c r="C2739" s="70">
        <v>18</v>
      </c>
      <c r="D2739" s="70">
        <v>88</v>
      </c>
      <c r="E2739" s="71" t="s">
        <v>2445</v>
      </c>
      <c r="F2739" s="71" t="s">
        <v>3934</v>
      </c>
      <c r="G2739" s="71" t="s">
        <v>2841</v>
      </c>
      <c r="H2739" s="70" t="s">
        <v>2857</v>
      </c>
      <c r="I2739" s="99">
        <f t="shared" si="280"/>
        <v>499.32933874999998</v>
      </c>
      <c r="J2739" s="100">
        <f t="shared" si="276"/>
        <v>762.93827499999998</v>
      </c>
      <c r="K2739" s="101">
        <v>294.08375000000001</v>
      </c>
      <c r="L2739" s="102">
        <f t="shared" si="281"/>
        <v>0</v>
      </c>
      <c r="M2739" s="101">
        <f t="shared" si="277"/>
        <v>294.08375000000001</v>
      </c>
      <c r="N2739" s="101">
        <f t="shared" si="278"/>
        <v>-200.57862499999999</v>
      </c>
      <c r="O2739" s="102">
        <f t="shared" si="279"/>
        <v>-0.31971472063822237</v>
      </c>
      <c r="P2739" s="101">
        <v>1.58</v>
      </c>
      <c r="X2739"/>
    </row>
    <row r="2740" spans="1:24" ht="18">
      <c r="A2740" s="70">
        <v>295</v>
      </c>
      <c r="B2740" s="70">
        <v>35</v>
      </c>
      <c r="C2740" s="70">
        <v>18</v>
      </c>
      <c r="D2740" s="70">
        <v>99</v>
      </c>
      <c r="E2740" s="71" t="s">
        <v>2445</v>
      </c>
      <c r="F2740" s="71" t="s">
        <v>3934</v>
      </c>
      <c r="G2740" s="71" t="s">
        <v>2841</v>
      </c>
      <c r="H2740" s="70" t="s">
        <v>2858</v>
      </c>
      <c r="I2740" s="99">
        <f t="shared" si="280"/>
        <v>944.22383880000007</v>
      </c>
      <c r="J2740" s="100">
        <f t="shared" si="276"/>
        <v>1447.3913520000001</v>
      </c>
      <c r="K2740" s="101">
        <v>576.91560000000004</v>
      </c>
      <c r="L2740" s="102">
        <f t="shared" si="281"/>
        <v>0</v>
      </c>
      <c r="M2740" s="101">
        <f t="shared" si="277"/>
        <v>576.91560000000004</v>
      </c>
      <c r="N2740" s="101">
        <f t="shared" si="278"/>
        <v>-398.56092000000001</v>
      </c>
      <c r="O2740" s="102">
        <f t="shared" si="279"/>
        <v>-0.33407418012202861</v>
      </c>
      <c r="P2740" s="101">
        <v>1.58</v>
      </c>
      <c r="X2740"/>
    </row>
    <row r="2741" spans="1:24" ht="18">
      <c r="A2741" s="70">
        <v>255</v>
      </c>
      <c r="B2741" s="70">
        <v>40</v>
      </c>
      <c r="C2741" s="70">
        <v>18</v>
      </c>
      <c r="D2741" s="70">
        <v>95</v>
      </c>
      <c r="E2741" s="71" t="s">
        <v>2445</v>
      </c>
      <c r="F2741" s="71" t="s">
        <v>3934</v>
      </c>
      <c r="G2741" s="71" t="s">
        <v>2859</v>
      </c>
      <c r="H2741" s="70" t="s">
        <v>2860</v>
      </c>
      <c r="I2741" s="99">
        <f t="shared" si="280"/>
        <v>728.61493100000007</v>
      </c>
      <c r="J2741" s="100">
        <f t="shared" si="276"/>
        <v>1115.68534</v>
      </c>
      <c r="K2741" s="101">
        <v>439.84699999999998</v>
      </c>
      <c r="L2741" s="102">
        <f t="shared" si="281"/>
        <v>0</v>
      </c>
      <c r="M2741" s="101">
        <f t="shared" si="277"/>
        <v>439.84699999999998</v>
      </c>
      <c r="N2741" s="101">
        <f t="shared" si="278"/>
        <v>-302.61289999999985</v>
      </c>
      <c r="O2741" s="102">
        <f t="shared" si="279"/>
        <v>-0.32932296869932753</v>
      </c>
      <c r="P2741" s="101">
        <v>1.58</v>
      </c>
      <c r="X2741"/>
    </row>
    <row r="2742" spans="1:24" ht="18">
      <c r="A2742" s="70">
        <v>205</v>
      </c>
      <c r="B2742" s="70">
        <v>55</v>
      </c>
      <c r="C2742" s="70">
        <v>16</v>
      </c>
      <c r="D2742" s="70">
        <v>91</v>
      </c>
      <c r="E2742" s="71" t="s">
        <v>2239</v>
      </c>
      <c r="F2742" s="71" t="s">
        <v>3934</v>
      </c>
      <c r="G2742" s="71" t="s">
        <v>2863</v>
      </c>
      <c r="H2742" s="70" t="s">
        <v>2864</v>
      </c>
      <c r="I2742" s="99">
        <f t="shared" si="280"/>
        <v>222.57760634999997</v>
      </c>
      <c r="J2742" s="100">
        <f t="shared" si="276"/>
        <v>337.16637900000001</v>
      </c>
      <c r="K2742" s="101">
        <v>118.14495000000001</v>
      </c>
      <c r="L2742" s="102">
        <f t="shared" si="281"/>
        <v>0</v>
      </c>
      <c r="M2742" s="101">
        <f t="shared" si="277"/>
        <v>118.14495000000001</v>
      </c>
      <c r="N2742" s="101">
        <f t="shared" si="278"/>
        <v>-77.421465000000012</v>
      </c>
      <c r="O2742" s="102">
        <f t="shared" si="279"/>
        <v>-0.28103195434750966</v>
      </c>
      <c r="P2742" s="101">
        <v>1.58</v>
      </c>
      <c r="X2742"/>
    </row>
    <row r="2743" spans="1:24" ht="18">
      <c r="A2743" s="70">
        <v>335</v>
      </c>
      <c r="B2743" s="70">
        <v>30</v>
      </c>
      <c r="C2743" s="70">
        <v>18</v>
      </c>
      <c r="D2743" s="70">
        <v>102</v>
      </c>
      <c r="E2743" s="71" t="s">
        <v>2445</v>
      </c>
      <c r="F2743" s="71" t="s">
        <v>3934</v>
      </c>
      <c r="G2743" s="71" t="s">
        <v>2841</v>
      </c>
      <c r="H2743" s="70" t="s">
        <v>2865</v>
      </c>
      <c r="I2743" s="99">
        <f t="shared" si="280"/>
        <v>969.96818600000006</v>
      </c>
      <c r="J2743" s="100">
        <f t="shared" si="276"/>
        <v>1486.9980400000002</v>
      </c>
      <c r="K2743" s="101">
        <v>593.28200000000004</v>
      </c>
      <c r="L2743" s="102">
        <f t="shared" si="281"/>
        <v>0</v>
      </c>
      <c r="M2743" s="101">
        <f t="shared" si="277"/>
        <v>593.28200000000004</v>
      </c>
      <c r="N2743" s="101">
        <f t="shared" si="278"/>
        <v>-410.01740000000007</v>
      </c>
      <c r="O2743" s="102">
        <f t="shared" si="279"/>
        <v>-0.3344994631919358</v>
      </c>
      <c r="P2743" s="101">
        <v>1.58</v>
      </c>
      <c r="X2743"/>
    </row>
    <row r="2744" spans="1:24" ht="18">
      <c r="A2744" s="70">
        <v>285</v>
      </c>
      <c r="B2744" s="70">
        <v>30</v>
      </c>
      <c r="C2744" s="70">
        <v>18</v>
      </c>
      <c r="D2744" s="70">
        <v>93</v>
      </c>
      <c r="E2744" s="71" t="s">
        <v>2535</v>
      </c>
      <c r="F2744" s="71" t="s">
        <v>3934</v>
      </c>
      <c r="G2744" s="71" t="s">
        <v>2841</v>
      </c>
      <c r="H2744" s="70" t="s">
        <v>2866</v>
      </c>
      <c r="I2744" s="99">
        <f t="shared" si="280"/>
        <v>635.29167240000004</v>
      </c>
      <c r="J2744" s="100">
        <f t="shared" si="276"/>
        <v>972.11109599999997</v>
      </c>
      <c r="K2744" s="101">
        <v>380.5188</v>
      </c>
      <c r="L2744" s="102">
        <f t="shared" si="281"/>
        <v>0</v>
      </c>
      <c r="M2744" s="101">
        <f t="shared" si="277"/>
        <v>380.5188</v>
      </c>
      <c r="N2744" s="101">
        <f t="shared" si="278"/>
        <v>-261.08315999999991</v>
      </c>
      <c r="O2744" s="102">
        <f t="shared" si="279"/>
        <v>-0.32625705165565816</v>
      </c>
      <c r="P2744" s="101">
        <v>1.58</v>
      </c>
      <c r="X2744"/>
    </row>
    <row r="2745" spans="1:24" ht="18">
      <c r="A2745" s="70">
        <v>215</v>
      </c>
      <c r="B2745" s="70">
        <v>70</v>
      </c>
      <c r="C2745" s="70">
        <v>16</v>
      </c>
      <c r="D2745" s="70">
        <v>100</v>
      </c>
      <c r="E2745" s="71" t="s">
        <v>2237</v>
      </c>
      <c r="F2745" s="71" t="s">
        <v>3934</v>
      </c>
      <c r="G2745" s="71" t="s">
        <v>2867</v>
      </c>
      <c r="H2745" s="70" t="s">
        <v>2868</v>
      </c>
      <c r="I2745" s="99">
        <f t="shared" si="280"/>
        <v>329.19090599999998</v>
      </c>
      <c r="J2745" s="100">
        <f t="shared" si="276"/>
        <v>499.66224</v>
      </c>
      <c r="K2745" s="101">
        <v>184.12200000000001</v>
      </c>
      <c r="L2745" s="102">
        <f t="shared" si="281"/>
        <v>0</v>
      </c>
      <c r="M2745" s="101">
        <f t="shared" si="277"/>
        <v>184.12200000000001</v>
      </c>
      <c r="N2745" s="101">
        <f t="shared" si="278"/>
        <v>-123.60540000000003</v>
      </c>
      <c r="O2745" s="102">
        <f t="shared" si="279"/>
        <v>-0.30336782478082885</v>
      </c>
      <c r="P2745" s="101">
        <v>2.75</v>
      </c>
      <c r="X2745"/>
    </row>
    <row r="2746" spans="1:24" ht="18">
      <c r="A2746" s="70">
        <v>235</v>
      </c>
      <c r="B2746" s="70">
        <v>70</v>
      </c>
      <c r="C2746" s="70">
        <v>16</v>
      </c>
      <c r="D2746" s="70">
        <v>105</v>
      </c>
      <c r="E2746" s="71" t="s">
        <v>2237</v>
      </c>
      <c r="F2746" s="71" t="s">
        <v>3934</v>
      </c>
      <c r="G2746" s="71" t="s">
        <v>2867</v>
      </c>
      <c r="H2746" s="70" t="s">
        <v>2869</v>
      </c>
      <c r="I2746" s="99">
        <f t="shared" si="280"/>
        <v>371.82998105000001</v>
      </c>
      <c r="J2746" s="100">
        <f t="shared" si="276"/>
        <v>565.26081699999997</v>
      </c>
      <c r="K2746" s="101">
        <v>211.22884999999999</v>
      </c>
      <c r="L2746" s="102">
        <f t="shared" si="281"/>
        <v>0</v>
      </c>
      <c r="M2746" s="101">
        <f t="shared" si="277"/>
        <v>211.22884999999999</v>
      </c>
      <c r="N2746" s="101">
        <f t="shared" si="278"/>
        <v>-142.580195</v>
      </c>
      <c r="O2746" s="102">
        <f t="shared" si="279"/>
        <v>-0.30884396599471864</v>
      </c>
      <c r="P2746" s="101">
        <v>2.75</v>
      </c>
      <c r="X2746"/>
    </row>
    <row r="2747" spans="1:24" ht="18">
      <c r="A2747" s="70">
        <v>245</v>
      </c>
      <c r="B2747" s="70">
        <v>70</v>
      </c>
      <c r="C2747" s="70">
        <v>16</v>
      </c>
      <c r="D2747" s="70">
        <v>107</v>
      </c>
      <c r="E2747" s="71" t="s">
        <v>2237</v>
      </c>
      <c r="F2747" s="71" t="s">
        <v>3934</v>
      </c>
      <c r="G2747" s="71" t="s">
        <v>2867</v>
      </c>
      <c r="H2747" s="70" t="s">
        <v>2870</v>
      </c>
      <c r="I2747" s="99">
        <f t="shared" si="280"/>
        <v>379.0705787</v>
      </c>
      <c r="J2747" s="100">
        <f t="shared" si="276"/>
        <v>576.40019800000005</v>
      </c>
      <c r="K2747" s="101">
        <v>215.83190000000002</v>
      </c>
      <c r="L2747" s="102">
        <f t="shared" si="281"/>
        <v>0</v>
      </c>
      <c r="M2747" s="101">
        <f t="shared" si="277"/>
        <v>215.83190000000002</v>
      </c>
      <c r="N2747" s="101">
        <f t="shared" si="278"/>
        <v>-145.80233000000004</v>
      </c>
      <c r="O2747" s="102">
        <f t="shared" si="279"/>
        <v>-0.30964862875421734</v>
      </c>
      <c r="P2747" s="101">
        <v>2.75</v>
      </c>
      <c r="X2747"/>
    </row>
    <row r="2748" spans="1:24" ht="18">
      <c r="A2748" s="70">
        <v>265</v>
      </c>
      <c r="B2748" s="70">
        <v>70</v>
      </c>
      <c r="C2748" s="70">
        <v>16</v>
      </c>
      <c r="D2748" s="70">
        <v>112</v>
      </c>
      <c r="E2748" s="71" t="s">
        <v>2237</v>
      </c>
      <c r="F2748" s="71" t="s">
        <v>3934</v>
      </c>
      <c r="G2748" s="71" t="s">
        <v>2867</v>
      </c>
      <c r="H2748" s="70" t="s">
        <v>2871</v>
      </c>
      <c r="I2748" s="99">
        <f t="shared" si="280"/>
        <v>408.83748014999998</v>
      </c>
      <c r="J2748" s="100">
        <f t="shared" si="276"/>
        <v>622.19543099999999</v>
      </c>
      <c r="K2748" s="101">
        <v>234.75555</v>
      </c>
      <c r="L2748" s="102">
        <f t="shared" si="281"/>
        <v>0</v>
      </c>
      <c r="M2748" s="101">
        <f t="shared" si="277"/>
        <v>234.75555</v>
      </c>
      <c r="N2748" s="101">
        <f t="shared" si="278"/>
        <v>-159.04888500000004</v>
      </c>
      <c r="O2748" s="102">
        <f t="shared" si="279"/>
        <v>-0.31265070685503038</v>
      </c>
      <c r="P2748" s="101">
        <v>2.75</v>
      </c>
      <c r="X2748"/>
    </row>
    <row r="2749" spans="1:24" ht="18">
      <c r="A2749" s="70">
        <v>255</v>
      </c>
      <c r="B2749" s="70">
        <v>65</v>
      </c>
      <c r="C2749" s="70">
        <v>16</v>
      </c>
      <c r="D2749" s="70">
        <v>109</v>
      </c>
      <c r="E2749" s="71" t="s">
        <v>2237</v>
      </c>
      <c r="F2749" s="71" t="s">
        <v>3934</v>
      </c>
      <c r="G2749" s="71" t="s">
        <v>2867</v>
      </c>
      <c r="H2749" s="70" t="s">
        <v>2872</v>
      </c>
      <c r="I2749" s="99">
        <f t="shared" si="280"/>
        <v>405.61943674999998</v>
      </c>
      <c r="J2749" s="100">
        <f t="shared" si="276"/>
        <v>617.24459499999989</v>
      </c>
      <c r="K2749" s="101">
        <v>232.70974999999999</v>
      </c>
      <c r="L2749" s="102">
        <f t="shared" si="281"/>
        <v>0</v>
      </c>
      <c r="M2749" s="101">
        <f t="shared" si="277"/>
        <v>232.70974999999999</v>
      </c>
      <c r="N2749" s="101">
        <f t="shared" si="278"/>
        <v>-157.61682500000001</v>
      </c>
      <c r="O2749" s="102">
        <f t="shared" si="279"/>
        <v>-0.31234786804711279</v>
      </c>
      <c r="P2749" s="101">
        <v>2.75</v>
      </c>
      <c r="X2749"/>
    </row>
    <row r="2750" spans="1:24" ht="18">
      <c r="A2750" s="70">
        <v>275</v>
      </c>
      <c r="B2750" s="70">
        <v>55</v>
      </c>
      <c r="C2750" s="70">
        <v>17</v>
      </c>
      <c r="D2750" s="70">
        <v>109</v>
      </c>
      <c r="E2750" s="71" t="s">
        <v>2440</v>
      </c>
      <c r="F2750" s="71" t="s">
        <v>3934</v>
      </c>
      <c r="G2750" s="71" t="s">
        <v>2867</v>
      </c>
      <c r="H2750" s="70" t="s">
        <v>2873</v>
      </c>
      <c r="I2750" s="99">
        <f t="shared" si="280"/>
        <v>581.80731289999994</v>
      </c>
      <c r="J2750" s="100">
        <f t="shared" si="276"/>
        <v>888.30286600000011</v>
      </c>
      <c r="K2750" s="101">
        <v>344.71730000000002</v>
      </c>
      <c r="L2750" s="102">
        <f t="shared" si="281"/>
        <v>0</v>
      </c>
      <c r="M2750" s="101">
        <f t="shared" si="277"/>
        <v>344.71730000000002</v>
      </c>
      <c r="N2750" s="101">
        <f t="shared" si="278"/>
        <v>-236.02211000000005</v>
      </c>
      <c r="O2750" s="102">
        <f t="shared" si="279"/>
        <v>-0.32392382958481525</v>
      </c>
      <c r="P2750" s="101">
        <v>2.75</v>
      </c>
      <c r="X2750"/>
    </row>
    <row r="2751" spans="1:24" ht="18">
      <c r="A2751" s="70">
        <v>245</v>
      </c>
      <c r="B2751" s="70">
        <v>40</v>
      </c>
      <c r="C2751" s="70">
        <v>17</v>
      </c>
      <c r="D2751" s="70">
        <v>91</v>
      </c>
      <c r="E2751" s="71" t="s">
        <v>2445</v>
      </c>
      <c r="F2751" s="71" t="s">
        <v>3934</v>
      </c>
      <c r="G2751" s="71" t="s">
        <v>2841</v>
      </c>
      <c r="H2751" s="70" t="s">
        <v>2877</v>
      </c>
      <c r="I2751" s="99">
        <f t="shared" si="280"/>
        <v>385.89330890000002</v>
      </c>
      <c r="J2751" s="100">
        <f t="shared" si="276"/>
        <v>588.42130599999996</v>
      </c>
      <c r="K2751" s="101">
        <v>221.9693</v>
      </c>
      <c r="L2751" s="102">
        <f t="shared" si="281"/>
        <v>0</v>
      </c>
      <c r="M2751" s="101">
        <f t="shared" si="277"/>
        <v>221.9693</v>
      </c>
      <c r="N2751" s="101">
        <f t="shared" si="278"/>
        <v>-150.09851000000003</v>
      </c>
      <c r="O2751" s="102">
        <f t="shared" si="279"/>
        <v>-0.31067381078638723</v>
      </c>
      <c r="P2751" s="101">
        <v>1.58</v>
      </c>
      <c r="X2751"/>
    </row>
    <row r="2752" spans="1:24" ht="18">
      <c r="A2752" s="70">
        <v>225</v>
      </c>
      <c r="B2752" s="70">
        <v>45</v>
      </c>
      <c r="C2752" s="70">
        <v>17</v>
      </c>
      <c r="D2752" s="70">
        <v>91</v>
      </c>
      <c r="E2752" s="71" t="s">
        <v>2445</v>
      </c>
      <c r="F2752" s="71" t="s">
        <v>3934</v>
      </c>
      <c r="G2752" s="71" t="s">
        <v>2841</v>
      </c>
      <c r="H2752" s="70" t="s">
        <v>2878</v>
      </c>
      <c r="I2752" s="99">
        <f t="shared" si="280"/>
        <v>299.00613709999999</v>
      </c>
      <c r="J2752" s="100">
        <f t="shared" si="276"/>
        <v>454.74873400000001</v>
      </c>
      <c r="K2752" s="101">
        <v>166.73269999999999</v>
      </c>
      <c r="L2752" s="102">
        <f t="shared" si="281"/>
        <v>0</v>
      </c>
      <c r="M2752" s="101">
        <f t="shared" si="277"/>
        <v>166.73269999999999</v>
      </c>
      <c r="N2752" s="101">
        <f t="shared" si="278"/>
        <v>-111.43289000000001</v>
      </c>
      <c r="O2752" s="102">
        <f t="shared" si="279"/>
        <v>-0.29901592688776585</v>
      </c>
      <c r="P2752" s="101">
        <v>1.58</v>
      </c>
      <c r="X2752"/>
    </row>
    <row r="2753" spans="1:24" ht="18">
      <c r="A2753" s="70">
        <v>155</v>
      </c>
      <c r="B2753" s="70">
        <v>80</v>
      </c>
      <c r="C2753" s="70">
        <v>13</v>
      </c>
      <c r="D2753" s="70">
        <v>79</v>
      </c>
      <c r="E2753" s="71" t="s">
        <v>2233</v>
      </c>
      <c r="F2753" s="71" t="s">
        <v>3934</v>
      </c>
      <c r="G2753" s="71" t="s">
        <v>2879</v>
      </c>
      <c r="H2753" s="70" t="s">
        <v>2880</v>
      </c>
      <c r="I2753" s="99">
        <f t="shared" si="280"/>
        <v>148.45006000000001</v>
      </c>
      <c r="J2753" s="100">
        <f t="shared" si="276"/>
        <v>223.124</v>
      </c>
      <c r="K2753" s="101">
        <v>71.02000000000001</v>
      </c>
      <c r="L2753" s="102">
        <f t="shared" si="281"/>
        <v>0</v>
      </c>
      <c r="M2753" s="101">
        <f t="shared" si="277"/>
        <v>71.02000000000001</v>
      </c>
      <c r="N2753" s="101">
        <f t="shared" si="278"/>
        <v>-44.434000000000026</v>
      </c>
      <c r="O2753" s="102">
        <f t="shared" si="279"/>
        <v>-0.24516662988302815</v>
      </c>
      <c r="P2753" s="101">
        <v>1.58</v>
      </c>
      <c r="X2753"/>
    </row>
    <row r="2754" spans="1:24" ht="18">
      <c r="A2754" s="70">
        <v>155</v>
      </c>
      <c r="B2754" s="70">
        <v>70</v>
      </c>
      <c r="C2754" s="70">
        <v>13</v>
      </c>
      <c r="D2754" s="70">
        <v>75</v>
      </c>
      <c r="E2754" s="71" t="s">
        <v>2233</v>
      </c>
      <c r="F2754" s="71" t="s">
        <v>3934</v>
      </c>
      <c r="G2754" s="71" t="s">
        <v>2879</v>
      </c>
      <c r="H2754" s="70" t="s">
        <v>2881</v>
      </c>
      <c r="I2754" s="99">
        <f t="shared" si="280"/>
        <v>157.62065000000001</v>
      </c>
      <c r="J2754" s="100">
        <f t="shared" si="276"/>
        <v>237.23259999999999</v>
      </c>
      <c r="K2754" s="101">
        <v>76.850000000000009</v>
      </c>
      <c r="L2754" s="102">
        <f t="shared" si="281"/>
        <v>0</v>
      </c>
      <c r="M2754" s="101">
        <f t="shared" si="277"/>
        <v>76.850000000000009</v>
      </c>
      <c r="N2754" s="101">
        <f t="shared" si="278"/>
        <v>-48.515000000000015</v>
      </c>
      <c r="O2754" s="102">
        <f t="shared" si="279"/>
        <v>-0.25150336962156566</v>
      </c>
      <c r="P2754" s="101">
        <v>1.58</v>
      </c>
      <c r="X2754"/>
    </row>
    <row r="2755" spans="1:24" ht="18">
      <c r="A2755" s="70">
        <v>165</v>
      </c>
      <c r="B2755" s="70">
        <v>70</v>
      </c>
      <c r="C2755" s="70">
        <v>13</v>
      </c>
      <c r="D2755" s="70">
        <v>83</v>
      </c>
      <c r="E2755" s="71" t="s">
        <v>2233</v>
      </c>
      <c r="F2755" s="71" t="s">
        <v>3934</v>
      </c>
      <c r="G2755" s="71" t="s">
        <v>2879</v>
      </c>
      <c r="H2755" s="70" t="s">
        <v>2882</v>
      </c>
      <c r="I2755" s="99">
        <f t="shared" si="280"/>
        <v>163.45648000000003</v>
      </c>
      <c r="J2755" s="100">
        <f t="shared" si="276"/>
        <v>246.21079999999998</v>
      </c>
      <c r="K2755" s="101">
        <v>80.56</v>
      </c>
      <c r="L2755" s="102">
        <f t="shared" si="281"/>
        <v>0</v>
      </c>
      <c r="M2755" s="101">
        <f t="shared" si="277"/>
        <v>80.56</v>
      </c>
      <c r="N2755" s="101">
        <f t="shared" si="278"/>
        <v>-51.111999999999995</v>
      </c>
      <c r="O2755" s="102">
        <f t="shared" si="279"/>
        <v>-0.25515175718849836</v>
      </c>
      <c r="P2755" s="101">
        <v>1.58</v>
      </c>
      <c r="X2755"/>
    </row>
    <row r="2756" spans="1:24" ht="18">
      <c r="A2756" s="70">
        <v>175</v>
      </c>
      <c r="B2756" s="70">
        <v>80</v>
      </c>
      <c r="C2756" s="70">
        <v>14</v>
      </c>
      <c r="D2756" s="70">
        <v>88</v>
      </c>
      <c r="E2756" s="71" t="s">
        <v>2237</v>
      </c>
      <c r="F2756" s="71" t="s">
        <v>3934</v>
      </c>
      <c r="G2756" s="71" t="s">
        <v>2883</v>
      </c>
      <c r="H2756" s="70" t="s">
        <v>2884</v>
      </c>
      <c r="I2756" s="99">
        <f t="shared" si="280"/>
        <v>206.80835999999999</v>
      </c>
      <c r="J2756" s="100">
        <f t="shared" si="276"/>
        <v>312.90600000000001</v>
      </c>
      <c r="K2756" s="101">
        <v>108.12</v>
      </c>
      <c r="L2756" s="102">
        <f t="shared" si="281"/>
        <v>0</v>
      </c>
      <c r="M2756" s="101">
        <f t="shared" si="277"/>
        <v>108.12</v>
      </c>
      <c r="N2756" s="101">
        <f t="shared" si="278"/>
        <v>-70.404000000000025</v>
      </c>
      <c r="O2756" s="102">
        <f t="shared" si="279"/>
        <v>-0.27561854055746954</v>
      </c>
      <c r="P2756" s="101">
        <v>1.58</v>
      </c>
      <c r="X2756"/>
    </row>
    <row r="2757" spans="1:24" ht="18">
      <c r="A2757" s="70">
        <v>205</v>
      </c>
      <c r="B2757" s="70">
        <v>50</v>
      </c>
      <c r="C2757" s="70">
        <v>16</v>
      </c>
      <c r="D2757" s="70">
        <v>87</v>
      </c>
      <c r="E2757" s="71" t="s">
        <v>2239</v>
      </c>
      <c r="F2757" s="71" t="s">
        <v>3934</v>
      </c>
      <c r="G2757" s="71" t="s">
        <v>2863</v>
      </c>
      <c r="H2757" s="70" t="s">
        <v>2885</v>
      </c>
      <c r="I2757" s="99">
        <f t="shared" si="280"/>
        <v>281.30689839999997</v>
      </c>
      <c r="J2757" s="100">
        <f t="shared" si="276"/>
        <v>427.51913599999995</v>
      </c>
      <c r="K2757" s="101">
        <v>155.48079999999999</v>
      </c>
      <c r="L2757" s="102">
        <f t="shared" si="281"/>
        <v>0</v>
      </c>
      <c r="M2757" s="101">
        <f t="shared" si="277"/>
        <v>155.48079999999999</v>
      </c>
      <c r="N2757" s="101">
        <f t="shared" si="278"/>
        <v>-103.55656000000002</v>
      </c>
      <c r="O2757" s="102">
        <f t="shared" si="279"/>
        <v>-0.29573933863678947</v>
      </c>
      <c r="P2757" s="101">
        <v>1.58</v>
      </c>
      <c r="X2757"/>
    </row>
    <row r="2758" spans="1:24" ht="18">
      <c r="A2758" s="70">
        <v>205</v>
      </c>
      <c r="B2758" s="70">
        <v>45</v>
      </c>
      <c r="C2758" s="70">
        <v>17</v>
      </c>
      <c r="D2758" s="70">
        <v>84</v>
      </c>
      <c r="E2758" s="71" t="s">
        <v>2347</v>
      </c>
      <c r="F2758" s="71" t="s">
        <v>3934</v>
      </c>
      <c r="G2758" s="71" t="s">
        <v>2887</v>
      </c>
      <c r="H2758" s="70" t="s">
        <v>2888</v>
      </c>
      <c r="I2758" s="99">
        <f t="shared" si="280"/>
        <v>437.38200330000001</v>
      </c>
      <c r="J2758" s="100">
        <f t="shared" si="276"/>
        <v>667.63468200000011</v>
      </c>
      <c r="K2758" s="101">
        <v>254.7021</v>
      </c>
      <c r="L2758" s="102">
        <f t="shared" si="281"/>
        <v>0</v>
      </c>
      <c r="M2758" s="101">
        <f t="shared" si="277"/>
        <v>254.7021</v>
      </c>
      <c r="N2758" s="101">
        <f t="shared" si="278"/>
        <v>-173.01147000000003</v>
      </c>
      <c r="O2758" s="102">
        <f t="shared" si="279"/>
        <v>-0.31536665231509353</v>
      </c>
      <c r="P2758" s="101">
        <v>1.58</v>
      </c>
      <c r="X2758"/>
    </row>
    <row r="2759" spans="1:24" ht="18">
      <c r="A2759" s="70">
        <v>255</v>
      </c>
      <c r="B2759" s="70">
        <v>45</v>
      </c>
      <c r="C2759" s="70">
        <v>19</v>
      </c>
      <c r="D2759" s="70">
        <v>104</v>
      </c>
      <c r="E2759" s="71" t="s">
        <v>2445</v>
      </c>
      <c r="F2759" s="71" t="s">
        <v>3934</v>
      </c>
      <c r="G2759" s="71" t="s">
        <v>2815</v>
      </c>
      <c r="H2759" s="70" t="s">
        <v>2890</v>
      </c>
      <c r="I2759" s="99">
        <f t="shared" si="280"/>
        <v>713.32922485000006</v>
      </c>
      <c r="J2759" s="100">
        <f t="shared" si="276"/>
        <v>1092.1688690000001</v>
      </c>
      <c r="K2759" s="101">
        <v>430.12945000000002</v>
      </c>
      <c r="L2759" s="102">
        <f t="shared" si="281"/>
        <v>0</v>
      </c>
      <c r="M2759" s="101">
        <f t="shared" si="277"/>
        <v>430.12945000000002</v>
      </c>
      <c r="N2759" s="101">
        <f t="shared" si="278"/>
        <v>-295.81061499999987</v>
      </c>
      <c r="O2759" s="102">
        <f t="shared" si="279"/>
        <v>-0.32887618878416774</v>
      </c>
      <c r="P2759" s="101">
        <v>1.58</v>
      </c>
      <c r="X2759"/>
    </row>
    <row r="2760" spans="1:24" ht="18">
      <c r="A2760" s="70">
        <v>195</v>
      </c>
      <c r="B2760" s="70">
        <v>45</v>
      </c>
      <c r="C2760" s="70">
        <v>16</v>
      </c>
      <c r="D2760" s="70">
        <v>84</v>
      </c>
      <c r="E2760" s="71" t="s">
        <v>2239</v>
      </c>
      <c r="F2760" s="71" t="s">
        <v>3934</v>
      </c>
      <c r="G2760" s="71" t="s">
        <v>2893</v>
      </c>
      <c r="H2760" s="70" t="s">
        <v>2895</v>
      </c>
      <c r="I2760" s="99">
        <f t="shared" si="280"/>
        <v>266.02119225000001</v>
      </c>
      <c r="J2760" s="100">
        <f t="shared" si="276"/>
        <v>404.00266499999998</v>
      </c>
      <c r="K2760" s="101">
        <v>145.76325</v>
      </c>
      <c r="L2760" s="102">
        <f t="shared" si="281"/>
        <v>0</v>
      </c>
      <c r="M2760" s="101">
        <f t="shared" si="277"/>
        <v>145.76325</v>
      </c>
      <c r="N2760" s="101">
        <f t="shared" si="278"/>
        <v>-96.754275000000007</v>
      </c>
      <c r="O2760" s="102">
        <f t="shared" si="279"/>
        <v>-0.29255071788925291</v>
      </c>
      <c r="P2760" s="101">
        <v>1.58</v>
      </c>
      <c r="X2760"/>
    </row>
    <row r="2761" spans="1:24" ht="18">
      <c r="A2761" s="70">
        <v>205</v>
      </c>
      <c r="B2761" s="70">
        <v>45</v>
      </c>
      <c r="C2761" s="70">
        <v>16</v>
      </c>
      <c r="D2761" s="70">
        <v>83</v>
      </c>
      <c r="E2761" s="71" t="s">
        <v>2239</v>
      </c>
      <c r="F2761" s="71" t="s">
        <v>3934</v>
      </c>
      <c r="G2761" s="71" t="s">
        <v>2893</v>
      </c>
      <c r="H2761" s="70" t="s">
        <v>2896</v>
      </c>
      <c r="I2761" s="99">
        <f t="shared" si="280"/>
        <v>275.67532244999995</v>
      </c>
      <c r="J2761" s="100">
        <f t="shared" si="276"/>
        <v>418.85517299999998</v>
      </c>
      <c r="K2761" s="101">
        <v>151.90064999999998</v>
      </c>
      <c r="L2761" s="102">
        <f t="shared" si="281"/>
        <v>0</v>
      </c>
      <c r="M2761" s="101">
        <f t="shared" si="277"/>
        <v>151.90064999999998</v>
      </c>
      <c r="N2761" s="101">
        <f t="shared" si="278"/>
        <v>-101.05045500000003</v>
      </c>
      <c r="O2761" s="102">
        <f t="shared" si="279"/>
        <v>-0.29460662393990938</v>
      </c>
      <c r="P2761" s="101">
        <v>1.58</v>
      </c>
      <c r="X2761"/>
    </row>
    <row r="2762" spans="1:24" ht="18">
      <c r="A2762" s="70">
        <v>205</v>
      </c>
      <c r="B2762" s="70">
        <v>45</v>
      </c>
      <c r="C2762" s="70">
        <v>17</v>
      </c>
      <c r="D2762" s="70">
        <v>88</v>
      </c>
      <c r="E2762" s="71" t="s">
        <v>2239</v>
      </c>
      <c r="F2762" s="71" t="s">
        <v>3934</v>
      </c>
      <c r="G2762" s="71" t="s">
        <v>2893</v>
      </c>
      <c r="H2762" s="70" t="s">
        <v>2897</v>
      </c>
      <c r="I2762" s="99">
        <f t="shared" si="280"/>
        <v>368.99858105000004</v>
      </c>
      <c r="J2762" s="100">
        <f t="shared" si="276"/>
        <v>562.42941699999994</v>
      </c>
      <c r="K2762" s="101">
        <v>211.22884999999999</v>
      </c>
      <c r="L2762" s="102">
        <f t="shared" si="281"/>
        <v>0</v>
      </c>
      <c r="M2762" s="101">
        <f t="shared" si="277"/>
        <v>211.22884999999999</v>
      </c>
      <c r="N2762" s="101">
        <f t="shared" si="278"/>
        <v>-142.580195</v>
      </c>
      <c r="O2762" s="102">
        <f t="shared" si="279"/>
        <v>-0.30884396599471864</v>
      </c>
      <c r="P2762" s="101">
        <v>1.58</v>
      </c>
      <c r="X2762"/>
    </row>
    <row r="2763" spans="1:24" ht="18">
      <c r="A2763" s="70">
        <v>215</v>
      </c>
      <c r="B2763" s="70">
        <v>40</v>
      </c>
      <c r="C2763" s="70">
        <v>16</v>
      </c>
      <c r="D2763" s="70">
        <v>86</v>
      </c>
      <c r="E2763" s="71" t="s">
        <v>2239</v>
      </c>
      <c r="F2763" s="71" t="s">
        <v>3934</v>
      </c>
      <c r="G2763" s="71" t="s">
        <v>2893</v>
      </c>
      <c r="H2763" s="70" t="s">
        <v>2899</v>
      </c>
      <c r="I2763" s="99">
        <f t="shared" si="280"/>
        <v>331.18657110000004</v>
      </c>
      <c r="J2763" s="100">
        <f t="shared" si="276"/>
        <v>504.25709400000005</v>
      </c>
      <c r="K2763" s="101">
        <v>187.19070000000002</v>
      </c>
      <c r="L2763" s="102">
        <f t="shared" si="281"/>
        <v>0</v>
      </c>
      <c r="M2763" s="101">
        <f t="shared" si="277"/>
        <v>187.19070000000002</v>
      </c>
      <c r="N2763" s="101">
        <f t="shared" si="278"/>
        <v>-125.75349000000006</v>
      </c>
      <c r="O2763" s="102">
        <f t="shared" si="279"/>
        <v>-0.30405982957647526</v>
      </c>
      <c r="P2763" s="101">
        <v>1.58</v>
      </c>
      <c r="X2763"/>
    </row>
    <row r="2764" spans="1:24" ht="18">
      <c r="A2764" s="70">
        <v>235</v>
      </c>
      <c r="B2764" s="70">
        <v>50</v>
      </c>
      <c r="C2764" s="70">
        <v>18</v>
      </c>
      <c r="D2764" s="70">
        <v>97</v>
      </c>
      <c r="E2764" s="71" t="s">
        <v>2239</v>
      </c>
      <c r="F2764" s="71" t="s">
        <v>3934</v>
      </c>
      <c r="G2764" s="71" t="s">
        <v>2900</v>
      </c>
      <c r="H2764" s="70" t="s">
        <v>2901</v>
      </c>
      <c r="I2764" s="99">
        <f t="shared" si="280"/>
        <v>517.8330883000001</v>
      </c>
      <c r="J2764" s="100">
        <f t="shared" si="276"/>
        <v>791.40558199999998</v>
      </c>
      <c r="K2764" s="101">
        <v>305.84710000000001</v>
      </c>
      <c r="L2764" s="102">
        <f t="shared" si="281"/>
        <v>0</v>
      </c>
      <c r="M2764" s="101">
        <f t="shared" si="277"/>
        <v>305.84710000000001</v>
      </c>
      <c r="N2764" s="101">
        <f t="shared" si="278"/>
        <v>-208.81296999999989</v>
      </c>
      <c r="O2764" s="102">
        <f t="shared" si="279"/>
        <v>-0.32080938806952014</v>
      </c>
      <c r="P2764" s="101">
        <v>1.58</v>
      </c>
      <c r="X2764"/>
    </row>
    <row r="2765" spans="1:24" ht="18">
      <c r="A2765" s="70">
        <v>245</v>
      </c>
      <c r="B2765" s="70">
        <v>50</v>
      </c>
      <c r="C2765" s="70">
        <v>18</v>
      </c>
      <c r="D2765" s="70">
        <v>100</v>
      </c>
      <c r="E2765" s="71" t="s">
        <v>2239</v>
      </c>
      <c r="F2765" s="71" t="s">
        <v>3934</v>
      </c>
      <c r="G2765" s="71" t="s">
        <v>2841</v>
      </c>
      <c r="H2765" s="70" t="s">
        <v>2904</v>
      </c>
      <c r="I2765" s="99">
        <f t="shared" si="280"/>
        <v>532.31428360000007</v>
      </c>
      <c r="J2765" s="100">
        <f t="shared" si="276"/>
        <v>813.68434400000001</v>
      </c>
      <c r="K2765" s="101">
        <v>315.0532</v>
      </c>
      <c r="L2765" s="102">
        <f t="shared" si="281"/>
        <v>0</v>
      </c>
      <c r="M2765" s="101">
        <f t="shared" si="277"/>
        <v>315.0532</v>
      </c>
      <c r="N2765" s="101">
        <f t="shared" si="278"/>
        <v>-215.25723999999991</v>
      </c>
      <c r="O2765" s="102">
        <f t="shared" si="279"/>
        <v>-0.32161240352699433</v>
      </c>
      <c r="P2765" s="101">
        <v>1.58</v>
      </c>
      <c r="X2765"/>
    </row>
    <row r="2766" spans="1:24" ht="18">
      <c r="A2766" s="70">
        <v>235</v>
      </c>
      <c r="B2766" s="70">
        <v>35</v>
      </c>
      <c r="C2766" s="70">
        <v>19</v>
      </c>
      <c r="D2766" s="70">
        <v>91</v>
      </c>
      <c r="E2766" s="71" t="s">
        <v>2445</v>
      </c>
      <c r="F2766" s="71" t="s">
        <v>3934</v>
      </c>
      <c r="G2766" s="71" t="s">
        <v>2841</v>
      </c>
      <c r="H2766" s="70" t="s">
        <v>2905</v>
      </c>
      <c r="I2766" s="99">
        <f t="shared" si="280"/>
        <v>539.55488124999999</v>
      </c>
      <c r="J2766" s="100">
        <f t="shared" si="276"/>
        <v>824.82372499999997</v>
      </c>
      <c r="K2766" s="101">
        <v>319.65625</v>
      </c>
      <c r="L2766" s="102">
        <f t="shared" si="281"/>
        <v>0</v>
      </c>
      <c r="M2766" s="101">
        <f t="shared" si="277"/>
        <v>319.65625</v>
      </c>
      <c r="N2766" s="101">
        <f t="shared" si="278"/>
        <v>-218.47937499999995</v>
      </c>
      <c r="O2766" s="102">
        <f t="shared" si="279"/>
        <v>-0.32199756820987074</v>
      </c>
      <c r="P2766" s="101">
        <v>1.58</v>
      </c>
      <c r="X2766"/>
    </row>
    <row r="2767" spans="1:24" ht="18">
      <c r="A2767" s="70">
        <v>255</v>
      </c>
      <c r="B2767" s="70">
        <v>55</v>
      </c>
      <c r="C2767" s="70">
        <v>18</v>
      </c>
      <c r="D2767" s="70">
        <v>109</v>
      </c>
      <c r="E2767" s="71" t="s">
        <v>2445</v>
      </c>
      <c r="F2767" s="71" t="s">
        <v>3934</v>
      </c>
      <c r="G2767" s="71" t="s">
        <v>2841</v>
      </c>
      <c r="H2767" s="70" t="s">
        <v>2906</v>
      </c>
      <c r="I2767" s="99">
        <f t="shared" si="280"/>
        <v>477.22090239999994</v>
      </c>
      <c r="J2767" s="100">
        <f t="shared" si="276"/>
        <v>727.40069599999993</v>
      </c>
      <c r="K2767" s="101">
        <v>278.22879999999998</v>
      </c>
      <c r="L2767" s="102">
        <f t="shared" si="281"/>
        <v>0</v>
      </c>
      <c r="M2767" s="101">
        <f t="shared" si="277"/>
        <v>278.22879999999998</v>
      </c>
      <c r="N2767" s="101">
        <f t="shared" si="278"/>
        <v>-189.48015999999996</v>
      </c>
      <c r="O2767" s="102">
        <f t="shared" si="279"/>
        <v>-0.31810248035112781</v>
      </c>
      <c r="P2767" s="101">
        <v>2.75</v>
      </c>
      <c r="X2767"/>
    </row>
    <row r="2768" spans="1:24" ht="18">
      <c r="A2768" s="70">
        <v>315</v>
      </c>
      <c r="B2768" s="70">
        <v>35</v>
      </c>
      <c r="C2768" s="70">
        <v>20</v>
      </c>
      <c r="D2768" s="70">
        <v>106</v>
      </c>
      <c r="E2768" s="71" t="s">
        <v>2445</v>
      </c>
      <c r="F2768" s="71" t="s">
        <v>3934</v>
      </c>
      <c r="G2768" s="71" t="s">
        <v>2841</v>
      </c>
      <c r="H2768" s="70" t="s">
        <v>2907</v>
      </c>
      <c r="I2768" s="99">
        <f t="shared" si="280"/>
        <v>856.14551275000008</v>
      </c>
      <c r="J2768" s="100">
        <f t="shared" si="276"/>
        <v>1310.361635</v>
      </c>
      <c r="K2768" s="101">
        <v>519.12175000000002</v>
      </c>
      <c r="L2768" s="102">
        <f t="shared" si="281"/>
        <v>0</v>
      </c>
      <c r="M2768" s="101">
        <f t="shared" si="277"/>
        <v>519.12175000000002</v>
      </c>
      <c r="N2768" s="101">
        <f t="shared" si="278"/>
        <v>-358.10522500000002</v>
      </c>
      <c r="O2768" s="102">
        <f t="shared" si="279"/>
        <v>-0.33236566464970085</v>
      </c>
      <c r="P2768" s="101">
        <v>2.75</v>
      </c>
      <c r="X2768"/>
    </row>
    <row r="2769" spans="1:24" ht="18">
      <c r="A2769" s="70">
        <v>255</v>
      </c>
      <c r="B2769" s="70">
        <v>35</v>
      </c>
      <c r="C2769" s="70">
        <v>19</v>
      </c>
      <c r="D2769" s="70">
        <v>92</v>
      </c>
      <c r="E2769" s="71" t="s">
        <v>2445</v>
      </c>
      <c r="F2769" s="71" t="s">
        <v>3934</v>
      </c>
      <c r="G2769" s="71" t="s">
        <v>2859</v>
      </c>
      <c r="H2769" s="70" t="s">
        <v>2908</v>
      </c>
      <c r="I2769" s="99">
        <f t="shared" si="280"/>
        <v>718.9608007999999</v>
      </c>
      <c r="J2769" s="100">
        <f t="shared" ref="J2769:J2832" si="282">($H$3*(K2769+P2769+$U$7+$H$8)+$H$4*$U$3)*$U$8</f>
        <v>1100.8328319999998</v>
      </c>
      <c r="K2769" s="101">
        <v>433.70959999999997</v>
      </c>
      <c r="L2769" s="102">
        <f t="shared" si="281"/>
        <v>0</v>
      </c>
      <c r="M2769" s="101">
        <f t="shared" ref="M2769:M2832" si="283">K2769*(1-L2769)</f>
        <v>433.70959999999997</v>
      </c>
      <c r="N2769" s="101">
        <f t="shared" ref="N2769:N2832" si="284">((I2769/$U$8)-($H$3*P2769))-(IF($H$6="",$H$4*$U$3*(1-$H$5)*(1-$H$7),$H$6*$H$3*(1-$H$7))+M2769*$H$3+$H$3*$U$7*(1-30%))</f>
        <v>-298.31671999999992</v>
      </c>
      <c r="O2769" s="102">
        <f t="shared" ref="O2769:O2832" si="285">N2769/(K2769*$H$3+$U$7*$H$3+$H$4*$U$3)</f>
        <v>-0.32904302048754308</v>
      </c>
      <c r="P2769" s="101">
        <v>1.58</v>
      </c>
      <c r="X2769"/>
    </row>
    <row r="2770" spans="1:24" ht="18">
      <c r="A2770" s="70">
        <v>235</v>
      </c>
      <c r="B2770" s="70">
        <v>50</v>
      </c>
      <c r="C2770" s="70">
        <v>17</v>
      </c>
      <c r="D2770" s="70">
        <v>96</v>
      </c>
      <c r="E2770" s="71" t="s">
        <v>2445</v>
      </c>
      <c r="F2770" s="71" t="s">
        <v>3934</v>
      </c>
      <c r="G2770" s="71" t="s">
        <v>2900</v>
      </c>
      <c r="H2770" s="70" t="s">
        <v>2909</v>
      </c>
      <c r="I2770" s="99">
        <f t="shared" si="280"/>
        <v>488.06618685000001</v>
      </c>
      <c r="J2770" s="100">
        <f t="shared" si="282"/>
        <v>745.61034900000004</v>
      </c>
      <c r="K2770" s="101">
        <v>286.92345</v>
      </c>
      <c r="L2770" s="102">
        <f t="shared" si="281"/>
        <v>0</v>
      </c>
      <c r="M2770" s="101">
        <f t="shared" si="283"/>
        <v>286.92345</v>
      </c>
      <c r="N2770" s="101">
        <f t="shared" si="284"/>
        <v>-195.56641499999995</v>
      </c>
      <c r="O2770" s="102">
        <f t="shared" si="285"/>
        <v>-0.31900726518639916</v>
      </c>
      <c r="P2770" s="101">
        <v>1.58</v>
      </c>
      <c r="X2770"/>
    </row>
    <row r="2771" spans="1:24" ht="18">
      <c r="A2771" s="70">
        <v>225</v>
      </c>
      <c r="B2771" s="70">
        <v>70</v>
      </c>
      <c r="C2771" s="70">
        <v>16</v>
      </c>
      <c r="D2771" s="70">
        <v>102</v>
      </c>
      <c r="E2771" s="71" t="s">
        <v>2440</v>
      </c>
      <c r="F2771" s="71" t="s">
        <v>3934</v>
      </c>
      <c r="G2771" s="71" t="s">
        <v>2913</v>
      </c>
      <c r="H2771" s="70" t="s">
        <v>2915</v>
      </c>
      <c r="I2771" s="99">
        <f t="shared" si="280"/>
        <v>320.34128664999997</v>
      </c>
      <c r="J2771" s="100">
        <f t="shared" si="282"/>
        <v>486.04744099999999</v>
      </c>
      <c r="K2771" s="101">
        <v>178.49605</v>
      </c>
      <c r="L2771" s="102">
        <f t="shared" si="281"/>
        <v>0</v>
      </c>
      <c r="M2771" s="101">
        <f t="shared" si="283"/>
        <v>178.49605</v>
      </c>
      <c r="N2771" s="101">
        <f t="shared" si="284"/>
        <v>-119.66723500000001</v>
      </c>
      <c r="O2771" s="102">
        <f t="shared" si="285"/>
        <v>-0.30204346578339147</v>
      </c>
      <c r="P2771" s="101">
        <v>2.75</v>
      </c>
      <c r="X2771"/>
    </row>
    <row r="2772" spans="1:24" ht="18">
      <c r="A2772" s="70">
        <v>215</v>
      </c>
      <c r="B2772" s="70">
        <v>65</v>
      </c>
      <c r="C2772" s="70">
        <v>16</v>
      </c>
      <c r="D2772" s="70">
        <v>98</v>
      </c>
      <c r="E2772" s="71" t="s">
        <v>2440</v>
      </c>
      <c r="F2772" s="71" t="s">
        <v>3934</v>
      </c>
      <c r="G2772" s="71" t="s">
        <v>2913</v>
      </c>
      <c r="H2772" s="70" t="s">
        <v>2916</v>
      </c>
      <c r="I2772" s="99">
        <f t="shared" si="280"/>
        <v>288.16085264999998</v>
      </c>
      <c r="J2772" s="100">
        <f t="shared" si="282"/>
        <v>436.53908099999995</v>
      </c>
      <c r="K2772" s="101">
        <v>158.03805</v>
      </c>
      <c r="L2772" s="102">
        <f t="shared" si="281"/>
        <v>0</v>
      </c>
      <c r="M2772" s="101">
        <f t="shared" si="283"/>
        <v>158.03805</v>
      </c>
      <c r="N2772" s="101">
        <f t="shared" si="284"/>
        <v>-105.34663500000002</v>
      </c>
      <c r="O2772" s="102">
        <f t="shared" si="285"/>
        <v>-0.29652046675810734</v>
      </c>
      <c r="P2772" s="101">
        <v>2.75</v>
      </c>
      <c r="X2772"/>
    </row>
    <row r="2773" spans="1:24" ht="18">
      <c r="A2773" s="70">
        <v>255</v>
      </c>
      <c r="B2773" s="70">
        <v>65</v>
      </c>
      <c r="C2773" s="70">
        <v>16</v>
      </c>
      <c r="D2773" s="70">
        <v>109</v>
      </c>
      <c r="E2773" s="71" t="s">
        <v>2440</v>
      </c>
      <c r="F2773" s="71" t="s">
        <v>3934</v>
      </c>
      <c r="G2773" s="71" t="s">
        <v>2913</v>
      </c>
      <c r="H2773" s="70" t="s">
        <v>2918</v>
      </c>
      <c r="I2773" s="99">
        <f t="shared" si="280"/>
        <v>338.84503619999998</v>
      </c>
      <c r="J2773" s="100">
        <f t="shared" si="282"/>
        <v>514.51474799999994</v>
      </c>
      <c r="K2773" s="101">
        <v>190.2594</v>
      </c>
      <c r="L2773" s="102">
        <f t="shared" si="281"/>
        <v>0</v>
      </c>
      <c r="M2773" s="101">
        <f t="shared" si="283"/>
        <v>190.2594</v>
      </c>
      <c r="N2773" s="101">
        <f t="shared" si="284"/>
        <v>-127.90158000000002</v>
      </c>
      <c r="O2773" s="102">
        <f t="shared" si="285"/>
        <v>-0.30473159648793435</v>
      </c>
      <c r="P2773" s="101">
        <v>2.75</v>
      </c>
      <c r="X2773"/>
    </row>
    <row r="2774" spans="1:24" ht="18">
      <c r="A2774" s="70">
        <v>235</v>
      </c>
      <c r="B2774" s="70">
        <v>60</v>
      </c>
      <c r="C2774" s="70">
        <v>16</v>
      </c>
      <c r="D2774" s="70">
        <v>100</v>
      </c>
      <c r="E2774" s="71" t="s">
        <v>2440</v>
      </c>
      <c r="F2774" s="71" t="s">
        <v>3934</v>
      </c>
      <c r="G2774" s="71" t="s">
        <v>2913</v>
      </c>
      <c r="H2774" s="70" t="s">
        <v>2919</v>
      </c>
      <c r="I2774" s="99">
        <f t="shared" si="280"/>
        <v>298.61949369999996</v>
      </c>
      <c r="J2774" s="100">
        <f t="shared" si="282"/>
        <v>452.62929799999995</v>
      </c>
      <c r="K2774" s="101">
        <v>164.68689999999998</v>
      </c>
      <c r="L2774" s="102">
        <f t="shared" si="281"/>
        <v>0</v>
      </c>
      <c r="M2774" s="101">
        <f t="shared" si="283"/>
        <v>164.68689999999998</v>
      </c>
      <c r="N2774" s="101">
        <f t="shared" si="284"/>
        <v>-110.00083000000001</v>
      </c>
      <c r="O2774" s="102">
        <f t="shared" si="285"/>
        <v>-0.29844994408175518</v>
      </c>
      <c r="P2774" s="101">
        <v>2.75</v>
      </c>
      <c r="X2774"/>
    </row>
    <row r="2775" spans="1:24" ht="18">
      <c r="A2775" s="70">
        <v>225</v>
      </c>
      <c r="B2775" s="70">
        <v>55</v>
      </c>
      <c r="C2775" s="70">
        <v>17</v>
      </c>
      <c r="D2775" s="70">
        <v>97</v>
      </c>
      <c r="E2775" s="71" t="s">
        <v>2440</v>
      </c>
      <c r="F2775" s="71" t="s">
        <v>3934</v>
      </c>
      <c r="G2775" s="71" t="s">
        <v>2913</v>
      </c>
      <c r="H2775" s="70" t="s">
        <v>2920</v>
      </c>
      <c r="I2775" s="99">
        <f t="shared" si="280"/>
        <v>413.66454525</v>
      </c>
      <c r="J2775" s="100">
        <f t="shared" si="282"/>
        <v>629.62168500000007</v>
      </c>
      <c r="K2775" s="101">
        <v>237.82425000000001</v>
      </c>
      <c r="L2775" s="102">
        <f t="shared" si="281"/>
        <v>0</v>
      </c>
      <c r="M2775" s="101">
        <f t="shared" si="283"/>
        <v>237.82425000000001</v>
      </c>
      <c r="N2775" s="101">
        <f t="shared" si="284"/>
        <v>-161.19697500000001</v>
      </c>
      <c r="O2775" s="102">
        <f t="shared" si="285"/>
        <v>-0.31309593987357442</v>
      </c>
      <c r="P2775" s="101">
        <v>2.75</v>
      </c>
      <c r="X2775"/>
    </row>
    <row r="2776" spans="1:24" ht="18">
      <c r="A2776" s="70">
        <v>235</v>
      </c>
      <c r="B2776" s="70">
        <v>55</v>
      </c>
      <c r="C2776" s="70">
        <v>17</v>
      </c>
      <c r="D2776" s="70">
        <v>99</v>
      </c>
      <c r="E2776" s="71" t="s">
        <v>2440</v>
      </c>
      <c r="F2776" s="71" t="s">
        <v>3934</v>
      </c>
      <c r="G2776" s="71" t="s">
        <v>2913</v>
      </c>
      <c r="H2776" s="70" t="s">
        <v>2921</v>
      </c>
      <c r="I2776" s="99">
        <f t="shared" si="280"/>
        <v>395.16079569999994</v>
      </c>
      <c r="J2776" s="100">
        <f t="shared" si="282"/>
        <v>601.15437799999995</v>
      </c>
      <c r="K2776" s="101">
        <v>226.0609</v>
      </c>
      <c r="L2776" s="102">
        <f t="shared" si="281"/>
        <v>0</v>
      </c>
      <c r="M2776" s="101">
        <f t="shared" si="283"/>
        <v>226.0609</v>
      </c>
      <c r="N2776" s="101">
        <f t="shared" si="284"/>
        <v>-152.96263000000005</v>
      </c>
      <c r="O2776" s="102">
        <f t="shared" si="285"/>
        <v>-0.31132880731121648</v>
      </c>
      <c r="P2776" s="101">
        <v>2.75</v>
      </c>
      <c r="X2776"/>
    </row>
    <row r="2777" spans="1:24" ht="18">
      <c r="A2777" s="70">
        <v>235</v>
      </c>
      <c r="B2777" s="70">
        <v>50</v>
      </c>
      <c r="C2777" s="70">
        <v>18</v>
      </c>
      <c r="D2777" s="70">
        <v>101</v>
      </c>
      <c r="E2777" s="71" t="s">
        <v>2445</v>
      </c>
      <c r="F2777" s="71" t="s">
        <v>3934</v>
      </c>
      <c r="G2777" s="71" t="s">
        <v>2841</v>
      </c>
      <c r="H2777" s="70" t="s">
        <v>2922</v>
      </c>
      <c r="I2777" s="99">
        <f t="shared" si="280"/>
        <v>541.96841380000001</v>
      </c>
      <c r="J2777" s="100">
        <f t="shared" si="282"/>
        <v>828.53685200000007</v>
      </c>
      <c r="K2777" s="101">
        <v>321.19060000000002</v>
      </c>
      <c r="L2777" s="102">
        <f t="shared" si="281"/>
        <v>0</v>
      </c>
      <c r="M2777" s="101">
        <f t="shared" si="283"/>
        <v>321.19060000000002</v>
      </c>
      <c r="N2777" s="101">
        <f t="shared" si="284"/>
        <v>-219.55342000000002</v>
      </c>
      <c r="O2777" s="102">
        <f t="shared" si="285"/>
        <v>-0.32212364425544598</v>
      </c>
      <c r="P2777" s="101">
        <v>1.58</v>
      </c>
      <c r="X2777"/>
    </row>
    <row r="2778" spans="1:24" ht="18">
      <c r="A2778" s="70">
        <v>205</v>
      </c>
      <c r="B2778" s="70">
        <v>70</v>
      </c>
      <c r="C2778" s="70">
        <v>15</v>
      </c>
      <c r="D2778" s="70">
        <v>96</v>
      </c>
      <c r="E2778" s="71" t="s">
        <v>2440</v>
      </c>
      <c r="F2778" s="71" t="s">
        <v>3934</v>
      </c>
      <c r="G2778" s="71" t="s">
        <v>2913</v>
      </c>
      <c r="H2778" s="70" t="s">
        <v>2923</v>
      </c>
      <c r="I2778" s="99">
        <f t="shared" si="280"/>
        <v>266.43905970000003</v>
      </c>
      <c r="J2778" s="100">
        <f t="shared" si="282"/>
        <v>403.12093800000002</v>
      </c>
      <c r="K2778" s="101">
        <v>144.22890000000001</v>
      </c>
      <c r="L2778" s="102">
        <f t="shared" si="281"/>
        <v>0</v>
      </c>
      <c r="M2778" s="101">
        <f t="shared" si="283"/>
        <v>144.22890000000001</v>
      </c>
      <c r="N2778" s="101">
        <f t="shared" si="284"/>
        <v>-95.680229999999995</v>
      </c>
      <c r="O2778" s="102">
        <f t="shared" si="285"/>
        <v>-0.29201267297772249</v>
      </c>
      <c r="P2778" s="101">
        <v>2.75</v>
      </c>
      <c r="X2778"/>
    </row>
    <row r="2779" spans="1:24" ht="18">
      <c r="A2779" s="70">
        <v>255</v>
      </c>
      <c r="B2779" s="70">
        <v>55</v>
      </c>
      <c r="C2779" s="70">
        <v>18</v>
      </c>
      <c r="D2779" s="70">
        <v>109</v>
      </c>
      <c r="E2779" s="71" t="s">
        <v>2347</v>
      </c>
      <c r="F2779" s="71" t="s">
        <v>3934</v>
      </c>
      <c r="G2779" s="71" t="s">
        <v>2834</v>
      </c>
      <c r="H2779" s="70" t="s">
        <v>2924</v>
      </c>
      <c r="I2779" s="99">
        <f t="shared" si="280"/>
        <v>469.17579390000003</v>
      </c>
      <c r="J2779" s="100">
        <f t="shared" si="282"/>
        <v>715.02360600000009</v>
      </c>
      <c r="K2779" s="101">
        <v>273.11430000000001</v>
      </c>
      <c r="L2779" s="102">
        <f t="shared" si="281"/>
        <v>0</v>
      </c>
      <c r="M2779" s="101">
        <f t="shared" si="283"/>
        <v>273.11430000000001</v>
      </c>
      <c r="N2779" s="101">
        <f t="shared" si="284"/>
        <v>-185.90000999999995</v>
      </c>
      <c r="O2779" s="102">
        <f t="shared" si="285"/>
        <v>-0.31754514555660573</v>
      </c>
      <c r="P2779" s="101">
        <v>2.75</v>
      </c>
      <c r="X2779"/>
    </row>
    <row r="2780" spans="1:24" ht="18">
      <c r="A2780" s="70">
        <v>215</v>
      </c>
      <c r="B2780" s="70">
        <v>55</v>
      </c>
      <c r="C2780" s="70">
        <v>17</v>
      </c>
      <c r="D2780" s="70">
        <v>94</v>
      </c>
      <c r="E2780" s="71" t="s">
        <v>2239</v>
      </c>
      <c r="F2780" s="71" t="s">
        <v>3934</v>
      </c>
      <c r="G2780" s="71" t="s">
        <v>2863</v>
      </c>
      <c r="H2780" s="70" t="s">
        <v>2926</v>
      </c>
      <c r="I2780" s="99">
        <f t="shared" si="280"/>
        <v>400.37450420000005</v>
      </c>
      <c r="J2780" s="100">
        <f t="shared" si="282"/>
        <v>610.70006799999999</v>
      </c>
      <c r="K2780" s="101">
        <v>231.1754</v>
      </c>
      <c r="L2780" s="102">
        <f t="shared" si="281"/>
        <v>0</v>
      </c>
      <c r="M2780" s="101">
        <f t="shared" si="283"/>
        <v>231.1754</v>
      </c>
      <c r="N2780" s="101">
        <f t="shared" si="284"/>
        <v>-156.54277999999999</v>
      </c>
      <c r="O2780" s="102">
        <f t="shared" si="285"/>
        <v>-0.3121174963732487</v>
      </c>
      <c r="P2780" s="101">
        <v>1.58</v>
      </c>
      <c r="X2780"/>
    </row>
    <row r="2781" spans="1:24" ht="18">
      <c r="A2781" s="70">
        <v>255</v>
      </c>
      <c r="B2781" s="70">
        <v>40</v>
      </c>
      <c r="C2781" s="70">
        <v>18</v>
      </c>
      <c r="D2781" s="70">
        <v>95</v>
      </c>
      <c r="E2781" s="71" t="s">
        <v>2445</v>
      </c>
      <c r="F2781" s="71" t="s">
        <v>3934</v>
      </c>
      <c r="G2781" s="71" t="s">
        <v>2841</v>
      </c>
      <c r="H2781" s="70" t="s">
        <v>2927</v>
      </c>
      <c r="I2781" s="99">
        <f t="shared" si="280"/>
        <v>568.51727185000004</v>
      </c>
      <c r="J2781" s="100">
        <f t="shared" si="282"/>
        <v>869.38124900000014</v>
      </c>
      <c r="K2781" s="101">
        <v>338.06845000000004</v>
      </c>
      <c r="L2781" s="102">
        <f t="shared" si="281"/>
        <v>0</v>
      </c>
      <c r="M2781" s="101">
        <f t="shared" si="283"/>
        <v>338.06845000000004</v>
      </c>
      <c r="N2781" s="101">
        <f t="shared" si="284"/>
        <v>-231.36791500000004</v>
      </c>
      <c r="O2781" s="102">
        <f t="shared" si="285"/>
        <v>-0.32343908863082554</v>
      </c>
      <c r="P2781" s="101">
        <v>1.58</v>
      </c>
      <c r="X2781"/>
    </row>
    <row r="2782" spans="1:24" ht="18">
      <c r="A2782" s="70">
        <v>285</v>
      </c>
      <c r="B2782" s="70">
        <v>35</v>
      </c>
      <c r="C2782" s="70">
        <v>18</v>
      </c>
      <c r="D2782" s="70">
        <v>97</v>
      </c>
      <c r="E2782" s="71" t="s">
        <v>2445</v>
      </c>
      <c r="F2782" s="71" t="s">
        <v>3934</v>
      </c>
      <c r="G2782" s="71" t="s">
        <v>2841</v>
      </c>
      <c r="H2782" s="70" t="s">
        <v>2928</v>
      </c>
      <c r="I2782" s="99">
        <f t="shared" si="280"/>
        <v>747.92319139999995</v>
      </c>
      <c r="J2782" s="100">
        <f t="shared" si="282"/>
        <v>1145.3903560000001</v>
      </c>
      <c r="K2782" s="101">
        <v>452.12180000000001</v>
      </c>
      <c r="L2782" s="102">
        <f t="shared" si="281"/>
        <v>0</v>
      </c>
      <c r="M2782" s="101">
        <f t="shared" si="283"/>
        <v>452.12180000000001</v>
      </c>
      <c r="N2782" s="101">
        <f t="shared" si="284"/>
        <v>-311.20525999999995</v>
      </c>
      <c r="O2782" s="102">
        <f t="shared" si="285"/>
        <v>-0.3298610112994565</v>
      </c>
      <c r="P2782" s="101">
        <v>1.58</v>
      </c>
      <c r="X2782"/>
    </row>
    <row r="2783" spans="1:24" ht="18">
      <c r="A2783" s="70">
        <v>205</v>
      </c>
      <c r="B2783" s="70">
        <v>40</v>
      </c>
      <c r="C2783" s="70">
        <v>17</v>
      </c>
      <c r="D2783" s="70">
        <v>84</v>
      </c>
      <c r="E2783" s="71" t="s">
        <v>2239</v>
      </c>
      <c r="F2783" s="71" t="s">
        <v>3934</v>
      </c>
      <c r="G2783" s="71" t="s">
        <v>2893</v>
      </c>
      <c r="H2783" s="70" t="s">
        <v>2930</v>
      </c>
      <c r="I2783" s="99">
        <f t="shared" si="280"/>
        <v>307.85575645</v>
      </c>
      <c r="J2783" s="100">
        <f t="shared" si="282"/>
        <v>468.36353300000002</v>
      </c>
      <c r="K2783" s="101">
        <v>172.35865000000001</v>
      </c>
      <c r="L2783" s="102">
        <f t="shared" si="281"/>
        <v>0</v>
      </c>
      <c r="M2783" s="101">
        <f t="shared" si="283"/>
        <v>172.35865000000001</v>
      </c>
      <c r="N2783" s="101">
        <f t="shared" si="284"/>
        <v>-115.37105500000004</v>
      </c>
      <c r="O2783" s="102">
        <f t="shared" si="285"/>
        <v>-0.30051017497778826</v>
      </c>
      <c r="P2783" s="101">
        <v>1.58</v>
      </c>
      <c r="X2783"/>
    </row>
    <row r="2784" spans="1:24" ht="18">
      <c r="A2784" s="70">
        <v>255</v>
      </c>
      <c r="B2784" s="70">
        <v>35</v>
      </c>
      <c r="C2784" s="70">
        <v>18</v>
      </c>
      <c r="D2784" s="70">
        <v>94</v>
      </c>
      <c r="E2784" s="71" t="s">
        <v>2445</v>
      </c>
      <c r="F2784" s="71" t="s">
        <v>3934</v>
      </c>
      <c r="G2784" s="71" t="s">
        <v>2841</v>
      </c>
      <c r="H2784" s="70" t="s">
        <v>2931</v>
      </c>
      <c r="I2784" s="99">
        <f t="shared" si="280"/>
        <v>488.06618685000001</v>
      </c>
      <c r="J2784" s="100">
        <f t="shared" si="282"/>
        <v>745.61034900000004</v>
      </c>
      <c r="K2784" s="101">
        <v>286.92345</v>
      </c>
      <c r="L2784" s="102">
        <f t="shared" si="281"/>
        <v>0</v>
      </c>
      <c r="M2784" s="101">
        <f t="shared" si="283"/>
        <v>286.92345</v>
      </c>
      <c r="N2784" s="101">
        <f t="shared" si="284"/>
        <v>-195.56641499999995</v>
      </c>
      <c r="O2784" s="102">
        <f t="shared" si="285"/>
        <v>-0.31900726518639916</v>
      </c>
      <c r="P2784" s="101">
        <v>1.58</v>
      </c>
      <c r="X2784"/>
    </row>
    <row r="2785" spans="1:24" ht="18">
      <c r="A2785" s="70">
        <v>235</v>
      </c>
      <c r="B2785" s="70">
        <v>40</v>
      </c>
      <c r="C2785" s="70">
        <v>18</v>
      </c>
      <c r="D2785" s="70">
        <v>95</v>
      </c>
      <c r="E2785" s="71" t="s">
        <v>2445</v>
      </c>
      <c r="F2785" s="71" t="s">
        <v>3934</v>
      </c>
      <c r="G2785" s="71" t="s">
        <v>2841</v>
      </c>
      <c r="H2785" s="70" t="s">
        <v>2934</v>
      </c>
      <c r="I2785" s="99">
        <f t="shared" si="280"/>
        <v>429.33689479999998</v>
      </c>
      <c r="J2785" s="100">
        <f t="shared" si="282"/>
        <v>655.25759200000005</v>
      </c>
      <c r="K2785" s="101">
        <v>249.58759999999998</v>
      </c>
      <c r="L2785" s="102">
        <f t="shared" si="281"/>
        <v>0</v>
      </c>
      <c r="M2785" s="101">
        <f t="shared" si="283"/>
        <v>249.58759999999998</v>
      </c>
      <c r="N2785" s="101">
        <f t="shared" si="284"/>
        <v>-169.43132000000003</v>
      </c>
      <c r="O2785" s="102">
        <f t="shared" si="285"/>
        <v>-0.31470862699470564</v>
      </c>
      <c r="P2785" s="101">
        <v>1.58</v>
      </c>
      <c r="X2785"/>
    </row>
    <row r="2786" spans="1:24" ht="18">
      <c r="A2786" s="70">
        <v>175</v>
      </c>
      <c r="B2786" s="70">
        <v>65</v>
      </c>
      <c r="C2786" s="70">
        <v>15</v>
      </c>
      <c r="D2786" s="70">
        <v>84</v>
      </c>
      <c r="E2786" s="71" t="s">
        <v>2237</v>
      </c>
      <c r="F2786" s="71" t="s">
        <v>3934</v>
      </c>
      <c r="G2786" s="71" t="s">
        <v>2883</v>
      </c>
      <c r="H2786" s="70" t="s">
        <v>2935</v>
      </c>
      <c r="I2786" s="99">
        <f t="shared" si="280"/>
        <v>201.80622</v>
      </c>
      <c r="J2786" s="100">
        <f t="shared" si="282"/>
        <v>305.21039999999999</v>
      </c>
      <c r="K2786" s="101">
        <v>104.94000000000001</v>
      </c>
      <c r="L2786" s="102">
        <f t="shared" si="281"/>
        <v>0</v>
      </c>
      <c r="M2786" s="101">
        <f t="shared" si="283"/>
        <v>104.94000000000001</v>
      </c>
      <c r="N2786" s="101">
        <f t="shared" si="284"/>
        <v>-68.178000000000026</v>
      </c>
      <c r="O2786" s="102">
        <f t="shared" si="285"/>
        <v>-0.27371928697607201</v>
      </c>
      <c r="P2786" s="101">
        <v>1.58</v>
      </c>
      <c r="X2786"/>
    </row>
    <row r="2787" spans="1:24" ht="18">
      <c r="A2787" s="70">
        <v>255</v>
      </c>
      <c r="B2787" s="70">
        <v>40</v>
      </c>
      <c r="C2787" s="70">
        <v>19</v>
      </c>
      <c r="D2787" s="70">
        <v>100</v>
      </c>
      <c r="E2787" s="71" t="s">
        <v>2445</v>
      </c>
      <c r="F2787" s="71" t="s">
        <v>3934</v>
      </c>
      <c r="G2787" s="71" t="s">
        <v>2841</v>
      </c>
      <c r="H2787" s="70" t="s">
        <v>2938</v>
      </c>
      <c r="I2787" s="99">
        <f t="shared" si="280"/>
        <v>608.74281435</v>
      </c>
      <c r="J2787" s="100">
        <f t="shared" si="282"/>
        <v>931.26669900000002</v>
      </c>
      <c r="K2787" s="101">
        <v>363.64095000000003</v>
      </c>
      <c r="L2787" s="102">
        <f t="shared" si="281"/>
        <v>0</v>
      </c>
      <c r="M2787" s="101">
        <f t="shared" si="283"/>
        <v>363.64095000000003</v>
      </c>
      <c r="N2787" s="101">
        <f t="shared" si="284"/>
        <v>-249.26866500000006</v>
      </c>
      <c r="O2787" s="102">
        <f t="shared" si="285"/>
        <v>-0.32521141725590652</v>
      </c>
      <c r="P2787" s="101">
        <v>1.58</v>
      </c>
      <c r="X2787"/>
    </row>
    <row r="2788" spans="1:24" ht="18">
      <c r="A2788" s="70">
        <v>205</v>
      </c>
      <c r="B2788" s="70">
        <v>65</v>
      </c>
      <c r="C2788" s="70">
        <v>16</v>
      </c>
      <c r="D2788" s="70">
        <v>95</v>
      </c>
      <c r="E2788" s="71" t="s">
        <v>2440</v>
      </c>
      <c r="F2788" s="71" t="s">
        <v>3934</v>
      </c>
      <c r="G2788" s="71" t="s">
        <v>2913</v>
      </c>
      <c r="H2788" s="70" t="s">
        <v>2939</v>
      </c>
      <c r="I2788" s="99">
        <f t="shared" si="280"/>
        <v>293.79242859999999</v>
      </c>
      <c r="J2788" s="100">
        <f t="shared" si="282"/>
        <v>445.20304399999998</v>
      </c>
      <c r="K2788" s="101">
        <v>161.6182</v>
      </c>
      <c r="L2788" s="102">
        <f t="shared" si="281"/>
        <v>0</v>
      </c>
      <c r="M2788" s="101">
        <f t="shared" si="283"/>
        <v>161.6182</v>
      </c>
      <c r="N2788" s="101">
        <f t="shared" si="284"/>
        <v>-107.85274000000001</v>
      </c>
      <c r="O2788" s="102">
        <f t="shared" si="285"/>
        <v>-0.29757700937323078</v>
      </c>
      <c r="P2788" s="101">
        <v>2.75</v>
      </c>
      <c r="X2788"/>
    </row>
    <row r="2789" spans="1:24" ht="18">
      <c r="A2789" s="70">
        <v>225</v>
      </c>
      <c r="B2789" s="70">
        <v>70</v>
      </c>
      <c r="C2789" s="70">
        <v>16</v>
      </c>
      <c r="D2789" s="70">
        <v>102</v>
      </c>
      <c r="E2789" s="71" t="s">
        <v>2237</v>
      </c>
      <c r="F2789" s="71" t="s">
        <v>3934</v>
      </c>
      <c r="G2789" s="71" t="s">
        <v>2867</v>
      </c>
      <c r="H2789" s="70" t="s">
        <v>2945</v>
      </c>
      <c r="I2789" s="99">
        <f t="shared" si="280"/>
        <v>365.39389425000002</v>
      </c>
      <c r="J2789" s="100">
        <f t="shared" si="282"/>
        <v>555.35914500000001</v>
      </c>
      <c r="K2789" s="101">
        <v>207.13724999999999</v>
      </c>
      <c r="L2789" s="102">
        <f t="shared" si="281"/>
        <v>0</v>
      </c>
      <c r="M2789" s="101">
        <f t="shared" si="283"/>
        <v>207.13724999999999</v>
      </c>
      <c r="N2789" s="101">
        <f t="shared" si="284"/>
        <v>-139.71607499999999</v>
      </c>
      <c r="O2789" s="102">
        <f t="shared" si="285"/>
        <v>-0.30810128243153695</v>
      </c>
      <c r="P2789" s="101">
        <v>2.75</v>
      </c>
      <c r="X2789"/>
    </row>
    <row r="2790" spans="1:24" ht="18">
      <c r="A2790" s="70">
        <v>195</v>
      </c>
      <c r="B2790" s="70">
        <v>50</v>
      </c>
      <c r="C2790" s="70">
        <v>16</v>
      </c>
      <c r="D2790" s="70">
        <v>84</v>
      </c>
      <c r="E2790" s="71" t="s">
        <v>2440</v>
      </c>
      <c r="F2790" s="71" t="s">
        <v>3934</v>
      </c>
      <c r="G2790" s="71" t="s">
        <v>2943</v>
      </c>
      <c r="H2790" s="70" t="s">
        <v>2947</v>
      </c>
      <c r="I2790" s="99">
        <f t="shared" si="280"/>
        <v>413.56348000000003</v>
      </c>
      <c r="J2790" s="100">
        <f t="shared" si="282"/>
        <v>630.99080000000004</v>
      </c>
      <c r="K2790" s="101">
        <v>239.56</v>
      </c>
      <c r="L2790" s="102">
        <f t="shared" si="281"/>
        <v>0</v>
      </c>
      <c r="M2790" s="101">
        <f t="shared" si="283"/>
        <v>239.56</v>
      </c>
      <c r="N2790" s="101">
        <f t="shared" si="284"/>
        <v>-162.41200000000003</v>
      </c>
      <c r="O2790" s="102">
        <f t="shared" si="285"/>
        <v>-0.31334310850439895</v>
      </c>
      <c r="P2790" s="101">
        <v>1.58</v>
      </c>
      <c r="X2790"/>
    </row>
    <row r="2791" spans="1:24" ht="18">
      <c r="A2791" s="70">
        <v>225</v>
      </c>
      <c r="B2791" s="70">
        <v>35</v>
      </c>
      <c r="C2791" s="70">
        <v>19</v>
      </c>
      <c r="D2791" s="70">
        <v>84</v>
      </c>
      <c r="E2791" s="71" t="s">
        <v>2445</v>
      </c>
      <c r="F2791" s="71" t="s">
        <v>3934</v>
      </c>
      <c r="G2791" s="71" t="s">
        <v>2859</v>
      </c>
      <c r="H2791" s="70" t="s">
        <v>2948</v>
      </c>
      <c r="I2791" s="99">
        <f t="shared" si="280"/>
        <v>544.38194635000002</v>
      </c>
      <c r="J2791" s="100">
        <f t="shared" si="282"/>
        <v>832.24997899999994</v>
      </c>
      <c r="K2791" s="101">
        <v>322.72494999999998</v>
      </c>
      <c r="L2791" s="102">
        <f t="shared" si="281"/>
        <v>0</v>
      </c>
      <c r="M2791" s="101">
        <f t="shared" si="283"/>
        <v>322.72494999999998</v>
      </c>
      <c r="N2791" s="101">
        <f t="shared" si="284"/>
        <v>-220.62746499999992</v>
      </c>
      <c r="O2791" s="102">
        <f t="shared" si="285"/>
        <v>-0.32224859011883289</v>
      </c>
      <c r="P2791" s="101">
        <v>1.58</v>
      </c>
      <c r="X2791"/>
    </row>
    <row r="2792" spans="1:24" ht="18">
      <c r="A2792" s="70">
        <v>215</v>
      </c>
      <c r="B2792" s="70">
        <v>45</v>
      </c>
      <c r="C2792" s="70">
        <v>17</v>
      </c>
      <c r="D2792" s="70">
        <v>91</v>
      </c>
      <c r="E2792" s="71" t="s">
        <v>2445</v>
      </c>
      <c r="F2792" s="71" t="s">
        <v>3934</v>
      </c>
      <c r="G2792" s="71" t="s">
        <v>2893</v>
      </c>
      <c r="H2792" s="70" t="s">
        <v>2949</v>
      </c>
      <c r="I2792" s="99">
        <f t="shared" si="280"/>
        <v>315.09635409999999</v>
      </c>
      <c r="J2792" s="100">
        <f t="shared" si="282"/>
        <v>479.50291399999998</v>
      </c>
      <c r="K2792" s="101">
        <v>176.96169999999998</v>
      </c>
      <c r="L2792" s="102">
        <f t="shared" si="281"/>
        <v>0</v>
      </c>
      <c r="M2792" s="101">
        <f t="shared" si="283"/>
        <v>176.96169999999998</v>
      </c>
      <c r="N2792" s="101">
        <f t="shared" si="284"/>
        <v>-118.59318999999999</v>
      </c>
      <c r="O2792" s="102">
        <f t="shared" si="285"/>
        <v>-0.30166911967082094</v>
      </c>
      <c r="P2792" s="101">
        <v>1.58</v>
      </c>
      <c r="X2792"/>
    </row>
    <row r="2793" spans="1:24" ht="18">
      <c r="A2793" s="70">
        <v>225</v>
      </c>
      <c r="B2793" s="70">
        <v>35</v>
      </c>
      <c r="C2793" s="70">
        <v>18</v>
      </c>
      <c r="D2793" s="70">
        <v>87</v>
      </c>
      <c r="E2793" s="71" t="s">
        <v>2445</v>
      </c>
      <c r="F2793" s="71" t="s">
        <v>3934</v>
      </c>
      <c r="G2793" s="71" t="s">
        <v>2893</v>
      </c>
      <c r="H2793" s="70" t="s">
        <v>2950</v>
      </c>
      <c r="I2793" s="99">
        <f t="shared" si="280"/>
        <v>523.46466425000006</v>
      </c>
      <c r="J2793" s="100">
        <f t="shared" si="282"/>
        <v>800.06954500000006</v>
      </c>
      <c r="K2793" s="101">
        <v>309.42725000000002</v>
      </c>
      <c r="L2793" s="102">
        <f t="shared" si="281"/>
        <v>0</v>
      </c>
      <c r="M2793" s="101">
        <f t="shared" si="283"/>
        <v>309.42725000000002</v>
      </c>
      <c r="N2793" s="101">
        <f t="shared" si="284"/>
        <v>-211.31907499999994</v>
      </c>
      <c r="O2793" s="102">
        <f t="shared" si="285"/>
        <v>-0.32112701151652318</v>
      </c>
      <c r="P2793" s="101">
        <v>1.58</v>
      </c>
      <c r="X2793"/>
    </row>
    <row r="2794" spans="1:24" ht="18">
      <c r="A2794" s="70">
        <v>245</v>
      </c>
      <c r="B2794" s="70">
        <v>40</v>
      </c>
      <c r="C2794" s="70">
        <v>17</v>
      </c>
      <c r="D2794" s="70">
        <v>91</v>
      </c>
      <c r="E2794" s="71" t="s">
        <v>2239</v>
      </c>
      <c r="F2794" s="71" t="s">
        <v>3934</v>
      </c>
      <c r="G2794" s="71" t="s">
        <v>2841</v>
      </c>
      <c r="H2794" s="70" t="s">
        <v>2951</v>
      </c>
      <c r="I2794" s="99">
        <f t="shared" si="280"/>
        <v>385.89330890000002</v>
      </c>
      <c r="J2794" s="100">
        <f t="shared" si="282"/>
        <v>588.42130599999996</v>
      </c>
      <c r="K2794" s="101">
        <v>221.9693</v>
      </c>
      <c r="L2794" s="102">
        <f t="shared" si="281"/>
        <v>0</v>
      </c>
      <c r="M2794" s="101">
        <f t="shared" si="283"/>
        <v>221.9693</v>
      </c>
      <c r="N2794" s="101">
        <f t="shared" si="284"/>
        <v>-150.09851000000003</v>
      </c>
      <c r="O2794" s="102">
        <f t="shared" si="285"/>
        <v>-0.31067381078638723</v>
      </c>
      <c r="P2794" s="101">
        <v>1.58</v>
      </c>
      <c r="X2794"/>
    </row>
    <row r="2795" spans="1:24" ht="18">
      <c r="A2795" s="70">
        <v>255</v>
      </c>
      <c r="B2795" s="70">
        <v>60</v>
      </c>
      <c r="C2795" s="70">
        <v>18</v>
      </c>
      <c r="D2795" s="70">
        <v>112</v>
      </c>
      <c r="E2795" s="71" t="s">
        <v>2440</v>
      </c>
      <c r="F2795" s="71" t="s">
        <v>3934</v>
      </c>
      <c r="G2795" s="71" t="s">
        <v>2867</v>
      </c>
      <c r="H2795" s="70" t="s">
        <v>2953</v>
      </c>
      <c r="I2795" s="99">
        <f t="shared" ref="I2795:I2858" si="286">(IF($H$6="",$H$4*$U$3*(1-$H$5),$H$6*$H$3)+IF(F2795="PIRELLI",$H$3*(K2795*(1-$M$12)+$U$7+P2795+$H$8)))*$U$8</f>
        <v>568.13062845000002</v>
      </c>
      <c r="J2795" s="100">
        <f t="shared" si="282"/>
        <v>867.26181300000007</v>
      </c>
      <c r="K2795" s="101">
        <v>336.02265</v>
      </c>
      <c r="L2795" s="102">
        <f t="shared" ref="L2795:L2858" si="287">$N$12</f>
        <v>0</v>
      </c>
      <c r="M2795" s="101">
        <f t="shared" si="283"/>
        <v>336.02265</v>
      </c>
      <c r="N2795" s="101">
        <f t="shared" si="284"/>
        <v>-229.93585499999995</v>
      </c>
      <c r="O2795" s="102">
        <f t="shared" si="285"/>
        <v>-0.32328629096037603</v>
      </c>
      <c r="P2795" s="101">
        <v>2.75</v>
      </c>
      <c r="X2795"/>
    </row>
    <row r="2796" spans="1:24" ht="18">
      <c r="A2796" s="70">
        <v>265</v>
      </c>
      <c r="B2796" s="70">
        <v>65</v>
      </c>
      <c r="C2796" s="70">
        <v>17</v>
      </c>
      <c r="D2796" s="70">
        <v>112</v>
      </c>
      <c r="E2796" s="71" t="s">
        <v>2440</v>
      </c>
      <c r="F2796" s="71" t="s">
        <v>3934</v>
      </c>
      <c r="G2796" s="71" t="s">
        <v>2913</v>
      </c>
      <c r="H2796" s="70" t="s">
        <v>2954</v>
      </c>
      <c r="I2796" s="99">
        <f t="shared" si="286"/>
        <v>440.21340329999998</v>
      </c>
      <c r="J2796" s="100">
        <f t="shared" si="282"/>
        <v>670.46608199999991</v>
      </c>
      <c r="K2796" s="101">
        <v>254.7021</v>
      </c>
      <c r="L2796" s="102">
        <f t="shared" si="287"/>
        <v>0</v>
      </c>
      <c r="M2796" s="101">
        <f t="shared" si="283"/>
        <v>254.7021</v>
      </c>
      <c r="N2796" s="101">
        <f t="shared" si="284"/>
        <v>-173.01147000000003</v>
      </c>
      <c r="O2796" s="102">
        <f t="shared" si="285"/>
        <v>-0.31536665231509353</v>
      </c>
      <c r="P2796" s="101">
        <v>2.75</v>
      </c>
      <c r="X2796"/>
    </row>
    <row r="2797" spans="1:24" ht="18">
      <c r="A2797" s="70">
        <v>245</v>
      </c>
      <c r="B2797" s="70">
        <v>45</v>
      </c>
      <c r="C2797" s="70">
        <v>19</v>
      </c>
      <c r="D2797" s="70">
        <v>98</v>
      </c>
      <c r="E2797" s="71" t="s">
        <v>2445</v>
      </c>
      <c r="F2797" s="71" t="s">
        <v>3934</v>
      </c>
      <c r="G2797" s="71" t="s">
        <v>2841</v>
      </c>
      <c r="H2797" s="70" t="s">
        <v>2955</v>
      </c>
      <c r="I2797" s="99">
        <f t="shared" si="286"/>
        <v>625.63754219999998</v>
      </c>
      <c r="J2797" s="100">
        <f t="shared" si="282"/>
        <v>957.25858800000015</v>
      </c>
      <c r="K2797" s="101">
        <v>374.38140000000004</v>
      </c>
      <c r="L2797" s="102">
        <f t="shared" si="287"/>
        <v>0</v>
      </c>
      <c r="M2797" s="101">
        <f t="shared" si="283"/>
        <v>374.38140000000004</v>
      </c>
      <c r="N2797" s="101">
        <f t="shared" si="284"/>
        <v>-256.78697999999997</v>
      </c>
      <c r="O2797" s="102">
        <f t="shared" si="285"/>
        <v>-0.32588718655246152</v>
      </c>
      <c r="P2797" s="101">
        <v>1.58</v>
      </c>
      <c r="X2797"/>
    </row>
    <row r="2798" spans="1:24" ht="18">
      <c r="A2798" s="70">
        <v>275</v>
      </c>
      <c r="B2798" s="70">
        <v>40</v>
      </c>
      <c r="C2798" s="70">
        <v>19</v>
      </c>
      <c r="D2798" s="70">
        <v>101</v>
      </c>
      <c r="E2798" s="71" t="s">
        <v>2445</v>
      </c>
      <c r="F2798" s="71" t="s">
        <v>3934</v>
      </c>
      <c r="G2798" s="71" t="s">
        <v>2841</v>
      </c>
      <c r="H2798" s="70" t="s">
        <v>2956</v>
      </c>
      <c r="I2798" s="99">
        <f t="shared" si="286"/>
        <v>656.2089545</v>
      </c>
      <c r="J2798" s="100">
        <f t="shared" si="282"/>
        <v>1004.2915300000001</v>
      </c>
      <c r="K2798" s="101">
        <v>393.81650000000002</v>
      </c>
      <c r="L2798" s="102">
        <f t="shared" si="287"/>
        <v>0</v>
      </c>
      <c r="M2798" s="101">
        <f t="shared" si="283"/>
        <v>393.81650000000002</v>
      </c>
      <c r="N2798" s="101">
        <f t="shared" si="284"/>
        <v>-270.39154999999994</v>
      </c>
      <c r="O2798" s="102">
        <f t="shared" si="285"/>
        <v>-0.32702075267919872</v>
      </c>
      <c r="P2798" s="101">
        <v>1.58</v>
      </c>
      <c r="X2798"/>
    </row>
    <row r="2799" spans="1:24" ht="18">
      <c r="A2799" s="70">
        <v>195</v>
      </c>
      <c r="B2799" s="70">
        <v>60</v>
      </c>
      <c r="C2799" s="70">
        <v>16</v>
      </c>
      <c r="D2799" s="70">
        <v>99</v>
      </c>
      <c r="E2799" s="71" t="s">
        <v>2237</v>
      </c>
      <c r="F2799" s="71" t="s">
        <v>3934</v>
      </c>
      <c r="G2799" s="71" t="s">
        <v>2936</v>
      </c>
      <c r="H2799" s="70" t="s">
        <v>2959</v>
      </c>
      <c r="I2799" s="99">
        <f t="shared" si="286"/>
        <v>375.21374000000003</v>
      </c>
      <c r="J2799" s="100">
        <f t="shared" si="282"/>
        <v>571.99120000000005</v>
      </c>
      <c r="K2799" s="101">
        <v>215.18</v>
      </c>
      <c r="L2799" s="102">
        <f t="shared" si="287"/>
        <v>0</v>
      </c>
      <c r="M2799" s="101">
        <f t="shared" si="283"/>
        <v>215.18</v>
      </c>
      <c r="N2799" s="101">
        <f t="shared" si="284"/>
        <v>-145.346</v>
      </c>
      <c r="O2799" s="102">
        <f t="shared" si="285"/>
        <v>-0.30953658744356422</v>
      </c>
      <c r="P2799" s="101">
        <v>1.58</v>
      </c>
      <c r="X2799"/>
    </row>
    <row r="2800" spans="1:24" ht="18">
      <c r="A2800" s="70">
        <v>215</v>
      </c>
      <c r="B2800" s="70">
        <v>45</v>
      </c>
      <c r="C2800" s="70">
        <v>18</v>
      </c>
      <c r="D2800" s="70">
        <v>93</v>
      </c>
      <c r="E2800" s="71" t="s">
        <v>2239</v>
      </c>
      <c r="F2800" s="71" t="s">
        <v>3934</v>
      </c>
      <c r="G2800" s="71" t="s">
        <v>2841</v>
      </c>
      <c r="H2800" s="70" t="s">
        <v>2960</v>
      </c>
      <c r="I2800" s="99">
        <f t="shared" si="286"/>
        <v>456.6902637</v>
      </c>
      <c r="J2800" s="100">
        <f t="shared" si="282"/>
        <v>697.339698</v>
      </c>
      <c r="K2800" s="101">
        <v>266.9769</v>
      </c>
      <c r="L2800" s="102">
        <f t="shared" si="287"/>
        <v>0</v>
      </c>
      <c r="M2800" s="101">
        <f t="shared" si="283"/>
        <v>266.9769</v>
      </c>
      <c r="N2800" s="101">
        <f t="shared" si="284"/>
        <v>-181.60382999999996</v>
      </c>
      <c r="O2800" s="102">
        <f t="shared" si="285"/>
        <v>-0.31685008456717889</v>
      </c>
      <c r="P2800" s="101">
        <v>1.58</v>
      </c>
      <c r="X2800"/>
    </row>
    <row r="2801" spans="1:24" ht="18">
      <c r="A2801" s="70">
        <v>225</v>
      </c>
      <c r="B2801" s="70">
        <v>35</v>
      </c>
      <c r="C2801" s="70">
        <v>19</v>
      </c>
      <c r="D2801" s="70">
        <v>84</v>
      </c>
      <c r="E2801" s="71" t="s">
        <v>2445</v>
      </c>
      <c r="F2801" s="71" t="s">
        <v>3934</v>
      </c>
      <c r="G2801" s="71" t="s">
        <v>2964</v>
      </c>
      <c r="H2801" s="70" t="s">
        <v>2965</v>
      </c>
      <c r="I2801" s="99">
        <f t="shared" si="286"/>
        <v>658.62248705000002</v>
      </c>
      <c r="J2801" s="100">
        <f t="shared" si="282"/>
        <v>1008.004657</v>
      </c>
      <c r="K2801" s="101">
        <v>395.35084999999998</v>
      </c>
      <c r="L2801" s="102">
        <f t="shared" si="287"/>
        <v>0</v>
      </c>
      <c r="M2801" s="101">
        <f t="shared" si="283"/>
        <v>395.35084999999998</v>
      </c>
      <c r="N2801" s="101">
        <f t="shared" si="284"/>
        <v>-271.46559499999989</v>
      </c>
      <c r="O2801" s="102">
        <f t="shared" si="285"/>
        <v>-0.32710572228012053</v>
      </c>
      <c r="P2801" s="101">
        <v>1.58</v>
      </c>
      <c r="X2801"/>
    </row>
    <row r="2802" spans="1:24" ht="18">
      <c r="A2802" s="70">
        <v>225</v>
      </c>
      <c r="B2802" s="70">
        <v>55</v>
      </c>
      <c r="C2802" s="70">
        <v>16</v>
      </c>
      <c r="D2802" s="70">
        <v>95</v>
      </c>
      <c r="E2802" s="71" t="s">
        <v>2440</v>
      </c>
      <c r="F2802" s="71" t="s">
        <v>3934</v>
      </c>
      <c r="G2802" s="71" t="s">
        <v>2966</v>
      </c>
      <c r="H2802" s="70" t="s">
        <v>2967</v>
      </c>
      <c r="I2802" s="99">
        <f t="shared" si="286"/>
        <v>362.70839000000007</v>
      </c>
      <c r="J2802" s="100">
        <f t="shared" si="282"/>
        <v>552.75220000000002</v>
      </c>
      <c r="K2802" s="101">
        <v>207.23000000000002</v>
      </c>
      <c r="L2802" s="102">
        <f t="shared" si="287"/>
        <v>0</v>
      </c>
      <c r="M2802" s="101">
        <f t="shared" si="283"/>
        <v>207.23000000000002</v>
      </c>
      <c r="N2802" s="101">
        <f t="shared" si="284"/>
        <v>-139.78100000000001</v>
      </c>
      <c r="O2802" s="102">
        <f t="shared" si="285"/>
        <v>-0.30811841467178064</v>
      </c>
      <c r="P2802" s="101">
        <v>1.58</v>
      </c>
      <c r="X2802"/>
    </row>
    <row r="2803" spans="1:24" ht="18">
      <c r="A2803" s="70">
        <v>205</v>
      </c>
      <c r="B2803" s="70">
        <v>40</v>
      </c>
      <c r="C2803" s="70">
        <v>17</v>
      </c>
      <c r="D2803" s="70">
        <v>84</v>
      </c>
      <c r="E2803" s="71" t="s">
        <v>2440</v>
      </c>
      <c r="F2803" s="71" t="s">
        <v>3934</v>
      </c>
      <c r="G2803" s="71" t="s">
        <v>2966</v>
      </c>
      <c r="H2803" s="70" t="s">
        <v>2968</v>
      </c>
      <c r="I2803" s="99">
        <f t="shared" si="286"/>
        <v>420.233</v>
      </c>
      <c r="J2803" s="100">
        <f t="shared" si="282"/>
        <v>641.25160000000005</v>
      </c>
      <c r="K2803" s="101">
        <v>243.8</v>
      </c>
      <c r="L2803" s="102">
        <f t="shared" si="287"/>
        <v>0</v>
      </c>
      <c r="M2803" s="101">
        <f t="shared" si="283"/>
        <v>243.8</v>
      </c>
      <c r="N2803" s="101">
        <f t="shared" si="284"/>
        <v>-165.38000000000005</v>
      </c>
      <c r="O2803" s="102">
        <f t="shared" si="285"/>
        <v>-0.31393318147304494</v>
      </c>
      <c r="P2803" s="101">
        <v>1.58</v>
      </c>
      <c r="X2803"/>
    </row>
    <row r="2804" spans="1:24" ht="18">
      <c r="A2804" s="70">
        <v>235</v>
      </c>
      <c r="B2804" s="70">
        <v>50</v>
      </c>
      <c r="C2804" s="70">
        <v>18</v>
      </c>
      <c r="D2804" s="70">
        <v>97</v>
      </c>
      <c r="E2804" s="71" t="s">
        <v>2440</v>
      </c>
      <c r="F2804" s="71" t="s">
        <v>3934</v>
      </c>
      <c r="G2804" s="71" t="s">
        <v>2913</v>
      </c>
      <c r="H2804" s="70" t="s">
        <v>2971</v>
      </c>
      <c r="I2804" s="99">
        <f t="shared" si="286"/>
        <v>424.12318629999993</v>
      </c>
      <c r="J2804" s="100">
        <f t="shared" si="282"/>
        <v>645.7119019999999</v>
      </c>
      <c r="K2804" s="101">
        <v>244.47309999999999</v>
      </c>
      <c r="L2804" s="102">
        <f t="shared" si="287"/>
        <v>0</v>
      </c>
      <c r="M2804" s="101">
        <f t="shared" si="283"/>
        <v>244.47309999999999</v>
      </c>
      <c r="N2804" s="101">
        <f t="shared" si="284"/>
        <v>-165.85117000000002</v>
      </c>
      <c r="O2804" s="102">
        <f t="shared" si="285"/>
        <v>-0.31402511274340333</v>
      </c>
      <c r="P2804" s="101">
        <v>2.75</v>
      </c>
      <c r="X2804"/>
    </row>
    <row r="2805" spans="1:24" ht="18">
      <c r="A2805" s="70">
        <v>225</v>
      </c>
      <c r="B2805" s="70">
        <v>45</v>
      </c>
      <c r="C2805" s="70">
        <v>17</v>
      </c>
      <c r="D2805" s="70">
        <v>91</v>
      </c>
      <c r="E2805" s="71" t="s">
        <v>2239</v>
      </c>
      <c r="F2805" s="71" t="s">
        <v>3934</v>
      </c>
      <c r="G2805" s="71" t="s">
        <v>2841</v>
      </c>
      <c r="H2805" s="70" t="s">
        <v>2972</v>
      </c>
      <c r="I2805" s="99">
        <f t="shared" si="286"/>
        <v>299.00613709999999</v>
      </c>
      <c r="J2805" s="100">
        <f t="shared" si="282"/>
        <v>454.74873400000001</v>
      </c>
      <c r="K2805" s="101">
        <v>166.73269999999999</v>
      </c>
      <c r="L2805" s="102">
        <f t="shared" si="287"/>
        <v>0</v>
      </c>
      <c r="M2805" s="101">
        <f t="shared" si="283"/>
        <v>166.73269999999999</v>
      </c>
      <c r="N2805" s="101">
        <f t="shared" si="284"/>
        <v>-111.43289000000001</v>
      </c>
      <c r="O2805" s="102">
        <f t="shared" si="285"/>
        <v>-0.29901592688776585</v>
      </c>
      <c r="P2805" s="101">
        <v>1.58</v>
      </c>
      <c r="X2805"/>
    </row>
    <row r="2806" spans="1:24" ht="18">
      <c r="A2806" s="70">
        <v>255</v>
      </c>
      <c r="B2806" s="70">
        <v>50</v>
      </c>
      <c r="C2806" s="70">
        <v>19</v>
      </c>
      <c r="D2806" s="70">
        <v>107</v>
      </c>
      <c r="E2806" s="71" t="s">
        <v>2347</v>
      </c>
      <c r="F2806" s="71" t="s">
        <v>3934</v>
      </c>
      <c r="G2806" s="71" t="s">
        <v>2867</v>
      </c>
      <c r="H2806" s="70" t="s">
        <v>2973</v>
      </c>
      <c r="I2806" s="99">
        <f t="shared" si="286"/>
        <v>608.35617095000009</v>
      </c>
      <c r="J2806" s="100">
        <f t="shared" si="282"/>
        <v>929.14726300000018</v>
      </c>
      <c r="K2806" s="101">
        <v>361.59515000000005</v>
      </c>
      <c r="L2806" s="102">
        <f t="shared" si="287"/>
        <v>0</v>
      </c>
      <c r="M2806" s="101">
        <f t="shared" si="283"/>
        <v>361.59515000000005</v>
      </c>
      <c r="N2806" s="101">
        <f t="shared" si="284"/>
        <v>-247.83660499999996</v>
      </c>
      <c r="O2806" s="102">
        <f t="shared" si="285"/>
        <v>-0.32507838176849824</v>
      </c>
      <c r="P2806" s="101">
        <v>2.75</v>
      </c>
      <c r="X2806"/>
    </row>
    <row r="2807" spans="1:24" ht="18">
      <c r="A2807" s="70">
        <v>195</v>
      </c>
      <c r="B2807" s="70">
        <v>45</v>
      </c>
      <c r="C2807" s="70">
        <v>15</v>
      </c>
      <c r="D2807" s="70">
        <v>78</v>
      </c>
      <c r="E2807" s="71" t="s">
        <v>2347</v>
      </c>
      <c r="F2807" s="71" t="s">
        <v>3934</v>
      </c>
      <c r="G2807" s="71" t="s">
        <v>2863</v>
      </c>
      <c r="H2807" s="70" t="s">
        <v>2975</v>
      </c>
      <c r="I2807" s="99">
        <f t="shared" si="286"/>
        <v>278.89336585000001</v>
      </c>
      <c r="J2807" s="100">
        <f t="shared" si="282"/>
        <v>423.80600900000002</v>
      </c>
      <c r="K2807" s="101">
        <v>153.94645</v>
      </c>
      <c r="L2807" s="102">
        <f t="shared" si="287"/>
        <v>0</v>
      </c>
      <c r="M2807" s="101">
        <f t="shared" si="283"/>
        <v>153.94645</v>
      </c>
      <c r="N2807" s="101">
        <f t="shared" si="284"/>
        <v>-102.48251500000001</v>
      </c>
      <c r="O2807" s="102">
        <f t="shared" si="285"/>
        <v>-0.29525961205198958</v>
      </c>
      <c r="P2807" s="101">
        <v>1.58</v>
      </c>
      <c r="X2807"/>
    </row>
    <row r="2808" spans="1:24" ht="18">
      <c r="A2808" s="70">
        <v>195</v>
      </c>
      <c r="B2808" s="70">
        <v>45</v>
      </c>
      <c r="C2808" s="70">
        <v>16</v>
      </c>
      <c r="D2808" s="70">
        <v>84</v>
      </c>
      <c r="E2808" s="71" t="s">
        <v>2347</v>
      </c>
      <c r="F2808" s="71" t="s">
        <v>3934</v>
      </c>
      <c r="G2808" s="71" t="s">
        <v>2893</v>
      </c>
      <c r="H2808" s="70" t="s">
        <v>2976</v>
      </c>
      <c r="I2808" s="99">
        <f t="shared" si="286"/>
        <v>239.47233420000001</v>
      </c>
      <c r="J2808" s="100">
        <f t="shared" si="282"/>
        <v>363.15826800000002</v>
      </c>
      <c r="K2808" s="101">
        <v>128.8854</v>
      </c>
      <c r="L2808" s="102">
        <f t="shared" si="287"/>
        <v>0</v>
      </c>
      <c r="M2808" s="101">
        <f t="shared" si="283"/>
        <v>128.8854</v>
      </c>
      <c r="N2808" s="101">
        <f t="shared" si="284"/>
        <v>-84.939780000000013</v>
      </c>
      <c r="O2808" s="102">
        <f t="shared" si="285"/>
        <v>-0.28602064580086667</v>
      </c>
      <c r="P2808" s="101">
        <v>1.58</v>
      </c>
      <c r="X2808"/>
    </row>
    <row r="2809" spans="1:24" ht="18">
      <c r="A2809" s="70">
        <v>225</v>
      </c>
      <c r="B2809" s="70">
        <v>50</v>
      </c>
      <c r="C2809" s="70">
        <v>17</v>
      </c>
      <c r="D2809" s="70">
        <v>98</v>
      </c>
      <c r="E2809" s="71" t="s">
        <v>2445</v>
      </c>
      <c r="F2809" s="71" t="s">
        <v>3934</v>
      </c>
      <c r="G2809" s="71" t="s">
        <v>2841</v>
      </c>
      <c r="H2809" s="70" t="s">
        <v>2977</v>
      </c>
      <c r="I2809" s="99">
        <f t="shared" si="286"/>
        <v>426.11885140000004</v>
      </c>
      <c r="J2809" s="100">
        <f t="shared" si="282"/>
        <v>650.30675600000006</v>
      </c>
      <c r="K2809" s="101">
        <v>247.54180000000002</v>
      </c>
      <c r="L2809" s="102">
        <f t="shared" si="287"/>
        <v>0</v>
      </c>
      <c r="M2809" s="101">
        <f t="shared" si="283"/>
        <v>247.54180000000002</v>
      </c>
      <c r="N2809" s="101">
        <f t="shared" si="284"/>
        <v>-167.99925999999999</v>
      </c>
      <c r="O2809" s="102">
        <f t="shared" si="285"/>
        <v>-0.31443836194859809</v>
      </c>
      <c r="P2809" s="101">
        <v>1.58</v>
      </c>
      <c r="X2809"/>
    </row>
    <row r="2810" spans="1:24" ht="18">
      <c r="A2810" s="70">
        <v>245</v>
      </c>
      <c r="B2810" s="70">
        <v>35</v>
      </c>
      <c r="C2810" s="70">
        <v>18</v>
      </c>
      <c r="D2810" s="70">
        <v>92</v>
      </c>
      <c r="E2810" s="71" t="s">
        <v>2445</v>
      </c>
      <c r="F2810" s="71" t="s">
        <v>3934</v>
      </c>
      <c r="G2810" s="71" t="s">
        <v>2841</v>
      </c>
      <c r="H2810" s="70" t="s">
        <v>2978</v>
      </c>
      <c r="I2810" s="99">
        <f t="shared" si="286"/>
        <v>471.97596985000007</v>
      </c>
      <c r="J2810" s="100">
        <f t="shared" si="282"/>
        <v>720.85616900000002</v>
      </c>
      <c r="K2810" s="101">
        <v>276.69445000000002</v>
      </c>
      <c r="L2810" s="102">
        <f t="shared" si="287"/>
        <v>0</v>
      </c>
      <c r="M2810" s="101">
        <f t="shared" si="283"/>
        <v>276.69445000000002</v>
      </c>
      <c r="N2810" s="101">
        <f t="shared" si="284"/>
        <v>-188.40611499999994</v>
      </c>
      <c r="O2810" s="102">
        <f t="shared" si="285"/>
        <v>-0.31793730020930178</v>
      </c>
      <c r="P2810" s="101">
        <v>1.58</v>
      </c>
      <c r="X2810"/>
    </row>
    <row r="2811" spans="1:24" ht="18">
      <c r="A2811" s="70">
        <v>275</v>
      </c>
      <c r="B2811" s="70">
        <v>35</v>
      </c>
      <c r="C2811" s="70">
        <v>18</v>
      </c>
      <c r="D2811" s="70">
        <v>95</v>
      </c>
      <c r="E2811" s="71" t="s">
        <v>2445</v>
      </c>
      <c r="F2811" s="71" t="s">
        <v>3934</v>
      </c>
      <c r="G2811" s="71" t="s">
        <v>2841</v>
      </c>
      <c r="H2811" s="70" t="s">
        <v>2979</v>
      </c>
      <c r="I2811" s="99">
        <f t="shared" si="286"/>
        <v>580.5849346</v>
      </c>
      <c r="J2811" s="100">
        <f t="shared" si="282"/>
        <v>887.94688400000007</v>
      </c>
      <c r="K2811" s="101">
        <v>345.74020000000002</v>
      </c>
      <c r="L2811" s="102">
        <f t="shared" si="287"/>
        <v>0</v>
      </c>
      <c r="M2811" s="101">
        <f t="shared" si="283"/>
        <v>345.74020000000002</v>
      </c>
      <c r="N2811" s="101">
        <f t="shared" si="284"/>
        <v>-236.73813999999999</v>
      </c>
      <c r="O2811" s="102">
        <f t="shared" si="285"/>
        <v>-0.3239968391105057</v>
      </c>
      <c r="P2811" s="101">
        <v>1.58</v>
      </c>
      <c r="X2811"/>
    </row>
    <row r="2812" spans="1:24" ht="18">
      <c r="A2812" s="70">
        <v>235</v>
      </c>
      <c r="B2812" s="70">
        <v>55</v>
      </c>
      <c r="C2812" s="70">
        <v>17</v>
      </c>
      <c r="D2812" s="70">
        <v>99</v>
      </c>
      <c r="E2812" s="71" t="s">
        <v>2440</v>
      </c>
      <c r="F2812" s="71" t="s">
        <v>3934</v>
      </c>
      <c r="G2812" s="71" t="s">
        <v>2966</v>
      </c>
      <c r="H2812" s="70" t="s">
        <v>2984</v>
      </c>
      <c r="I2812" s="99">
        <f t="shared" si="286"/>
        <v>536.1159100000001</v>
      </c>
      <c r="J2812" s="100">
        <f t="shared" si="282"/>
        <v>819.53300000000002</v>
      </c>
      <c r="K2812" s="101">
        <v>317.47000000000003</v>
      </c>
      <c r="L2812" s="102">
        <f t="shared" si="287"/>
        <v>0</v>
      </c>
      <c r="M2812" s="101">
        <f t="shared" si="283"/>
        <v>317.47000000000003</v>
      </c>
      <c r="N2812" s="101">
        <f t="shared" si="284"/>
        <v>-216.94899999999996</v>
      </c>
      <c r="O2812" s="102">
        <f t="shared" si="285"/>
        <v>-0.32181594327587731</v>
      </c>
      <c r="P2812" s="101">
        <v>1.58</v>
      </c>
      <c r="X2812"/>
    </row>
    <row r="2813" spans="1:24" ht="18">
      <c r="A2813" s="70">
        <v>285</v>
      </c>
      <c r="B2813" s="70">
        <v>40</v>
      </c>
      <c r="C2813" s="70">
        <v>18</v>
      </c>
      <c r="D2813" s="70">
        <v>101</v>
      </c>
      <c r="E2813" s="71" t="s">
        <v>2347</v>
      </c>
      <c r="F2813" s="71" t="s">
        <v>3934</v>
      </c>
      <c r="G2813" s="71" t="s">
        <v>2985</v>
      </c>
      <c r="H2813" s="70" t="s">
        <v>2986</v>
      </c>
      <c r="I2813" s="99">
        <f t="shared" si="286"/>
        <v>974.79525109999997</v>
      </c>
      <c r="J2813" s="100">
        <f t="shared" si="282"/>
        <v>1494.4242939999999</v>
      </c>
      <c r="K2813" s="101">
        <v>596.35069999999996</v>
      </c>
      <c r="L2813" s="102">
        <f t="shared" si="287"/>
        <v>0</v>
      </c>
      <c r="M2813" s="101">
        <f t="shared" si="283"/>
        <v>596.35069999999996</v>
      </c>
      <c r="N2813" s="101">
        <f t="shared" si="284"/>
        <v>-412.16548999999998</v>
      </c>
      <c r="O2813" s="102">
        <f t="shared" si="285"/>
        <v>-0.33457668771218213</v>
      </c>
      <c r="P2813" s="101">
        <v>1.58</v>
      </c>
      <c r="X2813"/>
    </row>
    <row r="2814" spans="1:24" ht="18">
      <c r="A2814" s="70">
        <v>235</v>
      </c>
      <c r="B2814" s="70">
        <v>35</v>
      </c>
      <c r="C2814" s="70">
        <v>19</v>
      </c>
      <c r="D2814" s="70">
        <v>87</v>
      </c>
      <c r="E2814" s="71" t="s">
        <v>2445</v>
      </c>
      <c r="F2814" s="71" t="s">
        <v>3934</v>
      </c>
      <c r="G2814" s="71" t="s">
        <v>2841</v>
      </c>
      <c r="H2814" s="70" t="s">
        <v>2987</v>
      </c>
      <c r="I2814" s="99">
        <f t="shared" si="286"/>
        <v>539.55488124999999</v>
      </c>
      <c r="J2814" s="100">
        <f t="shared" si="282"/>
        <v>824.82372499999997</v>
      </c>
      <c r="K2814" s="101">
        <v>319.65625</v>
      </c>
      <c r="L2814" s="102">
        <f t="shared" si="287"/>
        <v>0</v>
      </c>
      <c r="M2814" s="101">
        <f t="shared" si="283"/>
        <v>319.65625</v>
      </c>
      <c r="N2814" s="101">
        <f t="shared" si="284"/>
        <v>-218.47937499999995</v>
      </c>
      <c r="O2814" s="102">
        <f t="shared" si="285"/>
        <v>-0.32199756820987074</v>
      </c>
      <c r="P2814" s="101">
        <v>1.58</v>
      </c>
      <c r="X2814"/>
    </row>
    <row r="2815" spans="1:24" ht="18">
      <c r="A2815" s="70">
        <v>285</v>
      </c>
      <c r="B2815" s="70">
        <v>40</v>
      </c>
      <c r="C2815" s="70">
        <v>19</v>
      </c>
      <c r="D2815" s="70">
        <v>103</v>
      </c>
      <c r="E2815" s="71" t="s">
        <v>2445</v>
      </c>
      <c r="F2815" s="71" t="s">
        <v>3934</v>
      </c>
      <c r="G2815" s="71" t="s">
        <v>2841</v>
      </c>
      <c r="H2815" s="70" t="s">
        <v>2988</v>
      </c>
      <c r="I2815" s="99">
        <f t="shared" si="286"/>
        <v>802.62992919999999</v>
      </c>
      <c r="J2815" s="100">
        <f t="shared" si="282"/>
        <v>1229.554568</v>
      </c>
      <c r="K2815" s="101">
        <v>486.90039999999999</v>
      </c>
      <c r="L2815" s="102">
        <f t="shared" si="287"/>
        <v>0</v>
      </c>
      <c r="M2815" s="101">
        <f t="shared" si="283"/>
        <v>486.90039999999999</v>
      </c>
      <c r="N2815" s="101">
        <f t="shared" si="284"/>
        <v>-335.55027999999993</v>
      </c>
      <c r="O2815" s="102">
        <f t="shared" si="285"/>
        <v>-0.33124384501966819</v>
      </c>
      <c r="P2815" s="101">
        <v>1.58</v>
      </c>
      <c r="X2815"/>
    </row>
    <row r="2816" spans="1:24" ht="18">
      <c r="A2816" s="70">
        <v>245</v>
      </c>
      <c r="B2816" s="70">
        <v>45</v>
      </c>
      <c r="C2816" s="70">
        <v>18</v>
      </c>
      <c r="D2816" s="70">
        <v>100</v>
      </c>
      <c r="E2816" s="71" t="s">
        <v>2445</v>
      </c>
      <c r="F2816" s="71" t="s">
        <v>3934</v>
      </c>
      <c r="G2816" s="71" t="s">
        <v>2841</v>
      </c>
      <c r="H2816" s="70" t="s">
        <v>2989</v>
      </c>
      <c r="I2816" s="99">
        <f t="shared" si="286"/>
        <v>527.48721850000004</v>
      </c>
      <c r="J2816" s="100">
        <f t="shared" si="282"/>
        <v>806.25809000000004</v>
      </c>
      <c r="K2816" s="101">
        <v>311.98450000000003</v>
      </c>
      <c r="L2816" s="102">
        <f t="shared" si="287"/>
        <v>0</v>
      </c>
      <c r="M2816" s="101">
        <f t="shared" si="283"/>
        <v>311.98450000000003</v>
      </c>
      <c r="N2816" s="101">
        <f t="shared" si="284"/>
        <v>-213.10915</v>
      </c>
      <c r="O2816" s="102">
        <f t="shared" si="285"/>
        <v>-0.32134968612827192</v>
      </c>
      <c r="P2816" s="101">
        <v>1.58</v>
      </c>
      <c r="X2816"/>
    </row>
    <row r="2817" spans="1:24" ht="18">
      <c r="A2817" s="70">
        <v>285</v>
      </c>
      <c r="B2817" s="70">
        <v>40</v>
      </c>
      <c r="C2817" s="70">
        <v>18</v>
      </c>
      <c r="D2817" s="70">
        <v>101</v>
      </c>
      <c r="E2817" s="71" t="s">
        <v>2445</v>
      </c>
      <c r="F2817" s="71" t="s">
        <v>3934</v>
      </c>
      <c r="G2817" s="71" t="s">
        <v>2841</v>
      </c>
      <c r="H2817" s="70" t="s">
        <v>2990</v>
      </c>
      <c r="I2817" s="99">
        <f t="shared" si="286"/>
        <v>956.29150155000002</v>
      </c>
      <c r="J2817" s="100">
        <f t="shared" si="282"/>
        <v>1465.9569870000003</v>
      </c>
      <c r="K2817" s="101">
        <v>584.58735000000001</v>
      </c>
      <c r="L2817" s="102">
        <f t="shared" si="287"/>
        <v>0</v>
      </c>
      <c r="M2817" s="101">
        <f t="shared" si="283"/>
        <v>584.58735000000001</v>
      </c>
      <c r="N2817" s="101">
        <f t="shared" si="284"/>
        <v>-403.93114500000001</v>
      </c>
      <c r="O2817" s="102">
        <f t="shared" si="285"/>
        <v>-0.33427640035826633</v>
      </c>
      <c r="P2817" s="101">
        <v>1.58</v>
      </c>
      <c r="X2817"/>
    </row>
    <row r="2818" spans="1:24" ht="18">
      <c r="A2818" s="70">
        <v>345</v>
      </c>
      <c r="B2818" s="70">
        <v>35</v>
      </c>
      <c r="C2818" s="70">
        <v>19</v>
      </c>
      <c r="D2818" s="70">
        <v>110</v>
      </c>
      <c r="E2818" s="71" t="s">
        <v>2445</v>
      </c>
      <c r="F2818" s="71" t="s">
        <v>3934</v>
      </c>
      <c r="G2818" s="71" t="s">
        <v>2961</v>
      </c>
      <c r="H2818" s="70" t="s">
        <v>2991</v>
      </c>
      <c r="I2818" s="99">
        <f t="shared" si="286"/>
        <v>2338.4411418499999</v>
      </c>
      <c r="J2818" s="100">
        <f t="shared" si="282"/>
        <v>3592.3410489999997</v>
      </c>
      <c r="K2818" s="101">
        <v>1463.25845</v>
      </c>
      <c r="L2818" s="102">
        <f t="shared" si="287"/>
        <v>0</v>
      </c>
      <c r="M2818" s="101">
        <f t="shared" si="283"/>
        <v>1463.25845</v>
      </c>
      <c r="N2818" s="101">
        <f t="shared" si="284"/>
        <v>-1019.0009149999998</v>
      </c>
      <c r="O2818" s="102">
        <f t="shared" si="285"/>
        <v>-0.343593454587658</v>
      </c>
      <c r="P2818" s="101">
        <v>1.58</v>
      </c>
      <c r="X2818"/>
    </row>
    <row r="2819" spans="1:24" ht="18">
      <c r="A2819" s="70">
        <v>245</v>
      </c>
      <c r="B2819" s="70">
        <v>40</v>
      </c>
      <c r="C2819" s="70">
        <v>19</v>
      </c>
      <c r="D2819" s="70">
        <v>98</v>
      </c>
      <c r="E2819" s="71" t="s">
        <v>2445</v>
      </c>
      <c r="F2819" s="71" t="s">
        <v>3934</v>
      </c>
      <c r="G2819" s="71" t="s">
        <v>2859</v>
      </c>
      <c r="H2819" s="70" t="s">
        <v>2992</v>
      </c>
      <c r="I2819" s="99">
        <f t="shared" si="286"/>
        <v>606.32928179999999</v>
      </c>
      <c r="J2819" s="100">
        <f t="shared" si="282"/>
        <v>927.55357200000003</v>
      </c>
      <c r="K2819" s="101">
        <v>362.10660000000001</v>
      </c>
      <c r="L2819" s="102">
        <f t="shared" si="287"/>
        <v>0</v>
      </c>
      <c r="M2819" s="101">
        <f t="shared" si="283"/>
        <v>362.10660000000001</v>
      </c>
      <c r="N2819" s="101">
        <f t="shared" si="284"/>
        <v>-248.19461999999999</v>
      </c>
      <c r="O2819" s="102">
        <f t="shared" si="285"/>
        <v>-0.32511177433138433</v>
      </c>
      <c r="P2819" s="101">
        <v>1.58</v>
      </c>
      <c r="X2819"/>
    </row>
    <row r="2820" spans="1:24" ht="18">
      <c r="A2820" s="70">
        <v>285</v>
      </c>
      <c r="B2820" s="70">
        <v>40</v>
      </c>
      <c r="C2820" s="70">
        <v>19</v>
      </c>
      <c r="D2820" s="70">
        <v>103</v>
      </c>
      <c r="E2820" s="71" t="s">
        <v>2347</v>
      </c>
      <c r="F2820" s="71" t="s">
        <v>3934</v>
      </c>
      <c r="G2820" s="71" t="s">
        <v>2985</v>
      </c>
      <c r="H2820" s="70" t="s">
        <v>2995</v>
      </c>
      <c r="I2820" s="99">
        <f t="shared" si="286"/>
        <v>1081.79519415</v>
      </c>
      <c r="J2820" s="100">
        <f t="shared" si="282"/>
        <v>1659.0395910000002</v>
      </c>
      <c r="K2820" s="101">
        <v>664.37355000000002</v>
      </c>
      <c r="L2820" s="102">
        <f t="shared" si="287"/>
        <v>0</v>
      </c>
      <c r="M2820" s="101">
        <f t="shared" si="283"/>
        <v>664.37355000000002</v>
      </c>
      <c r="N2820" s="101">
        <f t="shared" si="284"/>
        <v>-459.78148499999998</v>
      </c>
      <c r="O2820" s="102">
        <f t="shared" si="285"/>
        <v>-0.3361105740126939</v>
      </c>
      <c r="P2820" s="101">
        <v>1.58</v>
      </c>
      <c r="X2820"/>
    </row>
    <row r="2821" spans="1:24" ht="18">
      <c r="A2821" s="70">
        <v>255</v>
      </c>
      <c r="B2821" s="70">
        <v>35</v>
      </c>
      <c r="C2821" s="70">
        <v>19</v>
      </c>
      <c r="D2821" s="70">
        <v>96</v>
      </c>
      <c r="E2821" s="71" t="s">
        <v>2445</v>
      </c>
      <c r="F2821" s="71" t="s">
        <v>3934</v>
      </c>
      <c r="G2821" s="71" t="s">
        <v>2841</v>
      </c>
      <c r="H2821" s="70" t="s">
        <v>2996</v>
      </c>
      <c r="I2821" s="99">
        <f t="shared" si="286"/>
        <v>587.02102140000011</v>
      </c>
      <c r="J2821" s="100">
        <f t="shared" si="282"/>
        <v>897.84855600000014</v>
      </c>
      <c r="K2821" s="101">
        <v>349.83180000000004</v>
      </c>
      <c r="L2821" s="102">
        <f t="shared" si="287"/>
        <v>0</v>
      </c>
      <c r="M2821" s="101">
        <f t="shared" si="283"/>
        <v>349.83180000000004</v>
      </c>
      <c r="N2821" s="101">
        <f t="shared" si="284"/>
        <v>-239.60225999999994</v>
      </c>
      <c r="O2821" s="102">
        <f t="shared" si="285"/>
        <v>-0.32428483416966258</v>
      </c>
      <c r="P2821" s="101">
        <v>1.58</v>
      </c>
      <c r="X2821"/>
    </row>
    <row r="2822" spans="1:24" ht="18">
      <c r="A2822" s="70">
        <v>235</v>
      </c>
      <c r="B2822" s="70">
        <v>45</v>
      </c>
      <c r="C2822" s="70">
        <v>19</v>
      </c>
      <c r="D2822" s="70">
        <v>95</v>
      </c>
      <c r="E2822" s="71" t="s">
        <v>2239</v>
      </c>
      <c r="F2822" s="71" t="s">
        <v>3934</v>
      </c>
      <c r="G2822" s="71" t="s">
        <v>2841</v>
      </c>
      <c r="H2822" s="70" t="s">
        <v>2997</v>
      </c>
      <c r="I2822" s="99">
        <f t="shared" si="286"/>
        <v>868.59981889999995</v>
      </c>
      <c r="J2822" s="100">
        <f t="shared" si="282"/>
        <v>1331.0467060000001</v>
      </c>
      <c r="K2822" s="101">
        <v>528.83929999999998</v>
      </c>
      <c r="L2822" s="102">
        <f t="shared" si="287"/>
        <v>0</v>
      </c>
      <c r="M2822" s="101">
        <f t="shared" si="283"/>
        <v>528.83929999999998</v>
      </c>
      <c r="N2822" s="101">
        <f t="shared" si="284"/>
        <v>-364.90751</v>
      </c>
      <c r="O2822" s="102">
        <f t="shared" si="285"/>
        <v>-0.33267811952936266</v>
      </c>
      <c r="P2822" s="101">
        <v>1.58</v>
      </c>
      <c r="X2822"/>
    </row>
    <row r="2823" spans="1:24" ht="18">
      <c r="A2823" s="70">
        <v>255</v>
      </c>
      <c r="B2823" s="70">
        <v>40</v>
      </c>
      <c r="C2823" s="70">
        <v>19</v>
      </c>
      <c r="D2823" s="70">
        <v>96</v>
      </c>
      <c r="E2823" s="71" t="s">
        <v>2239</v>
      </c>
      <c r="F2823" s="71" t="s">
        <v>3934</v>
      </c>
      <c r="G2823" s="71" t="s">
        <v>2841</v>
      </c>
      <c r="H2823" s="70" t="s">
        <v>2998</v>
      </c>
      <c r="I2823" s="99">
        <f t="shared" si="286"/>
        <v>592.65259735000006</v>
      </c>
      <c r="J2823" s="100">
        <f t="shared" si="282"/>
        <v>906.512519</v>
      </c>
      <c r="K2823" s="101">
        <v>353.41194999999999</v>
      </c>
      <c r="L2823" s="102">
        <f t="shared" si="287"/>
        <v>0</v>
      </c>
      <c r="M2823" s="101">
        <f t="shared" si="283"/>
        <v>353.41194999999999</v>
      </c>
      <c r="N2823" s="101">
        <f t="shared" si="284"/>
        <v>-242.10836499999988</v>
      </c>
      <c r="O2823" s="102">
        <f t="shared" si="285"/>
        <v>-0.32453164704240689</v>
      </c>
      <c r="P2823" s="101">
        <v>1.58</v>
      </c>
      <c r="X2823"/>
    </row>
    <row r="2824" spans="1:24" ht="18">
      <c r="A2824" s="70">
        <v>255</v>
      </c>
      <c r="B2824" s="70">
        <v>50</v>
      </c>
      <c r="C2824" s="70">
        <v>19</v>
      </c>
      <c r="D2824" s="70">
        <v>103</v>
      </c>
      <c r="E2824" s="71" t="s">
        <v>2239</v>
      </c>
      <c r="F2824" s="71" t="s">
        <v>3934</v>
      </c>
      <c r="G2824" s="71" t="s">
        <v>2841</v>
      </c>
      <c r="H2824" s="70" t="s">
        <v>2999</v>
      </c>
      <c r="I2824" s="99">
        <f t="shared" si="286"/>
        <v>525.49155339999993</v>
      </c>
      <c r="J2824" s="100">
        <f t="shared" si="282"/>
        <v>801.66323599999998</v>
      </c>
      <c r="K2824" s="101">
        <v>308.91579999999999</v>
      </c>
      <c r="L2824" s="102">
        <f t="shared" si="287"/>
        <v>0</v>
      </c>
      <c r="M2824" s="101">
        <f t="shared" si="283"/>
        <v>308.91579999999999</v>
      </c>
      <c r="N2824" s="101">
        <f t="shared" si="284"/>
        <v>-210.96105999999997</v>
      </c>
      <c r="O2824" s="102">
        <f t="shared" si="285"/>
        <v>-0.32108206058886662</v>
      </c>
      <c r="P2824" s="101">
        <v>2.75</v>
      </c>
      <c r="X2824"/>
    </row>
    <row r="2825" spans="1:24" ht="18">
      <c r="A2825" s="70">
        <v>235</v>
      </c>
      <c r="B2825" s="70">
        <v>60</v>
      </c>
      <c r="C2825" s="70">
        <v>18</v>
      </c>
      <c r="D2825" s="70">
        <v>107</v>
      </c>
      <c r="E2825" s="71" t="s">
        <v>2440</v>
      </c>
      <c r="F2825" s="71" t="s">
        <v>3934</v>
      </c>
      <c r="G2825" s="71" t="s">
        <v>2867</v>
      </c>
      <c r="H2825" s="70" t="s">
        <v>3000</v>
      </c>
      <c r="I2825" s="99">
        <f t="shared" si="286"/>
        <v>535.14568359999998</v>
      </c>
      <c r="J2825" s="100">
        <f t="shared" si="282"/>
        <v>816.51574400000004</v>
      </c>
      <c r="K2825" s="101">
        <v>315.0532</v>
      </c>
      <c r="L2825" s="102">
        <f t="shared" si="287"/>
        <v>0</v>
      </c>
      <c r="M2825" s="101">
        <f t="shared" si="283"/>
        <v>315.0532</v>
      </c>
      <c r="N2825" s="101">
        <f t="shared" si="284"/>
        <v>-215.25723999999997</v>
      </c>
      <c r="O2825" s="102">
        <f t="shared" si="285"/>
        <v>-0.32161240352699444</v>
      </c>
      <c r="P2825" s="101">
        <v>2.75</v>
      </c>
      <c r="X2825"/>
    </row>
    <row r="2826" spans="1:24" ht="18">
      <c r="A2826" s="70">
        <v>265</v>
      </c>
      <c r="B2826" s="70">
        <v>35</v>
      </c>
      <c r="C2826" s="70">
        <v>18</v>
      </c>
      <c r="D2826" s="70">
        <v>97</v>
      </c>
      <c r="E2826" s="71" t="s">
        <v>2347</v>
      </c>
      <c r="F2826" s="71" t="s">
        <v>3934</v>
      </c>
      <c r="G2826" s="71" t="s">
        <v>2969</v>
      </c>
      <c r="H2826" s="70" t="s">
        <v>3001</v>
      </c>
      <c r="I2826" s="99">
        <f t="shared" si="286"/>
        <v>714.93824655000003</v>
      </c>
      <c r="J2826" s="100">
        <f t="shared" si="282"/>
        <v>1094.6442870000001</v>
      </c>
      <c r="K2826" s="101">
        <v>431.15235000000001</v>
      </c>
      <c r="L2826" s="102">
        <f t="shared" si="287"/>
        <v>0</v>
      </c>
      <c r="M2826" s="101">
        <f t="shared" si="283"/>
        <v>431.15235000000001</v>
      </c>
      <c r="N2826" s="101">
        <f t="shared" si="284"/>
        <v>-296.52664499999992</v>
      </c>
      <c r="O2826" s="102">
        <f t="shared" si="285"/>
        <v>-0.32892412540944033</v>
      </c>
      <c r="P2826" s="101">
        <v>1.58</v>
      </c>
      <c r="X2826"/>
    </row>
    <row r="2827" spans="1:24" ht="18">
      <c r="A2827" s="70">
        <v>225</v>
      </c>
      <c r="B2827" s="70">
        <v>40</v>
      </c>
      <c r="C2827" s="70">
        <v>18</v>
      </c>
      <c r="D2827" s="70">
        <v>92</v>
      </c>
      <c r="E2827" s="71" t="s">
        <v>2347</v>
      </c>
      <c r="F2827" s="71" t="s">
        <v>3934</v>
      </c>
      <c r="G2827" s="71" t="s">
        <v>2969</v>
      </c>
      <c r="H2827" s="70" t="s">
        <v>3002</v>
      </c>
      <c r="I2827" s="99">
        <f t="shared" si="286"/>
        <v>545.99096804999999</v>
      </c>
      <c r="J2827" s="100">
        <f t="shared" si="282"/>
        <v>834.72539699999993</v>
      </c>
      <c r="K2827" s="101">
        <v>323.74784999999997</v>
      </c>
      <c r="L2827" s="102">
        <f t="shared" si="287"/>
        <v>0</v>
      </c>
      <c r="M2827" s="101">
        <f t="shared" si="283"/>
        <v>323.74784999999997</v>
      </c>
      <c r="N2827" s="101">
        <f t="shared" si="284"/>
        <v>-221.3434949999999</v>
      </c>
      <c r="O2827" s="102">
        <f t="shared" si="285"/>
        <v>-0.32233126696439179</v>
      </c>
      <c r="P2827" s="101">
        <v>1.58</v>
      </c>
      <c r="X2827"/>
    </row>
    <row r="2828" spans="1:24" ht="18">
      <c r="A2828" s="70">
        <v>235</v>
      </c>
      <c r="B2828" s="70">
        <v>60</v>
      </c>
      <c r="C2828" s="70">
        <v>16</v>
      </c>
      <c r="D2828" s="70">
        <v>100</v>
      </c>
      <c r="E2828" s="71" t="s">
        <v>2440</v>
      </c>
      <c r="F2828" s="71" t="s">
        <v>3934</v>
      </c>
      <c r="G2828" s="71" t="s">
        <v>2966</v>
      </c>
      <c r="H2828" s="70" t="s">
        <v>3006</v>
      </c>
      <c r="I2828" s="99">
        <f t="shared" si="286"/>
        <v>391.05385000000001</v>
      </c>
      <c r="J2828" s="100">
        <f t="shared" si="282"/>
        <v>596.36059999999998</v>
      </c>
      <c r="K2828" s="101">
        <v>225.25</v>
      </c>
      <c r="L2828" s="102">
        <f t="shared" si="287"/>
        <v>0</v>
      </c>
      <c r="M2828" s="101">
        <f t="shared" si="283"/>
        <v>225.25</v>
      </c>
      <c r="N2828" s="101">
        <f t="shared" si="284"/>
        <v>-152.39500000000004</v>
      </c>
      <c r="O2828" s="102">
        <f t="shared" si="285"/>
        <v>-0.31120073514396579</v>
      </c>
      <c r="P2828" s="101">
        <v>1.58</v>
      </c>
      <c r="X2828"/>
    </row>
    <row r="2829" spans="1:24" ht="18">
      <c r="A2829" s="70">
        <v>295</v>
      </c>
      <c r="B2829" s="70">
        <v>30</v>
      </c>
      <c r="C2829" s="70">
        <v>19</v>
      </c>
      <c r="D2829" s="70">
        <v>100</v>
      </c>
      <c r="E2829" s="71" t="s">
        <v>2445</v>
      </c>
      <c r="F2829" s="71" t="s">
        <v>3934</v>
      </c>
      <c r="G2829" s="71" t="s">
        <v>2841</v>
      </c>
      <c r="H2829" s="70" t="s">
        <v>3008</v>
      </c>
      <c r="I2829" s="99">
        <f t="shared" si="286"/>
        <v>821.13367875000006</v>
      </c>
      <c r="J2829" s="100">
        <f t="shared" si="282"/>
        <v>1258.0218749999999</v>
      </c>
      <c r="K2829" s="101">
        <v>498.66374999999999</v>
      </c>
      <c r="L2829" s="102">
        <f t="shared" si="287"/>
        <v>0</v>
      </c>
      <c r="M2829" s="101">
        <f t="shared" si="283"/>
        <v>498.66374999999999</v>
      </c>
      <c r="N2829" s="101">
        <f t="shared" si="284"/>
        <v>-343.78462499999989</v>
      </c>
      <c r="O2829" s="102">
        <f t="shared" si="285"/>
        <v>-0.3316695649657147</v>
      </c>
      <c r="P2829" s="101">
        <v>1.58</v>
      </c>
      <c r="X2829"/>
    </row>
    <row r="2830" spans="1:24" ht="18">
      <c r="A2830" s="70">
        <v>225</v>
      </c>
      <c r="B2830" s="70">
        <v>60</v>
      </c>
      <c r="C2830" s="70">
        <v>18</v>
      </c>
      <c r="D2830" s="70">
        <v>100</v>
      </c>
      <c r="E2830" s="71" t="s">
        <v>2440</v>
      </c>
      <c r="F2830" s="71" t="s">
        <v>3934</v>
      </c>
      <c r="G2830" s="71" t="s">
        <v>2966</v>
      </c>
      <c r="H2830" s="70" t="s">
        <v>3011</v>
      </c>
      <c r="I2830" s="99">
        <f t="shared" si="286"/>
        <v>581.96885999999995</v>
      </c>
      <c r="J2830" s="100">
        <f t="shared" si="282"/>
        <v>890.07600000000002</v>
      </c>
      <c r="K2830" s="101">
        <v>346.62</v>
      </c>
      <c r="L2830" s="102">
        <f t="shared" si="287"/>
        <v>0</v>
      </c>
      <c r="M2830" s="101">
        <f t="shared" si="283"/>
        <v>346.62</v>
      </c>
      <c r="N2830" s="101">
        <f t="shared" si="284"/>
        <v>-237.35400000000004</v>
      </c>
      <c r="O2830" s="102">
        <f t="shared" si="285"/>
        <v>-0.32405930861230958</v>
      </c>
      <c r="P2830" s="101">
        <v>1.58</v>
      </c>
      <c r="X2830"/>
    </row>
    <row r="2831" spans="1:24" ht="18">
      <c r="A2831" s="70">
        <v>225</v>
      </c>
      <c r="B2831" s="70">
        <v>60</v>
      </c>
      <c r="C2831" s="70">
        <v>18</v>
      </c>
      <c r="D2831" s="70">
        <v>100</v>
      </c>
      <c r="E2831" s="71" t="s">
        <v>2239</v>
      </c>
      <c r="F2831" s="71" t="s">
        <v>3934</v>
      </c>
      <c r="G2831" s="71" t="s">
        <v>2863</v>
      </c>
      <c r="H2831" s="70" t="s">
        <v>3013</v>
      </c>
      <c r="I2831" s="99">
        <f t="shared" si="286"/>
        <v>525.87819679999996</v>
      </c>
      <c r="J2831" s="100">
        <f t="shared" si="282"/>
        <v>803.78267199999993</v>
      </c>
      <c r="K2831" s="101">
        <v>310.96159999999998</v>
      </c>
      <c r="L2831" s="102">
        <f t="shared" si="287"/>
        <v>0</v>
      </c>
      <c r="M2831" s="101">
        <f t="shared" si="283"/>
        <v>310.96159999999998</v>
      </c>
      <c r="N2831" s="101">
        <f t="shared" si="284"/>
        <v>-212.39311999999995</v>
      </c>
      <c r="O2831" s="102">
        <f t="shared" si="285"/>
        <v>-0.32126102971428011</v>
      </c>
      <c r="P2831" s="101">
        <v>1.58</v>
      </c>
      <c r="X2831"/>
    </row>
    <row r="2832" spans="1:24" ht="18">
      <c r="A2832" s="70">
        <v>225</v>
      </c>
      <c r="B2832" s="70">
        <v>40</v>
      </c>
      <c r="C2832" s="70">
        <v>18</v>
      </c>
      <c r="D2832" s="70">
        <v>92</v>
      </c>
      <c r="E2832" s="71" t="s">
        <v>2445</v>
      </c>
      <c r="F2832" s="71" t="s">
        <v>3934</v>
      </c>
      <c r="G2832" s="71" t="s">
        <v>2841</v>
      </c>
      <c r="H2832" s="70" t="s">
        <v>3014</v>
      </c>
      <c r="I2832" s="99">
        <f t="shared" si="286"/>
        <v>344.05874470000003</v>
      </c>
      <c r="J2832" s="100">
        <f t="shared" si="282"/>
        <v>524.06043799999998</v>
      </c>
      <c r="K2832" s="101">
        <v>195.37389999999999</v>
      </c>
      <c r="L2832" s="102">
        <f t="shared" si="287"/>
        <v>0</v>
      </c>
      <c r="M2832" s="101">
        <f t="shared" si="283"/>
        <v>195.37389999999999</v>
      </c>
      <c r="N2832" s="101">
        <f t="shared" si="284"/>
        <v>-131.48172999999997</v>
      </c>
      <c r="O2832" s="102">
        <f t="shared" si="285"/>
        <v>-0.30580858885660067</v>
      </c>
      <c r="P2832" s="101">
        <v>1.58</v>
      </c>
      <c r="X2832"/>
    </row>
    <row r="2833" spans="1:24" ht="18">
      <c r="A2833" s="70">
        <v>245</v>
      </c>
      <c r="B2833" s="70">
        <v>40</v>
      </c>
      <c r="C2833" s="70">
        <v>18</v>
      </c>
      <c r="D2833" s="70">
        <v>97</v>
      </c>
      <c r="E2833" s="71" t="s">
        <v>2347</v>
      </c>
      <c r="F2833" s="71" t="s">
        <v>3934</v>
      </c>
      <c r="G2833" s="71" t="s">
        <v>2985</v>
      </c>
      <c r="H2833" s="70" t="s">
        <v>3017</v>
      </c>
      <c r="I2833" s="99">
        <f t="shared" si="286"/>
        <v>603.11123839999993</v>
      </c>
      <c r="J2833" s="100">
        <f t="shared" ref="J2833:J2896" si="288">($H$3*(K2833+P2833+$U$7+$H$8)+$H$4*$U$3)*$U$8</f>
        <v>922.60273599999994</v>
      </c>
      <c r="K2833" s="101">
        <v>360.06079999999997</v>
      </c>
      <c r="L2833" s="102">
        <f t="shared" si="287"/>
        <v>0</v>
      </c>
      <c r="M2833" s="101">
        <f t="shared" ref="M2833:M2896" si="289">K2833*(1-L2833)</f>
        <v>360.06079999999997</v>
      </c>
      <c r="N2833" s="101">
        <f t="shared" ref="N2833:N2896" si="290">((I2833/$U$8)-($H$3*P2833))-(IF($H$6="",$H$4*$U$3*(1-$H$5)*(1-$H$7),$H$6*$H$3*(1-$H$7))+M2833*$H$3+$H$3*$U$7*(1-30%))</f>
        <v>-246.76255999999995</v>
      </c>
      <c r="O2833" s="102">
        <f t="shared" ref="O2833:O2896" si="291">N2833/(K2833*$H$3+$U$7*$H$3+$H$4*$U$3)</f>
        <v>-0.32497766427295094</v>
      </c>
      <c r="P2833" s="101">
        <v>1.58</v>
      </c>
      <c r="X2833"/>
    </row>
    <row r="2834" spans="1:24" ht="18">
      <c r="A2834" s="70">
        <v>275</v>
      </c>
      <c r="B2834" s="70">
        <v>55</v>
      </c>
      <c r="C2834" s="70">
        <v>19</v>
      </c>
      <c r="D2834" s="70">
        <v>111</v>
      </c>
      <c r="E2834" s="71" t="s">
        <v>2347</v>
      </c>
      <c r="F2834" s="71" t="s">
        <v>3934</v>
      </c>
      <c r="G2834" s="71" t="s">
        <v>2834</v>
      </c>
      <c r="H2834" s="70" t="s">
        <v>3018</v>
      </c>
      <c r="I2834" s="99">
        <f t="shared" si="286"/>
        <v>613.98774689999993</v>
      </c>
      <c r="J2834" s="100">
        <f t="shared" si="288"/>
        <v>937.81122600000003</v>
      </c>
      <c r="K2834" s="101">
        <v>365.17529999999999</v>
      </c>
      <c r="L2834" s="102">
        <f t="shared" si="287"/>
        <v>0</v>
      </c>
      <c r="M2834" s="101">
        <f t="shared" si="289"/>
        <v>365.17529999999999</v>
      </c>
      <c r="N2834" s="101">
        <f t="shared" si="290"/>
        <v>-250.34271000000001</v>
      </c>
      <c r="O2834" s="102">
        <f t="shared" si="291"/>
        <v>-0.32531026549781134</v>
      </c>
      <c r="P2834" s="101">
        <v>2.75</v>
      </c>
      <c r="X2834"/>
    </row>
    <row r="2835" spans="1:24" ht="18">
      <c r="A2835" s="70">
        <v>345</v>
      </c>
      <c r="B2835" s="70">
        <v>35</v>
      </c>
      <c r="C2835" s="70">
        <v>19</v>
      </c>
      <c r="D2835" s="70">
        <v>110</v>
      </c>
      <c r="E2835" s="71" t="s">
        <v>2445</v>
      </c>
      <c r="F2835" s="71" t="s">
        <v>3934</v>
      </c>
      <c r="G2835" s="71" t="s">
        <v>2961</v>
      </c>
      <c r="H2835" s="70" t="s">
        <v>3019</v>
      </c>
      <c r="I2835" s="99">
        <f t="shared" si="286"/>
        <v>2338.4411418499999</v>
      </c>
      <c r="J2835" s="100">
        <f t="shared" si="288"/>
        <v>3592.3410489999997</v>
      </c>
      <c r="K2835" s="101">
        <v>1463.25845</v>
      </c>
      <c r="L2835" s="102">
        <f t="shared" si="287"/>
        <v>0</v>
      </c>
      <c r="M2835" s="101">
        <f t="shared" si="289"/>
        <v>1463.25845</v>
      </c>
      <c r="N2835" s="101">
        <f t="shared" si="290"/>
        <v>-1019.0009149999998</v>
      </c>
      <c r="O2835" s="102">
        <f t="shared" si="291"/>
        <v>-0.343593454587658</v>
      </c>
      <c r="P2835" s="101">
        <v>1.58</v>
      </c>
      <c r="X2835"/>
    </row>
    <row r="2836" spans="1:24" ht="18">
      <c r="A2836" s="70">
        <v>255</v>
      </c>
      <c r="B2836" s="70">
        <v>45</v>
      </c>
      <c r="C2836" s="70">
        <v>18</v>
      </c>
      <c r="D2836" s="70">
        <v>99</v>
      </c>
      <c r="E2836" s="71" t="s">
        <v>2445</v>
      </c>
      <c r="F2836" s="71" t="s">
        <v>3934</v>
      </c>
      <c r="G2836" s="71" t="s">
        <v>2841</v>
      </c>
      <c r="H2836" s="70" t="s">
        <v>3023</v>
      </c>
      <c r="I2836" s="99">
        <f t="shared" si="286"/>
        <v>535.53232700000001</v>
      </c>
      <c r="J2836" s="100">
        <f t="shared" si="288"/>
        <v>818.63517999999999</v>
      </c>
      <c r="K2836" s="101">
        <v>317.09899999999999</v>
      </c>
      <c r="L2836" s="102">
        <f t="shared" si="287"/>
        <v>0</v>
      </c>
      <c r="M2836" s="101">
        <f t="shared" si="289"/>
        <v>317.09899999999999</v>
      </c>
      <c r="N2836" s="101">
        <f t="shared" si="290"/>
        <v>-216.68929999999995</v>
      </c>
      <c r="O2836" s="102">
        <f t="shared" si="291"/>
        <v>-0.32178488798600519</v>
      </c>
      <c r="P2836" s="101">
        <v>1.58</v>
      </c>
      <c r="X2836"/>
    </row>
    <row r="2837" spans="1:24" ht="18">
      <c r="A2837" s="70">
        <v>245</v>
      </c>
      <c r="B2837" s="70">
        <v>40</v>
      </c>
      <c r="C2837" s="70">
        <v>18</v>
      </c>
      <c r="D2837" s="70">
        <v>97</v>
      </c>
      <c r="E2837" s="71" t="s">
        <v>2445</v>
      </c>
      <c r="F2837" s="71" t="s">
        <v>3934</v>
      </c>
      <c r="G2837" s="71" t="s">
        <v>2841</v>
      </c>
      <c r="H2837" s="70" t="s">
        <v>3024</v>
      </c>
      <c r="I2837" s="99">
        <f t="shared" si="286"/>
        <v>473.58499154999998</v>
      </c>
      <c r="J2837" s="100">
        <f t="shared" si="288"/>
        <v>723.33158700000001</v>
      </c>
      <c r="K2837" s="101">
        <v>277.71735000000001</v>
      </c>
      <c r="L2837" s="102">
        <f t="shared" si="287"/>
        <v>0</v>
      </c>
      <c r="M2837" s="101">
        <f t="shared" si="289"/>
        <v>277.71735000000001</v>
      </c>
      <c r="N2837" s="101">
        <f t="shared" si="290"/>
        <v>-189.12214499999999</v>
      </c>
      <c r="O2837" s="102">
        <f t="shared" si="291"/>
        <v>-0.31804760973417789</v>
      </c>
      <c r="P2837" s="101">
        <v>1.58</v>
      </c>
      <c r="X2837"/>
    </row>
    <row r="2838" spans="1:24" ht="18">
      <c r="A2838" s="70">
        <v>235</v>
      </c>
      <c r="B2838" s="70">
        <v>55</v>
      </c>
      <c r="C2838" s="70">
        <v>17</v>
      </c>
      <c r="D2838" s="70">
        <v>99</v>
      </c>
      <c r="E2838" s="71" t="s">
        <v>2347</v>
      </c>
      <c r="F2838" s="71" t="s">
        <v>3934</v>
      </c>
      <c r="G2838" s="71" t="s">
        <v>2985</v>
      </c>
      <c r="H2838" s="70" t="s">
        <v>3025</v>
      </c>
      <c r="I2838" s="99">
        <f t="shared" si="286"/>
        <v>543.57743550000009</v>
      </c>
      <c r="J2838" s="100">
        <f t="shared" si="288"/>
        <v>831.01227000000006</v>
      </c>
      <c r="K2838" s="101">
        <v>322.21350000000001</v>
      </c>
      <c r="L2838" s="102">
        <f t="shared" si="287"/>
        <v>0</v>
      </c>
      <c r="M2838" s="101">
        <f t="shared" si="289"/>
        <v>322.21350000000001</v>
      </c>
      <c r="N2838" s="101">
        <f t="shared" si="290"/>
        <v>-220.26944999999989</v>
      </c>
      <c r="O2838" s="102">
        <f t="shared" si="291"/>
        <v>-0.32220706613401734</v>
      </c>
      <c r="P2838" s="101">
        <v>1.58</v>
      </c>
      <c r="X2838"/>
    </row>
    <row r="2839" spans="1:24" ht="18">
      <c r="A2839" s="70">
        <v>275</v>
      </c>
      <c r="B2839" s="70">
        <v>45</v>
      </c>
      <c r="C2839" s="70">
        <v>18</v>
      </c>
      <c r="D2839" s="70">
        <v>103</v>
      </c>
      <c r="E2839" s="71" t="s">
        <v>2445</v>
      </c>
      <c r="F2839" s="71" t="s">
        <v>3934</v>
      </c>
      <c r="G2839" s="71" t="s">
        <v>2841</v>
      </c>
      <c r="H2839" s="70" t="s">
        <v>3026</v>
      </c>
      <c r="I2839" s="99">
        <f t="shared" si="286"/>
        <v>627.24656390000007</v>
      </c>
      <c r="J2839" s="100">
        <f t="shared" si="288"/>
        <v>959.73400600000002</v>
      </c>
      <c r="K2839" s="101">
        <v>375.40430000000003</v>
      </c>
      <c r="L2839" s="102">
        <f t="shared" si="287"/>
        <v>0</v>
      </c>
      <c r="M2839" s="101">
        <f t="shared" si="289"/>
        <v>375.40430000000003</v>
      </c>
      <c r="N2839" s="101">
        <f t="shared" si="290"/>
        <v>-257.5030099999999</v>
      </c>
      <c r="O2839" s="102">
        <f t="shared" si="291"/>
        <v>-0.32594962890277379</v>
      </c>
      <c r="P2839" s="101">
        <v>1.58</v>
      </c>
      <c r="X2839"/>
    </row>
    <row r="2840" spans="1:24" ht="18">
      <c r="A2840" s="70">
        <v>225</v>
      </c>
      <c r="B2840" s="70">
        <v>55</v>
      </c>
      <c r="C2840" s="70">
        <v>16</v>
      </c>
      <c r="D2840" s="70">
        <v>95</v>
      </c>
      <c r="E2840" s="71" t="s">
        <v>2440</v>
      </c>
      <c r="F2840" s="71" t="s">
        <v>3934</v>
      </c>
      <c r="G2840" s="71" t="s">
        <v>2966</v>
      </c>
      <c r="H2840" s="70" t="s">
        <v>3027</v>
      </c>
      <c r="I2840" s="99">
        <f t="shared" si="286"/>
        <v>362.70839000000007</v>
      </c>
      <c r="J2840" s="100">
        <f t="shared" si="288"/>
        <v>552.75220000000002</v>
      </c>
      <c r="K2840" s="101">
        <v>207.23000000000002</v>
      </c>
      <c r="L2840" s="102">
        <f t="shared" si="287"/>
        <v>0</v>
      </c>
      <c r="M2840" s="101">
        <f t="shared" si="289"/>
        <v>207.23000000000002</v>
      </c>
      <c r="N2840" s="101">
        <f t="shared" si="290"/>
        <v>-139.78100000000001</v>
      </c>
      <c r="O2840" s="102">
        <f t="shared" si="291"/>
        <v>-0.30811841467178064</v>
      </c>
      <c r="P2840" s="101">
        <v>1.58</v>
      </c>
      <c r="X2840"/>
    </row>
    <row r="2841" spans="1:24" ht="18">
      <c r="A2841" s="70">
        <v>245</v>
      </c>
      <c r="B2841" s="70">
        <v>40</v>
      </c>
      <c r="C2841" s="70">
        <v>19</v>
      </c>
      <c r="D2841" s="70">
        <v>98</v>
      </c>
      <c r="E2841" s="71" t="s">
        <v>2445</v>
      </c>
      <c r="F2841" s="71" t="s">
        <v>3934</v>
      </c>
      <c r="G2841" s="71" t="s">
        <v>2841</v>
      </c>
      <c r="H2841" s="70" t="s">
        <v>3028</v>
      </c>
      <c r="I2841" s="99">
        <f t="shared" si="286"/>
        <v>606.32928179999999</v>
      </c>
      <c r="J2841" s="100">
        <f t="shared" si="288"/>
        <v>927.55357200000003</v>
      </c>
      <c r="K2841" s="101">
        <v>362.10660000000001</v>
      </c>
      <c r="L2841" s="102">
        <f t="shared" si="287"/>
        <v>0</v>
      </c>
      <c r="M2841" s="101">
        <f t="shared" si="289"/>
        <v>362.10660000000001</v>
      </c>
      <c r="N2841" s="101">
        <f t="shared" si="290"/>
        <v>-248.19461999999999</v>
      </c>
      <c r="O2841" s="102">
        <f t="shared" si="291"/>
        <v>-0.32511177433138433</v>
      </c>
      <c r="P2841" s="101">
        <v>1.58</v>
      </c>
      <c r="X2841"/>
    </row>
    <row r="2842" spans="1:24" ht="18">
      <c r="A2842" s="70">
        <v>285</v>
      </c>
      <c r="B2842" s="70">
        <v>35</v>
      </c>
      <c r="C2842" s="70">
        <v>19</v>
      </c>
      <c r="D2842" s="70">
        <v>99</v>
      </c>
      <c r="E2842" s="71" t="s">
        <v>2445</v>
      </c>
      <c r="F2842" s="71" t="s">
        <v>3934</v>
      </c>
      <c r="G2842" s="71" t="s">
        <v>2841</v>
      </c>
      <c r="H2842" s="70" t="s">
        <v>3029</v>
      </c>
      <c r="I2842" s="99">
        <f t="shared" si="286"/>
        <v>842.85547170000018</v>
      </c>
      <c r="J2842" s="100">
        <f t="shared" si="288"/>
        <v>1291.4400180000002</v>
      </c>
      <c r="K2842" s="101">
        <v>512.4729000000001</v>
      </c>
      <c r="L2842" s="102">
        <f t="shared" si="287"/>
        <v>0</v>
      </c>
      <c r="M2842" s="101">
        <f t="shared" si="289"/>
        <v>512.4729000000001</v>
      </c>
      <c r="N2842" s="101">
        <f t="shared" si="290"/>
        <v>-353.45103000000006</v>
      </c>
      <c r="O2842" s="102">
        <f t="shared" si="291"/>
        <v>-0.33214530377322354</v>
      </c>
      <c r="P2842" s="101">
        <v>1.58</v>
      </c>
      <c r="X2842"/>
    </row>
    <row r="2843" spans="1:24" ht="18">
      <c r="A2843" s="70">
        <v>265</v>
      </c>
      <c r="B2843" s="70">
        <v>45</v>
      </c>
      <c r="C2843" s="70">
        <v>20</v>
      </c>
      <c r="D2843" s="70">
        <v>104</v>
      </c>
      <c r="E2843" s="71" t="s">
        <v>2445</v>
      </c>
      <c r="F2843" s="71" t="s">
        <v>3934</v>
      </c>
      <c r="G2843" s="71" t="s">
        <v>2841</v>
      </c>
      <c r="H2843" s="70" t="s">
        <v>3031</v>
      </c>
      <c r="I2843" s="99">
        <f t="shared" si="286"/>
        <v>672.71703895000007</v>
      </c>
      <c r="J2843" s="100">
        <f t="shared" si="288"/>
        <v>1028.1639829999999</v>
      </c>
      <c r="K2843" s="101">
        <v>402.51114999999999</v>
      </c>
      <c r="L2843" s="102">
        <f t="shared" si="287"/>
        <v>0</v>
      </c>
      <c r="M2843" s="101">
        <f t="shared" si="289"/>
        <v>402.51114999999999</v>
      </c>
      <c r="N2843" s="101">
        <f t="shared" si="290"/>
        <v>-276.47780499999988</v>
      </c>
      <c r="O2843" s="102">
        <f t="shared" si="291"/>
        <v>-0.32749407946224574</v>
      </c>
      <c r="P2843" s="101">
        <v>2.75</v>
      </c>
      <c r="X2843"/>
    </row>
    <row r="2844" spans="1:24" ht="18">
      <c r="A2844" s="70">
        <v>265</v>
      </c>
      <c r="B2844" s="70">
        <v>35</v>
      </c>
      <c r="C2844" s="70">
        <v>18</v>
      </c>
      <c r="D2844" s="70">
        <v>97</v>
      </c>
      <c r="E2844" s="71" t="s">
        <v>2445</v>
      </c>
      <c r="F2844" s="71" t="s">
        <v>3934</v>
      </c>
      <c r="G2844" s="71" t="s">
        <v>2841</v>
      </c>
      <c r="H2844" s="70" t="s">
        <v>3032</v>
      </c>
      <c r="I2844" s="99">
        <f t="shared" si="286"/>
        <v>527.48721850000004</v>
      </c>
      <c r="J2844" s="100">
        <f t="shared" si="288"/>
        <v>806.25809000000004</v>
      </c>
      <c r="K2844" s="101">
        <v>311.98450000000003</v>
      </c>
      <c r="L2844" s="102">
        <f t="shared" si="287"/>
        <v>0</v>
      </c>
      <c r="M2844" s="101">
        <f t="shared" si="289"/>
        <v>311.98450000000003</v>
      </c>
      <c r="N2844" s="101">
        <f t="shared" si="290"/>
        <v>-213.10915</v>
      </c>
      <c r="O2844" s="102">
        <f t="shared" si="291"/>
        <v>-0.32134968612827192</v>
      </c>
      <c r="P2844" s="101">
        <v>1.58</v>
      </c>
      <c r="X2844"/>
    </row>
    <row r="2845" spans="1:24" ht="18">
      <c r="A2845" s="70">
        <v>215</v>
      </c>
      <c r="B2845" s="70">
        <v>70</v>
      </c>
      <c r="C2845" s="70">
        <v>15</v>
      </c>
      <c r="D2845" s="70">
        <v>109</v>
      </c>
      <c r="E2845" s="71" t="s">
        <v>2370</v>
      </c>
      <c r="F2845" s="71" t="s">
        <v>3934</v>
      </c>
      <c r="G2845" s="71" t="s">
        <v>3033</v>
      </c>
      <c r="H2845" s="70" t="s">
        <v>3039</v>
      </c>
      <c r="I2845" s="99">
        <f t="shared" si="286"/>
        <v>311.34993999999995</v>
      </c>
      <c r="J2845" s="100">
        <f t="shared" si="288"/>
        <v>472.21459999999996</v>
      </c>
      <c r="K2845" s="101">
        <v>172.78</v>
      </c>
      <c r="L2845" s="102">
        <f t="shared" si="287"/>
        <v>0</v>
      </c>
      <c r="M2845" s="101">
        <f t="shared" si="289"/>
        <v>172.78</v>
      </c>
      <c r="N2845" s="101">
        <f t="shared" si="290"/>
        <v>-115.66600000000005</v>
      </c>
      <c r="O2845" s="102">
        <f t="shared" si="291"/>
        <v>-0.30061856741865073</v>
      </c>
      <c r="P2845" s="101">
        <v>2.75</v>
      </c>
      <c r="X2845"/>
    </row>
    <row r="2846" spans="1:24" ht="18">
      <c r="A2846" s="70">
        <v>235</v>
      </c>
      <c r="B2846" s="70">
        <v>65</v>
      </c>
      <c r="C2846" s="70">
        <v>16</v>
      </c>
      <c r="D2846" s="70">
        <v>115</v>
      </c>
      <c r="E2846" s="71" t="s">
        <v>2229</v>
      </c>
      <c r="F2846" s="71" t="s">
        <v>3934</v>
      </c>
      <c r="G2846" s="71" t="s">
        <v>3033</v>
      </c>
      <c r="H2846" s="70" t="s">
        <v>3041</v>
      </c>
      <c r="I2846" s="99">
        <f t="shared" si="286"/>
        <v>410.55905000000001</v>
      </c>
      <c r="J2846" s="100">
        <f t="shared" si="288"/>
        <v>624.84400000000005</v>
      </c>
      <c r="K2846" s="101">
        <v>235.85000000000002</v>
      </c>
      <c r="L2846" s="102">
        <f t="shared" si="287"/>
        <v>0</v>
      </c>
      <c r="M2846" s="101">
        <f t="shared" si="289"/>
        <v>235.85000000000002</v>
      </c>
      <c r="N2846" s="101">
        <f t="shared" si="290"/>
        <v>-159.81500000000005</v>
      </c>
      <c r="O2846" s="102">
        <f t="shared" si="291"/>
        <v>-0.31281072616950489</v>
      </c>
      <c r="P2846" s="101">
        <v>2.75</v>
      </c>
      <c r="X2846"/>
    </row>
    <row r="2847" spans="1:24" ht="18">
      <c r="A2847" s="70">
        <v>235</v>
      </c>
      <c r="B2847" s="70">
        <v>60</v>
      </c>
      <c r="C2847" s="70">
        <v>17</v>
      </c>
      <c r="D2847" s="70">
        <v>117</v>
      </c>
      <c r="E2847" s="71" t="s">
        <v>2229</v>
      </c>
      <c r="F2847" s="71" t="s">
        <v>3934</v>
      </c>
      <c r="G2847" s="71" t="s">
        <v>3033</v>
      </c>
      <c r="H2847" s="70" t="s">
        <v>3042</v>
      </c>
      <c r="I2847" s="99">
        <f t="shared" si="286"/>
        <v>470.58472999999998</v>
      </c>
      <c r="J2847" s="100">
        <f t="shared" si="288"/>
        <v>717.19119999999998</v>
      </c>
      <c r="K2847" s="101">
        <v>274.01</v>
      </c>
      <c r="L2847" s="102">
        <f t="shared" si="287"/>
        <v>0</v>
      </c>
      <c r="M2847" s="101">
        <f t="shared" si="289"/>
        <v>274.01</v>
      </c>
      <c r="N2847" s="101">
        <f t="shared" si="290"/>
        <v>-186.52699999999993</v>
      </c>
      <c r="O2847" s="102">
        <f t="shared" si="291"/>
        <v>-0.31764415380947503</v>
      </c>
      <c r="P2847" s="101">
        <v>2.75</v>
      </c>
      <c r="X2847"/>
    </row>
    <row r="2848" spans="1:24" ht="18">
      <c r="A2848" s="70">
        <v>275</v>
      </c>
      <c r="B2848" s="70">
        <v>60</v>
      </c>
      <c r="C2848" s="70">
        <v>18</v>
      </c>
      <c r="D2848" s="70">
        <v>113</v>
      </c>
      <c r="E2848" s="71" t="s">
        <v>2440</v>
      </c>
      <c r="F2848" s="71" t="s">
        <v>3934</v>
      </c>
      <c r="G2848" s="71" t="s">
        <v>2913</v>
      </c>
      <c r="H2848" s="70" t="s">
        <v>3046</v>
      </c>
      <c r="I2848" s="99">
        <f t="shared" si="286"/>
        <v>509.40133639999999</v>
      </c>
      <c r="J2848" s="100">
        <f t="shared" si="288"/>
        <v>776.90905600000008</v>
      </c>
      <c r="K2848" s="101">
        <v>298.68680000000001</v>
      </c>
      <c r="L2848" s="102">
        <f t="shared" si="287"/>
        <v>0</v>
      </c>
      <c r="M2848" s="101">
        <f t="shared" si="289"/>
        <v>298.68680000000001</v>
      </c>
      <c r="N2848" s="101">
        <f t="shared" si="290"/>
        <v>-203.80075999999997</v>
      </c>
      <c r="O2848" s="102">
        <f t="shared" si="291"/>
        <v>-0.32015270504463261</v>
      </c>
      <c r="P2848" s="101">
        <v>2.75</v>
      </c>
      <c r="X2848"/>
    </row>
    <row r="2849" spans="1:24" ht="18">
      <c r="A2849" s="70">
        <v>225</v>
      </c>
      <c r="B2849" s="70">
        <v>65</v>
      </c>
      <c r="C2849" s="70">
        <v>16</v>
      </c>
      <c r="D2849" s="70">
        <v>112</v>
      </c>
      <c r="E2849" s="71" t="s">
        <v>2229</v>
      </c>
      <c r="F2849" s="71" t="s">
        <v>3934</v>
      </c>
      <c r="G2849" s="71" t="s">
        <v>3033</v>
      </c>
      <c r="H2849" s="70" t="s">
        <v>3047</v>
      </c>
      <c r="I2849" s="99">
        <f t="shared" si="286"/>
        <v>385.54835000000003</v>
      </c>
      <c r="J2849" s="100">
        <f t="shared" si="288"/>
        <v>586.36599999999999</v>
      </c>
      <c r="K2849" s="101">
        <v>219.95000000000002</v>
      </c>
      <c r="L2849" s="102">
        <f t="shared" si="287"/>
        <v>0</v>
      </c>
      <c r="M2849" s="101">
        <f t="shared" si="289"/>
        <v>219.95000000000002</v>
      </c>
      <c r="N2849" s="101">
        <f t="shared" si="290"/>
        <v>-148.685</v>
      </c>
      <c r="O2849" s="102">
        <f t="shared" si="291"/>
        <v>-0.31034230849509498</v>
      </c>
      <c r="P2849" s="101">
        <v>2.75</v>
      </c>
      <c r="X2849"/>
    </row>
    <row r="2850" spans="1:24" ht="18">
      <c r="A2850" s="70">
        <v>255</v>
      </c>
      <c r="B2850" s="70">
        <v>35</v>
      </c>
      <c r="C2850" s="70">
        <v>18</v>
      </c>
      <c r="D2850" s="70">
        <v>94</v>
      </c>
      <c r="E2850" s="71" t="s">
        <v>2347</v>
      </c>
      <c r="F2850" s="71" t="s">
        <v>3934</v>
      </c>
      <c r="G2850" s="71" t="s">
        <v>2985</v>
      </c>
      <c r="H2850" s="70" t="s">
        <v>3048</v>
      </c>
      <c r="I2850" s="99">
        <f t="shared" si="286"/>
        <v>704.47960550000005</v>
      </c>
      <c r="J2850" s="100">
        <f t="shared" si="288"/>
        <v>1078.5540700000001</v>
      </c>
      <c r="K2850" s="101">
        <v>424.50350000000003</v>
      </c>
      <c r="L2850" s="102">
        <f t="shared" si="287"/>
        <v>0</v>
      </c>
      <c r="M2850" s="101">
        <f t="shared" si="289"/>
        <v>424.50350000000003</v>
      </c>
      <c r="N2850" s="101">
        <f t="shared" si="290"/>
        <v>-291.87244999999996</v>
      </c>
      <c r="O2850" s="102">
        <f t="shared" si="291"/>
        <v>-0.32860859011469162</v>
      </c>
      <c r="P2850" s="101">
        <v>1.58</v>
      </c>
      <c r="X2850"/>
    </row>
    <row r="2851" spans="1:24" ht="18">
      <c r="A2851" s="70">
        <v>255</v>
      </c>
      <c r="B2851" s="70">
        <v>40</v>
      </c>
      <c r="C2851" s="70">
        <v>18</v>
      </c>
      <c r="D2851" s="70">
        <v>99</v>
      </c>
      <c r="E2851" s="71" t="s">
        <v>2445</v>
      </c>
      <c r="F2851" s="71" t="s">
        <v>3934</v>
      </c>
      <c r="G2851" s="71" t="s">
        <v>2841</v>
      </c>
      <c r="H2851" s="70" t="s">
        <v>3049</v>
      </c>
      <c r="I2851" s="99">
        <f t="shared" si="286"/>
        <v>574.95335864999993</v>
      </c>
      <c r="J2851" s="100">
        <f t="shared" si="288"/>
        <v>879.28292099999987</v>
      </c>
      <c r="K2851" s="101">
        <v>342.16004999999996</v>
      </c>
      <c r="L2851" s="102">
        <f t="shared" si="287"/>
        <v>0</v>
      </c>
      <c r="M2851" s="101">
        <f t="shared" si="289"/>
        <v>342.16004999999996</v>
      </c>
      <c r="N2851" s="101">
        <f t="shared" si="290"/>
        <v>-234.23203499999994</v>
      </c>
      <c r="O2851" s="102">
        <f t="shared" si="291"/>
        <v>-0.32373949942786656</v>
      </c>
      <c r="P2851" s="101">
        <v>1.58</v>
      </c>
      <c r="X2851"/>
    </row>
    <row r="2852" spans="1:24" ht="18">
      <c r="A2852" s="70">
        <v>285</v>
      </c>
      <c r="B2852" s="70">
        <v>35</v>
      </c>
      <c r="C2852" s="70">
        <v>18</v>
      </c>
      <c r="D2852" s="70">
        <v>101</v>
      </c>
      <c r="E2852" s="71" t="s">
        <v>2445</v>
      </c>
      <c r="F2852" s="71" t="s">
        <v>3934</v>
      </c>
      <c r="G2852" s="71" t="s">
        <v>2841</v>
      </c>
      <c r="H2852" s="70" t="s">
        <v>3050</v>
      </c>
      <c r="I2852" s="99">
        <f t="shared" si="286"/>
        <v>601.50221669999996</v>
      </c>
      <c r="J2852" s="100">
        <f t="shared" si="288"/>
        <v>920.12731799999995</v>
      </c>
      <c r="K2852" s="101">
        <v>359.03789999999998</v>
      </c>
      <c r="L2852" s="102">
        <f t="shared" si="287"/>
        <v>0</v>
      </c>
      <c r="M2852" s="101">
        <f t="shared" si="289"/>
        <v>359.03789999999998</v>
      </c>
      <c r="N2852" s="101">
        <f t="shared" si="290"/>
        <v>-246.04652999999996</v>
      </c>
      <c r="O2852" s="102">
        <f t="shared" si="291"/>
        <v>-0.32491006579108955</v>
      </c>
      <c r="P2852" s="101">
        <v>1.58</v>
      </c>
      <c r="X2852"/>
    </row>
    <row r="2853" spans="1:24" ht="18">
      <c r="A2853" s="70">
        <v>235</v>
      </c>
      <c r="B2853" s="70">
        <v>45</v>
      </c>
      <c r="C2853" s="70">
        <v>17</v>
      </c>
      <c r="D2853" s="70">
        <v>97</v>
      </c>
      <c r="E2853" s="71" t="s">
        <v>2239</v>
      </c>
      <c r="F2853" s="71" t="s">
        <v>3934</v>
      </c>
      <c r="G2853" s="71" t="s">
        <v>2841</v>
      </c>
      <c r="H2853" s="70" t="s">
        <v>3051</v>
      </c>
      <c r="I2853" s="99">
        <f t="shared" si="286"/>
        <v>339.23167960000001</v>
      </c>
      <c r="J2853" s="100">
        <f t="shared" si="288"/>
        <v>516.634184</v>
      </c>
      <c r="K2853" s="101">
        <v>192.30519999999999</v>
      </c>
      <c r="L2853" s="102">
        <f t="shared" si="287"/>
        <v>0</v>
      </c>
      <c r="M2853" s="101">
        <f t="shared" si="289"/>
        <v>192.30519999999999</v>
      </c>
      <c r="N2853" s="101">
        <f t="shared" si="290"/>
        <v>-129.33364</v>
      </c>
      <c r="O2853" s="102">
        <f t="shared" si="291"/>
        <v>-0.30516863201091815</v>
      </c>
      <c r="P2853" s="101">
        <v>1.58</v>
      </c>
      <c r="X2853"/>
    </row>
    <row r="2854" spans="1:24" ht="18">
      <c r="A2854" s="70">
        <v>245</v>
      </c>
      <c r="B2854" s="70">
        <v>40</v>
      </c>
      <c r="C2854" s="70">
        <v>19</v>
      </c>
      <c r="D2854" s="70">
        <v>98</v>
      </c>
      <c r="E2854" s="71" t="s">
        <v>2347</v>
      </c>
      <c r="F2854" s="71" t="s">
        <v>3934</v>
      </c>
      <c r="G2854" s="71" t="s">
        <v>2985</v>
      </c>
      <c r="H2854" s="70" t="s">
        <v>3052</v>
      </c>
      <c r="I2854" s="99">
        <f t="shared" si="286"/>
        <v>944.22383880000007</v>
      </c>
      <c r="J2854" s="100">
        <f t="shared" si="288"/>
        <v>1447.3913520000001</v>
      </c>
      <c r="K2854" s="101">
        <v>576.91560000000004</v>
      </c>
      <c r="L2854" s="102">
        <f t="shared" si="287"/>
        <v>0</v>
      </c>
      <c r="M2854" s="101">
        <f t="shared" si="289"/>
        <v>576.91560000000004</v>
      </c>
      <c r="N2854" s="101">
        <f t="shared" si="290"/>
        <v>-398.56092000000001</v>
      </c>
      <c r="O2854" s="102">
        <f t="shared" si="291"/>
        <v>-0.33407418012202861</v>
      </c>
      <c r="P2854" s="101">
        <v>1.58</v>
      </c>
      <c r="X2854"/>
    </row>
    <row r="2855" spans="1:24" ht="18">
      <c r="A2855" s="70">
        <v>205</v>
      </c>
      <c r="B2855" s="70">
        <v>50</v>
      </c>
      <c r="C2855" s="70">
        <v>17</v>
      </c>
      <c r="D2855" s="70">
        <v>89</v>
      </c>
      <c r="E2855" s="71" t="s">
        <v>2440</v>
      </c>
      <c r="F2855" s="71" t="s">
        <v>3934</v>
      </c>
      <c r="G2855" s="71" t="s">
        <v>2966</v>
      </c>
      <c r="H2855" s="70" t="s">
        <v>3053</v>
      </c>
      <c r="I2855" s="99">
        <f t="shared" si="286"/>
        <v>565.29506000000015</v>
      </c>
      <c r="J2855" s="100">
        <f t="shared" si="288"/>
        <v>864.42400000000009</v>
      </c>
      <c r="K2855" s="101">
        <v>336.02000000000004</v>
      </c>
      <c r="L2855" s="102">
        <f t="shared" si="287"/>
        <v>0</v>
      </c>
      <c r="M2855" s="101">
        <f t="shared" si="289"/>
        <v>336.02000000000004</v>
      </c>
      <c r="N2855" s="101">
        <f t="shared" si="290"/>
        <v>-229.93399999999991</v>
      </c>
      <c r="O2855" s="102">
        <f t="shared" si="291"/>
        <v>-0.32328609189584367</v>
      </c>
      <c r="P2855" s="101">
        <v>1.58</v>
      </c>
      <c r="X2855"/>
    </row>
    <row r="2856" spans="1:24" ht="18">
      <c r="A2856" s="70">
        <v>245</v>
      </c>
      <c r="B2856" s="70">
        <v>45</v>
      </c>
      <c r="C2856" s="70">
        <v>17</v>
      </c>
      <c r="D2856" s="70">
        <v>95</v>
      </c>
      <c r="E2856" s="71" t="s">
        <v>2347</v>
      </c>
      <c r="F2856" s="71" t="s">
        <v>3934</v>
      </c>
      <c r="G2856" s="71" t="s">
        <v>2985</v>
      </c>
      <c r="H2856" s="70" t="s">
        <v>3055</v>
      </c>
      <c r="I2856" s="99">
        <f t="shared" si="286"/>
        <v>719.76531164999994</v>
      </c>
      <c r="J2856" s="100">
        <f t="shared" si="288"/>
        <v>1102.070541</v>
      </c>
      <c r="K2856" s="101">
        <v>434.22104999999999</v>
      </c>
      <c r="L2856" s="102">
        <f t="shared" si="287"/>
        <v>0</v>
      </c>
      <c r="M2856" s="101">
        <f t="shared" si="289"/>
        <v>434.22104999999999</v>
      </c>
      <c r="N2856" s="101">
        <f t="shared" si="290"/>
        <v>-298.67473499999994</v>
      </c>
      <c r="O2856" s="102">
        <f t="shared" si="291"/>
        <v>-0.32906663871144798</v>
      </c>
      <c r="P2856" s="101">
        <v>1.58</v>
      </c>
      <c r="X2856"/>
    </row>
    <row r="2857" spans="1:24" ht="18">
      <c r="A2857" s="70">
        <v>275</v>
      </c>
      <c r="B2857" s="70">
        <v>35</v>
      </c>
      <c r="C2857" s="70">
        <v>20</v>
      </c>
      <c r="D2857" s="70">
        <v>105</v>
      </c>
      <c r="E2857" s="71" t="s">
        <v>2535</v>
      </c>
      <c r="F2857" s="71" t="s">
        <v>3934</v>
      </c>
      <c r="G2857" s="71" t="s">
        <v>2841</v>
      </c>
      <c r="H2857" s="70" t="s">
        <v>3056</v>
      </c>
      <c r="I2857" s="99">
        <f t="shared" si="286"/>
        <v>764.81791925000005</v>
      </c>
      <c r="J2857" s="100">
        <f t="shared" si="288"/>
        <v>1171.382245</v>
      </c>
      <c r="K2857" s="101">
        <v>462.86225000000002</v>
      </c>
      <c r="L2857" s="102">
        <f t="shared" si="287"/>
        <v>0</v>
      </c>
      <c r="M2857" s="101">
        <f t="shared" si="289"/>
        <v>462.86225000000002</v>
      </c>
      <c r="N2857" s="101">
        <f t="shared" si="290"/>
        <v>-318.72357499999987</v>
      </c>
      <c r="O2857" s="102">
        <f t="shared" si="291"/>
        <v>-0.33030934026444542</v>
      </c>
      <c r="P2857" s="101">
        <v>1.58</v>
      </c>
      <c r="X2857"/>
    </row>
    <row r="2858" spans="1:24" ht="18">
      <c r="A2858" s="70">
        <v>235</v>
      </c>
      <c r="B2858" s="70">
        <v>65</v>
      </c>
      <c r="C2858" s="70">
        <v>17</v>
      </c>
      <c r="D2858" s="70">
        <v>108</v>
      </c>
      <c r="E2858" s="71" t="s">
        <v>2440</v>
      </c>
      <c r="F2858" s="71" t="s">
        <v>3934</v>
      </c>
      <c r="G2858" s="71" t="s">
        <v>2867</v>
      </c>
      <c r="H2858" s="70" t="s">
        <v>3057</v>
      </c>
      <c r="I2858" s="99">
        <f t="shared" si="286"/>
        <v>478.82992409999991</v>
      </c>
      <c r="J2858" s="100">
        <f t="shared" si="288"/>
        <v>729.87611399999992</v>
      </c>
      <c r="K2858" s="101">
        <v>279.25169999999997</v>
      </c>
      <c r="L2858" s="102">
        <f t="shared" si="287"/>
        <v>0</v>
      </c>
      <c r="M2858" s="101">
        <f t="shared" si="289"/>
        <v>279.25169999999997</v>
      </c>
      <c r="N2858" s="101">
        <f t="shared" si="290"/>
        <v>-190.19618999999994</v>
      </c>
      <c r="O2858" s="102">
        <f t="shared" si="291"/>
        <v>-0.31821165815687169</v>
      </c>
      <c r="P2858" s="101">
        <v>2.75</v>
      </c>
      <c r="X2858"/>
    </row>
    <row r="2859" spans="1:24" ht="18">
      <c r="A2859" s="70">
        <v>255</v>
      </c>
      <c r="B2859" s="70">
        <v>40</v>
      </c>
      <c r="C2859" s="70">
        <v>19</v>
      </c>
      <c r="D2859" s="70">
        <v>96</v>
      </c>
      <c r="E2859" s="71" t="s">
        <v>2535</v>
      </c>
      <c r="F2859" s="71" t="s">
        <v>3934</v>
      </c>
      <c r="G2859" s="71" t="s">
        <v>2964</v>
      </c>
      <c r="H2859" s="70" t="s">
        <v>3058</v>
      </c>
      <c r="I2859" s="99">
        <f t="shared" ref="I2859:I2922" si="292">(IF($H$6="",$H$4*$U$3*(1-$H$5),$H$6*$H$3)+IF(F2859="PIRELLI",$H$3*(K2859*(1-$M$12)+$U$7+P2859+$H$8)))*$U$8</f>
        <v>759.99085415000002</v>
      </c>
      <c r="J2859" s="100">
        <f t="shared" si="288"/>
        <v>1163.955991</v>
      </c>
      <c r="K2859" s="101">
        <v>459.79355000000004</v>
      </c>
      <c r="L2859" s="102">
        <f t="shared" ref="L2859:L2922" si="293">$N$12</f>
        <v>0</v>
      </c>
      <c r="M2859" s="101">
        <f t="shared" si="289"/>
        <v>459.79355000000004</v>
      </c>
      <c r="N2859" s="101">
        <f t="shared" si="290"/>
        <v>-316.57548499999996</v>
      </c>
      <c r="O2859" s="102">
        <f t="shared" si="291"/>
        <v>-0.33018329616658371</v>
      </c>
      <c r="P2859" s="101">
        <v>1.58</v>
      </c>
      <c r="X2859"/>
    </row>
    <row r="2860" spans="1:24" ht="18">
      <c r="A2860" s="70">
        <v>285</v>
      </c>
      <c r="B2860" s="70">
        <v>35</v>
      </c>
      <c r="C2860" s="70">
        <v>19</v>
      </c>
      <c r="D2860" s="70">
        <v>99</v>
      </c>
      <c r="E2860" s="71" t="s">
        <v>2535</v>
      </c>
      <c r="F2860" s="71" t="s">
        <v>3934</v>
      </c>
      <c r="G2860" s="71" t="s">
        <v>2961</v>
      </c>
      <c r="H2860" s="70" t="s">
        <v>3059</v>
      </c>
      <c r="I2860" s="99">
        <f t="shared" si="292"/>
        <v>1025.47943465</v>
      </c>
      <c r="J2860" s="100">
        <f t="shared" si="288"/>
        <v>1572.3999610000001</v>
      </c>
      <c r="K2860" s="101">
        <v>628.57204999999999</v>
      </c>
      <c r="L2860" s="102">
        <f t="shared" si="293"/>
        <v>0</v>
      </c>
      <c r="M2860" s="101">
        <f t="shared" si="289"/>
        <v>628.57204999999999</v>
      </c>
      <c r="N2860" s="101">
        <f t="shared" si="290"/>
        <v>-434.72043499999995</v>
      </c>
      <c r="O2860" s="102">
        <f t="shared" si="291"/>
        <v>-0.33534339763647625</v>
      </c>
      <c r="P2860" s="101">
        <v>1.58</v>
      </c>
      <c r="X2860"/>
    </row>
    <row r="2861" spans="1:24" ht="18">
      <c r="A2861" s="70">
        <v>285</v>
      </c>
      <c r="B2861" s="70">
        <v>35</v>
      </c>
      <c r="C2861" s="70">
        <v>19</v>
      </c>
      <c r="D2861" s="70">
        <v>99</v>
      </c>
      <c r="E2861" s="71" t="s">
        <v>2535</v>
      </c>
      <c r="F2861" s="71" t="s">
        <v>3934</v>
      </c>
      <c r="G2861" s="71" t="s">
        <v>2961</v>
      </c>
      <c r="H2861" s="70" t="s">
        <v>3060</v>
      </c>
      <c r="I2861" s="99">
        <f t="shared" si="292"/>
        <v>1025.47943465</v>
      </c>
      <c r="J2861" s="100">
        <f t="shared" si="288"/>
        <v>1572.3999610000001</v>
      </c>
      <c r="K2861" s="101">
        <v>628.57204999999999</v>
      </c>
      <c r="L2861" s="102">
        <f t="shared" si="293"/>
        <v>0</v>
      </c>
      <c r="M2861" s="101">
        <f t="shared" si="289"/>
        <v>628.57204999999999</v>
      </c>
      <c r="N2861" s="101">
        <f t="shared" si="290"/>
        <v>-434.72043499999995</v>
      </c>
      <c r="O2861" s="102">
        <f t="shared" si="291"/>
        <v>-0.33534339763647625</v>
      </c>
      <c r="P2861" s="101">
        <v>1.58</v>
      </c>
      <c r="X2861"/>
    </row>
    <row r="2862" spans="1:24" ht="18">
      <c r="A2862" s="70">
        <v>285</v>
      </c>
      <c r="B2862" s="70">
        <v>45</v>
      </c>
      <c r="C2862" s="70">
        <v>19</v>
      </c>
      <c r="D2862" s="70">
        <v>107</v>
      </c>
      <c r="E2862" s="71" t="s">
        <v>2239</v>
      </c>
      <c r="F2862" s="71" t="s">
        <v>3934</v>
      </c>
      <c r="G2862" s="71" t="s">
        <v>2841</v>
      </c>
      <c r="H2862" s="70" t="s">
        <v>3061</v>
      </c>
      <c r="I2862" s="99">
        <f t="shared" si="292"/>
        <v>613.98774689999993</v>
      </c>
      <c r="J2862" s="100">
        <f t="shared" si="288"/>
        <v>937.81122600000003</v>
      </c>
      <c r="K2862" s="101">
        <v>365.17529999999999</v>
      </c>
      <c r="L2862" s="102">
        <f t="shared" si="293"/>
        <v>0</v>
      </c>
      <c r="M2862" s="101">
        <f t="shared" si="289"/>
        <v>365.17529999999999</v>
      </c>
      <c r="N2862" s="101">
        <f t="shared" si="290"/>
        <v>-250.34271000000001</v>
      </c>
      <c r="O2862" s="102">
        <f t="shared" si="291"/>
        <v>-0.32531026549781134</v>
      </c>
      <c r="P2862" s="101">
        <v>2.75</v>
      </c>
      <c r="X2862"/>
    </row>
    <row r="2863" spans="1:24" ht="18">
      <c r="A2863" s="70">
        <v>335</v>
      </c>
      <c r="B2863" s="70">
        <v>30</v>
      </c>
      <c r="C2863" s="70">
        <v>18</v>
      </c>
      <c r="D2863" s="70">
        <v>102</v>
      </c>
      <c r="E2863" s="71" t="s">
        <v>2445</v>
      </c>
      <c r="F2863" s="71" t="s">
        <v>3934</v>
      </c>
      <c r="G2863" s="71" t="s">
        <v>2961</v>
      </c>
      <c r="H2863" s="70" t="s">
        <v>3063</v>
      </c>
      <c r="I2863" s="99">
        <f t="shared" si="292"/>
        <v>1249.9379618000003</v>
      </c>
      <c r="J2863" s="100">
        <f t="shared" si="288"/>
        <v>1917.7207720000001</v>
      </c>
      <c r="K2863" s="101">
        <v>771.26660000000004</v>
      </c>
      <c r="L2863" s="102">
        <f t="shared" si="293"/>
        <v>0</v>
      </c>
      <c r="M2863" s="101">
        <f t="shared" si="289"/>
        <v>771.26660000000004</v>
      </c>
      <c r="N2863" s="101">
        <f t="shared" si="290"/>
        <v>-534.60662000000002</v>
      </c>
      <c r="O2863" s="102">
        <f t="shared" si="291"/>
        <v>-0.337987860405282</v>
      </c>
      <c r="P2863" s="101">
        <v>1.58</v>
      </c>
      <c r="X2863"/>
    </row>
    <row r="2864" spans="1:24" ht="18">
      <c r="A2864" s="70">
        <v>335</v>
      </c>
      <c r="B2864" s="70">
        <v>30</v>
      </c>
      <c r="C2864" s="70">
        <v>18</v>
      </c>
      <c r="D2864" s="70">
        <v>102</v>
      </c>
      <c r="E2864" s="71" t="s">
        <v>2445</v>
      </c>
      <c r="F2864" s="71" t="s">
        <v>3934</v>
      </c>
      <c r="G2864" s="71" t="s">
        <v>2961</v>
      </c>
      <c r="H2864" s="70" t="s">
        <v>3064</v>
      </c>
      <c r="I2864" s="99">
        <f t="shared" si="292"/>
        <v>1249.9379618000003</v>
      </c>
      <c r="J2864" s="100">
        <f t="shared" si="288"/>
        <v>1917.7207720000001</v>
      </c>
      <c r="K2864" s="101">
        <v>771.26660000000004</v>
      </c>
      <c r="L2864" s="102">
        <f t="shared" si="293"/>
        <v>0</v>
      </c>
      <c r="M2864" s="101">
        <f t="shared" si="289"/>
        <v>771.26660000000004</v>
      </c>
      <c r="N2864" s="101">
        <f t="shared" si="290"/>
        <v>-534.60662000000002</v>
      </c>
      <c r="O2864" s="102">
        <f t="shared" si="291"/>
        <v>-0.337987860405282</v>
      </c>
      <c r="P2864" s="101">
        <v>1.58</v>
      </c>
      <c r="X2864"/>
    </row>
    <row r="2865" spans="1:24" ht="18">
      <c r="A2865" s="70">
        <v>295</v>
      </c>
      <c r="B2865" s="70">
        <v>35</v>
      </c>
      <c r="C2865" s="70">
        <v>21</v>
      </c>
      <c r="D2865" s="70">
        <v>107</v>
      </c>
      <c r="E2865" s="71" t="s">
        <v>2445</v>
      </c>
      <c r="F2865" s="71" t="s">
        <v>3934</v>
      </c>
      <c r="G2865" s="71" t="s">
        <v>2841</v>
      </c>
      <c r="H2865" s="70" t="s">
        <v>3065</v>
      </c>
      <c r="I2865" s="99">
        <f t="shared" si="292"/>
        <v>795.00268815000015</v>
      </c>
      <c r="J2865" s="100">
        <f t="shared" si="288"/>
        <v>1216.2957510000001</v>
      </c>
      <c r="K2865" s="101">
        <v>480.25155000000001</v>
      </c>
      <c r="L2865" s="102">
        <f t="shared" si="293"/>
        <v>0</v>
      </c>
      <c r="M2865" s="101">
        <f t="shared" si="289"/>
        <v>480.25155000000001</v>
      </c>
      <c r="N2865" s="101">
        <f t="shared" si="290"/>
        <v>-330.89608499999986</v>
      </c>
      <c r="O2865" s="102">
        <f t="shared" si="291"/>
        <v>-0.33099435722465986</v>
      </c>
      <c r="P2865" s="101">
        <v>2.75</v>
      </c>
      <c r="X2865"/>
    </row>
    <row r="2866" spans="1:24" ht="18">
      <c r="A2866" s="70">
        <v>235</v>
      </c>
      <c r="B2866" s="70">
        <v>45</v>
      </c>
      <c r="C2866" s="70">
        <v>18</v>
      </c>
      <c r="D2866" s="70">
        <v>98</v>
      </c>
      <c r="E2866" s="71" t="s">
        <v>2445</v>
      </c>
      <c r="F2866" s="71" t="s">
        <v>3934</v>
      </c>
      <c r="G2866" s="71" t="s">
        <v>2893</v>
      </c>
      <c r="H2866" s="70" t="s">
        <v>3066</v>
      </c>
      <c r="I2866" s="99">
        <f t="shared" si="292"/>
        <v>462.32183965000002</v>
      </c>
      <c r="J2866" s="100">
        <f t="shared" si="288"/>
        <v>706.00366099999997</v>
      </c>
      <c r="K2866" s="101">
        <v>270.55705</v>
      </c>
      <c r="L2866" s="102">
        <f t="shared" si="293"/>
        <v>0</v>
      </c>
      <c r="M2866" s="101">
        <f t="shared" si="289"/>
        <v>270.55705</v>
      </c>
      <c r="N2866" s="101">
        <f t="shared" si="290"/>
        <v>-184.10993499999995</v>
      </c>
      <c r="O2866" s="102">
        <f t="shared" si="291"/>
        <v>-0.31725911019566805</v>
      </c>
      <c r="P2866" s="101">
        <v>1.58</v>
      </c>
      <c r="X2866"/>
    </row>
    <row r="2867" spans="1:24" ht="18">
      <c r="A2867" s="70">
        <v>205</v>
      </c>
      <c r="B2867" s="70">
        <v>45</v>
      </c>
      <c r="C2867" s="70">
        <v>17</v>
      </c>
      <c r="D2867" s="70">
        <v>88</v>
      </c>
      <c r="E2867" s="71" t="s">
        <v>2347</v>
      </c>
      <c r="F2867" s="71" t="s">
        <v>3934</v>
      </c>
      <c r="G2867" s="71" t="s">
        <v>2893</v>
      </c>
      <c r="H2867" s="70" t="s">
        <v>3067</v>
      </c>
      <c r="I2867" s="99">
        <f t="shared" si="292"/>
        <v>352.90836405000005</v>
      </c>
      <c r="J2867" s="100">
        <f t="shared" si="288"/>
        <v>537.67523700000004</v>
      </c>
      <c r="K2867" s="101">
        <v>200.99985000000001</v>
      </c>
      <c r="L2867" s="102">
        <f t="shared" si="293"/>
        <v>0</v>
      </c>
      <c r="M2867" s="101">
        <f t="shared" si="289"/>
        <v>200.99985000000001</v>
      </c>
      <c r="N2867" s="101">
        <f t="shared" si="290"/>
        <v>-135.419895</v>
      </c>
      <c r="O2867" s="102">
        <f t="shared" si="291"/>
        <v>-0.30693560081749827</v>
      </c>
      <c r="P2867" s="101">
        <v>1.58</v>
      </c>
      <c r="X2867"/>
    </row>
    <row r="2868" spans="1:24" ht="18">
      <c r="A2868" s="70">
        <v>275</v>
      </c>
      <c r="B2868" s="70">
        <v>45</v>
      </c>
      <c r="C2868" s="70">
        <v>20</v>
      </c>
      <c r="D2868" s="70">
        <v>110</v>
      </c>
      <c r="E2868" s="71" t="s">
        <v>2445</v>
      </c>
      <c r="F2868" s="71" t="s">
        <v>3934</v>
      </c>
      <c r="G2868" s="71" t="s">
        <v>2841</v>
      </c>
      <c r="H2868" s="70" t="s">
        <v>3068</v>
      </c>
      <c r="I2868" s="99">
        <f t="shared" si="292"/>
        <v>717.76964655000006</v>
      </c>
      <c r="J2868" s="100">
        <f t="shared" si="288"/>
        <v>1097.4756870000001</v>
      </c>
      <c r="K2868" s="101">
        <v>431.15235000000001</v>
      </c>
      <c r="L2868" s="102">
        <f t="shared" si="293"/>
        <v>0</v>
      </c>
      <c r="M2868" s="101">
        <f t="shared" si="289"/>
        <v>431.15235000000001</v>
      </c>
      <c r="N2868" s="101">
        <f t="shared" si="290"/>
        <v>-296.52664499999992</v>
      </c>
      <c r="O2868" s="102">
        <f t="shared" si="291"/>
        <v>-0.32892412540944033</v>
      </c>
      <c r="P2868" s="101">
        <v>2.75</v>
      </c>
      <c r="X2868"/>
    </row>
    <row r="2869" spans="1:24" ht="18">
      <c r="A2869" s="70">
        <v>275</v>
      </c>
      <c r="B2869" s="70">
        <v>40</v>
      </c>
      <c r="C2869" s="70">
        <v>18</v>
      </c>
      <c r="D2869" s="70">
        <v>103</v>
      </c>
      <c r="E2869" s="71" t="s">
        <v>2347</v>
      </c>
      <c r="F2869" s="71" t="s">
        <v>3934</v>
      </c>
      <c r="G2869" s="71" t="s">
        <v>2985</v>
      </c>
      <c r="H2869" s="70" t="s">
        <v>3070</v>
      </c>
      <c r="I2869" s="99">
        <f t="shared" si="292"/>
        <v>890.32161185000007</v>
      </c>
      <c r="J2869" s="100">
        <f t="shared" si="288"/>
        <v>1364.4648490000002</v>
      </c>
      <c r="K2869" s="101">
        <v>542.64845000000003</v>
      </c>
      <c r="L2869" s="102">
        <f t="shared" si="293"/>
        <v>0</v>
      </c>
      <c r="M2869" s="101">
        <f t="shared" si="289"/>
        <v>542.64845000000003</v>
      </c>
      <c r="N2869" s="101">
        <f t="shared" si="290"/>
        <v>-374.57391500000006</v>
      </c>
      <c r="O2869" s="102">
        <f t="shared" si="291"/>
        <v>-0.33310355502091649</v>
      </c>
      <c r="P2869" s="101">
        <v>1.58</v>
      </c>
      <c r="X2869"/>
    </row>
    <row r="2870" spans="1:24" ht="18">
      <c r="A2870" s="70">
        <v>255</v>
      </c>
      <c r="B2870" s="70">
        <v>50</v>
      </c>
      <c r="C2870" s="70">
        <v>19</v>
      </c>
      <c r="D2870" s="70">
        <v>107</v>
      </c>
      <c r="E2870" s="71" t="s">
        <v>2445</v>
      </c>
      <c r="F2870" s="71" t="s">
        <v>3934</v>
      </c>
      <c r="G2870" s="71" t="s">
        <v>3071</v>
      </c>
      <c r="H2870" s="70" t="s">
        <v>3072</v>
      </c>
      <c r="I2870" s="99">
        <f t="shared" si="292"/>
        <v>626.85992050000016</v>
      </c>
      <c r="J2870" s="100">
        <f t="shared" si="288"/>
        <v>957.61457000000019</v>
      </c>
      <c r="K2870" s="101">
        <v>373.35850000000005</v>
      </c>
      <c r="L2870" s="102">
        <f t="shared" si="293"/>
        <v>0</v>
      </c>
      <c r="M2870" s="101">
        <f t="shared" si="289"/>
        <v>373.35850000000005</v>
      </c>
      <c r="N2870" s="101">
        <f t="shared" si="290"/>
        <v>-256.07094999999993</v>
      </c>
      <c r="O2870" s="102">
        <f t="shared" si="291"/>
        <v>-0.32582441911804921</v>
      </c>
      <c r="P2870" s="101">
        <v>2.75</v>
      </c>
      <c r="X2870"/>
    </row>
    <row r="2871" spans="1:24" ht="18">
      <c r="A2871" s="70">
        <v>255</v>
      </c>
      <c r="B2871" s="70">
        <v>55</v>
      </c>
      <c r="C2871" s="70">
        <v>18</v>
      </c>
      <c r="D2871" s="70">
        <v>109</v>
      </c>
      <c r="E2871" s="71" t="s">
        <v>2440</v>
      </c>
      <c r="F2871" s="71" t="s">
        <v>3934</v>
      </c>
      <c r="G2871" s="71" t="s">
        <v>2867</v>
      </c>
      <c r="H2871" s="70" t="s">
        <v>3073</v>
      </c>
      <c r="I2871" s="99">
        <f t="shared" si="292"/>
        <v>528.70959679999999</v>
      </c>
      <c r="J2871" s="100">
        <f t="shared" si="288"/>
        <v>806.61407199999996</v>
      </c>
      <c r="K2871" s="101">
        <v>310.96159999999998</v>
      </c>
      <c r="L2871" s="102">
        <f t="shared" si="293"/>
        <v>0</v>
      </c>
      <c r="M2871" s="101">
        <f t="shared" si="289"/>
        <v>310.96159999999998</v>
      </c>
      <c r="N2871" s="101">
        <f t="shared" si="290"/>
        <v>-212.3931199999999</v>
      </c>
      <c r="O2871" s="102">
        <f t="shared" si="291"/>
        <v>-0.32126102971428006</v>
      </c>
      <c r="P2871" s="101">
        <v>2.75</v>
      </c>
      <c r="X2871"/>
    </row>
    <row r="2872" spans="1:24" ht="18">
      <c r="A2872" s="70">
        <v>255</v>
      </c>
      <c r="B2872" s="70">
        <v>50</v>
      </c>
      <c r="C2872" s="70">
        <v>19</v>
      </c>
      <c r="D2872" s="70">
        <v>107</v>
      </c>
      <c r="E2872" s="71" t="s">
        <v>2440</v>
      </c>
      <c r="F2872" s="71" t="s">
        <v>3934</v>
      </c>
      <c r="G2872" s="71" t="s">
        <v>2867</v>
      </c>
      <c r="H2872" s="70" t="s">
        <v>3074</v>
      </c>
      <c r="I2872" s="99">
        <f t="shared" si="292"/>
        <v>588.24339970000005</v>
      </c>
      <c r="J2872" s="100">
        <f t="shared" si="288"/>
        <v>898.20453800000018</v>
      </c>
      <c r="K2872" s="101">
        <v>348.80890000000005</v>
      </c>
      <c r="L2872" s="102">
        <f t="shared" si="293"/>
        <v>0</v>
      </c>
      <c r="M2872" s="101">
        <f t="shared" si="289"/>
        <v>348.80890000000005</v>
      </c>
      <c r="N2872" s="101">
        <f t="shared" si="290"/>
        <v>-238.88623000000001</v>
      </c>
      <c r="O2872" s="102">
        <f t="shared" si="291"/>
        <v>-0.3242134351260243</v>
      </c>
      <c r="P2872" s="101">
        <v>2.75</v>
      </c>
      <c r="X2872"/>
    </row>
    <row r="2873" spans="1:24" ht="18">
      <c r="A2873" s="70">
        <v>195</v>
      </c>
      <c r="B2873" s="70">
        <v>70</v>
      </c>
      <c r="C2873" s="70">
        <v>15</v>
      </c>
      <c r="D2873" s="70">
        <v>104</v>
      </c>
      <c r="E2873" s="71" t="s">
        <v>2229</v>
      </c>
      <c r="F2873" s="71" t="s">
        <v>3934</v>
      </c>
      <c r="G2873" s="71" t="s">
        <v>3075</v>
      </c>
      <c r="H2873" s="70" t="s">
        <v>3076</v>
      </c>
      <c r="I2873" s="99">
        <f t="shared" si="292"/>
        <v>259.66116</v>
      </c>
      <c r="J2873" s="100">
        <f t="shared" si="288"/>
        <v>392.6934</v>
      </c>
      <c r="K2873" s="101">
        <v>139.92000000000002</v>
      </c>
      <c r="L2873" s="102">
        <f t="shared" si="293"/>
        <v>0</v>
      </c>
      <c r="M2873" s="101">
        <f t="shared" si="289"/>
        <v>139.92000000000002</v>
      </c>
      <c r="N2873" s="101">
        <f t="shared" si="290"/>
        <v>-92.664000000000044</v>
      </c>
      <c r="O2873" s="102">
        <f t="shared" si="291"/>
        <v>-0.29044633901705125</v>
      </c>
      <c r="P2873" s="101">
        <v>2.75</v>
      </c>
      <c r="X2873"/>
    </row>
    <row r="2874" spans="1:24" ht="18">
      <c r="A2874" s="70">
        <v>175</v>
      </c>
      <c r="B2874" s="70">
        <v>65</v>
      </c>
      <c r="C2874" s="70">
        <v>14</v>
      </c>
      <c r="D2874" s="70">
        <v>90</v>
      </c>
      <c r="E2874" s="71" t="s">
        <v>2237</v>
      </c>
      <c r="F2874" s="71" t="s">
        <v>3934</v>
      </c>
      <c r="G2874" s="71" t="s">
        <v>3075</v>
      </c>
      <c r="H2874" s="70" t="s">
        <v>3077</v>
      </c>
      <c r="I2874" s="99">
        <f t="shared" si="292"/>
        <v>271.33281999999997</v>
      </c>
      <c r="J2874" s="100">
        <f t="shared" si="288"/>
        <v>410.64979999999997</v>
      </c>
      <c r="K2874" s="101">
        <v>147.34</v>
      </c>
      <c r="L2874" s="102">
        <f t="shared" si="293"/>
        <v>0</v>
      </c>
      <c r="M2874" s="101">
        <f t="shared" si="289"/>
        <v>147.34</v>
      </c>
      <c r="N2874" s="101">
        <f t="shared" si="290"/>
        <v>-97.858000000000033</v>
      </c>
      <c r="O2874" s="102">
        <f t="shared" si="291"/>
        <v>-0.29309332694381224</v>
      </c>
      <c r="P2874" s="101">
        <v>2.75</v>
      </c>
      <c r="X2874"/>
    </row>
    <row r="2875" spans="1:24" ht="18">
      <c r="A2875" s="70">
        <v>225</v>
      </c>
      <c r="B2875" s="70">
        <v>70</v>
      </c>
      <c r="C2875" s="70">
        <v>15</v>
      </c>
      <c r="D2875" s="70">
        <v>112</v>
      </c>
      <c r="E2875" s="71" t="s">
        <v>2229</v>
      </c>
      <c r="F2875" s="71" t="s">
        <v>3934</v>
      </c>
      <c r="G2875" s="71" t="s">
        <v>3075</v>
      </c>
      <c r="H2875" s="70" t="s">
        <v>3078</v>
      </c>
      <c r="I2875" s="99">
        <f t="shared" si="292"/>
        <v>310.51625000000001</v>
      </c>
      <c r="J2875" s="100">
        <f t="shared" si="288"/>
        <v>470.93199999999996</v>
      </c>
      <c r="K2875" s="101">
        <v>172.25</v>
      </c>
      <c r="L2875" s="102">
        <f t="shared" si="293"/>
        <v>0</v>
      </c>
      <c r="M2875" s="101">
        <f t="shared" si="289"/>
        <v>172.25</v>
      </c>
      <c r="N2875" s="101">
        <f t="shared" si="290"/>
        <v>-115.29500000000002</v>
      </c>
      <c r="O2875" s="102">
        <f t="shared" si="291"/>
        <v>-0.30048214751107644</v>
      </c>
      <c r="P2875" s="101">
        <v>2.75</v>
      </c>
      <c r="X2875"/>
    </row>
    <row r="2876" spans="1:24" ht="18">
      <c r="A2876" s="70">
        <v>235</v>
      </c>
      <c r="B2876" s="70">
        <v>65</v>
      </c>
      <c r="C2876" s="70">
        <v>17</v>
      </c>
      <c r="D2876" s="70">
        <v>108</v>
      </c>
      <c r="E2876" s="71" t="s">
        <v>2440</v>
      </c>
      <c r="F2876" s="71" t="s">
        <v>3934</v>
      </c>
      <c r="G2876" s="71" t="s">
        <v>2867</v>
      </c>
      <c r="H2876" s="70" t="s">
        <v>3079</v>
      </c>
      <c r="I2876" s="99">
        <f t="shared" si="292"/>
        <v>478.82992409999991</v>
      </c>
      <c r="J2876" s="100">
        <f t="shared" si="288"/>
        <v>729.87611399999992</v>
      </c>
      <c r="K2876" s="101">
        <v>279.25169999999997</v>
      </c>
      <c r="L2876" s="102">
        <f t="shared" si="293"/>
        <v>0</v>
      </c>
      <c r="M2876" s="101">
        <f t="shared" si="289"/>
        <v>279.25169999999997</v>
      </c>
      <c r="N2876" s="101">
        <f t="shared" si="290"/>
        <v>-190.19618999999994</v>
      </c>
      <c r="O2876" s="102">
        <f t="shared" si="291"/>
        <v>-0.31821165815687169</v>
      </c>
      <c r="P2876" s="101">
        <v>2.75</v>
      </c>
      <c r="X2876"/>
    </row>
    <row r="2877" spans="1:24" ht="18">
      <c r="A2877" s="70">
        <v>275</v>
      </c>
      <c r="B2877" s="70">
        <v>40</v>
      </c>
      <c r="C2877" s="70">
        <v>20</v>
      </c>
      <c r="D2877" s="70">
        <v>106</v>
      </c>
      <c r="E2877" s="71" t="s">
        <v>2445</v>
      </c>
      <c r="F2877" s="71" t="s">
        <v>3934</v>
      </c>
      <c r="G2877" s="71" t="s">
        <v>3071</v>
      </c>
      <c r="H2877" s="70" t="s">
        <v>3080</v>
      </c>
      <c r="I2877" s="99">
        <f t="shared" si="292"/>
        <v>650.99524599999995</v>
      </c>
      <c r="J2877" s="100">
        <f t="shared" si="288"/>
        <v>994.74584000000004</v>
      </c>
      <c r="K2877" s="101">
        <v>388.702</v>
      </c>
      <c r="L2877" s="102">
        <f t="shared" si="293"/>
        <v>0</v>
      </c>
      <c r="M2877" s="101">
        <f t="shared" si="289"/>
        <v>388.702</v>
      </c>
      <c r="N2877" s="101">
        <f t="shared" si="290"/>
        <v>-266.81139999999994</v>
      </c>
      <c r="O2877" s="102">
        <f t="shared" si="291"/>
        <v>-0.32673290848440606</v>
      </c>
      <c r="P2877" s="101">
        <v>2.75</v>
      </c>
      <c r="X2877"/>
    </row>
    <row r="2878" spans="1:24" ht="18">
      <c r="A2878" s="70">
        <v>225</v>
      </c>
      <c r="B2878" s="70">
        <v>45</v>
      </c>
      <c r="C2878" s="70">
        <v>17</v>
      </c>
      <c r="D2878" s="70">
        <v>91</v>
      </c>
      <c r="E2878" s="71" t="s">
        <v>2239</v>
      </c>
      <c r="F2878" s="71" t="s">
        <v>3934</v>
      </c>
      <c r="G2878" s="71" t="s">
        <v>2841</v>
      </c>
      <c r="H2878" s="70" t="s">
        <v>3081</v>
      </c>
      <c r="I2878" s="99">
        <f t="shared" si="292"/>
        <v>299.00613709999999</v>
      </c>
      <c r="J2878" s="100">
        <f t="shared" si="288"/>
        <v>454.74873400000001</v>
      </c>
      <c r="K2878" s="101">
        <v>166.73269999999999</v>
      </c>
      <c r="L2878" s="102">
        <f t="shared" si="293"/>
        <v>0</v>
      </c>
      <c r="M2878" s="101">
        <f t="shared" si="289"/>
        <v>166.73269999999999</v>
      </c>
      <c r="N2878" s="101">
        <f t="shared" si="290"/>
        <v>-111.43289000000001</v>
      </c>
      <c r="O2878" s="102">
        <f t="shared" si="291"/>
        <v>-0.29901592688776585</v>
      </c>
      <c r="P2878" s="101">
        <v>1.58</v>
      </c>
      <c r="X2878"/>
    </row>
    <row r="2879" spans="1:24" ht="18">
      <c r="A2879" s="70">
        <v>225</v>
      </c>
      <c r="B2879" s="70">
        <v>45</v>
      </c>
      <c r="C2879" s="70">
        <v>17</v>
      </c>
      <c r="D2879" s="70">
        <v>94</v>
      </c>
      <c r="E2879" s="71" t="s">
        <v>2445</v>
      </c>
      <c r="F2879" s="71" t="s">
        <v>3934</v>
      </c>
      <c r="G2879" s="71" t="s">
        <v>2841</v>
      </c>
      <c r="H2879" s="70" t="s">
        <v>3082</v>
      </c>
      <c r="I2879" s="99">
        <f t="shared" si="292"/>
        <v>303.83320220000002</v>
      </c>
      <c r="J2879" s="100">
        <f t="shared" si="288"/>
        <v>462.17498799999998</v>
      </c>
      <c r="K2879" s="101">
        <v>169.8014</v>
      </c>
      <c r="L2879" s="102">
        <f t="shared" si="293"/>
        <v>0</v>
      </c>
      <c r="M2879" s="101">
        <f t="shared" si="289"/>
        <v>169.8014</v>
      </c>
      <c r="N2879" s="101">
        <f t="shared" si="290"/>
        <v>-113.58097999999998</v>
      </c>
      <c r="O2879" s="102">
        <f t="shared" si="291"/>
        <v>-0.29984197582488825</v>
      </c>
      <c r="P2879" s="101">
        <v>1.58</v>
      </c>
      <c r="X2879"/>
    </row>
    <row r="2880" spans="1:24" ht="18">
      <c r="A2880" s="70">
        <v>195</v>
      </c>
      <c r="B2880" s="70">
        <v>55</v>
      </c>
      <c r="C2880" s="70">
        <v>16</v>
      </c>
      <c r="D2880" s="70">
        <v>87</v>
      </c>
      <c r="E2880" s="71" t="s">
        <v>2440</v>
      </c>
      <c r="F2880" s="71" t="s">
        <v>3934</v>
      </c>
      <c r="G2880" s="71" t="s">
        <v>2966</v>
      </c>
      <c r="H2880" s="70" t="s">
        <v>3083</v>
      </c>
      <c r="I2880" s="99">
        <f t="shared" si="292"/>
        <v>326.02602999999999</v>
      </c>
      <c r="J2880" s="100">
        <f t="shared" si="288"/>
        <v>496.31779999999998</v>
      </c>
      <c r="K2880" s="101">
        <v>183.91</v>
      </c>
      <c r="L2880" s="102">
        <f t="shared" si="293"/>
        <v>0</v>
      </c>
      <c r="M2880" s="101">
        <f t="shared" si="289"/>
        <v>183.91</v>
      </c>
      <c r="N2880" s="101">
        <f t="shared" si="290"/>
        <v>-123.45700000000005</v>
      </c>
      <c r="O2880" s="102">
        <f t="shared" si="291"/>
        <v>-0.30331924721143938</v>
      </c>
      <c r="P2880" s="101">
        <v>1.58</v>
      </c>
      <c r="X2880"/>
    </row>
    <row r="2881" spans="1:24" ht="18">
      <c r="A2881" s="70">
        <v>235</v>
      </c>
      <c r="B2881" s="70">
        <v>40</v>
      </c>
      <c r="C2881" s="70">
        <v>19</v>
      </c>
      <c r="D2881" s="70">
        <v>96</v>
      </c>
      <c r="E2881" s="71" t="s">
        <v>2445</v>
      </c>
      <c r="F2881" s="71" t="s">
        <v>3934</v>
      </c>
      <c r="G2881" s="71" t="s">
        <v>2893</v>
      </c>
      <c r="H2881" s="70" t="s">
        <v>3084</v>
      </c>
      <c r="I2881" s="99">
        <f t="shared" si="292"/>
        <v>558.86314164999999</v>
      </c>
      <c r="J2881" s="100">
        <f t="shared" si="288"/>
        <v>854.52874100000008</v>
      </c>
      <c r="K2881" s="101">
        <v>331.93105000000003</v>
      </c>
      <c r="L2881" s="102">
        <f t="shared" si="293"/>
        <v>0</v>
      </c>
      <c r="M2881" s="101">
        <f t="shared" si="289"/>
        <v>331.93105000000003</v>
      </c>
      <c r="N2881" s="101">
        <f t="shared" si="290"/>
        <v>-227.07173500000005</v>
      </c>
      <c r="O2881" s="102">
        <f t="shared" si="291"/>
        <v>-0.32297536021355727</v>
      </c>
      <c r="P2881" s="101">
        <v>1.58</v>
      </c>
      <c r="X2881"/>
    </row>
    <row r="2882" spans="1:24" ht="18">
      <c r="A2882" s="70">
        <v>245</v>
      </c>
      <c r="B2882" s="70">
        <v>35</v>
      </c>
      <c r="C2882" s="70">
        <v>18</v>
      </c>
      <c r="D2882" s="70">
        <v>92</v>
      </c>
      <c r="E2882" s="71" t="s">
        <v>2445</v>
      </c>
      <c r="F2882" s="71" t="s">
        <v>3934</v>
      </c>
      <c r="G2882" s="71" t="s">
        <v>2964</v>
      </c>
      <c r="H2882" s="70" t="s">
        <v>3085</v>
      </c>
      <c r="I2882" s="99">
        <f t="shared" si="292"/>
        <v>618.39694455000006</v>
      </c>
      <c r="J2882" s="100">
        <f t="shared" si="288"/>
        <v>946.11920699999996</v>
      </c>
      <c r="K2882" s="101">
        <v>369.77834999999999</v>
      </c>
      <c r="L2882" s="102">
        <f t="shared" si="293"/>
        <v>0</v>
      </c>
      <c r="M2882" s="101">
        <f t="shared" si="289"/>
        <v>369.77834999999999</v>
      </c>
      <c r="N2882" s="101">
        <f t="shared" si="290"/>
        <v>-253.56484499999988</v>
      </c>
      <c r="O2882" s="102">
        <f t="shared" si="291"/>
        <v>-0.32560213607150973</v>
      </c>
      <c r="P2882" s="101">
        <v>1.58</v>
      </c>
      <c r="X2882"/>
    </row>
    <row r="2883" spans="1:24" ht="18">
      <c r="A2883" s="70">
        <v>305</v>
      </c>
      <c r="B2883" s="70">
        <v>35</v>
      </c>
      <c r="C2883" s="70">
        <v>20</v>
      </c>
      <c r="D2883" s="70">
        <v>104</v>
      </c>
      <c r="E2883" s="71" t="s">
        <v>2445</v>
      </c>
      <c r="F2883" s="71" t="s">
        <v>3934</v>
      </c>
      <c r="G2883" s="71" t="s">
        <v>3086</v>
      </c>
      <c r="H2883" s="70" t="s">
        <v>3087</v>
      </c>
      <c r="I2883" s="99">
        <f t="shared" si="292"/>
        <v>918.47949159999996</v>
      </c>
      <c r="J2883" s="100">
        <f t="shared" si="288"/>
        <v>1407.784664</v>
      </c>
      <c r="K2883" s="101">
        <v>560.54919999999993</v>
      </c>
      <c r="L2883" s="102">
        <f t="shared" si="293"/>
        <v>0</v>
      </c>
      <c r="M2883" s="101">
        <f t="shared" si="289"/>
        <v>560.54919999999993</v>
      </c>
      <c r="N2883" s="101">
        <f t="shared" si="290"/>
        <v>-387.10443999999995</v>
      </c>
      <c r="O2883" s="102">
        <f t="shared" si="291"/>
        <v>-0.33362490200796624</v>
      </c>
      <c r="P2883" s="101">
        <v>1.58</v>
      </c>
      <c r="X2883"/>
    </row>
    <row r="2884" spans="1:24" ht="18">
      <c r="A2884" s="70">
        <v>235</v>
      </c>
      <c r="B2884" s="70">
        <v>40</v>
      </c>
      <c r="C2884" s="70">
        <v>18</v>
      </c>
      <c r="D2884" s="70">
        <v>91</v>
      </c>
      <c r="E2884" s="71" t="s">
        <v>2445</v>
      </c>
      <c r="F2884" s="71" t="s">
        <v>3934</v>
      </c>
      <c r="G2884" s="71" t="s">
        <v>2841</v>
      </c>
      <c r="H2884" s="70" t="s">
        <v>3088</v>
      </c>
      <c r="I2884" s="99">
        <f t="shared" si="292"/>
        <v>407.61510184999997</v>
      </c>
      <c r="J2884" s="100">
        <f t="shared" si="288"/>
        <v>621.83944899999995</v>
      </c>
      <c r="K2884" s="101">
        <v>235.77844999999999</v>
      </c>
      <c r="L2884" s="102">
        <f t="shared" si="293"/>
        <v>0</v>
      </c>
      <c r="M2884" s="101">
        <f t="shared" si="289"/>
        <v>235.77844999999999</v>
      </c>
      <c r="N2884" s="101">
        <f t="shared" si="290"/>
        <v>-159.76491500000003</v>
      </c>
      <c r="O2884" s="102">
        <f t="shared" si="291"/>
        <v>-0.31280030676041781</v>
      </c>
      <c r="P2884" s="101">
        <v>1.58</v>
      </c>
      <c r="X2884"/>
    </row>
    <row r="2885" spans="1:24" ht="18">
      <c r="A2885" s="70">
        <v>245</v>
      </c>
      <c r="B2885" s="70">
        <v>40</v>
      </c>
      <c r="C2885" s="70">
        <v>19</v>
      </c>
      <c r="D2885" s="70">
        <v>94</v>
      </c>
      <c r="E2885" s="71" t="s">
        <v>2445</v>
      </c>
      <c r="F2885" s="71" t="s">
        <v>3934</v>
      </c>
      <c r="G2885" s="71" t="s">
        <v>3086</v>
      </c>
      <c r="H2885" s="70" t="s">
        <v>3089</v>
      </c>
      <c r="I2885" s="99">
        <f t="shared" si="292"/>
        <v>606.32928179999999</v>
      </c>
      <c r="J2885" s="100">
        <f t="shared" si="288"/>
        <v>927.55357200000003</v>
      </c>
      <c r="K2885" s="101">
        <v>362.10660000000001</v>
      </c>
      <c r="L2885" s="102">
        <f t="shared" si="293"/>
        <v>0</v>
      </c>
      <c r="M2885" s="101">
        <f t="shared" si="289"/>
        <v>362.10660000000001</v>
      </c>
      <c r="N2885" s="101">
        <f t="shared" si="290"/>
        <v>-248.19461999999999</v>
      </c>
      <c r="O2885" s="102">
        <f t="shared" si="291"/>
        <v>-0.32511177433138433</v>
      </c>
      <c r="P2885" s="101">
        <v>1.58</v>
      </c>
      <c r="X2885"/>
    </row>
    <row r="2886" spans="1:24" ht="18">
      <c r="A2886" s="70">
        <v>275</v>
      </c>
      <c r="B2886" s="70">
        <v>40</v>
      </c>
      <c r="C2886" s="70">
        <v>19</v>
      </c>
      <c r="D2886" s="70">
        <v>105</v>
      </c>
      <c r="E2886" s="71" t="s">
        <v>2535</v>
      </c>
      <c r="F2886" s="71" t="s">
        <v>3934</v>
      </c>
      <c r="G2886" s="71" t="s">
        <v>3086</v>
      </c>
      <c r="H2886" s="70" t="s">
        <v>3090</v>
      </c>
      <c r="I2886" s="99">
        <f t="shared" si="292"/>
        <v>686.78036680000002</v>
      </c>
      <c r="J2886" s="100">
        <f t="shared" si="288"/>
        <v>1051.324472</v>
      </c>
      <c r="K2886" s="101">
        <v>413.2516</v>
      </c>
      <c r="L2886" s="102">
        <f t="shared" si="293"/>
        <v>0</v>
      </c>
      <c r="M2886" s="101">
        <f t="shared" si="289"/>
        <v>413.2516</v>
      </c>
      <c r="N2886" s="101">
        <f t="shared" si="290"/>
        <v>-283.99611999999991</v>
      </c>
      <c r="O2886" s="102">
        <f t="shared" si="291"/>
        <v>-0.32805252423694392</v>
      </c>
      <c r="P2886" s="101">
        <v>1.58</v>
      </c>
      <c r="X2886"/>
    </row>
    <row r="2887" spans="1:24" ht="18">
      <c r="A2887" s="70">
        <v>245</v>
      </c>
      <c r="B2887" s="70">
        <v>35</v>
      </c>
      <c r="C2887" s="70">
        <v>20</v>
      </c>
      <c r="D2887" s="70">
        <v>95</v>
      </c>
      <c r="E2887" s="71" t="s">
        <v>2445</v>
      </c>
      <c r="F2887" s="71" t="s">
        <v>3934</v>
      </c>
      <c r="G2887" s="71" t="s">
        <v>3086</v>
      </c>
      <c r="H2887" s="70" t="s">
        <v>3091</v>
      </c>
      <c r="I2887" s="99">
        <f t="shared" si="292"/>
        <v>688.38938850000011</v>
      </c>
      <c r="J2887" s="100">
        <f t="shared" si="288"/>
        <v>1053.79989</v>
      </c>
      <c r="K2887" s="101">
        <v>414.27449999999999</v>
      </c>
      <c r="L2887" s="102">
        <f t="shared" si="293"/>
        <v>0</v>
      </c>
      <c r="M2887" s="101">
        <f t="shared" si="289"/>
        <v>414.27449999999999</v>
      </c>
      <c r="N2887" s="101">
        <f t="shared" si="290"/>
        <v>-284.71214999999984</v>
      </c>
      <c r="O2887" s="102">
        <f t="shared" si="291"/>
        <v>-0.32810426747826826</v>
      </c>
      <c r="P2887" s="101">
        <v>1.58</v>
      </c>
      <c r="X2887"/>
    </row>
    <row r="2888" spans="1:24" ht="18">
      <c r="A2888" s="70">
        <v>255</v>
      </c>
      <c r="B2888" s="70">
        <v>35</v>
      </c>
      <c r="C2888" s="70">
        <v>20</v>
      </c>
      <c r="D2888" s="70">
        <v>97</v>
      </c>
      <c r="E2888" s="71" t="s">
        <v>2445</v>
      </c>
      <c r="F2888" s="71" t="s">
        <v>3934</v>
      </c>
      <c r="G2888" s="71" t="s">
        <v>3086</v>
      </c>
      <c r="H2888" s="70" t="s">
        <v>3092</v>
      </c>
      <c r="I2888" s="99">
        <f t="shared" si="292"/>
        <v>689.19389935000004</v>
      </c>
      <c r="J2888" s="100">
        <f t="shared" si="288"/>
        <v>1055.037599</v>
      </c>
      <c r="K2888" s="101">
        <v>414.78595000000001</v>
      </c>
      <c r="L2888" s="102">
        <f t="shared" si="293"/>
        <v>0</v>
      </c>
      <c r="M2888" s="101">
        <f t="shared" si="289"/>
        <v>414.78595000000001</v>
      </c>
      <c r="N2888" s="101">
        <f t="shared" si="290"/>
        <v>-285.07016499999986</v>
      </c>
      <c r="O2888" s="102">
        <f t="shared" si="291"/>
        <v>-0.32813004771448046</v>
      </c>
      <c r="P2888" s="101">
        <v>1.58</v>
      </c>
      <c r="X2888"/>
    </row>
    <row r="2889" spans="1:24" ht="18">
      <c r="A2889" s="70">
        <v>285</v>
      </c>
      <c r="B2889" s="70">
        <v>30</v>
      </c>
      <c r="C2889" s="70">
        <v>20</v>
      </c>
      <c r="D2889" s="70">
        <v>99</v>
      </c>
      <c r="E2889" s="71" t="s">
        <v>2445</v>
      </c>
      <c r="F2889" s="71" t="s">
        <v>3934</v>
      </c>
      <c r="G2889" s="71" t="s">
        <v>3086</v>
      </c>
      <c r="H2889" s="70" t="s">
        <v>3093</v>
      </c>
      <c r="I2889" s="99">
        <f t="shared" si="292"/>
        <v>818.72014620000016</v>
      </c>
      <c r="J2889" s="100">
        <f t="shared" si="288"/>
        <v>1254.3087480000002</v>
      </c>
      <c r="K2889" s="101">
        <v>497.12940000000009</v>
      </c>
      <c r="L2889" s="102">
        <f t="shared" si="293"/>
        <v>0</v>
      </c>
      <c r="M2889" s="101">
        <f t="shared" si="289"/>
        <v>497.12940000000009</v>
      </c>
      <c r="N2889" s="101">
        <f t="shared" si="290"/>
        <v>-342.71057999999994</v>
      </c>
      <c r="O2889" s="102">
        <f t="shared" si="291"/>
        <v>-0.33161513550419214</v>
      </c>
      <c r="P2889" s="101">
        <v>1.58</v>
      </c>
      <c r="X2889"/>
    </row>
    <row r="2890" spans="1:24" ht="18">
      <c r="A2890" s="70">
        <v>185</v>
      </c>
      <c r="B2890" s="70">
        <v>55</v>
      </c>
      <c r="C2890" s="70">
        <v>16</v>
      </c>
      <c r="D2890" s="70">
        <v>87</v>
      </c>
      <c r="E2890" s="71" t="s">
        <v>2237</v>
      </c>
      <c r="F2890" s="71" t="s">
        <v>3934</v>
      </c>
      <c r="G2890" s="71" t="s">
        <v>2883</v>
      </c>
      <c r="H2890" s="70" t="s">
        <v>3094</v>
      </c>
      <c r="I2890" s="99">
        <f t="shared" si="292"/>
        <v>294.34580999999997</v>
      </c>
      <c r="J2890" s="100">
        <f t="shared" si="288"/>
        <v>447.57900000000001</v>
      </c>
      <c r="K2890" s="101">
        <v>163.77000000000001</v>
      </c>
      <c r="L2890" s="102">
        <f t="shared" si="293"/>
        <v>0</v>
      </c>
      <c r="M2890" s="101">
        <f t="shared" si="289"/>
        <v>163.77000000000001</v>
      </c>
      <c r="N2890" s="101">
        <f t="shared" si="290"/>
        <v>-109.35900000000004</v>
      </c>
      <c r="O2890" s="102">
        <f t="shared" si="291"/>
        <v>-0.29819217974586909</v>
      </c>
      <c r="P2890" s="101">
        <v>1.58</v>
      </c>
      <c r="X2890"/>
    </row>
    <row r="2891" spans="1:24" ht="18">
      <c r="A2891" s="70">
        <v>255</v>
      </c>
      <c r="B2891" s="70">
        <v>65</v>
      </c>
      <c r="C2891" s="70">
        <v>17</v>
      </c>
      <c r="D2891" s="70">
        <v>110</v>
      </c>
      <c r="E2891" s="71" t="s">
        <v>2440</v>
      </c>
      <c r="F2891" s="71" t="s">
        <v>3934</v>
      </c>
      <c r="G2891" s="71" t="s">
        <v>2867</v>
      </c>
      <c r="H2891" s="70" t="s">
        <v>3095</v>
      </c>
      <c r="I2891" s="99">
        <f t="shared" si="292"/>
        <v>541.58177039999998</v>
      </c>
      <c r="J2891" s="100">
        <f t="shared" si="288"/>
        <v>826.41741600000012</v>
      </c>
      <c r="K2891" s="101">
        <v>319.14480000000003</v>
      </c>
      <c r="L2891" s="102">
        <f t="shared" si="293"/>
        <v>0</v>
      </c>
      <c r="M2891" s="101">
        <f t="shared" si="289"/>
        <v>319.14480000000003</v>
      </c>
      <c r="N2891" s="101">
        <f t="shared" si="290"/>
        <v>-218.12136000000004</v>
      </c>
      <c r="O2891" s="102">
        <f t="shared" si="291"/>
        <v>-0.32195528905535969</v>
      </c>
      <c r="P2891" s="101">
        <v>2.75</v>
      </c>
      <c r="X2891"/>
    </row>
    <row r="2892" spans="1:24" ht="18">
      <c r="A2892" s="70">
        <v>265</v>
      </c>
      <c r="B2892" s="70">
        <v>65</v>
      </c>
      <c r="C2892" s="70">
        <v>17</v>
      </c>
      <c r="D2892" s="70">
        <v>112</v>
      </c>
      <c r="E2892" s="71" t="s">
        <v>2237</v>
      </c>
      <c r="F2892" s="71" t="s">
        <v>3934</v>
      </c>
      <c r="G2892" s="71" t="s">
        <v>2867</v>
      </c>
      <c r="H2892" s="70" t="s">
        <v>3096</v>
      </c>
      <c r="I2892" s="99">
        <f t="shared" si="292"/>
        <v>544.79981380000004</v>
      </c>
      <c r="J2892" s="100">
        <f t="shared" si="288"/>
        <v>831.3682520000001</v>
      </c>
      <c r="K2892" s="101">
        <v>321.19060000000002</v>
      </c>
      <c r="L2892" s="102">
        <f t="shared" si="293"/>
        <v>0</v>
      </c>
      <c r="M2892" s="101">
        <f t="shared" si="289"/>
        <v>321.19060000000002</v>
      </c>
      <c r="N2892" s="101">
        <f t="shared" si="290"/>
        <v>-219.55341999999996</v>
      </c>
      <c r="O2892" s="102">
        <f t="shared" si="291"/>
        <v>-0.32212364425544593</v>
      </c>
      <c r="P2892" s="101">
        <v>2.75</v>
      </c>
      <c r="X2892"/>
    </row>
    <row r="2893" spans="1:24" ht="18">
      <c r="A2893" s="70">
        <v>235</v>
      </c>
      <c r="B2893" s="70">
        <v>65</v>
      </c>
      <c r="C2893" s="70">
        <v>18</v>
      </c>
      <c r="D2893" s="70">
        <v>110</v>
      </c>
      <c r="E2893" s="71" t="s">
        <v>2440</v>
      </c>
      <c r="F2893" s="71" t="s">
        <v>3934</v>
      </c>
      <c r="G2893" s="71" t="s">
        <v>2867</v>
      </c>
      <c r="H2893" s="70" t="s">
        <v>3097</v>
      </c>
      <c r="I2893" s="99">
        <f t="shared" si="292"/>
        <v>548.01785719999998</v>
      </c>
      <c r="J2893" s="100">
        <f t="shared" si="288"/>
        <v>836.31908800000008</v>
      </c>
      <c r="K2893" s="101">
        <v>323.2364</v>
      </c>
      <c r="L2893" s="102">
        <f t="shared" si="293"/>
        <v>0</v>
      </c>
      <c r="M2893" s="101">
        <f t="shared" si="289"/>
        <v>323.2364</v>
      </c>
      <c r="N2893" s="101">
        <f t="shared" si="290"/>
        <v>-220.98548</v>
      </c>
      <c r="O2893" s="102">
        <f t="shared" si="291"/>
        <v>-0.32228999021107441</v>
      </c>
      <c r="P2893" s="101">
        <v>2.75</v>
      </c>
      <c r="X2893"/>
    </row>
    <row r="2894" spans="1:24" ht="18">
      <c r="A2894" s="70">
        <v>255</v>
      </c>
      <c r="B2894" s="70">
        <v>55</v>
      </c>
      <c r="C2894" s="70">
        <v>19</v>
      </c>
      <c r="D2894" s="70">
        <v>111</v>
      </c>
      <c r="E2894" s="71" t="s">
        <v>2440</v>
      </c>
      <c r="F2894" s="71" t="s">
        <v>3934</v>
      </c>
      <c r="G2894" s="71" t="s">
        <v>2867</v>
      </c>
      <c r="H2894" s="70" t="s">
        <v>3098</v>
      </c>
      <c r="I2894" s="99">
        <f t="shared" si="292"/>
        <v>671.10801724999999</v>
      </c>
      <c r="J2894" s="100">
        <f t="shared" si="288"/>
        <v>1025.6885649999999</v>
      </c>
      <c r="K2894" s="101">
        <v>401.48824999999999</v>
      </c>
      <c r="L2894" s="102">
        <f t="shared" si="293"/>
        <v>0</v>
      </c>
      <c r="M2894" s="101">
        <f t="shared" si="289"/>
        <v>401.48824999999999</v>
      </c>
      <c r="N2894" s="101">
        <f t="shared" si="290"/>
        <v>-275.76177499999994</v>
      </c>
      <c r="O2894" s="102">
        <f t="shared" si="291"/>
        <v>-0.32743940848503839</v>
      </c>
      <c r="P2894" s="101">
        <v>2.75</v>
      </c>
      <c r="X2894"/>
    </row>
    <row r="2895" spans="1:24" ht="18">
      <c r="A2895" s="70">
        <v>295</v>
      </c>
      <c r="B2895" s="70">
        <v>45</v>
      </c>
      <c r="C2895" s="70">
        <v>20</v>
      </c>
      <c r="D2895" s="70">
        <v>114</v>
      </c>
      <c r="E2895" s="71" t="s">
        <v>2347</v>
      </c>
      <c r="F2895" s="71" t="s">
        <v>3934</v>
      </c>
      <c r="G2895" s="71" t="s">
        <v>2867</v>
      </c>
      <c r="H2895" s="70" t="s">
        <v>3100</v>
      </c>
      <c r="I2895" s="99">
        <f t="shared" si="292"/>
        <v>1003.3709983000002</v>
      </c>
      <c r="J2895" s="100">
        <f t="shared" si="288"/>
        <v>1536.8623820000003</v>
      </c>
      <c r="K2895" s="101">
        <v>612.71710000000007</v>
      </c>
      <c r="L2895" s="102">
        <f t="shared" si="293"/>
        <v>0</v>
      </c>
      <c r="M2895" s="101">
        <f t="shared" si="289"/>
        <v>612.71710000000007</v>
      </c>
      <c r="N2895" s="101">
        <f t="shared" si="290"/>
        <v>-423.62197000000003</v>
      </c>
      <c r="O2895" s="102">
        <f t="shared" si="291"/>
        <v>-0.33497589263361688</v>
      </c>
      <c r="P2895" s="101">
        <v>2.75</v>
      </c>
      <c r="X2895"/>
    </row>
    <row r="2896" spans="1:24" ht="18">
      <c r="A2896" s="70">
        <v>235</v>
      </c>
      <c r="B2896" s="70">
        <v>65</v>
      </c>
      <c r="C2896" s="70">
        <v>16</v>
      </c>
      <c r="D2896" s="70">
        <v>115</v>
      </c>
      <c r="E2896" s="71" t="s">
        <v>2229</v>
      </c>
      <c r="F2896" s="71" t="s">
        <v>3934</v>
      </c>
      <c r="G2896" s="71" t="s">
        <v>3075</v>
      </c>
      <c r="H2896" s="70" t="s">
        <v>3101</v>
      </c>
      <c r="I2896" s="99">
        <f t="shared" si="292"/>
        <v>460.58045000000004</v>
      </c>
      <c r="J2896" s="100">
        <f t="shared" si="288"/>
        <v>701.80000000000007</v>
      </c>
      <c r="K2896" s="101">
        <v>267.65000000000003</v>
      </c>
      <c r="L2896" s="102">
        <f t="shared" si="293"/>
        <v>0</v>
      </c>
      <c r="M2896" s="101">
        <f t="shared" si="289"/>
        <v>267.65000000000003</v>
      </c>
      <c r="N2896" s="101">
        <f t="shared" si="290"/>
        <v>-182.07499999999999</v>
      </c>
      <c r="O2896" s="102">
        <f t="shared" si="291"/>
        <v>-0.31692776327241073</v>
      </c>
      <c r="P2896" s="101">
        <v>2.75</v>
      </c>
      <c r="X2896"/>
    </row>
    <row r="2897" spans="1:24" ht="18">
      <c r="A2897" s="70">
        <v>225</v>
      </c>
      <c r="B2897" s="70">
        <v>35</v>
      </c>
      <c r="C2897" s="70">
        <v>19</v>
      </c>
      <c r="D2897" s="70">
        <v>88</v>
      </c>
      <c r="E2897" s="71" t="s">
        <v>2347</v>
      </c>
      <c r="F2897" s="71" t="s">
        <v>3934</v>
      </c>
      <c r="G2897" s="71" t="s">
        <v>2985</v>
      </c>
      <c r="H2897" s="70" t="s">
        <v>3102</v>
      </c>
      <c r="I2897" s="99">
        <f t="shared" si="292"/>
        <v>739.07357205000005</v>
      </c>
      <c r="J2897" s="100">
        <f t="shared" ref="J2897:J2960" si="294">($H$3*(K2897+P2897+$U$7+$H$8)+$H$4*$U$3)*$U$8</f>
        <v>1131.7755569999999</v>
      </c>
      <c r="K2897" s="101">
        <v>446.49584999999996</v>
      </c>
      <c r="L2897" s="102">
        <f t="shared" si="293"/>
        <v>0</v>
      </c>
      <c r="M2897" s="101">
        <f t="shared" ref="M2897:M2960" si="295">K2897*(1-L2897)</f>
        <v>446.49584999999996</v>
      </c>
      <c r="N2897" s="101">
        <f t="shared" ref="N2897:N2960" si="296">((I2897/$U$8)-($H$3*P2897))-(IF($H$6="",$H$4*$U$3*(1-$H$5)*(1-$H$7),$H$6*$H$3*(1-$H$7))+M2897*$H$3+$H$3*$U$7*(1-30%))</f>
        <v>-307.26709499999981</v>
      </c>
      <c r="O2897" s="102">
        <f t="shared" ref="O2897:O2960" si="297">N2897/(K2897*$H$3+$U$7*$H$3+$H$4*$U$3)</f>
        <v>-0.3296179262269765</v>
      </c>
      <c r="P2897" s="101">
        <v>1.58</v>
      </c>
      <c r="X2897"/>
    </row>
    <row r="2898" spans="1:24" ht="18">
      <c r="A2898" s="70">
        <v>235</v>
      </c>
      <c r="B2898" s="70">
        <v>50</v>
      </c>
      <c r="C2898" s="70">
        <v>17</v>
      </c>
      <c r="D2898" s="70">
        <v>100</v>
      </c>
      <c r="E2898" s="71" t="s">
        <v>2440</v>
      </c>
      <c r="F2898" s="71" t="s">
        <v>3934</v>
      </c>
      <c r="G2898" s="71" t="s">
        <v>2966</v>
      </c>
      <c r="H2898" s="70" t="s">
        <v>3104</v>
      </c>
      <c r="I2898" s="99">
        <f t="shared" si="292"/>
        <v>642.82823000000008</v>
      </c>
      <c r="J2898" s="100">
        <f t="shared" si="294"/>
        <v>983.70579999999995</v>
      </c>
      <c r="K2898" s="101">
        <v>385.31</v>
      </c>
      <c r="L2898" s="102">
        <f t="shared" si="293"/>
        <v>0</v>
      </c>
      <c r="M2898" s="101">
        <f t="shared" si="295"/>
        <v>385.31</v>
      </c>
      <c r="N2898" s="101">
        <f t="shared" si="296"/>
        <v>-264.4369999999999</v>
      </c>
      <c r="O2898" s="102">
        <f t="shared" si="297"/>
        <v>-0.32653799609789813</v>
      </c>
      <c r="P2898" s="101">
        <v>1.58</v>
      </c>
      <c r="X2898"/>
    </row>
    <row r="2899" spans="1:24" ht="18">
      <c r="A2899" s="70">
        <v>235</v>
      </c>
      <c r="B2899" s="70">
        <v>50</v>
      </c>
      <c r="C2899" s="70">
        <v>18</v>
      </c>
      <c r="D2899" s="70">
        <v>101</v>
      </c>
      <c r="E2899" s="71" t="s">
        <v>2347</v>
      </c>
      <c r="F2899" s="71" t="s">
        <v>3934</v>
      </c>
      <c r="G2899" s="71" t="s">
        <v>2985</v>
      </c>
      <c r="H2899" s="70" t="s">
        <v>3105</v>
      </c>
      <c r="I2899" s="99">
        <f t="shared" si="292"/>
        <v>661.84053044999996</v>
      </c>
      <c r="J2899" s="100">
        <f t="shared" si="294"/>
        <v>1012.9554929999999</v>
      </c>
      <c r="K2899" s="101">
        <v>397.39664999999997</v>
      </c>
      <c r="L2899" s="102">
        <f t="shared" si="293"/>
        <v>0</v>
      </c>
      <c r="M2899" s="101">
        <f t="shared" si="295"/>
        <v>397.39664999999997</v>
      </c>
      <c r="N2899" s="101">
        <f t="shared" si="296"/>
        <v>-272.89765499999987</v>
      </c>
      <c r="O2899" s="102">
        <f t="shared" si="297"/>
        <v>-0.32721804239914143</v>
      </c>
      <c r="P2899" s="101">
        <v>1.58</v>
      </c>
      <c r="X2899"/>
    </row>
    <row r="2900" spans="1:24" ht="18">
      <c r="A2900" s="70">
        <v>285</v>
      </c>
      <c r="B2900" s="70">
        <v>35</v>
      </c>
      <c r="C2900" s="70">
        <v>19</v>
      </c>
      <c r="D2900" s="70">
        <v>103</v>
      </c>
      <c r="E2900" s="71" t="s">
        <v>2347</v>
      </c>
      <c r="F2900" s="71" t="s">
        <v>3934</v>
      </c>
      <c r="G2900" s="71" t="s">
        <v>2985</v>
      </c>
      <c r="H2900" s="70" t="s">
        <v>3107</v>
      </c>
      <c r="I2900" s="99">
        <f t="shared" si="292"/>
        <v>1019.04334785</v>
      </c>
      <c r="J2900" s="100">
        <f t="shared" si="294"/>
        <v>1562.4982890000001</v>
      </c>
      <c r="K2900" s="101">
        <v>624.48045000000002</v>
      </c>
      <c r="L2900" s="102">
        <f t="shared" si="293"/>
        <v>0</v>
      </c>
      <c r="M2900" s="101">
        <f t="shared" si="295"/>
        <v>624.48045000000002</v>
      </c>
      <c r="N2900" s="101">
        <f t="shared" si="296"/>
        <v>-431.856315</v>
      </c>
      <c r="O2900" s="102">
        <f t="shared" si="297"/>
        <v>-0.3352502897735834</v>
      </c>
      <c r="P2900" s="101">
        <v>1.58</v>
      </c>
      <c r="X2900"/>
    </row>
    <row r="2901" spans="1:24" ht="18">
      <c r="A2901" s="70">
        <v>285</v>
      </c>
      <c r="B2901" s="70">
        <v>40</v>
      </c>
      <c r="C2901" s="70">
        <v>17</v>
      </c>
      <c r="D2901" s="70">
        <v>104</v>
      </c>
      <c r="E2901" s="71" t="s">
        <v>2347</v>
      </c>
      <c r="F2901" s="71" t="s">
        <v>3934</v>
      </c>
      <c r="G2901" s="71" t="s">
        <v>2985</v>
      </c>
      <c r="H2901" s="70" t="s">
        <v>3108</v>
      </c>
      <c r="I2901" s="99">
        <f t="shared" si="292"/>
        <v>994.9080223499999</v>
      </c>
      <c r="J2901" s="100">
        <f t="shared" si="294"/>
        <v>1525.367019</v>
      </c>
      <c r="K2901" s="101">
        <v>609.13694999999996</v>
      </c>
      <c r="L2901" s="102">
        <f t="shared" si="293"/>
        <v>0</v>
      </c>
      <c r="M2901" s="101">
        <f t="shared" si="295"/>
        <v>609.13694999999996</v>
      </c>
      <c r="N2901" s="101">
        <f t="shared" si="296"/>
        <v>-421.11586499999999</v>
      </c>
      <c r="O2901" s="102">
        <f t="shared" si="297"/>
        <v>-0.33489034245561677</v>
      </c>
      <c r="P2901" s="101">
        <v>1.58</v>
      </c>
      <c r="X2901"/>
    </row>
    <row r="2902" spans="1:24" ht="18">
      <c r="A2902" s="70">
        <v>215</v>
      </c>
      <c r="B2902" s="70">
        <v>65</v>
      </c>
      <c r="C2902" s="70">
        <v>16</v>
      </c>
      <c r="D2902" s="70" t="s">
        <v>3109</v>
      </c>
      <c r="E2902" s="71" t="s">
        <v>3037</v>
      </c>
      <c r="F2902" s="71" t="s">
        <v>3934</v>
      </c>
      <c r="G2902" s="71" t="s">
        <v>3075</v>
      </c>
      <c r="H2902" s="70" t="s">
        <v>3110</v>
      </c>
      <c r="I2902" s="99">
        <f t="shared" si="292"/>
        <v>343.86385000000007</v>
      </c>
      <c r="J2902" s="100">
        <f t="shared" si="294"/>
        <v>522.23599999999999</v>
      </c>
      <c r="K2902" s="101">
        <v>193.45000000000002</v>
      </c>
      <c r="L2902" s="102">
        <f t="shared" si="293"/>
        <v>0</v>
      </c>
      <c r="M2902" s="101">
        <f t="shared" si="295"/>
        <v>193.45000000000002</v>
      </c>
      <c r="N2902" s="101">
        <f t="shared" si="296"/>
        <v>-130.13499999999999</v>
      </c>
      <c r="O2902" s="102">
        <f t="shared" si="297"/>
        <v>-0.30540952827974649</v>
      </c>
      <c r="P2902" s="101">
        <v>2.75</v>
      </c>
      <c r="X2902"/>
    </row>
    <row r="2903" spans="1:24" ht="18">
      <c r="A2903" s="70">
        <v>245</v>
      </c>
      <c r="B2903" s="70">
        <v>40</v>
      </c>
      <c r="C2903" s="70">
        <v>18</v>
      </c>
      <c r="D2903" s="70">
        <v>93</v>
      </c>
      <c r="E2903" s="71" t="s">
        <v>2445</v>
      </c>
      <c r="F2903" s="71" t="s">
        <v>3934</v>
      </c>
      <c r="G2903" s="71" t="s">
        <v>2841</v>
      </c>
      <c r="H2903" s="70" t="s">
        <v>3111</v>
      </c>
      <c r="I2903" s="99">
        <f t="shared" si="292"/>
        <v>459.90830710000006</v>
      </c>
      <c r="J2903" s="100">
        <f t="shared" si="294"/>
        <v>702.29053400000009</v>
      </c>
      <c r="K2903" s="101">
        <v>269.02270000000004</v>
      </c>
      <c r="L2903" s="102">
        <f t="shared" si="293"/>
        <v>0</v>
      </c>
      <c r="M2903" s="101">
        <f t="shared" si="295"/>
        <v>269.02270000000004</v>
      </c>
      <c r="N2903" s="101">
        <f t="shared" si="296"/>
        <v>-183.03588999999999</v>
      </c>
      <c r="O2903" s="102">
        <f t="shared" si="297"/>
        <v>-0.31708505602643167</v>
      </c>
      <c r="P2903" s="101">
        <v>1.58</v>
      </c>
      <c r="X2903"/>
    </row>
    <row r="2904" spans="1:24" ht="18">
      <c r="A2904" s="70">
        <v>215</v>
      </c>
      <c r="B2904" s="70">
        <v>55</v>
      </c>
      <c r="C2904" s="70">
        <v>17</v>
      </c>
      <c r="D2904" s="70">
        <v>98</v>
      </c>
      <c r="E2904" s="71" t="s">
        <v>2239</v>
      </c>
      <c r="F2904" s="71" t="s">
        <v>3934</v>
      </c>
      <c r="G2904" s="71" t="s">
        <v>2863</v>
      </c>
      <c r="H2904" s="70" t="s">
        <v>3115</v>
      </c>
      <c r="I2904" s="99">
        <f t="shared" si="292"/>
        <v>419.68276459999998</v>
      </c>
      <c r="J2904" s="100">
        <f t="shared" si="294"/>
        <v>640.40508399999999</v>
      </c>
      <c r="K2904" s="101">
        <v>243.4502</v>
      </c>
      <c r="L2904" s="102">
        <f t="shared" si="293"/>
        <v>0</v>
      </c>
      <c r="M2904" s="101">
        <f t="shared" si="295"/>
        <v>243.4502</v>
      </c>
      <c r="N2904" s="101">
        <f t="shared" si="296"/>
        <v>-165.13514000000004</v>
      </c>
      <c r="O2904" s="102">
        <f t="shared" si="297"/>
        <v>-0.31388522038759148</v>
      </c>
      <c r="P2904" s="101">
        <v>1.58</v>
      </c>
      <c r="X2904"/>
    </row>
    <row r="2905" spans="1:24" ht="18">
      <c r="A2905" s="70">
        <v>245</v>
      </c>
      <c r="B2905" s="70">
        <v>35</v>
      </c>
      <c r="C2905" s="70">
        <v>18</v>
      </c>
      <c r="D2905" s="70">
        <v>92</v>
      </c>
      <c r="E2905" s="71" t="s">
        <v>2445</v>
      </c>
      <c r="F2905" s="71" t="s">
        <v>3934</v>
      </c>
      <c r="G2905" s="71" t="s">
        <v>3086</v>
      </c>
      <c r="H2905" s="70" t="s">
        <v>3117</v>
      </c>
      <c r="I2905" s="99">
        <f t="shared" si="292"/>
        <v>471.97596985000007</v>
      </c>
      <c r="J2905" s="100">
        <f t="shared" si="294"/>
        <v>720.85616900000002</v>
      </c>
      <c r="K2905" s="101">
        <v>276.69445000000002</v>
      </c>
      <c r="L2905" s="102">
        <f t="shared" si="293"/>
        <v>0</v>
      </c>
      <c r="M2905" s="101">
        <f t="shared" si="295"/>
        <v>276.69445000000002</v>
      </c>
      <c r="N2905" s="101">
        <f t="shared" si="296"/>
        <v>-188.40611499999994</v>
      </c>
      <c r="O2905" s="102">
        <f t="shared" si="297"/>
        <v>-0.31793730020930178</v>
      </c>
      <c r="P2905" s="101">
        <v>1.58</v>
      </c>
      <c r="X2905"/>
    </row>
    <row r="2906" spans="1:24" ht="18">
      <c r="A2906" s="70">
        <v>295</v>
      </c>
      <c r="B2906" s="70">
        <v>40</v>
      </c>
      <c r="C2906" s="70">
        <v>20</v>
      </c>
      <c r="D2906" s="70">
        <v>110</v>
      </c>
      <c r="E2906" s="71" t="s">
        <v>2347</v>
      </c>
      <c r="F2906" s="71" t="s">
        <v>3934</v>
      </c>
      <c r="G2906" s="71" t="s">
        <v>2867</v>
      </c>
      <c r="H2906" s="70" t="s">
        <v>3119</v>
      </c>
      <c r="I2906" s="99">
        <f t="shared" si="292"/>
        <v>887.52143590000014</v>
      </c>
      <c r="J2906" s="100">
        <f t="shared" si="294"/>
        <v>1358.632286</v>
      </c>
      <c r="K2906" s="101">
        <v>539.06830000000002</v>
      </c>
      <c r="L2906" s="102">
        <f t="shared" si="293"/>
        <v>0</v>
      </c>
      <c r="M2906" s="101">
        <f t="shared" si="295"/>
        <v>539.06830000000002</v>
      </c>
      <c r="N2906" s="101">
        <f t="shared" si="296"/>
        <v>-372.06781000000001</v>
      </c>
      <c r="O2906" s="102">
        <f t="shared" si="297"/>
        <v>-0.3329952764457908</v>
      </c>
      <c r="P2906" s="101">
        <v>2.75</v>
      </c>
      <c r="X2906"/>
    </row>
    <row r="2907" spans="1:24" ht="18">
      <c r="A2907" s="70">
        <v>175</v>
      </c>
      <c r="B2907" s="70">
        <v>75</v>
      </c>
      <c r="C2907" s="70">
        <v>16</v>
      </c>
      <c r="D2907" s="70">
        <v>101</v>
      </c>
      <c r="E2907" s="71" t="s">
        <v>2229</v>
      </c>
      <c r="F2907" s="71" t="s">
        <v>3934</v>
      </c>
      <c r="G2907" s="71" t="s">
        <v>3033</v>
      </c>
      <c r="H2907" s="70" t="s">
        <v>3120</v>
      </c>
      <c r="I2907" s="99">
        <f t="shared" si="292"/>
        <v>288.00662</v>
      </c>
      <c r="J2907" s="100">
        <f t="shared" si="294"/>
        <v>436.30179999999996</v>
      </c>
      <c r="K2907" s="101">
        <v>157.94</v>
      </c>
      <c r="L2907" s="102">
        <f t="shared" si="293"/>
        <v>0</v>
      </c>
      <c r="M2907" s="101">
        <f t="shared" si="295"/>
        <v>157.94</v>
      </c>
      <c r="N2907" s="101">
        <f t="shared" si="296"/>
        <v>-105.27800000000002</v>
      </c>
      <c r="O2907" s="102">
        <f t="shared" si="297"/>
        <v>-0.29649093162104323</v>
      </c>
      <c r="P2907" s="101">
        <v>2.75</v>
      </c>
      <c r="X2907"/>
    </row>
    <row r="2908" spans="1:24" ht="18">
      <c r="A2908" s="70">
        <v>215</v>
      </c>
      <c r="B2908" s="70">
        <v>65</v>
      </c>
      <c r="C2908" s="70">
        <v>16</v>
      </c>
      <c r="D2908" s="70">
        <v>98</v>
      </c>
      <c r="E2908" s="71" t="s">
        <v>2440</v>
      </c>
      <c r="F2908" s="71" t="s">
        <v>3934</v>
      </c>
      <c r="G2908" s="71" t="s">
        <v>2966</v>
      </c>
      <c r="H2908" s="70" t="s">
        <v>3121</v>
      </c>
      <c r="I2908" s="99">
        <f t="shared" si="292"/>
        <v>351.03672999999998</v>
      </c>
      <c r="J2908" s="100">
        <f t="shared" si="294"/>
        <v>534.79579999999999</v>
      </c>
      <c r="K2908" s="101">
        <v>199.81</v>
      </c>
      <c r="L2908" s="102">
        <f t="shared" si="293"/>
        <v>0</v>
      </c>
      <c r="M2908" s="101">
        <f t="shared" si="295"/>
        <v>199.81</v>
      </c>
      <c r="N2908" s="101">
        <f t="shared" si="296"/>
        <v>-134.58700000000005</v>
      </c>
      <c r="O2908" s="102">
        <f t="shared" si="297"/>
        <v>-0.30670206462786576</v>
      </c>
      <c r="P2908" s="101">
        <v>1.58</v>
      </c>
      <c r="X2908"/>
    </row>
    <row r="2909" spans="1:24" ht="18">
      <c r="A2909" s="70">
        <v>225</v>
      </c>
      <c r="B2909" s="70">
        <v>70</v>
      </c>
      <c r="C2909" s="70">
        <v>15</v>
      </c>
      <c r="D2909" s="70">
        <v>112</v>
      </c>
      <c r="E2909" s="71" t="s">
        <v>2370</v>
      </c>
      <c r="F2909" s="71" t="s">
        <v>3934</v>
      </c>
      <c r="G2909" s="71" t="s">
        <v>3033</v>
      </c>
      <c r="H2909" s="70" t="s">
        <v>3122</v>
      </c>
      <c r="I2909" s="99">
        <f t="shared" si="292"/>
        <v>299.67827999999997</v>
      </c>
      <c r="J2909" s="100">
        <f t="shared" si="294"/>
        <v>454.25819999999999</v>
      </c>
      <c r="K2909" s="101">
        <v>165.36</v>
      </c>
      <c r="L2909" s="102">
        <f t="shared" si="293"/>
        <v>0</v>
      </c>
      <c r="M2909" s="101">
        <f t="shared" si="295"/>
        <v>165.36</v>
      </c>
      <c r="N2909" s="101">
        <f t="shared" si="296"/>
        <v>-110.47200000000007</v>
      </c>
      <c r="O2909" s="102">
        <f t="shared" si="297"/>
        <v>-0.29863754325259534</v>
      </c>
      <c r="P2909" s="101">
        <v>2.75</v>
      </c>
      <c r="X2909"/>
    </row>
    <row r="2910" spans="1:24" ht="18">
      <c r="A2910" s="70">
        <v>225</v>
      </c>
      <c r="B2910" s="70">
        <v>40</v>
      </c>
      <c r="C2910" s="70">
        <v>18</v>
      </c>
      <c r="D2910" s="70">
        <v>92</v>
      </c>
      <c r="E2910" s="71" t="s">
        <v>2445</v>
      </c>
      <c r="F2910" s="71" t="s">
        <v>3934</v>
      </c>
      <c r="G2910" s="71" t="s">
        <v>3086</v>
      </c>
      <c r="H2910" s="70" t="s">
        <v>3124</v>
      </c>
      <c r="I2910" s="99">
        <f t="shared" si="292"/>
        <v>344.05874470000003</v>
      </c>
      <c r="J2910" s="100">
        <f t="shared" si="294"/>
        <v>524.06043799999998</v>
      </c>
      <c r="K2910" s="101">
        <v>195.37389999999999</v>
      </c>
      <c r="L2910" s="102">
        <f t="shared" si="293"/>
        <v>0</v>
      </c>
      <c r="M2910" s="101">
        <f t="shared" si="295"/>
        <v>195.37389999999999</v>
      </c>
      <c r="N2910" s="101">
        <f t="shared" si="296"/>
        <v>-131.48172999999997</v>
      </c>
      <c r="O2910" s="102">
        <f t="shared" si="297"/>
        <v>-0.30580858885660067</v>
      </c>
      <c r="P2910" s="101">
        <v>1.58</v>
      </c>
      <c r="X2910"/>
    </row>
    <row r="2911" spans="1:24" ht="18">
      <c r="A2911" s="70">
        <v>245</v>
      </c>
      <c r="B2911" s="70">
        <v>45</v>
      </c>
      <c r="C2911" s="70">
        <v>20</v>
      </c>
      <c r="D2911" s="70">
        <v>99</v>
      </c>
      <c r="E2911" s="71" t="s">
        <v>2239</v>
      </c>
      <c r="F2911" s="71" t="s">
        <v>3934</v>
      </c>
      <c r="G2911" s="71" t="s">
        <v>3071</v>
      </c>
      <c r="H2911" s="70" t="s">
        <v>3125</v>
      </c>
      <c r="I2911" s="99">
        <f t="shared" si="292"/>
        <v>880.28083824999999</v>
      </c>
      <c r="J2911" s="100">
        <f t="shared" si="294"/>
        <v>1347.4929049999998</v>
      </c>
      <c r="K2911" s="101">
        <v>534.46524999999997</v>
      </c>
      <c r="L2911" s="102">
        <f t="shared" si="293"/>
        <v>0</v>
      </c>
      <c r="M2911" s="101">
        <f t="shared" si="295"/>
        <v>534.46524999999997</v>
      </c>
      <c r="N2911" s="101">
        <f t="shared" si="296"/>
        <v>-368.84567500000003</v>
      </c>
      <c r="O2911" s="102">
        <f t="shared" si="297"/>
        <v>-0.33285400501114265</v>
      </c>
      <c r="P2911" s="101">
        <v>2.75</v>
      </c>
      <c r="X2911"/>
    </row>
    <row r="2912" spans="1:24" ht="18">
      <c r="A2912" s="70">
        <v>205</v>
      </c>
      <c r="B2912" s="70">
        <v>65</v>
      </c>
      <c r="C2912" s="70">
        <v>15</v>
      </c>
      <c r="D2912" s="70">
        <v>102</v>
      </c>
      <c r="E2912" s="71" t="s">
        <v>2237</v>
      </c>
      <c r="F2912" s="71" t="s">
        <v>3934</v>
      </c>
      <c r="G2912" s="71" t="s">
        <v>3033</v>
      </c>
      <c r="H2912" s="70" t="s">
        <v>3126</v>
      </c>
      <c r="I2912" s="99">
        <f t="shared" si="292"/>
        <v>292.17507000000001</v>
      </c>
      <c r="J2912" s="100">
        <f t="shared" si="294"/>
        <v>442.71479999999997</v>
      </c>
      <c r="K2912" s="101">
        <v>160.59</v>
      </c>
      <c r="L2912" s="102">
        <f t="shared" si="293"/>
        <v>0</v>
      </c>
      <c r="M2912" s="101">
        <f t="shared" si="295"/>
        <v>160.59</v>
      </c>
      <c r="N2912" s="101">
        <f t="shared" si="296"/>
        <v>-107.13300000000001</v>
      </c>
      <c r="O2912" s="102">
        <f t="shared" si="297"/>
        <v>-0.29727787335590211</v>
      </c>
      <c r="P2912" s="101">
        <v>2.75</v>
      </c>
      <c r="X2912"/>
    </row>
    <row r="2913" spans="1:24" ht="18">
      <c r="A2913" s="70">
        <v>245</v>
      </c>
      <c r="B2913" s="70">
        <v>40</v>
      </c>
      <c r="C2913" s="70">
        <v>19</v>
      </c>
      <c r="D2913" s="70">
        <v>98</v>
      </c>
      <c r="E2913" s="71" t="s">
        <v>2347</v>
      </c>
      <c r="F2913" s="71" t="s">
        <v>3934</v>
      </c>
      <c r="G2913" s="71" t="s">
        <v>2985</v>
      </c>
      <c r="H2913" s="70" t="s">
        <v>3127</v>
      </c>
      <c r="I2913" s="99">
        <f t="shared" si="292"/>
        <v>1113.1711172999999</v>
      </c>
      <c r="J2913" s="100">
        <f t="shared" si="294"/>
        <v>1707.3102419999998</v>
      </c>
      <c r="K2913" s="101">
        <v>684.32009999999991</v>
      </c>
      <c r="L2913" s="102">
        <f t="shared" si="293"/>
        <v>0</v>
      </c>
      <c r="M2913" s="101">
        <f t="shared" si="295"/>
        <v>684.32009999999991</v>
      </c>
      <c r="N2913" s="101">
        <f t="shared" si="296"/>
        <v>-473.74406999999997</v>
      </c>
      <c r="O2913" s="102">
        <f t="shared" si="297"/>
        <v>-0.33650415011590096</v>
      </c>
      <c r="P2913" s="101">
        <v>1.58</v>
      </c>
      <c r="X2913"/>
    </row>
    <row r="2914" spans="1:24" ht="18">
      <c r="A2914" s="70">
        <v>275</v>
      </c>
      <c r="B2914" s="70">
        <v>35</v>
      </c>
      <c r="C2914" s="70">
        <v>19</v>
      </c>
      <c r="D2914" s="70">
        <v>100</v>
      </c>
      <c r="E2914" s="71" t="s">
        <v>2347</v>
      </c>
      <c r="F2914" s="71" t="s">
        <v>3934</v>
      </c>
      <c r="G2914" s="71" t="s">
        <v>2985</v>
      </c>
      <c r="H2914" s="70" t="s">
        <v>3128</v>
      </c>
      <c r="I2914" s="99">
        <f t="shared" si="292"/>
        <v>1143.7425296000001</v>
      </c>
      <c r="J2914" s="100">
        <f t="shared" si="294"/>
        <v>1754.3431840000003</v>
      </c>
      <c r="K2914" s="101">
        <v>703.75520000000006</v>
      </c>
      <c r="L2914" s="102">
        <f t="shared" si="293"/>
        <v>0</v>
      </c>
      <c r="M2914" s="101">
        <f t="shared" si="295"/>
        <v>703.75520000000006</v>
      </c>
      <c r="N2914" s="101">
        <f t="shared" si="296"/>
        <v>-487.34864000000005</v>
      </c>
      <c r="O2914" s="102">
        <f t="shared" si="297"/>
        <v>-0.33686675647040348</v>
      </c>
      <c r="P2914" s="101">
        <v>1.58</v>
      </c>
      <c r="X2914"/>
    </row>
    <row r="2915" spans="1:24" ht="18">
      <c r="A2915" s="70">
        <v>285</v>
      </c>
      <c r="B2915" s="70">
        <v>45</v>
      </c>
      <c r="C2915" s="70">
        <v>19</v>
      </c>
      <c r="D2915" s="70">
        <v>107</v>
      </c>
      <c r="E2915" s="71" t="s">
        <v>2347</v>
      </c>
      <c r="F2915" s="71" t="s">
        <v>3934</v>
      </c>
      <c r="G2915" s="71" t="s">
        <v>2867</v>
      </c>
      <c r="H2915" s="70" t="s">
        <v>3129</v>
      </c>
      <c r="I2915" s="99">
        <f t="shared" si="292"/>
        <v>844.07785000000001</v>
      </c>
      <c r="J2915" s="100">
        <f t="shared" si="294"/>
        <v>1291.796</v>
      </c>
      <c r="K2915" s="101">
        <v>511.45</v>
      </c>
      <c r="L2915" s="102">
        <f t="shared" si="293"/>
        <v>0</v>
      </c>
      <c r="M2915" s="101">
        <f t="shared" si="295"/>
        <v>511.45</v>
      </c>
      <c r="N2915" s="101">
        <f t="shared" si="296"/>
        <v>-352.7349999999999</v>
      </c>
      <c r="O2915" s="102">
        <f t="shared" si="297"/>
        <v>-0.3321109123434704</v>
      </c>
      <c r="P2915" s="101">
        <v>2.75</v>
      </c>
      <c r="X2915"/>
    </row>
    <row r="2916" spans="1:24" ht="18">
      <c r="A2916" s="70">
        <v>275</v>
      </c>
      <c r="B2916" s="70">
        <v>40</v>
      </c>
      <c r="C2916" s="70">
        <v>20</v>
      </c>
      <c r="D2916" s="70">
        <v>106</v>
      </c>
      <c r="E2916" s="71" t="s">
        <v>2445</v>
      </c>
      <c r="F2916" s="71" t="s">
        <v>3934</v>
      </c>
      <c r="G2916" s="71" t="s">
        <v>2841</v>
      </c>
      <c r="H2916" s="70" t="s">
        <v>3131</v>
      </c>
      <c r="I2916" s="99">
        <f t="shared" si="292"/>
        <v>688.00274510000008</v>
      </c>
      <c r="J2916" s="100">
        <f t="shared" si="294"/>
        <v>1051.6804540000001</v>
      </c>
      <c r="K2916" s="101">
        <v>412.2287</v>
      </c>
      <c r="L2916" s="102">
        <f t="shared" si="293"/>
        <v>0</v>
      </c>
      <c r="M2916" s="101">
        <f t="shared" si="295"/>
        <v>412.2287</v>
      </c>
      <c r="N2916" s="101">
        <f t="shared" si="296"/>
        <v>-283.28008999999986</v>
      </c>
      <c r="O2916" s="102">
        <f t="shared" si="297"/>
        <v>-0.3280005358606316</v>
      </c>
      <c r="P2916" s="101">
        <v>2.75</v>
      </c>
      <c r="X2916"/>
    </row>
    <row r="2917" spans="1:24" ht="18">
      <c r="A2917" s="70">
        <v>275</v>
      </c>
      <c r="B2917" s="70">
        <v>45</v>
      </c>
      <c r="C2917" s="70">
        <v>19</v>
      </c>
      <c r="D2917" s="70">
        <v>108</v>
      </c>
      <c r="E2917" s="71" t="s">
        <v>2445</v>
      </c>
      <c r="F2917" s="71" t="s">
        <v>3934</v>
      </c>
      <c r="G2917" s="71" t="s">
        <v>2841</v>
      </c>
      <c r="H2917" s="70" t="s">
        <v>3132</v>
      </c>
      <c r="I2917" s="99">
        <f t="shared" si="292"/>
        <v>597.89752989999999</v>
      </c>
      <c r="J2917" s="100">
        <f t="shared" si="294"/>
        <v>913.05704600000001</v>
      </c>
      <c r="K2917" s="101">
        <v>354.94630000000001</v>
      </c>
      <c r="L2917" s="102">
        <f t="shared" si="293"/>
        <v>0</v>
      </c>
      <c r="M2917" s="101">
        <f t="shared" si="295"/>
        <v>354.94630000000001</v>
      </c>
      <c r="N2917" s="101">
        <f t="shared" si="296"/>
        <v>-243.18240999999995</v>
      </c>
      <c r="O2917" s="102">
        <f t="shared" si="297"/>
        <v>-0.32463597958383239</v>
      </c>
      <c r="P2917" s="101">
        <v>2.75</v>
      </c>
      <c r="X2917"/>
    </row>
    <row r="2918" spans="1:24" ht="18">
      <c r="A2918" s="70">
        <v>265</v>
      </c>
      <c r="B2918" s="70">
        <v>30</v>
      </c>
      <c r="C2918" s="70">
        <v>19</v>
      </c>
      <c r="D2918" s="70">
        <v>93</v>
      </c>
      <c r="E2918" s="71" t="s">
        <v>2445</v>
      </c>
      <c r="F2918" s="71" t="s">
        <v>3934</v>
      </c>
      <c r="G2918" s="71" t="s">
        <v>2961</v>
      </c>
      <c r="H2918" s="70" t="s">
        <v>3133</v>
      </c>
      <c r="I2918" s="99">
        <f t="shared" si="292"/>
        <v>866.18628635000016</v>
      </c>
      <c r="J2918" s="100">
        <f t="shared" si="294"/>
        <v>1327.3335790000003</v>
      </c>
      <c r="K2918" s="101">
        <v>527.30495000000008</v>
      </c>
      <c r="L2918" s="102">
        <f t="shared" si="293"/>
        <v>0</v>
      </c>
      <c r="M2918" s="101">
        <f t="shared" si="295"/>
        <v>527.30495000000008</v>
      </c>
      <c r="N2918" s="101">
        <f t="shared" si="296"/>
        <v>-363.83346500000005</v>
      </c>
      <c r="O2918" s="102">
        <f t="shared" si="297"/>
        <v>-0.33262952273516633</v>
      </c>
      <c r="P2918" s="101">
        <v>1.58</v>
      </c>
      <c r="X2918"/>
    </row>
    <row r="2919" spans="1:24" ht="18">
      <c r="A2919" s="70">
        <v>265</v>
      </c>
      <c r="B2919" s="70">
        <v>30</v>
      </c>
      <c r="C2919" s="70">
        <v>19</v>
      </c>
      <c r="D2919" s="70">
        <v>93</v>
      </c>
      <c r="E2919" s="71" t="s">
        <v>2445</v>
      </c>
      <c r="F2919" s="71" t="s">
        <v>3934</v>
      </c>
      <c r="G2919" s="71" t="s">
        <v>2961</v>
      </c>
      <c r="H2919" s="70" t="s">
        <v>3134</v>
      </c>
      <c r="I2919" s="99">
        <f t="shared" si="292"/>
        <v>866.18628635000016</v>
      </c>
      <c r="J2919" s="100">
        <f t="shared" si="294"/>
        <v>1327.3335790000003</v>
      </c>
      <c r="K2919" s="101">
        <v>527.30495000000008</v>
      </c>
      <c r="L2919" s="102">
        <f t="shared" si="293"/>
        <v>0</v>
      </c>
      <c r="M2919" s="101">
        <f t="shared" si="295"/>
        <v>527.30495000000008</v>
      </c>
      <c r="N2919" s="101">
        <f t="shared" si="296"/>
        <v>-363.83346500000005</v>
      </c>
      <c r="O2919" s="102">
        <f t="shared" si="297"/>
        <v>-0.33262952273516633</v>
      </c>
      <c r="P2919" s="101">
        <v>1.58</v>
      </c>
      <c r="X2919"/>
    </row>
    <row r="2920" spans="1:24" ht="18">
      <c r="A2920" s="70">
        <v>245</v>
      </c>
      <c r="B2920" s="70">
        <v>45</v>
      </c>
      <c r="C2920" s="70">
        <v>17</v>
      </c>
      <c r="D2920" s="70">
        <v>99</v>
      </c>
      <c r="E2920" s="71" t="s">
        <v>2347</v>
      </c>
      <c r="F2920" s="71" t="s">
        <v>3934</v>
      </c>
      <c r="G2920" s="71" t="s">
        <v>2985</v>
      </c>
      <c r="H2920" s="70" t="s">
        <v>3137</v>
      </c>
      <c r="I2920" s="99">
        <f t="shared" si="292"/>
        <v>610.35183605000009</v>
      </c>
      <c r="J2920" s="100">
        <f t="shared" si="294"/>
        <v>933.74211700000001</v>
      </c>
      <c r="K2920" s="101">
        <v>364.66385000000002</v>
      </c>
      <c r="L2920" s="102">
        <f t="shared" si="293"/>
        <v>0</v>
      </c>
      <c r="M2920" s="101">
        <f t="shared" si="295"/>
        <v>364.66385000000002</v>
      </c>
      <c r="N2920" s="101">
        <f t="shared" si="296"/>
        <v>-249.98469499999993</v>
      </c>
      <c r="O2920" s="102">
        <f t="shared" si="297"/>
        <v>-0.32527740379429382</v>
      </c>
      <c r="P2920" s="101">
        <v>1.58</v>
      </c>
      <c r="X2920"/>
    </row>
    <row r="2921" spans="1:24" ht="18">
      <c r="A2921" s="70">
        <v>305</v>
      </c>
      <c r="B2921" s="70">
        <v>35</v>
      </c>
      <c r="C2921" s="70">
        <v>20</v>
      </c>
      <c r="D2921" s="70">
        <v>104</v>
      </c>
      <c r="E2921" s="71" t="s">
        <v>2347</v>
      </c>
      <c r="F2921" s="71" t="s">
        <v>3934</v>
      </c>
      <c r="G2921" s="71" t="s">
        <v>2985</v>
      </c>
      <c r="H2921" s="70" t="s">
        <v>3138</v>
      </c>
      <c r="I2921" s="99">
        <f t="shared" si="292"/>
        <v>1504.1633904000003</v>
      </c>
      <c r="J2921" s="100">
        <f t="shared" si="294"/>
        <v>2308.836816</v>
      </c>
      <c r="K2921" s="101">
        <v>932.88480000000004</v>
      </c>
      <c r="L2921" s="102">
        <f t="shared" si="293"/>
        <v>0</v>
      </c>
      <c r="M2921" s="101">
        <f t="shared" si="295"/>
        <v>932.88480000000004</v>
      </c>
      <c r="N2921" s="101">
        <f t="shared" si="296"/>
        <v>-647.73936000000003</v>
      </c>
      <c r="O2921" s="102">
        <f t="shared" si="297"/>
        <v>-0.34002608755541297</v>
      </c>
      <c r="P2921" s="101">
        <v>1.58</v>
      </c>
      <c r="X2921"/>
    </row>
    <row r="2922" spans="1:24" ht="18">
      <c r="A2922" s="70">
        <v>265</v>
      </c>
      <c r="B2922" s="70">
        <v>30</v>
      </c>
      <c r="C2922" s="70">
        <v>19</v>
      </c>
      <c r="D2922" s="70">
        <v>93</v>
      </c>
      <c r="E2922" s="71" t="s">
        <v>2347</v>
      </c>
      <c r="F2922" s="71" t="s">
        <v>3934</v>
      </c>
      <c r="G2922" s="71" t="s">
        <v>2985</v>
      </c>
      <c r="H2922" s="70" t="s">
        <v>3139</v>
      </c>
      <c r="I2922" s="99">
        <f t="shared" si="292"/>
        <v>1005.3666634000001</v>
      </c>
      <c r="J2922" s="100">
        <f t="shared" si="294"/>
        <v>1541.4572360000002</v>
      </c>
      <c r="K2922" s="101">
        <v>615.78579999999999</v>
      </c>
      <c r="L2922" s="102">
        <f t="shared" si="293"/>
        <v>0</v>
      </c>
      <c r="M2922" s="101">
        <f t="shared" si="295"/>
        <v>615.78579999999999</v>
      </c>
      <c r="N2922" s="101">
        <f t="shared" si="296"/>
        <v>-425.77005999999994</v>
      </c>
      <c r="O2922" s="102">
        <f t="shared" si="297"/>
        <v>-0.33504845402588468</v>
      </c>
      <c r="P2922" s="101">
        <v>1.58</v>
      </c>
      <c r="X2922"/>
    </row>
    <row r="2923" spans="1:24" ht="18">
      <c r="A2923" s="70">
        <v>195</v>
      </c>
      <c r="B2923" s="70">
        <v>60</v>
      </c>
      <c r="C2923" s="70">
        <v>16</v>
      </c>
      <c r="D2923" s="70">
        <v>89</v>
      </c>
      <c r="E2923" s="71" t="s">
        <v>2440</v>
      </c>
      <c r="F2923" s="71" t="s">
        <v>3934</v>
      </c>
      <c r="G2923" s="71" t="s">
        <v>2966</v>
      </c>
      <c r="H2923" s="70" t="s">
        <v>3140</v>
      </c>
      <c r="I2923" s="99">
        <f t="shared" ref="I2923:I2986" si="298">(IF($H$6="",$H$4*$U$3*(1-$H$5),$H$6*$H$3)+IF(F2923="PIRELLI",$H$3*(K2923*(1-$M$12)+$U$7+P2923+$H$8)))*$U$8</f>
        <v>309.35222999999996</v>
      </c>
      <c r="J2923" s="100">
        <f t="shared" si="294"/>
        <v>470.66579999999999</v>
      </c>
      <c r="K2923" s="101">
        <v>173.31</v>
      </c>
      <c r="L2923" s="102">
        <f t="shared" ref="L2923:L2986" si="299">$N$12</f>
        <v>0</v>
      </c>
      <c r="M2923" s="101">
        <f t="shared" si="295"/>
        <v>173.31</v>
      </c>
      <c r="N2923" s="101">
        <f t="shared" si="296"/>
        <v>-116.03700000000003</v>
      </c>
      <c r="O2923" s="102">
        <f t="shared" si="297"/>
        <v>-0.30075423772743776</v>
      </c>
      <c r="P2923" s="101">
        <v>1.58</v>
      </c>
      <c r="X2923"/>
    </row>
    <row r="2924" spans="1:24" ht="18">
      <c r="A2924" s="70">
        <v>205</v>
      </c>
      <c r="B2924" s="70">
        <v>65</v>
      </c>
      <c r="C2924" s="70">
        <v>16</v>
      </c>
      <c r="D2924" s="70">
        <v>107</v>
      </c>
      <c r="E2924" s="71" t="s">
        <v>2237</v>
      </c>
      <c r="F2924" s="71" t="s">
        <v>3934</v>
      </c>
      <c r="G2924" s="71" t="s">
        <v>3075</v>
      </c>
      <c r="H2924" s="70" t="s">
        <v>3142</v>
      </c>
      <c r="I2924" s="99">
        <f t="shared" si="298"/>
        <v>357.20288999999997</v>
      </c>
      <c r="J2924" s="100">
        <f t="shared" si="294"/>
        <v>542.75760000000002</v>
      </c>
      <c r="K2924" s="101">
        <v>201.93</v>
      </c>
      <c r="L2924" s="102">
        <f t="shared" si="299"/>
        <v>0</v>
      </c>
      <c r="M2924" s="101">
        <f t="shared" si="295"/>
        <v>201.93</v>
      </c>
      <c r="N2924" s="101">
        <f t="shared" si="296"/>
        <v>-136.07100000000003</v>
      </c>
      <c r="O2924" s="102">
        <f t="shared" si="297"/>
        <v>-0.3071164176409516</v>
      </c>
      <c r="P2924" s="101">
        <v>2.75</v>
      </c>
      <c r="X2924"/>
    </row>
    <row r="2925" spans="1:24" ht="18">
      <c r="A2925" s="70">
        <v>175</v>
      </c>
      <c r="B2925" s="70">
        <v>70</v>
      </c>
      <c r="C2925" s="70">
        <v>14</v>
      </c>
      <c r="D2925" s="70">
        <v>95</v>
      </c>
      <c r="E2925" s="71" t="s">
        <v>2237</v>
      </c>
      <c r="F2925" s="71" t="s">
        <v>3934</v>
      </c>
      <c r="G2925" s="71" t="s">
        <v>3075</v>
      </c>
      <c r="H2925" s="70" t="s">
        <v>3144</v>
      </c>
      <c r="I2925" s="99">
        <f t="shared" si="298"/>
        <v>268.83175</v>
      </c>
      <c r="J2925" s="100">
        <f t="shared" si="294"/>
        <v>406.80199999999996</v>
      </c>
      <c r="K2925" s="101">
        <v>145.75</v>
      </c>
      <c r="L2925" s="102">
        <f t="shared" si="299"/>
        <v>0</v>
      </c>
      <c r="M2925" s="101">
        <f t="shared" si="295"/>
        <v>145.75</v>
      </c>
      <c r="N2925" s="101">
        <f t="shared" si="296"/>
        <v>-96.745000000000005</v>
      </c>
      <c r="O2925" s="102">
        <f t="shared" si="297"/>
        <v>-0.29254611430299365</v>
      </c>
      <c r="P2925" s="101">
        <v>2.75</v>
      </c>
      <c r="X2925"/>
    </row>
    <row r="2926" spans="1:24" ht="18">
      <c r="A2926" s="70">
        <v>205</v>
      </c>
      <c r="B2926" s="70">
        <v>70</v>
      </c>
      <c r="C2926" s="70">
        <v>15</v>
      </c>
      <c r="D2926" s="70">
        <v>106</v>
      </c>
      <c r="E2926" s="71" t="s">
        <v>2229</v>
      </c>
      <c r="F2926" s="71" t="s">
        <v>3934</v>
      </c>
      <c r="G2926" s="71" t="s">
        <v>3075</v>
      </c>
      <c r="H2926" s="70" t="s">
        <v>3145</v>
      </c>
      <c r="I2926" s="99">
        <f t="shared" si="298"/>
        <v>297.17721</v>
      </c>
      <c r="J2926" s="100">
        <f t="shared" si="294"/>
        <v>450.41039999999998</v>
      </c>
      <c r="K2926" s="101">
        <v>163.77000000000001</v>
      </c>
      <c r="L2926" s="102">
        <f t="shared" si="299"/>
        <v>0</v>
      </c>
      <c r="M2926" s="101">
        <f t="shared" si="295"/>
        <v>163.77000000000001</v>
      </c>
      <c r="N2926" s="101">
        <f t="shared" si="296"/>
        <v>-109.35900000000004</v>
      </c>
      <c r="O2926" s="102">
        <f t="shared" si="297"/>
        <v>-0.29819217974586909</v>
      </c>
      <c r="P2926" s="101">
        <v>2.75</v>
      </c>
      <c r="X2926"/>
    </row>
    <row r="2927" spans="1:24" ht="18">
      <c r="A2927" s="70">
        <v>215</v>
      </c>
      <c r="B2927" s="70">
        <v>70</v>
      </c>
      <c r="C2927" s="70">
        <v>15</v>
      </c>
      <c r="D2927" s="70">
        <v>109</v>
      </c>
      <c r="E2927" s="71" t="s">
        <v>2370</v>
      </c>
      <c r="F2927" s="71" t="s">
        <v>3934</v>
      </c>
      <c r="G2927" s="71" t="s">
        <v>3075</v>
      </c>
      <c r="H2927" s="70" t="s">
        <v>3146</v>
      </c>
      <c r="I2927" s="99">
        <f t="shared" si="298"/>
        <v>326.35636</v>
      </c>
      <c r="J2927" s="100">
        <f t="shared" si="294"/>
        <v>495.3014</v>
      </c>
      <c r="K2927" s="101">
        <v>182.32000000000002</v>
      </c>
      <c r="L2927" s="102">
        <f t="shared" si="299"/>
        <v>0</v>
      </c>
      <c r="M2927" s="101">
        <f t="shared" si="295"/>
        <v>182.32000000000002</v>
      </c>
      <c r="N2927" s="101">
        <f t="shared" si="296"/>
        <v>-122.34400000000005</v>
      </c>
      <c r="O2927" s="102">
        <f t="shared" si="297"/>
        <v>-0.30295166402535667</v>
      </c>
      <c r="P2927" s="101">
        <v>2.75</v>
      </c>
      <c r="X2927"/>
    </row>
    <row r="2928" spans="1:24" ht="18">
      <c r="A2928" s="70">
        <v>255</v>
      </c>
      <c r="B2928" s="70">
        <v>35</v>
      </c>
      <c r="C2928" s="70">
        <v>20</v>
      </c>
      <c r="D2928" s="70">
        <v>97</v>
      </c>
      <c r="E2928" s="71" t="s">
        <v>2347</v>
      </c>
      <c r="F2928" s="71" t="s">
        <v>3934</v>
      </c>
      <c r="G2928" s="71" t="s">
        <v>2985</v>
      </c>
      <c r="H2928" s="70" t="s">
        <v>3148</v>
      </c>
      <c r="I2928" s="99">
        <f t="shared" si="298"/>
        <v>1141.3289970500002</v>
      </c>
      <c r="J2928" s="100">
        <f t="shared" si="294"/>
        <v>1750.6300570000003</v>
      </c>
      <c r="K2928" s="101">
        <v>702.22085000000004</v>
      </c>
      <c r="L2928" s="102">
        <f t="shared" si="299"/>
        <v>0</v>
      </c>
      <c r="M2928" s="101">
        <f t="shared" si="295"/>
        <v>702.22085000000004</v>
      </c>
      <c r="N2928" s="101">
        <f t="shared" si="296"/>
        <v>-486.27459499999986</v>
      </c>
      <c r="O2928" s="102">
        <f t="shared" si="297"/>
        <v>-0.33683883958187122</v>
      </c>
      <c r="P2928" s="101">
        <v>1.58</v>
      </c>
      <c r="X2928"/>
    </row>
    <row r="2929" spans="1:24" ht="18">
      <c r="A2929" s="70">
        <v>285</v>
      </c>
      <c r="B2929" s="70">
        <v>30</v>
      </c>
      <c r="C2929" s="70">
        <v>20</v>
      </c>
      <c r="D2929" s="70">
        <v>99</v>
      </c>
      <c r="E2929" s="71" t="s">
        <v>2347</v>
      </c>
      <c r="F2929" s="71" t="s">
        <v>3934</v>
      </c>
      <c r="G2929" s="71" t="s">
        <v>2985</v>
      </c>
      <c r="H2929" s="70" t="s">
        <v>3149</v>
      </c>
      <c r="I2929" s="99">
        <f t="shared" si="298"/>
        <v>1214.5394844000002</v>
      </c>
      <c r="J2929" s="100">
        <f t="shared" si="294"/>
        <v>1863.2615760000003</v>
      </c>
      <c r="K2929" s="101">
        <v>748.76280000000008</v>
      </c>
      <c r="L2929" s="102">
        <f t="shared" si="299"/>
        <v>0</v>
      </c>
      <c r="M2929" s="101">
        <f t="shared" si="295"/>
        <v>748.76280000000008</v>
      </c>
      <c r="N2929" s="101">
        <f t="shared" si="296"/>
        <v>-518.85396000000003</v>
      </c>
      <c r="O2929" s="102">
        <f t="shared" si="297"/>
        <v>-0.33763604901226346</v>
      </c>
      <c r="P2929" s="101">
        <v>1.58</v>
      </c>
      <c r="X2929"/>
    </row>
    <row r="2930" spans="1:24" ht="18">
      <c r="A2930" s="70">
        <v>255</v>
      </c>
      <c r="B2930" s="70">
        <v>45</v>
      </c>
      <c r="C2930" s="70">
        <v>17</v>
      </c>
      <c r="D2930" s="70">
        <v>98</v>
      </c>
      <c r="E2930" s="71" t="s">
        <v>2347</v>
      </c>
      <c r="F2930" s="71" t="s">
        <v>3934</v>
      </c>
      <c r="G2930" s="71" t="s">
        <v>2985</v>
      </c>
      <c r="H2930" s="70" t="s">
        <v>3150</v>
      </c>
      <c r="I2930" s="99">
        <f t="shared" si="298"/>
        <v>684.36683425000001</v>
      </c>
      <c r="J2930" s="100">
        <f t="shared" si="294"/>
        <v>1047.611345</v>
      </c>
      <c r="K2930" s="101">
        <v>411.71725000000004</v>
      </c>
      <c r="L2930" s="102">
        <f t="shared" si="299"/>
        <v>0</v>
      </c>
      <c r="M2930" s="101">
        <f t="shared" si="295"/>
        <v>411.71725000000004</v>
      </c>
      <c r="N2930" s="101">
        <f t="shared" si="296"/>
        <v>-282.92207499999995</v>
      </c>
      <c r="O2930" s="102">
        <f t="shared" si="297"/>
        <v>-0.32797444920183449</v>
      </c>
      <c r="P2930" s="101">
        <v>1.58</v>
      </c>
      <c r="X2930"/>
    </row>
    <row r="2931" spans="1:24" ht="18">
      <c r="A2931" s="70">
        <v>255</v>
      </c>
      <c r="B2931" s="70">
        <v>40</v>
      </c>
      <c r="C2931" s="70">
        <v>19</v>
      </c>
      <c r="D2931" s="70">
        <v>100</v>
      </c>
      <c r="E2931" s="71" t="s">
        <v>2347</v>
      </c>
      <c r="F2931" s="71" t="s">
        <v>3934</v>
      </c>
      <c r="G2931" s="71" t="s">
        <v>2985</v>
      </c>
      <c r="H2931" s="70" t="s">
        <v>3151</v>
      </c>
      <c r="I2931" s="99">
        <f t="shared" si="298"/>
        <v>760.79536500000006</v>
      </c>
      <c r="J2931" s="100">
        <f t="shared" si="294"/>
        <v>1165.1937</v>
      </c>
      <c r="K2931" s="101">
        <v>460.30500000000001</v>
      </c>
      <c r="L2931" s="102">
        <f t="shared" si="299"/>
        <v>0</v>
      </c>
      <c r="M2931" s="101">
        <f t="shared" si="295"/>
        <v>460.30500000000001</v>
      </c>
      <c r="N2931" s="101">
        <f t="shared" si="296"/>
        <v>-316.93349999999987</v>
      </c>
      <c r="O2931" s="102">
        <f t="shared" si="297"/>
        <v>-0.33020441545722573</v>
      </c>
      <c r="P2931" s="101">
        <v>1.58</v>
      </c>
      <c r="X2931"/>
    </row>
    <row r="2932" spans="1:24" ht="18">
      <c r="A2932" s="70">
        <v>235</v>
      </c>
      <c r="B2932" s="70">
        <v>60</v>
      </c>
      <c r="C2932" s="70">
        <v>18</v>
      </c>
      <c r="D2932" s="70">
        <v>103</v>
      </c>
      <c r="E2932" s="71" t="s">
        <v>2347</v>
      </c>
      <c r="F2932" s="71" t="s">
        <v>3934</v>
      </c>
      <c r="G2932" s="71" t="s">
        <v>2841</v>
      </c>
      <c r="H2932" s="70" t="s">
        <v>3152</v>
      </c>
      <c r="I2932" s="99">
        <f t="shared" si="298"/>
        <v>432.1682947999999</v>
      </c>
      <c r="J2932" s="100">
        <f t="shared" si="294"/>
        <v>658.08899199999996</v>
      </c>
      <c r="K2932" s="101">
        <v>249.58759999999998</v>
      </c>
      <c r="L2932" s="102">
        <f t="shared" si="299"/>
        <v>0</v>
      </c>
      <c r="M2932" s="101">
        <f t="shared" si="295"/>
        <v>249.58759999999998</v>
      </c>
      <c r="N2932" s="101">
        <f t="shared" si="296"/>
        <v>-169.43132000000003</v>
      </c>
      <c r="O2932" s="102">
        <f t="shared" si="297"/>
        <v>-0.31470862699470564</v>
      </c>
      <c r="P2932" s="101">
        <v>2.75</v>
      </c>
      <c r="X2932"/>
    </row>
    <row r="2933" spans="1:24" ht="18">
      <c r="A2933" s="70">
        <v>265</v>
      </c>
      <c r="B2933" s="70">
        <v>60</v>
      </c>
      <c r="C2933" s="70">
        <v>18</v>
      </c>
      <c r="D2933" s="70">
        <v>110</v>
      </c>
      <c r="E2933" s="71" t="s">
        <v>2440</v>
      </c>
      <c r="F2933" s="71" t="s">
        <v>3934</v>
      </c>
      <c r="G2933" s="71" t="s">
        <v>2867</v>
      </c>
      <c r="H2933" s="70" t="s">
        <v>3153</v>
      </c>
      <c r="I2933" s="99">
        <f t="shared" si="298"/>
        <v>658.23584364999999</v>
      </c>
      <c r="J2933" s="100">
        <f t="shared" si="294"/>
        <v>1005.885221</v>
      </c>
      <c r="K2933" s="101">
        <v>393.30504999999999</v>
      </c>
      <c r="L2933" s="102">
        <f t="shared" si="299"/>
        <v>0</v>
      </c>
      <c r="M2933" s="101">
        <f t="shared" si="295"/>
        <v>393.30504999999999</v>
      </c>
      <c r="N2933" s="101">
        <f t="shared" si="296"/>
        <v>-270.03353499999992</v>
      </c>
      <c r="O2933" s="102">
        <f t="shared" si="297"/>
        <v>-0.32699228914734746</v>
      </c>
      <c r="P2933" s="101">
        <v>2.75</v>
      </c>
      <c r="X2933"/>
    </row>
    <row r="2934" spans="1:24" ht="18">
      <c r="A2934" s="70">
        <v>265</v>
      </c>
      <c r="B2934" s="70">
        <v>55</v>
      </c>
      <c r="C2934" s="70">
        <v>19</v>
      </c>
      <c r="D2934" s="70">
        <v>109</v>
      </c>
      <c r="E2934" s="71" t="s">
        <v>2347</v>
      </c>
      <c r="F2934" s="71" t="s">
        <v>3934</v>
      </c>
      <c r="G2934" s="71" t="s">
        <v>2867</v>
      </c>
      <c r="H2934" s="70" t="s">
        <v>3154</v>
      </c>
      <c r="I2934" s="99">
        <f t="shared" si="298"/>
        <v>770.86736265000013</v>
      </c>
      <c r="J2934" s="100">
        <f t="shared" si="294"/>
        <v>1179.164481</v>
      </c>
      <c r="K2934" s="101">
        <v>464.90805</v>
      </c>
      <c r="L2934" s="102">
        <f t="shared" si="299"/>
        <v>0</v>
      </c>
      <c r="M2934" s="101">
        <f t="shared" si="295"/>
        <v>464.90805</v>
      </c>
      <c r="N2934" s="101">
        <f t="shared" si="296"/>
        <v>-320.15563499999985</v>
      </c>
      <c r="O2934" s="102">
        <f t="shared" si="297"/>
        <v>-0.33039248264296106</v>
      </c>
      <c r="P2934" s="101">
        <v>2.75</v>
      </c>
      <c r="X2934"/>
    </row>
    <row r="2935" spans="1:24" ht="18">
      <c r="A2935" s="70">
        <v>225</v>
      </c>
      <c r="B2935" s="70">
        <v>50</v>
      </c>
      <c r="C2935" s="70">
        <v>17</v>
      </c>
      <c r="D2935" s="70">
        <v>94</v>
      </c>
      <c r="E2935" s="71" t="s">
        <v>2239</v>
      </c>
      <c r="F2935" s="71" t="s">
        <v>3934</v>
      </c>
      <c r="G2935" s="71" t="s">
        <v>2841</v>
      </c>
      <c r="H2935" s="70" t="s">
        <v>3155</v>
      </c>
      <c r="I2935" s="99">
        <f t="shared" si="298"/>
        <v>416.46472120000004</v>
      </c>
      <c r="J2935" s="100">
        <f t="shared" si="294"/>
        <v>635.45424800000001</v>
      </c>
      <c r="K2935" s="101">
        <v>241.40440000000001</v>
      </c>
      <c r="L2935" s="102">
        <f t="shared" si="299"/>
        <v>0</v>
      </c>
      <c r="M2935" s="101">
        <f t="shared" si="295"/>
        <v>241.40440000000001</v>
      </c>
      <c r="N2935" s="101">
        <f t="shared" si="296"/>
        <v>-163.70308</v>
      </c>
      <c r="O2935" s="102">
        <f t="shared" si="297"/>
        <v>-0.31360214617071586</v>
      </c>
      <c r="P2935" s="101">
        <v>1.58</v>
      </c>
      <c r="X2935"/>
    </row>
    <row r="2936" spans="1:24" ht="18">
      <c r="A2936" s="70">
        <v>225</v>
      </c>
      <c r="B2936" s="70">
        <v>75</v>
      </c>
      <c r="C2936" s="70">
        <v>16</v>
      </c>
      <c r="D2936" s="70">
        <v>118</v>
      </c>
      <c r="E2936" s="71" t="s">
        <v>2229</v>
      </c>
      <c r="F2936" s="71" t="s">
        <v>3934</v>
      </c>
      <c r="G2936" s="71" t="s">
        <v>3033</v>
      </c>
      <c r="H2936" s="70" t="s">
        <v>3157</v>
      </c>
      <c r="I2936" s="99">
        <f t="shared" si="298"/>
        <v>441.40557999999999</v>
      </c>
      <c r="J2936" s="100">
        <f t="shared" si="294"/>
        <v>672.30020000000013</v>
      </c>
      <c r="K2936" s="101">
        <v>255.46</v>
      </c>
      <c r="L2936" s="102">
        <f t="shared" si="299"/>
        <v>0</v>
      </c>
      <c r="M2936" s="101">
        <f t="shared" si="295"/>
        <v>255.46</v>
      </c>
      <c r="N2936" s="101">
        <f t="shared" si="296"/>
        <v>-173.54200000000003</v>
      </c>
      <c r="O2936" s="102">
        <f t="shared" si="297"/>
        <v>-0.31546208100050904</v>
      </c>
      <c r="P2936" s="101">
        <v>2.75</v>
      </c>
      <c r="X2936"/>
    </row>
    <row r="2937" spans="1:24" ht="18">
      <c r="A2937" s="70">
        <v>245</v>
      </c>
      <c r="B2937" s="70">
        <v>40</v>
      </c>
      <c r="C2937" s="70">
        <v>18</v>
      </c>
      <c r="D2937" s="70">
        <v>97</v>
      </c>
      <c r="E2937" s="71" t="s">
        <v>2445</v>
      </c>
      <c r="F2937" s="71" t="s">
        <v>3934</v>
      </c>
      <c r="G2937" s="71" t="s">
        <v>3086</v>
      </c>
      <c r="H2937" s="70" t="s">
        <v>3159</v>
      </c>
      <c r="I2937" s="99">
        <f t="shared" si="298"/>
        <v>473.58499154999998</v>
      </c>
      <c r="J2937" s="100">
        <f t="shared" si="294"/>
        <v>723.33158700000001</v>
      </c>
      <c r="K2937" s="101">
        <v>277.71735000000001</v>
      </c>
      <c r="L2937" s="102">
        <f t="shared" si="299"/>
        <v>0</v>
      </c>
      <c r="M2937" s="101">
        <f t="shared" si="295"/>
        <v>277.71735000000001</v>
      </c>
      <c r="N2937" s="101">
        <f t="shared" si="296"/>
        <v>-189.12214499999999</v>
      </c>
      <c r="O2937" s="102">
        <f t="shared" si="297"/>
        <v>-0.31804760973417789</v>
      </c>
      <c r="P2937" s="101">
        <v>1.58</v>
      </c>
      <c r="X2937"/>
    </row>
    <row r="2938" spans="1:24" ht="18">
      <c r="A2938" s="70">
        <v>265</v>
      </c>
      <c r="B2938" s="70">
        <v>40</v>
      </c>
      <c r="C2938" s="70">
        <v>18</v>
      </c>
      <c r="D2938" s="70">
        <v>101</v>
      </c>
      <c r="E2938" s="71" t="s">
        <v>2445</v>
      </c>
      <c r="F2938" s="71" t="s">
        <v>3934</v>
      </c>
      <c r="G2938" s="71" t="s">
        <v>3086</v>
      </c>
      <c r="H2938" s="70" t="s">
        <v>3160</v>
      </c>
      <c r="I2938" s="99">
        <f t="shared" si="298"/>
        <v>596.67515160000005</v>
      </c>
      <c r="J2938" s="100">
        <f t="shared" si="294"/>
        <v>912.70106399999997</v>
      </c>
      <c r="K2938" s="101">
        <v>355.9692</v>
      </c>
      <c r="L2938" s="102">
        <f t="shared" si="299"/>
        <v>0</v>
      </c>
      <c r="M2938" s="101">
        <f t="shared" si="295"/>
        <v>355.9692</v>
      </c>
      <c r="N2938" s="101">
        <f t="shared" si="296"/>
        <v>-243.89843999999994</v>
      </c>
      <c r="O2938" s="102">
        <f t="shared" si="297"/>
        <v>-0.32470506101139274</v>
      </c>
      <c r="P2938" s="101">
        <v>1.58</v>
      </c>
      <c r="X2938"/>
    </row>
    <row r="2939" spans="1:24" ht="18">
      <c r="A2939" s="70">
        <v>295</v>
      </c>
      <c r="B2939" s="70">
        <v>30</v>
      </c>
      <c r="C2939" s="70">
        <v>20</v>
      </c>
      <c r="D2939" s="70">
        <v>101</v>
      </c>
      <c r="E2939" s="71" t="s">
        <v>2445</v>
      </c>
      <c r="F2939" s="71" t="s">
        <v>3934</v>
      </c>
      <c r="G2939" s="71" t="s">
        <v>3086</v>
      </c>
      <c r="H2939" s="70" t="s">
        <v>3161</v>
      </c>
      <c r="I2939" s="99">
        <f t="shared" si="298"/>
        <v>877.44943824999996</v>
      </c>
      <c r="J2939" s="100">
        <f t="shared" si="294"/>
        <v>1344.661505</v>
      </c>
      <c r="K2939" s="101">
        <v>534.46524999999997</v>
      </c>
      <c r="L2939" s="102">
        <f t="shared" si="299"/>
        <v>0</v>
      </c>
      <c r="M2939" s="101">
        <f t="shared" si="295"/>
        <v>534.46524999999997</v>
      </c>
      <c r="N2939" s="101">
        <f t="shared" si="296"/>
        <v>-368.84567500000003</v>
      </c>
      <c r="O2939" s="102">
        <f t="shared" si="297"/>
        <v>-0.33285400501114265</v>
      </c>
      <c r="P2939" s="101">
        <v>1.58</v>
      </c>
      <c r="X2939"/>
    </row>
    <row r="2940" spans="1:24" ht="18">
      <c r="A2940" s="70">
        <v>245</v>
      </c>
      <c r="B2940" s="70">
        <v>35</v>
      </c>
      <c r="C2940" s="70">
        <v>20</v>
      </c>
      <c r="D2940" s="70">
        <v>95</v>
      </c>
      <c r="E2940" s="71" t="s">
        <v>2445</v>
      </c>
      <c r="F2940" s="71" t="s">
        <v>3934</v>
      </c>
      <c r="G2940" s="71" t="s">
        <v>3086</v>
      </c>
      <c r="H2940" s="70" t="s">
        <v>3162</v>
      </c>
      <c r="I2940" s="99">
        <f t="shared" si="298"/>
        <v>688.38938850000011</v>
      </c>
      <c r="J2940" s="100">
        <f t="shared" si="294"/>
        <v>1053.79989</v>
      </c>
      <c r="K2940" s="101">
        <v>414.27449999999999</v>
      </c>
      <c r="L2940" s="102">
        <f t="shared" si="299"/>
        <v>0</v>
      </c>
      <c r="M2940" s="101">
        <f t="shared" si="295"/>
        <v>414.27449999999999</v>
      </c>
      <c r="N2940" s="101">
        <f t="shared" si="296"/>
        <v>-284.71214999999984</v>
      </c>
      <c r="O2940" s="102">
        <f t="shared" si="297"/>
        <v>-0.32810426747826826</v>
      </c>
      <c r="P2940" s="101">
        <v>1.58</v>
      </c>
      <c r="X2940"/>
    </row>
    <row r="2941" spans="1:24" ht="18">
      <c r="A2941" s="70">
        <v>245</v>
      </c>
      <c r="B2941" s="70">
        <v>40</v>
      </c>
      <c r="C2941" s="70">
        <v>20</v>
      </c>
      <c r="D2941" s="70">
        <v>99</v>
      </c>
      <c r="E2941" s="71" t="s">
        <v>2445</v>
      </c>
      <c r="F2941" s="71" t="s">
        <v>3934</v>
      </c>
      <c r="G2941" s="71" t="s">
        <v>3086</v>
      </c>
      <c r="H2941" s="70" t="s">
        <v>3163</v>
      </c>
      <c r="I2941" s="99">
        <f t="shared" si="298"/>
        <v>685.9758559500001</v>
      </c>
      <c r="J2941" s="100">
        <f t="shared" si="294"/>
        <v>1050.086763</v>
      </c>
      <c r="K2941" s="101">
        <v>412.74015000000003</v>
      </c>
      <c r="L2941" s="102">
        <f t="shared" si="299"/>
        <v>0</v>
      </c>
      <c r="M2941" s="101">
        <f t="shared" si="295"/>
        <v>412.74015000000003</v>
      </c>
      <c r="N2941" s="101">
        <f t="shared" si="296"/>
        <v>-283.63810499999988</v>
      </c>
      <c r="O2941" s="102">
        <f t="shared" si="297"/>
        <v>-0.3280265607994074</v>
      </c>
      <c r="P2941" s="101">
        <v>1.58</v>
      </c>
      <c r="X2941"/>
    </row>
    <row r="2942" spans="1:24" ht="18">
      <c r="A2942" s="70">
        <v>265</v>
      </c>
      <c r="B2942" s="70">
        <v>30</v>
      </c>
      <c r="C2942" s="70">
        <v>19</v>
      </c>
      <c r="D2942" s="70">
        <v>93</v>
      </c>
      <c r="E2942" s="71" t="s">
        <v>2445</v>
      </c>
      <c r="F2942" s="71" t="s">
        <v>3934</v>
      </c>
      <c r="G2942" s="71" t="s">
        <v>3086</v>
      </c>
      <c r="H2942" s="70" t="s">
        <v>3164</v>
      </c>
      <c r="I2942" s="99">
        <f t="shared" si="298"/>
        <v>675.5172149</v>
      </c>
      <c r="J2942" s="100">
        <f t="shared" si="294"/>
        <v>1033.9965459999999</v>
      </c>
      <c r="K2942" s="101">
        <v>406.09129999999999</v>
      </c>
      <c r="L2942" s="102">
        <f t="shared" si="299"/>
        <v>0</v>
      </c>
      <c r="M2942" s="101">
        <f t="shared" si="295"/>
        <v>406.09129999999999</v>
      </c>
      <c r="N2942" s="101">
        <f t="shared" si="296"/>
        <v>-278.98390999999992</v>
      </c>
      <c r="O2942" s="102">
        <f t="shared" si="297"/>
        <v>-0.32768335880954097</v>
      </c>
      <c r="P2942" s="101">
        <v>1.58</v>
      </c>
      <c r="X2942"/>
    </row>
    <row r="2943" spans="1:24" ht="18">
      <c r="A2943" s="70">
        <v>265</v>
      </c>
      <c r="B2943" s="70">
        <v>35</v>
      </c>
      <c r="C2943" s="70">
        <v>18</v>
      </c>
      <c r="D2943" s="70">
        <v>97</v>
      </c>
      <c r="E2943" s="71" t="s">
        <v>2445</v>
      </c>
      <c r="F2943" s="71" t="s">
        <v>3934</v>
      </c>
      <c r="G2943" s="71" t="s">
        <v>3086</v>
      </c>
      <c r="H2943" s="70" t="s">
        <v>3165</v>
      </c>
      <c r="I2943" s="99">
        <f t="shared" si="298"/>
        <v>527.48721850000004</v>
      </c>
      <c r="J2943" s="100">
        <f t="shared" si="294"/>
        <v>806.25809000000004</v>
      </c>
      <c r="K2943" s="101">
        <v>311.98450000000003</v>
      </c>
      <c r="L2943" s="102">
        <f t="shared" si="299"/>
        <v>0</v>
      </c>
      <c r="M2943" s="101">
        <f t="shared" si="295"/>
        <v>311.98450000000003</v>
      </c>
      <c r="N2943" s="101">
        <f t="shared" si="296"/>
        <v>-213.10915</v>
      </c>
      <c r="O2943" s="102">
        <f t="shared" si="297"/>
        <v>-0.32134968612827192</v>
      </c>
      <c r="P2943" s="101">
        <v>1.58</v>
      </c>
      <c r="X2943"/>
    </row>
    <row r="2944" spans="1:24" ht="18">
      <c r="A2944" s="70">
        <v>185</v>
      </c>
      <c r="B2944" s="70">
        <v>55</v>
      </c>
      <c r="C2944" s="70">
        <v>16</v>
      </c>
      <c r="D2944" s="70">
        <v>87</v>
      </c>
      <c r="E2944" s="71" t="s">
        <v>2440</v>
      </c>
      <c r="F2944" s="71" t="s">
        <v>3934</v>
      </c>
      <c r="G2944" s="71" t="s">
        <v>3167</v>
      </c>
      <c r="H2944" s="70" t="s">
        <v>3168</v>
      </c>
      <c r="I2944" s="99">
        <f t="shared" si="298"/>
        <v>303.51640000000003</v>
      </c>
      <c r="J2944" s="100">
        <f t="shared" si="294"/>
        <v>461.68760000000003</v>
      </c>
      <c r="K2944" s="101">
        <v>169.60000000000002</v>
      </c>
      <c r="L2944" s="102">
        <f t="shared" si="299"/>
        <v>0</v>
      </c>
      <c r="M2944" s="101">
        <f t="shared" si="295"/>
        <v>169.60000000000002</v>
      </c>
      <c r="N2944" s="101">
        <f t="shared" si="296"/>
        <v>-113.44000000000003</v>
      </c>
      <c r="O2944" s="102">
        <f t="shared" si="297"/>
        <v>-0.29978858350951376</v>
      </c>
      <c r="P2944" s="101">
        <v>1.58</v>
      </c>
      <c r="X2944"/>
    </row>
    <row r="2945" spans="1:24" ht="18">
      <c r="A2945" s="70">
        <v>245</v>
      </c>
      <c r="B2945" s="70">
        <v>65</v>
      </c>
      <c r="C2945" s="70">
        <v>17</v>
      </c>
      <c r="D2945" s="70">
        <v>111</v>
      </c>
      <c r="E2945" s="71" t="s">
        <v>2440</v>
      </c>
      <c r="F2945" s="71" t="s">
        <v>3934</v>
      </c>
      <c r="G2945" s="71" t="s">
        <v>2867</v>
      </c>
      <c r="H2945" s="70" t="s">
        <v>3169</v>
      </c>
      <c r="I2945" s="99">
        <f t="shared" si="298"/>
        <v>555.25845484999991</v>
      </c>
      <c r="J2945" s="100">
        <f t="shared" si="294"/>
        <v>847.45846900000004</v>
      </c>
      <c r="K2945" s="101">
        <v>327.83945</v>
      </c>
      <c r="L2945" s="102">
        <f t="shared" si="299"/>
        <v>0</v>
      </c>
      <c r="M2945" s="101">
        <f t="shared" si="295"/>
        <v>327.83945</v>
      </c>
      <c r="N2945" s="101">
        <f t="shared" si="296"/>
        <v>-224.20761500000003</v>
      </c>
      <c r="O2945" s="102">
        <f t="shared" si="297"/>
        <v>-0.3226571061518777</v>
      </c>
      <c r="P2945" s="101">
        <v>2.75</v>
      </c>
      <c r="X2945"/>
    </row>
    <row r="2946" spans="1:24" ht="18">
      <c r="A2946" s="70">
        <v>235</v>
      </c>
      <c r="B2946" s="70">
        <v>65</v>
      </c>
      <c r="C2946" s="70">
        <v>17</v>
      </c>
      <c r="D2946" s="70">
        <v>108</v>
      </c>
      <c r="E2946" s="71" t="s">
        <v>2440</v>
      </c>
      <c r="F2946" s="71" t="s">
        <v>3934</v>
      </c>
      <c r="G2946" s="71" t="s">
        <v>3170</v>
      </c>
      <c r="H2946" s="70" t="s">
        <v>3171</v>
      </c>
      <c r="I2946" s="99">
        <f t="shared" si="298"/>
        <v>387.11568719999997</v>
      </c>
      <c r="J2946" s="100">
        <f t="shared" si="294"/>
        <v>588.777288</v>
      </c>
      <c r="K2946" s="101">
        <v>220.94640000000001</v>
      </c>
      <c r="L2946" s="102">
        <f t="shared" si="299"/>
        <v>0</v>
      </c>
      <c r="M2946" s="101">
        <f t="shared" si="295"/>
        <v>220.94640000000001</v>
      </c>
      <c r="N2946" s="101">
        <f t="shared" si="296"/>
        <v>-149.38248000000004</v>
      </c>
      <c r="O2946" s="102">
        <f t="shared" si="297"/>
        <v>-0.31050658001948905</v>
      </c>
      <c r="P2946" s="101">
        <v>2.75</v>
      </c>
      <c r="X2946"/>
    </row>
    <row r="2947" spans="1:24" ht="18">
      <c r="A2947" s="70">
        <v>255</v>
      </c>
      <c r="B2947" s="70">
        <v>60</v>
      </c>
      <c r="C2947" s="70">
        <v>18</v>
      </c>
      <c r="D2947" s="70">
        <v>112</v>
      </c>
      <c r="E2947" s="71" t="s">
        <v>2440</v>
      </c>
      <c r="F2947" s="71" t="s">
        <v>3934</v>
      </c>
      <c r="G2947" s="71" t="s">
        <v>3170</v>
      </c>
      <c r="H2947" s="70" t="s">
        <v>3172</v>
      </c>
      <c r="I2947" s="99">
        <f t="shared" si="298"/>
        <v>445.84497925000005</v>
      </c>
      <c r="J2947" s="100">
        <f t="shared" si="294"/>
        <v>679.13004500000011</v>
      </c>
      <c r="K2947" s="101">
        <v>258.28225000000003</v>
      </c>
      <c r="L2947" s="102">
        <f t="shared" si="299"/>
        <v>0</v>
      </c>
      <c r="M2947" s="101">
        <f t="shared" si="295"/>
        <v>258.28225000000003</v>
      </c>
      <c r="N2947" s="101">
        <f t="shared" si="296"/>
        <v>-175.51757499999997</v>
      </c>
      <c r="O2947" s="102">
        <f t="shared" si="297"/>
        <v>-0.31581285778418722</v>
      </c>
      <c r="P2947" s="101">
        <v>2.75</v>
      </c>
      <c r="X2947"/>
    </row>
    <row r="2948" spans="1:24" ht="18">
      <c r="A2948" s="70">
        <v>205</v>
      </c>
      <c r="B2948" s="70">
        <v>80</v>
      </c>
      <c r="C2948" s="70">
        <v>16</v>
      </c>
      <c r="D2948" s="70">
        <v>104</v>
      </c>
      <c r="E2948" s="71" t="s">
        <v>2237</v>
      </c>
      <c r="F2948" s="71" t="s">
        <v>3934</v>
      </c>
      <c r="G2948" s="71" t="s">
        <v>3170</v>
      </c>
      <c r="H2948" s="70" t="s">
        <v>3173</v>
      </c>
      <c r="I2948" s="99">
        <f t="shared" si="298"/>
        <v>285.74732009999997</v>
      </c>
      <c r="J2948" s="100">
        <f t="shared" si="294"/>
        <v>432.82595399999997</v>
      </c>
      <c r="K2948" s="101">
        <v>156.50370000000001</v>
      </c>
      <c r="L2948" s="102">
        <f t="shared" si="299"/>
        <v>0</v>
      </c>
      <c r="M2948" s="101">
        <f t="shared" si="295"/>
        <v>156.50370000000001</v>
      </c>
      <c r="N2948" s="101">
        <f t="shared" si="296"/>
        <v>-104.27259000000006</v>
      </c>
      <c r="O2948" s="102">
        <f t="shared" si="297"/>
        <v>-0.29605451219934636</v>
      </c>
      <c r="P2948" s="101">
        <v>2.75</v>
      </c>
      <c r="X2948"/>
    </row>
    <row r="2949" spans="1:24" ht="18">
      <c r="A2949" s="70">
        <v>215</v>
      </c>
      <c r="B2949" s="70">
        <v>80</v>
      </c>
      <c r="C2949" s="70">
        <v>15</v>
      </c>
      <c r="D2949" s="70">
        <v>102</v>
      </c>
      <c r="E2949" s="71" t="s">
        <v>2237</v>
      </c>
      <c r="F2949" s="71" t="s">
        <v>3934</v>
      </c>
      <c r="G2949" s="71" t="s">
        <v>3170</v>
      </c>
      <c r="H2949" s="70" t="s">
        <v>3174</v>
      </c>
      <c r="I2949" s="99">
        <f t="shared" si="298"/>
        <v>312.29617814999995</v>
      </c>
      <c r="J2949" s="100">
        <f t="shared" si="294"/>
        <v>473.67035099999998</v>
      </c>
      <c r="K2949" s="101">
        <v>173.38155</v>
      </c>
      <c r="L2949" s="102">
        <f t="shared" si="299"/>
        <v>0</v>
      </c>
      <c r="M2949" s="101">
        <f t="shared" si="295"/>
        <v>173.38155</v>
      </c>
      <c r="N2949" s="101">
        <f t="shared" si="296"/>
        <v>-116.08708500000006</v>
      </c>
      <c r="O2949" s="102">
        <f t="shared" si="297"/>
        <v>-0.30077249612722062</v>
      </c>
      <c r="P2949" s="101">
        <v>2.75</v>
      </c>
      <c r="X2949"/>
    </row>
    <row r="2950" spans="1:24" ht="18">
      <c r="A2950" s="70">
        <v>235</v>
      </c>
      <c r="B2950" s="70">
        <v>75</v>
      </c>
      <c r="C2950" s="70">
        <v>15</v>
      </c>
      <c r="D2950" s="70">
        <v>105</v>
      </c>
      <c r="E2950" s="71" t="s">
        <v>2237</v>
      </c>
      <c r="F2950" s="71" t="s">
        <v>3934</v>
      </c>
      <c r="G2950" s="71" t="s">
        <v>3170</v>
      </c>
      <c r="H2950" s="70" t="s">
        <v>3175</v>
      </c>
      <c r="I2950" s="99">
        <f t="shared" si="298"/>
        <v>288.16085264999998</v>
      </c>
      <c r="J2950" s="100">
        <f t="shared" si="294"/>
        <v>436.53908099999995</v>
      </c>
      <c r="K2950" s="101">
        <v>158.03805</v>
      </c>
      <c r="L2950" s="102">
        <f t="shared" si="299"/>
        <v>0</v>
      </c>
      <c r="M2950" s="101">
        <f t="shared" si="295"/>
        <v>158.03805</v>
      </c>
      <c r="N2950" s="101">
        <f t="shared" si="296"/>
        <v>-105.34663500000002</v>
      </c>
      <c r="O2950" s="102">
        <f t="shared" si="297"/>
        <v>-0.29652046675810734</v>
      </c>
      <c r="P2950" s="101">
        <v>2.75</v>
      </c>
      <c r="X2950"/>
    </row>
    <row r="2951" spans="1:24" ht="18">
      <c r="A2951" s="70">
        <v>285</v>
      </c>
      <c r="B2951" s="70">
        <v>35</v>
      </c>
      <c r="C2951" s="70">
        <v>20</v>
      </c>
      <c r="D2951" s="70">
        <v>100</v>
      </c>
      <c r="E2951" s="71" t="s">
        <v>2445</v>
      </c>
      <c r="F2951" s="71" t="s">
        <v>3934</v>
      </c>
      <c r="G2951" s="71" t="s">
        <v>3086</v>
      </c>
      <c r="H2951" s="70" t="s">
        <v>3176</v>
      </c>
      <c r="I2951" s="99">
        <f t="shared" si="298"/>
        <v>840.44193915000005</v>
      </c>
      <c r="J2951" s="100">
        <f t="shared" si="294"/>
        <v>1287.726891</v>
      </c>
      <c r="K2951" s="101">
        <v>510.93855000000002</v>
      </c>
      <c r="L2951" s="102">
        <f t="shared" si="299"/>
        <v>0</v>
      </c>
      <c r="M2951" s="101">
        <f t="shared" si="295"/>
        <v>510.93855000000002</v>
      </c>
      <c r="N2951" s="101">
        <f t="shared" si="296"/>
        <v>-352.37698499999988</v>
      </c>
      <c r="O2951" s="102">
        <f t="shared" si="297"/>
        <v>-0.33209366689753261</v>
      </c>
      <c r="P2951" s="101">
        <v>1.58</v>
      </c>
      <c r="X2951"/>
    </row>
    <row r="2952" spans="1:24" ht="18">
      <c r="A2952" s="70">
        <v>275</v>
      </c>
      <c r="B2952" s="70">
        <v>35</v>
      </c>
      <c r="C2952" s="70">
        <v>20</v>
      </c>
      <c r="D2952" s="70">
        <v>102</v>
      </c>
      <c r="E2952" s="71" t="s">
        <v>2445</v>
      </c>
      <c r="F2952" s="71" t="s">
        <v>3934</v>
      </c>
      <c r="G2952" s="71" t="s">
        <v>3086</v>
      </c>
      <c r="H2952" s="70" t="s">
        <v>3177</v>
      </c>
      <c r="I2952" s="99">
        <f t="shared" si="298"/>
        <v>723.78786589999993</v>
      </c>
      <c r="J2952" s="100">
        <f t="shared" si="294"/>
        <v>1108.259086</v>
      </c>
      <c r="K2952" s="101">
        <v>436.7783</v>
      </c>
      <c r="L2952" s="102">
        <f t="shared" si="299"/>
        <v>0</v>
      </c>
      <c r="M2952" s="101">
        <f t="shared" si="295"/>
        <v>436.7783</v>
      </c>
      <c r="N2952" s="101">
        <f t="shared" si="296"/>
        <v>-300.46480999999994</v>
      </c>
      <c r="O2952" s="102">
        <f t="shared" si="297"/>
        <v>-0.32918393578309918</v>
      </c>
      <c r="P2952" s="101">
        <v>1.58</v>
      </c>
      <c r="X2952"/>
    </row>
    <row r="2953" spans="1:24" ht="18">
      <c r="A2953" s="70">
        <v>215</v>
      </c>
      <c r="B2953" s="70">
        <v>65</v>
      </c>
      <c r="C2953" s="70">
        <v>16</v>
      </c>
      <c r="D2953" s="70">
        <v>98</v>
      </c>
      <c r="E2953" s="71" t="s">
        <v>2440</v>
      </c>
      <c r="F2953" s="71" t="s">
        <v>3934</v>
      </c>
      <c r="G2953" s="71" t="s">
        <v>2902</v>
      </c>
      <c r="H2953" s="70" t="s">
        <v>3178</v>
      </c>
      <c r="I2953" s="99">
        <f t="shared" si="298"/>
        <v>315.18805999999995</v>
      </c>
      <c r="J2953" s="100">
        <f t="shared" si="294"/>
        <v>479.64400000000001</v>
      </c>
      <c r="K2953" s="101">
        <v>177.02</v>
      </c>
      <c r="L2953" s="102">
        <f t="shared" si="299"/>
        <v>0</v>
      </c>
      <c r="M2953" s="101">
        <f t="shared" si="295"/>
        <v>177.02</v>
      </c>
      <c r="N2953" s="101">
        <f t="shared" si="296"/>
        <v>-118.63400000000007</v>
      </c>
      <c r="O2953" s="102">
        <f t="shared" si="297"/>
        <v>-0.3016834503102433</v>
      </c>
      <c r="P2953" s="101">
        <v>1.58</v>
      </c>
      <c r="X2953"/>
    </row>
    <row r="2954" spans="1:24" ht="18">
      <c r="A2954" s="70">
        <v>235</v>
      </c>
      <c r="B2954" s="70">
        <v>55</v>
      </c>
      <c r="C2954" s="70">
        <v>17</v>
      </c>
      <c r="D2954" s="70">
        <v>99</v>
      </c>
      <c r="E2954" s="71" t="s">
        <v>2239</v>
      </c>
      <c r="F2954" s="71" t="s">
        <v>3934</v>
      </c>
      <c r="G2954" s="71" t="s">
        <v>2863</v>
      </c>
      <c r="H2954" s="70" t="s">
        <v>3179</v>
      </c>
      <c r="I2954" s="99">
        <f t="shared" si="298"/>
        <v>419.68276459999998</v>
      </c>
      <c r="J2954" s="100">
        <f t="shared" si="294"/>
        <v>640.40508399999999</v>
      </c>
      <c r="K2954" s="101">
        <v>243.4502</v>
      </c>
      <c r="L2954" s="102">
        <f t="shared" si="299"/>
        <v>0</v>
      </c>
      <c r="M2954" s="101">
        <f t="shared" si="295"/>
        <v>243.4502</v>
      </c>
      <c r="N2954" s="101">
        <f t="shared" si="296"/>
        <v>-165.13514000000004</v>
      </c>
      <c r="O2954" s="102">
        <f t="shared" si="297"/>
        <v>-0.31388522038759148</v>
      </c>
      <c r="P2954" s="101">
        <v>1.58</v>
      </c>
      <c r="X2954"/>
    </row>
    <row r="2955" spans="1:24" ht="18">
      <c r="A2955" s="70">
        <v>235</v>
      </c>
      <c r="B2955" s="70">
        <v>55</v>
      </c>
      <c r="C2955" s="70">
        <v>17</v>
      </c>
      <c r="D2955" s="70">
        <v>99</v>
      </c>
      <c r="E2955" s="71" t="s">
        <v>2347</v>
      </c>
      <c r="F2955" s="71" t="s">
        <v>3934</v>
      </c>
      <c r="G2955" s="71" t="s">
        <v>3071</v>
      </c>
      <c r="H2955" s="70" t="s">
        <v>3181</v>
      </c>
      <c r="I2955" s="99">
        <f t="shared" si="298"/>
        <v>418.49161034999997</v>
      </c>
      <c r="J2955" s="100">
        <f t="shared" si="294"/>
        <v>637.04793900000004</v>
      </c>
      <c r="K2955" s="101">
        <v>240.89295000000001</v>
      </c>
      <c r="L2955" s="102">
        <f t="shared" si="299"/>
        <v>0</v>
      </c>
      <c r="M2955" s="101">
        <f t="shared" si="295"/>
        <v>240.89295000000001</v>
      </c>
      <c r="N2955" s="101">
        <f t="shared" si="296"/>
        <v>-163.34506500000003</v>
      </c>
      <c r="O2955" s="102">
        <f t="shared" si="297"/>
        <v>-0.31353068288412417</v>
      </c>
      <c r="P2955" s="101">
        <v>2.75</v>
      </c>
      <c r="X2955"/>
    </row>
    <row r="2956" spans="1:24" ht="18">
      <c r="A2956" s="70">
        <v>235</v>
      </c>
      <c r="B2956" s="70">
        <v>50</v>
      </c>
      <c r="C2956" s="70">
        <v>18</v>
      </c>
      <c r="D2956" s="70">
        <v>97</v>
      </c>
      <c r="E2956" s="71" t="s">
        <v>2347</v>
      </c>
      <c r="F2956" s="71" t="s">
        <v>3934</v>
      </c>
      <c r="G2956" s="71" t="s">
        <v>3071</v>
      </c>
      <c r="H2956" s="70" t="s">
        <v>3182</v>
      </c>
      <c r="I2956" s="99">
        <f t="shared" si="298"/>
        <v>440.21340329999998</v>
      </c>
      <c r="J2956" s="100">
        <f t="shared" si="294"/>
        <v>670.46608199999991</v>
      </c>
      <c r="K2956" s="101">
        <v>254.7021</v>
      </c>
      <c r="L2956" s="102">
        <f t="shared" si="299"/>
        <v>0</v>
      </c>
      <c r="M2956" s="101">
        <f t="shared" si="295"/>
        <v>254.7021</v>
      </c>
      <c r="N2956" s="101">
        <f t="shared" si="296"/>
        <v>-173.01147000000003</v>
      </c>
      <c r="O2956" s="102">
        <f t="shared" si="297"/>
        <v>-0.31536665231509353</v>
      </c>
      <c r="P2956" s="101">
        <v>2.75</v>
      </c>
      <c r="X2956"/>
    </row>
    <row r="2957" spans="1:24" ht="18">
      <c r="A2957" s="70">
        <v>235</v>
      </c>
      <c r="B2957" s="70">
        <v>40</v>
      </c>
      <c r="C2957" s="70">
        <v>18</v>
      </c>
      <c r="D2957" s="70">
        <v>95</v>
      </c>
      <c r="E2957" s="71" t="s">
        <v>2445</v>
      </c>
      <c r="F2957" s="71" t="s">
        <v>3934</v>
      </c>
      <c r="G2957" s="71" t="s">
        <v>3086</v>
      </c>
      <c r="H2957" s="70" t="s">
        <v>3183</v>
      </c>
      <c r="I2957" s="99">
        <f t="shared" si="298"/>
        <v>429.33689479999998</v>
      </c>
      <c r="J2957" s="100">
        <f t="shared" si="294"/>
        <v>655.25759200000005</v>
      </c>
      <c r="K2957" s="101">
        <v>249.58759999999998</v>
      </c>
      <c r="L2957" s="102">
        <f t="shared" si="299"/>
        <v>0</v>
      </c>
      <c r="M2957" s="101">
        <f t="shared" si="295"/>
        <v>249.58759999999998</v>
      </c>
      <c r="N2957" s="101">
        <f t="shared" si="296"/>
        <v>-169.43132000000003</v>
      </c>
      <c r="O2957" s="102">
        <f t="shared" si="297"/>
        <v>-0.31470862699470564</v>
      </c>
      <c r="P2957" s="101">
        <v>1.58</v>
      </c>
      <c r="X2957"/>
    </row>
    <row r="2958" spans="1:24" ht="18">
      <c r="A2958" s="70">
        <v>285</v>
      </c>
      <c r="B2958" s="70">
        <v>40</v>
      </c>
      <c r="C2958" s="70">
        <v>19</v>
      </c>
      <c r="D2958" s="70">
        <v>103</v>
      </c>
      <c r="E2958" s="71" t="s">
        <v>2445</v>
      </c>
      <c r="F2958" s="71" t="s">
        <v>3934</v>
      </c>
      <c r="G2958" s="71" t="s">
        <v>3086</v>
      </c>
      <c r="H2958" s="70" t="s">
        <v>3185</v>
      </c>
      <c r="I2958" s="99">
        <f t="shared" si="298"/>
        <v>802.62992919999999</v>
      </c>
      <c r="J2958" s="100">
        <f t="shared" si="294"/>
        <v>1229.554568</v>
      </c>
      <c r="K2958" s="101">
        <v>486.90039999999999</v>
      </c>
      <c r="L2958" s="102">
        <f t="shared" si="299"/>
        <v>0</v>
      </c>
      <c r="M2958" s="101">
        <f t="shared" si="295"/>
        <v>486.90039999999999</v>
      </c>
      <c r="N2958" s="101">
        <f t="shared" si="296"/>
        <v>-335.55027999999993</v>
      </c>
      <c r="O2958" s="102">
        <f t="shared" si="297"/>
        <v>-0.33124384501966819</v>
      </c>
      <c r="P2958" s="101">
        <v>1.58</v>
      </c>
      <c r="X2958"/>
    </row>
    <row r="2959" spans="1:24" ht="18">
      <c r="A2959" s="70">
        <v>255</v>
      </c>
      <c r="B2959" s="70">
        <v>60</v>
      </c>
      <c r="C2959" s="70">
        <v>17</v>
      </c>
      <c r="D2959" s="70">
        <v>106</v>
      </c>
      <c r="E2959" s="71" t="s">
        <v>2440</v>
      </c>
      <c r="F2959" s="71" t="s">
        <v>3934</v>
      </c>
      <c r="G2959" s="71" t="s">
        <v>2913</v>
      </c>
      <c r="H2959" s="70" t="s">
        <v>3186</v>
      </c>
      <c r="I2959" s="99">
        <f t="shared" si="298"/>
        <v>395.16079569999994</v>
      </c>
      <c r="J2959" s="100">
        <f t="shared" si="294"/>
        <v>601.15437799999995</v>
      </c>
      <c r="K2959" s="101">
        <v>226.0609</v>
      </c>
      <c r="L2959" s="102">
        <f t="shared" si="299"/>
        <v>0</v>
      </c>
      <c r="M2959" s="101">
        <f t="shared" si="295"/>
        <v>226.0609</v>
      </c>
      <c r="N2959" s="101">
        <f t="shared" si="296"/>
        <v>-152.96263000000005</v>
      </c>
      <c r="O2959" s="102">
        <f t="shared" si="297"/>
        <v>-0.31132880731121648</v>
      </c>
      <c r="P2959" s="101">
        <v>2.75</v>
      </c>
      <c r="X2959"/>
    </row>
    <row r="2960" spans="1:24" ht="18">
      <c r="A2960" s="70">
        <v>235</v>
      </c>
      <c r="B2960" s="70">
        <v>35</v>
      </c>
      <c r="C2960" s="70">
        <v>19</v>
      </c>
      <c r="D2960" s="70">
        <v>87</v>
      </c>
      <c r="E2960" s="71" t="s">
        <v>2445</v>
      </c>
      <c r="F2960" s="71" t="s">
        <v>3934</v>
      </c>
      <c r="G2960" s="71" t="s">
        <v>3086</v>
      </c>
      <c r="H2960" s="70" t="s">
        <v>3191</v>
      </c>
      <c r="I2960" s="99">
        <f t="shared" si="298"/>
        <v>539.55488124999999</v>
      </c>
      <c r="J2960" s="100">
        <f t="shared" si="294"/>
        <v>824.82372499999997</v>
      </c>
      <c r="K2960" s="101">
        <v>319.65625</v>
      </c>
      <c r="L2960" s="102">
        <f t="shared" si="299"/>
        <v>0</v>
      </c>
      <c r="M2960" s="101">
        <f t="shared" si="295"/>
        <v>319.65625</v>
      </c>
      <c r="N2960" s="101">
        <f t="shared" si="296"/>
        <v>-218.47937499999995</v>
      </c>
      <c r="O2960" s="102">
        <f t="shared" si="297"/>
        <v>-0.32199756820987074</v>
      </c>
      <c r="P2960" s="101">
        <v>1.58</v>
      </c>
      <c r="X2960"/>
    </row>
    <row r="2961" spans="1:24" ht="18">
      <c r="A2961" s="70">
        <v>295</v>
      </c>
      <c r="B2961" s="70">
        <v>30</v>
      </c>
      <c r="C2961" s="70">
        <v>19</v>
      </c>
      <c r="D2961" s="70">
        <v>100</v>
      </c>
      <c r="E2961" s="71" t="s">
        <v>2445</v>
      </c>
      <c r="F2961" s="71" t="s">
        <v>3934</v>
      </c>
      <c r="G2961" s="71" t="s">
        <v>3086</v>
      </c>
      <c r="H2961" s="70" t="s">
        <v>3192</v>
      </c>
      <c r="I2961" s="99">
        <f t="shared" si="298"/>
        <v>821.13367875000006</v>
      </c>
      <c r="J2961" s="100">
        <f t="shared" ref="J2961:J3024" si="300">($H$3*(K2961+P2961+$U$7+$H$8)+$H$4*$U$3)*$U$8</f>
        <v>1258.0218749999999</v>
      </c>
      <c r="K2961" s="101">
        <v>498.66374999999999</v>
      </c>
      <c r="L2961" s="102">
        <f t="shared" si="299"/>
        <v>0</v>
      </c>
      <c r="M2961" s="101">
        <f t="shared" ref="M2961:M3024" si="301">K2961*(1-L2961)</f>
        <v>498.66374999999999</v>
      </c>
      <c r="N2961" s="101">
        <f t="shared" ref="N2961:N3024" si="302">((I2961/$U$8)-($H$3*P2961))-(IF($H$6="",$H$4*$U$3*(1-$H$5)*(1-$H$7),$H$6*$H$3*(1-$H$7))+M2961*$H$3+$H$3*$U$7*(1-30%))</f>
        <v>-343.78462499999989</v>
      </c>
      <c r="O2961" s="102">
        <f t="shared" ref="O2961:O3024" si="303">N2961/(K2961*$H$3+$U$7*$H$3+$H$4*$U$3)</f>
        <v>-0.3316695649657147</v>
      </c>
      <c r="P2961" s="101">
        <v>1.58</v>
      </c>
      <c r="X2961"/>
    </row>
    <row r="2962" spans="1:24" ht="18">
      <c r="A2962" s="70">
        <v>305</v>
      </c>
      <c r="B2962" s="70">
        <v>30</v>
      </c>
      <c r="C2962" s="70">
        <v>19</v>
      </c>
      <c r="D2962" s="70">
        <v>102</v>
      </c>
      <c r="E2962" s="71" t="s">
        <v>2445</v>
      </c>
      <c r="F2962" s="71" t="s">
        <v>3934</v>
      </c>
      <c r="G2962" s="71" t="s">
        <v>3086</v>
      </c>
      <c r="H2962" s="70" t="s">
        <v>3193</v>
      </c>
      <c r="I2962" s="99">
        <f t="shared" si="298"/>
        <v>831.59231980000004</v>
      </c>
      <c r="J2962" s="100">
        <f t="shared" si="300"/>
        <v>1274.1120920000001</v>
      </c>
      <c r="K2962" s="101">
        <v>505.31259999999997</v>
      </c>
      <c r="L2962" s="102">
        <f t="shared" si="299"/>
        <v>0</v>
      </c>
      <c r="M2962" s="101">
        <f t="shared" si="301"/>
        <v>505.31259999999997</v>
      </c>
      <c r="N2962" s="101">
        <f t="shared" si="302"/>
        <v>-348.43881999999996</v>
      </c>
      <c r="O2962" s="102">
        <f t="shared" si="303"/>
        <v>-0.33190174897687724</v>
      </c>
      <c r="P2962" s="101">
        <v>1.58</v>
      </c>
      <c r="X2962"/>
    </row>
    <row r="2963" spans="1:24" ht="18">
      <c r="A2963" s="70">
        <v>255</v>
      </c>
      <c r="B2963" s="70">
        <v>40</v>
      </c>
      <c r="C2963" s="70">
        <v>19</v>
      </c>
      <c r="D2963" s="70">
        <v>100</v>
      </c>
      <c r="E2963" s="71" t="s">
        <v>2535</v>
      </c>
      <c r="F2963" s="71" t="s">
        <v>3934</v>
      </c>
      <c r="G2963" s="71" t="s">
        <v>3086</v>
      </c>
      <c r="H2963" s="70" t="s">
        <v>3194</v>
      </c>
      <c r="I2963" s="99">
        <f t="shared" si="298"/>
        <v>608.74281435</v>
      </c>
      <c r="J2963" s="100">
        <f t="shared" si="300"/>
        <v>931.26669900000002</v>
      </c>
      <c r="K2963" s="101">
        <v>363.64095000000003</v>
      </c>
      <c r="L2963" s="102">
        <f t="shared" si="299"/>
        <v>0</v>
      </c>
      <c r="M2963" s="101">
        <f t="shared" si="301"/>
        <v>363.64095000000003</v>
      </c>
      <c r="N2963" s="101">
        <f t="shared" si="302"/>
        <v>-249.26866500000006</v>
      </c>
      <c r="O2963" s="102">
        <f t="shared" si="303"/>
        <v>-0.32521141725590652</v>
      </c>
      <c r="P2963" s="101">
        <v>1.58</v>
      </c>
      <c r="X2963"/>
    </row>
    <row r="2964" spans="1:24" ht="18">
      <c r="A2964" s="70">
        <v>225</v>
      </c>
      <c r="B2964" s="70">
        <v>45</v>
      </c>
      <c r="C2964" s="70">
        <v>17</v>
      </c>
      <c r="D2964" s="70">
        <v>91</v>
      </c>
      <c r="E2964" s="71" t="s">
        <v>2347</v>
      </c>
      <c r="F2964" s="71" t="s">
        <v>3934</v>
      </c>
      <c r="G2964" s="71" t="s">
        <v>3086</v>
      </c>
      <c r="H2964" s="70" t="s">
        <v>3195</v>
      </c>
      <c r="I2964" s="99">
        <f t="shared" si="298"/>
        <v>362.56249425000004</v>
      </c>
      <c r="J2964" s="100">
        <f t="shared" si="300"/>
        <v>552.52774499999998</v>
      </c>
      <c r="K2964" s="101">
        <v>207.13724999999999</v>
      </c>
      <c r="L2964" s="102">
        <f t="shared" si="299"/>
        <v>0</v>
      </c>
      <c r="M2964" s="101">
        <f t="shared" si="301"/>
        <v>207.13724999999999</v>
      </c>
      <c r="N2964" s="101">
        <f t="shared" si="302"/>
        <v>-139.71607499999999</v>
      </c>
      <c r="O2964" s="102">
        <f t="shared" si="303"/>
        <v>-0.30810128243153695</v>
      </c>
      <c r="P2964" s="101">
        <v>1.58</v>
      </c>
      <c r="X2964"/>
    </row>
    <row r="2965" spans="1:24" ht="18">
      <c r="A2965" s="70">
        <v>225</v>
      </c>
      <c r="B2965" s="70">
        <v>45</v>
      </c>
      <c r="C2965" s="70">
        <v>17</v>
      </c>
      <c r="D2965" s="70">
        <v>91</v>
      </c>
      <c r="E2965" s="71" t="s">
        <v>2239</v>
      </c>
      <c r="F2965" s="71" t="s">
        <v>3934</v>
      </c>
      <c r="G2965" s="71" t="s">
        <v>3086</v>
      </c>
      <c r="H2965" s="70" t="s">
        <v>3196</v>
      </c>
      <c r="I2965" s="99">
        <f t="shared" si="298"/>
        <v>367.38955935000001</v>
      </c>
      <c r="J2965" s="100">
        <f t="shared" si="300"/>
        <v>559.95399899999995</v>
      </c>
      <c r="K2965" s="101">
        <v>210.20595</v>
      </c>
      <c r="L2965" s="102">
        <f t="shared" si="299"/>
        <v>0</v>
      </c>
      <c r="M2965" s="101">
        <f t="shared" si="301"/>
        <v>210.20595</v>
      </c>
      <c r="N2965" s="101">
        <f t="shared" si="302"/>
        <v>-141.86416500000001</v>
      </c>
      <c r="O2965" s="102">
        <f t="shared" si="303"/>
        <v>-0.30866077444905149</v>
      </c>
      <c r="P2965" s="101">
        <v>1.58</v>
      </c>
      <c r="X2965"/>
    </row>
    <row r="2966" spans="1:24" ht="18">
      <c r="A2966" s="70">
        <v>255</v>
      </c>
      <c r="B2966" s="70">
        <v>40</v>
      </c>
      <c r="C2966" s="70">
        <v>17</v>
      </c>
      <c r="D2966" s="70">
        <v>94</v>
      </c>
      <c r="E2966" s="71" t="s">
        <v>2239</v>
      </c>
      <c r="F2966" s="71" t="s">
        <v>3934</v>
      </c>
      <c r="G2966" s="71" t="s">
        <v>3086</v>
      </c>
      <c r="H2966" s="70" t="s">
        <v>3198</v>
      </c>
      <c r="I2966" s="99">
        <f t="shared" si="298"/>
        <v>517.8330883000001</v>
      </c>
      <c r="J2966" s="100">
        <f t="shared" si="300"/>
        <v>791.40558199999998</v>
      </c>
      <c r="K2966" s="101">
        <v>305.84710000000001</v>
      </c>
      <c r="L2966" s="102">
        <f t="shared" si="299"/>
        <v>0</v>
      </c>
      <c r="M2966" s="101">
        <f t="shared" si="301"/>
        <v>305.84710000000001</v>
      </c>
      <c r="N2966" s="101">
        <f t="shared" si="302"/>
        <v>-208.81296999999989</v>
      </c>
      <c r="O2966" s="102">
        <f t="shared" si="303"/>
        <v>-0.32080938806952014</v>
      </c>
      <c r="P2966" s="101">
        <v>1.58</v>
      </c>
      <c r="X2966"/>
    </row>
    <row r="2967" spans="1:24" ht="18">
      <c r="A2967" s="70">
        <v>225</v>
      </c>
      <c r="B2967" s="70">
        <v>40</v>
      </c>
      <c r="C2967" s="70">
        <v>18</v>
      </c>
      <c r="D2967" s="70">
        <v>88</v>
      </c>
      <c r="E2967" s="71" t="s">
        <v>2445</v>
      </c>
      <c r="F2967" s="71" t="s">
        <v>3934</v>
      </c>
      <c r="G2967" s="71" t="s">
        <v>3086</v>
      </c>
      <c r="H2967" s="70" t="s">
        <v>3200</v>
      </c>
      <c r="I2967" s="99">
        <f t="shared" si="298"/>
        <v>566.10373930000003</v>
      </c>
      <c r="J2967" s="100">
        <f t="shared" si="300"/>
        <v>865.66812200000004</v>
      </c>
      <c r="K2967" s="101">
        <v>336.53410000000002</v>
      </c>
      <c r="L2967" s="102">
        <f t="shared" si="299"/>
        <v>0</v>
      </c>
      <c r="M2967" s="101">
        <f t="shared" si="301"/>
        <v>336.53410000000002</v>
      </c>
      <c r="N2967" s="101">
        <f t="shared" si="302"/>
        <v>-230.29386999999997</v>
      </c>
      <c r="O2967" s="102">
        <f t="shared" si="303"/>
        <v>-0.32332465495441176</v>
      </c>
      <c r="P2967" s="101">
        <v>1.58</v>
      </c>
      <c r="X2967"/>
    </row>
    <row r="2968" spans="1:24" ht="18">
      <c r="A2968" s="70">
        <v>255</v>
      </c>
      <c r="B2968" s="70">
        <v>35</v>
      </c>
      <c r="C2968" s="70">
        <v>18</v>
      </c>
      <c r="D2968" s="70">
        <v>90</v>
      </c>
      <c r="E2968" s="71" t="s">
        <v>2445</v>
      </c>
      <c r="F2968" s="71" t="s">
        <v>3934</v>
      </c>
      <c r="G2968" s="71" t="s">
        <v>3086</v>
      </c>
      <c r="H2968" s="70" t="s">
        <v>3201</v>
      </c>
      <c r="I2968" s="99">
        <f t="shared" si="298"/>
        <v>701.26156209999999</v>
      </c>
      <c r="J2968" s="100">
        <f t="shared" si="300"/>
        <v>1073.6032339999999</v>
      </c>
      <c r="K2968" s="101">
        <v>422.45769999999999</v>
      </c>
      <c r="L2968" s="102">
        <f t="shared" si="299"/>
        <v>0</v>
      </c>
      <c r="M2968" s="101">
        <f t="shared" si="301"/>
        <v>422.45769999999999</v>
      </c>
      <c r="N2968" s="101">
        <f t="shared" si="302"/>
        <v>-290.44038999999987</v>
      </c>
      <c r="O2968" s="102">
        <f t="shared" si="303"/>
        <v>-0.32850959275225822</v>
      </c>
      <c r="P2968" s="101">
        <v>1.58</v>
      </c>
      <c r="X2968"/>
    </row>
    <row r="2969" spans="1:24" ht="18">
      <c r="A2969" s="70">
        <v>295</v>
      </c>
      <c r="B2969" s="70">
        <v>30</v>
      </c>
      <c r="C2969" s="70">
        <v>19</v>
      </c>
      <c r="D2969" s="70">
        <v>100</v>
      </c>
      <c r="E2969" s="71" t="s">
        <v>2445</v>
      </c>
      <c r="F2969" s="71" t="s">
        <v>3934</v>
      </c>
      <c r="G2969" s="71" t="s">
        <v>3086</v>
      </c>
      <c r="H2969" s="70" t="s">
        <v>3202</v>
      </c>
      <c r="I2969" s="99">
        <f t="shared" si="298"/>
        <v>821.13367875000006</v>
      </c>
      <c r="J2969" s="100">
        <f t="shared" si="300"/>
        <v>1258.0218749999999</v>
      </c>
      <c r="K2969" s="101">
        <v>498.66374999999999</v>
      </c>
      <c r="L2969" s="102">
        <f t="shared" si="299"/>
        <v>0</v>
      </c>
      <c r="M2969" s="101">
        <f t="shared" si="301"/>
        <v>498.66374999999999</v>
      </c>
      <c r="N2969" s="101">
        <f t="shared" si="302"/>
        <v>-343.78462499999989</v>
      </c>
      <c r="O2969" s="102">
        <f t="shared" si="303"/>
        <v>-0.3316695649657147</v>
      </c>
      <c r="P2969" s="101">
        <v>1.58</v>
      </c>
      <c r="X2969"/>
    </row>
    <row r="2970" spans="1:24" ht="18">
      <c r="A2970" s="70">
        <v>295</v>
      </c>
      <c r="B2970" s="70">
        <v>40</v>
      </c>
      <c r="C2970" s="70">
        <v>20</v>
      </c>
      <c r="D2970" s="70">
        <v>110</v>
      </c>
      <c r="E2970" s="71" t="s">
        <v>2445</v>
      </c>
      <c r="F2970" s="71" t="s">
        <v>3934</v>
      </c>
      <c r="G2970" s="71" t="s">
        <v>2841</v>
      </c>
      <c r="H2970" s="70" t="s">
        <v>3203</v>
      </c>
      <c r="I2970" s="99">
        <f t="shared" si="298"/>
        <v>730.64182015000006</v>
      </c>
      <c r="J2970" s="100">
        <f t="shared" si="300"/>
        <v>1117.279031</v>
      </c>
      <c r="K2970" s="101">
        <v>439.33555000000001</v>
      </c>
      <c r="L2970" s="102">
        <f t="shared" si="299"/>
        <v>0</v>
      </c>
      <c r="M2970" s="101">
        <f t="shared" si="301"/>
        <v>439.33555000000001</v>
      </c>
      <c r="N2970" s="101">
        <f t="shared" si="302"/>
        <v>-302.25488499999994</v>
      </c>
      <c r="O2970" s="102">
        <f t="shared" si="303"/>
        <v>-0.32929992566494348</v>
      </c>
      <c r="P2970" s="101">
        <v>2.75</v>
      </c>
      <c r="X2970"/>
    </row>
    <row r="2971" spans="1:24" ht="18">
      <c r="A2971" s="70">
        <v>225</v>
      </c>
      <c r="B2971" s="70">
        <v>45</v>
      </c>
      <c r="C2971" s="70">
        <v>17</v>
      </c>
      <c r="D2971" s="70">
        <v>94</v>
      </c>
      <c r="E2971" s="71" t="s">
        <v>2445</v>
      </c>
      <c r="F2971" s="71" t="s">
        <v>3934</v>
      </c>
      <c r="G2971" s="71" t="s">
        <v>3086</v>
      </c>
      <c r="H2971" s="70" t="s">
        <v>3204</v>
      </c>
      <c r="I2971" s="99">
        <f t="shared" si="298"/>
        <v>303.83320220000002</v>
      </c>
      <c r="J2971" s="100">
        <f t="shared" si="300"/>
        <v>462.17498799999998</v>
      </c>
      <c r="K2971" s="101">
        <v>169.8014</v>
      </c>
      <c r="L2971" s="102">
        <f t="shared" si="299"/>
        <v>0</v>
      </c>
      <c r="M2971" s="101">
        <f t="shared" si="301"/>
        <v>169.8014</v>
      </c>
      <c r="N2971" s="101">
        <f t="shared" si="302"/>
        <v>-113.58097999999998</v>
      </c>
      <c r="O2971" s="102">
        <f t="shared" si="303"/>
        <v>-0.29984197582488825</v>
      </c>
      <c r="P2971" s="101">
        <v>1.58</v>
      </c>
      <c r="X2971"/>
    </row>
    <row r="2972" spans="1:24" ht="18">
      <c r="A2972" s="70">
        <v>235</v>
      </c>
      <c r="B2972" s="70">
        <v>45</v>
      </c>
      <c r="C2972" s="70">
        <v>17</v>
      </c>
      <c r="D2972" s="70">
        <v>97</v>
      </c>
      <c r="E2972" s="71" t="s">
        <v>2445</v>
      </c>
      <c r="F2972" s="71" t="s">
        <v>3934</v>
      </c>
      <c r="G2972" s="71" t="s">
        <v>3086</v>
      </c>
      <c r="H2972" s="70" t="s">
        <v>3205</v>
      </c>
      <c r="I2972" s="99">
        <f t="shared" si="298"/>
        <v>339.23167960000001</v>
      </c>
      <c r="J2972" s="100">
        <f t="shared" si="300"/>
        <v>516.634184</v>
      </c>
      <c r="K2972" s="101">
        <v>192.30519999999999</v>
      </c>
      <c r="L2972" s="102">
        <f t="shared" si="299"/>
        <v>0</v>
      </c>
      <c r="M2972" s="101">
        <f t="shared" si="301"/>
        <v>192.30519999999999</v>
      </c>
      <c r="N2972" s="101">
        <f t="shared" si="302"/>
        <v>-129.33364</v>
      </c>
      <c r="O2972" s="102">
        <f t="shared" si="303"/>
        <v>-0.30516863201091815</v>
      </c>
      <c r="P2972" s="101">
        <v>1.58</v>
      </c>
      <c r="X2972"/>
    </row>
    <row r="2973" spans="1:24" ht="18">
      <c r="A2973" s="70">
        <v>275</v>
      </c>
      <c r="B2973" s="70">
        <v>35</v>
      </c>
      <c r="C2973" s="70">
        <v>20</v>
      </c>
      <c r="D2973" s="70">
        <v>105</v>
      </c>
      <c r="E2973" s="71" t="s">
        <v>2535</v>
      </c>
      <c r="F2973" s="71" t="s">
        <v>3934</v>
      </c>
      <c r="G2973" s="71" t="s">
        <v>3086</v>
      </c>
      <c r="H2973" s="70" t="s">
        <v>3206</v>
      </c>
      <c r="I2973" s="99">
        <f t="shared" si="298"/>
        <v>764.81791925000005</v>
      </c>
      <c r="J2973" s="100">
        <f t="shared" si="300"/>
        <v>1171.382245</v>
      </c>
      <c r="K2973" s="101">
        <v>462.86225000000002</v>
      </c>
      <c r="L2973" s="102">
        <f t="shared" si="299"/>
        <v>0</v>
      </c>
      <c r="M2973" s="101">
        <f t="shared" si="301"/>
        <v>462.86225000000002</v>
      </c>
      <c r="N2973" s="101">
        <f t="shared" si="302"/>
        <v>-318.72357499999987</v>
      </c>
      <c r="O2973" s="102">
        <f t="shared" si="303"/>
        <v>-0.33030934026444542</v>
      </c>
      <c r="P2973" s="101">
        <v>1.58</v>
      </c>
      <c r="X2973"/>
    </row>
    <row r="2974" spans="1:24" ht="18">
      <c r="A2974" s="70">
        <v>235</v>
      </c>
      <c r="B2974" s="70">
        <v>40</v>
      </c>
      <c r="C2974" s="70">
        <v>18</v>
      </c>
      <c r="D2974" s="70">
        <v>95</v>
      </c>
      <c r="E2974" s="71" t="s">
        <v>2445</v>
      </c>
      <c r="F2974" s="71" t="s">
        <v>3934</v>
      </c>
      <c r="G2974" s="71" t="s">
        <v>3086</v>
      </c>
      <c r="H2974" s="70" t="s">
        <v>3207</v>
      </c>
      <c r="I2974" s="99">
        <f t="shared" si="298"/>
        <v>429.33689479999998</v>
      </c>
      <c r="J2974" s="100">
        <f t="shared" si="300"/>
        <v>655.25759200000005</v>
      </c>
      <c r="K2974" s="101">
        <v>249.58759999999998</v>
      </c>
      <c r="L2974" s="102">
        <f t="shared" si="299"/>
        <v>0</v>
      </c>
      <c r="M2974" s="101">
        <f t="shared" si="301"/>
        <v>249.58759999999998</v>
      </c>
      <c r="N2974" s="101">
        <f t="shared" si="302"/>
        <v>-169.43132000000003</v>
      </c>
      <c r="O2974" s="102">
        <f t="shared" si="303"/>
        <v>-0.31470862699470564</v>
      </c>
      <c r="P2974" s="101">
        <v>1.58</v>
      </c>
      <c r="X2974"/>
    </row>
    <row r="2975" spans="1:24" ht="18">
      <c r="A2975" s="70">
        <v>275</v>
      </c>
      <c r="B2975" s="70">
        <v>45</v>
      </c>
      <c r="C2975" s="70">
        <v>20</v>
      </c>
      <c r="D2975" s="70">
        <v>110</v>
      </c>
      <c r="E2975" s="71" t="s">
        <v>2440</v>
      </c>
      <c r="F2975" s="71" t="s">
        <v>3934</v>
      </c>
      <c r="G2975" s="71" t="s">
        <v>3071</v>
      </c>
      <c r="H2975" s="70" t="s">
        <v>3208</v>
      </c>
      <c r="I2975" s="99">
        <f t="shared" si="298"/>
        <v>656.62682195000014</v>
      </c>
      <c r="J2975" s="100">
        <f t="shared" si="300"/>
        <v>1003.4098030000001</v>
      </c>
      <c r="K2975" s="101">
        <v>392.28215000000006</v>
      </c>
      <c r="L2975" s="102">
        <f t="shared" si="299"/>
        <v>0</v>
      </c>
      <c r="M2975" s="101">
        <f t="shared" si="301"/>
        <v>392.28215000000006</v>
      </c>
      <c r="N2975" s="101">
        <f t="shared" si="302"/>
        <v>-269.31750499999998</v>
      </c>
      <c r="O2975" s="102">
        <f t="shared" si="303"/>
        <v>-0.32693515001803297</v>
      </c>
      <c r="P2975" s="101">
        <v>2.75</v>
      </c>
      <c r="X2975"/>
    </row>
    <row r="2976" spans="1:24" ht="18">
      <c r="A2976" s="70">
        <v>255</v>
      </c>
      <c r="B2976" s="70">
        <v>55</v>
      </c>
      <c r="C2976" s="70">
        <v>18</v>
      </c>
      <c r="D2976" s="70">
        <v>109</v>
      </c>
      <c r="E2976" s="71" t="s">
        <v>2440</v>
      </c>
      <c r="F2976" s="71" t="s">
        <v>3934</v>
      </c>
      <c r="G2976" s="71" t="s">
        <v>3071</v>
      </c>
      <c r="H2976" s="70" t="s">
        <v>3209</v>
      </c>
      <c r="I2976" s="99">
        <f t="shared" si="298"/>
        <v>416.07807780000002</v>
      </c>
      <c r="J2976" s="100">
        <f t="shared" si="300"/>
        <v>633.33481200000006</v>
      </c>
      <c r="K2976" s="101">
        <v>239.35860000000002</v>
      </c>
      <c r="L2976" s="102">
        <f t="shared" si="299"/>
        <v>0</v>
      </c>
      <c r="M2976" s="101">
        <f t="shared" si="301"/>
        <v>239.35860000000002</v>
      </c>
      <c r="N2976" s="101">
        <f t="shared" si="302"/>
        <v>-162.27102000000002</v>
      </c>
      <c r="O2976" s="102">
        <f t="shared" si="303"/>
        <v>-0.3133145993220538</v>
      </c>
      <c r="P2976" s="101">
        <v>2.75</v>
      </c>
      <c r="X2976"/>
    </row>
    <row r="2977" spans="1:24" ht="18">
      <c r="A2977" s="70">
        <v>255</v>
      </c>
      <c r="B2977" s="70">
        <v>55</v>
      </c>
      <c r="C2977" s="70">
        <v>18</v>
      </c>
      <c r="D2977" s="70">
        <v>109</v>
      </c>
      <c r="E2977" s="71" t="s">
        <v>2347</v>
      </c>
      <c r="F2977" s="71" t="s">
        <v>3934</v>
      </c>
      <c r="G2977" s="71" t="s">
        <v>3071</v>
      </c>
      <c r="H2977" s="70" t="s">
        <v>3210</v>
      </c>
      <c r="I2977" s="99">
        <f t="shared" si="298"/>
        <v>445.84497925000005</v>
      </c>
      <c r="J2977" s="100">
        <f t="shared" si="300"/>
        <v>679.13004500000011</v>
      </c>
      <c r="K2977" s="101">
        <v>258.28225000000003</v>
      </c>
      <c r="L2977" s="102">
        <f t="shared" si="299"/>
        <v>0</v>
      </c>
      <c r="M2977" s="101">
        <f t="shared" si="301"/>
        <v>258.28225000000003</v>
      </c>
      <c r="N2977" s="101">
        <f t="shared" si="302"/>
        <v>-175.51757499999997</v>
      </c>
      <c r="O2977" s="102">
        <f t="shared" si="303"/>
        <v>-0.31581285778418722</v>
      </c>
      <c r="P2977" s="101">
        <v>2.75</v>
      </c>
      <c r="X2977"/>
    </row>
    <row r="2978" spans="1:24" ht="18">
      <c r="A2978" s="70">
        <v>245</v>
      </c>
      <c r="B2978" s="70">
        <v>40</v>
      </c>
      <c r="C2978" s="70">
        <v>18</v>
      </c>
      <c r="D2978" s="70">
        <v>93</v>
      </c>
      <c r="E2978" s="71" t="s">
        <v>2445</v>
      </c>
      <c r="F2978" s="71" t="s">
        <v>3934</v>
      </c>
      <c r="G2978" s="71" t="s">
        <v>3086</v>
      </c>
      <c r="H2978" s="70" t="s">
        <v>3211</v>
      </c>
      <c r="I2978" s="99">
        <f t="shared" si="298"/>
        <v>591.84808650000002</v>
      </c>
      <c r="J2978" s="100">
        <f t="shared" si="300"/>
        <v>905.27481</v>
      </c>
      <c r="K2978" s="101">
        <v>352.90050000000002</v>
      </c>
      <c r="L2978" s="102">
        <f t="shared" si="299"/>
        <v>0</v>
      </c>
      <c r="M2978" s="101">
        <f t="shared" si="301"/>
        <v>352.90050000000002</v>
      </c>
      <c r="N2978" s="101">
        <f t="shared" si="302"/>
        <v>-241.75034999999997</v>
      </c>
      <c r="O2978" s="102">
        <f t="shared" si="303"/>
        <v>-0.32449667852794822</v>
      </c>
      <c r="P2978" s="101">
        <v>1.58</v>
      </c>
      <c r="X2978"/>
    </row>
    <row r="2979" spans="1:24" ht="18">
      <c r="A2979" s="70">
        <v>245</v>
      </c>
      <c r="B2979" s="70">
        <v>45</v>
      </c>
      <c r="C2979" s="70">
        <v>17</v>
      </c>
      <c r="D2979" s="70">
        <v>95</v>
      </c>
      <c r="E2979" s="71" t="s">
        <v>2445</v>
      </c>
      <c r="F2979" s="71" t="s">
        <v>3934</v>
      </c>
      <c r="G2979" s="71" t="s">
        <v>3086</v>
      </c>
      <c r="H2979" s="70" t="s">
        <v>3212</v>
      </c>
      <c r="I2979" s="99">
        <f t="shared" si="298"/>
        <v>572.53982610000003</v>
      </c>
      <c r="J2979" s="100">
        <f t="shared" si="300"/>
        <v>875.569794</v>
      </c>
      <c r="K2979" s="101">
        <v>340.62569999999999</v>
      </c>
      <c r="L2979" s="102">
        <f t="shared" si="299"/>
        <v>0</v>
      </c>
      <c r="M2979" s="101">
        <f t="shared" si="301"/>
        <v>340.62569999999999</v>
      </c>
      <c r="N2979" s="101">
        <f t="shared" si="302"/>
        <v>-233.15798999999993</v>
      </c>
      <c r="O2979" s="102">
        <f t="shared" si="303"/>
        <v>-0.32362764511249464</v>
      </c>
      <c r="P2979" s="101">
        <v>1.58</v>
      </c>
      <c r="X2979"/>
    </row>
    <row r="2980" spans="1:24" ht="18">
      <c r="A2980" s="70">
        <v>235</v>
      </c>
      <c r="B2980" s="70">
        <v>45</v>
      </c>
      <c r="C2980" s="70">
        <v>19</v>
      </c>
      <c r="D2980" s="70">
        <v>99</v>
      </c>
      <c r="E2980" s="71" t="s">
        <v>2347</v>
      </c>
      <c r="F2980" s="71" t="s">
        <v>3934</v>
      </c>
      <c r="G2980" s="71" t="s">
        <v>3071</v>
      </c>
      <c r="H2980" s="70" t="s">
        <v>3214</v>
      </c>
      <c r="I2980" s="99">
        <f t="shared" si="298"/>
        <v>683.17568000000006</v>
      </c>
      <c r="J2980" s="100">
        <f t="shared" si="300"/>
        <v>1044.2541999999999</v>
      </c>
      <c r="K2980" s="101">
        <v>409.15999999999997</v>
      </c>
      <c r="L2980" s="102">
        <f t="shared" si="299"/>
        <v>0</v>
      </c>
      <c r="M2980" s="101">
        <f t="shared" si="301"/>
        <v>409.15999999999997</v>
      </c>
      <c r="N2980" s="101">
        <f t="shared" si="302"/>
        <v>-281.13199999999983</v>
      </c>
      <c r="O2980" s="102">
        <f t="shared" si="303"/>
        <v>-0.3278430823770872</v>
      </c>
      <c r="P2980" s="101">
        <v>2.75</v>
      </c>
      <c r="X2980"/>
    </row>
    <row r="2981" spans="1:24" ht="18">
      <c r="A2981" s="70">
        <v>235</v>
      </c>
      <c r="B2981" s="70">
        <v>60</v>
      </c>
      <c r="C2981" s="70">
        <v>18</v>
      </c>
      <c r="D2981" s="70">
        <v>103</v>
      </c>
      <c r="E2981" s="71" t="s">
        <v>2440</v>
      </c>
      <c r="F2981" s="71" t="s">
        <v>3934</v>
      </c>
      <c r="G2981" s="71" t="s">
        <v>3071</v>
      </c>
      <c r="H2981" s="70" t="s">
        <v>3215</v>
      </c>
      <c r="I2981" s="99">
        <f t="shared" si="298"/>
        <v>421.70965374999997</v>
      </c>
      <c r="J2981" s="100">
        <f t="shared" si="300"/>
        <v>641.99877499999991</v>
      </c>
      <c r="K2981" s="101">
        <v>242.93875</v>
      </c>
      <c r="L2981" s="102">
        <f t="shared" si="299"/>
        <v>0</v>
      </c>
      <c r="M2981" s="101">
        <f t="shared" si="301"/>
        <v>242.93875</v>
      </c>
      <c r="N2981" s="101">
        <f t="shared" si="302"/>
        <v>-164.77712500000001</v>
      </c>
      <c r="O2981" s="102">
        <f t="shared" si="303"/>
        <v>-0.31381486542462783</v>
      </c>
      <c r="P2981" s="101">
        <v>2.75</v>
      </c>
      <c r="X2981"/>
    </row>
    <row r="2982" spans="1:24" ht="18">
      <c r="A2982" s="70">
        <v>225</v>
      </c>
      <c r="B2982" s="70">
        <v>45</v>
      </c>
      <c r="C2982" s="70">
        <v>18</v>
      </c>
      <c r="D2982" s="70">
        <v>95</v>
      </c>
      <c r="E2982" s="71" t="s">
        <v>2440</v>
      </c>
      <c r="F2982" s="71" t="s">
        <v>3934</v>
      </c>
      <c r="G2982" s="71" t="s">
        <v>2966</v>
      </c>
      <c r="H2982" s="70" t="s">
        <v>3218</v>
      </c>
      <c r="I2982" s="99">
        <f t="shared" si="298"/>
        <v>581.96885999999995</v>
      </c>
      <c r="J2982" s="100">
        <f t="shared" si="300"/>
        <v>890.07600000000002</v>
      </c>
      <c r="K2982" s="101">
        <v>346.62</v>
      </c>
      <c r="L2982" s="102">
        <f t="shared" si="299"/>
        <v>0</v>
      </c>
      <c r="M2982" s="101">
        <f t="shared" si="301"/>
        <v>346.62</v>
      </c>
      <c r="N2982" s="101">
        <f t="shared" si="302"/>
        <v>-237.35400000000004</v>
      </c>
      <c r="O2982" s="102">
        <f t="shared" si="303"/>
        <v>-0.32405930861230958</v>
      </c>
      <c r="P2982" s="101">
        <v>1.58</v>
      </c>
      <c r="X2982"/>
    </row>
    <row r="2983" spans="1:24" ht="18">
      <c r="A2983" s="70">
        <v>205</v>
      </c>
      <c r="B2983" s="70">
        <v>40</v>
      </c>
      <c r="C2983" s="70">
        <v>18</v>
      </c>
      <c r="D2983" s="70">
        <v>86</v>
      </c>
      <c r="E2983" s="71" t="s">
        <v>2239</v>
      </c>
      <c r="F2983" s="71" t="s">
        <v>3934</v>
      </c>
      <c r="G2983" s="71" t="s">
        <v>3086</v>
      </c>
      <c r="H2983" s="70" t="s">
        <v>3219</v>
      </c>
      <c r="I2983" s="99">
        <f t="shared" si="298"/>
        <v>628.05107475</v>
      </c>
      <c r="J2983" s="100">
        <f t="shared" si="300"/>
        <v>960.97171500000002</v>
      </c>
      <c r="K2983" s="101">
        <v>375.91575</v>
      </c>
      <c r="L2983" s="102">
        <f t="shared" si="299"/>
        <v>0</v>
      </c>
      <c r="M2983" s="101">
        <f t="shared" si="301"/>
        <v>375.91575</v>
      </c>
      <c r="N2983" s="101">
        <f t="shared" si="302"/>
        <v>-257.86102499999993</v>
      </c>
      <c r="O2983" s="102">
        <f t="shared" si="303"/>
        <v>-0.32598072895959251</v>
      </c>
      <c r="P2983" s="101">
        <v>1.58</v>
      </c>
      <c r="X2983"/>
    </row>
    <row r="2984" spans="1:24" ht="18">
      <c r="A2984" s="70">
        <v>245</v>
      </c>
      <c r="B2984" s="70">
        <v>50</v>
      </c>
      <c r="C2984" s="70">
        <v>18</v>
      </c>
      <c r="D2984" s="70">
        <v>100</v>
      </c>
      <c r="E2984" s="71" t="s">
        <v>2445</v>
      </c>
      <c r="F2984" s="71" t="s">
        <v>3934</v>
      </c>
      <c r="G2984" s="71" t="s">
        <v>3086</v>
      </c>
      <c r="H2984" s="70" t="s">
        <v>3222</v>
      </c>
      <c r="I2984" s="99">
        <f t="shared" si="298"/>
        <v>561.2766742</v>
      </c>
      <c r="J2984" s="100">
        <f t="shared" si="300"/>
        <v>858.24186799999995</v>
      </c>
      <c r="K2984" s="101">
        <v>333.46539999999999</v>
      </c>
      <c r="L2984" s="102">
        <f t="shared" si="299"/>
        <v>0</v>
      </c>
      <c r="M2984" s="101">
        <f t="shared" si="301"/>
        <v>333.46539999999999</v>
      </c>
      <c r="N2984" s="101">
        <f t="shared" si="302"/>
        <v>-228.14577999999995</v>
      </c>
      <c r="O2984" s="102">
        <f t="shared" si="303"/>
        <v>-0.32309280376949984</v>
      </c>
      <c r="P2984" s="101">
        <v>1.58</v>
      </c>
      <c r="X2984"/>
    </row>
    <row r="2985" spans="1:24" ht="18">
      <c r="A2985" s="70">
        <v>255</v>
      </c>
      <c r="B2985" s="70">
        <v>40</v>
      </c>
      <c r="C2985" s="70">
        <v>20</v>
      </c>
      <c r="D2985" s="70">
        <v>101</v>
      </c>
      <c r="E2985" s="71" t="s">
        <v>2445</v>
      </c>
      <c r="F2985" s="71" t="s">
        <v>3934</v>
      </c>
      <c r="G2985" s="71" t="s">
        <v>3086</v>
      </c>
      <c r="H2985" s="70" t="s">
        <v>3223</v>
      </c>
      <c r="I2985" s="99">
        <f t="shared" si="298"/>
        <v>757.57732159999989</v>
      </c>
      <c r="J2985" s="100">
        <f t="shared" si="300"/>
        <v>1160.2428639999998</v>
      </c>
      <c r="K2985" s="101">
        <v>458.25919999999996</v>
      </c>
      <c r="L2985" s="102">
        <f t="shared" si="299"/>
        <v>0</v>
      </c>
      <c r="M2985" s="101">
        <f t="shared" si="301"/>
        <v>458.25919999999996</v>
      </c>
      <c r="N2985" s="101">
        <f t="shared" si="302"/>
        <v>-315.50143999999989</v>
      </c>
      <c r="O2985" s="102">
        <f t="shared" si="303"/>
        <v>-0.33011966704836893</v>
      </c>
      <c r="P2985" s="101">
        <v>1.58</v>
      </c>
      <c r="X2985"/>
    </row>
    <row r="2986" spans="1:24" ht="18">
      <c r="A2986" s="70">
        <v>275</v>
      </c>
      <c r="B2986" s="70">
        <v>45</v>
      </c>
      <c r="C2986" s="70">
        <v>18</v>
      </c>
      <c r="D2986" s="70">
        <v>103</v>
      </c>
      <c r="E2986" s="71" t="s">
        <v>2445</v>
      </c>
      <c r="F2986" s="71" t="s">
        <v>3934</v>
      </c>
      <c r="G2986" s="71" t="s">
        <v>3086</v>
      </c>
      <c r="H2986" s="70" t="s">
        <v>3224</v>
      </c>
      <c r="I2986" s="99">
        <f t="shared" si="298"/>
        <v>662.6450413</v>
      </c>
      <c r="J2986" s="100">
        <f t="shared" si="300"/>
        <v>1014.1932019999999</v>
      </c>
      <c r="K2986" s="101">
        <v>397.90809999999999</v>
      </c>
      <c r="L2986" s="102">
        <f t="shared" si="299"/>
        <v>0</v>
      </c>
      <c r="M2986" s="101">
        <f t="shared" si="301"/>
        <v>397.90809999999999</v>
      </c>
      <c r="N2986" s="101">
        <f t="shared" si="302"/>
        <v>-273.2556699999999</v>
      </c>
      <c r="O2986" s="102">
        <f t="shared" si="303"/>
        <v>-0.32724595043784765</v>
      </c>
      <c r="P2986" s="101">
        <v>1.58</v>
      </c>
      <c r="X2986"/>
    </row>
    <row r="2987" spans="1:24" ht="18">
      <c r="A2987" s="70">
        <v>295</v>
      </c>
      <c r="B2987" s="70">
        <v>35</v>
      </c>
      <c r="C2987" s="70">
        <v>20</v>
      </c>
      <c r="D2987" s="70">
        <v>105</v>
      </c>
      <c r="E2987" s="71" t="s">
        <v>2445</v>
      </c>
      <c r="F2987" s="71" t="s">
        <v>3934</v>
      </c>
      <c r="G2987" s="71" t="s">
        <v>3086</v>
      </c>
      <c r="H2987" s="70" t="s">
        <v>3225</v>
      </c>
      <c r="I2987" s="99">
        <f t="shared" ref="I2987:I3050" si="304">(IF($H$6="",$H$4*$U$3*(1-$H$5),$H$6*$H$3)+IF(F2987="PIRELLI",$H$3*(K2987*(1-$M$12)+$U$7+P2987+$H$8)))*$U$8</f>
        <v>840.44193915000005</v>
      </c>
      <c r="J2987" s="100">
        <f t="shared" si="300"/>
        <v>1287.726891</v>
      </c>
      <c r="K2987" s="101">
        <v>510.93855000000002</v>
      </c>
      <c r="L2987" s="102">
        <f t="shared" ref="L2987:L3050" si="305">$N$12</f>
        <v>0</v>
      </c>
      <c r="M2987" s="101">
        <f t="shared" si="301"/>
        <v>510.93855000000002</v>
      </c>
      <c r="N2987" s="101">
        <f t="shared" si="302"/>
        <v>-352.37698499999988</v>
      </c>
      <c r="O2987" s="102">
        <f t="shared" si="303"/>
        <v>-0.33209366689753261</v>
      </c>
      <c r="P2987" s="101">
        <v>1.58</v>
      </c>
      <c r="X2987"/>
    </row>
    <row r="2988" spans="1:24" ht="18">
      <c r="A2988" s="70">
        <v>235</v>
      </c>
      <c r="B2988" s="70">
        <v>60</v>
      </c>
      <c r="C2988" s="70">
        <v>17</v>
      </c>
      <c r="D2988" s="70">
        <v>102</v>
      </c>
      <c r="E2988" s="71" t="s">
        <v>2347</v>
      </c>
      <c r="F2988" s="71" t="s">
        <v>3934</v>
      </c>
      <c r="G2988" s="71" t="s">
        <v>3071</v>
      </c>
      <c r="H2988" s="70" t="s">
        <v>3227</v>
      </c>
      <c r="I2988" s="99">
        <f t="shared" si="304"/>
        <v>429.75476224999994</v>
      </c>
      <c r="J2988" s="100">
        <f t="shared" si="300"/>
        <v>654.37586499999986</v>
      </c>
      <c r="K2988" s="101">
        <v>248.05324999999999</v>
      </c>
      <c r="L2988" s="102">
        <f t="shared" si="305"/>
        <v>0</v>
      </c>
      <c r="M2988" s="101">
        <f t="shared" si="301"/>
        <v>248.05324999999999</v>
      </c>
      <c r="N2988" s="101">
        <f t="shared" si="302"/>
        <v>-168.35727499999996</v>
      </c>
      <c r="O2988" s="102">
        <f t="shared" si="303"/>
        <v>-0.31450631554072289</v>
      </c>
      <c r="P2988" s="101">
        <v>2.75</v>
      </c>
      <c r="X2988"/>
    </row>
    <row r="2989" spans="1:24" ht="18">
      <c r="A2989" s="70">
        <v>255</v>
      </c>
      <c r="B2989" s="70">
        <v>55</v>
      </c>
      <c r="C2989" s="70">
        <v>17</v>
      </c>
      <c r="D2989" s="70">
        <v>104</v>
      </c>
      <c r="E2989" s="71" t="s">
        <v>2347</v>
      </c>
      <c r="F2989" s="71" t="s">
        <v>3934</v>
      </c>
      <c r="G2989" s="71" t="s">
        <v>3071</v>
      </c>
      <c r="H2989" s="70" t="s">
        <v>3228</v>
      </c>
      <c r="I2989" s="99">
        <f t="shared" si="304"/>
        <v>493.31111940000005</v>
      </c>
      <c r="J2989" s="100">
        <f t="shared" si="300"/>
        <v>752.15487600000006</v>
      </c>
      <c r="K2989" s="101">
        <v>288.45780000000002</v>
      </c>
      <c r="L2989" s="102">
        <f t="shared" si="305"/>
        <v>0</v>
      </c>
      <c r="M2989" s="101">
        <f t="shared" si="301"/>
        <v>288.45780000000002</v>
      </c>
      <c r="N2989" s="101">
        <f t="shared" si="302"/>
        <v>-196.64045999999996</v>
      </c>
      <c r="O2989" s="102">
        <f t="shared" si="303"/>
        <v>-0.31916163135619346</v>
      </c>
      <c r="P2989" s="101">
        <v>2.75</v>
      </c>
      <c r="X2989"/>
    </row>
    <row r="2990" spans="1:24" ht="18">
      <c r="A2990" s="70">
        <v>235</v>
      </c>
      <c r="B2990" s="70">
        <v>50</v>
      </c>
      <c r="C2990" s="70">
        <v>19</v>
      </c>
      <c r="D2990" s="70">
        <v>99</v>
      </c>
      <c r="E2990" s="71" t="s">
        <v>2239</v>
      </c>
      <c r="F2990" s="71" t="s">
        <v>3934</v>
      </c>
      <c r="G2990" s="71" t="s">
        <v>3086</v>
      </c>
      <c r="H2990" s="70" t="s">
        <v>3229</v>
      </c>
      <c r="I2990" s="99">
        <f t="shared" si="304"/>
        <v>597.89752989999999</v>
      </c>
      <c r="J2990" s="100">
        <f t="shared" si="300"/>
        <v>913.05704600000001</v>
      </c>
      <c r="K2990" s="101">
        <v>354.94630000000001</v>
      </c>
      <c r="L2990" s="102">
        <f t="shared" si="305"/>
        <v>0</v>
      </c>
      <c r="M2990" s="101">
        <f t="shared" si="301"/>
        <v>354.94630000000001</v>
      </c>
      <c r="N2990" s="101">
        <f t="shared" si="302"/>
        <v>-243.18240999999995</v>
      </c>
      <c r="O2990" s="102">
        <f t="shared" si="303"/>
        <v>-0.32463597958383239</v>
      </c>
      <c r="P2990" s="101">
        <v>2.75</v>
      </c>
      <c r="X2990"/>
    </row>
    <row r="2991" spans="1:24" ht="18">
      <c r="A2991" s="70">
        <v>255</v>
      </c>
      <c r="B2991" s="70">
        <v>45</v>
      </c>
      <c r="C2991" s="70">
        <v>19</v>
      </c>
      <c r="D2991" s="70">
        <v>100</v>
      </c>
      <c r="E2991" s="71" t="s">
        <v>2239</v>
      </c>
      <c r="F2991" s="71" t="s">
        <v>3934</v>
      </c>
      <c r="G2991" s="71" t="s">
        <v>3086</v>
      </c>
      <c r="H2991" s="70" t="s">
        <v>3230</v>
      </c>
      <c r="I2991" s="99">
        <f t="shared" si="304"/>
        <v>642.95013749999998</v>
      </c>
      <c r="J2991" s="100">
        <f t="shared" si="300"/>
        <v>982.36874999999998</v>
      </c>
      <c r="K2991" s="101">
        <v>383.58749999999998</v>
      </c>
      <c r="L2991" s="102">
        <f t="shared" si="305"/>
        <v>0</v>
      </c>
      <c r="M2991" s="101">
        <f t="shared" si="301"/>
        <v>383.58749999999998</v>
      </c>
      <c r="N2991" s="101">
        <f t="shared" si="302"/>
        <v>-263.23124999999993</v>
      </c>
      <c r="O2991" s="102">
        <f t="shared" si="303"/>
        <v>-0.32643776158735072</v>
      </c>
      <c r="P2991" s="101">
        <v>2.75</v>
      </c>
      <c r="X2991"/>
    </row>
    <row r="2992" spans="1:24" ht="18">
      <c r="A2992" s="70">
        <v>235</v>
      </c>
      <c r="B2992" s="70">
        <v>45</v>
      </c>
      <c r="C2992" s="70">
        <v>20</v>
      </c>
      <c r="D2992" s="70">
        <v>100</v>
      </c>
      <c r="E2992" s="71" t="s">
        <v>2239</v>
      </c>
      <c r="F2992" s="71" t="s">
        <v>3934</v>
      </c>
      <c r="G2992" s="71" t="s">
        <v>3086</v>
      </c>
      <c r="H2992" s="70" t="s">
        <v>3231</v>
      </c>
      <c r="I2992" s="99">
        <f t="shared" si="304"/>
        <v>626.85992050000016</v>
      </c>
      <c r="J2992" s="100">
        <f t="shared" si="300"/>
        <v>957.61457000000019</v>
      </c>
      <c r="K2992" s="101">
        <v>373.35850000000005</v>
      </c>
      <c r="L2992" s="102">
        <f t="shared" si="305"/>
        <v>0</v>
      </c>
      <c r="M2992" s="101">
        <f t="shared" si="301"/>
        <v>373.35850000000005</v>
      </c>
      <c r="N2992" s="101">
        <f t="shared" si="302"/>
        <v>-256.07094999999993</v>
      </c>
      <c r="O2992" s="102">
        <f t="shared" si="303"/>
        <v>-0.32582441911804921</v>
      </c>
      <c r="P2992" s="101">
        <v>2.75</v>
      </c>
      <c r="X2992"/>
    </row>
    <row r="2993" spans="1:24" ht="18">
      <c r="A2993" s="70">
        <v>255</v>
      </c>
      <c r="B2993" s="70">
        <v>40</v>
      </c>
      <c r="C2993" s="70">
        <v>20</v>
      </c>
      <c r="D2993" s="70">
        <v>101</v>
      </c>
      <c r="E2993" s="71" t="s">
        <v>2239</v>
      </c>
      <c r="F2993" s="71" t="s">
        <v>3934</v>
      </c>
      <c r="G2993" s="71" t="s">
        <v>3086</v>
      </c>
      <c r="H2993" s="70" t="s">
        <v>3232</v>
      </c>
      <c r="I2993" s="99">
        <f t="shared" si="304"/>
        <v>693.63432105000004</v>
      </c>
      <c r="J2993" s="100">
        <f t="shared" si="300"/>
        <v>1060.344417</v>
      </c>
      <c r="K2993" s="101">
        <v>415.80885000000001</v>
      </c>
      <c r="L2993" s="102">
        <f t="shared" si="305"/>
        <v>0</v>
      </c>
      <c r="M2993" s="101">
        <f t="shared" si="301"/>
        <v>415.80885000000001</v>
      </c>
      <c r="N2993" s="101">
        <f t="shared" si="302"/>
        <v>-285.78619499999991</v>
      </c>
      <c r="O2993" s="102">
        <f t="shared" si="303"/>
        <v>-0.32818142649144577</v>
      </c>
      <c r="P2993" s="101">
        <v>2.75</v>
      </c>
      <c r="X2993"/>
    </row>
    <row r="2994" spans="1:24" ht="18">
      <c r="A2994" s="70">
        <v>235</v>
      </c>
      <c r="B2994" s="70">
        <v>60</v>
      </c>
      <c r="C2994" s="70">
        <v>17</v>
      </c>
      <c r="D2994" s="70">
        <v>102</v>
      </c>
      <c r="E2994" s="71" t="s">
        <v>2440</v>
      </c>
      <c r="F2994" s="71" t="s">
        <v>3934</v>
      </c>
      <c r="G2994" s="71" t="s">
        <v>2867</v>
      </c>
      <c r="H2994" s="70" t="s">
        <v>3233</v>
      </c>
      <c r="I2994" s="99">
        <f t="shared" si="304"/>
        <v>515.03291235000006</v>
      </c>
      <c r="J2994" s="100">
        <f t="shared" si="300"/>
        <v>785.57301900000004</v>
      </c>
      <c r="K2994" s="101">
        <v>302.26695000000001</v>
      </c>
      <c r="L2994" s="102">
        <f t="shared" si="305"/>
        <v>0</v>
      </c>
      <c r="M2994" s="101">
        <f t="shared" si="301"/>
        <v>302.26695000000001</v>
      </c>
      <c r="N2994" s="101">
        <f t="shared" si="302"/>
        <v>-206.3068649999999</v>
      </c>
      <c r="O2994" s="102">
        <f t="shared" si="303"/>
        <v>-0.3204846987241155</v>
      </c>
      <c r="P2994" s="101">
        <v>2.75</v>
      </c>
      <c r="X2994"/>
    </row>
    <row r="2995" spans="1:24" ht="18">
      <c r="A2995" s="70">
        <v>235</v>
      </c>
      <c r="B2995" s="70">
        <v>35</v>
      </c>
      <c r="C2995" s="70">
        <v>19</v>
      </c>
      <c r="D2995" s="70">
        <v>91</v>
      </c>
      <c r="E2995" s="71" t="s">
        <v>2445</v>
      </c>
      <c r="F2995" s="71" t="s">
        <v>3934</v>
      </c>
      <c r="G2995" s="71" t="s">
        <v>3086</v>
      </c>
      <c r="H2995" s="70" t="s">
        <v>3234</v>
      </c>
      <c r="I2995" s="99">
        <f t="shared" si="304"/>
        <v>539.55488124999999</v>
      </c>
      <c r="J2995" s="100">
        <f t="shared" si="300"/>
        <v>824.82372499999997</v>
      </c>
      <c r="K2995" s="101">
        <v>319.65625</v>
      </c>
      <c r="L2995" s="102">
        <f t="shared" si="305"/>
        <v>0</v>
      </c>
      <c r="M2995" s="101">
        <f t="shared" si="301"/>
        <v>319.65625</v>
      </c>
      <c r="N2995" s="101">
        <f t="shared" si="302"/>
        <v>-218.47937499999995</v>
      </c>
      <c r="O2995" s="102">
        <f t="shared" si="303"/>
        <v>-0.32199756820987074</v>
      </c>
      <c r="P2995" s="101">
        <v>1.58</v>
      </c>
      <c r="X2995"/>
    </row>
    <row r="2996" spans="1:24" ht="18">
      <c r="A2996" s="70">
        <v>215</v>
      </c>
      <c r="B2996" s="70">
        <v>40</v>
      </c>
      <c r="C2996" s="70">
        <v>17</v>
      </c>
      <c r="D2996" s="70">
        <v>87</v>
      </c>
      <c r="E2996" s="71" t="s">
        <v>2347</v>
      </c>
      <c r="F2996" s="71" t="s">
        <v>3934</v>
      </c>
      <c r="G2996" s="71" t="s">
        <v>2863</v>
      </c>
      <c r="H2996" s="70" t="s">
        <v>3235</v>
      </c>
      <c r="I2996" s="99">
        <f t="shared" si="304"/>
        <v>366.58504849999997</v>
      </c>
      <c r="J2996" s="100">
        <f t="shared" si="300"/>
        <v>558.71628999999996</v>
      </c>
      <c r="K2996" s="101">
        <v>209.69450000000001</v>
      </c>
      <c r="L2996" s="102">
        <f t="shared" si="305"/>
        <v>0</v>
      </c>
      <c r="M2996" s="101">
        <f t="shared" si="301"/>
        <v>209.69450000000001</v>
      </c>
      <c r="N2996" s="101">
        <f t="shared" si="302"/>
        <v>-141.50615000000005</v>
      </c>
      <c r="O2996" s="102">
        <f t="shared" si="303"/>
        <v>-0.30856856575277658</v>
      </c>
      <c r="P2996" s="101">
        <v>1.58</v>
      </c>
      <c r="X2996"/>
    </row>
    <row r="2997" spans="1:24" ht="18">
      <c r="A2997" s="70">
        <v>215</v>
      </c>
      <c r="B2997" s="70">
        <v>45</v>
      </c>
      <c r="C2997" s="70">
        <v>16</v>
      </c>
      <c r="D2997" s="70">
        <v>86</v>
      </c>
      <c r="E2997" s="71" t="s">
        <v>2440</v>
      </c>
      <c r="F2997" s="71" t="s">
        <v>3934</v>
      </c>
      <c r="G2997" s="71" t="s">
        <v>2863</v>
      </c>
      <c r="H2997" s="70" t="s">
        <v>3236</v>
      </c>
      <c r="I2997" s="99">
        <f t="shared" si="304"/>
        <v>301.01533000000001</v>
      </c>
      <c r="J2997" s="100">
        <f t="shared" si="300"/>
        <v>457.83980000000003</v>
      </c>
      <c r="K2997" s="101">
        <v>168.01000000000002</v>
      </c>
      <c r="L2997" s="102">
        <f t="shared" si="305"/>
        <v>0</v>
      </c>
      <c r="M2997" s="101">
        <f t="shared" si="301"/>
        <v>168.01000000000002</v>
      </c>
      <c r="N2997" s="101">
        <f t="shared" si="302"/>
        <v>-112.32700000000003</v>
      </c>
      <c r="O2997" s="102">
        <f t="shared" si="303"/>
        <v>-0.2993630403496616</v>
      </c>
      <c r="P2997" s="101">
        <v>1.58</v>
      </c>
      <c r="X2997"/>
    </row>
    <row r="2998" spans="1:24" ht="18">
      <c r="A2998" s="70">
        <v>225</v>
      </c>
      <c r="B2998" s="70">
        <v>55</v>
      </c>
      <c r="C2998" s="70">
        <v>18</v>
      </c>
      <c r="D2998" s="70">
        <v>98</v>
      </c>
      <c r="E2998" s="71" t="s">
        <v>2440</v>
      </c>
      <c r="F2998" s="71" t="s">
        <v>3934</v>
      </c>
      <c r="G2998" s="71" t="s">
        <v>2966</v>
      </c>
      <c r="H2998" s="70" t="s">
        <v>3238</v>
      </c>
      <c r="I2998" s="99">
        <f t="shared" si="304"/>
        <v>608.64694000000009</v>
      </c>
      <c r="J2998" s="100">
        <f t="shared" si="300"/>
        <v>931.11920000000009</v>
      </c>
      <c r="K2998" s="101">
        <v>363.58000000000004</v>
      </c>
      <c r="L2998" s="102">
        <f t="shared" si="305"/>
        <v>0</v>
      </c>
      <c r="M2998" s="101">
        <f t="shared" si="301"/>
        <v>363.58000000000004</v>
      </c>
      <c r="N2998" s="101">
        <f t="shared" si="302"/>
        <v>-249.226</v>
      </c>
      <c r="O2998" s="102">
        <f t="shared" si="303"/>
        <v>-0.32520747429406538</v>
      </c>
      <c r="P2998" s="101">
        <v>1.58</v>
      </c>
      <c r="X2998"/>
    </row>
    <row r="2999" spans="1:24" ht="18">
      <c r="A2999" s="70">
        <v>205</v>
      </c>
      <c r="B2999" s="70">
        <v>75</v>
      </c>
      <c r="C2999" s="70">
        <v>16</v>
      </c>
      <c r="D2999" s="70">
        <v>110</v>
      </c>
      <c r="E2999" s="71" t="s">
        <v>2229</v>
      </c>
      <c r="F2999" s="71" t="s">
        <v>3934</v>
      </c>
      <c r="G2999" s="71" t="s">
        <v>3075</v>
      </c>
      <c r="H2999" s="70" t="s">
        <v>3239</v>
      </c>
      <c r="I2999" s="99">
        <f t="shared" si="304"/>
        <v>314.68469999999996</v>
      </c>
      <c r="J2999" s="100">
        <f t="shared" si="300"/>
        <v>477.34499999999997</v>
      </c>
      <c r="K2999" s="101">
        <v>174.9</v>
      </c>
      <c r="L2999" s="102">
        <f t="shared" si="305"/>
        <v>0</v>
      </c>
      <c r="M2999" s="101">
        <f t="shared" si="301"/>
        <v>174.9</v>
      </c>
      <c r="N2999" s="101">
        <f t="shared" si="302"/>
        <v>-117.15000000000003</v>
      </c>
      <c r="O2999" s="102">
        <f t="shared" si="303"/>
        <v>-0.30115681233933173</v>
      </c>
      <c r="P2999" s="101">
        <v>2.75</v>
      </c>
      <c r="X2999"/>
    </row>
    <row r="3000" spans="1:24" ht="18">
      <c r="A3000" s="70">
        <v>255</v>
      </c>
      <c r="B3000" s="70">
        <v>35</v>
      </c>
      <c r="C3000" s="70">
        <v>19</v>
      </c>
      <c r="D3000" s="70">
        <v>96</v>
      </c>
      <c r="E3000" s="71" t="s">
        <v>2445</v>
      </c>
      <c r="F3000" s="71" t="s">
        <v>3934</v>
      </c>
      <c r="G3000" s="71" t="s">
        <v>3086</v>
      </c>
      <c r="H3000" s="70" t="s">
        <v>3240</v>
      </c>
      <c r="I3000" s="99">
        <f t="shared" si="304"/>
        <v>587.02102140000011</v>
      </c>
      <c r="J3000" s="100">
        <f t="shared" si="300"/>
        <v>897.84855600000014</v>
      </c>
      <c r="K3000" s="101">
        <v>349.83180000000004</v>
      </c>
      <c r="L3000" s="102">
        <f t="shared" si="305"/>
        <v>0</v>
      </c>
      <c r="M3000" s="101">
        <f t="shared" si="301"/>
        <v>349.83180000000004</v>
      </c>
      <c r="N3000" s="101">
        <f t="shared" si="302"/>
        <v>-239.60225999999994</v>
      </c>
      <c r="O3000" s="102">
        <f t="shared" si="303"/>
        <v>-0.32428483416966258</v>
      </c>
      <c r="P3000" s="101">
        <v>1.58</v>
      </c>
      <c r="X3000"/>
    </row>
    <row r="3001" spans="1:24" ht="18">
      <c r="A3001" s="70">
        <v>285</v>
      </c>
      <c r="B3001" s="70">
        <v>30</v>
      </c>
      <c r="C3001" s="70">
        <v>19</v>
      </c>
      <c r="D3001" s="70">
        <v>98</v>
      </c>
      <c r="E3001" s="71" t="s">
        <v>2445</v>
      </c>
      <c r="F3001" s="71" t="s">
        <v>3934</v>
      </c>
      <c r="G3001" s="71" t="s">
        <v>3086</v>
      </c>
      <c r="H3001" s="70" t="s">
        <v>3241</v>
      </c>
      <c r="I3001" s="99">
        <f t="shared" si="304"/>
        <v>779.29911455000001</v>
      </c>
      <c r="J3001" s="100">
        <f t="shared" si="300"/>
        <v>1193.6610069999999</v>
      </c>
      <c r="K3001" s="101">
        <v>472.06835000000001</v>
      </c>
      <c r="L3001" s="102">
        <f t="shared" si="305"/>
        <v>0</v>
      </c>
      <c r="M3001" s="101">
        <f t="shared" si="301"/>
        <v>472.06835000000001</v>
      </c>
      <c r="N3001" s="101">
        <f t="shared" si="302"/>
        <v>-325.16784499999994</v>
      </c>
      <c r="O3001" s="102">
        <f t="shared" si="303"/>
        <v>-0.33067803225487252</v>
      </c>
      <c r="P3001" s="101">
        <v>1.58</v>
      </c>
      <c r="X3001"/>
    </row>
    <row r="3002" spans="1:24" ht="18">
      <c r="A3002" s="70">
        <v>255</v>
      </c>
      <c r="B3002" s="70">
        <v>35</v>
      </c>
      <c r="C3002" s="70">
        <v>20</v>
      </c>
      <c r="D3002" s="70">
        <v>97</v>
      </c>
      <c r="E3002" s="71" t="s">
        <v>2535</v>
      </c>
      <c r="F3002" s="71" t="s">
        <v>3934</v>
      </c>
      <c r="G3002" s="71" t="s">
        <v>3086</v>
      </c>
      <c r="H3002" s="70" t="s">
        <v>3242</v>
      </c>
      <c r="I3002" s="99">
        <f t="shared" si="304"/>
        <v>689.19389935000004</v>
      </c>
      <c r="J3002" s="100">
        <f t="shared" si="300"/>
        <v>1055.037599</v>
      </c>
      <c r="K3002" s="101">
        <v>414.78595000000001</v>
      </c>
      <c r="L3002" s="102">
        <f t="shared" si="305"/>
        <v>0</v>
      </c>
      <c r="M3002" s="101">
        <f t="shared" si="301"/>
        <v>414.78595000000001</v>
      </c>
      <c r="N3002" s="101">
        <f t="shared" si="302"/>
        <v>-285.07016499999986</v>
      </c>
      <c r="O3002" s="102">
        <f t="shared" si="303"/>
        <v>-0.32813004771448046</v>
      </c>
      <c r="P3002" s="101">
        <v>1.58</v>
      </c>
      <c r="X3002"/>
    </row>
    <row r="3003" spans="1:24" ht="18">
      <c r="A3003" s="70">
        <v>275</v>
      </c>
      <c r="B3003" s="70">
        <v>35</v>
      </c>
      <c r="C3003" s="70">
        <v>20</v>
      </c>
      <c r="D3003" s="70">
        <v>102</v>
      </c>
      <c r="E3003" s="71" t="s">
        <v>2535</v>
      </c>
      <c r="F3003" s="71" t="s">
        <v>3934</v>
      </c>
      <c r="G3003" s="71" t="s">
        <v>3086</v>
      </c>
      <c r="H3003" s="70" t="s">
        <v>3243</v>
      </c>
      <c r="I3003" s="99">
        <f t="shared" si="304"/>
        <v>723.78786589999993</v>
      </c>
      <c r="J3003" s="100">
        <f t="shared" si="300"/>
        <v>1108.259086</v>
      </c>
      <c r="K3003" s="101">
        <v>436.7783</v>
      </c>
      <c r="L3003" s="102">
        <f t="shared" si="305"/>
        <v>0</v>
      </c>
      <c r="M3003" s="101">
        <f t="shared" si="301"/>
        <v>436.7783</v>
      </c>
      <c r="N3003" s="101">
        <f t="shared" si="302"/>
        <v>-300.46480999999994</v>
      </c>
      <c r="O3003" s="102">
        <f t="shared" si="303"/>
        <v>-0.32918393578309918</v>
      </c>
      <c r="P3003" s="101">
        <v>1.58</v>
      </c>
      <c r="X3003"/>
    </row>
    <row r="3004" spans="1:24" ht="18">
      <c r="A3004" s="70">
        <v>245</v>
      </c>
      <c r="B3004" s="70">
        <v>45</v>
      </c>
      <c r="C3004" s="70">
        <v>18</v>
      </c>
      <c r="D3004" s="70">
        <v>100</v>
      </c>
      <c r="E3004" s="71" t="s">
        <v>2445</v>
      </c>
      <c r="F3004" s="71" t="s">
        <v>3934</v>
      </c>
      <c r="G3004" s="71" t="s">
        <v>3086</v>
      </c>
      <c r="H3004" s="70" t="s">
        <v>3244</v>
      </c>
      <c r="I3004" s="99">
        <f t="shared" si="304"/>
        <v>500.13384960000008</v>
      </c>
      <c r="J3004" s="100">
        <f t="shared" si="300"/>
        <v>764.17598400000008</v>
      </c>
      <c r="K3004" s="101">
        <v>294.59520000000003</v>
      </c>
      <c r="L3004" s="102">
        <f t="shared" si="305"/>
        <v>0</v>
      </c>
      <c r="M3004" s="101">
        <f t="shared" si="301"/>
        <v>294.59520000000003</v>
      </c>
      <c r="N3004" s="101">
        <f t="shared" si="302"/>
        <v>-200.93663999999995</v>
      </c>
      <c r="O3004" s="102">
        <f t="shared" si="303"/>
        <v>-0.31976401931028853</v>
      </c>
      <c r="P3004" s="101">
        <v>1.58</v>
      </c>
      <c r="X3004"/>
    </row>
    <row r="3005" spans="1:24" ht="18">
      <c r="A3005" s="70">
        <v>275</v>
      </c>
      <c r="B3005" s="70">
        <v>40</v>
      </c>
      <c r="C3005" s="70">
        <v>20</v>
      </c>
      <c r="D3005" s="70">
        <v>106</v>
      </c>
      <c r="E3005" s="71" t="s">
        <v>2347</v>
      </c>
      <c r="F3005" s="71" t="s">
        <v>3934</v>
      </c>
      <c r="G3005" s="71" t="s">
        <v>2867</v>
      </c>
      <c r="H3005" s="70" t="s">
        <v>3245</v>
      </c>
      <c r="I3005" s="99">
        <f t="shared" si="304"/>
        <v>847.29589340000018</v>
      </c>
      <c r="J3005" s="100">
        <f t="shared" si="300"/>
        <v>1296.746836</v>
      </c>
      <c r="K3005" s="101">
        <v>513.49580000000003</v>
      </c>
      <c r="L3005" s="102">
        <f t="shared" si="305"/>
        <v>0</v>
      </c>
      <c r="M3005" s="101">
        <f t="shared" si="301"/>
        <v>513.49580000000003</v>
      </c>
      <c r="N3005" s="101">
        <f t="shared" si="302"/>
        <v>-354.16705999999999</v>
      </c>
      <c r="O3005" s="102">
        <f t="shared" si="303"/>
        <v>-0.33217956322297038</v>
      </c>
      <c r="P3005" s="101">
        <v>2.75</v>
      </c>
      <c r="X3005"/>
    </row>
    <row r="3006" spans="1:24" ht="18">
      <c r="A3006" s="70">
        <v>305</v>
      </c>
      <c r="B3006" s="70">
        <v>30</v>
      </c>
      <c r="C3006" s="70">
        <v>19</v>
      </c>
      <c r="D3006" s="70">
        <v>102</v>
      </c>
      <c r="E3006" s="71" t="s">
        <v>2445</v>
      </c>
      <c r="F3006" s="71" t="s">
        <v>3934</v>
      </c>
      <c r="G3006" s="71" t="s">
        <v>3086</v>
      </c>
      <c r="H3006" s="70" t="s">
        <v>3246</v>
      </c>
      <c r="I3006" s="99">
        <f t="shared" si="304"/>
        <v>831.59231980000004</v>
      </c>
      <c r="J3006" s="100">
        <f t="shared" si="300"/>
        <v>1274.1120920000001</v>
      </c>
      <c r="K3006" s="101">
        <v>505.31259999999997</v>
      </c>
      <c r="L3006" s="102">
        <f t="shared" si="305"/>
        <v>0</v>
      </c>
      <c r="M3006" s="101">
        <f t="shared" si="301"/>
        <v>505.31259999999997</v>
      </c>
      <c r="N3006" s="101">
        <f t="shared" si="302"/>
        <v>-348.43881999999996</v>
      </c>
      <c r="O3006" s="102">
        <f t="shared" si="303"/>
        <v>-0.33190174897687724</v>
      </c>
      <c r="P3006" s="101">
        <v>1.58</v>
      </c>
      <c r="X3006"/>
    </row>
    <row r="3007" spans="1:24" ht="18">
      <c r="A3007" s="70">
        <v>225</v>
      </c>
      <c r="B3007" s="70">
        <v>65</v>
      </c>
      <c r="C3007" s="70">
        <v>16</v>
      </c>
      <c r="D3007" s="70">
        <v>112</v>
      </c>
      <c r="E3007" s="71" t="s">
        <v>2229</v>
      </c>
      <c r="F3007" s="71" t="s">
        <v>3934</v>
      </c>
      <c r="G3007" s="71" t="s">
        <v>3075</v>
      </c>
      <c r="H3007" s="70" t="s">
        <v>3247</v>
      </c>
      <c r="I3007" s="99">
        <f t="shared" si="304"/>
        <v>400.55477000000002</v>
      </c>
      <c r="J3007" s="100">
        <f t="shared" si="300"/>
        <v>609.45280000000002</v>
      </c>
      <c r="K3007" s="101">
        <v>229.49</v>
      </c>
      <c r="L3007" s="102">
        <f t="shared" si="305"/>
        <v>0</v>
      </c>
      <c r="M3007" s="101">
        <f t="shared" si="301"/>
        <v>229.49</v>
      </c>
      <c r="N3007" s="101">
        <f t="shared" si="302"/>
        <v>-155.363</v>
      </c>
      <c r="O3007" s="102">
        <f t="shared" si="303"/>
        <v>-0.31186117467581997</v>
      </c>
      <c r="P3007" s="101">
        <v>2.75</v>
      </c>
      <c r="X3007"/>
    </row>
    <row r="3008" spans="1:24" ht="18">
      <c r="A3008" s="70">
        <v>215</v>
      </c>
      <c r="B3008" s="70">
        <v>60</v>
      </c>
      <c r="C3008" s="70">
        <v>16</v>
      </c>
      <c r="D3008" s="70">
        <v>103</v>
      </c>
      <c r="E3008" s="71" t="s">
        <v>2229</v>
      </c>
      <c r="F3008" s="71" t="s">
        <v>3934</v>
      </c>
      <c r="G3008" s="71" t="s">
        <v>3075</v>
      </c>
      <c r="H3008" s="70" t="s">
        <v>3248</v>
      </c>
      <c r="I3008" s="99">
        <f t="shared" si="304"/>
        <v>407.22429000000005</v>
      </c>
      <c r="J3008" s="100">
        <f t="shared" si="300"/>
        <v>619.71360000000004</v>
      </c>
      <c r="K3008" s="101">
        <v>233.73000000000002</v>
      </c>
      <c r="L3008" s="102">
        <f t="shared" si="305"/>
        <v>0</v>
      </c>
      <c r="M3008" s="101">
        <f t="shared" si="301"/>
        <v>233.73000000000002</v>
      </c>
      <c r="N3008" s="101">
        <f t="shared" si="302"/>
        <v>-158.33100000000002</v>
      </c>
      <c r="O3008" s="102">
        <f t="shared" si="303"/>
        <v>-0.3124995065724549</v>
      </c>
      <c r="P3008" s="101">
        <v>2.75</v>
      </c>
      <c r="X3008"/>
    </row>
    <row r="3009" spans="1:24" ht="18">
      <c r="A3009" s="70">
        <v>235</v>
      </c>
      <c r="B3009" s="70">
        <v>60</v>
      </c>
      <c r="C3009" s="70">
        <v>18</v>
      </c>
      <c r="D3009" s="70">
        <v>103</v>
      </c>
      <c r="E3009" s="71" t="s">
        <v>2347</v>
      </c>
      <c r="F3009" s="71" t="s">
        <v>3934</v>
      </c>
      <c r="G3009" s="71" t="s">
        <v>2834</v>
      </c>
      <c r="H3009" s="70" t="s">
        <v>3249</v>
      </c>
      <c r="I3009" s="99">
        <f t="shared" si="304"/>
        <v>432.1682947999999</v>
      </c>
      <c r="J3009" s="100">
        <f t="shared" si="300"/>
        <v>658.08899199999996</v>
      </c>
      <c r="K3009" s="101">
        <v>249.58759999999998</v>
      </c>
      <c r="L3009" s="102">
        <f t="shared" si="305"/>
        <v>0</v>
      </c>
      <c r="M3009" s="101">
        <f t="shared" si="301"/>
        <v>249.58759999999998</v>
      </c>
      <c r="N3009" s="101">
        <f t="shared" si="302"/>
        <v>-169.43132000000003</v>
      </c>
      <c r="O3009" s="102">
        <f t="shared" si="303"/>
        <v>-0.31470862699470564</v>
      </c>
      <c r="P3009" s="101">
        <v>2.75</v>
      </c>
      <c r="X3009"/>
    </row>
    <row r="3010" spans="1:24" ht="18">
      <c r="A3010" s="70">
        <v>255</v>
      </c>
      <c r="B3010" s="70">
        <v>60</v>
      </c>
      <c r="C3010" s="70">
        <v>18</v>
      </c>
      <c r="D3010" s="70">
        <v>112</v>
      </c>
      <c r="E3010" s="71" t="s">
        <v>2347</v>
      </c>
      <c r="F3010" s="71" t="s">
        <v>3934</v>
      </c>
      <c r="G3010" s="71" t="s">
        <v>2834</v>
      </c>
      <c r="H3010" s="70" t="s">
        <v>3250</v>
      </c>
      <c r="I3010" s="99">
        <f t="shared" si="304"/>
        <v>421.70965374999997</v>
      </c>
      <c r="J3010" s="100">
        <f t="shared" si="300"/>
        <v>641.99877499999991</v>
      </c>
      <c r="K3010" s="101">
        <v>242.93875</v>
      </c>
      <c r="L3010" s="102">
        <f t="shared" si="305"/>
        <v>0</v>
      </c>
      <c r="M3010" s="101">
        <f t="shared" si="301"/>
        <v>242.93875</v>
      </c>
      <c r="N3010" s="101">
        <f t="shared" si="302"/>
        <v>-164.77712500000001</v>
      </c>
      <c r="O3010" s="102">
        <f t="shared" si="303"/>
        <v>-0.31381486542462783</v>
      </c>
      <c r="P3010" s="101">
        <v>2.75</v>
      </c>
      <c r="X3010"/>
    </row>
    <row r="3011" spans="1:24" ht="18">
      <c r="A3011" s="70">
        <v>255</v>
      </c>
      <c r="B3011" s="70">
        <v>55</v>
      </c>
      <c r="C3011" s="70">
        <v>19</v>
      </c>
      <c r="D3011" s="70">
        <v>111</v>
      </c>
      <c r="E3011" s="71" t="s">
        <v>2347</v>
      </c>
      <c r="F3011" s="71" t="s">
        <v>3934</v>
      </c>
      <c r="G3011" s="71" t="s">
        <v>2834</v>
      </c>
      <c r="H3011" s="70" t="s">
        <v>3251</v>
      </c>
      <c r="I3011" s="99">
        <f t="shared" si="304"/>
        <v>547.21334634999994</v>
      </c>
      <c r="J3011" s="100">
        <f t="shared" si="300"/>
        <v>835.08137899999997</v>
      </c>
      <c r="K3011" s="101">
        <v>322.72494999999998</v>
      </c>
      <c r="L3011" s="102">
        <f t="shared" si="305"/>
        <v>0</v>
      </c>
      <c r="M3011" s="101">
        <f t="shared" si="301"/>
        <v>322.72494999999998</v>
      </c>
      <c r="N3011" s="101">
        <f t="shared" si="302"/>
        <v>-220.62746499999997</v>
      </c>
      <c r="O3011" s="102">
        <f t="shared" si="303"/>
        <v>-0.32224859011883294</v>
      </c>
      <c r="P3011" s="101">
        <v>2.75</v>
      </c>
      <c r="X3011"/>
    </row>
    <row r="3012" spans="1:24" ht="18">
      <c r="A3012" s="70">
        <v>255</v>
      </c>
      <c r="B3012" s="70">
        <v>50</v>
      </c>
      <c r="C3012" s="70">
        <v>20</v>
      </c>
      <c r="D3012" s="70">
        <v>109</v>
      </c>
      <c r="E3012" s="71" t="s">
        <v>2445</v>
      </c>
      <c r="F3012" s="71" t="s">
        <v>3934</v>
      </c>
      <c r="G3012" s="71" t="s">
        <v>2834</v>
      </c>
      <c r="H3012" s="70" t="s">
        <v>3252</v>
      </c>
      <c r="I3012" s="99">
        <f t="shared" si="304"/>
        <v>754.77714565000008</v>
      </c>
      <c r="J3012" s="100">
        <f t="shared" si="300"/>
        <v>1154.4103010000001</v>
      </c>
      <c r="K3012" s="101">
        <v>454.67905000000002</v>
      </c>
      <c r="L3012" s="102">
        <f t="shared" si="305"/>
        <v>0</v>
      </c>
      <c r="M3012" s="101">
        <f t="shared" si="301"/>
        <v>454.67905000000002</v>
      </c>
      <c r="N3012" s="101">
        <f t="shared" si="302"/>
        <v>-312.99533499999995</v>
      </c>
      <c r="O3012" s="102">
        <f t="shared" si="303"/>
        <v>-0.32996959806679205</v>
      </c>
      <c r="P3012" s="101">
        <v>2.75</v>
      </c>
      <c r="X3012"/>
    </row>
    <row r="3013" spans="1:24" ht="18">
      <c r="A3013" s="70">
        <v>235</v>
      </c>
      <c r="B3013" s="70">
        <v>50</v>
      </c>
      <c r="C3013" s="70">
        <v>18</v>
      </c>
      <c r="D3013" s="70">
        <v>97</v>
      </c>
      <c r="E3013" s="71" t="s">
        <v>2440</v>
      </c>
      <c r="F3013" s="71" t="s">
        <v>3934</v>
      </c>
      <c r="G3013" s="71" t="s">
        <v>3071</v>
      </c>
      <c r="H3013" s="70" t="s">
        <v>3253</v>
      </c>
      <c r="I3013" s="99">
        <f t="shared" si="304"/>
        <v>424.12318629999993</v>
      </c>
      <c r="J3013" s="100">
        <f t="shared" si="300"/>
        <v>645.7119019999999</v>
      </c>
      <c r="K3013" s="101">
        <v>244.47309999999999</v>
      </c>
      <c r="L3013" s="102">
        <f t="shared" si="305"/>
        <v>0</v>
      </c>
      <c r="M3013" s="101">
        <f t="shared" si="301"/>
        <v>244.47309999999999</v>
      </c>
      <c r="N3013" s="101">
        <f t="shared" si="302"/>
        <v>-165.85117000000002</v>
      </c>
      <c r="O3013" s="102">
        <f t="shared" si="303"/>
        <v>-0.31402511274340333</v>
      </c>
      <c r="P3013" s="101">
        <v>2.75</v>
      </c>
      <c r="X3013"/>
    </row>
    <row r="3014" spans="1:24" ht="18">
      <c r="A3014" s="70">
        <v>265</v>
      </c>
      <c r="B3014" s="70">
        <v>35</v>
      </c>
      <c r="C3014" s="70">
        <v>19</v>
      </c>
      <c r="D3014" s="70">
        <v>94</v>
      </c>
      <c r="E3014" s="71" t="s">
        <v>2445</v>
      </c>
      <c r="F3014" s="71" t="s">
        <v>3934</v>
      </c>
      <c r="G3014" s="71" t="s">
        <v>3086</v>
      </c>
      <c r="H3014" s="70" t="s">
        <v>3254</v>
      </c>
      <c r="I3014" s="99">
        <f t="shared" si="304"/>
        <v>750.33672395000008</v>
      </c>
      <c r="J3014" s="100">
        <f t="shared" si="300"/>
        <v>1149.1034830000001</v>
      </c>
      <c r="K3014" s="101">
        <v>453.65615000000003</v>
      </c>
      <c r="L3014" s="102">
        <f t="shared" si="305"/>
        <v>0</v>
      </c>
      <c r="M3014" s="101">
        <f t="shared" si="301"/>
        <v>453.65615000000003</v>
      </c>
      <c r="N3014" s="101">
        <f t="shared" si="302"/>
        <v>-312.27930499999991</v>
      </c>
      <c r="O3014" s="102">
        <f t="shared" si="303"/>
        <v>-0.32992630418009344</v>
      </c>
      <c r="P3014" s="101">
        <v>1.58</v>
      </c>
      <c r="X3014"/>
    </row>
    <row r="3015" spans="1:24" ht="18">
      <c r="A3015" s="70">
        <v>235</v>
      </c>
      <c r="B3015" s="70">
        <v>45</v>
      </c>
      <c r="C3015" s="70">
        <v>20</v>
      </c>
      <c r="D3015" s="70">
        <v>100</v>
      </c>
      <c r="E3015" s="71" t="s">
        <v>2440</v>
      </c>
      <c r="F3015" s="71" t="s">
        <v>3934</v>
      </c>
      <c r="G3015" s="71" t="s">
        <v>3071</v>
      </c>
      <c r="H3015" s="70" t="s">
        <v>3255</v>
      </c>
      <c r="I3015" s="99">
        <f t="shared" si="304"/>
        <v>576.17573694999987</v>
      </c>
      <c r="J3015" s="100">
        <f t="shared" si="300"/>
        <v>879.63890299999991</v>
      </c>
      <c r="K3015" s="101">
        <v>341.13714999999996</v>
      </c>
      <c r="L3015" s="102">
        <f t="shared" si="305"/>
        <v>0</v>
      </c>
      <c r="M3015" s="101">
        <f t="shared" si="301"/>
        <v>341.13714999999996</v>
      </c>
      <c r="N3015" s="101">
        <f t="shared" si="302"/>
        <v>-233.51600499999995</v>
      </c>
      <c r="O3015" s="102">
        <f t="shared" si="303"/>
        <v>-0.32366503560833693</v>
      </c>
      <c r="P3015" s="101">
        <v>2.75</v>
      </c>
      <c r="X3015"/>
    </row>
    <row r="3016" spans="1:24" ht="18">
      <c r="A3016" s="70">
        <v>275</v>
      </c>
      <c r="B3016" s="70">
        <v>40</v>
      </c>
      <c r="C3016" s="70">
        <v>19</v>
      </c>
      <c r="D3016" s="70">
        <v>101</v>
      </c>
      <c r="E3016" s="71" t="s">
        <v>2445</v>
      </c>
      <c r="F3016" s="71" t="s">
        <v>3934</v>
      </c>
      <c r="G3016" s="71" t="s">
        <v>3086</v>
      </c>
      <c r="H3016" s="70" t="s">
        <v>3256</v>
      </c>
      <c r="I3016" s="99">
        <f t="shared" si="304"/>
        <v>852.50960190000012</v>
      </c>
      <c r="J3016" s="100">
        <f t="shared" si="300"/>
        <v>1306.2925260000002</v>
      </c>
      <c r="K3016" s="101">
        <v>518.61030000000005</v>
      </c>
      <c r="L3016" s="102">
        <f t="shared" si="305"/>
        <v>0</v>
      </c>
      <c r="M3016" s="101">
        <f t="shared" si="301"/>
        <v>518.61030000000005</v>
      </c>
      <c r="N3016" s="101">
        <f t="shared" si="302"/>
        <v>-357.74721</v>
      </c>
      <c r="O3016" s="102">
        <f t="shared" si="303"/>
        <v>-0.33234890710935849</v>
      </c>
      <c r="P3016" s="101">
        <v>1.58</v>
      </c>
      <c r="X3016"/>
    </row>
    <row r="3017" spans="1:24" ht="18">
      <c r="A3017" s="70">
        <v>245</v>
      </c>
      <c r="B3017" s="70">
        <v>45</v>
      </c>
      <c r="C3017" s="70">
        <v>19</v>
      </c>
      <c r="D3017" s="70">
        <v>98</v>
      </c>
      <c r="E3017" s="71" t="s">
        <v>2445</v>
      </c>
      <c r="F3017" s="71" t="s">
        <v>3934</v>
      </c>
      <c r="G3017" s="71" t="s">
        <v>3086</v>
      </c>
      <c r="H3017" s="70" t="s">
        <v>3257</v>
      </c>
      <c r="I3017" s="99">
        <f t="shared" si="304"/>
        <v>712.52471400000002</v>
      </c>
      <c r="J3017" s="100">
        <f t="shared" si="300"/>
        <v>1090.9311600000001</v>
      </c>
      <c r="K3017" s="101">
        <v>429.61800000000005</v>
      </c>
      <c r="L3017" s="102">
        <f t="shared" si="305"/>
        <v>0</v>
      </c>
      <c r="M3017" s="101">
        <f t="shared" si="301"/>
        <v>429.61800000000005</v>
      </c>
      <c r="N3017" s="101">
        <f t="shared" si="302"/>
        <v>-295.45259999999996</v>
      </c>
      <c r="O3017" s="102">
        <f t="shared" si="303"/>
        <v>-0.3288521386053096</v>
      </c>
      <c r="P3017" s="101">
        <v>1.58</v>
      </c>
      <c r="X3017"/>
    </row>
    <row r="3018" spans="1:24" ht="18">
      <c r="A3018" s="70">
        <v>245</v>
      </c>
      <c r="B3018" s="70">
        <v>50</v>
      </c>
      <c r="C3018" s="70">
        <v>18</v>
      </c>
      <c r="D3018" s="70">
        <v>100</v>
      </c>
      <c r="E3018" s="71" t="s">
        <v>2445</v>
      </c>
      <c r="F3018" s="71" t="s">
        <v>3934</v>
      </c>
      <c r="G3018" s="71" t="s">
        <v>3086</v>
      </c>
      <c r="H3018" s="70" t="s">
        <v>3258</v>
      </c>
      <c r="I3018" s="99">
        <f t="shared" si="304"/>
        <v>835.61487405000003</v>
      </c>
      <c r="J3018" s="100">
        <f t="shared" si="300"/>
        <v>1280.3006370000003</v>
      </c>
      <c r="K3018" s="101">
        <v>507.86985000000004</v>
      </c>
      <c r="L3018" s="102">
        <f t="shared" si="305"/>
        <v>0</v>
      </c>
      <c r="M3018" s="101">
        <f t="shared" si="301"/>
        <v>507.86985000000004</v>
      </c>
      <c r="N3018" s="101">
        <f t="shared" si="302"/>
        <v>-350.22889500000008</v>
      </c>
      <c r="O3018" s="102">
        <f t="shared" si="303"/>
        <v>-0.33198949191124388</v>
      </c>
      <c r="P3018" s="101">
        <v>1.58</v>
      </c>
      <c r="X3018"/>
    </row>
    <row r="3019" spans="1:24" ht="18">
      <c r="A3019" s="70">
        <v>255</v>
      </c>
      <c r="B3019" s="70">
        <v>35</v>
      </c>
      <c r="C3019" s="70">
        <v>19</v>
      </c>
      <c r="D3019" s="70">
        <v>96</v>
      </c>
      <c r="E3019" s="71" t="s">
        <v>2445</v>
      </c>
      <c r="F3019" s="71" t="s">
        <v>3934</v>
      </c>
      <c r="G3019" s="71" t="s">
        <v>2964</v>
      </c>
      <c r="H3019" s="70" t="s">
        <v>3259</v>
      </c>
      <c r="I3019" s="99">
        <f t="shared" si="304"/>
        <v>752.75025649999998</v>
      </c>
      <c r="J3019" s="100">
        <f t="shared" si="300"/>
        <v>1152.8166100000001</v>
      </c>
      <c r="K3019" s="101">
        <v>455.19050000000004</v>
      </c>
      <c r="L3019" s="102">
        <f t="shared" si="305"/>
        <v>0</v>
      </c>
      <c r="M3019" s="101">
        <f t="shared" si="301"/>
        <v>455.19050000000004</v>
      </c>
      <c r="N3019" s="101">
        <f t="shared" si="302"/>
        <v>-313.35334999999998</v>
      </c>
      <c r="O3019" s="102">
        <f t="shared" si="303"/>
        <v>-0.32999117505510317</v>
      </c>
      <c r="P3019" s="101">
        <v>1.58</v>
      </c>
      <c r="X3019"/>
    </row>
    <row r="3020" spans="1:24" ht="18">
      <c r="A3020" s="70">
        <v>195</v>
      </c>
      <c r="B3020" s="70">
        <v>65</v>
      </c>
      <c r="C3020" s="70">
        <v>16</v>
      </c>
      <c r="D3020" s="70">
        <v>104</v>
      </c>
      <c r="E3020" s="71" t="s">
        <v>2229</v>
      </c>
      <c r="F3020" s="71" t="s">
        <v>3934</v>
      </c>
      <c r="G3020" s="71" t="s">
        <v>3075</v>
      </c>
      <c r="H3020" s="70" t="s">
        <v>3260</v>
      </c>
      <c r="I3020" s="99">
        <f t="shared" si="304"/>
        <v>321.35422</v>
      </c>
      <c r="J3020" s="100">
        <f t="shared" si="300"/>
        <v>487.60579999999999</v>
      </c>
      <c r="K3020" s="101">
        <v>179.14000000000001</v>
      </c>
      <c r="L3020" s="102">
        <f t="shared" si="305"/>
        <v>0</v>
      </c>
      <c r="M3020" s="101">
        <f t="shared" si="301"/>
        <v>179.14000000000001</v>
      </c>
      <c r="N3020" s="101">
        <f t="shared" si="302"/>
        <v>-120.11800000000005</v>
      </c>
      <c r="O3020" s="102">
        <f t="shared" si="303"/>
        <v>-0.30219885277246666</v>
      </c>
      <c r="P3020" s="101">
        <v>2.75</v>
      </c>
      <c r="X3020"/>
    </row>
    <row r="3021" spans="1:24" ht="18">
      <c r="A3021" s="70">
        <v>215</v>
      </c>
      <c r="B3021" s="70">
        <v>75</v>
      </c>
      <c r="C3021" s="70">
        <v>16</v>
      </c>
      <c r="D3021" s="70">
        <v>113</v>
      </c>
      <c r="E3021" s="71" t="s">
        <v>2229</v>
      </c>
      <c r="F3021" s="71" t="s">
        <v>3934</v>
      </c>
      <c r="G3021" s="71" t="s">
        <v>3075</v>
      </c>
      <c r="H3021" s="70" t="s">
        <v>3261</v>
      </c>
      <c r="I3021" s="99">
        <f t="shared" si="304"/>
        <v>429.73392000000001</v>
      </c>
      <c r="J3021" s="100">
        <f t="shared" si="300"/>
        <v>654.34379999999999</v>
      </c>
      <c r="K3021" s="101">
        <v>248.04000000000002</v>
      </c>
      <c r="L3021" s="102">
        <f t="shared" si="305"/>
        <v>0</v>
      </c>
      <c r="M3021" s="101">
        <f t="shared" si="301"/>
        <v>248.04000000000002</v>
      </c>
      <c r="N3021" s="101">
        <f t="shared" si="302"/>
        <v>-168.34799999999996</v>
      </c>
      <c r="O3021" s="102">
        <f t="shared" si="303"/>
        <v>-0.31450455836197871</v>
      </c>
      <c r="P3021" s="101">
        <v>2.75</v>
      </c>
      <c r="X3021"/>
    </row>
    <row r="3022" spans="1:24" ht="18">
      <c r="A3022" s="70">
        <v>195</v>
      </c>
      <c r="B3022" s="70">
        <v>75</v>
      </c>
      <c r="C3022" s="70">
        <v>16</v>
      </c>
      <c r="D3022" s="70">
        <v>107</v>
      </c>
      <c r="E3022" s="71" t="s">
        <v>2229</v>
      </c>
      <c r="F3022" s="71" t="s">
        <v>3934</v>
      </c>
      <c r="G3022" s="71" t="s">
        <v>3075</v>
      </c>
      <c r="H3022" s="70" t="s">
        <v>3262</v>
      </c>
      <c r="I3022" s="99">
        <f t="shared" si="304"/>
        <v>288.84030999999999</v>
      </c>
      <c r="J3022" s="100">
        <f t="shared" si="300"/>
        <v>437.58439999999996</v>
      </c>
      <c r="K3022" s="101">
        <v>158.47</v>
      </c>
      <c r="L3022" s="102">
        <f t="shared" si="305"/>
        <v>0</v>
      </c>
      <c r="M3022" s="101">
        <f t="shared" si="301"/>
        <v>158.47</v>
      </c>
      <c r="N3022" s="101">
        <f t="shared" si="302"/>
        <v>-105.64900000000003</v>
      </c>
      <c r="O3022" s="102">
        <f t="shared" si="303"/>
        <v>-0.29665019374403334</v>
      </c>
      <c r="P3022" s="101">
        <v>2.75</v>
      </c>
      <c r="X3022"/>
    </row>
    <row r="3023" spans="1:24" ht="18">
      <c r="A3023" s="70">
        <v>195</v>
      </c>
      <c r="B3023" s="70">
        <v>60</v>
      </c>
      <c r="C3023" s="70">
        <v>15</v>
      </c>
      <c r="D3023" s="70">
        <v>88</v>
      </c>
      <c r="E3023" s="71" t="s">
        <v>2440</v>
      </c>
      <c r="F3023" s="71" t="s">
        <v>3934</v>
      </c>
      <c r="G3023" s="71" t="s">
        <v>3167</v>
      </c>
      <c r="H3023" s="70" t="s">
        <v>3264</v>
      </c>
      <c r="I3023" s="99">
        <f t="shared" si="304"/>
        <v>202.63990999999996</v>
      </c>
      <c r="J3023" s="100">
        <f t="shared" si="300"/>
        <v>306.49299999999999</v>
      </c>
      <c r="K3023" s="101">
        <v>105.47</v>
      </c>
      <c r="L3023" s="102">
        <f t="shared" si="305"/>
        <v>0</v>
      </c>
      <c r="M3023" s="101">
        <f t="shared" si="301"/>
        <v>105.47</v>
      </c>
      <c r="N3023" s="101">
        <f t="shared" si="302"/>
        <v>-68.549000000000035</v>
      </c>
      <c r="O3023" s="102">
        <f t="shared" si="303"/>
        <v>-0.2740425361797395</v>
      </c>
      <c r="P3023" s="101">
        <v>1.58</v>
      </c>
      <c r="X3023"/>
    </row>
    <row r="3024" spans="1:24" ht="18">
      <c r="A3024" s="70">
        <v>195</v>
      </c>
      <c r="B3024" s="70">
        <v>65</v>
      </c>
      <c r="C3024" s="70">
        <v>15</v>
      </c>
      <c r="D3024" s="70">
        <v>91</v>
      </c>
      <c r="E3024" s="71" t="s">
        <v>2440</v>
      </c>
      <c r="F3024" s="71" t="s">
        <v>3934</v>
      </c>
      <c r="G3024" s="71" t="s">
        <v>3167</v>
      </c>
      <c r="H3024" s="70" t="s">
        <v>3265</v>
      </c>
      <c r="I3024" s="99">
        <f t="shared" si="304"/>
        <v>180.96397000000002</v>
      </c>
      <c r="J3024" s="100">
        <f t="shared" si="300"/>
        <v>273.1454</v>
      </c>
      <c r="K3024" s="101">
        <v>91.69</v>
      </c>
      <c r="L3024" s="102">
        <f t="shared" si="305"/>
        <v>0</v>
      </c>
      <c r="M3024" s="101">
        <f t="shared" si="301"/>
        <v>91.69</v>
      </c>
      <c r="N3024" s="101">
        <f t="shared" si="302"/>
        <v>-58.902999999999992</v>
      </c>
      <c r="O3024" s="102">
        <f t="shared" si="303"/>
        <v>-0.26463743373169196</v>
      </c>
      <c r="P3024" s="101">
        <v>1.58</v>
      </c>
      <c r="X3024"/>
    </row>
    <row r="3025" spans="1:24" ht="18">
      <c r="A3025" s="70">
        <v>185</v>
      </c>
      <c r="B3025" s="70">
        <v>65</v>
      </c>
      <c r="C3025" s="70">
        <v>15</v>
      </c>
      <c r="D3025" s="70">
        <v>88</v>
      </c>
      <c r="E3025" s="71" t="s">
        <v>2440</v>
      </c>
      <c r="F3025" s="71" t="s">
        <v>3934</v>
      </c>
      <c r="G3025" s="71" t="s">
        <v>3167</v>
      </c>
      <c r="H3025" s="70" t="s">
        <v>3268</v>
      </c>
      <c r="I3025" s="99">
        <f t="shared" si="304"/>
        <v>214.31156999999999</v>
      </c>
      <c r="J3025" s="100">
        <f t="shared" ref="J3025:J3088" si="306">($H$3*(K3025+P3025+$U$7+$H$8)+$H$4*$U$3)*$U$8</f>
        <v>324.44939999999997</v>
      </c>
      <c r="K3025" s="101">
        <v>112.89</v>
      </c>
      <c r="L3025" s="102">
        <f t="shared" si="305"/>
        <v>0</v>
      </c>
      <c r="M3025" s="101">
        <f t="shared" ref="M3025:M3088" si="307">K3025*(1-L3025)</f>
        <v>112.89</v>
      </c>
      <c r="N3025" s="101">
        <f t="shared" ref="N3025:N3088" si="308">((I3025/$U$8)-($H$3*P3025))-(IF($H$6="",$H$4*$U$3*(1-$H$5)*(1-$H$7),$H$6*$H$3*(1-$H$7))+M3025*$H$3+$H$3*$U$7*(1-30%))</f>
        <v>-73.743000000000023</v>
      </c>
      <c r="O3025" s="102">
        <f t="shared" ref="O3025:O3088" si="309">N3025/(K3025*$H$3+$U$7*$H$3+$H$4*$U$3)</f>
        <v>-0.27829647520567596</v>
      </c>
      <c r="P3025" s="101">
        <v>1.58</v>
      </c>
      <c r="X3025"/>
    </row>
    <row r="3026" spans="1:24" ht="18">
      <c r="A3026" s="70">
        <v>275</v>
      </c>
      <c r="B3026" s="70">
        <v>55</v>
      </c>
      <c r="C3026" s="70">
        <v>19</v>
      </c>
      <c r="D3026" s="70">
        <v>111</v>
      </c>
      <c r="E3026" s="71" t="s">
        <v>2440</v>
      </c>
      <c r="F3026" s="71" t="s">
        <v>3934</v>
      </c>
      <c r="G3026" s="71" t="s">
        <v>2834</v>
      </c>
      <c r="H3026" s="70" t="s">
        <v>3269</v>
      </c>
      <c r="I3026" s="99">
        <f t="shared" si="304"/>
        <v>571.34867185000007</v>
      </c>
      <c r="J3026" s="100">
        <f t="shared" si="306"/>
        <v>872.21264900000017</v>
      </c>
      <c r="K3026" s="101">
        <v>338.06845000000004</v>
      </c>
      <c r="L3026" s="102">
        <f t="shared" si="305"/>
        <v>0</v>
      </c>
      <c r="M3026" s="101">
        <f t="shared" si="307"/>
        <v>338.06845000000004</v>
      </c>
      <c r="N3026" s="101">
        <f t="shared" si="308"/>
        <v>-231.36791499999998</v>
      </c>
      <c r="O3026" s="102">
        <f t="shared" si="309"/>
        <v>-0.32343908863082549</v>
      </c>
      <c r="P3026" s="101">
        <v>2.75</v>
      </c>
      <c r="X3026"/>
    </row>
    <row r="3027" spans="1:24" ht="18">
      <c r="A3027" s="70">
        <v>295</v>
      </c>
      <c r="B3027" s="70">
        <v>30</v>
      </c>
      <c r="C3027" s="70">
        <v>20</v>
      </c>
      <c r="D3027" s="70">
        <v>101</v>
      </c>
      <c r="E3027" s="71" t="s">
        <v>2445</v>
      </c>
      <c r="F3027" s="71" t="s">
        <v>3934</v>
      </c>
      <c r="G3027" s="71" t="s">
        <v>3086</v>
      </c>
      <c r="H3027" s="70" t="s">
        <v>3271</v>
      </c>
      <c r="I3027" s="99">
        <f t="shared" si="304"/>
        <v>877.44943824999996</v>
      </c>
      <c r="J3027" s="100">
        <f t="shared" si="306"/>
        <v>1344.661505</v>
      </c>
      <c r="K3027" s="101">
        <v>534.46524999999997</v>
      </c>
      <c r="L3027" s="102">
        <f t="shared" si="305"/>
        <v>0</v>
      </c>
      <c r="M3027" s="101">
        <f t="shared" si="307"/>
        <v>534.46524999999997</v>
      </c>
      <c r="N3027" s="101">
        <f t="shared" si="308"/>
        <v>-368.84567500000003</v>
      </c>
      <c r="O3027" s="102">
        <f t="shared" si="309"/>
        <v>-0.33285400501114265</v>
      </c>
      <c r="P3027" s="101">
        <v>1.58</v>
      </c>
      <c r="X3027"/>
    </row>
    <row r="3028" spans="1:24" ht="18">
      <c r="A3028" s="70">
        <v>335</v>
      </c>
      <c r="B3028" s="70">
        <v>30</v>
      </c>
      <c r="C3028" s="70">
        <v>20</v>
      </c>
      <c r="D3028" s="70">
        <v>104</v>
      </c>
      <c r="E3028" s="71" t="s">
        <v>2445</v>
      </c>
      <c r="F3028" s="71" t="s">
        <v>3934</v>
      </c>
      <c r="G3028" s="71" t="s">
        <v>3086</v>
      </c>
      <c r="H3028" s="70" t="s">
        <v>3272</v>
      </c>
      <c r="I3028" s="99">
        <f t="shared" si="304"/>
        <v>1053.6373144000002</v>
      </c>
      <c r="J3028" s="100">
        <f t="shared" si="306"/>
        <v>1615.7197760000001</v>
      </c>
      <c r="K3028" s="101">
        <v>646.47280000000001</v>
      </c>
      <c r="L3028" s="102">
        <f t="shared" si="305"/>
        <v>0</v>
      </c>
      <c r="M3028" s="101">
        <f t="shared" si="307"/>
        <v>646.47280000000001</v>
      </c>
      <c r="N3028" s="101">
        <f t="shared" si="308"/>
        <v>-447.25095999999985</v>
      </c>
      <c r="O3028" s="102">
        <f t="shared" si="309"/>
        <v>-0.33573729478219183</v>
      </c>
      <c r="P3028" s="101">
        <v>1.58</v>
      </c>
      <c r="X3028"/>
    </row>
    <row r="3029" spans="1:24" ht="18">
      <c r="A3029" s="70">
        <v>255</v>
      </c>
      <c r="B3029" s="70">
        <v>35</v>
      </c>
      <c r="C3029" s="70">
        <v>18</v>
      </c>
      <c r="D3029" s="70">
        <v>94</v>
      </c>
      <c r="E3029" s="71" t="s">
        <v>2445</v>
      </c>
      <c r="F3029" s="71" t="s">
        <v>3934</v>
      </c>
      <c r="G3029" s="71" t="s">
        <v>3086</v>
      </c>
      <c r="H3029" s="70" t="s">
        <v>3273</v>
      </c>
      <c r="I3029" s="99">
        <f t="shared" si="304"/>
        <v>488.06618685000001</v>
      </c>
      <c r="J3029" s="100">
        <f t="shared" si="306"/>
        <v>745.61034900000004</v>
      </c>
      <c r="K3029" s="101">
        <v>286.92345</v>
      </c>
      <c r="L3029" s="102">
        <f t="shared" si="305"/>
        <v>0</v>
      </c>
      <c r="M3029" s="101">
        <f t="shared" si="307"/>
        <v>286.92345</v>
      </c>
      <c r="N3029" s="101">
        <f t="shared" si="308"/>
        <v>-195.56641499999995</v>
      </c>
      <c r="O3029" s="102">
        <f t="shared" si="309"/>
        <v>-0.31900726518639916</v>
      </c>
      <c r="P3029" s="101">
        <v>1.58</v>
      </c>
      <c r="X3029"/>
    </row>
    <row r="3030" spans="1:24" ht="18">
      <c r="A3030" s="70">
        <v>255</v>
      </c>
      <c r="B3030" s="70">
        <v>35</v>
      </c>
      <c r="C3030" s="70">
        <v>19</v>
      </c>
      <c r="D3030" s="70">
        <v>96</v>
      </c>
      <c r="E3030" s="71" t="s">
        <v>2445</v>
      </c>
      <c r="F3030" s="71" t="s">
        <v>3934</v>
      </c>
      <c r="G3030" s="71" t="s">
        <v>3086</v>
      </c>
      <c r="H3030" s="70" t="s">
        <v>3274</v>
      </c>
      <c r="I3030" s="99">
        <f t="shared" si="304"/>
        <v>587.02102140000011</v>
      </c>
      <c r="J3030" s="100">
        <f t="shared" si="306"/>
        <v>897.84855600000014</v>
      </c>
      <c r="K3030" s="101">
        <v>349.83180000000004</v>
      </c>
      <c r="L3030" s="102">
        <f t="shared" si="305"/>
        <v>0</v>
      </c>
      <c r="M3030" s="101">
        <f t="shared" si="307"/>
        <v>349.83180000000004</v>
      </c>
      <c r="N3030" s="101">
        <f t="shared" si="308"/>
        <v>-239.60225999999994</v>
      </c>
      <c r="O3030" s="102">
        <f t="shared" si="309"/>
        <v>-0.32428483416966258</v>
      </c>
      <c r="P3030" s="101">
        <v>1.58</v>
      </c>
      <c r="X3030"/>
    </row>
    <row r="3031" spans="1:24" ht="18">
      <c r="A3031" s="70">
        <v>265</v>
      </c>
      <c r="B3031" s="70">
        <v>50</v>
      </c>
      <c r="C3031" s="70">
        <v>19</v>
      </c>
      <c r="D3031" s="70">
        <v>110</v>
      </c>
      <c r="E3031" s="71" t="s">
        <v>2445</v>
      </c>
      <c r="F3031" s="71" t="s">
        <v>3934</v>
      </c>
      <c r="G3031" s="71" t="s">
        <v>3086</v>
      </c>
      <c r="H3031" s="70" t="s">
        <v>3275</v>
      </c>
      <c r="I3031" s="99">
        <f t="shared" si="304"/>
        <v>626.85992050000016</v>
      </c>
      <c r="J3031" s="100">
        <f t="shared" si="306"/>
        <v>957.61457000000019</v>
      </c>
      <c r="K3031" s="101">
        <v>373.35850000000005</v>
      </c>
      <c r="L3031" s="102">
        <f t="shared" si="305"/>
        <v>0</v>
      </c>
      <c r="M3031" s="101">
        <f t="shared" si="307"/>
        <v>373.35850000000005</v>
      </c>
      <c r="N3031" s="101">
        <f t="shared" si="308"/>
        <v>-256.07094999999993</v>
      </c>
      <c r="O3031" s="102">
        <f t="shared" si="309"/>
        <v>-0.32582441911804921</v>
      </c>
      <c r="P3031" s="101">
        <v>2.75</v>
      </c>
      <c r="X3031"/>
    </row>
    <row r="3032" spans="1:24" ht="18">
      <c r="A3032" s="70">
        <v>295</v>
      </c>
      <c r="B3032" s="70">
        <v>35</v>
      </c>
      <c r="C3032" s="70">
        <v>21</v>
      </c>
      <c r="D3032" s="70">
        <v>107</v>
      </c>
      <c r="E3032" s="71" t="s">
        <v>2445</v>
      </c>
      <c r="F3032" s="71" t="s">
        <v>3934</v>
      </c>
      <c r="G3032" s="71" t="s">
        <v>2841</v>
      </c>
      <c r="H3032" s="70" t="s">
        <v>3276</v>
      </c>
      <c r="I3032" s="99">
        <f t="shared" si="304"/>
        <v>752.36361310000007</v>
      </c>
      <c r="J3032" s="100">
        <f t="shared" si="306"/>
        <v>1150.6971740000001</v>
      </c>
      <c r="K3032" s="101">
        <v>453.1447</v>
      </c>
      <c r="L3032" s="102">
        <f t="shared" si="305"/>
        <v>0</v>
      </c>
      <c r="M3032" s="101">
        <f t="shared" si="307"/>
        <v>453.1447</v>
      </c>
      <c r="N3032" s="101">
        <f t="shared" si="308"/>
        <v>-311.92128999999989</v>
      </c>
      <c r="O3032" s="102">
        <f t="shared" si="309"/>
        <v>-0.32990458697897607</v>
      </c>
      <c r="P3032" s="101">
        <v>2.75</v>
      </c>
      <c r="X3032"/>
    </row>
    <row r="3033" spans="1:24" ht="18">
      <c r="A3033" s="70">
        <v>255</v>
      </c>
      <c r="B3033" s="70">
        <v>60</v>
      </c>
      <c r="C3033" s="70">
        <v>17</v>
      </c>
      <c r="D3033" s="70">
        <v>106</v>
      </c>
      <c r="E3033" s="71" t="s">
        <v>2347</v>
      </c>
      <c r="F3033" s="71" t="s">
        <v>3934</v>
      </c>
      <c r="G3033" s="71" t="s">
        <v>3277</v>
      </c>
      <c r="H3033" s="70" t="s">
        <v>3278</v>
      </c>
      <c r="I3033" s="99">
        <f t="shared" si="304"/>
        <v>405.61943674999998</v>
      </c>
      <c r="J3033" s="100">
        <f t="shared" si="306"/>
        <v>617.24459499999989</v>
      </c>
      <c r="K3033" s="101">
        <v>232.70974999999999</v>
      </c>
      <c r="L3033" s="102">
        <f t="shared" si="305"/>
        <v>0</v>
      </c>
      <c r="M3033" s="101">
        <f t="shared" si="307"/>
        <v>232.70974999999999</v>
      </c>
      <c r="N3033" s="101">
        <f t="shared" si="308"/>
        <v>-157.61682500000001</v>
      </c>
      <c r="O3033" s="102">
        <f t="shared" si="309"/>
        <v>-0.31234786804711279</v>
      </c>
      <c r="P3033" s="101">
        <v>2.75</v>
      </c>
      <c r="X3033"/>
    </row>
    <row r="3034" spans="1:24" ht="18">
      <c r="A3034" s="70">
        <v>265</v>
      </c>
      <c r="B3034" s="70">
        <v>50</v>
      </c>
      <c r="C3034" s="70">
        <v>19</v>
      </c>
      <c r="D3034" s="70">
        <v>110</v>
      </c>
      <c r="E3034" s="71" t="s">
        <v>2347</v>
      </c>
      <c r="F3034" s="71" t="s">
        <v>3934</v>
      </c>
      <c r="G3034" s="71" t="s">
        <v>3279</v>
      </c>
      <c r="H3034" s="70" t="s">
        <v>3280</v>
      </c>
      <c r="I3034" s="99">
        <f t="shared" si="304"/>
        <v>610.76970349999999</v>
      </c>
      <c r="J3034" s="100">
        <f t="shared" si="306"/>
        <v>932.86039000000005</v>
      </c>
      <c r="K3034" s="101">
        <v>363.12950000000001</v>
      </c>
      <c r="L3034" s="102">
        <f t="shared" si="305"/>
        <v>0</v>
      </c>
      <c r="M3034" s="101">
        <f t="shared" si="307"/>
        <v>363.12950000000001</v>
      </c>
      <c r="N3034" s="101">
        <f t="shared" si="308"/>
        <v>-248.91064999999998</v>
      </c>
      <c r="O3034" s="102">
        <f t="shared" si="309"/>
        <v>-0.32517829171777973</v>
      </c>
      <c r="P3034" s="101">
        <v>2.75</v>
      </c>
      <c r="X3034"/>
    </row>
    <row r="3035" spans="1:24" ht="18">
      <c r="A3035" s="70">
        <v>245</v>
      </c>
      <c r="B3035" s="70">
        <v>35</v>
      </c>
      <c r="C3035" s="70">
        <v>20</v>
      </c>
      <c r="D3035" s="70">
        <v>95</v>
      </c>
      <c r="E3035" s="71" t="s">
        <v>2445</v>
      </c>
      <c r="F3035" s="71" t="s">
        <v>3934</v>
      </c>
      <c r="G3035" s="71" t="s">
        <v>3086</v>
      </c>
      <c r="H3035" s="70" t="s">
        <v>3281</v>
      </c>
      <c r="I3035" s="99">
        <f t="shared" si="304"/>
        <v>688.38938850000011</v>
      </c>
      <c r="J3035" s="100">
        <f t="shared" si="306"/>
        <v>1053.79989</v>
      </c>
      <c r="K3035" s="101">
        <v>414.27449999999999</v>
      </c>
      <c r="L3035" s="102">
        <f t="shared" si="305"/>
        <v>0</v>
      </c>
      <c r="M3035" s="101">
        <f t="shared" si="307"/>
        <v>414.27449999999999</v>
      </c>
      <c r="N3035" s="101">
        <f t="shared" si="308"/>
        <v>-284.71214999999984</v>
      </c>
      <c r="O3035" s="102">
        <f t="shared" si="309"/>
        <v>-0.32810426747826826</v>
      </c>
      <c r="P3035" s="101">
        <v>1.58</v>
      </c>
      <c r="X3035"/>
    </row>
    <row r="3036" spans="1:24" ht="18">
      <c r="A3036" s="70">
        <v>245</v>
      </c>
      <c r="B3036" s="70">
        <v>45</v>
      </c>
      <c r="C3036" s="70">
        <v>20</v>
      </c>
      <c r="D3036" s="70">
        <v>103</v>
      </c>
      <c r="E3036" s="71" t="s">
        <v>2347</v>
      </c>
      <c r="F3036" s="71" t="s">
        <v>3934</v>
      </c>
      <c r="G3036" s="71" t="s">
        <v>2867</v>
      </c>
      <c r="H3036" s="70" t="s">
        <v>3282</v>
      </c>
      <c r="I3036" s="99">
        <f t="shared" si="304"/>
        <v>787.76209050000011</v>
      </c>
      <c r="J3036" s="100">
        <f t="shared" si="306"/>
        <v>1205.1563700000002</v>
      </c>
      <c r="K3036" s="101">
        <v>475.64850000000001</v>
      </c>
      <c r="L3036" s="102">
        <f t="shared" si="305"/>
        <v>0</v>
      </c>
      <c r="M3036" s="101">
        <f t="shared" si="307"/>
        <v>475.64850000000001</v>
      </c>
      <c r="N3036" s="101">
        <f t="shared" si="308"/>
        <v>-327.67394999999988</v>
      </c>
      <c r="O3036" s="102">
        <f t="shared" si="309"/>
        <v>-0.33081771070482785</v>
      </c>
      <c r="P3036" s="101">
        <v>2.75</v>
      </c>
      <c r="X3036"/>
    </row>
    <row r="3037" spans="1:24" ht="18">
      <c r="A3037" s="70">
        <v>265</v>
      </c>
      <c r="B3037" s="70">
        <v>50</v>
      </c>
      <c r="C3037" s="70">
        <v>19</v>
      </c>
      <c r="D3037" s="70">
        <v>110</v>
      </c>
      <c r="E3037" s="71" t="s">
        <v>2239</v>
      </c>
      <c r="F3037" s="71" t="s">
        <v>3934</v>
      </c>
      <c r="G3037" s="71" t="s">
        <v>3277</v>
      </c>
      <c r="H3037" s="70" t="s">
        <v>3283</v>
      </c>
      <c r="I3037" s="99">
        <f t="shared" si="304"/>
        <v>594.67948650000005</v>
      </c>
      <c r="J3037" s="100">
        <f t="shared" si="306"/>
        <v>908.10621000000003</v>
      </c>
      <c r="K3037" s="101">
        <v>352.90050000000002</v>
      </c>
      <c r="L3037" s="102">
        <f t="shared" si="305"/>
        <v>0</v>
      </c>
      <c r="M3037" s="101">
        <f t="shared" si="307"/>
        <v>352.90050000000002</v>
      </c>
      <c r="N3037" s="101">
        <f t="shared" si="308"/>
        <v>-241.75034999999997</v>
      </c>
      <c r="O3037" s="102">
        <f t="shared" si="309"/>
        <v>-0.32449667852794822</v>
      </c>
      <c r="P3037" s="101">
        <v>2.75</v>
      </c>
      <c r="X3037"/>
    </row>
    <row r="3038" spans="1:24" ht="18">
      <c r="A3038" s="70">
        <v>275</v>
      </c>
      <c r="B3038" s="70">
        <v>45</v>
      </c>
      <c r="C3038" s="70">
        <v>20</v>
      </c>
      <c r="D3038" s="70">
        <v>110</v>
      </c>
      <c r="E3038" s="71" t="s">
        <v>2239</v>
      </c>
      <c r="F3038" s="71" t="s">
        <v>3934</v>
      </c>
      <c r="G3038" s="71" t="s">
        <v>3277</v>
      </c>
      <c r="H3038" s="70" t="s">
        <v>3284</v>
      </c>
      <c r="I3038" s="99">
        <f t="shared" si="304"/>
        <v>717.76964655000006</v>
      </c>
      <c r="J3038" s="100">
        <f t="shared" si="306"/>
        <v>1097.4756870000001</v>
      </c>
      <c r="K3038" s="101">
        <v>431.15235000000001</v>
      </c>
      <c r="L3038" s="102">
        <f t="shared" si="305"/>
        <v>0</v>
      </c>
      <c r="M3038" s="101">
        <f t="shared" si="307"/>
        <v>431.15235000000001</v>
      </c>
      <c r="N3038" s="101">
        <f t="shared" si="308"/>
        <v>-296.52664499999992</v>
      </c>
      <c r="O3038" s="102">
        <f t="shared" si="309"/>
        <v>-0.32892412540944033</v>
      </c>
      <c r="P3038" s="101">
        <v>2.75</v>
      </c>
      <c r="X3038"/>
    </row>
    <row r="3039" spans="1:24" ht="18">
      <c r="A3039" s="70">
        <v>235</v>
      </c>
      <c r="B3039" s="70">
        <v>65</v>
      </c>
      <c r="C3039" s="70">
        <v>17</v>
      </c>
      <c r="D3039" s="70">
        <v>108</v>
      </c>
      <c r="E3039" s="71" t="s">
        <v>2347</v>
      </c>
      <c r="F3039" s="71" t="s">
        <v>3934</v>
      </c>
      <c r="G3039" s="71" t="s">
        <v>3277</v>
      </c>
      <c r="H3039" s="70" t="s">
        <v>3285</v>
      </c>
      <c r="I3039" s="99">
        <f t="shared" si="304"/>
        <v>405.61943674999998</v>
      </c>
      <c r="J3039" s="100">
        <f t="shared" si="306"/>
        <v>617.24459499999989</v>
      </c>
      <c r="K3039" s="101">
        <v>232.70974999999999</v>
      </c>
      <c r="L3039" s="102">
        <f t="shared" si="305"/>
        <v>0</v>
      </c>
      <c r="M3039" s="101">
        <f t="shared" si="307"/>
        <v>232.70974999999999</v>
      </c>
      <c r="N3039" s="101">
        <f t="shared" si="308"/>
        <v>-157.61682500000001</v>
      </c>
      <c r="O3039" s="102">
        <f t="shared" si="309"/>
        <v>-0.31234786804711279</v>
      </c>
      <c r="P3039" s="101">
        <v>2.75</v>
      </c>
      <c r="X3039"/>
    </row>
    <row r="3040" spans="1:24" ht="18">
      <c r="A3040" s="70">
        <v>255</v>
      </c>
      <c r="B3040" s="70">
        <v>55</v>
      </c>
      <c r="C3040" s="70">
        <v>18</v>
      </c>
      <c r="D3040" s="70">
        <v>109</v>
      </c>
      <c r="E3040" s="71" t="s">
        <v>2239</v>
      </c>
      <c r="F3040" s="71" t="s">
        <v>3934</v>
      </c>
      <c r="G3040" s="71" t="s">
        <v>3277</v>
      </c>
      <c r="H3040" s="70" t="s">
        <v>3286</v>
      </c>
      <c r="I3040" s="99">
        <f t="shared" si="304"/>
        <v>453.89008774999996</v>
      </c>
      <c r="J3040" s="100">
        <f t="shared" si="306"/>
        <v>691.50713500000006</v>
      </c>
      <c r="K3040" s="101">
        <v>263.39675</v>
      </c>
      <c r="L3040" s="102">
        <f t="shared" si="305"/>
        <v>0</v>
      </c>
      <c r="M3040" s="101">
        <f t="shared" si="307"/>
        <v>263.39675</v>
      </c>
      <c r="N3040" s="101">
        <f t="shared" si="308"/>
        <v>-179.09772499999997</v>
      </c>
      <c r="O3040" s="102">
        <f t="shared" si="309"/>
        <v>-0.3164307098933114</v>
      </c>
      <c r="P3040" s="101">
        <v>2.75</v>
      </c>
      <c r="X3040"/>
    </row>
    <row r="3041" spans="1:24" ht="18">
      <c r="A3041" s="70">
        <v>275</v>
      </c>
      <c r="B3041" s="70">
        <v>45</v>
      </c>
      <c r="C3041" s="70">
        <v>20</v>
      </c>
      <c r="D3041" s="70">
        <v>110</v>
      </c>
      <c r="E3041" s="71" t="s">
        <v>2347</v>
      </c>
      <c r="F3041" s="71" t="s">
        <v>3934</v>
      </c>
      <c r="G3041" s="71" t="s">
        <v>3279</v>
      </c>
      <c r="H3041" s="70" t="s">
        <v>3287</v>
      </c>
      <c r="I3041" s="99">
        <f t="shared" si="304"/>
        <v>728.22828760000004</v>
      </c>
      <c r="J3041" s="100">
        <f t="shared" si="306"/>
        <v>1113.565904</v>
      </c>
      <c r="K3041" s="101">
        <v>437.80119999999999</v>
      </c>
      <c r="L3041" s="102">
        <f t="shared" si="305"/>
        <v>0</v>
      </c>
      <c r="M3041" s="101">
        <f t="shared" si="307"/>
        <v>437.80119999999999</v>
      </c>
      <c r="N3041" s="101">
        <f t="shared" si="308"/>
        <v>-301.18083999999988</v>
      </c>
      <c r="O3041" s="102">
        <f t="shared" si="309"/>
        <v>-0.32923048737082439</v>
      </c>
      <c r="P3041" s="101">
        <v>2.75</v>
      </c>
      <c r="X3041"/>
    </row>
    <row r="3042" spans="1:24" ht="18">
      <c r="A3042" s="70">
        <v>265</v>
      </c>
      <c r="B3042" s="70">
        <v>50</v>
      </c>
      <c r="C3042" s="70">
        <v>19</v>
      </c>
      <c r="D3042" s="70">
        <v>110</v>
      </c>
      <c r="E3042" s="71" t="s">
        <v>2347</v>
      </c>
      <c r="F3042" s="71" t="s">
        <v>3934</v>
      </c>
      <c r="G3042" s="71" t="s">
        <v>2867</v>
      </c>
      <c r="H3042" s="70" t="s">
        <v>3288</v>
      </c>
      <c r="I3042" s="99">
        <f t="shared" si="304"/>
        <v>737.88241779999998</v>
      </c>
      <c r="J3042" s="100">
        <f t="shared" si="306"/>
        <v>1128.418412</v>
      </c>
      <c r="K3042" s="101">
        <v>443.93860000000001</v>
      </c>
      <c r="L3042" s="102">
        <f t="shared" si="305"/>
        <v>0</v>
      </c>
      <c r="M3042" s="101">
        <f t="shared" si="307"/>
        <v>443.93860000000001</v>
      </c>
      <c r="N3042" s="101">
        <f t="shared" si="308"/>
        <v>-305.47701999999992</v>
      </c>
      <c r="O3042" s="102">
        <f t="shared" si="309"/>
        <v>-0.3295054823913261</v>
      </c>
      <c r="P3042" s="101">
        <v>2.75</v>
      </c>
      <c r="X3042"/>
    </row>
    <row r="3043" spans="1:24" ht="18">
      <c r="A3043" s="70">
        <v>245</v>
      </c>
      <c r="B3043" s="70">
        <v>65</v>
      </c>
      <c r="C3043" s="70">
        <v>17</v>
      </c>
      <c r="D3043" s="70">
        <v>111</v>
      </c>
      <c r="E3043" s="71" t="s">
        <v>2440</v>
      </c>
      <c r="F3043" s="71" t="s">
        <v>3934</v>
      </c>
      <c r="G3043" s="71" t="s">
        <v>2913</v>
      </c>
      <c r="H3043" s="70" t="s">
        <v>3289</v>
      </c>
      <c r="I3043" s="99">
        <f t="shared" si="304"/>
        <v>440.21340329999998</v>
      </c>
      <c r="J3043" s="100">
        <f t="shared" si="306"/>
        <v>670.46608199999991</v>
      </c>
      <c r="K3043" s="101">
        <v>254.7021</v>
      </c>
      <c r="L3043" s="102">
        <f t="shared" si="305"/>
        <v>0</v>
      </c>
      <c r="M3043" s="101">
        <f t="shared" si="307"/>
        <v>254.7021</v>
      </c>
      <c r="N3043" s="101">
        <f t="shared" si="308"/>
        <v>-173.01147000000003</v>
      </c>
      <c r="O3043" s="102">
        <f t="shared" si="309"/>
        <v>-0.31536665231509353</v>
      </c>
      <c r="P3043" s="101">
        <v>2.75</v>
      </c>
      <c r="X3043"/>
    </row>
    <row r="3044" spans="1:24" ht="18">
      <c r="A3044" s="70">
        <v>245</v>
      </c>
      <c r="B3044" s="70">
        <v>40</v>
      </c>
      <c r="C3044" s="70">
        <v>18</v>
      </c>
      <c r="D3044" s="70">
        <v>97</v>
      </c>
      <c r="E3044" s="71" t="s">
        <v>2445</v>
      </c>
      <c r="F3044" s="71" t="s">
        <v>3934</v>
      </c>
      <c r="G3044" s="71" t="s">
        <v>2841</v>
      </c>
      <c r="H3044" s="70" t="s">
        <v>3291</v>
      </c>
      <c r="I3044" s="99">
        <f t="shared" si="304"/>
        <v>473.58499154999998</v>
      </c>
      <c r="J3044" s="100">
        <f t="shared" si="306"/>
        <v>723.33158700000001</v>
      </c>
      <c r="K3044" s="101">
        <v>277.71735000000001</v>
      </c>
      <c r="L3044" s="102">
        <f t="shared" si="305"/>
        <v>0</v>
      </c>
      <c r="M3044" s="101">
        <f t="shared" si="307"/>
        <v>277.71735000000001</v>
      </c>
      <c r="N3044" s="101">
        <f t="shared" si="308"/>
        <v>-189.12214499999999</v>
      </c>
      <c r="O3044" s="102">
        <f t="shared" si="309"/>
        <v>-0.31804760973417789</v>
      </c>
      <c r="P3044" s="101">
        <v>1.58</v>
      </c>
      <c r="X3044"/>
    </row>
    <row r="3045" spans="1:24" ht="18">
      <c r="A3045" s="70">
        <v>175</v>
      </c>
      <c r="B3045" s="70">
        <v>70</v>
      </c>
      <c r="C3045" s="70">
        <v>14</v>
      </c>
      <c r="D3045" s="70">
        <v>84</v>
      </c>
      <c r="E3045" s="71" t="s">
        <v>2237</v>
      </c>
      <c r="F3045" s="71" t="s">
        <v>3934</v>
      </c>
      <c r="G3045" s="71" t="s">
        <v>2910</v>
      </c>
      <c r="H3045" s="70" t="s">
        <v>3292</v>
      </c>
      <c r="I3045" s="99">
        <f t="shared" si="304"/>
        <v>190.13456000000002</v>
      </c>
      <c r="J3045" s="100">
        <f t="shared" si="306"/>
        <v>287.25400000000002</v>
      </c>
      <c r="K3045" s="101">
        <v>97.52000000000001</v>
      </c>
      <c r="L3045" s="102">
        <f t="shared" si="305"/>
        <v>0</v>
      </c>
      <c r="M3045" s="101">
        <f t="shared" si="307"/>
        <v>97.52000000000001</v>
      </c>
      <c r="N3045" s="101">
        <f t="shared" si="308"/>
        <v>-62.984000000000009</v>
      </c>
      <c r="O3045" s="102">
        <f t="shared" si="309"/>
        <v>-0.26888661202185793</v>
      </c>
      <c r="P3045" s="101">
        <v>1.58</v>
      </c>
      <c r="X3045"/>
    </row>
    <row r="3046" spans="1:24" ht="18">
      <c r="A3046" s="70">
        <v>165</v>
      </c>
      <c r="B3046" s="70">
        <v>70</v>
      </c>
      <c r="C3046" s="70">
        <v>14</v>
      </c>
      <c r="D3046" s="70">
        <v>81</v>
      </c>
      <c r="E3046" s="71" t="s">
        <v>2237</v>
      </c>
      <c r="F3046" s="71" t="s">
        <v>3934</v>
      </c>
      <c r="G3046" s="71" t="s">
        <v>2910</v>
      </c>
      <c r="H3046" s="70" t="s">
        <v>3295</v>
      </c>
      <c r="I3046" s="99">
        <f t="shared" si="304"/>
        <v>158.45434</v>
      </c>
      <c r="J3046" s="100">
        <f t="shared" si="306"/>
        <v>238.51519999999999</v>
      </c>
      <c r="K3046" s="101">
        <v>77.38000000000001</v>
      </c>
      <c r="L3046" s="102">
        <f t="shared" si="305"/>
        <v>0</v>
      </c>
      <c r="M3046" s="101">
        <f t="shared" si="307"/>
        <v>77.38000000000001</v>
      </c>
      <c r="N3046" s="101">
        <f t="shared" si="308"/>
        <v>-48.886000000000024</v>
      </c>
      <c r="O3046" s="102">
        <f t="shared" si="309"/>
        <v>-0.25204165807382978</v>
      </c>
      <c r="P3046" s="101">
        <v>1.58</v>
      </c>
      <c r="X3046"/>
    </row>
    <row r="3047" spans="1:24" ht="18">
      <c r="A3047" s="70">
        <v>165</v>
      </c>
      <c r="B3047" s="70">
        <v>65</v>
      </c>
      <c r="C3047" s="70">
        <v>14</v>
      </c>
      <c r="D3047" s="70">
        <v>79</v>
      </c>
      <c r="E3047" s="71" t="s">
        <v>2237</v>
      </c>
      <c r="F3047" s="71" t="s">
        <v>3934</v>
      </c>
      <c r="G3047" s="71" t="s">
        <v>2910</v>
      </c>
      <c r="H3047" s="70" t="s">
        <v>3296</v>
      </c>
      <c r="I3047" s="99">
        <f t="shared" si="304"/>
        <v>155.95327</v>
      </c>
      <c r="J3047" s="100">
        <f t="shared" si="306"/>
        <v>234.66739999999999</v>
      </c>
      <c r="K3047" s="101">
        <v>75.790000000000006</v>
      </c>
      <c r="L3047" s="102">
        <f t="shared" si="305"/>
        <v>0</v>
      </c>
      <c r="M3047" s="101">
        <f t="shared" si="307"/>
        <v>75.790000000000006</v>
      </c>
      <c r="N3047" s="101">
        <f t="shared" si="308"/>
        <v>-47.773000000000025</v>
      </c>
      <c r="O3047" s="102">
        <f t="shared" si="309"/>
        <v>-0.25040884788761936</v>
      </c>
      <c r="P3047" s="101">
        <v>1.58</v>
      </c>
      <c r="X3047"/>
    </row>
    <row r="3048" spans="1:24" ht="18">
      <c r="A3048" s="70">
        <v>175</v>
      </c>
      <c r="B3048" s="70">
        <v>65</v>
      </c>
      <c r="C3048" s="70">
        <v>14</v>
      </c>
      <c r="D3048" s="70">
        <v>82</v>
      </c>
      <c r="E3048" s="71" t="s">
        <v>2237</v>
      </c>
      <c r="F3048" s="71" t="s">
        <v>3934</v>
      </c>
      <c r="G3048" s="71" t="s">
        <v>2910</v>
      </c>
      <c r="H3048" s="70" t="s">
        <v>3297</v>
      </c>
      <c r="I3048" s="99">
        <f t="shared" si="304"/>
        <v>154.28589000000002</v>
      </c>
      <c r="J3048" s="100">
        <f t="shared" si="306"/>
        <v>232.10219999999998</v>
      </c>
      <c r="K3048" s="101">
        <v>74.73</v>
      </c>
      <c r="L3048" s="102">
        <f t="shared" si="305"/>
        <v>0</v>
      </c>
      <c r="M3048" s="101">
        <f t="shared" si="307"/>
        <v>74.73</v>
      </c>
      <c r="N3048" s="101">
        <f t="shared" si="308"/>
        <v>-47.030999999999992</v>
      </c>
      <c r="O3048" s="102">
        <f t="shared" si="309"/>
        <v>-0.24928972755221029</v>
      </c>
      <c r="P3048" s="101">
        <v>1.58</v>
      </c>
      <c r="X3048"/>
    </row>
    <row r="3049" spans="1:24" ht="18">
      <c r="A3049" s="70">
        <v>195</v>
      </c>
      <c r="B3049" s="70">
        <v>65</v>
      </c>
      <c r="C3049" s="70">
        <v>15</v>
      </c>
      <c r="D3049" s="70">
        <v>91</v>
      </c>
      <c r="E3049" s="71" t="s">
        <v>2347</v>
      </c>
      <c r="F3049" s="71" t="s">
        <v>3934</v>
      </c>
      <c r="G3049" s="71" t="s">
        <v>3167</v>
      </c>
      <c r="H3049" s="70" t="s">
        <v>3300</v>
      </c>
      <c r="I3049" s="99">
        <f t="shared" si="304"/>
        <v>183.15657470000002</v>
      </c>
      <c r="J3049" s="100">
        <f t="shared" si="306"/>
        <v>276.51863799999995</v>
      </c>
      <c r="K3049" s="101">
        <v>93.0839</v>
      </c>
      <c r="L3049" s="102">
        <f t="shared" si="305"/>
        <v>0</v>
      </c>
      <c r="M3049" s="101">
        <f t="shared" si="307"/>
        <v>93.0839</v>
      </c>
      <c r="N3049" s="101">
        <f t="shared" si="308"/>
        <v>-59.87872999999999</v>
      </c>
      <c r="O3049" s="102">
        <f t="shared" si="309"/>
        <v>-0.2656933687953647</v>
      </c>
      <c r="P3049" s="101">
        <v>1.58</v>
      </c>
      <c r="X3049"/>
    </row>
    <row r="3050" spans="1:24" ht="18">
      <c r="A3050" s="70">
        <v>195</v>
      </c>
      <c r="B3050" s="70">
        <v>60</v>
      </c>
      <c r="C3050" s="70">
        <v>15</v>
      </c>
      <c r="D3050" s="70">
        <v>88</v>
      </c>
      <c r="E3050" s="71" t="s">
        <v>2347</v>
      </c>
      <c r="F3050" s="71" t="s">
        <v>3934</v>
      </c>
      <c r="G3050" s="71" t="s">
        <v>3167</v>
      </c>
      <c r="H3050" s="70" t="s">
        <v>3301</v>
      </c>
      <c r="I3050" s="99">
        <f t="shared" si="304"/>
        <v>213.72798700000001</v>
      </c>
      <c r="J3050" s="100">
        <f t="shared" si="306"/>
        <v>323.55158</v>
      </c>
      <c r="K3050" s="101">
        <v>112.51900000000001</v>
      </c>
      <c r="L3050" s="102">
        <f t="shared" si="305"/>
        <v>0</v>
      </c>
      <c r="M3050" s="101">
        <f t="shared" si="307"/>
        <v>112.51900000000001</v>
      </c>
      <c r="N3050" s="101">
        <f t="shared" si="308"/>
        <v>-73.483300000000014</v>
      </c>
      <c r="O3050" s="102">
        <f t="shared" si="309"/>
        <v>-0.27809512636335432</v>
      </c>
      <c r="P3050" s="101">
        <v>1.58</v>
      </c>
      <c r="X3050"/>
    </row>
    <row r="3051" spans="1:24" ht="18">
      <c r="A3051" s="70">
        <v>205</v>
      </c>
      <c r="B3051" s="70">
        <v>50</v>
      </c>
      <c r="C3051" s="70">
        <v>17</v>
      </c>
      <c r="D3051" s="70">
        <v>93</v>
      </c>
      <c r="E3051" s="71" t="s">
        <v>2347</v>
      </c>
      <c r="F3051" s="71" t="s">
        <v>3934</v>
      </c>
      <c r="G3051" s="71" t="s">
        <v>3304</v>
      </c>
      <c r="H3051" s="70" t="s">
        <v>3305</v>
      </c>
      <c r="I3051" s="99">
        <f t="shared" ref="I3051:I3114" si="310">(IF($H$6="",$H$4*$U$3*(1-$H$5),$H$6*$H$3)+IF(F3051="PIRELLI",$H$3*(K3051*(1-$M$12)+$U$7+P3051+$H$8)))*$U$8</f>
        <v>464.73537220000009</v>
      </c>
      <c r="J3051" s="100">
        <f t="shared" si="306"/>
        <v>709.71678800000007</v>
      </c>
      <c r="K3051" s="101">
        <v>272.09140000000002</v>
      </c>
      <c r="L3051" s="102">
        <f t="shared" ref="L3051:L3114" si="311">$N$12</f>
        <v>0</v>
      </c>
      <c r="M3051" s="101">
        <f t="shared" si="307"/>
        <v>272.09140000000002</v>
      </c>
      <c r="N3051" s="101">
        <f t="shared" si="308"/>
        <v>-185.18397999999996</v>
      </c>
      <c r="O3051" s="102">
        <f t="shared" si="309"/>
        <v>-0.31743133325151157</v>
      </c>
      <c r="P3051" s="101">
        <v>1.58</v>
      </c>
      <c r="X3051"/>
    </row>
    <row r="3052" spans="1:24" ht="18">
      <c r="A3052" s="70">
        <v>205</v>
      </c>
      <c r="B3052" s="70">
        <v>55</v>
      </c>
      <c r="C3052" s="70">
        <v>16</v>
      </c>
      <c r="D3052" s="70">
        <v>91</v>
      </c>
      <c r="E3052" s="71" t="s">
        <v>2440</v>
      </c>
      <c r="F3052" s="71" t="s">
        <v>3934</v>
      </c>
      <c r="G3052" s="71" t="s">
        <v>3302</v>
      </c>
      <c r="H3052" s="70" t="s">
        <v>3306</v>
      </c>
      <c r="I3052" s="99">
        <f t="shared" si="310"/>
        <v>314.35437000000002</v>
      </c>
      <c r="J3052" s="100">
        <f t="shared" si="306"/>
        <v>478.3614</v>
      </c>
      <c r="K3052" s="101">
        <v>176.49</v>
      </c>
      <c r="L3052" s="102">
        <f t="shared" si="311"/>
        <v>0</v>
      </c>
      <c r="M3052" s="101">
        <f t="shared" si="307"/>
        <v>176.49</v>
      </c>
      <c r="N3052" s="101">
        <f t="shared" si="308"/>
        <v>-118.26300000000003</v>
      </c>
      <c r="O3052" s="102">
        <f t="shared" si="309"/>
        <v>-0.30155285838135559</v>
      </c>
      <c r="P3052" s="101">
        <v>1.58</v>
      </c>
      <c r="X3052"/>
    </row>
    <row r="3053" spans="1:24" ht="18">
      <c r="A3053" s="70">
        <v>215</v>
      </c>
      <c r="B3053" s="70">
        <v>45</v>
      </c>
      <c r="C3053" s="70">
        <v>17</v>
      </c>
      <c r="D3053" s="70">
        <v>91</v>
      </c>
      <c r="E3053" s="71" t="s">
        <v>2440</v>
      </c>
      <c r="F3053" s="71" t="s">
        <v>3934</v>
      </c>
      <c r="G3053" s="71" t="s">
        <v>3302</v>
      </c>
      <c r="H3053" s="70" t="s">
        <v>3307</v>
      </c>
      <c r="I3053" s="99">
        <f t="shared" si="310"/>
        <v>537.78329000000008</v>
      </c>
      <c r="J3053" s="100">
        <f t="shared" si="306"/>
        <v>822.09820000000002</v>
      </c>
      <c r="K3053" s="101">
        <v>318.53000000000003</v>
      </c>
      <c r="L3053" s="102">
        <f t="shared" si="311"/>
        <v>0</v>
      </c>
      <c r="M3053" s="101">
        <f t="shared" si="307"/>
        <v>318.53000000000003</v>
      </c>
      <c r="N3053" s="101">
        <f t="shared" si="308"/>
        <v>-217.69099999999997</v>
      </c>
      <c r="O3053" s="102">
        <f t="shared" si="309"/>
        <v>-0.32190429716381264</v>
      </c>
      <c r="P3053" s="101">
        <v>1.58</v>
      </c>
      <c r="X3053"/>
    </row>
    <row r="3054" spans="1:24" ht="18">
      <c r="A3054" s="70">
        <v>215</v>
      </c>
      <c r="B3054" s="70">
        <v>45</v>
      </c>
      <c r="C3054" s="70">
        <v>17</v>
      </c>
      <c r="D3054" s="70">
        <v>91</v>
      </c>
      <c r="E3054" s="71" t="s">
        <v>2347</v>
      </c>
      <c r="F3054" s="71" t="s">
        <v>3934</v>
      </c>
      <c r="G3054" s="71" t="s">
        <v>3304</v>
      </c>
      <c r="H3054" s="70" t="s">
        <v>3308</v>
      </c>
      <c r="I3054" s="99">
        <f t="shared" si="310"/>
        <v>523.46466425000006</v>
      </c>
      <c r="J3054" s="100">
        <f t="shared" si="306"/>
        <v>800.06954500000006</v>
      </c>
      <c r="K3054" s="101">
        <v>309.42725000000002</v>
      </c>
      <c r="L3054" s="102">
        <f t="shared" si="311"/>
        <v>0</v>
      </c>
      <c r="M3054" s="101">
        <f t="shared" si="307"/>
        <v>309.42725000000002</v>
      </c>
      <c r="N3054" s="101">
        <f t="shared" si="308"/>
        <v>-211.31907499999994</v>
      </c>
      <c r="O3054" s="102">
        <f t="shared" si="309"/>
        <v>-0.32112701151652318</v>
      </c>
      <c r="P3054" s="101">
        <v>1.58</v>
      </c>
      <c r="X3054"/>
    </row>
    <row r="3055" spans="1:24" ht="18">
      <c r="A3055" s="70">
        <v>215</v>
      </c>
      <c r="B3055" s="70">
        <v>55</v>
      </c>
      <c r="C3055" s="70">
        <v>16</v>
      </c>
      <c r="D3055" s="70">
        <v>97</v>
      </c>
      <c r="E3055" s="71" t="s">
        <v>2440</v>
      </c>
      <c r="F3055" s="71" t="s">
        <v>3934</v>
      </c>
      <c r="G3055" s="71" t="s">
        <v>3302</v>
      </c>
      <c r="H3055" s="70" t="s">
        <v>3309</v>
      </c>
      <c r="I3055" s="99">
        <f t="shared" si="310"/>
        <v>423.56776000000002</v>
      </c>
      <c r="J3055" s="100">
        <f t="shared" si="306"/>
        <v>646.38200000000006</v>
      </c>
      <c r="K3055" s="101">
        <v>245.92000000000002</v>
      </c>
      <c r="L3055" s="102">
        <f t="shared" si="311"/>
        <v>0</v>
      </c>
      <c r="M3055" s="101">
        <f t="shared" si="307"/>
        <v>245.92000000000002</v>
      </c>
      <c r="N3055" s="101">
        <f t="shared" si="308"/>
        <v>-166.86399999999998</v>
      </c>
      <c r="O3055" s="102">
        <f t="shared" si="309"/>
        <v>-0.31422115094908104</v>
      </c>
      <c r="P3055" s="101">
        <v>1.58</v>
      </c>
      <c r="X3055"/>
    </row>
    <row r="3056" spans="1:24" ht="18">
      <c r="A3056" s="70">
        <v>215</v>
      </c>
      <c r="B3056" s="70">
        <v>55</v>
      </c>
      <c r="C3056" s="70">
        <v>16</v>
      </c>
      <c r="D3056" s="70">
        <v>93</v>
      </c>
      <c r="E3056" s="71" t="s">
        <v>2440</v>
      </c>
      <c r="F3056" s="71" t="s">
        <v>3934</v>
      </c>
      <c r="G3056" s="71" t="s">
        <v>3302</v>
      </c>
      <c r="H3056" s="70" t="s">
        <v>3310</v>
      </c>
      <c r="I3056" s="99">
        <f t="shared" si="310"/>
        <v>388.55278000000004</v>
      </c>
      <c r="J3056" s="100">
        <f t="shared" si="306"/>
        <v>592.51280000000008</v>
      </c>
      <c r="K3056" s="101">
        <v>223.66000000000003</v>
      </c>
      <c r="L3056" s="102">
        <f t="shared" si="311"/>
        <v>0</v>
      </c>
      <c r="M3056" s="101">
        <f t="shared" si="307"/>
        <v>223.66000000000003</v>
      </c>
      <c r="N3056" s="101">
        <f t="shared" si="308"/>
        <v>-151.28200000000004</v>
      </c>
      <c r="O3056" s="102">
        <f t="shared" si="309"/>
        <v>-0.31094713475293928</v>
      </c>
      <c r="P3056" s="101">
        <v>1.58</v>
      </c>
      <c r="X3056"/>
    </row>
    <row r="3057" spans="1:24" ht="18">
      <c r="A3057" s="70">
        <v>215</v>
      </c>
      <c r="B3057" s="70">
        <v>60</v>
      </c>
      <c r="C3057" s="70">
        <v>16</v>
      </c>
      <c r="D3057" s="70">
        <v>99</v>
      </c>
      <c r="E3057" s="71" t="s">
        <v>2440</v>
      </c>
      <c r="F3057" s="71" t="s">
        <v>3934</v>
      </c>
      <c r="G3057" s="71" t="s">
        <v>3302</v>
      </c>
      <c r="H3057" s="70" t="s">
        <v>3311</v>
      </c>
      <c r="I3057" s="99">
        <f t="shared" si="310"/>
        <v>361.87470000000008</v>
      </c>
      <c r="J3057" s="100">
        <f t="shared" si="306"/>
        <v>551.46960000000001</v>
      </c>
      <c r="K3057" s="101">
        <v>206.70000000000002</v>
      </c>
      <c r="L3057" s="102">
        <f t="shared" si="311"/>
        <v>0</v>
      </c>
      <c r="M3057" s="101">
        <f t="shared" si="307"/>
        <v>206.70000000000002</v>
      </c>
      <c r="N3057" s="101">
        <f t="shared" si="308"/>
        <v>-139.41000000000003</v>
      </c>
      <c r="O3057" s="102">
        <f t="shared" si="309"/>
        <v>-0.30802032699955817</v>
      </c>
      <c r="P3057" s="101">
        <v>1.58</v>
      </c>
      <c r="X3057"/>
    </row>
    <row r="3058" spans="1:24" ht="18">
      <c r="A3058" s="70">
        <v>225</v>
      </c>
      <c r="B3058" s="70">
        <v>40</v>
      </c>
      <c r="C3058" s="70">
        <v>18</v>
      </c>
      <c r="D3058" s="70">
        <v>92</v>
      </c>
      <c r="E3058" s="71" t="s">
        <v>2347</v>
      </c>
      <c r="F3058" s="71" t="s">
        <v>3934</v>
      </c>
      <c r="G3058" s="71" t="s">
        <v>3304</v>
      </c>
      <c r="H3058" s="70" t="s">
        <v>3312</v>
      </c>
      <c r="I3058" s="99">
        <f t="shared" si="310"/>
        <v>545.99096804999999</v>
      </c>
      <c r="J3058" s="100">
        <f t="shared" si="306"/>
        <v>834.72539699999993</v>
      </c>
      <c r="K3058" s="101">
        <v>323.74784999999997</v>
      </c>
      <c r="L3058" s="102">
        <f t="shared" si="311"/>
        <v>0</v>
      </c>
      <c r="M3058" s="101">
        <f t="shared" si="307"/>
        <v>323.74784999999997</v>
      </c>
      <c r="N3058" s="101">
        <f t="shared" si="308"/>
        <v>-221.3434949999999</v>
      </c>
      <c r="O3058" s="102">
        <f t="shared" si="309"/>
        <v>-0.32233126696439179</v>
      </c>
      <c r="P3058" s="101">
        <v>1.58</v>
      </c>
      <c r="X3058"/>
    </row>
    <row r="3059" spans="1:24" ht="18">
      <c r="A3059" s="70">
        <v>225</v>
      </c>
      <c r="B3059" s="70">
        <v>45</v>
      </c>
      <c r="C3059" s="70">
        <v>17</v>
      </c>
      <c r="D3059" s="70">
        <v>94</v>
      </c>
      <c r="E3059" s="71" t="s">
        <v>2440</v>
      </c>
      <c r="F3059" s="71" t="s">
        <v>3934</v>
      </c>
      <c r="G3059" s="71" t="s">
        <v>3302</v>
      </c>
      <c r="H3059" s="70" t="s">
        <v>3313</v>
      </c>
      <c r="I3059" s="99">
        <f t="shared" si="310"/>
        <v>470.25440000000003</v>
      </c>
      <c r="J3059" s="100">
        <f t="shared" si="306"/>
        <v>718.20760000000007</v>
      </c>
      <c r="K3059" s="101">
        <v>275.60000000000002</v>
      </c>
      <c r="L3059" s="102">
        <f t="shared" si="311"/>
        <v>0</v>
      </c>
      <c r="M3059" s="101">
        <f t="shared" si="307"/>
        <v>275.60000000000002</v>
      </c>
      <c r="N3059" s="101">
        <f t="shared" si="308"/>
        <v>-187.64</v>
      </c>
      <c r="O3059" s="102">
        <f t="shared" si="309"/>
        <v>-0.3178184281842818</v>
      </c>
      <c r="P3059" s="101">
        <v>1.58</v>
      </c>
      <c r="X3059"/>
    </row>
    <row r="3060" spans="1:24" ht="18">
      <c r="A3060" s="70">
        <v>225</v>
      </c>
      <c r="B3060" s="70">
        <v>50</v>
      </c>
      <c r="C3060" s="70">
        <v>17</v>
      </c>
      <c r="D3060" s="70">
        <v>98</v>
      </c>
      <c r="E3060" s="71" t="s">
        <v>2440</v>
      </c>
      <c r="F3060" s="71" t="s">
        <v>3934</v>
      </c>
      <c r="G3060" s="71" t="s">
        <v>3302</v>
      </c>
      <c r="H3060" s="70" t="s">
        <v>3314</v>
      </c>
      <c r="I3060" s="99">
        <f t="shared" si="310"/>
        <v>496.09879000000006</v>
      </c>
      <c r="J3060" s="100">
        <f t="shared" si="306"/>
        <v>757.96820000000002</v>
      </c>
      <c r="K3060" s="101">
        <v>292.03000000000003</v>
      </c>
      <c r="L3060" s="102">
        <f t="shared" si="311"/>
        <v>0</v>
      </c>
      <c r="M3060" s="101">
        <f t="shared" si="307"/>
        <v>292.03000000000003</v>
      </c>
      <c r="N3060" s="101">
        <f t="shared" si="308"/>
        <v>-199.14099999999996</v>
      </c>
      <c r="O3060" s="102">
        <f t="shared" si="309"/>
        <v>-0.31951513012226024</v>
      </c>
      <c r="P3060" s="101">
        <v>1.58</v>
      </c>
      <c r="X3060"/>
    </row>
    <row r="3061" spans="1:24" ht="18">
      <c r="A3061" s="70">
        <v>225</v>
      </c>
      <c r="B3061" s="70">
        <v>55</v>
      </c>
      <c r="C3061" s="70">
        <v>16</v>
      </c>
      <c r="D3061" s="70">
        <v>99</v>
      </c>
      <c r="E3061" s="71" t="s">
        <v>2440</v>
      </c>
      <c r="F3061" s="71" t="s">
        <v>3934</v>
      </c>
      <c r="G3061" s="71" t="s">
        <v>3302</v>
      </c>
      <c r="H3061" s="70" t="s">
        <v>3315</v>
      </c>
      <c r="I3061" s="99">
        <f t="shared" si="310"/>
        <v>372.71267000000006</v>
      </c>
      <c r="J3061" s="100">
        <f t="shared" si="306"/>
        <v>568.14340000000004</v>
      </c>
      <c r="K3061" s="101">
        <v>213.59</v>
      </c>
      <c r="L3061" s="102">
        <f t="shared" si="311"/>
        <v>0</v>
      </c>
      <c r="M3061" s="101">
        <f t="shared" si="307"/>
        <v>213.59</v>
      </c>
      <c r="N3061" s="101">
        <f t="shared" si="308"/>
        <v>-144.233</v>
      </c>
      <c r="O3061" s="102">
        <f t="shared" si="309"/>
        <v>-0.30926068870877826</v>
      </c>
      <c r="P3061" s="101">
        <v>1.58</v>
      </c>
      <c r="X3061"/>
    </row>
    <row r="3062" spans="1:24" ht="18">
      <c r="A3062" s="70">
        <v>235</v>
      </c>
      <c r="B3062" s="70">
        <v>45</v>
      </c>
      <c r="C3062" s="70">
        <v>17</v>
      </c>
      <c r="D3062" s="70">
        <v>97</v>
      </c>
      <c r="E3062" s="71" t="s">
        <v>2440</v>
      </c>
      <c r="F3062" s="71" t="s">
        <v>3934</v>
      </c>
      <c r="G3062" s="71" t="s">
        <v>3302</v>
      </c>
      <c r="H3062" s="70" t="s">
        <v>3316</v>
      </c>
      <c r="I3062" s="99">
        <f t="shared" si="310"/>
        <v>581.13517000000002</v>
      </c>
      <c r="J3062" s="100">
        <f t="shared" si="306"/>
        <v>888.79340000000002</v>
      </c>
      <c r="K3062" s="101">
        <v>346.09000000000003</v>
      </c>
      <c r="L3062" s="102">
        <f t="shared" si="311"/>
        <v>0</v>
      </c>
      <c r="M3062" s="101">
        <f t="shared" si="307"/>
        <v>346.09000000000003</v>
      </c>
      <c r="N3062" s="101">
        <f t="shared" si="308"/>
        <v>-236.983</v>
      </c>
      <c r="O3062" s="102">
        <f t="shared" si="309"/>
        <v>-0.32402171237933763</v>
      </c>
      <c r="P3062" s="101">
        <v>1.58</v>
      </c>
      <c r="X3062"/>
    </row>
    <row r="3063" spans="1:24" ht="18">
      <c r="A3063" s="70">
        <v>235</v>
      </c>
      <c r="B3063" s="70">
        <v>45</v>
      </c>
      <c r="C3063" s="70">
        <v>17</v>
      </c>
      <c r="D3063" s="70">
        <v>97</v>
      </c>
      <c r="E3063" s="71" t="s">
        <v>2347</v>
      </c>
      <c r="F3063" s="71" t="s">
        <v>3934</v>
      </c>
      <c r="G3063" s="71" t="s">
        <v>3304</v>
      </c>
      <c r="H3063" s="70" t="s">
        <v>3317</v>
      </c>
      <c r="I3063" s="99">
        <f t="shared" si="310"/>
        <v>577.36689120000005</v>
      </c>
      <c r="J3063" s="100">
        <f t="shared" si="306"/>
        <v>882.99604800000009</v>
      </c>
      <c r="K3063" s="101">
        <v>343.69440000000003</v>
      </c>
      <c r="L3063" s="102">
        <f t="shared" si="311"/>
        <v>0</v>
      </c>
      <c r="M3063" s="101">
        <f t="shared" si="307"/>
        <v>343.69440000000003</v>
      </c>
      <c r="N3063" s="101">
        <f t="shared" si="308"/>
        <v>-235.30608000000001</v>
      </c>
      <c r="O3063" s="102">
        <f t="shared" si="309"/>
        <v>-0.32385040892455264</v>
      </c>
      <c r="P3063" s="101">
        <v>1.58</v>
      </c>
      <c r="X3063"/>
    </row>
    <row r="3064" spans="1:24" ht="18">
      <c r="A3064" s="70">
        <v>245</v>
      </c>
      <c r="B3064" s="70">
        <v>35</v>
      </c>
      <c r="C3064" s="70">
        <v>19</v>
      </c>
      <c r="D3064" s="70">
        <v>93</v>
      </c>
      <c r="E3064" s="71" t="s">
        <v>2239</v>
      </c>
      <c r="F3064" s="71" t="s">
        <v>3934</v>
      </c>
      <c r="G3064" s="71" t="s">
        <v>3318</v>
      </c>
      <c r="H3064" s="70" t="s">
        <v>3319</v>
      </c>
      <c r="I3064" s="99">
        <f t="shared" si="310"/>
        <v>928.93813264999994</v>
      </c>
      <c r="J3064" s="100">
        <f t="shared" si="306"/>
        <v>1423.874881</v>
      </c>
      <c r="K3064" s="101">
        <v>567.19804999999997</v>
      </c>
      <c r="L3064" s="102">
        <f t="shared" si="311"/>
        <v>0</v>
      </c>
      <c r="M3064" s="101">
        <f t="shared" si="307"/>
        <v>567.19804999999997</v>
      </c>
      <c r="N3064" s="101">
        <f t="shared" si="308"/>
        <v>-391.75863500000003</v>
      </c>
      <c r="O3064" s="102">
        <f t="shared" si="309"/>
        <v>-0.33381044381452873</v>
      </c>
      <c r="P3064" s="101">
        <v>1.58</v>
      </c>
      <c r="X3064"/>
    </row>
    <row r="3065" spans="1:24" ht="18">
      <c r="A3065" s="70">
        <v>265</v>
      </c>
      <c r="B3065" s="70">
        <v>35</v>
      </c>
      <c r="C3065" s="70">
        <v>19</v>
      </c>
      <c r="D3065" s="70">
        <v>98</v>
      </c>
      <c r="E3065" s="71" t="s">
        <v>2239</v>
      </c>
      <c r="F3065" s="71" t="s">
        <v>3934</v>
      </c>
      <c r="G3065" s="71" t="s">
        <v>3318</v>
      </c>
      <c r="H3065" s="70" t="s">
        <v>3320</v>
      </c>
      <c r="I3065" s="99">
        <f t="shared" si="310"/>
        <v>1084.2087267000002</v>
      </c>
      <c r="J3065" s="100">
        <f t="shared" si="306"/>
        <v>1662.7527180000002</v>
      </c>
      <c r="K3065" s="101">
        <v>665.90790000000004</v>
      </c>
      <c r="L3065" s="102">
        <f t="shared" si="311"/>
        <v>0</v>
      </c>
      <c r="M3065" s="101">
        <f t="shared" si="307"/>
        <v>665.90790000000004</v>
      </c>
      <c r="N3065" s="101">
        <f t="shared" si="308"/>
        <v>-460.85552999999993</v>
      </c>
      <c r="O3065" s="102">
        <f t="shared" si="309"/>
        <v>-0.33614166226238962</v>
      </c>
      <c r="P3065" s="101">
        <v>1.58</v>
      </c>
      <c r="X3065"/>
    </row>
    <row r="3066" spans="1:24" ht="18">
      <c r="A3066" s="70">
        <v>205</v>
      </c>
      <c r="B3066" s="70">
        <v>45</v>
      </c>
      <c r="C3066" s="70">
        <v>17</v>
      </c>
      <c r="D3066" s="70">
        <v>84</v>
      </c>
      <c r="E3066" s="71" t="s">
        <v>2347</v>
      </c>
      <c r="F3066" s="71" t="s">
        <v>3934</v>
      </c>
      <c r="G3066" s="71" t="s">
        <v>3086</v>
      </c>
      <c r="H3066" s="70" t="s">
        <v>3322</v>
      </c>
      <c r="I3066" s="99">
        <f t="shared" si="310"/>
        <v>437.38200330000001</v>
      </c>
      <c r="J3066" s="100">
        <f t="shared" si="306"/>
        <v>667.63468200000011</v>
      </c>
      <c r="K3066" s="101">
        <v>254.7021</v>
      </c>
      <c r="L3066" s="102">
        <f t="shared" si="311"/>
        <v>0</v>
      </c>
      <c r="M3066" s="101">
        <f t="shared" si="307"/>
        <v>254.7021</v>
      </c>
      <c r="N3066" s="101">
        <f t="shared" si="308"/>
        <v>-173.01147000000003</v>
      </c>
      <c r="O3066" s="102">
        <f t="shared" si="309"/>
        <v>-0.31536665231509353</v>
      </c>
      <c r="P3066" s="101">
        <v>1.58</v>
      </c>
      <c r="X3066"/>
    </row>
    <row r="3067" spans="1:24" ht="18">
      <c r="A3067" s="70">
        <v>245</v>
      </c>
      <c r="B3067" s="70">
        <v>45</v>
      </c>
      <c r="C3067" s="70">
        <v>17</v>
      </c>
      <c r="D3067" s="70">
        <v>99</v>
      </c>
      <c r="E3067" s="71" t="s">
        <v>2440</v>
      </c>
      <c r="F3067" s="71" t="s">
        <v>3934</v>
      </c>
      <c r="G3067" s="71" t="s">
        <v>3302</v>
      </c>
      <c r="H3067" s="70" t="s">
        <v>3323</v>
      </c>
      <c r="I3067" s="99">
        <f t="shared" si="310"/>
        <v>631.1565700000001</v>
      </c>
      <c r="J3067" s="100">
        <f t="shared" si="306"/>
        <v>965.74940000000004</v>
      </c>
      <c r="K3067" s="101">
        <v>377.89000000000004</v>
      </c>
      <c r="L3067" s="102">
        <f t="shared" si="311"/>
        <v>0</v>
      </c>
      <c r="M3067" s="101">
        <f t="shared" si="307"/>
        <v>377.89000000000004</v>
      </c>
      <c r="N3067" s="101">
        <f t="shared" si="308"/>
        <v>-259.24299999999994</v>
      </c>
      <c r="O3067" s="102">
        <f t="shared" si="309"/>
        <v>-0.32610002767365204</v>
      </c>
      <c r="P3067" s="101">
        <v>1.58</v>
      </c>
      <c r="X3067"/>
    </row>
    <row r="3068" spans="1:24" ht="18">
      <c r="A3068" s="70">
        <v>245</v>
      </c>
      <c r="B3068" s="70">
        <v>40</v>
      </c>
      <c r="C3068" s="70">
        <v>18</v>
      </c>
      <c r="D3068" s="70">
        <v>97</v>
      </c>
      <c r="E3068" s="71" t="s">
        <v>2440</v>
      </c>
      <c r="F3068" s="71" t="s">
        <v>3934</v>
      </c>
      <c r="G3068" s="71" t="s">
        <v>3302</v>
      </c>
      <c r="H3068" s="70" t="s">
        <v>3324</v>
      </c>
      <c r="I3068" s="99">
        <f t="shared" si="310"/>
        <v>608.64694000000009</v>
      </c>
      <c r="J3068" s="100">
        <f t="shared" si="306"/>
        <v>931.11920000000009</v>
      </c>
      <c r="K3068" s="101">
        <v>363.58000000000004</v>
      </c>
      <c r="L3068" s="102">
        <f t="shared" si="311"/>
        <v>0</v>
      </c>
      <c r="M3068" s="101">
        <f t="shared" si="307"/>
        <v>363.58000000000004</v>
      </c>
      <c r="N3068" s="101">
        <f t="shared" si="308"/>
        <v>-249.226</v>
      </c>
      <c r="O3068" s="102">
        <f t="shared" si="309"/>
        <v>-0.32520747429406538</v>
      </c>
      <c r="P3068" s="101">
        <v>1.58</v>
      </c>
      <c r="X3068"/>
    </row>
    <row r="3069" spans="1:24" ht="18">
      <c r="A3069" s="70">
        <v>235</v>
      </c>
      <c r="B3069" s="70">
        <v>50</v>
      </c>
      <c r="C3069" s="70">
        <v>19</v>
      </c>
      <c r="D3069" s="70">
        <v>103</v>
      </c>
      <c r="E3069" s="71" t="s">
        <v>2440</v>
      </c>
      <c r="F3069" s="71" t="s">
        <v>3934</v>
      </c>
      <c r="G3069" s="71" t="s">
        <v>3302</v>
      </c>
      <c r="H3069" s="70" t="s">
        <v>3325</v>
      </c>
      <c r="I3069" s="99">
        <f t="shared" si="310"/>
        <v>826.24003000000005</v>
      </c>
      <c r="J3069" s="100">
        <f t="shared" si="306"/>
        <v>1265.8778</v>
      </c>
      <c r="K3069" s="101">
        <v>501.91</v>
      </c>
      <c r="L3069" s="102">
        <f t="shared" si="311"/>
        <v>0</v>
      </c>
      <c r="M3069" s="101">
        <f t="shared" si="307"/>
        <v>501.91</v>
      </c>
      <c r="N3069" s="101">
        <f t="shared" si="308"/>
        <v>-346.0569999999999</v>
      </c>
      <c r="O3069" s="102">
        <f t="shared" si="309"/>
        <v>-0.33178366666027487</v>
      </c>
      <c r="P3069" s="101">
        <v>1.58</v>
      </c>
      <c r="X3069"/>
    </row>
    <row r="3070" spans="1:24" ht="18">
      <c r="A3070" s="70">
        <v>215</v>
      </c>
      <c r="B3070" s="70">
        <v>55</v>
      </c>
      <c r="C3070" s="70">
        <v>18</v>
      </c>
      <c r="D3070" s="70">
        <v>95</v>
      </c>
      <c r="E3070" s="71" t="s">
        <v>2440</v>
      </c>
      <c r="F3070" s="71" t="s">
        <v>3934</v>
      </c>
      <c r="G3070" s="71" t="s">
        <v>2966</v>
      </c>
      <c r="H3070" s="70" t="s">
        <v>3326</v>
      </c>
      <c r="I3070" s="99">
        <f t="shared" si="310"/>
        <v>581.96885999999995</v>
      </c>
      <c r="J3070" s="100">
        <f t="shared" si="306"/>
        <v>890.07600000000002</v>
      </c>
      <c r="K3070" s="101">
        <v>346.62</v>
      </c>
      <c r="L3070" s="102">
        <f t="shared" si="311"/>
        <v>0</v>
      </c>
      <c r="M3070" s="101">
        <f t="shared" si="307"/>
        <v>346.62</v>
      </c>
      <c r="N3070" s="101">
        <f t="shared" si="308"/>
        <v>-237.35400000000004</v>
      </c>
      <c r="O3070" s="102">
        <f t="shared" si="309"/>
        <v>-0.32405930861230958</v>
      </c>
      <c r="P3070" s="101">
        <v>1.58</v>
      </c>
      <c r="X3070"/>
    </row>
    <row r="3071" spans="1:24" ht="18">
      <c r="A3071" s="70">
        <v>245</v>
      </c>
      <c r="B3071" s="70">
        <v>60</v>
      </c>
      <c r="C3071" s="70">
        <v>18</v>
      </c>
      <c r="D3071" s="70">
        <v>105</v>
      </c>
      <c r="E3071" s="71" t="s">
        <v>2440</v>
      </c>
      <c r="F3071" s="71" t="s">
        <v>3934</v>
      </c>
      <c r="G3071" s="71" t="s">
        <v>2867</v>
      </c>
      <c r="H3071" s="70" t="s">
        <v>3327</v>
      </c>
      <c r="I3071" s="99">
        <f t="shared" si="310"/>
        <v>581.80731289999994</v>
      </c>
      <c r="J3071" s="100">
        <f t="shared" si="306"/>
        <v>888.30286600000011</v>
      </c>
      <c r="K3071" s="101">
        <v>344.71730000000002</v>
      </c>
      <c r="L3071" s="102">
        <f t="shared" si="311"/>
        <v>0</v>
      </c>
      <c r="M3071" s="101">
        <f t="shared" si="307"/>
        <v>344.71730000000002</v>
      </c>
      <c r="N3071" s="101">
        <f t="shared" si="308"/>
        <v>-236.02211000000005</v>
      </c>
      <c r="O3071" s="102">
        <f t="shared" si="309"/>
        <v>-0.32392382958481525</v>
      </c>
      <c r="P3071" s="101">
        <v>2.75</v>
      </c>
      <c r="X3071"/>
    </row>
    <row r="3072" spans="1:24" ht="18">
      <c r="A3072" s="70">
        <v>215</v>
      </c>
      <c r="B3072" s="70">
        <v>40</v>
      </c>
      <c r="C3072" s="70">
        <v>17</v>
      </c>
      <c r="D3072" s="70">
        <v>87</v>
      </c>
      <c r="E3072" s="71" t="s">
        <v>2239</v>
      </c>
      <c r="F3072" s="71" t="s">
        <v>3934</v>
      </c>
      <c r="G3072" s="71" t="s">
        <v>2893</v>
      </c>
      <c r="H3072" s="70" t="s">
        <v>3328</v>
      </c>
      <c r="I3072" s="99">
        <f t="shared" si="310"/>
        <v>373.82564615000001</v>
      </c>
      <c r="J3072" s="100">
        <f t="shared" si="306"/>
        <v>569.85567100000003</v>
      </c>
      <c r="K3072" s="101">
        <v>214.29755</v>
      </c>
      <c r="L3072" s="102">
        <f t="shared" si="311"/>
        <v>0</v>
      </c>
      <c r="M3072" s="101">
        <f t="shared" si="307"/>
        <v>214.29755</v>
      </c>
      <c r="N3072" s="101">
        <f t="shared" si="308"/>
        <v>-144.72828500000003</v>
      </c>
      <c r="O3072" s="102">
        <f t="shared" si="309"/>
        <v>-0.30938392685173494</v>
      </c>
      <c r="P3072" s="101">
        <v>1.58</v>
      </c>
      <c r="X3072"/>
    </row>
    <row r="3073" spans="1:24" ht="18">
      <c r="A3073" s="70">
        <v>235</v>
      </c>
      <c r="B3073" s="70">
        <v>65</v>
      </c>
      <c r="C3073" s="70">
        <v>17</v>
      </c>
      <c r="D3073" s="70">
        <v>104</v>
      </c>
      <c r="E3073" s="71" t="s">
        <v>2440</v>
      </c>
      <c r="F3073" s="71" t="s">
        <v>3934</v>
      </c>
      <c r="G3073" s="71" t="s">
        <v>3071</v>
      </c>
      <c r="H3073" s="70" t="s">
        <v>3329</v>
      </c>
      <c r="I3073" s="99">
        <f t="shared" si="310"/>
        <v>359.7623183</v>
      </c>
      <c r="J3073" s="100">
        <f t="shared" si="306"/>
        <v>546.69518199999993</v>
      </c>
      <c r="K3073" s="101">
        <v>203.55709999999999</v>
      </c>
      <c r="L3073" s="102">
        <f t="shared" si="311"/>
        <v>0</v>
      </c>
      <c r="M3073" s="101">
        <f t="shared" si="307"/>
        <v>203.55709999999999</v>
      </c>
      <c r="N3073" s="101">
        <f t="shared" si="308"/>
        <v>-137.20997</v>
      </c>
      <c r="O3073" s="102">
        <f t="shared" si="309"/>
        <v>-0.30742909367436666</v>
      </c>
      <c r="P3073" s="101">
        <v>2.75</v>
      </c>
      <c r="X3073"/>
    </row>
    <row r="3074" spans="1:24" ht="18">
      <c r="A3074" s="70">
        <v>235</v>
      </c>
      <c r="B3074" s="70">
        <v>40</v>
      </c>
      <c r="C3074" s="70">
        <v>19</v>
      </c>
      <c r="D3074" s="70">
        <v>96</v>
      </c>
      <c r="E3074" s="71" t="s">
        <v>2239</v>
      </c>
      <c r="F3074" s="71" t="s">
        <v>3934</v>
      </c>
      <c r="G3074" s="71" t="s">
        <v>3318</v>
      </c>
      <c r="H3074" s="70" t="s">
        <v>3330</v>
      </c>
      <c r="I3074" s="99">
        <f t="shared" si="310"/>
        <v>917.67498075000003</v>
      </c>
      <c r="J3074" s="100">
        <f t="shared" si="306"/>
        <v>1406.546955</v>
      </c>
      <c r="K3074" s="101">
        <v>560.03774999999996</v>
      </c>
      <c r="L3074" s="102">
        <f t="shared" si="311"/>
        <v>0</v>
      </c>
      <c r="M3074" s="101">
        <f t="shared" si="307"/>
        <v>560.03774999999996</v>
      </c>
      <c r="N3074" s="101">
        <f t="shared" si="308"/>
        <v>-386.74642499999993</v>
      </c>
      <c r="O3074" s="102">
        <f t="shared" si="309"/>
        <v>-0.33361045325291522</v>
      </c>
      <c r="P3074" s="101">
        <v>1.58</v>
      </c>
      <c r="X3074"/>
    </row>
    <row r="3075" spans="1:24" ht="18">
      <c r="A3075" s="70">
        <v>245</v>
      </c>
      <c r="B3075" s="70">
        <v>35</v>
      </c>
      <c r="C3075" s="70">
        <v>20</v>
      </c>
      <c r="D3075" s="70">
        <v>95</v>
      </c>
      <c r="E3075" s="71" t="s">
        <v>2239</v>
      </c>
      <c r="F3075" s="71" t="s">
        <v>3934</v>
      </c>
      <c r="G3075" s="71" t="s">
        <v>3318</v>
      </c>
      <c r="H3075" s="70" t="s">
        <v>3331</v>
      </c>
      <c r="I3075" s="99">
        <f t="shared" si="310"/>
        <v>1214.5394844000002</v>
      </c>
      <c r="J3075" s="100">
        <f t="shared" si="306"/>
        <v>1863.2615760000003</v>
      </c>
      <c r="K3075" s="101">
        <v>748.76280000000008</v>
      </c>
      <c r="L3075" s="102">
        <f t="shared" si="311"/>
        <v>0</v>
      </c>
      <c r="M3075" s="101">
        <f t="shared" si="307"/>
        <v>748.76280000000008</v>
      </c>
      <c r="N3075" s="101">
        <f t="shared" si="308"/>
        <v>-518.85396000000003</v>
      </c>
      <c r="O3075" s="102">
        <f t="shared" si="309"/>
        <v>-0.33763604901226346</v>
      </c>
      <c r="P3075" s="101">
        <v>1.58</v>
      </c>
      <c r="X3075"/>
    </row>
    <row r="3076" spans="1:24" ht="18">
      <c r="A3076" s="70">
        <v>275</v>
      </c>
      <c r="B3076" s="70">
        <v>35</v>
      </c>
      <c r="C3076" s="70">
        <v>19</v>
      </c>
      <c r="D3076" s="70">
        <v>100</v>
      </c>
      <c r="E3076" s="71" t="s">
        <v>2239</v>
      </c>
      <c r="F3076" s="71" t="s">
        <v>3934</v>
      </c>
      <c r="G3076" s="71" t="s">
        <v>3318</v>
      </c>
      <c r="H3076" s="70" t="s">
        <v>3333</v>
      </c>
      <c r="I3076" s="99">
        <f t="shared" si="310"/>
        <v>1042.3741625</v>
      </c>
      <c r="J3076" s="100">
        <f t="shared" si="306"/>
        <v>1598.3918500000002</v>
      </c>
      <c r="K3076" s="101">
        <v>639.3125</v>
      </c>
      <c r="L3076" s="102">
        <f t="shared" si="311"/>
        <v>0</v>
      </c>
      <c r="M3076" s="101">
        <f t="shared" si="307"/>
        <v>639.3125</v>
      </c>
      <c r="N3076" s="101">
        <f t="shared" si="308"/>
        <v>-442.23874999999998</v>
      </c>
      <c r="O3076" s="102">
        <f t="shared" si="309"/>
        <v>-0.33558230417544055</v>
      </c>
      <c r="P3076" s="101">
        <v>1.58</v>
      </c>
      <c r="X3076"/>
    </row>
    <row r="3077" spans="1:24" ht="18">
      <c r="A3077" s="70">
        <v>275</v>
      </c>
      <c r="B3077" s="70">
        <v>35</v>
      </c>
      <c r="C3077" s="70">
        <v>20</v>
      </c>
      <c r="D3077" s="70">
        <v>102</v>
      </c>
      <c r="E3077" s="71" t="s">
        <v>2239</v>
      </c>
      <c r="F3077" s="71" t="s">
        <v>3934</v>
      </c>
      <c r="G3077" s="71" t="s">
        <v>3318</v>
      </c>
      <c r="H3077" s="70" t="s">
        <v>3334</v>
      </c>
      <c r="I3077" s="99">
        <f t="shared" si="310"/>
        <v>1305.44921045</v>
      </c>
      <c r="J3077" s="100">
        <f t="shared" si="306"/>
        <v>2003.122693</v>
      </c>
      <c r="K3077" s="101">
        <v>806.55664999999999</v>
      </c>
      <c r="L3077" s="102">
        <f t="shared" si="311"/>
        <v>0</v>
      </c>
      <c r="M3077" s="101">
        <f t="shared" si="307"/>
        <v>806.55664999999999</v>
      </c>
      <c r="N3077" s="101">
        <f t="shared" si="308"/>
        <v>-559.30965500000002</v>
      </c>
      <c r="O3077" s="102">
        <f t="shared" si="309"/>
        <v>-0.33850097012473362</v>
      </c>
      <c r="P3077" s="101">
        <v>1.58</v>
      </c>
      <c r="X3077"/>
    </row>
    <row r="3078" spans="1:24" ht="18">
      <c r="A3078" s="70">
        <v>275</v>
      </c>
      <c r="B3078" s="70">
        <v>40</v>
      </c>
      <c r="C3078" s="70">
        <v>19</v>
      </c>
      <c r="D3078" s="70">
        <v>105</v>
      </c>
      <c r="E3078" s="71" t="s">
        <v>2239</v>
      </c>
      <c r="F3078" s="71" t="s">
        <v>3934</v>
      </c>
      <c r="G3078" s="71" t="s">
        <v>3318</v>
      </c>
      <c r="H3078" s="70" t="s">
        <v>3335</v>
      </c>
      <c r="I3078" s="99">
        <f t="shared" si="310"/>
        <v>1125.2387800500001</v>
      </c>
      <c r="J3078" s="100">
        <f t="shared" si="306"/>
        <v>1725.8758770000002</v>
      </c>
      <c r="K3078" s="101">
        <v>691.99185</v>
      </c>
      <c r="L3078" s="102">
        <f t="shared" si="311"/>
        <v>0</v>
      </c>
      <c r="M3078" s="101">
        <f t="shared" si="307"/>
        <v>691.99185</v>
      </c>
      <c r="N3078" s="101">
        <f t="shared" si="308"/>
        <v>-479.11429499999997</v>
      </c>
      <c r="O3078" s="102">
        <f t="shared" si="309"/>
        <v>-0.3366496503578561</v>
      </c>
      <c r="P3078" s="101">
        <v>1.58</v>
      </c>
      <c r="X3078"/>
    </row>
    <row r="3079" spans="1:24" ht="18">
      <c r="A3079" s="70">
        <v>295</v>
      </c>
      <c r="B3079" s="70">
        <v>30</v>
      </c>
      <c r="C3079" s="70">
        <v>20</v>
      </c>
      <c r="D3079" s="70">
        <v>101</v>
      </c>
      <c r="E3079" s="71" t="s">
        <v>2239</v>
      </c>
      <c r="F3079" s="71" t="s">
        <v>3934</v>
      </c>
      <c r="G3079" s="71" t="s">
        <v>3318</v>
      </c>
      <c r="H3079" s="70" t="s">
        <v>3336</v>
      </c>
      <c r="I3079" s="99">
        <f t="shared" si="310"/>
        <v>1407.6220884000002</v>
      </c>
      <c r="J3079" s="100">
        <f t="shared" si="306"/>
        <v>2160.3117360000001</v>
      </c>
      <c r="K3079" s="101">
        <v>871.51080000000002</v>
      </c>
      <c r="L3079" s="102">
        <f t="shared" si="311"/>
        <v>0</v>
      </c>
      <c r="M3079" s="101">
        <f t="shared" si="307"/>
        <v>871.51080000000002</v>
      </c>
      <c r="N3079" s="101">
        <f t="shared" si="308"/>
        <v>-604.77755999999999</v>
      </c>
      <c r="O3079" s="102">
        <f t="shared" si="309"/>
        <v>-0.33933914839770762</v>
      </c>
      <c r="P3079" s="101">
        <v>1.58</v>
      </c>
      <c r="X3079"/>
    </row>
    <row r="3080" spans="1:24" ht="18">
      <c r="A3080" s="70">
        <v>235</v>
      </c>
      <c r="B3080" s="70">
        <v>35</v>
      </c>
      <c r="C3080" s="70">
        <v>19</v>
      </c>
      <c r="D3080" s="70">
        <v>87</v>
      </c>
      <c r="E3080" s="71" t="s">
        <v>2347</v>
      </c>
      <c r="F3080" s="71" t="s">
        <v>3934</v>
      </c>
      <c r="G3080" s="71" t="s">
        <v>3304</v>
      </c>
      <c r="H3080" s="70" t="s">
        <v>3337</v>
      </c>
      <c r="I3080" s="99">
        <f t="shared" si="310"/>
        <v>741.48710460000007</v>
      </c>
      <c r="J3080" s="100">
        <f t="shared" si="306"/>
        <v>1135.4886840000001</v>
      </c>
      <c r="K3080" s="101">
        <v>448.03020000000004</v>
      </c>
      <c r="L3080" s="102">
        <f t="shared" si="311"/>
        <v>0</v>
      </c>
      <c r="M3080" s="101">
        <f t="shared" si="307"/>
        <v>448.03020000000004</v>
      </c>
      <c r="N3080" s="101">
        <f t="shared" si="308"/>
        <v>-308.34113999999988</v>
      </c>
      <c r="O3080" s="102">
        <f t="shared" si="309"/>
        <v>-0.32968480222192648</v>
      </c>
      <c r="P3080" s="101">
        <v>1.58</v>
      </c>
      <c r="X3080"/>
    </row>
    <row r="3081" spans="1:24" ht="18">
      <c r="A3081" s="70">
        <v>235</v>
      </c>
      <c r="B3081" s="70">
        <v>40</v>
      </c>
      <c r="C3081" s="70">
        <v>18</v>
      </c>
      <c r="D3081" s="70">
        <v>91</v>
      </c>
      <c r="E3081" s="71" t="s">
        <v>2347</v>
      </c>
      <c r="F3081" s="71" t="s">
        <v>3934</v>
      </c>
      <c r="G3081" s="71" t="s">
        <v>3304</v>
      </c>
      <c r="H3081" s="70" t="s">
        <v>3338</v>
      </c>
      <c r="I3081" s="99">
        <f t="shared" si="310"/>
        <v>628.85558560000015</v>
      </c>
      <c r="J3081" s="100">
        <f t="shared" si="306"/>
        <v>962.20942400000001</v>
      </c>
      <c r="K3081" s="101">
        <v>376.42720000000003</v>
      </c>
      <c r="L3081" s="102">
        <f t="shared" si="311"/>
        <v>0</v>
      </c>
      <c r="M3081" s="101">
        <f t="shared" si="307"/>
        <v>376.42720000000003</v>
      </c>
      <c r="N3081" s="101">
        <f t="shared" si="308"/>
        <v>-258.21903999999984</v>
      </c>
      <c r="O3081" s="102">
        <f t="shared" si="309"/>
        <v>-0.32601174868796867</v>
      </c>
      <c r="P3081" s="101">
        <v>1.58</v>
      </c>
      <c r="X3081"/>
    </row>
    <row r="3082" spans="1:24" ht="18">
      <c r="A3082" s="70">
        <v>255</v>
      </c>
      <c r="B3082" s="70">
        <v>40</v>
      </c>
      <c r="C3082" s="70">
        <v>18</v>
      </c>
      <c r="D3082" s="70">
        <v>95</v>
      </c>
      <c r="E3082" s="71" t="s">
        <v>2347</v>
      </c>
      <c r="F3082" s="71" t="s">
        <v>3934</v>
      </c>
      <c r="G3082" s="71" t="s">
        <v>3304</v>
      </c>
      <c r="H3082" s="70" t="s">
        <v>3339</v>
      </c>
      <c r="I3082" s="99">
        <f t="shared" si="310"/>
        <v>661.03601960000003</v>
      </c>
      <c r="J3082" s="100">
        <f t="shared" si="306"/>
        <v>1011.7177839999999</v>
      </c>
      <c r="K3082" s="101">
        <v>396.8852</v>
      </c>
      <c r="L3082" s="102">
        <f t="shared" si="311"/>
        <v>0</v>
      </c>
      <c r="M3082" s="101">
        <f t="shared" si="307"/>
        <v>396.8852</v>
      </c>
      <c r="N3082" s="101">
        <f t="shared" si="308"/>
        <v>-272.53963999999985</v>
      </c>
      <c r="O3082" s="102">
        <f t="shared" si="309"/>
        <v>-0.32719006581746463</v>
      </c>
      <c r="P3082" s="101">
        <v>1.58</v>
      </c>
      <c r="X3082"/>
    </row>
    <row r="3083" spans="1:24" ht="18">
      <c r="A3083" s="70">
        <v>265</v>
      </c>
      <c r="B3083" s="70">
        <v>40</v>
      </c>
      <c r="C3083" s="70">
        <v>18</v>
      </c>
      <c r="D3083" s="70">
        <v>97</v>
      </c>
      <c r="E3083" s="71" t="s">
        <v>2347</v>
      </c>
      <c r="F3083" s="71" t="s">
        <v>3934</v>
      </c>
      <c r="G3083" s="71" t="s">
        <v>3304</v>
      </c>
      <c r="H3083" s="70" t="s">
        <v>3340</v>
      </c>
      <c r="I3083" s="99">
        <f t="shared" si="310"/>
        <v>755.16378904999999</v>
      </c>
      <c r="J3083" s="100">
        <f t="shared" si="306"/>
        <v>1156.5297370000001</v>
      </c>
      <c r="K3083" s="101">
        <v>456.72485</v>
      </c>
      <c r="L3083" s="102">
        <f t="shared" si="311"/>
        <v>0</v>
      </c>
      <c r="M3083" s="101">
        <f t="shared" si="307"/>
        <v>456.72485</v>
      </c>
      <c r="N3083" s="101">
        <f t="shared" si="308"/>
        <v>-314.42739499999993</v>
      </c>
      <c r="O3083" s="102">
        <f t="shared" si="309"/>
        <v>-0.33005562800261201</v>
      </c>
      <c r="P3083" s="101">
        <v>1.58</v>
      </c>
      <c r="X3083"/>
    </row>
    <row r="3084" spans="1:24" ht="18">
      <c r="A3084" s="70">
        <v>295</v>
      </c>
      <c r="B3084" s="70">
        <v>30</v>
      </c>
      <c r="C3084" s="70">
        <v>19</v>
      </c>
      <c r="D3084" s="70">
        <v>100</v>
      </c>
      <c r="E3084" s="71" t="s">
        <v>2347</v>
      </c>
      <c r="F3084" s="71" t="s">
        <v>3934</v>
      </c>
      <c r="G3084" s="71" t="s">
        <v>3304</v>
      </c>
      <c r="H3084" s="70" t="s">
        <v>3341</v>
      </c>
      <c r="I3084" s="99">
        <f t="shared" si="310"/>
        <v>885.49454674999993</v>
      </c>
      <c r="J3084" s="100">
        <f t="shared" si="306"/>
        <v>1357.038595</v>
      </c>
      <c r="K3084" s="101">
        <v>539.57974999999999</v>
      </c>
      <c r="L3084" s="102">
        <f t="shared" si="311"/>
        <v>0</v>
      </c>
      <c r="M3084" s="101">
        <f t="shared" si="307"/>
        <v>539.57974999999999</v>
      </c>
      <c r="N3084" s="101">
        <f t="shared" si="308"/>
        <v>-372.42582500000003</v>
      </c>
      <c r="O3084" s="102">
        <f t="shared" si="309"/>
        <v>-0.33301082970189821</v>
      </c>
      <c r="P3084" s="101">
        <v>1.58</v>
      </c>
      <c r="X3084"/>
    </row>
    <row r="3085" spans="1:24" ht="18">
      <c r="A3085" s="70">
        <v>205</v>
      </c>
      <c r="B3085" s="70">
        <v>55</v>
      </c>
      <c r="C3085" s="70">
        <v>17</v>
      </c>
      <c r="D3085" s="70">
        <v>91</v>
      </c>
      <c r="E3085" s="71" t="s">
        <v>2347</v>
      </c>
      <c r="F3085" s="71" t="s">
        <v>3934</v>
      </c>
      <c r="G3085" s="71" t="s">
        <v>3304</v>
      </c>
      <c r="H3085" s="70" t="s">
        <v>3342</v>
      </c>
      <c r="I3085" s="99">
        <f t="shared" si="310"/>
        <v>508.1789581000001</v>
      </c>
      <c r="J3085" s="100">
        <f t="shared" si="306"/>
        <v>776.55307400000015</v>
      </c>
      <c r="K3085" s="101">
        <v>299.70970000000005</v>
      </c>
      <c r="L3085" s="102">
        <f t="shared" si="311"/>
        <v>0</v>
      </c>
      <c r="M3085" s="101">
        <f t="shared" si="307"/>
        <v>299.70970000000005</v>
      </c>
      <c r="N3085" s="101">
        <f t="shared" si="308"/>
        <v>-204.51679000000001</v>
      </c>
      <c r="O3085" s="102">
        <f t="shared" si="309"/>
        <v>-0.32024832004790327</v>
      </c>
      <c r="P3085" s="101">
        <v>1.58</v>
      </c>
      <c r="X3085"/>
    </row>
    <row r="3086" spans="1:24" ht="18">
      <c r="A3086" s="70">
        <v>235</v>
      </c>
      <c r="B3086" s="70">
        <v>50</v>
      </c>
      <c r="C3086" s="70">
        <v>17</v>
      </c>
      <c r="D3086" s="70">
        <v>96</v>
      </c>
      <c r="E3086" s="71" t="s">
        <v>2347</v>
      </c>
      <c r="F3086" s="71" t="s">
        <v>3934</v>
      </c>
      <c r="G3086" s="71" t="s">
        <v>3304</v>
      </c>
      <c r="H3086" s="70" t="s">
        <v>3343</v>
      </c>
      <c r="I3086" s="99">
        <f t="shared" si="310"/>
        <v>628.85558560000015</v>
      </c>
      <c r="J3086" s="100">
        <f t="shared" si="306"/>
        <v>962.20942400000001</v>
      </c>
      <c r="K3086" s="101">
        <v>376.42720000000003</v>
      </c>
      <c r="L3086" s="102">
        <f t="shared" si="311"/>
        <v>0</v>
      </c>
      <c r="M3086" s="101">
        <f t="shared" si="307"/>
        <v>376.42720000000003</v>
      </c>
      <c r="N3086" s="101">
        <f t="shared" si="308"/>
        <v>-258.21903999999984</v>
      </c>
      <c r="O3086" s="102">
        <f t="shared" si="309"/>
        <v>-0.32601174868796867</v>
      </c>
      <c r="P3086" s="101">
        <v>1.58</v>
      </c>
      <c r="X3086"/>
    </row>
    <row r="3087" spans="1:24" ht="18">
      <c r="A3087" s="70">
        <v>255</v>
      </c>
      <c r="B3087" s="70">
        <v>45</v>
      </c>
      <c r="C3087" s="70">
        <v>20</v>
      </c>
      <c r="D3087" s="70">
        <v>105</v>
      </c>
      <c r="E3087" s="71" t="s">
        <v>2347</v>
      </c>
      <c r="F3087" s="71" t="s">
        <v>3934</v>
      </c>
      <c r="G3087" s="71" t="s">
        <v>3071</v>
      </c>
      <c r="H3087" s="70" t="s">
        <v>3344</v>
      </c>
      <c r="I3087" s="99">
        <f t="shared" si="310"/>
        <v>661.45388705000005</v>
      </c>
      <c r="J3087" s="100">
        <f t="shared" si="306"/>
        <v>1010.836057</v>
      </c>
      <c r="K3087" s="101">
        <v>395.35084999999998</v>
      </c>
      <c r="L3087" s="102">
        <f t="shared" si="311"/>
        <v>0</v>
      </c>
      <c r="M3087" s="101">
        <f t="shared" si="307"/>
        <v>395.35084999999998</v>
      </c>
      <c r="N3087" s="101">
        <f t="shared" si="308"/>
        <v>-271.46559499999989</v>
      </c>
      <c r="O3087" s="102">
        <f t="shared" si="309"/>
        <v>-0.32710572228012053</v>
      </c>
      <c r="P3087" s="101">
        <v>2.75</v>
      </c>
      <c r="X3087"/>
    </row>
    <row r="3088" spans="1:24" ht="18">
      <c r="A3088" s="70">
        <v>215</v>
      </c>
      <c r="B3088" s="70">
        <v>40</v>
      </c>
      <c r="C3088" s="70">
        <v>18</v>
      </c>
      <c r="D3088" s="70">
        <v>89</v>
      </c>
      <c r="E3088" s="71" t="s">
        <v>2239</v>
      </c>
      <c r="F3088" s="71" t="s">
        <v>3934</v>
      </c>
      <c r="G3088" s="71" t="s">
        <v>2893</v>
      </c>
      <c r="H3088" s="70" t="s">
        <v>3345</v>
      </c>
      <c r="I3088" s="99">
        <f t="shared" si="310"/>
        <v>426.92336225000003</v>
      </c>
      <c r="J3088" s="100">
        <f t="shared" si="306"/>
        <v>651.54446499999995</v>
      </c>
      <c r="K3088" s="101">
        <v>248.05324999999999</v>
      </c>
      <c r="L3088" s="102">
        <f t="shared" si="311"/>
        <v>0</v>
      </c>
      <c r="M3088" s="101">
        <f t="shared" si="307"/>
        <v>248.05324999999999</v>
      </c>
      <c r="N3088" s="101">
        <f t="shared" si="308"/>
        <v>-168.35727499999996</v>
      </c>
      <c r="O3088" s="102">
        <f t="shared" si="309"/>
        <v>-0.31450631554072289</v>
      </c>
      <c r="P3088" s="101">
        <v>1.58</v>
      </c>
      <c r="X3088"/>
    </row>
    <row r="3089" spans="1:24" ht="18">
      <c r="A3089" s="70">
        <v>225</v>
      </c>
      <c r="B3089" s="70">
        <v>75</v>
      </c>
      <c r="C3089" s="70">
        <v>16</v>
      </c>
      <c r="D3089" s="70">
        <v>118</v>
      </c>
      <c r="E3089" s="71" t="s">
        <v>2229</v>
      </c>
      <c r="F3089" s="71" t="s">
        <v>3934</v>
      </c>
      <c r="G3089" s="71" t="s">
        <v>3075</v>
      </c>
      <c r="H3089" s="70" t="s">
        <v>3348</v>
      </c>
      <c r="I3089" s="99">
        <f t="shared" si="310"/>
        <v>455.57830999999999</v>
      </c>
      <c r="J3089" s="100">
        <f t="shared" ref="J3089:J3152" si="312">($H$3*(K3089+P3089+$U$7+$H$8)+$H$4*$U$3)*$U$8</f>
        <v>694.10440000000006</v>
      </c>
      <c r="K3089" s="101">
        <v>264.47000000000003</v>
      </c>
      <c r="L3089" s="102">
        <f t="shared" si="311"/>
        <v>0</v>
      </c>
      <c r="M3089" s="101">
        <f t="shared" ref="M3089:M3152" si="313">K3089*(1-L3089)</f>
        <v>264.47000000000003</v>
      </c>
      <c r="N3089" s="101">
        <f t="shared" ref="N3089:N3152" si="314">((I3089/$U$8)-($H$3*P3089))-(IF($H$6="",$H$4*$U$3*(1-$H$5)*(1-$H$7),$H$6*$H$3*(1-$H$7))+M3089*$H$3+$H$3*$U$7*(1-30%))</f>
        <v>-179.84899999999999</v>
      </c>
      <c r="O3089" s="102">
        <f t="shared" ref="O3089:O3152" si="315">N3089/(K3089*$H$3+$U$7*$H$3+$H$4*$U$3)</f>
        <v>-0.31655753863484343</v>
      </c>
      <c r="P3089" s="101">
        <v>2.75</v>
      </c>
      <c r="X3089"/>
    </row>
    <row r="3090" spans="1:24" ht="18">
      <c r="A3090" s="70">
        <v>265</v>
      </c>
      <c r="B3090" s="70">
        <v>70</v>
      </c>
      <c r="C3090" s="70">
        <v>16</v>
      </c>
      <c r="D3090" s="70">
        <v>112</v>
      </c>
      <c r="E3090" s="71" t="s">
        <v>2237</v>
      </c>
      <c r="F3090" s="71" t="s">
        <v>3934</v>
      </c>
      <c r="G3090" s="71" t="s">
        <v>3170</v>
      </c>
      <c r="H3090" s="70" t="s">
        <v>3350</v>
      </c>
      <c r="I3090" s="99">
        <f t="shared" si="310"/>
        <v>379.0705787</v>
      </c>
      <c r="J3090" s="100">
        <f t="shared" si="312"/>
        <v>576.40019800000005</v>
      </c>
      <c r="K3090" s="101">
        <v>215.83190000000002</v>
      </c>
      <c r="L3090" s="102">
        <f t="shared" si="311"/>
        <v>0</v>
      </c>
      <c r="M3090" s="101">
        <f t="shared" si="313"/>
        <v>215.83190000000002</v>
      </c>
      <c r="N3090" s="101">
        <f t="shared" si="314"/>
        <v>-145.80233000000004</v>
      </c>
      <c r="O3090" s="102">
        <f t="shared" si="315"/>
        <v>-0.30964862875421734</v>
      </c>
      <c r="P3090" s="101">
        <v>2.75</v>
      </c>
      <c r="X3090"/>
    </row>
    <row r="3091" spans="1:24" ht="18">
      <c r="A3091" s="70">
        <v>245</v>
      </c>
      <c r="B3091" s="70">
        <v>35</v>
      </c>
      <c r="C3091" s="70">
        <v>21</v>
      </c>
      <c r="D3091" s="70">
        <v>96</v>
      </c>
      <c r="E3091" s="71" t="s">
        <v>2445</v>
      </c>
      <c r="F3091" s="71" t="s">
        <v>3934</v>
      </c>
      <c r="G3091" s="71" t="s">
        <v>3086</v>
      </c>
      <c r="H3091" s="70" t="s">
        <v>3351</v>
      </c>
      <c r="I3091" s="99">
        <f t="shared" si="310"/>
        <v>1114.7801390000002</v>
      </c>
      <c r="J3091" s="100">
        <f t="shared" si="312"/>
        <v>1709.7856600000002</v>
      </c>
      <c r="K3091" s="101">
        <v>685.34300000000007</v>
      </c>
      <c r="L3091" s="102">
        <f t="shared" si="311"/>
        <v>0</v>
      </c>
      <c r="M3091" s="101">
        <f t="shared" si="313"/>
        <v>685.34300000000007</v>
      </c>
      <c r="N3091" s="101">
        <f t="shared" si="314"/>
        <v>-474.46010000000001</v>
      </c>
      <c r="O3091" s="102">
        <f t="shared" si="315"/>
        <v>-0.33652373312452211</v>
      </c>
      <c r="P3091" s="101">
        <v>1.58</v>
      </c>
      <c r="X3091"/>
    </row>
    <row r="3092" spans="1:24" ht="18">
      <c r="A3092" s="70">
        <v>275</v>
      </c>
      <c r="B3092" s="70">
        <v>30</v>
      </c>
      <c r="C3092" s="70">
        <v>21</v>
      </c>
      <c r="D3092" s="70">
        <v>98</v>
      </c>
      <c r="E3092" s="71" t="s">
        <v>2445</v>
      </c>
      <c r="F3092" s="71" t="s">
        <v>3934</v>
      </c>
      <c r="G3092" s="71" t="s">
        <v>3086</v>
      </c>
      <c r="H3092" s="70" t="s">
        <v>3352</v>
      </c>
      <c r="I3092" s="99">
        <f t="shared" si="310"/>
        <v>1377.0506761000001</v>
      </c>
      <c r="J3092" s="100">
        <f t="shared" si="312"/>
        <v>2113.2787939999998</v>
      </c>
      <c r="K3092" s="101">
        <v>852.07569999999998</v>
      </c>
      <c r="L3092" s="102">
        <f t="shared" si="311"/>
        <v>0</v>
      </c>
      <c r="M3092" s="101">
        <f t="shared" si="313"/>
        <v>852.07569999999998</v>
      </c>
      <c r="N3092" s="101">
        <f t="shared" si="314"/>
        <v>-591.17299000000003</v>
      </c>
      <c r="O3092" s="102">
        <f t="shared" si="315"/>
        <v>-0.33910145137692838</v>
      </c>
      <c r="P3092" s="101">
        <v>1.58</v>
      </c>
      <c r="X3092"/>
    </row>
    <row r="3093" spans="1:24" ht="18">
      <c r="A3093" s="70">
        <v>235</v>
      </c>
      <c r="B3093" s="70">
        <v>45</v>
      </c>
      <c r="C3093" s="70">
        <v>17</v>
      </c>
      <c r="D3093" s="70">
        <v>94</v>
      </c>
      <c r="E3093" s="71" t="s">
        <v>2440</v>
      </c>
      <c r="F3093" s="71" t="s">
        <v>3934</v>
      </c>
      <c r="G3093" s="71" t="s">
        <v>2966</v>
      </c>
      <c r="H3093" s="70" t="s">
        <v>3353</v>
      </c>
      <c r="I3093" s="99">
        <f t="shared" si="310"/>
        <v>556.95816000000002</v>
      </c>
      <c r="J3093" s="100">
        <f t="shared" si="312"/>
        <v>851.59800000000007</v>
      </c>
      <c r="K3093" s="101">
        <v>330.72</v>
      </c>
      <c r="L3093" s="102">
        <f t="shared" si="311"/>
        <v>0</v>
      </c>
      <c r="M3093" s="101">
        <f t="shared" si="313"/>
        <v>330.72</v>
      </c>
      <c r="N3093" s="101">
        <f t="shared" si="314"/>
        <v>-226.22399999999999</v>
      </c>
      <c r="O3093" s="102">
        <f t="shared" si="315"/>
        <v>-0.32288193651518604</v>
      </c>
      <c r="P3093" s="101">
        <v>1.58</v>
      </c>
      <c r="X3093"/>
    </row>
    <row r="3094" spans="1:24" ht="18">
      <c r="A3094" s="70">
        <v>225</v>
      </c>
      <c r="B3094" s="70">
        <v>45</v>
      </c>
      <c r="C3094" s="70">
        <v>17</v>
      </c>
      <c r="D3094" s="70">
        <v>94</v>
      </c>
      <c r="E3094" s="71" t="s">
        <v>2347</v>
      </c>
      <c r="F3094" s="71" t="s">
        <v>3934</v>
      </c>
      <c r="G3094" s="71" t="s">
        <v>3304</v>
      </c>
      <c r="H3094" s="70" t="s">
        <v>3354</v>
      </c>
      <c r="I3094" s="99">
        <f t="shared" si="310"/>
        <v>487.26167600000002</v>
      </c>
      <c r="J3094" s="100">
        <f t="shared" si="312"/>
        <v>744.37263999999993</v>
      </c>
      <c r="K3094" s="101">
        <v>286.41199999999998</v>
      </c>
      <c r="L3094" s="102">
        <f t="shared" si="311"/>
        <v>0</v>
      </c>
      <c r="M3094" s="101">
        <f t="shared" si="313"/>
        <v>286.41199999999998</v>
      </c>
      <c r="N3094" s="101">
        <f t="shared" si="314"/>
        <v>-195.20839999999993</v>
      </c>
      <c r="O3094" s="102">
        <f t="shared" si="315"/>
        <v>-0.31895546579872674</v>
      </c>
      <c r="P3094" s="101">
        <v>1.58</v>
      </c>
      <c r="X3094"/>
    </row>
    <row r="3095" spans="1:24" ht="18">
      <c r="A3095" s="70">
        <v>265</v>
      </c>
      <c r="B3095" s="70">
        <v>45</v>
      </c>
      <c r="C3095" s="70">
        <v>20</v>
      </c>
      <c r="D3095" s="70">
        <v>108</v>
      </c>
      <c r="E3095" s="71" t="s">
        <v>2445</v>
      </c>
      <c r="F3095" s="71" t="s">
        <v>3934</v>
      </c>
      <c r="G3095" s="71" t="s">
        <v>3086</v>
      </c>
      <c r="H3095" s="70" t="s">
        <v>3355</v>
      </c>
      <c r="I3095" s="99">
        <f t="shared" si="310"/>
        <v>1017.4343261500002</v>
      </c>
      <c r="J3095" s="100">
        <f t="shared" si="312"/>
        <v>1560.0228710000004</v>
      </c>
      <c r="K3095" s="101">
        <v>623.45755000000008</v>
      </c>
      <c r="L3095" s="102">
        <f t="shared" si="311"/>
        <v>0</v>
      </c>
      <c r="M3095" s="101">
        <f t="shared" si="313"/>
        <v>623.45755000000008</v>
      </c>
      <c r="N3095" s="101">
        <f t="shared" si="314"/>
        <v>-431.14028500000006</v>
      </c>
      <c r="O3095" s="102">
        <f t="shared" si="315"/>
        <v>-0.33522682767662088</v>
      </c>
      <c r="P3095" s="101">
        <v>1.58</v>
      </c>
      <c r="X3095"/>
    </row>
    <row r="3096" spans="1:24" ht="18">
      <c r="A3096" s="70">
        <v>225</v>
      </c>
      <c r="B3096" s="70">
        <v>55</v>
      </c>
      <c r="C3096" s="70">
        <v>16</v>
      </c>
      <c r="D3096" s="70">
        <v>95</v>
      </c>
      <c r="E3096" s="71" t="s">
        <v>2239</v>
      </c>
      <c r="F3096" s="71" t="s">
        <v>3934</v>
      </c>
      <c r="G3096" s="71" t="s">
        <v>3357</v>
      </c>
      <c r="H3096" s="70" t="s">
        <v>3358</v>
      </c>
      <c r="I3096" s="99">
        <f t="shared" si="310"/>
        <v>345.66776640000006</v>
      </c>
      <c r="J3096" s="100">
        <f t="shared" si="312"/>
        <v>526.53585600000008</v>
      </c>
      <c r="K3096" s="101">
        <v>196.39680000000001</v>
      </c>
      <c r="L3096" s="102">
        <f t="shared" si="311"/>
        <v>0</v>
      </c>
      <c r="M3096" s="101">
        <f t="shared" si="313"/>
        <v>196.39680000000001</v>
      </c>
      <c r="N3096" s="101">
        <f t="shared" si="314"/>
        <v>-132.19776000000002</v>
      </c>
      <c r="O3096" s="102">
        <f t="shared" si="315"/>
        <v>-0.30601786693136196</v>
      </c>
      <c r="P3096" s="101">
        <v>1.58</v>
      </c>
      <c r="X3096"/>
    </row>
    <row r="3097" spans="1:24" ht="18">
      <c r="A3097" s="70">
        <v>225</v>
      </c>
      <c r="B3097" s="70">
        <v>55</v>
      </c>
      <c r="C3097" s="70">
        <v>16</v>
      </c>
      <c r="D3097" s="70">
        <v>99</v>
      </c>
      <c r="E3097" s="71" t="s">
        <v>2239</v>
      </c>
      <c r="F3097" s="71" t="s">
        <v>3934</v>
      </c>
      <c r="G3097" s="71" t="s">
        <v>3357</v>
      </c>
      <c r="H3097" s="70" t="s">
        <v>3359</v>
      </c>
      <c r="I3097" s="99">
        <f t="shared" si="310"/>
        <v>355.32189660000012</v>
      </c>
      <c r="J3097" s="100">
        <f t="shared" si="312"/>
        <v>541.38836400000002</v>
      </c>
      <c r="K3097" s="101">
        <v>202.53420000000003</v>
      </c>
      <c r="L3097" s="102">
        <f t="shared" si="311"/>
        <v>0</v>
      </c>
      <c r="M3097" s="101">
        <f t="shared" si="313"/>
        <v>202.53420000000003</v>
      </c>
      <c r="N3097" s="101">
        <f t="shared" si="314"/>
        <v>-136.49394000000001</v>
      </c>
      <c r="O3097" s="102">
        <f t="shared" si="315"/>
        <v>-0.30723306001507195</v>
      </c>
      <c r="P3097" s="101">
        <v>1.58</v>
      </c>
      <c r="X3097"/>
    </row>
    <row r="3098" spans="1:24" ht="18">
      <c r="A3098" s="70">
        <v>245</v>
      </c>
      <c r="B3098" s="70">
        <v>45</v>
      </c>
      <c r="C3098" s="70">
        <v>17</v>
      </c>
      <c r="D3098" s="70">
        <v>95</v>
      </c>
      <c r="E3098" s="71" t="s">
        <v>2239</v>
      </c>
      <c r="F3098" s="71" t="s">
        <v>3934</v>
      </c>
      <c r="G3098" s="71" t="s">
        <v>3357</v>
      </c>
      <c r="H3098" s="70" t="s">
        <v>3360</v>
      </c>
      <c r="I3098" s="99">
        <f t="shared" si="310"/>
        <v>433.35944905000002</v>
      </c>
      <c r="J3098" s="100">
        <f t="shared" si="312"/>
        <v>661.44613700000002</v>
      </c>
      <c r="K3098" s="101">
        <v>252.14485000000002</v>
      </c>
      <c r="L3098" s="102">
        <f t="shared" si="311"/>
        <v>0</v>
      </c>
      <c r="M3098" s="101">
        <f t="shared" si="313"/>
        <v>252.14485000000002</v>
      </c>
      <c r="N3098" s="101">
        <f t="shared" si="314"/>
        <v>-171.22139499999997</v>
      </c>
      <c r="O3098" s="102">
        <f t="shared" si="315"/>
        <v>-0.31504073582259229</v>
      </c>
      <c r="P3098" s="101">
        <v>1.58</v>
      </c>
      <c r="X3098"/>
    </row>
    <row r="3099" spans="1:24" ht="18">
      <c r="A3099" s="70">
        <v>245</v>
      </c>
      <c r="B3099" s="70">
        <v>45</v>
      </c>
      <c r="C3099" s="70">
        <v>17</v>
      </c>
      <c r="D3099" s="70">
        <v>99</v>
      </c>
      <c r="E3099" s="71" t="s">
        <v>2445</v>
      </c>
      <c r="F3099" s="71" t="s">
        <v>3934</v>
      </c>
      <c r="G3099" s="71" t="s">
        <v>3357</v>
      </c>
      <c r="H3099" s="70" t="s">
        <v>3361</v>
      </c>
      <c r="I3099" s="99">
        <f t="shared" si="310"/>
        <v>443.01357925000008</v>
      </c>
      <c r="J3099" s="100">
        <f t="shared" si="312"/>
        <v>676.29864500000008</v>
      </c>
      <c r="K3099" s="101">
        <v>258.28225000000003</v>
      </c>
      <c r="L3099" s="102">
        <f t="shared" si="311"/>
        <v>0</v>
      </c>
      <c r="M3099" s="101">
        <f t="shared" si="313"/>
        <v>258.28225000000003</v>
      </c>
      <c r="N3099" s="101">
        <f t="shared" si="314"/>
        <v>-175.51757499999997</v>
      </c>
      <c r="O3099" s="102">
        <f t="shared" si="315"/>
        <v>-0.31581285778418722</v>
      </c>
      <c r="P3099" s="101">
        <v>1.58</v>
      </c>
      <c r="X3099"/>
    </row>
    <row r="3100" spans="1:24" ht="18">
      <c r="A3100" s="70">
        <v>225</v>
      </c>
      <c r="B3100" s="70">
        <v>55</v>
      </c>
      <c r="C3100" s="70">
        <v>16</v>
      </c>
      <c r="D3100" s="70">
        <v>99</v>
      </c>
      <c r="E3100" s="71" t="s">
        <v>2445</v>
      </c>
      <c r="F3100" s="71" t="s">
        <v>3934</v>
      </c>
      <c r="G3100" s="71" t="s">
        <v>3357</v>
      </c>
      <c r="H3100" s="70" t="s">
        <v>3362</v>
      </c>
      <c r="I3100" s="99">
        <f t="shared" si="310"/>
        <v>355.32189660000012</v>
      </c>
      <c r="J3100" s="100">
        <f t="shared" si="312"/>
        <v>541.38836400000002</v>
      </c>
      <c r="K3100" s="101">
        <v>202.53420000000003</v>
      </c>
      <c r="L3100" s="102">
        <f t="shared" si="311"/>
        <v>0</v>
      </c>
      <c r="M3100" s="101">
        <f t="shared" si="313"/>
        <v>202.53420000000003</v>
      </c>
      <c r="N3100" s="101">
        <f t="shared" si="314"/>
        <v>-136.49394000000001</v>
      </c>
      <c r="O3100" s="102">
        <f t="shared" si="315"/>
        <v>-0.30723306001507195</v>
      </c>
      <c r="P3100" s="101">
        <v>1.58</v>
      </c>
      <c r="X3100"/>
    </row>
    <row r="3101" spans="1:24" ht="18">
      <c r="A3101" s="70">
        <v>255</v>
      </c>
      <c r="B3101" s="70">
        <v>50</v>
      </c>
      <c r="C3101" s="70">
        <v>19</v>
      </c>
      <c r="D3101" s="70">
        <v>107</v>
      </c>
      <c r="E3101" s="71" t="s">
        <v>2239</v>
      </c>
      <c r="F3101" s="71" t="s">
        <v>3934</v>
      </c>
      <c r="G3101" s="71" t="s">
        <v>3086</v>
      </c>
      <c r="H3101" s="70" t="s">
        <v>3363</v>
      </c>
      <c r="I3101" s="99">
        <f t="shared" si="310"/>
        <v>744.31850460000021</v>
      </c>
      <c r="J3101" s="100">
        <f t="shared" si="312"/>
        <v>1138.3200840000002</v>
      </c>
      <c r="K3101" s="101">
        <v>448.03020000000004</v>
      </c>
      <c r="L3101" s="102">
        <f t="shared" si="311"/>
        <v>0</v>
      </c>
      <c r="M3101" s="101">
        <f t="shared" si="313"/>
        <v>448.03020000000004</v>
      </c>
      <c r="N3101" s="101">
        <f t="shared" si="314"/>
        <v>-308.34113999999988</v>
      </c>
      <c r="O3101" s="102">
        <f t="shared" si="315"/>
        <v>-0.32968480222192648</v>
      </c>
      <c r="P3101" s="101">
        <v>2.75</v>
      </c>
      <c r="X3101"/>
    </row>
    <row r="3102" spans="1:24" ht="18">
      <c r="A3102" s="70">
        <v>285</v>
      </c>
      <c r="B3102" s="70">
        <v>45</v>
      </c>
      <c r="C3102" s="70">
        <v>19</v>
      </c>
      <c r="D3102" s="70">
        <v>111</v>
      </c>
      <c r="E3102" s="71" t="s">
        <v>2239</v>
      </c>
      <c r="F3102" s="71" t="s">
        <v>3934</v>
      </c>
      <c r="G3102" s="71" t="s">
        <v>3086</v>
      </c>
      <c r="H3102" s="70" t="s">
        <v>3364</v>
      </c>
      <c r="I3102" s="99">
        <f t="shared" si="310"/>
        <v>762.82225415000005</v>
      </c>
      <c r="J3102" s="100">
        <f t="shared" si="312"/>
        <v>1166.7873910000001</v>
      </c>
      <c r="K3102" s="101">
        <v>459.79355000000004</v>
      </c>
      <c r="L3102" s="102">
        <f t="shared" si="311"/>
        <v>0</v>
      </c>
      <c r="M3102" s="101">
        <f t="shared" si="313"/>
        <v>459.79355000000004</v>
      </c>
      <c r="N3102" s="101">
        <f t="shared" si="314"/>
        <v>-316.57548499999996</v>
      </c>
      <c r="O3102" s="102">
        <f t="shared" si="315"/>
        <v>-0.33018329616658371</v>
      </c>
      <c r="P3102" s="101">
        <v>2.75</v>
      </c>
      <c r="X3102"/>
    </row>
    <row r="3103" spans="1:24" ht="18">
      <c r="A3103" s="70">
        <v>275</v>
      </c>
      <c r="B3103" s="70">
        <v>40</v>
      </c>
      <c r="C3103" s="70">
        <v>20</v>
      </c>
      <c r="D3103" s="70">
        <v>106</v>
      </c>
      <c r="E3103" s="71" t="s">
        <v>2445</v>
      </c>
      <c r="F3103" s="71" t="s">
        <v>3934</v>
      </c>
      <c r="G3103" s="71" t="s">
        <v>3086</v>
      </c>
      <c r="H3103" s="70" t="s">
        <v>3365</v>
      </c>
      <c r="I3103" s="99">
        <f t="shared" si="310"/>
        <v>774.08540605000007</v>
      </c>
      <c r="J3103" s="100">
        <f t="shared" si="312"/>
        <v>1184.1153170000002</v>
      </c>
      <c r="K3103" s="101">
        <v>466.95385000000005</v>
      </c>
      <c r="L3103" s="102">
        <f t="shared" si="311"/>
        <v>0</v>
      </c>
      <c r="M3103" s="101">
        <f t="shared" si="313"/>
        <v>466.95385000000005</v>
      </c>
      <c r="N3103" s="101">
        <f t="shared" si="314"/>
        <v>-321.58769499999994</v>
      </c>
      <c r="O3103" s="102">
        <f t="shared" si="315"/>
        <v>-0.33047492584839261</v>
      </c>
      <c r="P3103" s="101">
        <v>2.75</v>
      </c>
      <c r="X3103"/>
    </row>
    <row r="3104" spans="1:24" ht="18">
      <c r="A3104" s="70">
        <v>315</v>
      </c>
      <c r="B3104" s="70">
        <v>35</v>
      </c>
      <c r="C3104" s="70">
        <v>20</v>
      </c>
      <c r="D3104" s="70">
        <v>110</v>
      </c>
      <c r="E3104" s="71" t="s">
        <v>2445</v>
      </c>
      <c r="F3104" s="71" t="s">
        <v>3934</v>
      </c>
      <c r="G3104" s="71" t="s">
        <v>3086</v>
      </c>
      <c r="H3104" s="70" t="s">
        <v>3366</v>
      </c>
      <c r="I3104" s="99">
        <f t="shared" si="310"/>
        <v>1070.1453988500002</v>
      </c>
      <c r="J3104" s="100">
        <f t="shared" si="312"/>
        <v>1639.5922290000001</v>
      </c>
      <c r="K3104" s="101">
        <v>655.16745000000003</v>
      </c>
      <c r="L3104" s="102">
        <f t="shared" si="311"/>
        <v>0</v>
      </c>
      <c r="M3104" s="101">
        <f t="shared" si="313"/>
        <v>655.16745000000003</v>
      </c>
      <c r="N3104" s="101">
        <f t="shared" si="314"/>
        <v>-453.3372149999999</v>
      </c>
      <c r="O3104" s="102">
        <f t="shared" si="315"/>
        <v>-0.33592107547570638</v>
      </c>
      <c r="P3104" s="101">
        <v>2.75</v>
      </c>
      <c r="X3104"/>
    </row>
    <row r="3105" spans="1:24" ht="18">
      <c r="A3105" s="70">
        <v>245</v>
      </c>
      <c r="B3105" s="70">
        <v>35</v>
      </c>
      <c r="C3105" s="70">
        <v>19</v>
      </c>
      <c r="D3105" s="70">
        <v>93</v>
      </c>
      <c r="E3105" s="71" t="s">
        <v>2445</v>
      </c>
      <c r="F3105" s="71" t="s">
        <v>3934</v>
      </c>
      <c r="G3105" s="71" t="s">
        <v>3086</v>
      </c>
      <c r="H3105" s="70" t="s">
        <v>3367</v>
      </c>
      <c r="I3105" s="99">
        <f t="shared" si="310"/>
        <v>598.28417330000002</v>
      </c>
      <c r="J3105" s="100">
        <f t="shared" si="312"/>
        <v>915.17648199999996</v>
      </c>
      <c r="K3105" s="101">
        <v>356.99209999999999</v>
      </c>
      <c r="L3105" s="102">
        <f t="shared" si="311"/>
        <v>0</v>
      </c>
      <c r="M3105" s="101">
        <f t="shared" si="313"/>
        <v>356.99209999999999</v>
      </c>
      <c r="N3105" s="101">
        <f t="shared" si="314"/>
        <v>-244.61446999999993</v>
      </c>
      <c r="O3105" s="102">
        <f t="shared" si="315"/>
        <v>-0.32477376716080864</v>
      </c>
      <c r="P3105" s="101">
        <v>1.58</v>
      </c>
      <c r="X3105"/>
    </row>
    <row r="3106" spans="1:24" ht="18">
      <c r="A3106" s="70">
        <v>265</v>
      </c>
      <c r="B3106" s="70">
        <v>35</v>
      </c>
      <c r="C3106" s="70">
        <v>19</v>
      </c>
      <c r="D3106" s="70">
        <v>98</v>
      </c>
      <c r="E3106" s="71" t="s">
        <v>2445</v>
      </c>
      <c r="F3106" s="71" t="s">
        <v>3934</v>
      </c>
      <c r="G3106" s="71" t="s">
        <v>3086</v>
      </c>
      <c r="H3106" s="70" t="s">
        <v>3368</v>
      </c>
      <c r="I3106" s="99">
        <f t="shared" si="310"/>
        <v>741.48710460000007</v>
      </c>
      <c r="J3106" s="100">
        <f t="shared" si="312"/>
        <v>1135.4886840000001</v>
      </c>
      <c r="K3106" s="101">
        <v>448.03020000000004</v>
      </c>
      <c r="L3106" s="102">
        <f t="shared" si="311"/>
        <v>0</v>
      </c>
      <c r="M3106" s="101">
        <f t="shared" si="313"/>
        <v>448.03020000000004</v>
      </c>
      <c r="N3106" s="101">
        <f t="shared" si="314"/>
        <v>-308.34113999999988</v>
      </c>
      <c r="O3106" s="102">
        <f t="shared" si="315"/>
        <v>-0.32968480222192648</v>
      </c>
      <c r="P3106" s="101">
        <v>1.58</v>
      </c>
      <c r="X3106"/>
    </row>
    <row r="3107" spans="1:24" ht="18">
      <c r="A3107" s="70">
        <v>235</v>
      </c>
      <c r="B3107" s="70">
        <v>40</v>
      </c>
      <c r="C3107" s="70">
        <v>18</v>
      </c>
      <c r="D3107" s="70">
        <v>91</v>
      </c>
      <c r="E3107" s="71" t="s">
        <v>2535</v>
      </c>
      <c r="F3107" s="71" t="s">
        <v>3934</v>
      </c>
      <c r="G3107" s="71" t="s">
        <v>2841</v>
      </c>
      <c r="H3107" s="70" t="s">
        <v>3373</v>
      </c>
      <c r="I3107" s="99">
        <f t="shared" si="310"/>
        <v>429.33689479999998</v>
      </c>
      <c r="J3107" s="100">
        <f t="shared" si="312"/>
        <v>655.25759200000005</v>
      </c>
      <c r="K3107" s="101">
        <v>249.58759999999998</v>
      </c>
      <c r="L3107" s="102">
        <f t="shared" si="311"/>
        <v>0</v>
      </c>
      <c r="M3107" s="101">
        <f t="shared" si="313"/>
        <v>249.58759999999998</v>
      </c>
      <c r="N3107" s="101">
        <f t="shared" si="314"/>
        <v>-169.43132000000003</v>
      </c>
      <c r="O3107" s="102">
        <f t="shared" si="315"/>
        <v>-0.31470862699470564</v>
      </c>
      <c r="P3107" s="101">
        <v>1.58</v>
      </c>
      <c r="X3107"/>
    </row>
    <row r="3108" spans="1:24" ht="18">
      <c r="A3108" s="70">
        <v>295</v>
      </c>
      <c r="B3108" s="70">
        <v>30</v>
      </c>
      <c r="C3108" s="70">
        <v>18</v>
      </c>
      <c r="D3108" s="70">
        <v>98</v>
      </c>
      <c r="E3108" s="71" t="s">
        <v>2535</v>
      </c>
      <c r="F3108" s="71" t="s">
        <v>3934</v>
      </c>
      <c r="G3108" s="71" t="s">
        <v>2841</v>
      </c>
      <c r="H3108" s="70" t="s">
        <v>3374</v>
      </c>
      <c r="I3108" s="99">
        <f t="shared" si="310"/>
        <v>695.62998615000004</v>
      </c>
      <c r="J3108" s="100">
        <f t="shared" si="312"/>
        <v>1064.9392710000002</v>
      </c>
      <c r="K3108" s="101">
        <v>418.87755000000004</v>
      </c>
      <c r="L3108" s="102">
        <f t="shared" si="311"/>
        <v>0</v>
      </c>
      <c r="M3108" s="101">
        <f t="shared" si="313"/>
        <v>418.87755000000004</v>
      </c>
      <c r="N3108" s="101">
        <f t="shared" si="314"/>
        <v>-287.93428499999993</v>
      </c>
      <c r="O3108" s="102">
        <f t="shared" si="315"/>
        <v>-0.3283341245178914</v>
      </c>
      <c r="P3108" s="101">
        <v>1.58</v>
      </c>
      <c r="X3108"/>
    </row>
    <row r="3109" spans="1:24" ht="18">
      <c r="A3109" s="70">
        <v>225</v>
      </c>
      <c r="B3109" s="70">
        <v>45</v>
      </c>
      <c r="C3109" s="70">
        <v>18</v>
      </c>
      <c r="D3109" s="70">
        <v>91</v>
      </c>
      <c r="E3109" s="71" t="s">
        <v>2239</v>
      </c>
      <c r="F3109" s="71" t="s">
        <v>3934</v>
      </c>
      <c r="G3109" s="71" t="s">
        <v>3357</v>
      </c>
      <c r="H3109" s="70" t="s">
        <v>3375</v>
      </c>
      <c r="I3109" s="99">
        <f t="shared" si="310"/>
        <v>606.32928179999999</v>
      </c>
      <c r="J3109" s="100">
        <f t="shared" si="312"/>
        <v>927.55357200000003</v>
      </c>
      <c r="K3109" s="101">
        <v>362.10660000000001</v>
      </c>
      <c r="L3109" s="102">
        <f t="shared" si="311"/>
        <v>0</v>
      </c>
      <c r="M3109" s="101">
        <f t="shared" si="313"/>
        <v>362.10660000000001</v>
      </c>
      <c r="N3109" s="101">
        <f t="shared" si="314"/>
        <v>-248.19461999999999</v>
      </c>
      <c r="O3109" s="102">
        <f t="shared" si="315"/>
        <v>-0.32511177433138433</v>
      </c>
      <c r="P3109" s="101">
        <v>1.58</v>
      </c>
      <c r="X3109"/>
    </row>
    <row r="3110" spans="1:24" ht="18">
      <c r="A3110" s="70">
        <v>225</v>
      </c>
      <c r="B3110" s="70">
        <v>50</v>
      </c>
      <c r="C3110" s="70">
        <v>17</v>
      </c>
      <c r="D3110" s="70">
        <v>94</v>
      </c>
      <c r="E3110" s="71" t="s">
        <v>2347</v>
      </c>
      <c r="F3110" s="71" t="s">
        <v>3934</v>
      </c>
      <c r="G3110" s="71" t="s">
        <v>3357</v>
      </c>
      <c r="H3110" s="70" t="s">
        <v>3376</v>
      </c>
      <c r="I3110" s="99">
        <f t="shared" si="310"/>
        <v>477.60754579999997</v>
      </c>
      <c r="J3110" s="100">
        <f t="shared" si="312"/>
        <v>729.52013199999988</v>
      </c>
      <c r="K3110" s="101">
        <v>280.27459999999996</v>
      </c>
      <c r="L3110" s="102">
        <f t="shared" si="311"/>
        <v>0</v>
      </c>
      <c r="M3110" s="101">
        <f t="shared" si="313"/>
        <v>280.27459999999996</v>
      </c>
      <c r="N3110" s="101">
        <f t="shared" si="314"/>
        <v>-190.91221999999993</v>
      </c>
      <c r="O3110" s="102">
        <f t="shared" si="315"/>
        <v>-0.31832009113142617</v>
      </c>
      <c r="P3110" s="101">
        <v>1.58</v>
      </c>
      <c r="X3110"/>
    </row>
    <row r="3111" spans="1:24" ht="18">
      <c r="A3111" s="70">
        <v>215</v>
      </c>
      <c r="B3111" s="70">
        <v>40</v>
      </c>
      <c r="C3111" s="70">
        <v>18</v>
      </c>
      <c r="D3111" s="70">
        <v>85</v>
      </c>
      <c r="E3111" s="71" t="s">
        <v>2445</v>
      </c>
      <c r="F3111" s="71" t="s">
        <v>3934</v>
      </c>
      <c r="G3111" s="71" t="s">
        <v>3086</v>
      </c>
      <c r="H3111" s="70" t="s">
        <v>3377</v>
      </c>
      <c r="I3111" s="99">
        <f t="shared" si="310"/>
        <v>605.52477095000017</v>
      </c>
      <c r="J3111" s="100">
        <f t="shared" si="312"/>
        <v>926.31586300000015</v>
      </c>
      <c r="K3111" s="101">
        <v>361.59515000000005</v>
      </c>
      <c r="L3111" s="102">
        <f t="shared" si="311"/>
        <v>0</v>
      </c>
      <c r="M3111" s="101">
        <f t="shared" si="313"/>
        <v>361.59515000000005</v>
      </c>
      <c r="N3111" s="101">
        <f t="shared" si="314"/>
        <v>-247.83660499999991</v>
      </c>
      <c r="O3111" s="102">
        <f t="shared" si="315"/>
        <v>-0.32507838176849818</v>
      </c>
      <c r="P3111" s="101">
        <v>1.58</v>
      </c>
      <c r="X3111"/>
    </row>
    <row r="3112" spans="1:24" ht="18">
      <c r="A3112" s="70">
        <v>245</v>
      </c>
      <c r="B3112" s="70">
        <v>35</v>
      </c>
      <c r="C3112" s="70">
        <v>18</v>
      </c>
      <c r="D3112" s="70">
        <v>88</v>
      </c>
      <c r="E3112" s="71" t="s">
        <v>2445</v>
      </c>
      <c r="F3112" s="71" t="s">
        <v>3934</v>
      </c>
      <c r="G3112" s="71" t="s">
        <v>3086</v>
      </c>
      <c r="H3112" s="70" t="s">
        <v>3378</v>
      </c>
      <c r="I3112" s="99">
        <f t="shared" si="310"/>
        <v>613.56987944999992</v>
      </c>
      <c r="J3112" s="100">
        <f t="shared" si="312"/>
        <v>938.69295299999987</v>
      </c>
      <c r="K3112" s="101">
        <v>366.70964999999995</v>
      </c>
      <c r="L3112" s="102">
        <f t="shared" si="311"/>
        <v>0</v>
      </c>
      <c r="M3112" s="101">
        <f t="shared" si="313"/>
        <v>366.70964999999995</v>
      </c>
      <c r="N3112" s="101">
        <f t="shared" si="314"/>
        <v>-251.41675499999997</v>
      </c>
      <c r="O3112" s="102">
        <f t="shared" si="315"/>
        <v>-0.32540832852609297</v>
      </c>
      <c r="P3112" s="101">
        <v>1.58</v>
      </c>
      <c r="X3112"/>
    </row>
    <row r="3113" spans="1:24" ht="18">
      <c r="A3113" s="70">
        <v>255</v>
      </c>
      <c r="B3113" s="70">
        <v>35</v>
      </c>
      <c r="C3113" s="70">
        <v>20</v>
      </c>
      <c r="D3113" s="70">
        <v>97</v>
      </c>
      <c r="E3113" s="71" t="s">
        <v>2445</v>
      </c>
      <c r="F3113" s="71" t="s">
        <v>3934</v>
      </c>
      <c r="G3113" s="71" t="s">
        <v>3086</v>
      </c>
      <c r="H3113" s="70" t="s">
        <v>3379</v>
      </c>
      <c r="I3113" s="99">
        <f t="shared" si="310"/>
        <v>689.19389935000004</v>
      </c>
      <c r="J3113" s="100">
        <f t="shared" si="312"/>
        <v>1055.037599</v>
      </c>
      <c r="K3113" s="101">
        <v>414.78595000000001</v>
      </c>
      <c r="L3113" s="102">
        <f t="shared" si="311"/>
        <v>0</v>
      </c>
      <c r="M3113" s="101">
        <f t="shared" si="313"/>
        <v>414.78595000000001</v>
      </c>
      <c r="N3113" s="101">
        <f t="shared" si="314"/>
        <v>-285.07016499999986</v>
      </c>
      <c r="O3113" s="102">
        <f t="shared" si="315"/>
        <v>-0.32813004771448046</v>
      </c>
      <c r="P3113" s="101">
        <v>1.58</v>
      </c>
      <c r="X3113"/>
    </row>
    <row r="3114" spans="1:24" ht="18">
      <c r="A3114" s="70">
        <v>315</v>
      </c>
      <c r="B3114" s="70">
        <v>30</v>
      </c>
      <c r="C3114" s="70">
        <v>18</v>
      </c>
      <c r="D3114" s="70">
        <v>98</v>
      </c>
      <c r="E3114" s="71" t="s">
        <v>2535</v>
      </c>
      <c r="F3114" s="71" t="s">
        <v>3934</v>
      </c>
      <c r="G3114" s="71" t="s">
        <v>2841</v>
      </c>
      <c r="H3114" s="70" t="s">
        <v>3380</v>
      </c>
      <c r="I3114" s="99">
        <f t="shared" si="310"/>
        <v>895.14867694999998</v>
      </c>
      <c r="J3114" s="100">
        <f t="shared" si="312"/>
        <v>1371.8911029999999</v>
      </c>
      <c r="K3114" s="101">
        <v>545.71714999999995</v>
      </c>
      <c r="L3114" s="102">
        <f t="shared" si="311"/>
        <v>0</v>
      </c>
      <c r="M3114" s="101">
        <f t="shared" si="313"/>
        <v>545.71714999999995</v>
      </c>
      <c r="N3114" s="101">
        <f t="shared" si="314"/>
        <v>-376.72200499999997</v>
      </c>
      <c r="O3114" s="102">
        <f t="shared" si="315"/>
        <v>-0.33319527366187279</v>
      </c>
      <c r="P3114" s="101">
        <v>1.58</v>
      </c>
      <c r="X3114"/>
    </row>
    <row r="3115" spans="1:24" ht="18">
      <c r="A3115" s="70">
        <v>275</v>
      </c>
      <c r="B3115" s="70">
        <v>40</v>
      </c>
      <c r="C3115" s="70">
        <v>19</v>
      </c>
      <c r="D3115" s="70">
        <v>105</v>
      </c>
      <c r="E3115" s="71" t="s">
        <v>2445</v>
      </c>
      <c r="F3115" s="71" t="s">
        <v>3934</v>
      </c>
      <c r="G3115" s="71" t="s">
        <v>2841</v>
      </c>
      <c r="H3115" s="70" t="s">
        <v>3381</v>
      </c>
      <c r="I3115" s="99">
        <f t="shared" ref="I3115:I3178" si="316">(IF($H$6="",$H$4*$U$3*(1-$H$5),$H$6*$H$3)+IF(F3115="PIRELLI",$H$3*(K3115*(1-$M$12)+$U$7+P3115+$H$8)))*$U$8</f>
        <v>726.20139845000006</v>
      </c>
      <c r="J3115" s="100">
        <f t="shared" si="312"/>
        <v>1111.972213</v>
      </c>
      <c r="K3115" s="101">
        <v>438.31265000000002</v>
      </c>
      <c r="L3115" s="102">
        <f t="shared" ref="L3115:L3178" si="317">$N$12</f>
        <v>0</v>
      </c>
      <c r="M3115" s="101">
        <f t="shared" si="313"/>
        <v>438.31265000000002</v>
      </c>
      <c r="N3115" s="101">
        <f t="shared" si="314"/>
        <v>-301.5388549999999</v>
      </c>
      <c r="O3115" s="102">
        <f t="shared" si="315"/>
        <v>-0.32925368517336207</v>
      </c>
      <c r="P3115" s="101">
        <v>1.58</v>
      </c>
      <c r="X3115"/>
    </row>
    <row r="3116" spans="1:24" ht="18">
      <c r="A3116" s="70">
        <v>245</v>
      </c>
      <c r="B3116" s="70">
        <v>50</v>
      </c>
      <c r="C3116" s="70">
        <v>18</v>
      </c>
      <c r="D3116" s="70">
        <v>100</v>
      </c>
      <c r="E3116" s="71" t="s">
        <v>2347</v>
      </c>
      <c r="F3116" s="71" t="s">
        <v>3934</v>
      </c>
      <c r="G3116" s="71" t="s">
        <v>3304</v>
      </c>
      <c r="H3116" s="70" t="s">
        <v>3382</v>
      </c>
      <c r="I3116" s="99">
        <f t="shared" si="316"/>
        <v>734.24650695000014</v>
      </c>
      <c r="J3116" s="100">
        <f t="shared" si="312"/>
        <v>1124.3493030000002</v>
      </c>
      <c r="K3116" s="101">
        <v>443.42715000000004</v>
      </c>
      <c r="L3116" s="102">
        <f t="shared" si="317"/>
        <v>0</v>
      </c>
      <c r="M3116" s="101">
        <f t="shared" si="313"/>
        <v>443.42715000000004</v>
      </c>
      <c r="N3116" s="101">
        <f t="shared" si="314"/>
        <v>-305.1190049999999</v>
      </c>
      <c r="O3116" s="102">
        <f t="shared" si="315"/>
        <v>-0.32948284458049582</v>
      </c>
      <c r="P3116" s="101">
        <v>1.58</v>
      </c>
      <c r="X3116"/>
    </row>
    <row r="3117" spans="1:24" ht="18">
      <c r="A3117" s="70">
        <v>275</v>
      </c>
      <c r="B3117" s="70">
        <v>45</v>
      </c>
      <c r="C3117" s="70">
        <v>18</v>
      </c>
      <c r="D3117" s="70">
        <v>103</v>
      </c>
      <c r="E3117" s="71" t="s">
        <v>2347</v>
      </c>
      <c r="F3117" s="71" t="s">
        <v>3934</v>
      </c>
      <c r="G3117" s="71" t="s">
        <v>3304</v>
      </c>
      <c r="H3117" s="70" t="s">
        <v>3383</v>
      </c>
      <c r="I3117" s="99">
        <f t="shared" si="316"/>
        <v>894.34416610000005</v>
      </c>
      <c r="J3117" s="100">
        <f t="shared" si="312"/>
        <v>1370.6533940000002</v>
      </c>
      <c r="K3117" s="101">
        <v>545.20569999999998</v>
      </c>
      <c r="L3117" s="102">
        <f t="shared" si="317"/>
        <v>0</v>
      </c>
      <c r="M3117" s="101">
        <f t="shared" si="313"/>
        <v>545.20569999999998</v>
      </c>
      <c r="N3117" s="101">
        <f t="shared" si="314"/>
        <v>-376.36398999999994</v>
      </c>
      <c r="O3117" s="102">
        <f t="shared" si="315"/>
        <v>-0.33318005643356641</v>
      </c>
      <c r="P3117" s="101">
        <v>1.58</v>
      </c>
      <c r="X3117"/>
    </row>
    <row r="3118" spans="1:24" ht="18">
      <c r="A3118" s="70">
        <v>215</v>
      </c>
      <c r="B3118" s="70">
        <v>40</v>
      </c>
      <c r="C3118" s="70">
        <v>18</v>
      </c>
      <c r="D3118" s="70">
        <v>89</v>
      </c>
      <c r="E3118" s="71" t="s">
        <v>2347</v>
      </c>
      <c r="F3118" s="71" t="s">
        <v>3934</v>
      </c>
      <c r="G3118" s="71" t="s">
        <v>3304</v>
      </c>
      <c r="H3118" s="70" t="s">
        <v>3384</v>
      </c>
      <c r="I3118" s="99">
        <f t="shared" si="316"/>
        <v>706.89313804999995</v>
      </c>
      <c r="J3118" s="100">
        <f t="shared" si="312"/>
        <v>1082.2671969999999</v>
      </c>
      <c r="K3118" s="101">
        <v>426.03784999999999</v>
      </c>
      <c r="L3118" s="102">
        <f t="shared" si="317"/>
        <v>0</v>
      </c>
      <c r="M3118" s="101">
        <f t="shared" si="313"/>
        <v>426.03784999999999</v>
      </c>
      <c r="N3118" s="101">
        <f t="shared" si="314"/>
        <v>-292.94649499999991</v>
      </c>
      <c r="O3118" s="102">
        <f t="shared" si="315"/>
        <v>-0.32868224164531795</v>
      </c>
      <c r="P3118" s="101">
        <v>1.58</v>
      </c>
      <c r="X3118"/>
    </row>
    <row r="3119" spans="1:24" ht="18">
      <c r="A3119" s="70">
        <v>245</v>
      </c>
      <c r="B3119" s="70">
        <v>35</v>
      </c>
      <c r="C3119" s="70">
        <v>18</v>
      </c>
      <c r="D3119" s="70">
        <v>92</v>
      </c>
      <c r="E3119" s="71" t="s">
        <v>2347</v>
      </c>
      <c r="F3119" s="71" t="s">
        <v>3934</v>
      </c>
      <c r="G3119" s="71" t="s">
        <v>3304</v>
      </c>
      <c r="H3119" s="70" t="s">
        <v>3385</v>
      </c>
      <c r="I3119" s="99">
        <f t="shared" si="316"/>
        <v>871.01335145000007</v>
      </c>
      <c r="J3119" s="100">
        <f t="shared" si="312"/>
        <v>1334.7598330000001</v>
      </c>
      <c r="K3119" s="101">
        <v>530.37365</v>
      </c>
      <c r="L3119" s="102">
        <f t="shared" si="317"/>
        <v>0</v>
      </c>
      <c r="M3119" s="101">
        <f t="shared" si="313"/>
        <v>530.37365</v>
      </c>
      <c r="N3119" s="101">
        <f t="shared" si="314"/>
        <v>-365.98155499999996</v>
      </c>
      <c r="O3119" s="102">
        <f t="shared" si="315"/>
        <v>-0.33272644516696387</v>
      </c>
      <c r="P3119" s="101">
        <v>1.58</v>
      </c>
      <c r="X3119"/>
    </row>
    <row r="3120" spans="1:24" ht="18">
      <c r="A3120" s="70">
        <v>205</v>
      </c>
      <c r="B3120" s="70">
        <v>50</v>
      </c>
      <c r="C3120" s="70">
        <v>17</v>
      </c>
      <c r="D3120" s="70">
        <v>89</v>
      </c>
      <c r="E3120" s="71" t="s">
        <v>2347</v>
      </c>
      <c r="F3120" s="71" t="s">
        <v>3934</v>
      </c>
      <c r="G3120" s="71" t="s">
        <v>3086</v>
      </c>
      <c r="H3120" s="70" t="s">
        <v>3386</v>
      </c>
      <c r="I3120" s="99">
        <f t="shared" si="316"/>
        <v>426.92336225000003</v>
      </c>
      <c r="J3120" s="100">
        <f t="shared" si="312"/>
        <v>651.54446499999995</v>
      </c>
      <c r="K3120" s="101">
        <v>248.05324999999999</v>
      </c>
      <c r="L3120" s="102">
        <f t="shared" si="317"/>
        <v>0</v>
      </c>
      <c r="M3120" s="101">
        <f t="shared" si="313"/>
        <v>248.05324999999999</v>
      </c>
      <c r="N3120" s="101">
        <f t="shared" si="314"/>
        <v>-168.35727499999996</v>
      </c>
      <c r="O3120" s="102">
        <f t="shared" si="315"/>
        <v>-0.31450631554072289</v>
      </c>
      <c r="P3120" s="101">
        <v>1.58</v>
      </c>
      <c r="X3120"/>
    </row>
    <row r="3121" spans="1:24" ht="18">
      <c r="A3121" s="70">
        <v>245</v>
      </c>
      <c r="B3121" s="70">
        <v>40</v>
      </c>
      <c r="C3121" s="70">
        <v>20</v>
      </c>
      <c r="D3121" s="70">
        <v>99</v>
      </c>
      <c r="E3121" s="71" t="s">
        <v>2347</v>
      </c>
      <c r="F3121" s="71" t="s">
        <v>3934</v>
      </c>
      <c r="G3121" s="71" t="s">
        <v>3304</v>
      </c>
      <c r="H3121" s="70" t="s">
        <v>3387</v>
      </c>
      <c r="I3121" s="99">
        <f t="shared" si="316"/>
        <v>1247.5244292500004</v>
      </c>
      <c r="J3121" s="100">
        <f t="shared" si="312"/>
        <v>1914.0076450000001</v>
      </c>
      <c r="K3121" s="101">
        <v>769.73225000000002</v>
      </c>
      <c r="L3121" s="102">
        <f t="shared" si="317"/>
        <v>0</v>
      </c>
      <c r="M3121" s="101">
        <f t="shared" si="313"/>
        <v>769.73225000000002</v>
      </c>
      <c r="N3121" s="101">
        <f t="shared" si="314"/>
        <v>-533.53257499999995</v>
      </c>
      <c r="O3121" s="102">
        <f t="shared" si="315"/>
        <v>-0.33796451050872428</v>
      </c>
      <c r="P3121" s="101">
        <v>1.58</v>
      </c>
      <c r="X3121"/>
    </row>
    <row r="3122" spans="1:24" ht="18">
      <c r="A3122" s="70">
        <v>275</v>
      </c>
      <c r="B3122" s="70">
        <v>35</v>
      </c>
      <c r="C3122" s="70">
        <v>20</v>
      </c>
      <c r="D3122" s="70">
        <v>102</v>
      </c>
      <c r="E3122" s="71" t="s">
        <v>2347</v>
      </c>
      <c r="F3122" s="71" t="s">
        <v>3934</v>
      </c>
      <c r="G3122" s="71" t="s">
        <v>3304</v>
      </c>
      <c r="H3122" s="70" t="s">
        <v>3388</v>
      </c>
      <c r="I3122" s="99">
        <f t="shared" si="316"/>
        <v>1443.0205658000002</v>
      </c>
      <c r="J3122" s="100">
        <f t="shared" si="312"/>
        <v>2214.7709319999999</v>
      </c>
      <c r="K3122" s="101">
        <v>894.01459999999997</v>
      </c>
      <c r="L3122" s="102">
        <f t="shared" si="317"/>
        <v>0</v>
      </c>
      <c r="M3122" s="101">
        <f t="shared" si="313"/>
        <v>894.01459999999997</v>
      </c>
      <c r="N3122" s="101">
        <f t="shared" si="314"/>
        <v>-620.53021999999987</v>
      </c>
      <c r="O3122" s="102">
        <f t="shared" si="315"/>
        <v>-0.33960174235394219</v>
      </c>
      <c r="P3122" s="101">
        <v>1.58</v>
      </c>
      <c r="X3122"/>
    </row>
    <row r="3123" spans="1:24" ht="18">
      <c r="A3123" s="70">
        <v>285</v>
      </c>
      <c r="B3123" s="70">
        <v>35</v>
      </c>
      <c r="C3123" s="70">
        <v>20</v>
      </c>
      <c r="D3123" s="70">
        <v>104</v>
      </c>
      <c r="E3123" s="71" t="s">
        <v>2347</v>
      </c>
      <c r="F3123" s="71" t="s">
        <v>3934</v>
      </c>
      <c r="G3123" s="71" t="s">
        <v>3304</v>
      </c>
      <c r="H3123" s="70" t="s">
        <v>3391</v>
      </c>
      <c r="I3123" s="99">
        <f t="shared" si="316"/>
        <v>990.88546810000003</v>
      </c>
      <c r="J3123" s="100">
        <f t="shared" si="312"/>
        <v>1519.1784740000001</v>
      </c>
      <c r="K3123" s="101">
        <v>606.5797</v>
      </c>
      <c r="L3123" s="102">
        <f t="shared" si="317"/>
        <v>0</v>
      </c>
      <c r="M3123" s="101">
        <f t="shared" si="313"/>
        <v>606.5797</v>
      </c>
      <c r="N3123" s="101">
        <f t="shared" si="314"/>
        <v>-419.32578999999998</v>
      </c>
      <c r="O3123" s="102">
        <f t="shared" si="315"/>
        <v>-0.33482863625250064</v>
      </c>
      <c r="P3123" s="101">
        <v>1.58</v>
      </c>
      <c r="X3123"/>
    </row>
    <row r="3124" spans="1:24" ht="18">
      <c r="A3124" s="70">
        <v>255</v>
      </c>
      <c r="B3124" s="70">
        <v>40</v>
      </c>
      <c r="C3124" s="70">
        <v>20</v>
      </c>
      <c r="D3124" s="70">
        <v>101</v>
      </c>
      <c r="E3124" s="71" t="s">
        <v>2347</v>
      </c>
      <c r="F3124" s="71" t="s">
        <v>3934</v>
      </c>
      <c r="G3124" s="71" t="s">
        <v>3304</v>
      </c>
      <c r="H3124" s="70" t="s">
        <v>3392</v>
      </c>
      <c r="I3124" s="99">
        <f t="shared" si="316"/>
        <v>953.87796900000012</v>
      </c>
      <c r="J3124" s="100">
        <f t="shared" si="312"/>
        <v>1462.24386</v>
      </c>
      <c r="K3124" s="101">
        <v>583.053</v>
      </c>
      <c r="L3124" s="102">
        <f t="shared" si="317"/>
        <v>0</v>
      </c>
      <c r="M3124" s="101">
        <f t="shared" si="313"/>
        <v>583.053</v>
      </c>
      <c r="N3124" s="101">
        <f t="shared" si="314"/>
        <v>-402.85709999999995</v>
      </c>
      <c r="O3124" s="102">
        <f t="shared" si="315"/>
        <v>-0.33423636819197777</v>
      </c>
      <c r="P3124" s="101">
        <v>1.58</v>
      </c>
      <c r="X3124"/>
    </row>
    <row r="3125" spans="1:24" ht="18">
      <c r="A3125" s="70">
        <v>265</v>
      </c>
      <c r="B3125" s="70">
        <v>40</v>
      </c>
      <c r="C3125" s="70">
        <v>20</v>
      </c>
      <c r="D3125" s="70">
        <v>104</v>
      </c>
      <c r="E3125" s="71" t="s">
        <v>2445</v>
      </c>
      <c r="F3125" s="71" t="s">
        <v>3934</v>
      </c>
      <c r="G3125" s="71" t="s">
        <v>3086</v>
      </c>
      <c r="H3125" s="70" t="s">
        <v>3394</v>
      </c>
      <c r="I3125" s="99">
        <f t="shared" si="316"/>
        <v>1105.1260088000001</v>
      </c>
      <c r="J3125" s="100">
        <f t="shared" si="312"/>
        <v>1694.9331520000001</v>
      </c>
      <c r="K3125" s="101">
        <v>679.2056</v>
      </c>
      <c r="L3125" s="102">
        <f t="shared" si="317"/>
        <v>0</v>
      </c>
      <c r="M3125" s="101">
        <f t="shared" si="313"/>
        <v>679.2056</v>
      </c>
      <c r="N3125" s="101">
        <f t="shared" si="314"/>
        <v>-470.16391999999996</v>
      </c>
      <c r="O3125" s="102">
        <f t="shared" si="315"/>
        <v>-0.33640537511433793</v>
      </c>
      <c r="P3125" s="101">
        <v>1.58</v>
      </c>
      <c r="X3125"/>
    </row>
    <row r="3126" spans="1:24" ht="18">
      <c r="A3126" s="70">
        <v>245</v>
      </c>
      <c r="B3126" s="70">
        <v>45</v>
      </c>
      <c r="C3126" s="70">
        <v>18</v>
      </c>
      <c r="D3126" s="70">
        <v>100</v>
      </c>
      <c r="E3126" s="71" t="s">
        <v>2445</v>
      </c>
      <c r="F3126" s="71" t="s">
        <v>3934</v>
      </c>
      <c r="G3126" s="71" t="s">
        <v>2841</v>
      </c>
      <c r="H3126" s="70" t="s">
        <v>3397</v>
      </c>
      <c r="I3126" s="99">
        <f t="shared" si="316"/>
        <v>500.13384960000008</v>
      </c>
      <c r="J3126" s="100">
        <f t="shared" si="312"/>
        <v>764.17598400000008</v>
      </c>
      <c r="K3126" s="101">
        <v>294.59520000000003</v>
      </c>
      <c r="L3126" s="102">
        <f t="shared" si="317"/>
        <v>0</v>
      </c>
      <c r="M3126" s="101">
        <f t="shared" si="313"/>
        <v>294.59520000000003</v>
      </c>
      <c r="N3126" s="101">
        <f t="shared" si="314"/>
        <v>-200.93663999999995</v>
      </c>
      <c r="O3126" s="102">
        <f t="shared" si="315"/>
        <v>-0.31976401931028853</v>
      </c>
      <c r="P3126" s="101">
        <v>1.58</v>
      </c>
      <c r="X3126"/>
    </row>
    <row r="3127" spans="1:24" ht="18">
      <c r="A3127" s="70">
        <v>235</v>
      </c>
      <c r="B3127" s="70">
        <v>40</v>
      </c>
      <c r="C3127" s="70">
        <v>18</v>
      </c>
      <c r="D3127" s="70">
        <v>91</v>
      </c>
      <c r="E3127" s="71" t="s">
        <v>2347</v>
      </c>
      <c r="F3127" s="71" t="s">
        <v>3934</v>
      </c>
      <c r="G3127" s="71" t="s">
        <v>3304</v>
      </c>
      <c r="H3127" s="70" t="s">
        <v>3398</v>
      </c>
      <c r="I3127" s="99">
        <f t="shared" si="316"/>
        <v>628.85558560000015</v>
      </c>
      <c r="J3127" s="100">
        <f t="shared" si="312"/>
        <v>962.20942400000001</v>
      </c>
      <c r="K3127" s="101">
        <v>376.42720000000003</v>
      </c>
      <c r="L3127" s="102">
        <f t="shared" si="317"/>
        <v>0</v>
      </c>
      <c r="M3127" s="101">
        <f t="shared" si="313"/>
        <v>376.42720000000003</v>
      </c>
      <c r="N3127" s="101">
        <f t="shared" si="314"/>
        <v>-258.21903999999984</v>
      </c>
      <c r="O3127" s="102">
        <f t="shared" si="315"/>
        <v>-0.32601174868796867</v>
      </c>
      <c r="P3127" s="101">
        <v>1.58</v>
      </c>
      <c r="X3127"/>
    </row>
    <row r="3128" spans="1:24" ht="18">
      <c r="A3128" s="70">
        <v>295</v>
      </c>
      <c r="B3128" s="70">
        <v>35</v>
      </c>
      <c r="C3128" s="70">
        <v>18</v>
      </c>
      <c r="D3128" s="70">
        <v>99</v>
      </c>
      <c r="E3128" s="71" t="s">
        <v>2347</v>
      </c>
      <c r="F3128" s="71" t="s">
        <v>3934</v>
      </c>
      <c r="G3128" s="71" t="s">
        <v>3304</v>
      </c>
      <c r="H3128" s="70" t="s">
        <v>3399</v>
      </c>
      <c r="I3128" s="99">
        <f t="shared" si="316"/>
        <v>922.50204585000006</v>
      </c>
      <c r="J3128" s="100">
        <f t="shared" si="312"/>
        <v>1413.973209</v>
      </c>
      <c r="K3128" s="101">
        <v>563.10645</v>
      </c>
      <c r="L3128" s="102">
        <f t="shared" si="317"/>
        <v>0</v>
      </c>
      <c r="M3128" s="101">
        <f t="shared" si="313"/>
        <v>563.10645</v>
      </c>
      <c r="N3128" s="101">
        <f t="shared" si="314"/>
        <v>-388.89451499999996</v>
      </c>
      <c r="O3128" s="102">
        <f t="shared" si="315"/>
        <v>-0.33369676532669235</v>
      </c>
      <c r="P3128" s="101">
        <v>1.58</v>
      </c>
      <c r="X3128"/>
    </row>
    <row r="3129" spans="1:24" ht="18">
      <c r="A3129" s="70">
        <v>275</v>
      </c>
      <c r="B3129" s="70">
        <v>35</v>
      </c>
      <c r="C3129" s="70">
        <v>19</v>
      </c>
      <c r="D3129" s="70">
        <v>100</v>
      </c>
      <c r="E3129" s="71" t="s">
        <v>2445</v>
      </c>
      <c r="F3129" s="71" t="s">
        <v>3934</v>
      </c>
      <c r="G3129" s="71" t="s">
        <v>3086</v>
      </c>
      <c r="H3129" s="70" t="s">
        <v>3400</v>
      </c>
      <c r="I3129" s="99">
        <f t="shared" si="316"/>
        <v>748.72770224999999</v>
      </c>
      <c r="J3129" s="100">
        <f t="shared" si="312"/>
        <v>1146.6280649999999</v>
      </c>
      <c r="K3129" s="101">
        <v>452.63324999999998</v>
      </c>
      <c r="L3129" s="102">
        <f t="shared" si="317"/>
        <v>0</v>
      </c>
      <c r="M3129" s="101">
        <f t="shared" si="313"/>
        <v>452.63324999999998</v>
      </c>
      <c r="N3129" s="101">
        <f t="shared" si="314"/>
        <v>-311.56327499999986</v>
      </c>
      <c r="O3129" s="102">
        <f t="shared" si="315"/>
        <v>-0.3298828227364336</v>
      </c>
      <c r="P3129" s="101">
        <v>1.58</v>
      </c>
      <c r="X3129"/>
    </row>
    <row r="3130" spans="1:24" ht="18">
      <c r="A3130" s="70">
        <v>225</v>
      </c>
      <c r="B3130" s="70">
        <v>45</v>
      </c>
      <c r="C3130" s="70">
        <v>17</v>
      </c>
      <c r="D3130" s="70">
        <v>91</v>
      </c>
      <c r="E3130" s="71" t="s">
        <v>2239</v>
      </c>
      <c r="F3130" s="71" t="s">
        <v>3934</v>
      </c>
      <c r="G3130" s="71" t="s">
        <v>2841</v>
      </c>
      <c r="H3130" s="70" t="s">
        <v>3404</v>
      </c>
      <c r="I3130" s="99">
        <f t="shared" si="316"/>
        <v>299.00613709999999</v>
      </c>
      <c r="J3130" s="100">
        <f t="shared" si="312"/>
        <v>454.74873400000001</v>
      </c>
      <c r="K3130" s="101">
        <v>166.73269999999999</v>
      </c>
      <c r="L3130" s="102">
        <f t="shared" si="317"/>
        <v>0</v>
      </c>
      <c r="M3130" s="101">
        <f t="shared" si="313"/>
        <v>166.73269999999999</v>
      </c>
      <c r="N3130" s="101">
        <f t="shared" si="314"/>
        <v>-111.43289000000001</v>
      </c>
      <c r="O3130" s="102">
        <f t="shared" si="315"/>
        <v>-0.29901592688776585</v>
      </c>
      <c r="P3130" s="101">
        <v>1.58</v>
      </c>
      <c r="X3130"/>
    </row>
    <row r="3131" spans="1:24" ht="18">
      <c r="A3131" s="70">
        <v>205</v>
      </c>
      <c r="B3131" s="70">
        <v>55</v>
      </c>
      <c r="C3131" s="70">
        <v>16</v>
      </c>
      <c r="D3131" s="70">
        <v>91</v>
      </c>
      <c r="E3131" s="71" t="s">
        <v>2440</v>
      </c>
      <c r="F3131" s="71" t="s">
        <v>3934</v>
      </c>
      <c r="G3131" s="71" t="s">
        <v>2863</v>
      </c>
      <c r="H3131" s="70" t="s">
        <v>3405</v>
      </c>
      <c r="I3131" s="99">
        <f t="shared" si="316"/>
        <v>216.81263999999999</v>
      </c>
      <c r="J3131" s="100">
        <f t="shared" si="312"/>
        <v>328.29719999999998</v>
      </c>
      <c r="K3131" s="101">
        <v>114.48</v>
      </c>
      <c r="L3131" s="102">
        <f t="shared" si="317"/>
        <v>0</v>
      </c>
      <c r="M3131" s="101">
        <f t="shared" si="313"/>
        <v>114.48</v>
      </c>
      <c r="N3131" s="101">
        <f t="shared" si="314"/>
        <v>-74.856000000000023</v>
      </c>
      <c r="O3131" s="102">
        <f t="shared" si="315"/>
        <v>-0.27914677804295956</v>
      </c>
      <c r="P3131" s="101">
        <v>1.58</v>
      </c>
      <c r="X3131"/>
    </row>
    <row r="3132" spans="1:24" ht="18">
      <c r="A3132" s="70">
        <v>295</v>
      </c>
      <c r="B3132" s="70">
        <v>30</v>
      </c>
      <c r="C3132" s="70">
        <v>19</v>
      </c>
      <c r="D3132" s="70">
        <v>100</v>
      </c>
      <c r="E3132" s="71" t="s">
        <v>2445</v>
      </c>
      <c r="F3132" s="71" t="s">
        <v>3934</v>
      </c>
      <c r="G3132" s="71" t="s">
        <v>2961</v>
      </c>
      <c r="H3132" s="70" t="s">
        <v>3406</v>
      </c>
      <c r="I3132" s="99">
        <f t="shared" si="316"/>
        <v>998.12606575000007</v>
      </c>
      <c r="J3132" s="100">
        <f t="shared" si="312"/>
        <v>1530.3178550000002</v>
      </c>
      <c r="K3132" s="101">
        <v>611.18275000000006</v>
      </c>
      <c r="L3132" s="102">
        <f t="shared" si="317"/>
        <v>0</v>
      </c>
      <c r="M3132" s="101">
        <f t="shared" si="313"/>
        <v>611.18275000000006</v>
      </c>
      <c r="N3132" s="101">
        <f t="shared" si="314"/>
        <v>-422.54792500000008</v>
      </c>
      <c r="O3132" s="102">
        <f t="shared" si="315"/>
        <v>-0.33493934718411372</v>
      </c>
      <c r="P3132" s="101">
        <v>1.58</v>
      </c>
      <c r="X3132"/>
    </row>
    <row r="3133" spans="1:24" ht="18">
      <c r="A3133" s="70">
        <v>295</v>
      </c>
      <c r="B3133" s="70">
        <v>30</v>
      </c>
      <c r="C3133" s="70">
        <v>19</v>
      </c>
      <c r="D3133" s="70">
        <v>100</v>
      </c>
      <c r="E3133" s="71" t="s">
        <v>2445</v>
      </c>
      <c r="F3133" s="71" t="s">
        <v>3934</v>
      </c>
      <c r="G3133" s="71" t="s">
        <v>2961</v>
      </c>
      <c r="H3133" s="70" t="s">
        <v>3407</v>
      </c>
      <c r="I3133" s="99">
        <f t="shared" si="316"/>
        <v>998.12606575000007</v>
      </c>
      <c r="J3133" s="100">
        <f t="shared" si="312"/>
        <v>1530.3178550000002</v>
      </c>
      <c r="K3133" s="101">
        <v>611.18275000000006</v>
      </c>
      <c r="L3133" s="102">
        <f t="shared" si="317"/>
        <v>0</v>
      </c>
      <c r="M3133" s="101">
        <f t="shared" si="313"/>
        <v>611.18275000000006</v>
      </c>
      <c r="N3133" s="101">
        <f t="shared" si="314"/>
        <v>-422.54792500000008</v>
      </c>
      <c r="O3133" s="102">
        <f t="shared" si="315"/>
        <v>-0.33493934718411372</v>
      </c>
      <c r="P3133" s="101">
        <v>1.58</v>
      </c>
      <c r="X3133"/>
    </row>
    <row r="3134" spans="1:24" ht="18">
      <c r="A3134" s="70">
        <v>245</v>
      </c>
      <c r="B3134" s="70">
        <v>40</v>
      </c>
      <c r="C3134" s="70">
        <v>18</v>
      </c>
      <c r="D3134" s="70">
        <v>97</v>
      </c>
      <c r="E3134" s="71" t="s">
        <v>2347</v>
      </c>
      <c r="F3134" s="71" t="s">
        <v>3934</v>
      </c>
      <c r="G3134" s="71" t="s">
        <v>3304</v>
      </c>
      <c r="H3134" s="70" t="s">
        <v>3408</v>
      </c>
      <c r="I3134" s="99">
        <f t="shared" si="316"/>
        <v>603.11123839999993</v>
      </c>
      <c r="J3134" s="100">
        <f t="shared" si="312"/>
        <v>922.60273599999994</v>
      </c>
      <c r="K3134" s="101">
        <v>360.06079999999997</v>
      </c>
      <c r="L3134" s="102">
        <f t="shared" si="317"/>
        <v>0</v>
      </c>
      <c r="M3134" s="101">
        <f t="shared" si="313"/>
        <v>360.06079999999997</v>
      </c>
      <c r="N3134" s="101">
        <f t="shared" si="314"/>
        <v>-246.76255999999995</v>
      </c>
      <c r="O3134" s="102">
        <f t="shared" si="315"/>
        <v>-0.32497766427295094</v>
      </c>
      <c r="P3134" s="101">
        <v>1.58</v>
      </c>
      <c r="X3134"/>
    </row>
    <row r="3135" spans="1:24" ht="18">
      <c r="A3135" s="70">
        <v>215</v>
      </c>
      <c r="B3135" s="70">
        <v>75</v>
      </c>
      <c r="C3135" s="70">
        <v>16</v>
      </c>
      <c r="D3135" s="70">
        <v>113</v>
      </c>
      <c r="E3135" s="71" t="s">
        <v>2229</v>
      </c>
      <c r="F3135" s="71" t="s">
        <v>3934</v>
      </c>
      <c r="G3135" s="71" t="s">
        <v>3033</v>
      </c>
      <c r="H3135" s="70" t="s">
        <v>3409</v>
      </c>
      <c r="I3135" s="99">
        <f t="shared" si="316"/>
        <v>373.87668999999994</v>
      </c>
      <c r="J3135" s="100">
        <f t="shared" si="312"/>
        <v>568.40959999999995</v>
      </c>
      <c r="K3135" s="101">
        <v>212.53</v>
      </c>
      <c r="L3135" s="102">
        <f t="shared" si="317"/>
        <v>0</v>
      </c>
      <c r="M3135" s="101">
        <f t="shared" si="313"/>
        <v>212.53</v>
      </c>
      <c r="N3135" s="101">
        <f t="shared" si="314"/>
        <v>-143.49100000000004</v>
      </c>
      <c r="O3135" s="102">
        <f t="shared" si="315"/>
        <v>-0.30907465644251075</v>
      </c>
      <c r="P3135" s="101">
        <v>2.75</v>
      </c>
      <c r="X3135"/>
    </row>
    <row r="3136" spans="1:24" ht="18">
      <c r="A3136" s="70">
        <v>235</v>
      </c>
      <c r="B3136" s="70">
        <v>55</v>
      </c>
      <c r="C3136" s="70">
        <v>17</v>
      </c>
      <c r="D3136" s="70">
        <v>99</v>
      </c>
      <c r="E3136" s="71" t="s">
        <v>2239</v>
      </c>
      <c r="F3136" s="71" t="s">
        <v>3934</v>
      </c>
      <c r="G3136" s="71" t="s">
        <v>3357</v>
      </c>
      <c r="H3136" s="70" t="s">
        <v>3410</v>
      </c>
      <c r="I3136" s="99">
        <f t="shared" si="316"/>
        <v>419.68276459999998</v>
      </c>
      <c r="J3136" s="100">
        <f t="shared" si="312"/>
        <v>640.40508399999999</v>
      </c>
      <c r="K3136" s="101">
        <v>243.4502</v>
      </c>
      <c r="L3136" s="102">
        <f t="shared" si="317"/>
        <v>0</v>
      </c>
      <c r="M3136" s="101">
        <f t="shared" si="313"/>
        <v>243.4502</v>
      </c>
      <c r="N3136" s="101">
        <f t="shared" si="314"/>
        <v>-165.13514000000004</v>
      </c>
      <c r="O3136" s="102">
        <f t="shared" si="315"/>
        <v>-0.31388522038759148</v>
      </c>
      <c r="P3136" s="101">
        <v>1.58</v>
      </c>
      <c r="X3136"/>
    </row>
    <row r="3137" spans="1:24" ht="18">
      <c r="A3137" s="70">
        <v>235</v>
      </c>
      <c r="B3137" s="70">
        <v>35</v>
      </c>
      <c r="C3137" s="70">
        <v>19</v>
      </c>
      <c r="D3137" s="70">
        <v>91</v>
      </c>
      <c r="E3137" s="71" t="s">
        <v>2347</v>
      </c>
      <c r="F3137" s="71" t="s">
        <v>3934</v>
      </c>
      <c r="G3137" s="71" t="s">
        <v>3304</v>
      </c>
      <c r="H3137" s="70" t="s">
        <v>3411</v>
      </c>
      <c r="I3137" s="99">
        <f t="shared" si="316"/>
        <v>741.48710460000007</v>
      </c>
      <c r="J3137" s="100">
        <f t="shared" si="312"/>
        <v>1135.4886840000001</v>
      </c>
      <c r="K3137" s="101">
        <v>448.03020000000004</v>
      </c>
      <c r="L3137" s="102">
        <f t="shared" si="317"/>
        <v>0</v>
      </c>
      <c r="M3137" s="101">
        <f t="shared" si="313"/>
        <v>448.03020000000004</v>
      </c>
      <c r="N3137" s="101">
        <f t="shared" si="314"/>
        <v>-308.34113999999988</v>
      </c>
      <c r="O3137" s="102">
        <f t="shared" si="315"/>
        <v>-0.32968480222192648</v>
      </c>
      <c r="P3137" s="101">
        <v>1.58</v>
      </c>
      <c r="X3137"/>
    </row>
    <row r="3138" spans="1:24" ht="18">
      <c r="A3138" s="70">
        <v>255</v>
      </c>
      <c r="B3138" s="70">
        <v>35</v>
      </c>
      <c r="C3138" s="70">
        <v>19</v>
      </c>
      <c r="D3138" s="70">
        <v>96</v>
      </c>
      <c r="E3138" s="71" t="s">
        <v>2445</v>
      </c>
      <c r="F3138" s="71" t="s">
        <v>3934</v>
      </c>
      <c r="G3138" s="71" t="s">
        <v>3086</v>
      </c>
      <c r="H3138" s="70" t="s">
        <v>3412</v>
      </c>
      <c r="I3138" s="99">
        <f t="shared" si="316"/>
        <v>587.02102140000011</v>
      </c>
      <c r="J3138" s="100">
        <f t="shared" si="312"/>
        <v>897.84855600000014</v>
      </c>
      <c r="K3138" s="101">
        <v>349.83180000000004</v>
      </c>
      <c r="L3138" s="102">
        <f t="shared" si="317"/>
        <v>0</v>
      </c>
      <c r="M3138" s="101">
        <f t="shared" si="313"/>
        <v>349.83180000000004</v>
      </c>
      <c r="N3138" s="101">
        <f t="shared" si="314"/>
        <v>-239.60225999999994</v>
      </c>
      <c r="O3138" s="102">
        <f t="shared" si="315"/>
        <v>-0.32428483416966258</v>
      </c>
      <c r="P3138" s="101">
        <v>1.58</v>
      </c>
      <c r="X3138"/>
    </row>
    <row r="3139" spans="1:24" ht="18">
      <c r="A3139" s="70">
        <v>285</v>
      </c>
      <c r="B3139" s="70">
        <v>30</v>
      </c>
      <c r="C3139" s="70">
        <v>19</v>
      </c>
      <c r="D3139" s="70">
        <v>98</v>
      </c>
      <c r="E3139" s="71" t="s">
        <v>2445</v>
      </c>
      <c r="F3139" s="71" t="s">
        <v>3934</v>
      </c>
      <c r="G3139" s="71" t="s">
        <v>3086</v>
      </c>
      <c r="H3139" s="70" t="s">
        <v>3413</v>
      </c>
      <c r="I3139" s="99">
        <f t="shared" si="316"/>
        <v>779.29911455000001</v>
      </c>
      <c r="J3139" s="100">
        <f t="shared" si="312"/>
        <v>1193.6610069999999</v>
      </c>
      <c r="K3139" s="101">
        <v>472.06835000000001</v>
      </c>
      <c r="L3139" s="102">
        <f t="shared" si="317"/>
        <v>0</v>
      </c>
      <c r="M3139" s="101">
        <f t="shared" si="313"/>
        <v>472.06835000000001</v>
      </c>
      <c r="N3139" s="101">
        <f t="shared" si="314"/>
        <v>-325.16784499999994</v>
      </c>
      <c r="O3139" s="102">
        <f t="shared" si="315"/>
        <v>-0.33067803225487252</v>
      </c>
      <c r="P3139" s="101">
        <v>1.58</v>
      </c>
      <c r="X3139"/>
    </row>
    <row r="3140" spans="1:24" ht="18">
      <c r="A3140" s="70">
        <v>255</v>
      </c>
      <c r="B3140" s="70">
        <v>35</v>
      </c>
      <c r="C3140" s="70">
        <v>18</v>
      </c>
      <c r="D3140" s="70">
        <v>94</v>
      </c>
      <c r="E3140" s="71" t="s">
        <v>2347</v>
      </c>
      <c r="F3140" s="71" t="s">
        <v>3934</v>
      </c>
      <c r="G3140" s="71" t="s">
        <v>3304</v>
      </c>
      <c r="H3140" s="70" t="s">
        <v>3414</v>
      </c>
      <c r="I3140" s="99">
        <f t="shared" si="316"/>
        <v>840.44193915000005</v>
      </c>
      <c r="J3140" s="100">
        <f t="shared" si="312"/>
        <v>1287.726891</v>
      </c>
      <c r="K3140" s="101">
        <v>510.93855000000002</v>
      </c>
      <c r="L3140" s="102">
        <f t="shared" si="317"/>
        <v>0</v>
      </c>
      <c r="M3140" s="101">
        <f t="shared" si="313"/>
        <v>510.93855000000002</v>
      </c>
      <c r="N3140" s="101">
        <f t="shared" si="314"/>
        <v>-352.37698499999988</v>
      </c>
      <c r="O3140" s="102">
        <f t="shared" si="315"/>
        <v>-0.33209366689753261</v>
      </c>
      <c r="P3140" s="101">
        <v>1.58</v>
      </c>
      <c r="X3140"/>
    </row>
    <row r="3141" spans="1:24" ht="18">
      <c r="A3141" s="70">
        <v>205</v>
      </c>
      <c r="B3141" s="70">
        <v>55</v>
      </c>
      <c r="C3141" s="70">
        <v>16</v>
      </c>
      <c r="D3141" s="70">
        <v>91</v>
      </c>
      <c r="E3141" s="71" t="s">
        <v>2440</v>
      </c>
      <c r="F3141" s="71" t="s">
        <v>3934</v>
      </c>
      <c r="G3141" s="71" t="s">
        <v>3357</v>
      </c>
      <c r="H3141" s="70" t="s">
        <v>3415</v>
      </c>
      <c r="I3141" s="99">
        <f t="shared" si="316"/>
        <v>306.01746999999995</v>
      </c>
      <c r="J3141" s="100">
        <f t="shared" si="312"/>
        <v>465.53539999999998</v>
      </c>
      <c r="K3141" s="101">
        <v>171.19</v>
      </c>
      <c r="L3141" s="102">
        <f t="shared" si="317"/>
        <v>0</v>
      </c>
      <c r="M3141" s="101">
        <f t="shared" si="313"/>
        <v>171.19</v>
      </c>
      <c r="N3141" s="101">
        <f t="shared" si="314"/>
        <v>-114.55300000000005</v>
      </c>
      <c r="O3141" s="102">
        <f t="shared" si="315"/>
        <v>-0.30020703391163073</v>
      </c>
      <c r="P3141" s="101">
        <v>1.58</v>
      </c>
      <c r="X3141"/>
    </row>
    <row r="3142" spans="1:24" ht="18">
      <c r="A3142" s="70">
        <v>205</v>
      </c>
      <c r="B3142" s="70">
        <v>55</v>
      </c>
      <c r="C3142" s="70">
        <v>16</v>
      </c>
      <c r="D3142" s="70">
        <v>91</v>
      </c>
      <c r="E3142" s="71" t="s">
        <v>2347</v>
      </c>
      <c r="F3142" s="71" t="s">
        <v>3934</v>
      </c>
      <c r="G3142" s="71" t="s">
        <v>3357</v>
      </c>
      <c r="H3142" s="70" t="s">
        <v>3416</v>
      </c>
      <c r="I3142" s="99">
        <f t="shared" si="316"/>
        <v>298.20162625</v>
      </c>
      <c r="J3142" s="100">
        <f t="shared" si="312"/>
        <v>453.51102500000002</v>
      </c>
      <c r="K3142" s="101">
        <v>166.22125</v>
      </c>
      <c r="L3142" s="102">
        <f t="shared" si="317"/>
        <v>0</v>
      </c>
      <c r="M3142" s="101">
        <f t="shared" si="313"/>
        <v>166.22125</v>
      </c>
      <c r="N3142" s="101">
        <f t="shared" si="314"/>
        <v>-111.07487499999999</v>
      </c>
      <c r="O3142" s="102">
        <f t="shared" si="315"/>
        <v>-0.29887559953449888</v>
      </c>
      <c r="P3142" s="101">
        <v>1.58</v>
      </c>
      <c r="X3142"/>
    </row>
    <row r="3143" spans="1:24" ht="18">
      <c r="A3143" s="70">
        <v>245</v>
      </c>
      <c r="B3143" s="70">
        <v>35</v>
      </c>
      <c r="C3143" s="70">
        <v>19</v>
      </c>
      <c r="D3143" s="70">
        <v>93</v>
      </c>
      <c r="E3143" s="71" t="s">
        <v>2347</v>
      </c>
      <c r="F3143" s="71" t="s">
        <v>3934</v>
      </c>
      <c r="G3143" s="71" t="s">
        <v>2985</v>
      </c>
      <c r="H3143" s="70" t="s">
        <v>3418</v>
      </c>
      <c r="I3143" s="99">
        <f t="shared" si="316"/>
        <v>812.28405940000005</v>
      </c>
      <c r="J3143" s="100">
        <f t="shared" si="312"/>
        <v>1244.407076</v>
      </c>
      <c r="K3143" s="101">
        <v>493.0378</v>
      </c>
      <c r="L3143" s="102">
        <f t="shared" si="317"/>
        <v>0</v>
      </c>
      <c r="M3143" s="101">
        <f t="shared" si="313"/>
        <v>493.0378</v>
      </c>
      <c r="N3143" s="101">
        <f t="shared" si="314"/>
        <v>-339.84645999999987</v>
      </c>
      <c r="O3143" s="102">
        <f t="shared" si="315"/>
        <v>-0.33146839737530076</v>
      </c>
      <c r="P3143" s="101">
        <v>1.58</v>
      </c>
      <c r="X3143"/>
    </row>
    <row r="3144" spans="1:24" ht="18">
      <c r="A3144" s="70">
        <v>235</v>
      </c>
      <c r="B3144" s="70">
        <v>40</v>
      </c>
      <c r="C3144" s="70">
        <v>18</v>
      </c>
      <c r="D3144" s="70">
        <v>95</v>
      </c>
      <c r="E3144" s="71" t="s">
        <v>2347</v>
      </c>
      <c r="F3144" s="71" t="s">
        <v>3934</v>
      </c>
      <c r="G3144" s="71" t="s">
        <v>3304</v>
      </c>
      <c r="H3144" s="70" t="s">
        <v>3419</v>
      </c>
      <c r="I3144" s="99">
        <f t="shared" si="316"/>
        <v>628.85558560000015</v>
      </c>
      <c r="J3144" s="100">
        <f t="shared" si="312"/>
        <v>962.20942400000001</v>
      </c>
      <c r="K3144" s="101">
        <v>376.42720000000003</v>
      </c>
      <c r="L3144" s="102">
        <f t="shared" si="317"/>
        <v>0</v>
      </c>
      <c r="M3144" s="101">
        <f t="shared" si="313"/>
        <v>376.42720000000003</v>
      </c>
      <c r="N3144" s="101">
        <f t="shared" si="314"/>
        <v>-258.21903999999984</v>
      </c>
      <c r="O3144" s="102">
        <f t="shared" si="315"/>
        <v>-0.32601174868796867</v>
      </c>
      <c r="P3144" s="101">
        <v>1.58</v>
      </c>
      <c r="X3144"/>
    </row>
    <row r="3145" spans="1:24" ht="18">
      <c r="A3145" s="70">
        <v>255</v>
      </c>
      <c r="B3145" s="70">
        <v>35</v>
      </c>
      <c r="C3145" s="70">
        <v>19</v>
      </c>
      <c r="D3145" s="70">
        <v>96</v>
      </c>
      <c r="E3145" s="71" t="s">
        <v>2347</v>
      </c>
      <c r="F3145" s="71" t="s">
        <v>3934</v>
      </c>
      <c r="G3145" s="71" t="s">
        <v>3304</v>
      </c>
      <c r="H3145" s="70" t="s">
        <v>3420</v>
      </c>
      <c r="I3145" s="99">
        <f t="shared" si="316"/>
        <v>895.95318780000014</v>
      </c>
      <c r="J3145" s="100">
        <f t="shared" si="312"/>
        <v>1373.1288120000002</v>
      </c>
      <c r="K3145" s="101">
        <v>546.22860000000003</v>
      </c>
      <c r="L3145" s="102">
        <f t="shared" si="317"/>
        <v>0</v>
      </c>
      <c r="M3145" s="101">
        <f t="shared" si="313"/>
        <v>546.22860000000003</v>
      </c>
      <c r="N3145" s="101">
        <f t="shared" si="314"/>
        <v>-377.08001999999999</v>
      </c>
      <c r="O3145" s="102">
        <f t="shared" si="315"/>
        <v>-0.33321046338060673</v>
      </c>
      <c r="P3145" s="101">
        <v>1.58</v>
      </c>
      <c r="X3145"/>
    </row>
    <row r="3146" spans="1:24" ht="18">
      <c r="A3146" s="70">
        <v>275</v>
      </c>
      <c r="B3146" s="70">
        <v>40</v>
      </c>
      <c r="C3146" s="70">
        <v>19</v>
      </c>
      <c r="D3146" s="70">
        <v>105</v>
      </c>
      <c r="E3146" s="71" t="s">
        <v>2347</v>
      </c>
      <c r="F3146" s="71" t="s">
        <v>3934</v>
      </c>
      <c r="G3146" s="71" t="s">
        <v>3304</v>
      </c>
      <c r="H3146" s="70" t="s">
        <v>3421</v>
      </c>
      <c r="I3146" s="99">
        <f t="shared" si="316"/>
        <v>979.62231620000011</v>
      </c>
      <c r="J3146" s="100">
        <f t="shared" si="312"/>
        <v>1501.8505480000003</v>
      </c>
      <c r="K3146" s="101">
        <v>599.41940000000011</v>
      </c>
      <c r="L3146" s="102">
        <f t="shared" si="317"/>
        <v>0</v>
      </c>
      <c r="M3146" s="101">
        <f t="shared" si="313"/>
        <v>599.41940000000011</v>
      </c>
      <c r="N3146" s="101">
        <f t="shared" si="314"/>
        <v>-414.31358000000012</v>
      </c>
      <c r="O3146" s="102">
        <f t="shared" si="315"/>
        <v>-0.33465314657343537</v>
      </c>
      <c r="P3146" s="101">
        <v>1.58</v>
      </c>
      <c r="X3146"/>
    </row>
    <row r="3147" spans="1:24" ht="18">
      <c r="A3147" s="70">
        <v>295</v>
      </c>
      <c r="B3147" s="70">
        <v>30</v>
      </c>
      <c r="C3147" s="70">
        <v>20</v>
      </c>
      <c r="D3147" s="70">
        <v>97</v>
      </c>
      <c r="E3147" s="71" t="s">
        <v>2347</v>
      </c>
      <c r="F3147" s="71" t="s">
        <v>3934</v>
      </c>
      <c r="G3147" s="71" t="s">
        <v>3304</v>
      </c>
      <c r="H3147" s="70" t="s">
        <v>3422</v>
      </c>
      <c r="I3147" s="99">
        <f t="shared" si="316"/>
        <v>1407.6220884000002</v>
      </c>
      <c r="J3147" s="100">
        <f t="shared" si="312"/>
        <v>2160.3117360000001</v>
      </c>
      <c r="K3147" s="101">
        <v>871.51080000000002</v>
      </c>
      <c r="L3147" s="102">
        <f t="shared" si="317"/>
        <v>0</v>
      </c>
      <c r="M3147" s="101">
        <f t="shared" si="313"/>
        <v>871.51080000000002</v>
      </c>
      <c r="N3147" s="101">
        <f t="shared" si="314"/>
        <v>-604.77755999999999</v>
      </c>
      <c r="O3147" s="102">
        <f t="shared" si="315"/>
        <v>-0.33933914839770762</v>
      </c>
      <c r="P3147" s="101">
        <v>1.58</v>
      </c>
      <c r="X3147"/>
    </row>
    <row r="3148" spans="1:24" ht="18">
      <c r="A3148" s="70">
        <v>295</v>
      </c>
      <c r="B3148" s="70">
        <v>35</v>
      </c>
      <c r="C3148" s="70">
        <v>19</v>
      </c>
      <c r="D3148" s="70">
        <v>100</v>
      </c>
      <c r="E3148" s="71" t="s">
        <v>2347</v>
      </c>
      <c r="F3148" s="71" t="s">
        <v>3934</v>
      </c>
      <c r="G3148" s="71" t="s">
        <v>3304</v>
      </c>
      <c r="H3148" s="70" t="s">
        <v>3423</v>
      </c>
      <c r="I3148" s="99">
        <f t="shared" si="316"/>
        <v>1048.8102493000001</v>
      </c>
      <c r="J3148" s="100">
        <f t="shared" si="312"/>
        <v>1608.2935219999999</v>
      </c>
      <c r="K3148" s="101">
        <v>643.40409999999997</v>
      </c>
      <c r="L3148" s="102">
        <f t="shared" si="317"/>
        <v>0</v>
      </c>
      <c r="M3148" s="101">
        <f t="shared" si="313"/>
        <v>643.40409999999997</v>
      </c>
      <c r="N3148" s="101">
        <f t="shared" si="314"/>
        <v>-445.10286999999983</v>
      </c>
      <c r="O3148" s="102">
        <f t="shared" si="315"/>
        <v>-0.33567128016252074</v>
      </c>
      <c r="P3148" s="101">
        <v>1.58</v>
      </c>
      <c r="X3148"/>
    </row>
    <row r="3149" spans="1:24" ht="18">
      <c r="A3149" s="70">
        <v>235</v>
      </c>
      <c r="B3149" s="70">
        <v>40</v>
      </c>
      <c r="C3149" s="70">
        <v>19</v>
      </c>
      <c r="D3149" s="70">
        <v>92</v>
      </c>
      <c r="E3149" s="71" t="s">
        <v>2347</v>
      </c>
      <c r="F3149" s="71" t="s">
        <v>3934</v>
      </c>
      <c r="G3149" s="71" t="s">
        <v>3304</v>
      </c>
      <c r="H3149" s="70" t="s">
        <v>3424</v>
      </c>
      <c r="I3149" s="99">
        <f t="shared" si="316"/>
        <v>917.67498075000003</v>
      </c>
      <c r="J3149" s="100">
        <f t="shared" si="312"/>
        <v>1406.546955</v>
      </c>
      <c r="K3149" s="101">
        <v>560.03774999999996</v>
      </c>
      <c r="L3149" s="102">
        <f t="shared" si="317"/>
        <v>0</v>
      </c>
      <c r="M3149" s="101">
        <f t="shared" si="313"/>
        <v>560.03774999999996</v>
      </c>
      <c r="N3149" s="101">
        <f t="shared" si="314"/>
        <v>-386.74642499999993</v>
      </c>
      <c r="O3149" s="102">
        <f t="shared" si="315"/>
        <v>-0.33361045325291522</v>
      </c>
      <c r="P3149" s="101">
        <v>1.58</v>
      </c>
      <c r="X3149"/>
    </row>
    <row r="3150" spans="1:24" ht="18">
      <c r="A3150" s="70">
        <v>235</v>
      </c>
      <c r="B3150" s="70">
        <v>45</v>
      </c>
      <c r="C3150" s="70">
        <v>18</v>
      </c>
      <c r="D3150" s="70">
        <v>94</v>
      </c>
      <c r="E3150" s="71" t="s">
        <v>2347</v>
      </c>
      <c r="F3150" s="71" t="s">
        <v>3934</v>
      </c>
      <c r="G3150" s="71" t="s">
        <v>3304</v>
      </c>
      <c r="H3150" s="70" t="s">
        <v>3425</v>
      </c>
      <c r="I3150" s="99">
        <f t="shared" si="316"/>
        <v>628.85558560000015</v>
      </c>
      <c r="J3150" s="100">
        <f t="shared" si="312"/>
        <v>962.20942400000001</v>
      </c>
      <c r="K3150" s="101">
        <v>376.42720000000003</v>
      </c>
      <c r="L3150" s="102">
        <f t="shared" si="317"/>
        <v>0</v>
      </c>
      <c r="M3150" s="101">
        <f t="shared" si="313"/>
        <v>376.42720000000003</v>
      </c>
      <c r="N3150" s="101">
        <f t="shared" si="314"/>
        <v>-258.21903999999984</v>
      </c>
      <c r="O3150" s="102">
        <f t="shared" si="315"/>
        <v>-0.32601174868796867</v>
      </c>
      <c r="P3150" s="101">
        <v>1.58</v>
      </c>
      <c r="X3150"/>
    </row>
    <row r="3151" spans="1:24" ht="18">
      <c r="A3151" s="70">
        <v>245</v>
      </c>
      <c r="B3151" s="70">
        <v>35</v>
      </c>
      <c r="C3151" s="70">
        <v>20</v>
      </c>
      <c r="D3151" s="70">
        <v>91</v>
      </c>
      <c r="E3151" s="71" t="s">
        <v>2347</v>
      </c>
      <c r="F3151" s="71" t="s">
        <v>3934</v>
      </c>
      <c r="G3151" s="71" t="s">
        <v>3304</v>
      </c>
      <c r="H3151" s="70" t="s">
        <v>3426</v>
      </c>
      <c r="I3151" s="99">
        <f t="shared" si="316"/>
        <v>1214.5394844000002</v>
      </c>
      <c r="J3151" s="100">
        <f t="shared" si="312"/>
        <v>1863.2615760000003</v>
      </c>
      <c r="K3151" s="101">
        <v>748.76280000000008</v>
      </c>
      <c r="L3151" s="102">
        <f t="shared" si="317"/>
        <v>0</v>
      </c>
      <c r="M3151" s="101">
        <f t="shared" si="313"/>
        <v>748.76280000000008</v>
      </c>
      <c r="N3151" s="101">
        <f t="shared" si="314"/>
        <v>-518.85396000000003</v>
      </c>
      <c r="O3151" s="102">
        <f t="shared" si="315"/>
        <v>-0.33763604901226346</v>
      </c>
      <c r="P3151" s="101">
        <v>1.58</v>
      </c>
      <c r="X3151"/>
    </row>
    <row r="3152" spans="1:24" ht="18">
      <c r="A3152" s="70">
        <v>265</v>
      </c>
      <c r="B3152" s="70">
        <v>45</v>
      </c>
      <c r="C3152" s="70">
        <v>18</v>
      </c>
      <c r="D3152" s="70">
        <v>101</v>
      </c>
      <c r="E3152" s="71" t="s">
        <v>2347</v>
      </c>
      <c r="F3152" s="71" t="s">
        <v>3934</v>
      </c>
      <c r="G3152" s="71" t="s">
        <v>3304</v>
      </c>
      <c r="H3152" s="70" t="s">
        <v>3427</v>
      </c>
      <c r="I3152" s="99">
        <f t="shared" si="316"/>
        <v>793.78030984999998</v>
      </c>
      <c r="J3152" s="100">
        <f t="shared" si="312"/>
        <v>1215.9397690000001</v>
      </c>
      <c r="K3152" s="101">
        <v>481.27445</v>
      </c>
      <c r="L3152" s="102">
        <f t="shared" si="317"/>
        <v>0</v>
      </c>
      <c r="M3152" s="101">
        <f t="shared" si="313"/>
        <v>481.27445</v>
      </c>
      <c r="N3152" s="101">
        <f t="shared" si="314"/>
        <v>-331.6121149999999</v>
      </c>
      <c r="O3152" s="102">
        <f t="shared" si="315"/>
        <v>-0.33103317108708569</v>
      </c>
      <c r="P3152" s="101">
        <v>1.58</v>
      </c>
      <c r="X3152"/>
    </row>
    <row r="3153" spans="1:24" ht="18">
      <c r="A3153" s="70">
        <v>205</v>
      </c>
      <c r="B3153" s="70">
        <v>60</v>
      </c>
      <c r="C3153" s="70">
        <v>16</v>
      </c>
      <c r="D3153" s="70">
        <v>96</v>
      </c>
      <c r="E3153" s="71" t="s">
        <v>2239</v>
      </c>
      <c r="F3153" s="71" t="s">
        <v>3934</v>
      </c>
      <c r="G3153" s="71" t="s">
        <v>2863</v>
      </c>
      <c r="H3153" s="70" t="s">
        <v>3428</v>
      </c>
      <c r="I3153" s="99">
        <f t="shared" si="316"/>
        <v>326.35950600000001</v>
      </c>
      <c r="J3153" s="100">
        <f t="shared" ref="J3153:J3216" si="318">($H$3*(K3153+P3153+$U$7+$H$8)+$H$4*$U$3)*$U$8</f>
        <v>496.83084000000002</v>
      </c>
      <c r="K3153" s="101">
        <v>184.12200000000001</v>
      </c>
      <c r="L3153" s="102">
        <f t="shared" si="317"/>
        <v>0</v>
      </c>
      <c r="M3153" s="101">
        <f t="shared" ref="M3153:M3216" si="319">K3153*(1-L3153)</f>
        <v>184.12200000000001</v>
      </c>
      <c r="N3153" s="101">
        <f t="shared" ref="N3153:N3216" si="320">((I3153/$U$8)-($H$3*P3153))-(IF($H$6="",$H$4*$U$3*(1-$H$5)*(1-$H$7),$H$6*$H$3*(1-$H$7))+M3153*$H$3+$H$3*$U$7*(1-30%))</f>
        <v>-123.60540000000003</v>
      </c>
      <c r="O3153" s="102">
        <f t="shared" ref="O3153:O3216" si="321">N3153/(K3153*$H$3+$U$7*$H$3+$H$4*$U$3)</f>
        <v>-0.30336782478082885</v>
      </c>
      <c r="P3153" s="101">
        <v>1.58</v>
      </c>
      <c r="X3153"/>
    </row>
    <row r="3154" spans="1:24" ht="18">
      <c r="A3154" s="70">
        <v>255</v>
      </c>
      <c r="B3154" s="70">
        <v>40</v>
      </c>
      <c r="C3154" s="70">
        <v>18</v>
      </c>
      <c r="D3154" s="70">
        <v>99</v>
      </c>
      <c r="E3154" s="71" t="s">
        <v>2347</v>
      </c>
      <c r="F3154" s="71" t="s">
        <v>3934</v>
      </c>
      <c r="G3154" s="71" t="s">
        <v>3304</v>
      </c>
      <c r="H3154" s="70" t="s">
        <v>3429</v>
      </c>
      <c r="I3154" s="99">
        <f t="shared" si="316"/>
        <v>697.23900785000001</v>
      </c>
      <c r="J3154" s="100">
        <f t="shared" si="318"/>
        <v>1067.414689</v>
      </c>
      <c r="K3154" s="101">
        <v>419.90044999999998</v>
      </c>
      <c r="L3154" s="102">
        <f t="shared" si="317"/>
        <v>0</v>
      </c>
      <c r="M3154" s="101">
        <f t="shared" si="319"/>
        <v>419.90044999999998</v>
      </c>
      <c r="N3154" s="101">
        <f t="shared" si="320"/>
        <v>-288.65031499999986</v>
      </c>
      <c r="O3154" s="102">
        <f t="shared" si="321"/>
        <v>-0.32838455000444239</v>
      </c>
      <c r="P3154" s="101">
        <v>1.58</v>
      </c>
      <c r="X3154"/>
    </row>
    <row r="3155" spans="1:24" ht="18">
      <c r="A3155" s="70">
        <v>225</v>
      </c>
      <c r="B3155" s="70">
        <v>55</v>
      </c>
      <c r="C3155" s="70">
        <v>16</v>
      </c>
      <c r="D3155" s="70">
        <v>99</v>
      </c>
      <c r="E3155" s="71" t="s">
        <v>2440</v>
      </c>
      <c r="F3155" s="71" t="s">
        <v>3934</v>
      </c>
      <c r="G3155" s="71" t="s">
        <v>2966</v>
      </c>
      <c r="H3155" s="70" t="s">
        <v>3432</v>
      </c>
      <c r="I3155" s="99">
        <f t="shared" si="316"/>
        <v>372.71267000000006</v>
      </c>
      <c r="J3155" s="100">
        <f t="shared" si="318"/>
        <v>568.14340000000004</v>
      </c>
      <c r="K3155" s="101">
        <v>213.59</v>
      </c>
      <c r="L3155" s="102">
        <f t="shared" si="317"/>
        <v>0</v>
      </c>
      <c r="M3155" s="101">
        <f t="shared" si="319"/>
        <v>213.59</v>
      </c>
      <c r="N3155" s="101">
        <f t="shared" si="320"/>
        <v>-144.233</v>
      </c>
      <c r="O3155" s="102">
        <f t="shared" si="321"/>
        <v>-0.30926068870877826</v>
      </c>
      <c r="P3155" s="101">
        <v>1.58</v>
      </c>
      <c r="X3155"/>
    </row>
    <row r="3156" spans="1:24" ht="18">
      <c r="A3156" s="70">
        <v>155</v>
      </c>
      <c r="B3156" s="70">
        <v>60</v>
      </c>
      <c r="C3156" s="70">
        <v>15</v>
      </c>
      <c r="D3156" s="70">
        <v>74</v>
      </c>
      <c r="E3156" s="71" t="s">
        <v>2440</v>
      </c>
      <c r="F3156" s="71" t="s">
        <v>3934</v>
      </c>
      <c r="G3156" s="71" t="s">
        <v>3167</v>
      </c>
      <c r="H3156" s="70" t="s">
        <v>3434</v>
      </c>
      <c r="I3156" s="99">
        <f t="shared" si="316"/>
        <v>188.46718000000001</v>
      </c>
      <c r="J3156" s="100">
        <f t="shared" si="318"/>
        <v>284.68880000000001</v>
      </c>
      <c r="K3156" s="101">
        <v>96.460000000000008</v>
      </c>
      <c r="L3156" s="102">
        <f t="shared" si="317"/>
        <v>0</v>
      </c>
      <c r="M3156" s="101">
        <f t="shared" si="319"/>
        <v>96.460000000000008</v>
      </c>
      <c r="N3156" s="101">
        <f t="shared" si="320"/>
        <v>-62.242000000000019</v>
      </c>
      <c r="O3156" s="102">
        <f t="shared" si="321"/>
        <v>-0.26814578666207139</v>
      </c>
      <c r="P3156" s="101">
        <v>1.58</v>
      </c>
      <c r="X3156"/>
    </row>
    <row r="3157" spans="1:24" ht="18">
      <c r="A3157" s="70">
        <v>175</v>
      </c>
      <c r="B3157" s="70">
        <v>55</v>
      </c>
      <c r="C3157" s="70">
        <v>15</v>
      </c>
      <c r="D3157" s="70">
        <v>77</v>
      </c>
      <c r="E3157" s="71" t="s">
        <v>2440</v>
      </c>
      <c r="F3157" s="71" t="s">
        <v>3934</v>
      </c>
      <c r="G3157" s="71" t="s">
        <v>3167</v>
      </c>
      <c r="H3157" s="70" t="s">
        <v>3435</v>
      </c>
      <c r="I3157" s="99">
        <f t="shared" si="316"/>
        <v>202.63990999999996</v>
      </c>
      <c r="J3157" s="100">
        <f t="shared" si="318"/>
        <v>306.49299999999999</v>
      </c>
      <c r="K3157" s="101">
        <v>105.47</v>
      </c>
      <c r="L3157" s="102">
        <f t="shared" si="317"/>
        <v>0</v>
      </c>
      <c r="M3157" s="101">
        <f t="shared" si="319"/>
        <v>105.47</v>
      </c>
      <c r="N3157" s="101">
        <f t="shared" si="320"/>
        <v>-68.549000000000035</v>
      </c>
      <c r="O3157" s="102">
        <f t="shared" si="321"/>
        <v>-0.2740425361797395</v>
      </c>
      <c r="P3157" s="101">
        <v>1.58</v>
      </c>
      <c r="X3157"/>
    </row>
    <row r="3158" spans="1:24" ht="18">
      <c r="A3158" s="70">
        <v>145</v>
      </c>
      <c r="B3158" s="70">
        <v>65</v>
      </c>
      <c r="C3158" s="70">
        <v>15</v>
      </c>
      <c r="D3158" s="70">
        <v>72</v>
      </c>
      <c r="E3158" s="71" t="s">
        <v>2440</v>
      </c>
      <c r="F3158" s="71" t="s">
        <v>3934</v>
      </c>
      <c r="G3158" s="71" t="s">
        <v>3167</v>
      </c>
      <c r="H3158" s="70" t="s">
        <v>3436</v>
      </c>
      <c r="I3158" s="99">
        <f t="shared" si="316"/>
        <v>190.96825000000001</v>
      </c>
      <c r="J3158" s="100">
        <f t="shared" si="318"/>
        <v>288.53660000000002</v>
      </c>
      <c r="K3158" s="101">
        <v>98.050000000000011</v>
      </c>
      <c r="L3158" s="102">
        <f t="shared" si="317"/>
        <v>0</v>
      </c>
      <c r="M3158" s="101">
        <f t="shared" si="319"/>
        <v>98.050000000000011</v>
      </c>
      <c r="N3158" s="101">
        <f t="shared" si="320"/>
        <v>-63.355000000000018</v>
      </c>
      <c r="O3158" s="102">
        <f t="shared" si="321"/>
        <v>-0.26925201869953258</v>
      </c>
      <c r="P3158" s="101">
        <v>1.58</v>
      </c>
      <c r="X3158"/>
    </row>
    <row r="3159" spans="1:24" ht="18">
      <c r="A3159" s="70">
        <v>185</v>
      </c>
      <c r="B3159" s="70">
        <v>65</v>
      </c>
      <c r="C3159" s="70">
        <v>15</v>
      </c>
      <c r="D3159" s="70">
        <v>88</v>
      </c>
      <c r="E3159" s="71" t="s">
        <v>2347</v>
      </c>
      <c r="F3159" s="71" t="s">
        <v>3934</v>
      </c>
      <c r="G3159" s="71" t="s">
        <v>3167</v>
      </c>
      <c r="H3159" s="70" t="s">
        <v>3437</v>
      </c>
      <c r="I3159" s="99">
        <f t="shared" si="316"/>
        <v>233.03624739999995</v>
      </c>
      <c r="J3159" s="100">
        <f t="shared" si="318"/>
        <v>353.25659599999994</v>
      </c>
      <c r="K3159" s="101">
        <v>124.79379999999999</v>
      </c>
      <c r="L3159" s="102">
        <f t="shared" si="317"/>
        <v>0</v>
      </c>
      <c r="M3159" s="101">
        <f t="shared" si="319"/>
        <v>124.79379999999999</v>
      </c>
      <c r="N3159" s="101">
        <f t="shared" si="320"/>
        <v>-82.075659999999999</v>
      </c>
      <c r="O3159" s="102">
        <f t="shared" si="321"/>
        <v>-0.28420770143870444</v>
      </c>
      <c r="P3159" s="101">
        <v>1.58</v>
      </c>
      <c r="X3159"/>
    </row>
    <row r="3160" spans="1:24" ht="18">
      <c r="A3160" s="70">
        <v>165</v>
      </c>
      <c r="B3160" s="70">
        <v>60</v>
      </c>
      <c r="C3160" s="70">
        <v>14</v>
      </c>
      <c r="D3160" s="70">
        <v>75</v>
      </c>
      <c r="E3160" s="71" t="s">
        <v>2440</v>
      </c>
      <c r="F3160" s="71" t="s">
        <v>3934</v>
      </c>
      <c r="G3160" s="71" t="s">
        <v>3167</v>
      </c>
      <c r="H3160" s="70" t="s">
        <v>3438</v>
      </c>
      <c r="I3160" s="99">
        <f t="shared" si="316"/>
        <v>210.14311999999998</v>
      </c>
      <c r="J3160" s="100">
        <f t="shared" si="318"/>
        <v>318.03640000000001</v>
      </c>
      <c r="K3160" s="101">
        <v>110.24000000000001</v>
      </c>
      <c r="L3160" s="102">
        <f t="shared" si="317"/>
        <v>0</v>
      </c>
      <c r="M3160" s="101">
        <f t="shared" si="319"/>
        <v>110.24000000000001</v>
      </c>
      <c r="N3160" s="101">
        <f t="shared" si="320"/>
        <v>-71.888000000000034</v>
      </c>
      <c r="O3160" s="102">
        <f t="shared" si="321"/>
        <v>-0.27683302526186088</v>
      </c>
      <c r="P3160" s="101">
        <v>1.58</v>
      </c>
      <c r="X3160"/>
    </row>
    <row r="3161" spans="1:24" ht="18">
      <c r="A3161" s="70">
        <v>185</v>
      </c>
      <c r="B3161" s="70">
        <v>70</v>
      </c>
      <c r="C3161" s="70">
        <v>14</v>
      </c>
      <c r="D3161" s="70">
        <v>88</v>
      </c>
      <c r="E3161" s="71" t="s">
        <v>2237</v>
      </c>
      <c r="F3161" s="71" t="s">
        <v>3934</v>
      </c>
      <c r="G3161" s="71" t="s">
        <v>2910</v>
      </c>
      <c r="H3161" s="70" t="s">
        <v>3439</v>
      </c>
      <c r="I3161" s="99">
        <f t="shared" si="316"/>
        <v>206.80835999999999</v>
      </c>
      <c r="J3161" s="100">
        <f t="shared" si="318"/>
        <v>312.90600000000001</v>
      </c>
      <c r="K3161" s="101">
        <v>108.12</v>
      </c>
      <c r="L3161" s="102">
        <f t="shared" si="317"/>
        <v>0</v>
      </c>
      <c r="M3161" s="101">
        <f t="shared" si="319"/>
        <v>108.12</v>
      </c>
      <c r="N3161" s="101">
        <f t="shared" si="320"/>
        <v>-70.404000000000025</v>
      </c>
      <c r="O3161" s="102">
        <f t="shared" si="321"/>
        <v>-0.27561854055746954</v>
      </c>
      <c r="P3161" s="101">
        <v>1.58</v>
      </c>
      <c r="X3161"/>
    </row>
    <row r="3162" spans="1:24" ht="18">
      <c r="A3162" s="70">
        <v>205</v>
      </c>
      <c r="B3162" s="70">
        <v>45</v>
      </c>
      <c r="C3162" s="70">
        <v>17</v>
      </c>
      <c r="D3162" s="70">
        <v>88</v>
      </c>
      <c r="E3162" s="71" t="s">
        <v>2347</v>
      </c>
      <c r="F3162" s="71" t="s">
        <v>3934</v>
      </c>
      <c r="G3162" s="71" t="s">
        <v>3304</v>
      </c>
      <c r="H3162" s="70" t="s">
        <v>3440</v>
      </c>
      <c r="I3162" s="99">
        <f t="shared" si="316"/>
        <v>477.60754579999997</v>
      </c>
      <c r="J3162" s="100">
        <f t="shared" si="318"/>
        <v>729.52013199999988</v>
      </c>
      <c r="K3162" s="101">
        <v>280.27459999999996</v>
      </c>
      <c r="L3162" s="102">
        <f t="shared" si="317"/>
        <v>0</v>
      </c>
      <c r="M3162" s="101">
        <f t="shared" si="319"/>
        <v>280.27459999999996</v>
      </c>
      <c r="N3162" s="101">
        <f t="shared" si="320"/>
        <v>-190.91221999999993</v>
      </c>
      <c r="O3162" s="102">
        <f t="shared" si="321"/>
        <v>-0.31832009113142617</v>
      </c>
      <c r="P3162" s="101">
        <v>1.58</v>
      </c>
      <c r="X3162"/>
    </row>
    <row r="3163" spans="1:24" ht="18">
      <c r="A3163" s="70">
        <v>205</v>
      </c>
      <c r="B3163" s="70">
        <v>45</v>
      </c>
      <c r="C3163" s="70">
        <v>17</v>
      </c>
      <c r="D3163" s="70">
        <v>88</v>
      </c>
      <c r="E3163" s="71" t="s">
        <v>2440</v>
      </c>
      <c r="F3163" s="71" t="s">
        <v>3934</v>
      </c>
      <c r="G3163" s="71" t="s">
        <v>3302</v>
      </c>
      <c r="H3163" s="70" t="s">
        <v>3441</v>
      </c>
      <c r="I3163" s="99">
        <f t="shared" si="316"/>
        <v>446.07739000000004</v>
      </c>
      <c r="J3163" s="100">
        <f t="shared" si="318"/>
        <v>681.01220000000001</v>
      </c>
      <c r="K3163" s="101">
        <v>260.23</v>
      </c>
      <c r="L3163" s="102">
        <f t="shared" si="317"/>
        <v>0</v>
      </c>
      <c r="M3163" s="101">
        <f t="shared" si="319"/>
        <v>260.23</v>
      </c>
      <c r="N3163" s="101">
        <f t="shared" si="320"/>
        <v>-176.88099999999997</v>
      </c>
      <c r="O3163" s="102">
        <f t="shared" si="321"/>
        <v>-0.31605081656720141</v>
      </c>
      <c r="P3163" s="101">
        <v>1.58</v>
      </c>
      <c r="X3163"/>
    </row>
    <row r="3164" spans="1:24" ht="18">
      <c r="A3164" s="70">
        <v>205</v>
      </c>
      <c r="B3164" s="70">
        <v>45</v>
      </c>
      <c r="C3164" s="70">
        <v>16</v>
      </c>
      <c r="D3164" s="70">
        <v>87</v>
      </c>
      <c r="E3164" s="71" t="s">
        <v>2440</v>
      </c>
      <c r="F3164" s="71" t="s">
        <v>3934</v>
      </c>
      <c r="G3164" s="71" t="s">
        <v>2966</v>
      </c>
      <c r="H3164" s="70" t="s">
        <v>3442</v>
      </c>
      <c r="I3164" s="99">
        <f t="shared" si="316"/>
        <v>372.71267000000006</v>
      </c>
      <c r="J3164" s="100">
        <f t="shared" si="318"/>
        <v>568.14340000000004</v>
      </c>
      <c r="K3164" s="101">
        <v>213.59</v>
      </c>
      <c r="L3164" s="102">
        <f t="shared" si="317"/>
        <v>0</v>
      </c>
      <c r="M3164" s="101">
        <f t="shared" si="319"/>
        <v>213.59</v>
      </c>
      <c r="N3164" s="101">
        <f t="shared" si="320"/>
        <v>-144.233</v>
      </c>
      <c r="O3164" s="102">
        <f t="shared" si="321"/>
        <v>-0.30926068870877826</v>
      </c>
      <c r="P3164" s="101">
        <v>1.58</v>
      </c>
      <c r="X3164"/>
    </row>
    <row r="3165" spans="1:24" ht="18">
      <c r="A3165" s="70">
        <v>245</v>
      </c>
      <c r="B3165" s="70">
        <v>45</v>
      </c>
      <c r="C3165" s="70">
        <v>17</v>
      </c>
      <c r="D3165" s="70">
        <v>95</v>
      </c>
      <c r="E3165" s="71" t="s">
        <v>2445</v>
      </c>
      <c r="F3165" s="71" t="s">
        <v>3934</v>
      </c>
      <c r="G3165" s="71" t="s">
        <v>3357</v>
      </c>
      <c r="H3165" s="70" t="s">
        <v>3443</v>
      </c>
      <c r="I3165" s="99">
        <f t="shared" si="316"/>
        <v>433.35944905000002</v>
      </c>
      <c r="J3165" s="100">
        <f t="shared" si="318"/>
        <v>661.44613700000002</v>
      </c>
      <c r="K3165" s="101">
        <v>252.14485000000002</v>
      </c>
      <c r="L3165" s="102">
        <f t="shared" si="317"/>
        <v>0</v>
      </c>
      <c r="M3165" s="101">
        <f t="shared" si="319"/>
        <v>252.14485000000002</v>
      </c>
      <c r="N3165" s="101">
        <f t="shared" si="320"/>
        <v>-171.22139499999997</v>
      </c>
      <c r="O3165" s="102">
        <f t="shared" si="321"/>
        <v>-0.31504073582259229</v>
      </c>
      <c r="P3165" s="101">
        <v>1.58</v>
      </c>
      <c r="X3165"/>
    </row>
    <row r="3166" spans="1:24" ht="18">
      <c r="A3166" s="70">
        <v>225</v>
      </c>
      <c r="B3166" s="70">
        <v>55</v>
      </c>
      <c r="C3166" s="70">
        <v>17</v>
      </c>
      <c r="D3166" s="70">
        <v>97</v>
      </c>
      <c r="E3166" s="71" t="s">
        <v>2445</v>
      </c>
      <c r="F3166" s="71" t="s">
        <v>3934</v>
      </c>
      <c r="G3166" s="71" t="s">
        <v>3357</v>
      </c>
      <c r="H3166" s="70" t="s">
        <v>3444</v>
      </c>
      <c r="I3166" s="99">
        <f t="shared" si="316"/>
        <v>419.68276459999998</v>
      </c>
      <c r="J3166" s="100">
        <f t="shared" si="318"/>
        <v>640.40508399999999</v>
      </c>
      <c r="K3166" s="101">
        <v>243.4502</v>
      </c>
      <c r="L3166" s="102">
        <f t="shared" si="317"/>
        <v>0</v>
      </c>
      <c r="M3166" s="101">
        <f t="shared" si="319"/>
        <v>243.4502</v>
      </c>
      <c r="N3166" s="101">
        <f t="shared" si="320"/>
        <v>-165.13514000000004</v>
      </c>
      <c r="O3166" s="102">
        <f t="shared" si="321"/>
        <v>-0.31388522038759148</v>
      </c>
      <c r="P3166" s="101">
        <v>1.58</v>
      </c>
      <c r="X3166"/>
    </row>
    <row r="3167" spans="1:24" ht="18">
      <c r="A3167" s="70">
        <v>255</v>
      </c>
      <c r="B3167" s="70">
        <v>40</v>
      </c>
      <c r="C3167" s="70">
        <v>18</v>
      </c>
      <c r="D3167" s="70">
        <v>95</v>
      </c>
      <c r="E3167" s="71" t="s">
        <v>2239</v>
      </c>
      <c r="F3167" s="71" t="s">
        <v>3934</v>
      </c>
      <c r="G3167" s="71" t="s">
        <v>3357</v>
      </c>
      <c r="H3167" s="70" t="s">
        <v>3445</v>
      </c>
      <c r="I3167" s="99">
        <f t="shared" si="316"/>
        <v>829.17878725000014</v>
      </c>
      <c r="J3167" s="100">
        <f t="shared" si="318"/>
        <v>1270.3989650000003</v>
      </c>
      <c r="K3167" s="101">
        <v>503.77825000000007</v>
      </c>
      <c r="L3167" s="102">
        <f t="shared" si="317"/>
        <v>0</v>
      </c>
      <c r="M3167" s="101">
        <f t="shared" si="319"/>
        <v>503.77825000000007</v>
      </c>
      <c r="N3167" s="101">
        <f t="shared" si="320"/>
        <v>-347.36477500000001</v>
      </c>
      <c r="O3167" s="102">
        <f t="shared" si="321"/>
        <v>-0.33184869164891734</v>
      </c>
      <c r="P3167" s="101">
        <v>1.58</v>
      </c>
      <c r="X3167"/>
    </row>
    <row r="3168" spans="1:24" ht="18">
      <c r="A3168" s="70">
        <v>225</v>
      </c>
      <c r="B3168" s="70">
        <v>50</v>
      </c>
      <c r="C3168" s="70">
        <v>17</v>
      </c>
      <c r="D3168" s="70">
        <v>94</v>
      </c>
      <c r="E3168" s="71" t="s">
        <v>2440</v>
      </c>
      <c r="F3168" s="71" t="s">
        <v>3934</v>
      </c>
      <c r="G3168" s="71" t="s">
        <v>3357</v>
      </c>
      <c r="H3168" s="70" t="s">
        <v>3447</v>
      </c>
      <c r="I3168" s="99">
        <f t="shared" si="316"/>
        <v>461.91750000000008</v>
      </c>
      <c r="J3168" s="100">
        <f t="shared" si="318"/>
        <v>705.38160000000005</v>
      </c>
      <c r="K3168" s="101">
        <v>270.3</v>
      </c>
      <c r="L3168" s="102">
        <f t="shared" si="317"/>
        <v>0</v>
      </c>
      <c r="M3168" s="101">
        <f t="shared" si="319"/>
        <v>270.3</v>
      </c>
      <c r="N3168" s="101">
        <f t="shared" si="320"/>
        <v>-183.92999999999995</v>
      </c>
      <c r="O3168" s="102">
        <f t="shared" si="321"/>
        <v>-0.31723007933770253</v>
      </c>
      <c r="P3168" s="101">
        <v>1.58</v>
      </c>
      <c r="X3168"/>
    </row>
    <row r="3169" spans="1:24" ht="18">
      <c r="A3169" s="70">
        <v>225</v>
      </c>
      <c r="B3169" s="70">
        <v>45</v>
      </c>
      <c r="C3169" s="70">
        <v>18</v>
      </c>
      <c r="D3169" s="70">
        <v>91</v>
      </c>
      <c r="E3169" s="71" t="s">
        <v>2347</v>
      </c>
      <c r="F3169" s="71" t="s">
        <v>3934</v>
      </c>
      <c r="G3169" s="71" t="s">
        <v>3357</v>
      </c>
      <c r="H3169" s="70" t="s">
        <v>3448</v>
      </c>
      <c r="I3169" s="99">
        <f t="shared" si="316"/>
        <v>533.11879445</v>
      </c>
      <c r="J3169" s="100">
        <f t="shared" si="318"/>
        <v>814.92205299999989</v>
      </c>
      <c r="K3169" s="101">
        <v>315.56464999999997</v>
      </c>
      <c r="L3169" s="102">
        <f t="shared" si="317"/>
        <v>0</v>
      </c>
      <c r="M3169" s="101">
        <f t="shared" si="319"/>
        <v>315.56464999999997</v>
      </c>
      <c r="N3169" s="101">
        <f t="shared" si="320"/>
        <v>-215.61525499999993</v>
      </c>
      <c r="O3169" s="102">
        <f t="shared" si="321"/>
        <v>-0.32165572204586601</v>
      </c>
      <c r="P3169" s="101">
        <v>1.58</v>
      </c>
      <c r="X3169"/>
    </row>
    <row r="3170" spans="1:24" ht="18">
      <c r="A3170" s="70">
        <v>255</v>
      </c>
      <c r="B3170" s="70">
        <v>40</v>
      </c>
      <c r="C3170" s="70">
        <v>18</v>
      </c>
      <c r="D3170" s="70">
        <v>95</v>
      </c>
      <c r="E3170" s="71" t="s">
        <v>2347</v>
      </c>
      <c r="F3170" s="71" t="s">
        <v>3934</v>
      </c>
      <c r="G3170" s="71" t="s">
        <v>3357</v>
      </c>
      <c r="H3170" s="70" t="s">
        <v>3449</v>
      </c>
      <c r="I3170" s="99">
        <f t="shared" si="316"/>
        <v>804.23895089999996</v>
      </c>
      <c r="J3170" s="100">
        <f t="shared" si="318"/>
        <v>1232.029986</v>
      </c>
      <c r="K3170" s="101">
        <v>487.92329999999998</v>
      </c>
      <c r="L3170" s="102">
        <f t="shared" si="317"/>
        <v>0</v>
      </c>
      <c r="M3170" s="101">
        <f t="shared" si="319"/>
        <v>487.92329999999998</v>
      </c>
      <c r="N3170" s="101">
        <f t="shared" si="320"/>
        <v>-336.26630999999986</v>
      </c>
      <c r="O3170" s="102">
        <f t="shared" si="321"/>
        <v>-0.33128164756179651</v>
      </c>
      <c r="P3170" s="101">
        <v>1.58</v>
      </c>
      <c r="X3170"/>
    </row>
    <row r="3171" spans="1:24" ht="18">
      <c r="A3171" s="70">
        <v>205</v>
      </c>
      <c r="B3171" s="70">
        <v>55</v>
      </c>
      <c r="C3171" s="70">
        <v>16</v>
      </c>
      <c r="D3171" s="70">
        <v>91</v>
      </c>
      <c r="E3171" s="71" t="s">
        <v>2239</v>
      </c>
      <c r="F3171" s="71" t="s">
        <v>3934</v>
      </c>
      <c r="G3171" s="71" t="s">
        <v>3357</v>
      </c>
      <c r="H3171" s="70" t="s">
        <v>3450</v>
      </c>
      <c r="I3171" s="99">
        <f t="shared" si="316"/>
        <v>222.57760634999997</v>
      </c>
      <c r="J3171" s="100">
        <f t="shared" si="318"/>
        <v>337.16637900000001</v>
      </c>
      <c r="K3171" s="101">
        <v>118.14495000000001</v>
      </c>
      <c r="L3171" s="102">
        <f t="shared" si="317"/>
        <v>0</v>
      </c>
      <c r="M3171" s="101">
        <f t="shared" si="319"/>
        <v>118.14495000000001</v>
      </c>
      <c r="N3171" s="101">
        <f t="shared" si="320"/>
        <v>-77.421465000000012</v>
      </c>
      <c r="O3171" s="102">
        <f t="shared" si="321"/>
        <v>-0.28103195434750966</v>
      </c>
      <c r="P3171" s="101">
        <v>1.58</v>
      </c>
      <c r="X3171"/>
    </row>
    <row r="3172" spans="1:24" ht="18">
      <c r="A3172" s="70">
        <v>275</v>
      </c>
      <c r="B3172" s="70">
        <v>35</v>
      </c>
      <c r="C3172" s="70">
        <v>20</v>
      </c>
      <c r="D3172" s="70">
        <v>102</v>
      </c>
      <c r="E3172" s="71" t="s">
        <v>2445</v>
      </c>
      <c r="F3172" s="71" t="s">
        <v>3934</v>
      </c>
      <c r="G3172" s="71" t="s">
        <v>3086</v>
      </c>
      <c r="H3172" s="70" t="s">
        <v>3452</v>
      </c>
      <c r="I3172" s="99">
        <f t="shared" si="316"/>
        <v>825.96074385000009</v>
      </c>
      <c r="J3172" s="100">
        <f t="shared" si="318"/>
        <v>1265.4481290000001</v>
      </c>
      <c r="K3172" s="101">
        <v>501.73245000000003</v>
      </c>
      <c r="L3172" s="102">
        <f t="shared" si="317"/>
        <v>0</v>
      </c>
      <c r="M3172" s="101">
        <f t="shared" si="319"/>
        <v>501.73245000000003</v>
      </c>
      <c r="N3172" s="101">
        <f t="shared" si="320"/>
        <v>-345.93271499999992</v>
      </c>
      <c r="O3172" s="102">
        <f t="shared" si="321"/>
        <v>-0.33177746273035552</v>
      </c>
      <c r="P3172" s="101">
        <v>1.58</v>
      </c>
      <c r="X3172"/>
    </row>
    <row r="3173" spans="1:24" ht="18">
      <c r="A3173" s="70">
        <v>245</v>
      </c>
      <c r="B3173" s="70">
        <v>40</v>
      </c>
      <c r="C3173" s="70">
        <v>20</v>
      </c>
      <c r="D3173" s="70">
        <v>99</v>
      </c>
      <c r="E3173" s="71" t="s">
        <v>2445</v>
      </c>
      <c r="F3173" s="71" t="s">
        <v>3934</v>
      </c>
      <c r="G3173" s="71" t="s">
        <v>3086</v>
      </c>
      <c r="H3173" s="70" t="s">
        <v>3453</v>
      </c>
      <c r="I3173" s="99">
        <f t="shared" si="316"/>
        <v>930.54715435000014</v>
      </c>
      <c r="J3173" s="100">
        <f t="shared" si="318"/>
        <v>1426.3502990000002</v>
      </c>
      <c r="K3173" s="101">
        <v>568.22095000000002</v>
      </c>
      <c r="L3173" s="102">
        <f t="shared" si="317"/>
        <v>0</v>
      </c>
      <c r="M3173" s="101">
        <f t="shared" si="319"/>
        <v>568.22095000000002</v>
      </c>
      <c r="N3173" s="101">
        <f t="shared" si="320"/>
        <v>-392.47466499999996</v>
      </c>
      <c r="O3173" s="102">
        <f t="shared" si="321"/>
        <v>-0.33383861616364635</v>
      </c>
      <c r="P3173" s="101">
        <v>1.58</v>
      </c>
      <c r="X3173"/>
    </row>
    <row r="3174" spans="1:24" ht="18">
      <c r="A3174" s="70">
        <v>295</v>
      </c>
      <c r="B3174" s="70">
        <v>35</v>
      </c>
      <c r="C3174" s="70">
        <v>20</v>
      </c>
      <c r="D3174" s="70">
        <v>105</v>
      </c>
      <c r="E3174" s="71" t="s">
        <v>2445</v>
      </c>
      <c r="F3174" s="71" t="s">
        <v>3934</v>
      </c>
      <c r="G3174" s="71" t="s">
        <v>3086</v>
      </c>
      <c r="H3174" s="70" t="s">
        <v>3454</v>
      </c>
      <c r="I3174" s="99">
        <f t="shared" si="316"/>
        <v>840.44193915000005</v>
      </c>
      <c r="J3174" s="100">
        <f t="shared" si="318"/>
        <v>1287.726891</v>
      </c>
      <c r="K3174" s="101">
        <v>510.93855000000002</v>
      </c>
      <c r="L3174" s="102">
        <f t="shared" si="317"/>
        <v>0</v>
      </c>
      <c r="M3174" s="101">
        <f t="shared" si="319"/>
        <v>510.93855000000002</v>
      </c>
      <c r="N3174" s="101">
        <f t="shared" si="320"/>
        <v>-352.37698499999988</v>
      </c>
      <c r="O3174" s="102">
        <f t="shared" si="321"/>
        <v>-0.33209366689753261</v>
      </c>
      <c r="P3174" s="101">
        <v>1.58</v>
      </c>
      <c r="X3174"/>
    </row>
    <row r="3175" spans="1:24" ht="18">
      <c r="A3175" s="70">
        <v>235</v>
      </c>
      <c r="B3175" s="70">
        <v>35</v>
      </c>
      <c r="C3175" s="70">
        <v>20</v>
      </c>
      <c r="D3175" s="70">
        <v>88</v>
      </c>
      <c r="E3175" s="71" t="s">
        <v>2445</v>
      </c>
      <c r="F3175" s="71" t="s">
        <v>3934</v>
      </c>
      <c r="G3175" s="71" t="s">
        <v>3086</v>
      </c>
      <c r="H3175" s="70" t="s">
        <v>3455</v>
      </c>
      <c r="I3175" s="99">
        <f t="shared" si="316"/>
        <v>603.91574924999998</v>
      </c>
      <c r="J3175" s="100">
        <f t="shared" si="318"/>
        <v>923.84044499999993</v>
      </c>
      <c r="K3175" s="101">
        <v>360.57225</v>
      </c>
      <c r="L3175" s="102">
        <f t="shared" si="317"/>
        <v>0</v>
      </c>
      <c r="M3175" s="101">
        <f t="shared" si="319"/>
        <v>360.57225</v>
      </c>
      <c r="N3175" s="101">
        <f t="shared" si="320"/>
        <v>-247.12057499999997</v>
      </c>
      <c r="O3175" s="102">
        <f t="shared" si="321"/>
        <v>-0.32501132710238578</v>
      </c>
      <c r="P3175" s="101">
        <v>1.58</v>
      </c>
      <c r="X3175"/>
    </row>
    <row r="3176" spans="1:24" ht="18">
      <c r="A3176" s="70">
        <v>275</v>
      </c>
      <c r="B3176" s="70">
        <v>35</v>
      </c>
      <c r="C3176" s="70">
        <v>21</v>
      </c>
      <c r="D3176" s="70">
        <v>103</v>
      </c>
      <c r="E3176" s="71" t="s">
        <v>2445</v>
      </c>
      <c r="F3176" s="71" t="s">
        <v>3934</v>
      </c>
      <c r="G3176" s="71" t="s">
        <v>3086</v>
      </c>
      <c r="H3176" s="70" t="s">
        <v>3456</v>
      </c>
      <c r="I3176" s="99">
        <f t="shared" si="316"/>
        <v>1190.4041588999999</v>
      </c>
      <c r="J3176" s="100">
        <f t="shared" si="318"/>
        <v>1826.1303059999998</v>
      </c>
      <c r="K3176" s="101">
        <v>733.41929999999991</v>
      </c>
      <c r="L3176" s="102">
        <f t="shared" si="317"/>
        <v>0</v>
      </c>
      <c r="M3176" s="101">
        <f t="shared" si="319"/>
        <v>733.41929999999991</v>
      </c>
      <c r="N3176" s="101">
        <f t="shared" si="320"/>
        <v>-508.11350999999991</v>
      </c>
      <c r="O3176" s="102">
        <f t="shared" si="321"/>
        <v>-0.33738412149595631</v>
      </c>
      <c r="P3176" s="101">
        <v>1.58</v>
      </c>
      <c r="X3176"/>
    </row>
    <row r="3177" spans="1:24" ht="18">
      <c r="A3177" s="70">
        <v>275</v>
      </c>
      <c r="B3177" s="70">
        <v>40</v>
      </c>
      <c r="C3177" s="70">
        <v>20</v>
      </c>
      <c r="D3177" s="70">
        <v>106</v>
      </c>
      <c r="E3177" s="71" t="s">
        <v>2445</v>
      </c>
      <c r="F3177" s="71" t="s">
        <v>3934</v>
      </c>
      <c r="G3177" s="71" t="s">
        <v>3086</v>
      </c>
      <c r="H3177" s="70" t="s">
        <v>3457</v>
      </c>
      <c r="I3177" s="99">
        <f t="shared" si="316"/>
        <v>1119.6072041</v>
      </c>
      <c r="J3177" s="100">
        <f t="shared" si="318"/>
        <v>1717.2119140000002</v>
      </c>
      <c r="K3177" s="101">
        <v>688.4117</v>
      </c>
      <c r="L3177" s="102">
        <f t="shared" si="317"/>
        <v>0</v>
      </c>
      <c r="M3177" s="101">
        <f t="shared" si="319"/>
        <v>688.4117</v>
      </c>
      <c r="N3177" s="101">
        <f t="shared" si="320"/>
        <v>-476.60819000000004</v>
      </c>
      <c r="O3177" s="102">
        <f t="shared" si="321"/>
        <v>-0.33658214263973324</v>
      </c>
      <c r="P3177" s="101">
        <v>1.58</v>
      </c>
      <c r="X3177"/>
    </row>
    <row r="3178" spans="1:24" ht="18">
      <c r="A3178" s="70">
        <v>245</v>
      </c>
      <c r="B3178" s="70">
        <v>45</v>
      </c>
      <c r="C3178" s="70">
        <v>19</v>
      </c>
      <c r="D3178" s="70">
        <v>102</v>
      </c>
      <c r="E3178" s="71" t="s">
        <v>2445</v>
      </c>
      <c r="F3178" s="71" t="s">
        <v>3934</v>
      </c>
      <c r="G3178" s="71" t="s">
        <v>3086</v>
      </c>
      <c r="H3178" s="70" t="s">
        <v>3458</v>
      </c>
      <c r="I3178" s="99">
        <f t="shared" si="316"/>
        <v>648.96835684999996</v>
      </c>
      <c r="J3178" s="100">
        <f t="shared" si="318"/>
        <v>993.15214900000001</v>
      </c>
      <c r="K3178" s="101">
        <v>389.21345000000002</v>
      </c>
      <c r="L3178" s="102">
        <f t="shared" si="317"/>
        <v>0</v>
      </c>
      <c r="M3178" s="101">
        <f t="shared" si="319"/>
        <v>389.21345000000002</v>
      </c>
      <c r="N3178" s="101">
        <f t="shared" si="320"/>
        <v>-267.16941499999996</v>
      </c>
      <c r="O3178" s="102">
        <f t="shared" si="321"/>
        <v>-0.32676201700310975</v>
      </c>
      <c r="P3178" s="101">
        <v>1.58</v>
      </c>
      <c r="X3178"/>
    </row>
    <row r="3179" spans="1:24" ht="18">
      <c r="A3179" s="70">
        <v>275</v>
      </c>
      <c r="B3179" s="70">
        <v>40</v>
      </c>
      <c r="C3179" s="70">
        <v>19</v>
      </c>
      <c r="D3179" s="70">
        <v>105</v>
      </c>
      <c r="E3179" s="71" t="s">
        <v>2445</v>
      </c>
      <c r="F3179" s="71" t="s">
        <v>3934</v>
      </c>
      <c r="G3179" s="71" t="s">
        <v>3086</v>
      </c>
      <c r="H3179" s="70" t="s">
        <v>3459</v>
      </c>
      <c r="I3179" s="99">
        <f t="shared" ref="I3179:I3242" si="322">(IF($H$6="",$H$4*$U$3*(1-$H$5),$H$6*$H$3)+IF(F3179="PIRELLI",$H$3*(K3179*(1-$M$12)+$U$7+P3179+$H$8)))*$U$8</f>
        <v>686.78036680000002</v>
      </c>
      <c r="J3179" s="100">
        <f t="shared" si="318"/>
        <v>1051.324472</v>
      </c>
      <c r="K3179" s="101">
        <v>413.2516</v>
      </c>
      <c r="L3179" s="102">
        <f t="shared" ref="L3179:L3242" si="323">$N$12</f>
        <v>0</v>
      </c>
      <c r="M3179" s="101">
        <f t="shared" si="319"/>
        <v>413.2516</v>
      </c>
      <c r="N3179" s="101">
        <f t="shared" si="320"/>
        <v>-283.99611999999991</v>
      </c>
      <c r="O3179" s="102">
        <f t="shared" si="321"/>
        <v>-0.32805252423694392</v>
      </c>
      <c r="P3179" s="101">
        <v>1.58</v>
      </c>
      <c r="X3179"/>
    </row>
    <row r="3180" spans="1:24" ht="18">
      <c r="A3180" s="70">
        <v>275</v>
      </c>
      <c r="B3180" s="70">
        <v>30</v>
      </c>
      <c r="C3180" s="70">
        <v>20</v>
      </c>
      <c r="D3180" s="70">
        <v>97</v>
      </c>
      <c r="E3180" s="71" t="s">
        <v>2445</v>
      </c>
      <c r="F3180" s="71" t="s">
        <v>3934</v>
      </c>
      <c r="G3180" s="71" t="s">
        <v>3086</v>
      </c>
      <c r="H3180" s="70" t="s">
        <v>3460</v>
      </c>
      <c r="I3180" s="99">
        <f t="shared" si="322"/>
        <v>776.08107114999996</v>
      </c>
      <c r="J3180" s="100">
        <f t="shared" si="318"/>
        <v>1188.7101709999999</v>
      </c>
      <c r="K3180" s="101">
        <v>470.02255000000002</v>
      </c>
      <c r="L3180" s="102">
        <f t="shared" si="323"/>
        <v>0</v>
      </c>
      <c r="M3180" s="101">
        <f t="shared" si="319"/>
        <v>470.02255000000002</v>
      </c>
      <c r="N3180" s="101">
        <f t="shared" si="320"/>
        <v>-323.73578499999996</v>
      </c>
      <c r="O3180" s="102">
        <f t="shared" si="321"/>
        <v>-0.33059729887849315</v>
      </c>
      <c r="P3180" s="101">
        <v>1.58</v>
      </c>
      <c r="X3180"/>
    </row>
    <row r="3181" spans="1:24" ht="18">
      <c r="A3181" s="70">
        <v>255</v>
      </c>
      <c r="B3181" s="70">
        <v>35</v>
      </c>
      <c r="C3181" s="70">
        <v>19</v>
      </c>
      <c r="D3181" s="70">
        <v>92</v>
      </c>
      <c r="E3181" s="71" t="s">
        <v>2239</v>
      </c>
      <c r="F3181" s="71" t="s">
        <v>3934</v>
      </c>
      <c r="G3181" s="71" t="s">
        <v>3086</v>
      </c>
      <c r="H3181" s="70" t="s">
        <v>3461</v>
      </c>
      <c r="I3181" s="99">
        <f t="shared" si="322"/>
        <v>721.37433335000014</v>
      </c>
      <c r="J3181" s="100">
        <f t="shared" si="318"/>
        <v>1104.545959</v>
      </c>
      <c r="K3181" s="101">
        <v>435.24395000000004</v>
      </c>
      <c r="L3181" s="102">
        <f t="shared" si="323"/>
        <v>0</v>
      </c>
      <c r="M3181" s="101">
        <f t="shared" si="319"/>
        <v>435.24395000000004</v>
      </c>
      <c r="N3181" s="101">
        <f t="shared" si="320"/>
        <v>-299.39076499999987</v>
      </c>
      <c r="O3181" s="102">
        <f t="shared" si="321"/>
        <v>-0.32911371581396193</v>
      </c>
      <c r="P3181" s="101">
        <v>1.58</v>
      </c>
      <c r="X3181"/>
    </row>
    <row r="3182" spans="1:24" ht="18">
      <c r="A3182" s="70">
        <v>225</v>
      </c>
      <c r="B3182" s="70">
        <v>40</v>
      </c>
      <c r="C3182" s="70">
        <v>19</v>
      </c>
      <c r="D3182" s="70">
        <v>89</v>
      </c>
      <c r="E3182" s="71" t="s">
        <v>2239</v>
      </c>
      <c r="F3182" s="71" t="s">
        <v>3934</v>
      </c>
      <c r="G3182" s="71" t="s">
        <v>3086</v>
      </c>
      <c r="H3182" s="70" t="s">
        <v>3462</v>
      </c>
      <c r="I3182" s="99">
        <f t="shared" si="322"/>
        <v>667.47210640000003</v>
      </c>
      <c r="J3182" s="100">
        <f t="shared" si="318"/>
        <v>1021.619456</v>
      </c>
      <c r="K3182" s="101">
        <v>400.97680000000003</v>
      </c>
      <c r="L3182" s="102">
        <f t="shared" si="323"/>
        <v>0</v>
      </c>
      <c r="M3182" s="101">
        <f t="shared" si="319"/>
        <v>400.97680000000003</v>
      </c>
      <c r="N3182" s="101">
        <f t="shared" si="320"/>
        <v>-275.40375999999992</v>
      </c>
      <c r="O3182" s="102">
        <f t="shared" si="321"/>
        <v>-0.32741197327099342</v>
      </c>
      <c r="P3182" s="101">
        <v>1.58</v>
      </c>
      <c r="X3182"/>
    </row>
    <row r="3183" spans="1:24" ht="18">
      <c r="A3183" s="70">
        <v>245</v>
      </c>
      <c r="B3183" s="70">
        <v>40</v>
      </c>
      <c r="C3183" s="70">
        <v>19</v>
      </c>
      <c r="D3183" s="70">
        <v>98</v>
      </c>
      <c r="E3183" s="71" t="s">
        <v>2445</v>
      </c>
      <c r="F3183" s="71" t="s">
        <v>3934</v>
      </c>
      <c r="G3183" s="71" t="s">
        <v>3086</v>
      </c>
      <c r="H3183" s="70" t="s">
        <v>3463</v>
      </c>
      <c r="I3183" s="99">
        <f t="shared" si="322"/>
        <v>574.95335864999993</v>
      </c>
      <c r="J3183" s="100">
        <f t="shared" si="318"/>
        <v>879.28292099999987</v>
      </c>
      <c r="K3183" s="101">
        <v>342.16004999999996</v>
      </c>
      <c r="L3183" s="102">
        <f t="shared" si="323"/>
        <v>0</v>
      </c>
      <c r="M3183" s="101">
        <f t="shared" si="319"/>
        <v>342.16004999999996</v>
      </c>
      <c r="N3183" s="101">
        <f t="shared" si="320"/>
        <v>-234.23203499999994</v>
      </c>
      <c r="O3183" s="102">
        <f t="shared" si="321"/>
        <v>-0.32373949942786656</v>
      </c>
      <c r="P3183" s="101">
        <v>1.58</v>
      </c>
      <c r="X3183"/>
    </row>
    <row r="3184" spans="1:24" ht="18">
      <c r="A3184" s="70">
        <v>225</v>
      </c>
      <c r="B3184" s="70">
        <v>50</v>
      </c>
      <c r="C3184" s="70">
        <v>17</v>
      </c>
      <c r="D3184" s="70">
        <v>94</v>
      </c>
      <c r="E3184" s="71" t="s">
        <v>2440</v>
      </c>
      <c r="F3184" s="71" t="s">
        <v>3934</v>
      </c>
      <c r="G3184" s="71" t="s">
        <v>3302</v>
      </c>
      <c r="H3184" s="70" t="s">
        <v>3464</v>
      </c>
      <c r="I3184" s="99">
        <f t="shared" si="322"/>
        <v>591.13945000000012</v>
      </c>
      <c r="J3184" s="100">
        <f t="shared" si="318"/>
        <v>904.18460000000005</v>
      </c>
      <c r="K3184" s="101">
        <v>352.45000000000005</v>
      </c>
      <c r="L3184" s="102">
        <f t="shared" si="323"/>
        <v>0</v>
      </c>
      <c r="M3184" s="101">
        <f t="shared" si="319"/>
        <v>352.45000000000005</v>
      </c>
      <c r="N3184" s="101">
        <f t="shared" si="320"/>
        <v>-241.43499999999995</v>
      </c>
      <c r="O3184" s="102">
        <f t="shared" si="321"/>
        <v>-0.32446579760784827</v>
      </c>
      <c r="P3184" s="101">
        <v>1.58</v>
      </c>
      <c r="X3184"/>
    </row>
    <row r="3185" spans="1:24" ht="18">
      <c r="A3185" s="70">
        <v>225</v>
      </c>
      <c r="B3185" s="70">
        <v>55</v>
      </c>
      <c r="C3185" s="70">
        <v>17</v>
      </c>
      <c r="D3185" s="70">
        <v>97</v>
      </c>
      <c r="E3185" s="71" t="s">
        <v>2440</v>
      </c>
      <c r="F3185" s="71" t="s">
        <v>3934</v>
      </c>
      <c r="G3185" s="71" t="s">
        <v>3302</v>
      </c>
      <c r="H3185" s="70" t="s">
        <v>3465</v>
      </c>
      <c r="I3185" s="99">
        <f t="shared" si="322"/>
        <v>554.45708999999999</v>
      </c>
      <c r="J3185" s="100">
        <f t="shared" si="318"/>
        <v>847.75019999999995</v>
      </c>
      <c r="K3185" s="101">
        <v>329.13</v>
      </c>
      <c r="L3185" s="102">
        <f t="shared" si="323"/>
        <v>0</v>
      </c>
      <c r="M3185" s="101">
        <f t="shared" si="319"/>
        <v>329.13</v>
      </c>
      <c r="N3185" s="101">
        <f t="shared" si="320"/>
        <v>-225.11099999999999</v>
      </c>
      <c r="O3185" s="102">
        <f t="shared" si="321"/>
        <v>-0.3227582943824735</v>
      </c>
      <c r="P3185" s="101">
        <v>1.58</v>
      </c>
      <c r="X3185"/>
    </row>
    <row r="3186" spans="1:24" ht="18">
      <c r="A3186" s="70">
        <v>245</v>
      </c>
      <c r="B3186" s="70">
        <v>45</v>
      </c>
      <c r="C3186" s="70">
        <v>19</v>
      </c>
      <c r="D3186" s="70">
        <v>102</v>
      </c>
      <c r="E3186" s="71" t="s">
        <v>2347</v>
      </c>
      <c r="F3186" s="71" t="s">
        <v>3934</v>
      </c>
      <c r="G3186" s="71" t="s">
        <v>3304</v>
      </c>
      <c r="H3186" s="70" t="s">
        <v>3466</v>
      </c>
      <c r="I3186" s="99">
        <f t="shared" si="322"/>
        <v>776.885582</v>
      </c>
      <c r="J3186" s="100">
        <f t="shared" si="318"/>
        <v>1189.9478799999999</v>
      </c>
      <c r="K3186" s="101">
        <v>470.53399999999999</v>
      </c>
      <c r="L3186" s="102">
        <f t="shared" si="323"/>
        <v>0</v>
      </c>
      <c r="M3186" s="101">
        <f t="shared" si="319"/>
        <v>470.53399999999999</v>
      </c>
      <c r="N3186" s="101">
        <f t="shared" si="320"/>
        <v>-324.09379999999987</v>
      </c>
      <c r="O3186" s="102">
        <f t="shared" si="321"/>
        <v>-0.33061754540595006</v>
      </c>
      <c r="P3186" s="101">
        <v>1.58</v>
      </c>
      <c r="X3186"/>
    </row>
    <row r="3187" spans="1:24" ht="18">
      <c r="A3187" s="70">
        <v>275</v>
      </c>
      <c r="B3187" s="70">
        <v>40</v>
      </c>
      <c r="C3187" s="70">
        <v>19</v>
      </c>
      <c r="D3187" s="70">
        <v>105</v>
      </c>
      <c r="E3187" s="71" t="s">
        <v>2347</v>
      </c>
      <c r="F3187" s="71" t="s">
        <v>3934</v>
      </c>
      <c r="G3187" s="71" t="s">
        <v>3304</v>
      </c>
      <c r="H3187" s="70" t="s">
        <v>3467</v>
      </c>
      <c r="I3187" s="99">
        <f t="shared" si="322"/>
        <v>979.62231620000011</v>
      </c>
      <c r="J3187" s="100">
        <f t="shared" si="318"/>
        <v>1501.8505480000003</v>
      </c>
      <c r="K3187" s="101">
        <v>599.41940000000011</v>
      </c>
      <c r="L3187" s="102">
        <f t="shared" si="323"/>
        <v>0</v>
      </c>
      <c r="M3187" s="101">
        <f t="shared" si="319"/>
        <v>599.41940000000011</v>
      </c>
      <c r="N3187" s="101">
        <f t="shared" si="320"/>
        <v>-414.31358000000012</v>
      </c>
      <c r="O3187" s="102">
        <f t="shared" si="321"/>
        <v>-0.33465314657343537</v>
      </c>
      <c r="P3187" s="101">
        <v>1.58</v>
      </c>
      <c r="X3187"/>
    </row>
    <row r="3188" spans="1:24" ht="18">
      <c r="A3188" s="70">
        <v>275</v>
      </c>
      <c r="B3188" s="70">
        <v>35</v>
      </c>
      <c r="C3188" s="70">
        <v>20</v>
      </c>
      <c r="D3188" s="70">
        <v>102</v>
      </c>
      <c r="E3188" s="71" t="s">
        <v>2347</v>
      </c>
      <c r="F3188" s="71" t="s">
        <v>3934</v>
      </c>
      <c r="G3188" s="71" t="s">
        <v>3304</v>
      </c>
      <c r="H3188" s="70" t="s">
        <v>3468</v>
      </c>
      <c r="I3188" s="99">
        <f t="shared" si="322"/>
        <v>1188.7951372</v>
      </c>
      <c r="J3188" s="100">
        <f t="shared" si="318"/>
        <v>1823.654888</v>
      </c>
      <c r="K3188" s="101">
        <v>732.39639999999997</v>
      </c>
      <c r="L3188" s="102">
        <f t="shared" si="323"/>
        <v>0</v>
      </c>
      <c r="M3188" s="101">
        <f t="shared" si="319"/>
        <v>732.39639999999997</v>
      </c>
      <c r="N3188" s="101">
        <f t="shared" si="320"/>
        <v>-507.39747999999997</v>
      </c>
      <c r="O3188" s="102">
        <f t="shared" si="321"/>
        <v>-0.33736696079928041</v>
      </c>
      <c r="P3188" s="101">
        <v>1.58</v>
      </c>
      <c r="X3188"/>
    </row>
    <row r="3189" spans="1:24" ht="18">
      <c r="A3189" s="70">
        <v>245</v>
      </c>
      <c r="B3189" s="70">
        <v>40</v>
      </c>
      <c r="C3189" s="70">
        <v>20</v>
      </c>
      <c r="D3189" s="70">
        <v>99</v>
      </c>
      <c r="E3189" s="71" t="s">
        <v>2347</v>
      </c>
      <c r="F3189" s="71" t="s">
        <v>3934</v>
      </c>
      <c r="G3189" s="71" t="s">
        <v>3304</v>
      </c>
      <c r="H3189" s="70" t="s">
        <v>3469</v>
      </c>
      <c r="I3189" s="99">
        <f t="shared" si="322"/>
        <v>1125.2387800500001</v>
      </c>
      <c r="J3189" s="100">
        <f t="shared" si="318"/>
        <v>1725.8758770000002</v>
      </c>
      <c r="K3189" s="101">
        <v>691.99185</v>
      </c>
      <c r="L3189" s="102">
        <f t="shared" si="323"/>
        <v>0</v>
      </c>
      <c r="M3189" s="101">
        <f t="shared" si="319"/>
        <v>691.99185</v>
      </c>
      <c r="N3189" s="101">
        <f t="shared" si="320"/>
        <v>-479.11429499999997</v>
      </c>
      <c r="O3189" s="102">
        <f t="shared" si="321"/>
        <v>-0.3366496503578561</v>
      </c>
      <c r="P3189" s="101">
        <v>1.58</v>
      </c>
      <c r="X3189"/>
    </row>
    <row r="3190" spans="1:24" ht="18">
      <c r="A3190" s="70">
        <v>265</v>
      </c>
      <c r="B3190" s="70">
        <v>45</v>
      </c>
      <c r="C3190" s="70">
        <v>20</v>
      </c>
      <c r="D3190" s="70">
        <v>108</v>
      </c>
      <c r="E3190" s="71" t="s">
        <v>2239</v>
      </c>
      <c r="F3190" s="71" t="s">
        <v>3934</v>
      </c>
      <c r="G3190" s="71" t="s">
        <v>3318</v>
      </c>
      <c r="H3190" s="70" t="s">
        <v>3470</v>
      </c>
      <c r="I3190" s="99">
        <f t="shared" si="322"/>
        <v>1443.0205658000002</v>
      </c>
      <c r="J3190" s="100">
        <f t="shared" si="318"/>
        <v>2214.7709319999999</v>
      </c>
      <c r="K3190" s="101">
        <v>894.01459999999997</v>
      </c>
      <c r="L3190" s="102">
        <f t="shared" si="323"/>
        <v>0</v>
      </c>
      <c r="M3190" s="101">
        <f t="shared" si="319"/>
        <v>894.01459999999997</v>
      </c>
      <c r="N3190" s="101">
        <f t="shared" si="320"/>
        <v>-620.53021999999987</v>
      </c>
      <c r="O3190" s="102">
        <f t="shared" si="321"/>
        <v>-0.33960174235394219</v>
      </c>
      <c r="P3190" s="101">
        <v>1.58</v>
      </c>
      <c r="X3190"/>
    </row>
    <row r="3191" spans="1:24" ht="18">
      <c r="A3191" s="70">
        <v>275</v>
      </c>
      <c r="B3191" s="70">
        <v>40</v>
      </c>
      <c r="C3191" s="70">
        <v>20</v>
      </c>
      <c r="D3191" s="70">
        <v>106</v>
      </c>
      <c r="E3191" s="71" t="s">
        <v>2239</v>
      </c>
      <c r="F3191" s="71" t="s">
        <v>3934</v>
      </c>
      <c r="G3191" s="71" t="s">
        <v>3318</v>
      </c>
      <c r="H3191" s="70" t="s">
        <v>3471</v>
      </c>
      <c r="I3191" s="99">
        <f t="shared" si="322"/>
        <v>1167.07334425</v>
      </c>
      <c r="J3191" s="100">
        <f t="shared" si="318"/>
        <v>1790.2367450000002</v>
      </c>
      <c r="K3191" s="101">
        <v>718.58725000000004</v>
      </c>
      <c r="L3191" s="102">
        <f t="shared" si="323"/>
        <v>0</v>
      </c>
      <c r="M3191" s="101">
        <f t="shared" si="319"/>
        <v>718.58725000000004</v>
      </c>
      <c r="N3191" s="101">
        <f t="shared" si="320"/>
        <v>-497.73107500000015</v>
      </c>
      <c r="O3191" s="102">
        <f t="shared" si="321"/>
        <v>-0.33713063656951547</v>
      </c>
      <c r="P3191" s="101">
        <v>1.58</v>
      </c>
      <c r="X3191"/>
    </row>
    <row r="3192" spans="1:24" ht="18">
      <c r="A3192" s="70">
        <v>165</v>
      </c>
      <c r="B3192" s="70">
        <v>70</v>
      </c>
      <c r="C3192" s="70">
        <v>14</v>
      </c>
      <c r="D3192" s="70">
        <v>81</v>
      </c>
      <c r="E3192" s="71" t="s">
        <v>2237</v>
      </c>
      <c r="F3192" s="71" t="s">
        <v>3934</v>
      </c>
      <c r="G3192" s="71" t="s">
        <v>3472</v>
      </c>
      <c r="H3192" s="70" t="s">
        <v>3475</v>
      </c>
      <c r="I3192" s="99">
        <f t="shared" si="322"/>
        <v>179.29659000000004</v>
      </c>
      <c r="J3192" s="100">
        <f t="shared" si="318"/>
        <v>270.58019999999999</v>
      </c>
      <c r="K3192" s="101">
        <v>90.63000000000001</v>
      </c>
      <c r="L3192" s="102">
        <f t="shared" si="323"/>
        <v>0</v>
      </c>
      <c r="M3192" s="101">
        <f t="shared" si="319"/>
        <v>90.63000000000001</v>
      </c>
      <c r="N3192" s="101">
        <f t="shared" si="320"/>
        <v>-58.161000000000001</v>
      </c>
      <c r="O3192" s="102">
        <f t="shared" si="321"/>
        <v>-0.2638165653633312</v>
      </c>
      <c r="P3192" s="101">
        <v>1.58</v>
      </c>
      <c r="X3192"/>
    </row>
    <row r="3193" spans="1:24" ht="18">
      <c r="A3193" s="70">
        <v>185</v>
      </c>
      <c r="B3193" s="70">
        <v>55</v>
      </c>
      <c r="C3193" s="70">
        <v>15</v>
      </c>
      <c r="D3193" s="70">
        <v>86</v>
      </c>
      <c r="E3193" s="71" t="s">
        <v>2440</v>
      </c>
      <c r="F3193" s="71" t="s">
        <v>3934</v>
      </c>
      <c r="G3193" s="71" t="s">
        <v>3482</v>
      </c>
      <c r="H3193" s="70" t="s">
        <v>3483</v>
      </c>
      <c r="I3193" s="99">
        <f t="shared" si="322"/>
        <v>284.34152999999998</v>
      </c>
      <c r="J3193" s="100">
        <f t="shared" si="318"/>
        <v>432.18779999999998</v>
      </c>
      <c r="K3193" s="101">
        <v>157.41</v>
      </c>
      <c r="L3193" s="102">
        <f t="shared" si="323"/>
        <v>0</v>
      </c>
      <c r="M3193" s="101">
        <f t="shared" si="319"/>
        <v>157.41</v>
      </c>
      <c r="N3193" s="101">
        <f t="shared" si="320"/>
        <v>-104.90700000000001</v>
      </c>
      <c r="O3193" s="102">
        <f t="shared" si="321"/>
        <v>-0.29633071577876963</v>
      </c>
      <c r="P3193" s="101">
        <v>1.58</v>
      </c>
      <c r="X3193"/>
    </row>
    <row r="3194" spans="1:24" ht="18">
      <c r="A3194" s="70">
        <v>195</v>
      </c>
      <c r="B3194" s="70">
        <v>50</v>
      </c>
      <c r="C3194" s="70">
        <v>15</v>
      </c>
      <c r="D3194" s="70">
        <v>82</v>
      </c>
      <c r="E3194" s="71" t="s">
        <v>2440</v>
      </c>
      <c r="F3194" s="71" t="s">
        <v>3934</v>
      </c>
      <c r="G3194" s="71" t="s">
        <v>3482</v>
      </c>
      <c r="H3194" s="70" t="s">
        <v>3490</v>
      </c>
      <c r="I3194" s="99">
        <f t="shared" si="322"/>
        <v>250.16023999999999</v>
      </c>
      <c r="J3194" s="100">
        <f t="shared" si="318"/>
        <v>379.60120000000001</v>
      </c>
      <c r="K3194" s="101">
        <v>135.68</v>
      </c>
      <c r="L3194" s="102">
        <f t="shared" si="323"/>
        <v>0</v>
      </c>
      <c r="M3194" s="101">
        <f t="shared" si="319"/>
        <v>135.68</v>
      </c>
      <c r="N3194" s="101">
        <f t="shared" si="320"/>
        <v>-89.696000000000026</v>
      </c>
      <c r="O3194" s="102">
        <f t="shared" si="321"/>
        <v>-0.2888201957753736</v>
      </c>
      <c r="P3194" s="101">
        <v>1.58</v>
      </c>
      <c r="X3194"/>
    </row>
    <row r="3195" spans="1:24" ht="18">
      <c r="A3195" s="70">
        <v>205</v>
      </c>
      <c r="B3195" s="70">
        <v>55</v>
      </c>
      <c r="C3195" s="70">
        <v>16</v>
      </c>
      <c r="D3195" s="70">
        <v>94</v>
      </c>
      <c r="E3195" s="71" t="s">
        <v>2440</v>
      </c>
      <c r="F3195" s="71" t="s">
        <v>3934</v>
      </c>
      <c r="G3195" s="71" t="s">
        <v>3302</v>
      </c>
      <c r="H3195" s="70" t="s">
        <v>3497</v>
      </c>
      <c r="I3195" s="99">
        <f t="shared" si="322"/>
        <v>346.03459000000004</v>
      </c>
      <c r="J3195" s="100">
        <f t="shared" si="318"/>
        <v>527.10020000000009</v>
      </c>
      <c r="K3195" s="101">
        <v>196.63000000000002</v>
      </c>
      <c r="L3195" s="102">
        <f t="shared" si="323"/>
        <v>0</v>
      </c>
      <c r="M3195" s="101">
        <f t="shared" si="319"/>
        <v>196.63000000000002</v>
      </c>
      <c r="N3195" s="101">
        <f t="shared" si="320"/>
        <v>-132.36100000000005</v>
      </c>
      <c r="O3195" s="102">
        <f t="shared" si="321"/>
        <v>-0.30606530083707173</v>
      </c>
      <c r="P3195" s="101">
        <v>1.58</v>
      </c>
      <c r="X3195"/>
    </row>
    <row r="3196" spans="1:24" ht="18">
      <c r="A3196" s="70">
        <v>205</v>
      </c>
      <c r="B3196" s="70">
        <v>60</v>
      </c>
      <c r="C3196" s="70">
        <v>16</v>
      </c>
      <c r="D3196" s="70">
        <v>96</v>
      </c>
      <c r="E3196" s="71" t="s">
        <v>2440</v>
      </c>
      <c r="F3196" s="71" t="s">
        <v>3934</v>
      </c>
      <c r="G3196" s="71" t="s">
        <v>3302</v>
      </c>
      <c r="H3196" s="70" t="s">
        <v>3498</v>
      </c>
      <c r="I3196" s="99">
        <f t="shared" si="322"/>
        <v>304.35008999999997</v>
      </c>
      <c r="J3196" s="100">
        <f t="shared" si="318"/>
        <v>462.97019999999998</v>
      </c>
      <c r="K3196" s="101">
        <v>170.13</v>
      </c>
      <c r="L3196" s="102">
        <f t="shared" si="323"/>
        <v>0</v>
      </c>
      <c r="M3196" s="101">
        <f t="shared" si="319"/>
        <v>170.13</v>
      </c>
      <c r="N3196" s="101">
        <f t="shared" si="320"/>
        <v>-113.81100000000004</v>
      </c>
      <c r="O3196" s="102">
        <f t="shared" si="321"/>
        <v>-0.29992884625520488</v>
      </c>
      <c r="P3196" s="101">
        <v>1.58</v>
      </c>
      <c r="X3196"/>
    </row>
    <row r="3197" spans="1:24" ht="18">
      <c r="A3197" s="70">
        <v>215</v>
      </c>
      <c r="B3197" s="70">
        <v>50</v>
      </c>
      <c r="C3197" s="70">
        <v>17</v>
      </c>
      <c r="D3197" s="70">
        <v>91</v>
      </c>
      <c r="E3197" s="71" t="s">
        <v>2440</v>
      </c>
      <c r="F3197" s="71" t="s">
        <v>3934</v>
      </c>
      <c r="G3197" s="71" t="s">
        <v>3302</v>
      </c>
      <c r="H3197" s="70" t="s">
        <v>3499</v>
      </c>
      <c r="I3197" s="99">
        <f t="shared" si="322"/>
        <v>488.59557999999998</v>
      </c>
      <c r="J3197" s="100">
        <f t="shared" si="318"/>
        <v>746.4248</v>
      </c>
      <c r="K3197" s="101">
        <v>287.26</v>
      </c>
      <c r="L3197" s="102">
        <f t="shared" si="323"/>
        <v>0</v>
      </c>
      <c r="M3197" s="101">
        <f t="shared" si="319"/>
        <v>287.26</v>
      </c>
      <c r="N3197" s="101">
        <f t="shared" si="320"/>
        <v>-195.80199999999996</v>
      </c>
      <c r="O3197" s="102">
        <f t="shared" si="321"/>
        <v>-0.31904125659910049</v>
      </c>
      <c r="P3197" s="101">
        <v>1.58</v>
      </c>
      <c r="X3197"/>
    </row>
    <row r="3198" spans="1:24" ht="18">
      <c r="A3198" s="70">
        <v>215</v>
      </c>
      <c r="B3198" s="70">
        <v>55</v>
      </c>
      <c r="C3198" s="70">
        <v>17</v>
      </c>
      <c r="D3198" s="70">
        <v>98</v>
      </c>
      <c r="E3198" s="71" t="s">
        <v>2440</v>
      </c>
      <c r="F3198" s="71" t="s">
        <v>3934</v>
      </c>
      <c r="G3198" s="71" t="s">
        <v>3302</v>
      </c>
      <c r="H3198" s="70" t="s">
        <v>3500</v>
      </c>
      <c r="I3198" s="99">
        <f t="shared" si="322"/>
        <v>511.10521</v>
      </c>
      <c r="J3198" s="100">
        <f t="shared" si="318"/>
        <v>781.05499999999995</v>
      </c>
      <c r="K3198" s="101">
        <v>301.57</v>
      </c>
      <c r="L3198" s="102">
        <f t="shared" si="323"/>
        <v>0</v>
      </c>
      <c r="M3198" s="101">
        <f t="shared" si="319"/>
        <v>301.57</v>
      </c>
      <c r="N3198" s="101">
        <f t="shared" si="320"/>
        <v>-205.81899999999996</v>
      </c>
      <c r="O3198" s="102">
        <f t="shared" si="321"/>
        <v>-0.32042064950026455</v>
      </c>
      <c r="P3198" s="101">
        <v>1.58</v>
      </c>
      <c r="X3198"/>
    </row>
    <row r="3199" spans="1:24" ht="18">
      <c r="A3199" s="70">
        <v>225</v>
      </c>
      <c r="B3199" s="70">
        <v>50</v>
      </c>
      <c r="C3199" s="70">
        <v>17</v>
      </c>
      <c r="D3199" s="70">
        <v>98</v>
      </c>
      <c r="E3199" s="71" t="s">
        <v>2347</v>
      </c>
      <c r="F3199" s="71" t="s">
        <v>3934</v>
      </c>
      <c r="G3199" s="71" t="s">
        <v>3304</v>
      </c>
      <c r="H3199" s="70" t="s">
        <v>3501</v>
      </c>
      <c r="I3199" s="99">
        <f t="shared" si="322"/>
        <v>484.84814345000007</v>
      </c>
      <c r="J3199" s="100">
        <f t="shared" si="318"/>
        <v>740.65951300000006</v>
      </c>
      <c r="K3199" s="101">
        <v>284.87765000000002</v>
      </c>
      <c r="L3199" s="102">
        <f t="shared" si="323"/>
        <v>0</v>
      </c>
      <c r="M3199" s="101">
        <f t="shared" si="319"/>
        <v>284.87765000000002</v>
      </c>
      <c r="N3199" s="101">
        <f t="shared" si="320"/>
        <v>-194.13435499999997</v>
      </c>
      <c r="O3199" s="102">
        <f t="shared" si="321"/>
        <v>-0.31879902350796513</v>
      </c>
      <c r="P3199" s="101">
        <v>1.58</v>
      </c>
      <c r="X3199"/>
    </row>
    <row r="3200" spans="1:24" ht="18">
      <c r="A3200" s="70">
        <v>235</v>
      </c>
      <c r="B3200" s="70">
        <v>60</v>
      </c>
      <c r="C3200" s="70">
        <v>17</v>
      </c>
      <c r="D3200" s="70">
        <v>102</v>
      </c>
      <c r="E3200" s="71" t="s">
        <v>2440</v>
      </c>
      <c r="F3200" s="71" t="s">
        <v>3934</v>
      </c>
      <c r="G3200" s="71" t="s">
        <v>3302</v>
      </c>
      <c r="H3200" s="70" t="s">
        <v>3503</v>
      </c>
      <c r="I3200" s="99">
        <f t="shared" si="322"/>
        <v>584.46993000000009</v>
      </c>
      <c r="J3200" s="100">
        <f t="shared" si="318"/>
        <v>893.92380000000003</v>
      </c>
      <c r="K3200" s="101">
        <v>348.21000000000004</v>
      </c>
      <c r="L3200" s="102">
        <f t="shared" si="323"/>
        <v>0</v>
      </c>
      <c r="M3200" s="101">
        <f t="shared" si="319"/>
        <v>348.21000000000004</v>
      </c>
      <c r="N3200" s="101">
        <f t="shared" si="320"/>
        <v>-238.46699999999998</v>
      </c>
      <c r="O3200" s="102">
        <f t="shared" si="321"/>
        <v>-0.3241714472145944</v>
      </c>
      <c r="P3200" s="101">
        <v>1.58</v>
      </c>
      <c r="X3200"/>
    </row>
    <row r="3201" spans="1:24" ht="18">
      <c r="A3201" s="70">
        <v>205</v>
      </c>
      <c r="B3201" s="70">
        <v>55</v>
      </c>
      <c r="C3201" s="70">
        <v>16</v>
      </c>
      <c r="D3201" s="70">
        <v>91</v>
      </c>
      <c r="E3201" s="71" t="s">
        <v>2347</v>
      </c>
      <c r="F3201" s="71" t="s">
        <v>3934</v>
      </c>
      <c r="G3201" s="71" t="s">
        <v>3357</v>
      </c>
      <c r="H3201" s="70" t="s">
        <v>3504</v>
      </c>
      <c r="I3201" s="99">
        <f t="shared" si="322"/>
        <v>210.50994359999999</v>
      </c>
      <c r="J3201" s="100">
        <f t="shared" si="318"/>
        <v>318.60074399999996</v>
      </c>
      <c r="K3201" s="101">
        <v>110.47320000000001</v>
      </c>
      <c r="L3201" s="102">
        <f t="shared" si="323"/>
        <v>0</v>
      </c>
      <c r="M3201" s="101">
        <f t="shared" si="319"/>
        <v>110.47320000000001</v>
      </c>
      <c r="N3201" s="101">
        <f t="shared" si="320"/>
        <v>-72.051240000000035</v>
      </c>
      <c r="O3201" s="102">
        <f t="shared" si="321"/>
        <v>-0.27696420169566077</v>
      </c>
      <c r="P3201" s="101">
        <v>1.58</v>
      </c>
      <c r="X3201"/>
    </row>
    <row r="3202" spans="1:24" ht="18">
      <c r="A3202" s="70">
        <v>285</v>
      </c>
      <c r="B3202" s="70">
        <v>30</v>
      </c>
      <c r="C3202" s="70">
        <v>19</v>
      </c>
      <c r="D3202" s="70">
        <v>98</v>
      </c>
      <c r="E3202" s="71" t="s">
        <v>2347</v>
      </c>
      <c r="F3202" s="71" t="s">
        <v>3934</v>
      </c>
      <c r="G3202" s="71" t="s">
        <v>3304</v>
      </c>
      <c r="H3202" s="70" t="s">
        <v>3505</v>
      </c>
      <c r="I3202" s="99">
        <f t="shared" si="322"/>
        <v>892.73514440000008</v>
      </c>
      <c r="J3202" s="100">
        <f t="shared" si="318"/>
        <v>1368.1779760000002</v>
      </c>
      <c r="K3202" s="101">
        <v>544.18280000000004</v>
      </c>
      <c r="L3202" s="102">
        <f t="shared" si="323"/>
        <v>0</v>
      </c>
      <c r="M3202" s="101">
        <f t="shared" si="319"/>
        <v>544.18280000000004</v>
      </c>
      <c r="N3202" s="101">
        <f t="shared" si="320"/>
        <v>-375.64796000000001</v>
      </c>
      <c r="O3202" s="102">
        <f t="shared" si="321"/>
        <v>-0.33314953914876433</v>
      </c>
      <c r="P3202" s="101">
        <v>1.58</v>
      </c>
      <c r="X3202"/>
    </row>
    <row r="3203" spans="1:24" ht="18">
      <c r="A3203" s="70">
        <v>225</v>
      </c>
      <c r="B3203" s="70">
        <v>50</v>
      </c>
      <c r="C3203" s="70">
        <v>17</v>
      </c>
      <c r="D3203" s="70">
        <v>94</v>
      </c>
      <c r="E3203" s="71" t="s">
        <v>2445</v>
      </c>
      <c r="F3203" s="71" t="s">
        <v>3934</v>
      </c>
      <c r="G3203" s="71" t="s">
        <v>3357</v>
      </c>
      <c r="H3203" s="70" t="s">
        <v>3506</v>
      </c>
      <c r="I3203" s="99">
        <f t="shared" si="322"/>
        <v>416.46472120000004</v>
      </c>
      <c r="J3203" s="100">
        <f t="shared" si="318"/>
        <v>635.45424800000001</v>
      </c>
      <c r="K3203" s="101">
        <v>241.40440000000001</v>
      </c>
      <c r="L3203" s="102">
        <f t="shared" si="323"/>
        <v>0</v>
      </c>
      <c r="M3203" s="101">
        <f t="shared" si="319"/>
        <v>241.40440000000001</v>
      </c>
      <c r="N3203" s="101">
        <f t="shared" si="320"/>
        <v>-163.70308</v>
      </c>
      <c r="O3203" s="102">
        <f t="shared" si="321"/>
        <v>-0.31360214617071586</v>
      </c>
      <c r="P3203" s="101">
        <v>1.58</v>
      </c>
      <c r="X3203"/>
    </row>
    <row r="3204" spans="1:24" ht="18">
      <c r="A3204" s="70">
        <v>255</v>
      </c>
      <c r="B3204" s="70">
        <v>45</v>
      </c>
      <c r="C3204" s="70">
        <v>18</v>
      </c>
      <c r="D3204" s="70">
        <v>99</v>
      </c>
      <c r="E3204" s="71" t="s">
        <v>2347</v>
      </c>
      <c r="F3204" s="71" t="s">
        <v>3934</v>
      </c>
      <c r="G3204" s="71" t="s">
        <v>2985</v>
      </c>
      <c r="H3204" s="70" t="s">
        <v>3507</v>
      </c>
      <c r="I3204" s="99">
        <f t="shared" si="322"/>
        <v>715.74275740000007</v>
      </c>
      <c r="J3204" s="100">
        <f t="shared" si="318"/>
        <v>1095.8819960000001</v>
      </c>
      <c r="K3204" s="101">
        <v>431.66380000000004</v>
      </c>
      <c r="L3204" s="102">
        <f t="shared" si="323"/>
        <v>0</v>
      </c>
      <c r="M3204" s="101">
        <f t="shared" si="319"/>
        <v>431.66380000000004</v>
      </c>
      <c r="N3204" s="101">
        <f t="shared" si="320"/>
        <v>-296.88465999999994</v>
      </c>
      <c r="O3204" s="102">
        <f t="shared" si="321"/>
        <v>-0.32894801222699438</v>
      </c>
      <c r="P3204" s="101">
        <v>1.58</v>
      </c>
      <c r="X3204"/>
    </row>
    <row r="3205" spans="1:24" ht="18">
      <c r="A3205" s="70">
        <v>235</v>
      </c>
      <c r="B3205" s="70">
        <v>50</v>
      </c>
      <c r="C3205" s="70">
        <v>18</v>
      </c>
      <c r="D3205" s="70">
        <v>97</v>
      </c>
      <c r="E3205" s="71" t="s">
        <v>2347</v>
      </c>
      <c r="F3205" s="71" t="s">
        <v>3934</v>
      </c>
      <c r="G3205" s="71" t="s">
        <v>3277</v>
      </c>
      <c r="H3205" s="70" t="s">
        <v>3508</v>
      </c>
      <c r="I3205" s="99">
        <f t="shared" si="322"/>
        <v>440.21340329999998</v>
      </c>
      <c r="J3205" s="100">
        <f t="shared" si="318"/>
        <v>670.46608199999991</v>
      </c>
      <c r="K3205" s="101">
        <v>254.7021</v>
      </c>
      <c r="L3205" s="102">
        <f t="shared" si="323"/>
        <v>0</v>
      </c>
      <c r="M3205" s="101">
        <f t="shared" si="319"/>
        <v>254.7021</v>
      </c>
      <c r="N3205" s="101">
        <f t="shared" si="320"/>
        <v>-173.01147000000003</v>
      </c>
      <c r="O3205" s="102">
        <f t="shared" si="321"/>
        <v>-0.31536665231509353</v>
      </c>
      <c r="P3205" s="101">
        <v>2.75</v>
      </c>
      <c r="X3205"/>
    </row>
    <row r="3206" spans="1:24" ht="18">
      <c r="A3206" s="70">
        <v>235</v>
      </c>
      <c r="B3206" s="70">
        <v>55</v>
      </c>
      <c r="C3206" s="70">
        <v>17</v>
      </c>
      <c r="D3206" s="70">
        <v>99</v>
      </c>
      <c r="E3206" s="71" t="s">
        <v>2347</v>
      </c>
      <c r="F3206" s="71" t="s">
        <v>3934</v>
      </c>
      <c r="G3206" s="71" t="s">
        <v>3277</v>
      </c>
      <c r="H3206" s="70" t="s">
        <v>3509</v>
      </c>
      <c r="I3206" s="99">
        <f t="shared" si="322"/>
        <v>418.49161034999997</v>
      </c>
      <c r="J3206" s="100">
        <f t="shared" si="318"/>
        <v>637.04793900000004</v>
      </c>
      <c r="K3206" s="101">
        <v>240.89295000000001</v>
      </c>
      <c r="L3206" s="102">
        <f t="shared" si="323"/>
        <v>0</v>
      </c>
      <c r="M3206" s="101">
        <f t="shared" si="319"/>
        <v>240.89295000000001</v>
      </c>
      <c r="N3206" s="101">
        <f t="shared" si="320"/>
        <v>-163.34506500000003</v>
      </c>
      <c r="O3206" s="102">
        <f t="shared" si="321"/>
        <v>-0.31353068288412417</v>
      </c>
      <c r="P3206" s="101">
        <v>2.75</v>
      </c>
      <c r="X3206"/>
    </row>
    <row r="3207" spans="1:24" ht="18">
      <c r="A3207" s="70">
        <v>245</v>
      </c>
      <c r="B3207" s="70">
        <v>40</v>
      </c>
      <c r="C3207" s="70">
        <v>19</v>
      </c>
      <c r="D3207" s="70">
        <v>94</v>
      </c>
      <c r="E3207" s="71" t="s">
        <v>2445</v>
      </c>
      <c r="F3207" s="71" t="s">
        <v>3934</v>
      </c>
      <c r="G3207" s="71" t="s">
        <v>3086</v>
      </c>
      <c r="H3207" s="70" t="s">
        <v>3510</v>
      </c>
      <c r="I3207" s="99">
        <f t="shared" si="322"/>
        <v>606.32928179999999</v>
      </c>
      <c r="J3207" s="100">
        <f t="shared" si="318"/>
        <v>927.55357200000003</v>
      </c>
      <c r="K3207" s="101">
        <v>362.10660000000001</v>
      </c>
      <c r="L3207" s="102">
        <f t="shared" si="323"/>
        <v>0</v>
      </c>
      <c r="M3207" s="101">
        <f t="shared" si="319"/>
        <v>362.10660000000001</v>
      </c>
      <c r="N3207" s="101">
        <f t="shared" si="320"/>
        <v>-248.19461999999999</v>
      </c>
      <c r="O3207" s="102">
        <f t="shared" si="321"/>
        <v>-0.32511177433138433</v>
      </c>
      <c r="P3207" s="101">
        <v>1.58</v>
      </c>
      <c r="X3207"/>
    </row>
    <row r="3208" spans="1:24" ht="18">
      <c r="A3208" s="70">
        <v>285</v>
      </c>
      <c r="B3208" s="70">
        <v>30</v>
      </c>
      <c r="C3208" s="70">
        <v>20</v>
      </c>
      <c r="D3208" s="70">
        <v>99</v>
      </c>
      <c r="E3208" s="71" t="s">
        <v>2445</v>
      </c>
      <c r="F3208" s="71" t="s">
        <v>3934</v>
      </c>
      <c r="G3208" s="71" t="s">
        <v>3086</v>
      </c>
      <c r="H3208" s="70" t="s">
        <v>3511</v>
      </c>
      <c r="I3208" s="99">
        <f t="shared" si="322"/>
        <v>773.66753860000006</v>
      </c>
      <c r="J3208" s="100">
        <f t="shared" si="318"/>
        <v>1184.997044</v>
      </c>
      <c r="K3208" s="101">
        <v>468.48820000000001</v>
      </c>
      <c r="L3208" s="102">
        <f t="shared" si="323"/>
        <v>0</v>
      </c>
      <c r="M3208" s="101">
        <f t="shared" si="319"/>
        <v>468.48820000000001</v>
      </c>
      <c r="N3208" s="101">
        <f t="shared" si="320"/>
        <v>-322.6617399999999</v>
      </c>
      <c r="O3208" s="102">
        <f t="shared" si="321"/>
        <v>-0.33053630470886192</v>
      </c>
      <c r="P3208" s="101">
        <v>1.58</v>
      </c>
      <c r="X3208"/>
    </row>
    <row r="3209" spans="1:24" ht="18">
      <c r="A3209" s="70">
        <v>295</v>
      </c>
      <c r="B3209" s="70">
        <v>35</v>
      </c>
      <c r="C3209" s="70">
        <v>21</v>
      </c>
      <c r="D3209" s="70">
        <v>107</v>
      </c>
      <c r="E3209" s="71" t="s">
        <v>2445</v>
      </c>
      <c r="F3209" s="71" t="s">
        <v>3934</v>
      </c>
      <c r="G3209" s="71" t="s">
        <v>3086</v>
      </c>
      <c r="H3209" s="70" t="s">
        <v>3512</v>
      </c>
      <c r="I3209" s="99">
        <f t="shared" si="322"/>
        <v>752.36361310000007</v>
      </c>
      <c r="J3209" s="100">
        <f t="shared" si="318"/>
        <v>1150.6971740000001</v>
      </c>
      <c r="K3209" s="101">
        <v>453.1447</v>
      </c>
      <c r="L3209" s="102">
        <f t="shared" si="323"/>
        <v>0</v>
      </c>
      <c r="M3209" s="101">
        <f t="shared" si="319"/>
        <v>453.1447</v>
      </c>
      <c r="N3209" s="101">
        <f t="shared" si="320"/>
        <v>-311.92128999999989</v>
      </c>
      <c r="O3209" s="102">
        <f t="shared" si="321"/>
        <v>-0.32990458697897607</v>
      </c>
      <c r="P3209" s="101">
        <v>2.75</v>
      </c>
      <c r="X3209"/>
    </row>
    <row r="3210" spans="1:24" ht="18">
      <c r="A3210" s="70">
        <v>285</v>
      </c>
      <c r="B3210" s="70">
        <v>35</v>
      </c>
      <c r="C3210" s="70">
        <v>19</v>
      </c>
      <c r="D3210" s="70">
        <v>103</v>
      </c>
      <c r="E3210" s="71" t="s">
        <v>2445</v>
      </c>
      <c r="F3210" s="71" t="s">
        <v>3934</v>
      </c>
      <c r="G3210" s="71" t="s">
        <v>3086</v>
      </c>
      <c r="H3210" s="70" t="s">
        <v>3513</v>
      </c>
      <c r="I3210" s="99">
        <f t="shared" si="322"/>
        <v>842.85547170000018</v>
      </c>
      <c r="J3210" s="100">
        <f t="shared" si="318"/>
        <v>1291.4400180000002</v>
      </c>
      <c r="K3210" s="101">
        <v>512.4729000000001</v>
      </c>
      <c r="L3210" s="102">
        <f t="shared" si="323"/>
        <v>0</v>
      </c>
      <c r="M3210" s="101">
        <f t="shared" si="319"/>
        <v>512.4729000000001</v>
      </c>
      <c r="N3210" s="101">
        <f t="shared" si="320"/>
        <v>-353.45103000000006</v>
      </c>
      <c r="O3210" s="102">
        <f t="shared" si="321"/>
        <v>-0.33214530377322354</v>
      </c>
      <c r="P3210" s="101">
        <v>1.58</v>
      </c>
      <c r="X3210"/>
    </row>
    <row r="3211" spans="1:24" ht="18">
      <c r="A3211" s="70">
        <v>225</v>
      </c>
      <c r="B3211" s="70">
        <v>50</v>
      </c>
      <c r="C3211" s="70">
        <v>17</v>
      </c>
      <c r="D3211" s="70">
        <v>98</v>
      </c>
      <c r="E3211" s="71" t="s">
        <v>2445</v>
      </c>
      <c r="F3211" s="71" t="s">
        <v>3934</v>
      </c>
      <c r="G3211" s="71" t="s">
        <v>2863</v>
      </c>
      <c r="H3211" s="70" t="s">
        <v>3514</v>
      </c>
      <c r="I3211" s="99">
        <f t="shared" si="322"/>
        <v>426.11885140000004</v>
      </c>
      <c r="J3211" s="100">
        <f t="shared" si="318"/>
        <v>650.30675600000006</v>
      </c>
      <c r="K3211" s="101">
        <v>247.54180000000002</v>
      </c>
      <c r="L3211" s="102">
        <f t="shared" si="323"/>
        <v>0</v>
      </c>
      <c r="M3211" s="101">
        <f t="shared" si="319"/>
        <v>247.54180000000002</v>
      </c>
      <c r="N3211" s="101">
        <f t="shared" si="320"/>
        <v>-167.99925999999999</v>
      </c>
      <c r="O3211" s="102">
        <f t="shared" si="321"/>
        <v>-0.31443836194859809</v>
      </c>
      <c r="P3211" s="101">
        <v>1.58</v>
      </c>
      <c r="X3211"/>
    </row>
    <row r="3212" spans="1:24" ht="18">
      <c r="A3212" s="70">
        <v>235</v>
      </c>
      <c r="B3212" s="70">
        <v>35</v>
      </c>
      <c r="C3212" s="70">
        <v>19</v>
      </c>
      <c r="D3212" s="70">
        <v>91</v>
      </c>
      <c r="E3212" s="71" t="s">
        <v>2445</v>
      </c>
      <c r="F3212" s="71" t="s">
        <v>3934</v>
      </c>
      <c r="G3212" s="71" t="s">
        <v>2964</v>
      </c>
      <c r="H3212" s="70" t="s">
        <v>3515</v>
      </c>
      <c r="I3212" s="99">
        <f t="shared" si="322"/>
        <v>689.19389935000004</v>
      </c>
      <c r="J3212" s="100">
        <f t="shared" si="318"/>
        <v>1055.037599</v>
      </c>
      <c r="K3212" s="101">
        <v>414.78595000000001</v>
      </c>
      <c r="L3212" s="102">
        <f t="shared" si="323"/>
        <v>0</v>
      </c>
      <c r="M3212" s="101">
        <f t="shared" si="319"/>
        <v>414.78595000000001</v>
      </c>
      <c r="N3212" s="101">
        <f t="shared" si="320"/>
        <v>-285.07016499999986</v>
      </c>
      <c r="O3212" s="102">
        <f t="shared" si="321"/>
        <v>-0.32813004771448046</v>
      </c>
      <c r="P3212" s="101">
        <v>1.58</v>
      </c>
      <c r="X3212"/>
    </row>
    <row r="3213" spans="1:24" ht="18">
      <c r="A3213" s="70">
        <v>245</v>
      </c>
      <c r="B3213" s="70">
        <v>35</v>
      </c>
      <c r="C3213" s="70">
        <v>19</v>
      </c>
      <c r="D3213" s="70">
        <v>93</v>
      </c>
      <c r="E3213" s="71" t="s">
        <v>2445</v>
      </c>
      <c r="F3213" s="71" t="s">
        <v>3934</v>
      </c>
      <c r="G3213" s="71" t="s">
        <v>2964</v>
      </c>
      <c r="H3213" s="70" t="s">
        <v>3516</v>
      </c>
      <c r="I3213" s="99">
        <f t="shared" si="322"/>
        <v>766.42694095000002</v>
      </c>
      <c r="J3213" s="100">
        <f t="shared" si="318"/>
        <v>1173.857663</v>
      </c>
      <c r="K3213" s="101">
        <v>463.88515000000001</v>
      </c>
      <c r="L3213" s="102">
        <f t="shared" si="323"/>
        <v>0</v>
      </c>
      <c r="M3213" s="101">
        <f t="shared" si="319"/>
        <v>463.88515000000001</v>
      </c>
      <c r="N3213" s="101">
        <f t="shared" si="320"/>
        <v>-319.43960499999991</v>
      </c>
      <c r="O3213" s="102">
        <f t="shared" si="321"/>
        <v>-0.33035099940504886</v>
      </c>
      <c r="P3213" s="101">
        <v>1.58</v>
      </c>
      <c r="X3213"/>
    </row>
    <row r="3214" spans="1:24" ht="18">
      <c r="A3214" s="70">
        <v>205</v>
      </c>
      <c r="B3214" s="70">
        <v>55</v>
      </c>
      <c r="C3214" s="70">
        <v>16</v>
      </c>
      <c r="D3214" s="70">
        <v>91</v>
      </c>
      <c r="E3214" s="71" t="s">
        <v>2347</v>
      </c>
      <c r="F3214" s="71" t="s">
        <v>3934</v>
      </c>
      <c r="G3214" s="71" t="s">
        <v>3357</v>
      </c>
      <c r="H3214" s="70" t="s">
        <v>3517</v>
      </c>
      <c r="I3214" s="99">
        <f t="shared" si="322"/>
        <v>210.50994359999999</v>
      </c>
      <c r="J3214" s="100">
        <f t="shared" si="318"/>
        <v>318.60074399999996</v>
      </c>
      <c r="K3214" s="101">
        <v>110.47320000000001</v>
      </c>
      <c r="L3214" s="102">
        <f t="shared" si="323"/>
        <v>0</v>
      </c>
      <c r="M3214" s="101">
        <f t="shared" si="319"/>
        <v>110.47320000000001</v>
      </c>
      <c r="N3214" s="101">
        <f t="shared" si="320"/>
        <v>-72.051240000000035</v>
      </c>
      <c r="O3214" s="102">
        <f t="shared" si="321"/>
        <v>-0.27696420169566077</v>
      </c>
      <c r="P3214" s="101">
        <v>1.58</v>
      </c>
      <c r="X3214"/>
    </row>
    <row r="3215" spans="1:24" ht="18">
      <c r="A3215" s="70">
        <v>205</v>
      </c>
      <c r="B3215" s="70">
        <v>55</v>
      </c>
      <c r="C3215" s="70">
        <v>16</v>
      </c>
      <c r="D3215" s="70">
        <v>91</v>
      </c>
      <c r="E3215" s="71" t="s">
        <v>2440</v>
      </c>
      <c r="F3215" s="71" t="s">
        <v>3934</v>
      </c>
      <c r="G3215" s="71" t="s">
        <v>3357</v>
      </c>
      <c r="H3215" s="70" t="s">
        <v>3518</v>
      </c>
      <c r="I3215" s="99">
        <f t="shared" si="322"/>
        <v>216.81263999999999</v>
      </c>
      <c r="J3215" s="100">
        <f t="shared" si="318"/>
        <v>328.29719999999998</v>
      </c>
      <c r="K3215" s="101">
        <v>114.48</v>
      </c>
      <c r="L3215" s="102">
        <f t="shared" si="323"/>
        <v>0</v>
      </c>
      <c r="M3215" s="101">
        <f t="shared" si="319"/>
        <v>114.48</v>
      </c>
      <c r="N3215" s="101">
        <f t="shared" si="320"/>
        <v>-74.856000000000023</v>
      </c>
      <c r="O3215" s="102">
        <f t="shared" si="321"/>
        <v>-0.27914677804295956</v>
      </c>
      <c r="P3215" s="101">
        <v>1.58</v>
      </c>
      <c r="X3215"/>
    </row>
    <row r="3216" spans="1:24" ht="18">
      <c r="A3216" s="70">
        <v>255</v>
      </c>
      <c r="B3216" s="70">
        <v>35</v>
      </c>
      <c r="C3216" s="70">
        <v>20</v>
      </c>
      <c r="D3216" s="70">
        <v>97</v>
      </c>
      <c r="E3216" s="71" t="s">
        <v>2445</v>
      </c>
      <c r="F3216" s="71" t="s">
        <v>3934</v>
      </c>
      <c r="G3216" s="71" t="s">
        <v>2964</v>
      </c>
      <c r="H3216" s="70" t="s">
        <v>3519</v>
      </c>
      <c r="I3216" s="99">
        <f t="shared" si="322"/>
        <v>885.49454674999993</v>
      </c>
      <c r="J3216" s="100">
        <f t="shared" si="318"/>
        <v>1357.038595</v>
      </c>
      <c r="K3216" s="101">
        <v>539.57974999999999</v>
      </c>
      <c r="L3216" s="102">
        <f t="shared" si="323"/>
        <v>0</v>
      </c>
      <c r="M3216" s="101">
        <f t="shared" si="319"/>
        <v>539.57974999999999</v>
      </c>
      <c r="N3216" s="101">
        <f t="shared" si="320"/>
        <v>-372.42582500000003</v>
      </c>
      <c r="O3216" s="102">
        <f t="shared" si="321"/>
        <v>-0.33301082970189821</v>
      </c>
      <c r="P3216" s="101">
        <v>1.58</v>
      </c>
      <c r="X3216"/>
    </row>
    <row r="3217" spans="1:24" ht="18">
      <c r="A3217" s="70">
        <v>235</v>
      </c>
      <c r="B3217" s="70">
        <v>35</v>
      </c>
      <c r="C3217" s="70">
        <v>19</v>
      </c>
      <c r="D3217" s="70">
        <v>91</v>
      </c>
      <c r="E3217" s="71" t="s">
        <v>2445</v>
      </c>
      <c r="F3217" s="71" t="s">
        <v>3934</v>
      </c>
      <c r="G3217" s="71" t="s">
        <v>3086</v>
      </c>
      <c r="H3217" s="70" t="s">
        <v>3522</v>
      </c>
      <c r="I3217" s="99">
        <f t="shared" si="322"/>
        <v>570.12629355000013</v>
      </c>
      <c r="J3217" s="100">
        <f t="shared" ref="J3217:J3280" si="324">($H$3*(K3217+P3217+$U$7+$H$8)+$H$4*$U$3)*$U$8</f>
        <v>871.85666700000013</v>
      </c>
      <c r="K3217" s="101">
        <v>339.09135000000003</v>
      </c>
      <c r="L3217" s="102">
        <f t="shared" si="323"/>
        <v>0</v>
      </c>
      <c r="M3217" s="101">
        <f t="shared" ref="M3217:M3280" si="325">K3217*(1-L3217)</f>
        <v>339.09135000000003</v>
      </c>
      <c r="N3217" s="101">
        <f t="shared" ref="N3217:N3280" si="326">((I3217/$U$8)-($H$3*P3217))-(IF($H$6="",$H$4*$U$3*(1-$H$5)*(1-$H$7),$H$6*$H$3*(1-$H$7))+M3217*$H$3+$H$3*$U$7*(1-30%))</f>
        <v>-232.08394499999991</v>
      </c>
      <c r="O3217" s="102">
        <f t="shared" ref="O3217:O3280" si="327">N3217/(K3217*$H$3+$U$7*$H$3+$H$4*$U$3)</f>
        <v>-0.32351483385367374</v>
      </c>
      <c r="P3217" s="101">
        <v>1.58</v>
      </c>
      <c r="X3217"/>
    </row>
    <row r="3218" spans="1:24" ht="18">
      <c r="A3218" s="70">
        <v>245</v>
      </c>
      <c r="B3218" s="70">
        <v>35</v>
      </c>
      <c r="C3218" s="70">
        <v>20</v>
      </c>
      <c r="D3218" s="70">
        <v>95</v>
      </c>
      <c r="E3218" s="71" t="s">
        <v>2445</v>
      </c>
      <c r="F3218" s="71" t="s">
        <v>3934</v>
      </c>
      <c r="G3218" s="71" t="s">
        <v>3086</v>
      </c>
      <c r="H3218" s="70" t="s">
        <v>3523</v>
      </c>
      <c r="I3218" s="99">
        <f t="shared" si="322"/>
        <v>688.38938850000011</v>
      </c>
      <c r="J3218" s="100">
        <f t="shared" si="324"/>
        <v>1053.79989</v>
      </c>
      <c r="K3218" s="101">
        <v>414.27449999999999</v>
      </c>
      <c r="L3218" s="102">
        <f t="shared" si="323"/>
        <v>0</v>
      </c>
      <c r="M3218" s="101">
        <f t="shared" si="325"/>
        <v>414.27449999999999</v>
      </c>
      <c r="N3218" s="101">
        <f t="shared" si="326"/>
        <v>-284.71214999999984</v>
      </c>
      <c r="O3218" s="102">
        <f t="shared" si="327"/>
        <v>-0.32810426747826826</v>
      </c>
      <c r="P3218" s="101">
        <v>1.58</v>
      </c>
      <c r="X3218"/>
    </row>
    <row r="3219" spans="1:24" ht="18">
      <c r="A3219" s="70">
        <v>285</v>
      </c>
      <c r="B3219" s="70">
        <v>35</v>
      </c>
      <c r="C3219" s="70">
        <v>20</v>
      </c>
      <c r="D3219" s="70">
        <v>100</v>
      </c>
      <c r="E3219" s="71" t="s">
        <v>2445</v>
      </c>
      <c r="F3219" s="71" t="s">
        <v>3934</v>
      </c>
      <c r="G3219" s="71" t="s">
        <v>3086</v>
      </c>
      <c r="H3219" s="70" t="s">
        <v>3525</v>
      </c>
      <c r="I3219" s="99">
        <f t="shared" si="322"/>
        <v>840.44193915000005</v>
      </c>
      <c r="J3219" s="100">
        <f t="shared" si="324"/>
        <v>1287.726891</v>
      </c>
      <c r="K3219" s="101">
        <v>510.93855000000002</v>
      </c>
      <c r="L3219" s="102">
        <f t="shared" si="323"/>
        <v>0</v>
      </c>
      <c r="M3219" s="101">
        <f t="shared" si="325"/>
        <v>510.93855000000002</v>
      </c>
      <c r="N3219" s="101">
        <f t="shared" si="326"/>
        <v>-352.37698499999988</v>
      </c>
      <c r="O3219" s="102">
        <f t="shared" si="327"/>
        <v>-0.33209366689753261</v>
      </c>
      <c r="P3219" s="101">
        <v>1.58</v>
      </c>
      <c r="X3219"/>
    </row>
    <row r="3220" spans="1:24" ht="18">
      <c r="A3220" s="70">
        <v>255</v>
      </c>
      <c r="B3220" s="70">
        <v>40</v>
      </c>
      <c r="C3220" s="70">
        <v>20</v>
      </c>
      <c r="D3220" s="70">
        <v>105</v>
      </c>
      <c r="E3220" s="71" t="s">
        <v>2535</v>
      </c>
      <c r="F3220" s="71" t="s">
        <v>3934</v>
      </c>
      <c r="G3220" s="71" t="s">
        <v>3086</v>
      </c>
      <c r="H3220" s="70" t="s">
        <v>3526</v>
      </c>
      <c r="I3220" s="99">
        <f t="shared" si="322"/>
        <v>757.57732159999989</v>
      </c>
      <c r="J3220" s="100">
        <f t="shared" si="324"/>
        <v>1160.2428639999998</v>
      </c>
      <c r="K3220" s="101">
        <v>458.25919999999996</v>
      </c>
      <c r="L3220" s="102">
        <f t="shared" si="323"/>
        <v>0</v>
      </c>
      <c r="M3220" s="101">
        <f t="shared" si="325"/>
        <v>458.25919999999996</v>
      </c>
      <c r="N3220" s="101">
        <f t="shared" si="326"/>
        <v>-315.50143999999989</v>
      </c>
      <c r="O3220" s="102">
        <f t="shared" si="327"/>
        <v>-0.33011966704836893</v>
      </c>
      <c r="P3220" s="101">
        <v>1.58</v>
      </c>
      <c r="X3220"/>
    </row>
    <row r="3221" spans="1:24" ht="18">
      <c r="A3221" s="70">
        <v>255</v>
      </c>
      <c r="B3221" s="70">
        <v>45</v>
      </c>
      <c r="C3221" s="70">
        <v>19</v>
      </c>
      <c r="D3221" s="70">
        <v>100</v>
      </c>
      <c r="E3221" s="71" t="s">
        <v>2445</v>
      </c>
      <c r="F3221" s="71" t="s">
        <v>3934</v>
      </c>
      <c r="G3221" s="71" t="s">
        <v>3086</v>
      </c>
      <c r="H3221" s="70" t="s">
        <v>3527</v>
      </c>
      <c r="I3221" s="99">
        <f t="shared" si="322"/>
        <v>693.21645360000014</v>
      </c>
      <c r="J3221" s="100">
        <f t="shared" si="324"/>
        <v>1061.226144</v>
      </c>
      <c r="K3221" s="101">
        <v>417.34320000000002</v>
      </c>
      <c r="L3221" s="102">
        <f t="shared" si="323"/>
        <v>0</v>
      </c>
      <c r="M3221" s="101">
        <f t="shared" si="325"/>
        <v>417.34320000000002</v>
      </c>
      <c r="N3221" s="101">
        <f t="shared" si="326"/>
        <v>-286.86023999999986</v>
      </c>
      <c r="O3221" s="102">
        <f t="shared" si="327"/>
        <v>-0.32825804360841387</v>
      </c>
      <c r="P3221" s="101">
        <v>1.58</v>
      </c>
      <c r="X3221"/>
    </row>
    <row r="3222" spans="1:24" ht="18">
      <c r="A3222" s="70">
        <v>285</v>
      </c>
      <c r="B3222" s="70">
        <v>40</v>
      </c>
      <c r="C3222" s="70">
        <v>19</v>
      </c>
      <c r="D3222" s="70">
        <v>103</v>
      </c>
      <c r="E3222" s="71" t="s">
        <v>2445</v>
      </c>
      <c r="F3222" s="71" t="s">
        <v>3934</v>
      </c>
      <c r="G3222" s="71" t="s">
        <v>3086</v>
      </c>
      <c r="H3222" s="70" t="s">
        <v>3528</v>
      </c>
      <c r="I3222" s="99">
        <f t="shared" si="322"/>
        <v>802.62992919999999</v>
      </c>
      <c r="J3222" s="100">
        <f t="shared" si="324"/>
        <v>1229.554568</v>
      </c>
      <c r="K3222" s="101">
        <v>486.90039999999999</v>
      </c>
      <c r="L3222" s="102">
        <f t="shared" si="323"/>
        <v>0</v>
      </c>
      <c r="M3222" s="101">
        <f t="shared" si="325"/>
        <v>486.90039999999999</v>
      </c>
      <c r="N3222" s="101">
        <f t="shared" si="326"/>
        <v>-335.55027999999993</v>
      </c>
      <c r="O3222" s="102">
        <f t="shared" si="327"/>
        <v>-0.33124384501966819</v>
      </c>
      <c r="P3222" s="101">
        <v>1.58</v>
      </c>
      <c r="X3222"/>
    </row>
    <row r="3223" spans="1:24" ht="18">
      <c r="A3223" s="70">
        <v>255</v>
      </c>
      <c r="B3223" s="70">
        <v>45</v>
      </c>
      <c r="C3223" s="70">
        <v>19</v>
      </c>
      <c r="D3223" s="70">
        <v>100</v>
      </c>
      <c r="E3223" s="71" t="s">
        <v>2347</v>
      </c>
      <c r="F3223" s="71" t="s">
        <v>3934</v>
      </c>
      <c r="G3223" s="71" t="s">
        <v>3304</v>
      </c>
      <c r="H3223" s="70" t="s">
        <v>3529</v>
      </c>
      <c r="I3223" s="99">
        <f t="shared" si="322"/>
        <v>710.91569230000005</v>
      </c>
      <c r="J3223" s="100">
        <f t="shared" si="324"/>
        <v>1088.4557420000001</v>
      </c>
      <c r="K3223" s="101">
        <v>428.5951</v>
      </c>
      <c r="L3223" s="102">
        <f t="shared" si="323"/>
        <v>0</v>
      </c>
      <c r="M3223" s="101">
        <f t="shared" si="325"/>
        <v>428.5951</v>
      </c>
      <c r="N3223" s="101">
        <f t="shared" si="326"/>
        <v>-294.73656999999992</v>
      </c>
      <c r="O3223" s="102">
        <f t="shared" si="327"/>
        <v>-0.32880387358094709</v>
      </c>
      <c r="P3223" s="101">
        <v>1.58</v>
      </c>
      <c r="X3223"/>
    </row>
    <row r="3224" spans="1:24" ht="18">
      <c r="A3224" s="70">
        <v>285</v>
      </c>
      <c r="B3224" s="70">
        <v>40</v>
      </c>
      <c r="C3224" s="70">
        <v>19</v>
      </c>
      <c r="D3224" s="70">
        <v>103</v>
      </c>
      <c r="E3224" s="71" t="s">
        <v>2347</v>
      </c>
      <c r="F3224" s="71" t="s">
        <v>3934</v>
      </c>
      <c r="G3224" s="71" t="s">
        <v>3304</v>
      </c>
      <c r="H3224" s="70" t="s">
        <v>3530</v>
      </c>
      <c r="I3224" s="99">
        <f t="shared" si="322"/>
        <v>1081.79519415</v>
      </c>
      <c r="J3224" s="100">
        <f t="shared" si="324"/>
        <v>1659.0395910000002</v>
      </c>
      <c r="K3224" s="101">
        <v>664.37355000000002</v>
      </c>
      <c r="L3224" s="102">
        <f t="shared" si="323"/>
        <v>0</v>
      </c>
      <c r="M3224" s="101">
        <f t="shared" si="325"/>
        <v>664.37355000000002</v>
      </c>
      <c r="N3224" s="101">
        <f t="shared" si="326"/>
        <v>-459.78148499999998</v>
      </c>
      <c r="O3224" s="102">
        <f t="shared" si="327"/>
        <v>-0.3361105740126939</v>
      </c>
      <c r="P3224" s="101">
        <v>1.58</v>
      </c>
      <c r="X3224"/>
    </row>
    <row r="3225" spans="1:24" ht="18">
      <c r="A3225" s="70">
        <v>225</v>
      </c>
      <c r="B3225" s="70">
        <v>65</v>
      </c>
      <c r="C3225" s="70">
        <v>17</v>
      </c>
      <c r="D3225" s="70">
        <v>102</v>
      </c>
      <c r="E3225" s="71" t="s">
        <v>2440</v>
      </c>
      <c r="F3225" s="71" t="s">
        <v>3934</v>
      </c>
      <c r="G3225" s="71" t="s">
        <v>2913</v>
      </c>
      <c r="H3225" s="70" t="s">
        <v>3531</v>
      </c>
      <c r="I3225" s="99">
        <f t="shared" si="322"/>
        <v>371.02547019999997</v>
      </c>
      <c r="J3225" s="100">
        <f t="shared" si="324"/>
        <v>564.02310799999998</v>
      </c>
      <c r="K3225" s="101">
        <v>210.7174</v>
      </c>
      <c r="L3225" s="102">
        <f t="shared" si="323"/>
        <v>0</v>
      </c>
      <c r="M3225" s="101">
        <f t="shared" si="325"/>
        <v>210.7174</v>
      </c>
      <c r="N3225" s="101">
        <f t="shared" si="326"/>
        <v>-142.22218000000004</v>
      </c>
      <c r="O3225" s="102">
        <f t="shared" si="327"/>
        <v>-0.30875257362231434</v>
      </c>
      <c r="P3225" s="101">
        <v>2.75</v>
      </c>
      <c r="X3225"/>
    </row>
    <row r="3226" spans="1:24" ht="18">
      <c r="A3226" s="70">
        <v>205</v>
      </c>
      <c r="B3226" s="70">
        <v>50</v>
      </c>
      <c r="C3226" s="70">
        <v>17</v>
      </c>
      <c r="D3226" s="70">
        <v>93</v>
      </c>
      <c r="E3226" s="71" t="s">
        <v>2440</v>
      </c>
      <c r="F3226" s="71" t="s">
        <v>3934</v>
      </c>
      <c r="G3226" s="71" t="s">
        <v>3302</v>
      </c>
      <c r="H3226" s="70" t="s">
        <v>3532</v>
      </c>
      <c r="I3226" s="99">
        <f t="shared" si="322"/>
        <v>591.97314000000006</v>
      </c>
      <c r="J3226" s="100">
        <f t="shared" si="324"/>
        <v>905.46720000000005</v>
      </c>
      <c r="K3226" s="101">
        <v>352.98</v>
      </c>
      <c r="L3226" s="102">
        <f t="shared" si="323"/>
        <v>0</v>
      </c>
      <c r="M3226" s="101">
        <f t="shared" si="325"/>
        <v>352.98</v>
      </c>
      <c r="N3226" s="101">
        <f t="shared" si="326"/>
        <v>-241.80599999999998</v>
      </c>
      <c r="O3226" s="102">
        <f t="shared" si="327"/>
        <v>-0.32450212034999187</v>
      </c>
      <c r="P3226" s="101">
        <v>1.58</v>
      </c>
      <c r="X3226"/>
    </row>
    <row r="3227" spans="1:24" ht="18">
      <c r="A3227" s="70">
        <v>235</v>
      </c>
      <c r="B3227" s="70">
        <v>35</v>
      </c>
      <c r="C3227" s="70">
        <v>19</v>
      </c>
      <c r="D3227" s="70">
        <v>91</v>
      </c>
      <c r="E3227" s="71" t="s">
        <v>2445</v>
      </c>
      <c r="F3227" s="71" t="s">
        <v>3934</v>
      </c>
      <c r="G3227" s="71" t="s">
        <v>3086</v>
      </c>
      <c r="H3227" s="70" t="s">
        <v>3533</v>
      </c>
      <c r="I3227" s="99">
        <f t="shared" si="322"/>
        <v>570.12629355000013</v>
      </c>
      <c r="J3227" s="100">
        <f t="shared" si="324"/>
        <v>871.85666700000013</v>
      </c>
      <c r="K3227" s="101">
        <v>339.09135000000003</v>
      </c>
      <c r="L3227" s="102">
        <f t="shared" si="323"/>
        <v>0</v>
      </c>
      <c r="M3227" s="101">
        <f t="shared" si="325"/>
        <v>339.09135000000003</v>
      </c>
      <c r="N3227" s="101">
        <f t="shared" si="326"/>
        <v>-232.08394499999991</v>
      </c>
      <c r="O3227" s="102">
        <f t="shared" si="327"/>
        <v>-0.32351483385367374</v>
      </c>
      <c r="P3227" s="101">
        <v>1.58</v>
      </c>
      <c r="X3227"/>
    </row>
    <row r="3228" spans="1:24" ht="18">
      <c r="A3228" s="70">
        <v>295</v>
      </c>
      <c r="B3228" s="70">
        <v>30</v>
      </c>
      <c r="C3228" s="70">
        <v>19</v>
      </c>
      <c r="D3228" s="70">
        <v>100</v>
      </c>
      <c r="E3228" s="71" t="s">
        <v>2445</v>
      </c>
      <c r="F3228" s="71" t="s">
        <v>3934</v>
      </c>
      <c r="G3228" s="71" t="s">
        <v>3086</v>
      </c>
      <c r="H3228" s="70" t="s">
        <v>3534</v>
      </c>
      <c r="I3228" s="99">
        <f t="shared" si="322"/>
        <v>821.13367875000006</v>
      </c>
      <c r="J3228" s="100">
        <f t="shared" si="324"/>
        <v>1258.0218749999999</v>
      </c>
      <c r="K3228" s="101">
        <v>498.66374999999999</v>
      </c>
      <c r="L3228" s="102">
        <f t="shared" si="323"/>
        <v>0</v>
      </c>
      <c r="M3228" s="101">
        <f t="shared" si="325"/>
        <v>498.66374999999999</v>
      </c>
      <c r="N3228" s="101">
        <f t="shared" si="326"/>
        <v>-343.78462499999989</v>
      </c>
      <c r="O3228" s="102">
        <f t="shared" si="327"/>
        <v>-0.3316695649657147</v>
      </c>
      <c r="P3228" s="101">
        <v>1.58</v>
      </c>
      <c r="X3228"/>
    </row>
    <row r="3229" spans="1:24" ht="18">
      <c r="A3229" s="70">
        <v>275</v>
      </c>
      <c r="B3229" s="70">
        <v>35</v>
      </c>
      <c r="C3229" s="70">
        <v>19</v>
      </c>
      <c r="D3229" s="70">
        <v>96</v>
      </c>
      <c r="E3229" s="71" t="s">
        <v>2445</v>
      </c>
      <c r="F3229" s="71" t="s">
        <v>3934</v>
      </c>
      <c r="G3229" s="71" t="s">
        <v>3086</v>
      </c>
      <c r="H3229" s="70" t="s">
        <v>3536</v>
      </c>
      <c r="I3229" s="99">
        <f t="shared" si="322"/>
        <v>849.29155850000018</v>
      </c>
      <c r="J3229" s="100">
        <f t="shared" si="324"/>
        <v>1301.3416900000002</v>
      </c>
      <c r="K3229" s="101">
        <v>516.56450000000007</v>
      </c>
      <c r="L3229" s="102">
        <f t="shared" si="323"/>
        <v>0</v>
      </c>
      <c r="M3229" s="101">
        <f t="shared" si="325"/>
        <v>516.56450000000007</v>
      </c>
      <c r="N3229" s="101">
        <f t="shared" si="326"/>
        <v>-356.31515000000002</v>
      </c>
      <c r="O3229" s="102">
        <f t="shared" si="327"/>
        <v>-0.33228155724595715</v>
      </c>
      <c r="P3229" s="101">
        <v>1.58</v>
      </c>
      <c r="X3229"/>
    </row>
    <row r="3230" spans="1:24" ht="18">
      <c r="A3230" s="70">
        <v>205</v>
      </c>
      <c r="B3230" s="70">
        <v>60</v>
      </c>
      <c r="C3230" s="70">
        <v>16</v>
      </c>
      <c r="D3230" s="70">
        <v>96</v>
      </c>
      <c r="E3230" s="71" t="s">
        <v>2347</v>
      </c>
      <c r="F3230" s="71" t="s">
        <v>3934</v>
      </c>
      <c r="G3230" s="71" t="s">
        <v>3357</v>
      </c>
      <c r="H3230" s="70" t="s">
        <v>3537</v>
      </c>
      <c r="I3230" s="99">
        <f t="shared" si="322"/>
        <v>301.41966965</v>
      </c>
      <c r="J3230" s="100">
        <f t="shared" si="324"/>
        <v>458.46186100000006</v>
      </c>
      <c r="K3230" s="101">
        <v>168.26705000000001</v>
      </c>
      <c r="L3230" s="102">
        <f t="shared" si="323"/>
        <v>0</v>
      </c>
      <c r="M3230" s="101">
        <f t="shared" si="325"/>
        <v>168.26705000000001</v>
      </c>
      <c r="N3230" s="101">
        <f t="shared" si="326"/>
        <v>-112.50693500000003</v>
      </c>
      <c r="O3230" s="102">
        <f t="shared" si="327"/>
        <v>-0.29943232461466773</v>
      </c>
      <c r="P3230" s="101">
        <v>1.58</v>
      </c>
      <c r="X3230"/>
    </row>
    <row r="3231" spans="1:24" ht="18">
      <c r="A3231" s="70">
        <v>255</v>
      </c>
      <c r="B3231" s="70">
        <v>55</v>
      </c>
      <c r="C3231" s="70">
        <v>18</v>
      </c>
      <c r="D3231" s="70">
        <v>109</v>
      </c>
      <c r="E3231" s="71" t="s">
        <v>2347</v>
      </c>
      <c r="F3231" s="71" t="s">
        <v>3934</v>
      </c>
      <c r="G3231" s="71" t="s">
        <v>3086</v>
      </c>
      <c r="H3231" s="70" t="s">
        <v>3539</v>
      </c>
      <c r="I3231" s="99">
        <f t="shared" si="322"/>
        <v>525.49155339999993</v>
      </c>
      <c r="J3231" s="100">
        <f t="shared" si="324"/>
        <v>801.66323599999998</v>
      </c>
      <c r="K3231" s="101">
        <v>308.91579999999999</v>
      </c>
      <c r="L3231" s="102">
        <f t="shared" si="323"/>
        <v>0</v>
      </c>
      <c r="M3231" s="101">
        <f t="shared" si="325"/>
        <v>308.91579999999999</v>
      </c>
      <c r="N3231" s="101">
        <f t="shared" si="326"/>
        <v>-210.96105999999997</v>
      </c>
      <c r="O3231" s="102">
        <f t="shared" si="327"/>
        <v>-0.32108206058886662</v>
      </c>
      <c r="P3231" s="101">
        <v>2.75</v>
      </c>
      <c r="X3231"/>
    </row>
    <row r="3232" spans="1:24" ht="18">
      <c r="A3232" s="70">
        <v>235</v>
      </c>
      <c r="B3232" s="70">
        <v>45</v>
      </c>
      <c r="C3232" s="70">
        <v>20</v>
      </c>
      <c r="D3232" s="70">
        <v>100</v>
      </c>
      <c r="E3232" s="71" t="s">
        <v>2239</v>
      </c>
      <c r="F3232" s="71" t="s">
        <v>3934</v>
      </c>
      <c r="G3232" s="71" t="s">
        <v>3318</v>
      </c>
      <c r="H3232" s="70" t="s">
        <v>3540</v>
      </c>
      <c r="I3232" s="99">
        <f t="shared" si="322"/>
        <v>1381.8777412000002</v>
      </c>
      <c r="J3232" s="100">
        <f t="shared" si="324"/>
        <v>2120.7050480000003</v>
      </c>
      <c r="K3232" s="101">
        <v>855.14440000000002</v>
      </c>
      <c r="L3232" s="102">
        <f t="shared" si="323"/>
        <v>0</v>
      </c>
      <c r="M3232" s="101">
        <f t="shared" si="325"/>
        <v>855.14440000000002</v>
      </c>
      <c r="N3232" s="101">
        <f t="shared" si="326"/>
        <v>-593.32107999999994</v>
      </c>
      <c r="O3232" s="102">
        <f t="shared" si="327"/>
        <v>-0.33913968468960759</v>
      </c>
      <c r="P3232" s="101">
        <v>1.58</v>
      </c>
      <c r="X3232"/>
    </row>
    <row r="3233" spans="1:24" ht="18">
      <c r="A3233" s="70">
        <v>225</v>
      </c>
      <c r="B3233" s="70">
        <v>35</v>
      </c>
      <c r="C3233" s="70">
        <v>19</v>
      </c>
      <c r="D3233" s="70">
        <v>88</v>
      </c>
      <c r="E3233" s="71" t="s">
        <v>2445</v>
      </c>
      <c r="F3233" s="71" t="s">
        <v>3934</v>
      </c>
      <c r="G3233" s="71" t="s">
        <v>3086</v>
      </c>
      <c r="H3233" s="70" t="s">
        <v>3541</v>
      </c>
      <c r="I3233" s="99">
        <f t="shared" si="322"/>
        <v>681.14879085000007</v>
      </c>
      <c r="J3233" s="100">
        <f t="shared" si="324"/>
        <v>1042.660509</v>
      </c>
      <c r="K3233" s="101">
        <v>409.67144999999999</v>
      </c>
      <c r="L3233" s="102">
        <f t="shared" si="323"/>
        <v>0</v>
      </c>
      <c r="M3233" s="101">
        <f t="shared" si="325"/>
        <v>409.67144999999999</v>
      </c>
      <c r="N3233" s="101">
        <f t="shared" si="326"/>
        <v>-281.49001499999986</v>
      </c>
      <c r="O3233" s="102">
        <f t="shared" si="327"/>
        <v>-0.32786948095430041</v>
      </c>
      <c r="P3233" s="101">
        <v>1.58</v>
      </c>
      <c r="X3233"/>
    </row>
    <row r="3234" spans="1:24" ht="18">
      <c r="A3234" s="70">
        <v>255</v>
      </c>
      <c r="B3234" s="70">
        <v>30</v>
      </c>
      <c r="C3234" s="70">
        <v>19</v>
      </c>
      <c r="D3234" s="70">
        <v>91</v>
      </c>
      <c r="E3234" s="71" t="s">
        <v>2445</v>
      </c>
      <c r="F3234" s="71" t="s">
        <v>3934</v>
      </c>
      <c r="G3234" s="71" t="s">
        <v>3086</v>
      </c>
      <c r="H3234" s="70" t="s">
        <v>3542</v>
      </c>
      <c r="I3234" s="99">
        <f t="shared" si="322"/>
        <v>897.56220949999999</v>
      </c>
      <c r="J3234" s="100">
        <f t="shared" si="324"/>
        <v>1375.6042299999999</v>
      </c>
      <c r="K3234" s="101">
        <v>547.25149999999996</v>
      </c>
      <c r="L3234" s="102">
        <f t="shared" si="323"/>
        <v>0</v>
      </c>
      <c r="M3234" s="101">
        <f t="shared" si="325"/>
        <v>547.25149999999996</v>
      </c>
      <c r="N3234" s="101">
        <f t="shared" si="326"/>
        <v>-377.79604999999992</v>
      </c>
      <c r="O3234" s="102">
        <f t="shared" si="327"/>
        <v>-0.33324076058720842</v>
      </c>
      <c r="P3234" s="101">
        <v>1.58</v>
      </c>
      <c r="X3234"/>
    </row>
    <row r="3235" spans="1:24" ht="18">
      <c r="A3235" s="70">
        <v>235</v>
      </c>
      <c r="B3235" s="70">
        <v>50</v>
      </c>
      <c r="C3235" s="70">
        <v>19</v>
      </c>
      <c r="D3235" s="70">
        <v>99</v>
      </c>
      <c r="E3235" s="71" t="s">
        <v>2440</v>
      </c>
      <c r="F3235" s="71" t="s">
        <v>3934</v>
      </c>
      <c r="G3235" s="71" t="s">
        <v>3302</v>
      </c>
      <c r="H3235" s="70" t="s">
        <v>3544</v>
      </c>
      <c r="I3235" s="99">
        <f t="shared" si="322"/>
        <v>826.24003000000005</v>
      </c>
      <c r="J3235" s="100">
        <f t="shared" si="324"/>
        <v>1265.8778</v>
      </c>
      <c r="K3235" s="101">
        <v>501.91</v>
      </c>
      <c r="L3235" s="102">
        <f t="shared" si="323"/>
        <v>0</v>
      </c>
      <c r="M3235" s="101">
        <f t="shared" si="325"/>
        <v>501.91</v>
      </c>
      <c r="N3235" s="101">
        <f t="shared" si="326"/>
        <v>-346.0569999999999</v>
      </c>
      <c r="O3235" s="102">
        <f t="shared" si="327"/>
        <v>-0.33178366666027487</v>
      </c>
      <c r="P3235" s="101">
        <v>1.58</v>
      </c>
      <c r="X3235"/>
    </row>
    <row r="3236" spans="1:24" ht="18">
      <c r="A3236" s="70">
        <v>275</v>
      </c>
      <c r="B3236" s="70">
        <v>50</v>
      </c>
      <c r="C3236" s="70">
        <v>20</v>
      </c>
      <c r="D3236" s="70">
        <v>109</v>
      </c>
      <c r="E3236" s="71" t="s">
        <v>2440</v>
      </c>
      <c r="F3236" s="71" t="s">
        <v>3934</v>
      </c>
      <c r="G3236" s="71" t="s">
        <v>2867</v>
      </c>
      <c r="H3236" s="70" t="s">
        <v>3545</v>
      </c>
      <c r="I3236" s="99">
        <f t="shared" si="322"/>
        <v>920.50638075000006</v>
      </c>
      <c r="J3236" s="100">
        <f t="shared" si="324"/>
        <v>1409.3783549999998</v>
      </c>
      <c r="K3236" s="101">
        <v>560.03774999999996</v>
      </c>
      <c r="L3236" s="102">
        <f t="shared" si="323"/>
        <v>0</v>
      </c>
      <c r="M3236" s="101">
        <f t="shared" si="325"/>
        <v>560.03774999999996</v>
      </c>
      <c r="N3236" s="101">
        <f t="shared" si="326"/>
        <v>-386.74642499999993</v>
      </c>
      <c r="O3236" s="102">
        <f t="shared" si="327"/>
        <v>-0.33361045325291522</v>
      </c>
      <c r="P3236" s="101">
        <v>2.75</v>
      </c>
      <c r="X3236"/>
    </row>
    <row r="3237" spans="1:24" ht="18">
      <c r="A3237" s="70">
        <v>265</v>
      </c>
      <c r="B3237" s="70">
        <v>45</v>
      </c>
      <c r="C3237" s="70">
        <v>21</v>
      </c>
      <c r="D3237" s="70">
        <v>104</v>
      </c>
      <c r="E3237" s="71" t="s">
        <v>2440</v>
      </c>
      <c r="F3237" s="71" t="s">
        <v>3934</v>
      </c>
      <c r="G3237" s="71" t="s">
        <v>2867</v>
      </c>
      <c r="H3237" s="70" t="s">
        <v>3546</v>
      </c>
      <c r="I3237" s="99">
        <f t="shared" si="322"/>
        <v>937.40110860000004</v>
      </c>
      <c r="J3237" s="100">
        <f t="shared" si="324"/>
        <v>1435.370244</v>
      </c>
      <c r="K3237" s="101">
        <v>570.77819999999997</v>
      </c>
      <c r="L3237" s="102">
        <f t="shared" si="323"/>
        <v>0</v>
      </c>
      <c r="M3237" s="101">
        <f t="shared" si="325"/>
        <v>570.77819999999997</v>
      </c>
      <c r="N3237" s="101">
        <f t="shared" si="326"/>
        <v>-394.26473999999996</v>
      </c>
      <c r="O3237" s="102">
        <f t="shared" si="327"/>
        <v>-0.33390861993210452</v>
      </c>
      <c r="P3237" s="101">
        <v>2.75</v>
      </c>
      <c r="X3237"/>
    </row>
    <row r="3238" spans="1:24" ht="18">
      <c r="A3238" s="70">
        <v>235</v>
      </c>
      <c r="B3238" s="70">
        <v>35</v>
      </c>
      <c r="C3238" s="70">
        <v>20</v>
      </c>
      <c r="D3238" s="70">
        <v>88</v>
      </c>
      <c r="E3238" s="71" t="s">
        <v>2445</v>
      </c>
      <c r="F3238" s="71" t="s">
        <v>3934</v>
      </c>
      <c r="G3238" s="71" t="s">
        <v>3086</v>
      </c>
      <c r="H3238" s="70" t="s">
        <v>3547</v>
      </c>
      <c r="I3238" s="99">
        <f t="shared" si="322"/>
        <v>603.91574924999998</v>
      </c>
      <c r="J3238" s="100">
        <f t="shared" si="324"/>
        <v>923.84044499999993</v>
      </c>
      <c r="K3238" s="101">
        <v>360.57225</v>
      </c>
      <c r="L3238" s="102">
        <f t="shared" si="323"/>
        <v>0</v>
      </c>
      <c r="M3238" s="101">
        <f t="shared" si="325"/>
        <v>360.57225</v>
      </c>
      <c r="N3238" s="101">
        <f t="shared" si="326"/>
        <v>-247.12057499999997</v>
      </c>
      <c r="O3238" s="102">
        <f t="shared" si="327"/>
        <v>-0.32501132710238578</v>
      </c>
      <c r="P3238" s="101">
        <v>1.58</v>
      </c>
      <c r="X3238"/>
    </row>
    <row r="3239" spans="1:24" ht="18">
      <c r="A3239" s="70">
        <v>265</v>
      </c>
      <c r="B3239" s="70">
        <v>35</v>
      </c>
      <c r="C3239" s="70">
        <v>20</v>
      </c>
      <c r="D3239" s="70">
        <v>95</v>
      </c>
      <c r="E3239" s="71" t="s">
        <v>2445</v>
      </c>
      <c r="F3239" s="71" t="s">
        <v>3934</v>
      </c>
      <c r="G3239" s="71" t="s">
        <v>3086</v>
      </c>
      <c r="H3239" s="70" t="s">
        <v>3548</v>
      </c>
      <c r="I3239" s="99">
        <f t="shared" si="322"/>
        <v>801.82541835000006</v>
      </c>
      <c r="J3239" s="100">
        <f t="shared" si="324"/>
        <v>1228.316859</v>
      </c>
      <c r="K3239" s="101">
        <v>486.38895000000002</v>
      </c>
      <c r="L3239" s="102">
        <f t="shared" si="323"/>
        <v>0</v>
      </c>
      <c r="M3239" s="101">
        <f t="shared" si="325"/>
        <v>486.38895000000002</v>
      </c>
      <c r="N3239" s="101">
        <f t="shared" si="326"/>
        <v>-335.19226499999991</v>
      </c>
      <c r="O3239" s="102">
        <f t="shared" si="327"/>
        <v>-0.33122488643279646</v>
      </c>
      <c r="P3239" s="101">
        <v>1.58</v>
      </c>
      <c r="X3239"/>
    </row>
    <row r="3240" spans="1:24" ht="18">
      <c r="A3240" s="70">
        <v>245</v>
      </c>
      <c r="B3240" s="70">
        <v>35</v>
      </c>
      <c r="C3240" s="70">
        <v>20</v>
      </c>
      <c r="D3240" s="70">
        <v>91</v>
      </c>
      <c r="E3240" s="71" t="s">
        <v>2445</v>
      </c>
      <c r="F3240" s="71" t="s">
        <v>3934</v>
      </c>
      <c r="G3240" s="71" t="s">
        <v>3086</v>
      </c>
      <c r="H3240" s="70" t="s">
        <v>3549</v>
      </c>
      <c r="I3240" s="99">
        <f t="shared" si="322"/>
        <v>632.87813984999991</v>
      </c>
      <c r="J3240" s="100">
        <f t="shared" si="324"/>
        <v>968.39796899999999</v>
      </c>
      <c r="K3240" s="101">
        <v>378.98444999999998</v>
      </c>
      <c r="L3240" s="102">
        <f t="shared" si="323"/>
        <v>0</v>
      </c>
      <c r="M3240" s="101">
        <f t="shared" si="325"/>
        <v>378.98444999999998</v>
      </c>
      <c r="N3240" s="101">
        <f t="shared" si="326"/>
        <v>-260.00911499999995</v>
      </c>
      <c r="O3240" s="102">
        <f t="shared" si="327"/>
        <v>-0.32616565322606034</v>
      </c>
      <c r="P3240" s="101">
        <v>1.58</v>
      </c>
      <c r="X3240"/>
    </row>
    <row r="3241" spans="1:24" ht="18">
      <c r="A3241" s="70">
        <v>245</v>
      </c>
      <c r="B3241" s="70">
        <v>35</v>
      </c>
      <c r="C3241" s="70">
        <v>20</v>
      </c>
      <c r="D3241" s="70">
        <v>95</v>
      </c>
      <c r="E3241" s="71" t="s">
        <v>2535</v>
      </c>
      <c r="F3241" s="71" t="s">
        <v>3934</v>
      </c>
      <c r="G3241" s="71" t="s">
        <v>2964</v>
      </c>
      <c r="H3241" s="70" t="s">
        <v>3550</v>
      </c>
      <c r="I3241" s="99">
        <f t="shared" si="322"/>
        <v>835.61487405000003</v>
      </c>
      <c r="J3241" s="100">
        <f t="shared" si="324"/>
        <v>1280.3006370000003</v>
      </c>
      <c r="K3241" s="101">
        <v>507.86985000000004</v>
      </c>
      <c r="L3241" s="102">
        <f t="shared" si="323"/>
        <v>0</v>
      </c>
      <c r="M3241" s="101">
        <f t="shared" si="325"/>
        <v>507.86985000000004</v>
      </c>
      <c r="N3241" s="101">
        <f t="shared" si="326"/>
        <v>-350.22889500000008</v>
      </c>
      <c r="O3241" s="102">
        <f t="shared" si="327"/>
        <v>-0.33198949191124388</v>
      </c>
      <c r="P3241" s="101">
        <v>1.58</v>
      </c>
      <c r="X3241"/>
    </row>
    <row r="3242" spans="1:24" ht="18">
      <c r="A3242" s="70">
        <v>295</v>
      </c>
      <c r="B3242" s="70">
        <v>30</v>
      </c>
      <c r="C3242" s="70">
        <v>20</v>
      </c>
      <c r="D3242" s="70">
        <v>101</v>
      </c>
      <c r="E3242" s="71" t="s">
        <v>2535</v>
      </c>
      <c r="F3242" s="71" t="s">
        <v>3934</v>
      </c>
      <c r="G3242" s="71" t="s">
        <v>2961</v>
      </c>
      <c r="H3242" s="70" t="s">
        <v>3551</v>
      </c>
      <c r="I3242" s="99">
        <f t="shared" si="322"/>
        <v>1067.31399885</v>
      </c>
      <c r="J3242" s="100">
        <f t="shared" si="324"/>
        <v>1636.7608290000003</v>
      </c>
      <c r="K3242" s="101">
        <v>655.16745000000003</v>
      </c>
      <c r="L3242" s="102">
        <f t="shared" si="323"/>
        <v>0</v>
      </c>
      <c r="M3242" s="101">
        <f t="shared" si="325"/>
        <v>655.16745000000003</v>
      </c>
      <c r="N3242" s="101">
        <f t="shared" si="326"/>
        <v>-453.33721500000013</v>
      </c>
      <c r="O3242" s="102">
        <f t="shared" si="327"/>
        <v>-0.33592107547570654</v>
      </c>
      <c r="P3242" s="101">
        <v>1.58</v>
      </c>
      <c r="X3242"/>
    </row>
    <row r="3243" spans="1:24" ht="18">
      <c r="A3243" s="70">
        <v>295</v>
      </c>
      <c r="B3243" s="70">
        <v>30</v>
      </c>
      <c r="C3243" s="70">
        <v>20</v>
      </c>
      <c r="D3243" s="70">
        <v>101</v>
      </c>
      <c r="E3243" s="71" t="s">
        <v>2535</v>
      </c>
      <c r="F3243" s="71" t="s">
        <v>3934</v>
      </c>
      <c r="G3243" s="71" t="s">
        <v>2961</v>
      </c>
      <c r="H3243" s="70" t="s">
        <v>3552</v>
      </c>
      <c r="I3243" s="99">
        <f t="shared" ref="I3243:I3306" si="328">(IF($H$6="",$H$4*$U$3*(1-$H$5),$H$6*$H$3)+IF(F3243="PIRELLI",$H$3*(K3243*(1-$M$12)+$U$7+P3243+$H$8)))*$U$8</f>
        <v>1067.31399885</v>
      </c>
      <c r="J3243" s="100">
        <f t="shared" si="324"/>
        <v>1636.7608290000003</v>
      </c>
      <c r="K3243" s="101">
        <v>655.16745000000003</v>
      </c>
      <c r="L3243" s="102">
        <f t="shared" ref="L3243:L3306" si="329">$N$12</f>
        <v>0</v>
      </c>
      <c r="M3243" s="101">
        <f t="shared" si="325"/>
        <v>655.16745000000003</v>
      </c>
      <c r="N3243" s="101">
        <f t="shared" si="326"/>
        <v>-453.33721500000013</v>
      </c>
      <c r="O3243" s="102">
        <f t="shared" si="327"/>
        <v>-0.33592107547570654</v>
      </c>
      <c r="P3243" s="101">
        <v>1.58</v>
      </c>
      <c r="X3243"/>
    </row>
    <row r="3244" spans="1:24" ht="18">
      <c r="A3244" s="70">
        <v>255</v>
      </c>
      <c r="B3244" s="70">
        <v>35</v>
      </c>
      <c r="C3244" s="70">
        <v>19</v>
      </c>
      <c r="D3244" s="70">
        <v>96</v>
      </c>
      <c r="E3244" s="71" t="s">
        <v>2239</v>
      </c>
      <c r="F3244" s="71" t="s">
        <v>3934</v>
      </c>
      <c r="G3244" s="71" t="s">
        <v>3318</v>
      </c>
      <c r="H3244" s="70" t="s">
        <v>3553</v>
      </c>
      <c r="I3244" s="99">
        <f t="shared" si="328"/>
        <v>941.81030625000005</v>
      </c>
      <c r="J3244" s="100">
        <f t="shared" si="324"/>
        <v>1443.6782250000001</v>
      </c>
      <c r="K3244" s="101">
        <v>575.38125000000002</v>
      </c>
      <c r="L3244" s="102">
        <f t="shared" si="329"/>
        <v>0</v>
      </c>
      <c r="M3244" s="101">
        <f t="shared" si="325"/>
        <v>575.38125000000002</v>
      </c>
      <c r="N3244" s="101">
        <f t="shared" si="326"/>
        <v>-397.48687500000005</v>
      </c>
      <c r="O3244" s="102">
        <f t="shared" si="327"/>
        <v>-0.33403311028708887</v>
      </c>
      <c r="P3244" s="101">
        <v>1.58</v>
      </c>
      <c r="X3244"/>
    </row>
    <row r="3245" spans="1:24" ht="18">
      <c r="A3245" s="70">
        <v>335</v>
      </c>
      <c r="B3245" s="70">
        <v>30</v>
      </c>
      <c r="C3245" s="70">
        <v>20</v>
      </c>
      <c r="D3245" s="70">
        <v>104</v>
      </c>
      <c r="E3245" s="71" t="s">
        <v>2239</v>
      </c>
      <c r="F3245" s="71" t="s">
        <v>3934</v>
      </c>
      <c r="G3245" s="71" t="s">
        <v>3318</v>
      </c>
      <c r="H3245" s="70" t="s">
        <v>3554</v>
      </c>
      <c r="I3245" s="99">
        <f t="shared" si="328"/>
        <v>1817.9226219000004</v>
      </c>
      <c r="J3245" s="100">
        <f t="shared" si="324"/>
        <v>2791.5433259999995</v>
      </c>
      <c r="K3245" s="101">
        <v>1132.3503000000001</v>
      </c>
      <c r="L3245" s="102">
        <f t="shared" si="329"/>
        <v>0</v>
      </c>
      <c r="M3245" s="101">
        <f t="shared" si="325"/>
        <v>1132.3503000000001</v>
      </c>
      <c r="N3245" s="101">
        <f t="shared" si="326"/>
        <v>-787.36520999999948</v>
      </c>
      <c r="O3245" s="102">
        <f t="shared" si="327"/>
        <v>-0.34175311643219308</v>
      </c>
      <c r="P3245" s="101">
        <v>1.58</v>
      </c>
      <c r="X3245"/>
    </row>
    <row r="3246" spans="1:24" ht="18">
      <c r="A3246" s="70">
        <v>285</v>
      </c>
      <c r="B3246" s="70">
        <v>35</v>
      </c>
      <c r="C3246" s="70">
        <v>19</v>
      </c>
      <c r="D3246" s="70">
        <v>99</v>
      </c>
      <c r="E3246" s="71" t="s">
        <v>2347</v>
      </c>
      <c r="F3246" s="71" t="s">
        <v>3934</v>
      </c>
      <c r="G3246" s="71" t="s">
        <v>3304</v>
      </c>
      <c r="H3246" s="70" t="s">
        <v>3557</v>
      </c>
      <c r="I3246" s="99">
        <f t="shared" si="328"/>
        <v>1019.04334785</v>
      </c>
      <c r="J3246" s="100">
        <f t="shared" si="324"/>
        <v>1562.4982890000001</v>
      </c>
      <c r="K3246" s="101">
        <v>624.48045000000002</v>
      </c>
      <c r="L3246" s="102">
        <f t="shared" si="329"/>
        <v>0</v>
      </c>
      <c r="M3246" s="101">
        <f t="shared" si="325"/>
        <v>624.48045000000002</v>
      </c>
      <c r="N3246" s="101">
        <f t="shared" si="326"/>
        <v>-431.856315</v>
      </c>
      <c r="O3246" s="102">
        <f t="shared" si="327"/>
        <v>-0.3352502897735834</v>
      </c>
      <c r="P3246" s="101">
        <v>1.58</v>
      </c>
      <c r="X3246"/>
    </row>
    <row r="3247" spans="1:24" ht="18">
      <c r="A3247" s="70">
        <v>305</v>
      </c>
      <c r="B3247" s="70">
        <v>30</v>
      </c>
      <c r="C3247" s="70">
        <v>20</v>
      </c>
      <c r="D3247" s="70">
        <v>99</v>
      </c>
      <c r="E3247" s="71" t="s">
        <v>2445</v>
      </c>
      <c r="F3247" s="71" t="s">
        <v>3934</v>
      </c>
      <c r="G3247" s="71" t="s">
        <v>3086</v>
      </c>
      <c r="H3247" s="70" t="s">
        <v>3558</v>
      </c>
      <c r="I3247" s="99">
        <f t="shared" si="328"/>
        <v>866.18628635000016</v>
      </c>
      <c r="J3247" s="100">
        <f t="shared" si="324"/>
        <v>1327.3335790000003</v>
      </c>
      <c r="K3247" s="101">
        <v>527.30495000000008</v>
      </c>
      <c r="L3247" s="102">
        <f t="shared" si="329"/>
        <v>0</v>
      </c>
      <c r="M3247" s="101">
        <f t="shared" si="325"/>
        <v>527.30495000000008</v>
      </c>
      <c r="N3247" s="101">
        <f t="shared" si="326"/>
        <v>-363.83346500000005</v>
      </c>
      <c r="O3247" s="102">
        <f t="shared" si="327"/>
        <v>-0.33262952273516633</v>
      </c>
      <c r="P3247" s="101">
        <v>1.58</v>
      </c>
      <c r="X3247"/>
    </row>
    <row r="3248" spans="1:24" ht="18">
      <c r="A3248" s="70">
        <v>325</v>
      </c>
      <c r="B3248" s="70">
        <v>30</v>
      </c>
      <c r="C3248" s="70">
        <v>21</v>
      </c>
      <c r="D3248" s="70">
        <v>108</v>
      </c>
      <c r="E3248" s="71" t="s">
        <v>2347</v>
      </c>
      <c r="F3248" s="71" t="s">
        <v>3934</v>
      </c>
      <c r="G3248" s="71" t="s">
        <v>2867</v>
      </c>
      <c r="H3248" s="70" t="s">
        <v>3559</v>
      </c>
      <c r="I3248" s="99">
        <f t="shared" si="328"/>
        <v>1329.19789255</v>
      </c>
      <c r="J3248" s="100">
        <f t="shared" si="324"/>
        <v>2038.1345269999999</v>
      </c>
      <c r="K3248" s="101">
        <v>819.85434999999995</v>
      </c>
      <c r="L3248" s="102">
        <f t="shared" si="329"/>
        <v>0</v>
      </c>
      <c r="M3248" s="101">
        <f t="shared" si="325"/>
        <v>819.85434999999995</v>
      </c>
      <c r="N3248" s="101">
        <f t="shared" si="326"/>
        <v>-568.61804499999994</v>
      </c>
      <c r="O3248" s="102">
        <f t="shared" si="327"/>
        <v>-0.33868312493704983</v>
      </c>
      <c r="P3248" s="101">
        <v>2.75</v>
      </c>
      <c r="X3248"/>
    </row>
    <row r="3249" spans="1:24" ht="18">
      <c r="A3249" s="70">
        <v>285</v>
      </c>
      <c r="B3249" s="70">
        <v>35</v>
      </c>
      <c r="C3249" s="70">
        <v>21</v>
      </c>
      <c r="D3249" s="70">
        <v>105</v>
      </c>
      <c r="E3249" s="71" t="s">
        <v>2347</v>
      </c>
      <c r="F3249" s="71" t="s">
        <v>3934</v>
      </c>
      <c r="G3249" s="71" t="s">
        <v>2867</v>
      </c>
      <c r="H3249" s="70" t="s">
        <v>3560</v>
      </c>
      <c r="I3249" s="99">
        <f t="shared" si="328"/>
        <v>1083.0175724500002</v>
      </c>
      <c r="J3249" s="100">
        <f t="shared" si="324"/>
        <v>1659.3955730000002</v>
      </c>
      <c r="K3249" s="101">
        <v>663.35065000000009</v>
      </c>
      <c r="L3249" s="102">
        <f t="shared" si="329"/>
        <v>0</v>
      </c>
      <c r="M3249" s="101">
        <f t="shared" si="325"/>
        <v>663.35065000000009</v>
      </c>
      <c r="N3249" s="101">
        <f t="shared" si="326"/>
        <v>-459.06545500000004</v>
      </c>
      <c r="O3249" s="102">
        <f t="shared" si="327"/>
        <v>-0.33608977090804437</v>
      </c>
      <c r="P3249" s="101">
        <v>2.75</v>
      </c>
      <c r="X3249"/>
    </row>
    <row r="3250" spans="1:24" ht="18">
      <c r="A3250" s="70">
        <v>215</v>
      </c>
      <c r="B3250" s="70">
        <v>55</v>
      </c>
      <c r="C3250" s="70">
        <v>16</v>
      </c>
      <c r="D3250" s="70">
        <v>97</v>
      </c>
      <c r="E3250" s="71" t="s">
        <v>2239</v>
      </c>
      <c r="F3250" s="71" t="s">
        <v>3934</v>
      </c>
      <c r="G3250" s="71" t="s">
        <v>3357</v>
      </c>
      <c r="H3250" s="70" t="s">
        <v>3561</v>
      </c>
      <c r="I3250" s="99">
        <f t="shared" si="328"/>
        <v>343.25423385000005</v>
      </c>
      <c r="J3250" s="100">
        <f t="shared" si="324"/>
        <v>522.82272899999998</v>
      </c>
      <c r="K3250" s="101">
        <v>194.86245</v>
      </c>
      <c r="L3250" s="102">
        <f t="shared" si="329"/>
        <v>0</v>
      </c>
      <c r="M3250" s="101">
        <f t="shared" si="325"/>
        <v>194.86245</v>
      </c>
      <c r="N3250" s="101">
        <f t="shared" si="326"/>
        <v>-131.123715</v>
      </c>
      <c r="O3250" s="102">
        <f t="shared" si="327"/>
        <v>-0.30570320118976541</v>
      </c>
      <c r="P3250" s="101">
        <v>1.58</v>
      </c>
      <c r="X3250"/>
    </row>
    <row r="3251" spans="1:24" ht="18">
      <c r="A3251" s="70">
        <v>205</v>
      </c>
      <c r="B3251" s="70">
        <v>50</v>
      </c>
      <c r="C3251" s="70">
        <v>17</v>
      </c>
      <c r="D3251" s="70">
        <v>93</v>
      </c>
      <c r="E3251" s="71" t="s">
        <v>2347</v>
      </c>
      <c r="F3251" s="71" t="s">
        <v>3934</v>
      </c>
      <c r="G3251" s="71" t="s">
        <v>3357</v>
      </c>
      <c r="H3251" s="70" t="s">
        <v>3562</v>
      </c>
      <c r="I3251" s="99">
        <f t="shared" si="328"/>
        <v>362.56249425000004</v>
      </c>
      <c r="J3251" s="100">
        <f t="shared" si="324"/>
        <v>552.52774499999998</v>
      </c>
      <c r="K3251" s="101">
        <v>207.13724999999999</v>
      </c>
      <c r="L3251" s="102">
        <f t="shared" si="329"/>
        <v>0</v>
      </c>
      <c r="M3251" s="101">
        <f t="shared" si="325"/>
        <v>207.13724999999999</v>
      </c>
      <c r="N3251" s="101">
        <f t="shared" si="326"/>
        <v>-139.71607499999999</v>
      </c>
      <c r="O3251" s="102">
        <f t="shared" si="327"/>
        <v>-0.30810128243153695</v>
      </c>
      <c r="P3251" s="101">
        <v>1.58</v>
      </c>
      <c r="X3251"/>
    </row>
    <row r="3252" spans="1:24" ht="18">
      <c r="A3252" s="70">
        <v>205</v>
      </c>
      <c r="B3252" s="70">
        <v>55</v>
      </c>
      <c r="C3252" s="70">
        <v>16</v>
      </c>
      <c r="D3252" s="70">
        <v>94</v>
      </c>
      <c r="E3252" s="71" t="s">
        <v>2347</v>
      </c>
      <c r="F3252" s="71" t="s">
        <v>3934</v>
      </c>
      <c r="G3252" s="71" t="s">
        <v>3357</v>
      </c>
      <c r="H3252" s="70" t="s">
        <v>3563</v>
      </c>
      <c r="I3252" s="99">
        <f t="shared" si="328"/>
        <v>253.95352949999997</v>
      </c>
      <c r="J3252" s="100">
        <f t="shared" si="324"/>
        <v>385.43702999999999</v>
      </c>
      <c r="K3252" s="101">
        <v>138.0915</v>
      </c>
      <c r="L3252" s="102">
        <f t="shared" si="329"/>
        <v>0</v>
      </c>
      <c r="M3252" s="101">
        <f t="shared" si="325"/>
        <v>138.0915</v>
      </c>
      <c r="N3252" s="101">
        <f t="shared" si="326"/>
        <v>-91.38405000000003</v>
      </c>
      <c r="O3252" s="102">
        <f t="shared" si="327"/>
        <v>-0.2897557889930657</v>
      </c>
      <c r="P3252" s="101">
        <v>1.58</v>
      </c>
      <c r="X3252"/>
    </row>
    <row r="3253" spans="1:24" ht="18">
      <c r="A3253" s="70">
        <v>225</v>
      </c>
      <c r="B3253" s="70">
        <v>45</v>
      </c>
      <c r="C3253" s="70">
        <v>17</v>
      </c>
      <c r="D3253" s="70">
        <v>94</v>
      </c>
      <c r="E3253" s="71" t="s">
        <v>2239</v>
      </c>
      <c r="F3253" s="71" t="s">
        <v>3934</v>
      </c>
      <c r="G3253" s="71" t="s">
        <v>3357</v>
      </c>
      <c r="H3253" s="70" t="s">
        <v>3564</v>
      </c>
      <c r="I3253" s="99">
        <f t="shared" si="328"/>
        <v>303.83320220000002</v>
      </c>
      <c r="J3253" s="100">
        <f t="shared" si="324"/>
        <v>462.17498799999998</v>
      </c>
      <c r="K3253" s="101">
        <v>169.8014</v>
      </c>
      <c r="L3253" s="102">
        <f t="shared" si="329"/>
        <v>0</v>
      </c>
      <c r="M3253" s="101">
        <f t="shared" si="325"/>
        <v>169.8014</v>
      </c>
      <c r="N3253" s="101">
        <f t="shared" si="326"/>
        <v>-113.58097999999998</v>
      </c>
      <c r="O3253" s="102">
        <f t="shared" si="327"/>
        <v>-0.29984197582488825</v>
      </c>
      <c r="P3253" s="101">
        <v>1.58</v>
      </c>
      <c r="X3253"/>
    </row>
    <row r="3254" spans="1:24" ht="18">
      <c r="A3254" s="70">
        <v>225</v>
      </c>
      <c r="B3254" s="70">
        <v>45</v>
      </c>
      <c r="C3254" s="70">
        <v>17</v>
      </c>
      <c r="D3254" s="70">
        <v>91</v>
      </c>
      <c r="E3254" s="71" t="s">
        <v>2445</v>
      </c>
      <c r="F3254" s="71" t="s">
        <v>3934</v>
      </c>
      <c r="G3254" s="71" t="s">
        <v>3357</v>
      </c>
      <c r="H3254" s="70" t="s">
        <v>3565</v>
      </c>
      <c r="I3254" s="99">
        <f t="shared" si="328"/>
        <v>299.00613709999999</v>
      </c>
      <c r="J3254" s="100">
        <f t="shared" si="324"/>
        <v>454.74873400000001</v>
      </c>
      <c r="K3254" s="101">
        <v>166.73269999999999</v>
      </c>
      <c r="L3254" s="102">
        <f t="shared" si="329"/>
        <v>0</v>
      </c>
      <c r="M3254" s="101">
        <f t="shared" si="325"/>
        <v>166.73269999999999</v>
      </c>
      <c r="N3254" s="101">
        <f t="shared" si="326"/>
        <v>-111.43289000000001</v>
      </c>
      <c r="O3254" s="102">
        <f t="shared" si="327"/>
        <v>-0.29901592688776585</v>
      </c>
      <c r="P3254" s="101">
        <v>1.58</v>
      </c>
      <c r="X3254"/>
    </row>
    <row r="3255" spans="1:24" ht="18">
      <c r="A3255" s="70">
        <v>235</v>
      </c>
      <c r="B3255" s="70">
        <v>45</v>
      </c>
      <c r="C3255" s="70">
        <v>17</v>
      </c>
      <c r="D3255" s="70">
        <v>94</v>
      </c>
      <c r="E3255" s="71" t="s">
        <v>2445</v>
      </c>
      <c r="F3255" s="71" t="s">
        <v>3934</v>
      </c>
      <c r="G3255" s="71" t="s">
        <v>3357</v>
      </c>
      <c r="H3255" s="70" t="s">
        <v>3567</v>
      </c>
      <c r="I3255" s="99">
        <f t="shared" si="328"/>
        <v>326.35950600000001</v>
      </c>
      <c r="J3255" s="100">
        <f t="shared" si="324"/>
        <v>496.83084000000002</v>
      </c>
      <c r="K3255" s="101">
        <v>184.12200000000001</v>
      </c>
      <c r="L3255" s="102">
        <f t="shared" si="329"/>
        <v>0</v>
      </c>
      <c r="M3255" s="101">
        <f t="shared" si="325"/>
        <v>184.12200000000001</v>
      </c>
      <c r="N3255" s="101">
        <f t="shared" si="326"/>
        <v>-123.60540000000003</v>
      </c>
      <c r="O3255" s="102">
        <f t="shared" si="327"/>
        <v>-0.30336782478082885</v>
      </c>
      <c r="P3255" s="101">
        <v>1.58</v>
      </c>
      <c r="X3255"/>
    </row>
    <row r="3256" spans="1:24" ht="18">
      <c r="A3256" s="70">
        <v>235</v>
      </c>
      <c r="B3256" s="70">
        <v>55</v>
      </c>
      <c r="C3256" s="70">
        <v>17</v>
      </c>
      <c r="D3256" s="70">
        <v>99</v>
      </c>
      <c r="E3256" s="71" t="s">
        <v>2445</v>
      </c>
      <c r="F3256" s="71" t="s">
        <v>3934</v>
      </c>
      <c r="G3256" s="71" t="s">
        <v>3357</v>
      </c>
      <c r="H3256" s="70" t="s">
        <v>3568</v>
      </c>
      <c r="I3256" s="99">
        <f t="shared" si="328"/>
        <v>419.68276459999998</v>
      </c>
      <c r="J3256" s="100">
        <f t="shared" si="324"/>
        <v>640.40508399999999</v>
      </c>
      <c r="K3256" s="101">
        <v>243.4502</v>
      </c>
      <c r="L3256" s="102">
        <f t="shared" si="329"/>
        <v>0</v>
      </c>
      <c r="M3256" s="101">
        <f t="shared" si="325"/>
        <v>243.4502</v>
      </c>
      <c r="N3256" s="101">
        <f t="shared" si="326"/>
        <v>-165.13514000000004</v>
      </c>
      <c r="O3256" s="102">
        <f t="shared" si="327"/>
        <v>-0.31388522038759148</v>
      </c>
      <c r="P3256" s="101">
        <v>1.58</v>
      </c>
      <c r="X3256"/>
    </row>
    <row r="3257" spans="1:24" ht="18">
      <c r="A3257" s="70">
        <v>255</v>
      </c>
      <c r="B3257" s="70">
        <v>40</v>
      </c>
      <c r="C3257" s="70">
        <v>18</v>
      </c>
      <c r="D3257" s="70">
        <v>95</v>
      </c>
      <c r="E3257" s="71" t="s">
        <v>2440</v>
      </c>
      <c r="F3257" s="71" t="s">
        <v>3934</v>
      </c>
      <c r="G3257" s="71" t="s">
        <v>3302</v>
      </c>
      <c r="H3257" s="70" t="s">
        <v>3569</v>
      </c>
      <c r="I3257" s="99">
        <f t="shared" si="328"/>
        <v>847.08228000000008</v>
      </c>
      <c r="J3257" s="100">
        <f t="shared" si="324"/>
        <v>1297.9428000000003</v>
      </c>
      <c r="K3257" s="101">
        <v>515.16000000000008</v>
      </c>
      <c r="L3257" s="102">
        <f t="shared" si="329"/>
        <v>0</v>
      </c>
      <c r="M3257" s="101">
        <f t="shared" si="325"/>
        <v>515.16000000000008</v>
      </c>
      <c r="N3257" s="101">
        <f t="shared" si="326"/>
        <v>-355.33200000000011</v>
      </c>
      <c r="O3257" s="102">
        <f t="shared" si="327"/>
        <v>-0.33223502131797444</v>
      </c>
      <c r="P3257" s="101">
        <v>1.58</v>
      </c>
      <c r="X3257"/>
    </row>
    <row r="3258" spans="1:24" ht="18">
      <c r="A3258" s="70">
        <v>225</v>
      </c>
      <c r="B3258" s="70">
        <v>40</v>
      </c>
      <c r="C3258" s="70">
        <v>19</v>
      </c>
      <c r="D3258" s="70">
        <v>89</v>
      </c>
      <c r="E3258" s="71" t="s">
        <v>2440</v>
      </c>
      <c r="F3258" s="71" t="s">
        <v>3934</v>
      </c>
      <c r="G3258" s="71" t="s">
        <v>3302</v>
      </c>
      <c r="H3258" s="70" t="s">
        <v>3570</v>
      </c>
      <c r="I3258" s="99">
        <f t="shared" si="328"/>
        <v>913.77748000000008</v>
      </c>
      <c r="J3258" s="100">
        <f t="shared" si="324"/>
        <v>1400.5508000000002</v>
      </c>
      <c r="K3258" s="101">
        <v>557.56000000000006</v>
      </c>
      <c r="L3258" s="102">
        <f t="shared" si="329"/>
        <v>0</v>
      </c>
      <c r="M3258" s="101">
        <f t="shared" si="325"/>
        <v>557.56000000000006</v>
      </c>
      <c r="N3258" s="101">
        <f t="shared" si="326"/>
        <v>-385.01200000000006</v>
      </c>
      <c r="O3258" s="102">
        <f t="shared" si="327"/>
        <v>-0.33354009286852865</v>
      </c>
      <c r="P3258" s="101">
        <v>1.58</v>
      </c>
      <c r="X3258"/>
    </row>
    <row r="3259" spans="1:24" ht="18">
      <c r="A3259" s="70">
        <v>255</v>
      </c>
      <c r="B3259" s="70">
        <v>35</v>
      </c>
      <c r="C3259" s="70">
        <v>19</v>
      </c>
      <c r="D3259" s="70">
        <v>92</v>
      </c>
      <c r="E3259" s="71" t="s">
        <v>2440</v>
      </c>
      <c r="F3259" s="71" t="s">
        <v>3934</v>
      </c>
      <c r="G3259" s="71" t="s">
        <v>3302</v>
      </c>
      <c r="H3259" s="70" t="s">
        <v>3571</v>
      </c>
      <c r="I3259" s="99">
        <f t="shared" si="328"/>
        <v>1063.84168</v>
      </c>
      <c r="J3259" s="100">
        <f t="shared" si="324"/>
        <v>1631.4188000000001</v>
      </c>
      <c r="K3259" s="101">
        <v>652.96</v>
      </c>
      <c r="L3259" s="102">
        <f t="shared" si="329"/>
        <v>0</v>
      </c>
      <c r="M3259" s="101">
        <f t="shared" si="325"/>
        <v>652.96</v>
      </c>
      <c r="N3259" s="101">
        <f t="shared" si="326"/>
        <v>-451.79200000000014</v>
      </c>
      <c r="O3259" s="102">
        <f t="shared" si="327"/>
        <v>-0.33587486618294288</v>
      </c>
      <c r="P3259" s="101">
        <v>1.58</v>
      </c>
      <c r="X3259"/>
    </row>
    <row r="3260" spans="1:24" ht="18">
      <c r="A3260" s="70">
        <v>245</v>
      </c>
      <c r="B3260" s="70">
        <v>35</v>
      </c>
      <c r="C3260" s="70">
        <v>20</v>
      </c>
      <c r="D3260" s="70">
        <v>95</v>
      </c>
      <c r="E3260" s="71" t="s">
        <v>2445</v>
      </c>
      <c r="F3260" s="71" t="s">
        <v>3934</v>
      </c>
      <c r="G3260" s="71" t="s">
        <v>3086</v>
      </c>
      <c r="H3260" s="70" t="s">
        <v>3572</v>
      </c>
      <c r="I3260" s="99">
        <f t="shared" si="328"/>
        <v>688.38938850000011</v>
      </c>
      <c r="J3260" s="100">
        <f t="shared" si="324"/>
        <v>1053.79989</v>
      </c>
      <c r="K3260" s="101">
        <v>414.27449999999999</v>
      </c>
      <c r="L3260" s="102">
        <f t="shared" si="329"/>
        <v>0</v>
      </c>
      <c r="M3260" s="101">
        <f t="shared" si="325"/>
        <v>414.27449999999999</v>
      </c>
      <c r="N3260" s="101">
        <f t="shared" si="326"/>
        <v>-284.71214999999984</v>
      </c>
      <c r="O3260" s="102">
        <f t="shared" si="327"/>
        <v>-0.32810426747826826</v>
      </c>
      <c r="P3260" s="101">
        <v>1.58</v>
      </c>
      <c r="X3260"/>
    </row>
    <row r="3261" spans="1:24" ht="18">
      <c r="A3261" s="70">
        <v>305</v>
      </c>
      <c r="B3261" s="70">
        <v>35</v>
      </c>
      <c r="C3261" s="70">
        <v>20</v>
      </c>
      <c r="D3261" s="70">
        <v>104</v>
      </c>
      <c r="E3261" s="71" t="s">
        <v>2445</v>
      </c>
      <c r="F3261" s="71" t="s">
        <v>3934</v>
      </c>
      <c r="G3261" s="71" t="s">
        <v>3086</v>
      </c>
      <c r="H3261" s="70" t="s">
        <v>3573</v>
      </c>
      <c r="I3261" s="99">
        <f t="shared" si="328"/>
        <v>918.47949159999996</v>
      </c>
      <c r="J3261" s="100">
        <f t="shared" si="324"/>
        <v>1407.784664</v>
      </c>
      <c r="K3261" s="101">
        <v>560.54919999999993</v>
      </c>
      <c r="L3261" s="102">
        <f t="shared" si="329"/>
        <v>0</v>
      </c>
      <c r="M3261" s="101">
        <f t="shared" si="325"/>
        <v>560.54919999999993</v>
      </c>
      <c r="N3261" s="101">
        <f t="shared" si="326"/>
        <v>-387.10443999999995</v>
      </c>
      <c r="O3261" s="102">
        <f t="shared" si="327"/>
        <v>-0.33362490200796624</v>
      </c>
      <c r="P3261" s="101">
        <v>1.58</v>
      </c>
      <c r="X3261"/>
    </row>
    <row r="3262" spans="1:24" ht="18">
      <c r="A3262" s="70">
        <v>265</v>
      </c>
      <c r="B3262" s="70">
        <v>40</v>
      </c>
      <c r="C3262" s="70">
        <v>21</v>
      </c>
      <c r="D3262" s="70">
        <v>105</v>
      </c>
      <c r="E3262" s="71" t="s">
        <v>2535</v>
      </c>
      <c r="F3262" s="71" t="s">
        <v>3934</v>
      </c>
      <c r="G3262" s="71" t="s">
        <v>3086</v>
      </c>
      <c r="H3262" s="70" t="s">
        <v>3574</v>
      </c>
      <c r="I3262" s="99">
        <f t="shared" si="328"/>
        <v>1117.1936715500001</v>
      </c>
      <c r="J3262" s="100">
        <f t="shared" si="324"/>
        <v>1713.4987870000002</v>
      </c>
      <c r="K3262" s="101">
        <v>686.87735000000009</v>
      </c>
      <c r="L3262" s="102">
        <f t="shared" si="329"/>
        <v>0</v>
      </c>
      <c r="M3262" s="101">
        <f t="shared" si="325"/>
        <v>686.87735000000009</v>
      </c>
      <c r="N3262" s="101">
        <f t="shared" si="326"/>
        <v>-475.53414500000008</v>
      </c>
      <c r="O3262" s="102">
        <f t="shared" si="327"/>
        <v>-0.33655300130994997</v>
      </c>
      <c r="P3262" s="101">
        <v>1.58</v>
      </c>
      <c r="X3262"/>
    </row>
    <row r="3263" spans="1:24" ht="18">
      <c r="A3263" s="70">
        <v>235</v>
      </c>
      <c r="B3263" s="70">
        <v>35</v>
      </c>
      <c r="C3263" s="70">
        <v>20</v>
      </c>
      <c r="D3263" s="70">
        <v>92</v>
      </c>
      <c r="E3263" s="71" t="s">
        <v>2239</v>
      </c>
      <c r="F3263" s="71" t="s">
        <v>3934</v>
      </c>
      <c r="G3263" s="71" t="s">
        <v>3318</v>
      </c>
      <c r="H3263" s="70" t="s">
        <v>3576</v>
      </c>
      <c r="I3263" s="99">
        <f t="shared" si="328"/>
        <v>1381.8777412000002</v>
      </c>
      <c r="J3263" s="100">
        <f t="shared" si="324"/>
        <v>2120.7050480000003</v>
      </c>
      <c r="K3263" s="101">
        <v>855.14440000000002</v>
      </c>
      <c r="L3263" s="102">
        <f t="shared" si="329"/>
        <v>0</v>
      </c>
      <c r="M3263" s="101">
        <f t="shared" si="325"/>
        <v>855.14440000000002</v>
      </c>
      <c r="N3263" s="101">
        <f t="shared" si="326"/>
        <v>-593.32107999999994</v>
      </c>
      <c r="O3263" s="102">
        <f t="shared" si="327"/>
        <v>-0.33913968468960759</v>
      </c>
      <c r="P3263" s="101">
        <v>1.58</v>
      </c>
      <c r="X3263"/>
    </row>
    <row r="3264" spans="1:24" ht="18">
      <c r="A3264" s="70">
        <v>285</v>
      </c>
      <c r="B3264" s="70">
        <v>35</v>
      </c>
      <c r="C3264" s="70">
        <v>20</v>
      </c>
      <c r="D3264" s="70">
        <v>104</v>
      </c>
      <c r="E3264" s="71" t="s">
        <v>2239</v>
      </c>
      <c r="F3264" s="71" t="s">
        <v>3934</v>
      </c>
      <c r="G3264" s="71" t="s">
        <v>3318</v>
      </c>
      <c r="H3264" s="70" t="s">
        <v>3577</v>
      </c>
      <c r="I3264" s="99">
        <f t="shared" si="328"/>
        <v>1259.5920920000001</v>
      </c>
      <c r="J3264" s="100">
        <f t="shared" si="324"/>
        <v>1932.5732800000001</v>
      </c>
      <c r="K3264" s="101">
        <v>777.404</v>
      </c>
      <c r="L3264" s="102">
        <f t="shared" si="329"/>
        <v>0</v>
      </c>
      <c r="M3264" s="101">
        <f t="shared" si="325"/>
        <v>777.404</v>
      </c>
      <c r="N3264" s="101">
        <f t="shared" si="326"/>
        <v>-538.90280000000007</v>
      </c>
      <c r="O3264" s="102">
        <f t="shared" si="327"/>
        <v>-0.33808036095176441</v>
      </c>
      <c r="P3264" s="101">
        <v>1.58</v>
      </c>
      <c r="X3264"/>
    </row>
    <row r="3265" spans="1:24" ht="18">
      <c r="A3265" s="70">
        <v>275</v>
      </c>
      <c r="B3265" s="70">
        <v>45</v>
      </c>
      <c r="C3265" s="70">
        <v>20</v>
      </c>
      <c r="D3265" s="70">
        <v>110</v>
      </c>
      <c r="E3265" s="71" t="s">
        <v>2347</v>
      </c>
      <c r="F3265" s="71" t="s">
        <v>3934</v>
      </c>
      <c r="G3265" s="71" t="s">
        <v>2867</v>
      </c>
      <c r="H3265" s="70" t="s">
        <v>3578</v>
      </c>
      <c r="I3265" s="99">
        <f t="shared" si="328"/>
        <v>847.29589340000018</v>
      </c>
      <c r="J3265" s="100">
        <f t="shared" si="324"/>
        <v>1296.746836</v>
      </c>
      <c r="K3265" s="101">
        <v>513.49580000000003</v>
      </c>
      <c r="L3265" s="102">
        <f t="shared" si="329"/>
        <v>0</v>
      </c>
      <c r="M3265" s="101">
        <f t="shared" si="325"/>
        <v>513.49580000000003</v>
      </c>
      <c r="N3265" s="101">
        <f t="shared" si="326"/>
        <v>-354.16705999999999</v>
      </c>
      <c r="O3265" s="102">
        <f t="shared" si="327"/>
        <v>-0.33217956322297038</v>
      </c>
      <c r="P3265" s="101">
        <v>2.75</v>
      </c>
      <c r="X3265"/>
    </row>
    <row r="3266" spans="1:24" ht="18">
      <c r="A3266" s="70">
        <v>255</v>
      </c>
      <c r="B3266" s="70">
        <v>55</v>
      </c>
      <c r="C3266" s="70">
        <v>18</v>
      </c>
      <c r="D3266" s="70">
        <v>109</v>
      </c>
      <c r="E3266" s="71" t="s">
        <v>2347</v>
      </c>
      <c r="F3266" s="71" t="s">
        <v>3934</v>
      </c>
      <c r="G3266" s="71" t="s">
        <v>2867</v>
      </c>
      <c r="H3266" s="70" t="s">
        <v>3579</v>
      </c>
      <c r="I3266" s="99">
        <f t="shared" si="328"/>
        <v>561.69454165000002</v>
      </c>
      <c r="J3266" s="100">
        <f t="shared" si="324"/>
        <v>857.36014100000011</v>
      </c>
      <c r="K3266" s="101">
        <v>331.93105000000003</v>
      </c>
      <c r="L3266" s="102">
        <f t="shared" si="329"/>
        <v>0</v>
      </c>
      <c r="M3266" s="101">
        <f t="shared" si="325"/>
        <v>331.93105000000003</v>
      </c>
      <c r="N3266" s="101">
        <f t="shared" si="326"/>
        <v>-227.07173499999999</v>
      </c>
      <c r="O3266" s="102">
        <f t="shared" si="327"/>
        <v>-0.32297536021355716</v>
      </c>
      <c r="P3266" s="101">
        <v>2.75</v>
      </c>
      <c r="X3266"/>
    </row>
    <row r="3267" spans="1:24" ht="18">
      <c r="A3267" s="70">
        <v>305</v>
      </c>
      <c r="B3267" s="70">
        <v>30</v>
      </c>
      <c r="C3267" s="70">
        <v>19</v>
      </c>
      <c r="D3267" s="70">
        <v>102</v>
      </c>
      <c r="E3267" s="71" t="s">
        <v>2445</v>
      </c>
      <c r="F3267" s="71" t="s">
        <v>3934</v>
      </c>
      <c r="G3267" s="71" t="s">
        <v>3580</v>
      </c>
      <c r="H3267" s="70" t="s">
        <v>3581</v>
      </c>
      <c r="I3267" s="99">
        <f t="shared" si="328"/>
        <v>1012.6072610499999</v>
      </c>
      <c r="J3267" s="100">
        <f t="shared" si="324"/>
        <v>1552.5966169999999</v>
      </c>
      <c r="K3267" s="101">
        <v>620.38884999999993</v>
      </c>
      <c r="L3267" s="102">
        <f t="shared" si="329"/>
        <v>0</v>
      </c>
      <c r="M3267" s="101">
        <f t="shared" si="325"/>
        <v>620.38884999999993</v>
      </c>
      <c r="N3267" s="101">
        <f t="shared" si="326"/>
        <v>-428.99219499999992</v>
      </c>
      <c r="O3267" s="102">
        <f t="shared" si="327"/>
        <v>-0.33515599138953744</v>
      </c>
      <c r="P3267" s="101">
        <v>1.58</v>
      </c>
      <c r="X3267"/>
    </row>
    <row r="3268" spans="1:24" ht="18">
      <c r="A3268" s="70">
        <v>215</v>
      </c>
      <c r="B3268" s="70">
        <v>45</v>
      </c>
      <c r="C3268" s="70">
        <v>16</v>
      </c>
      <c r="D3268" s="70">
        <v>86</v>
      </c>
      <c r="E3268" s="71" t="s">
        <v>2440</v>
      </c>
      <c r="F3268" s="71" t="s">
        <v>3934</v>
      </c>
      <c r="G3268" s="71" t="s">
        <v>3302</v>
      </c>
      <c r="H3268" s="70" t="s">
        <v>3583</v>
      </c>
      <c r="I3268" s="99">
        <f t="shared" si="328"/>
        <v>391.88754</v>
      </c>
      <c r="J3268" s="100">
        <f t="shared" si="324"/>
        <v>597.64319999999998</v>
      </c>
      <c r="K3268" s="101">
        <v>225.78</v>
      </c>
      <c r="L3268" s="102">
        <f t="shared" si="329"/>
        <v>0</v>
      </c>
      <c r="M3268" s="101">
        <f t="shared" si="325"/>
        <v>225.78</v>
      </c>
      <c r="N3268" s="101">
        <f t="shared" si="326"/>
        <v>-152.76600000000002</v>
      </c>
      <c r="O3268" s="102">
        <f t="shared" si="327"/>
        <v>-0.3112845382671775</v>
      </c>
      <c r="P3268" s="101">
        <v>1.58</v>
      </c>
      <c r="X3268"/>
    </row>
    <row r="3269" spans="1:24" ht="18">
      <c r="A3269" s="70">
        <v>205</v>
      </c>
      <c r="B3269" s="70">
        <v>55</v>
      </c>
      <c r="C3269" s="70">
        <v>17</v>
      </c>
      <c r="D3269" s="70">
        <v>91</v>
      </c>
      <c r="E3269" s="71" t="s">
        <v>2347</v>
      </c>
      <c r="F3269" s="71" t="s">
        <v>3934</v>
      </c>
      <c r="G3269" s="71" t="s">
        <v>3357</v>
      </c>
      <c r="H3269" s="70" t="s">
        <v>3584</v>
      </c>
      <c r="I3269" s="99">
        <f t="shared" si="328"/>
        <v>414.05118865000003</v>
      </c>
      <c r="J3269" s="100">
        <f t="shared" si="324"/>
        <v>631.74112100000013</v>
      </c>
      <c r="K3269" s="101">
        <v>239.87005000000002</v>
      </c>
      <c r="L3269" s="102">
        <f t="shared" si="329"/>
        <v>0</v>
      </c>
      <c r="M3269" s="101">
        <f t="shared" si="325"/>
        <v>239.87005000000002</v>
      </c>
      <c r="N3269" s="101">
        <f t="shared" si="326"/>
        <v>-162.62903500000004</v>
      </c>
      <c r="O3269" s="102">
        <f t="shared" si="327"/>
        <v>-0.31338691112904943</v>
      </c>
      <c r="P3269" s="101">
        <v>1.58</v>
      </c>
      <c r="X3269"/>
    </row>
    <row r="3270" spans="1:24" ht="18">
      <c r="A3270" s="70">
        <v>245</v>
      </c>
      <c r="B3270" s="70">
        <v>40</v>
      </c>
      <c r="C3270" s="70">
        <v>19</v>
      </c>
      <c r="D3270" s="70">
        <v>94</v>
      </c>
      <c r="E3270" s="71" t="s">
        <v>2445</v>
      </c>
      <c r="F3270" s="71" t="s">
        <v>3934</v>
      </c>
      <c r="G3270" s="71" t="s">
        <v>3086</v>
      </c>
      <c r="H3270" s="70" t="s">
        <v>3587</v>
      </c>
      <c r="I3270" s="99">
        <f t="shared" si="328"/>
        <v>653.7954219500001</v>
      </c>
      <c r="J3270" s="100">
        <f t="shared" si="324"/>
        <v>1000.5784030000001</v>
      </c>
      <c r="K3270" s="101">
        <v>392.28215000000006</v>
      </c>
      <c r="L3270" s="102">
        <f t="shared" si="329"/>
        <v>0</v>
      </c>
      <c r="M3270" s="101">
        <f t="shared" si="325"/>
        <v>392.28215000000006</v>
      </c>
      <c r="N3270" s="101">
        <f t="shared" si="326"/>
        <v>-269.31750499999998</v>
      </c>
      <c r="O3270" s="102">
        <f t="shared" si="327"/>
        <v>-0.32693515001803297</v>
      </c>
      <c r="P3270" s="101">
        <v>1.58</v>
      </c>
      <c r="X3270"/>
    </row>
    <row r="3271" spans="1:24" ht="18">
      <c r="A3271" s="70">
        <v>225</v>
      </c>
      <c r="B3271" s="70">
        <v>60</v>
      </c>
      <c r="C3271" s="70">
        <v>17</v>
      </c>
      <c r="D3271" s="70">
        <v>99</v>
      </c>
      <c r="E3271" s="71" t="s">
        <v>2347</v>
      </c>
      <c r="F3271" s="71" t="s">
        <v>3934</v>
      </c>
      <c r="G3271" s="71" t="s">
        <v>3357</v>
      </c>
      <c r="H3271" s="70" t="s">
        <v>3588</v>
      </c>
      <c r="I3271" s="99">
        <f t="shared" si="328"/>
        <v>426.11885140000004</v>
      </c>
      <c r="J3271" s="100">
        <f t="shared" si="324"/>
        <v>650.30675600000006</v>
      </c>
      <c r="K3271" s="101">
        <v>247.54180000000002</v>
      </c>
      <c r="L3271" s="102">
        <f t="shared" si="329"/>
        <v>0</v>
      </c>
      <c r="M3271" s="101">
        <f t="shared" si="325"/>
        <v>247.54180000000002</v>
      </c>
      <c r="N3271" s="101">
        <f t="shared" si="326"/>
        <v>-167.99925999999999</v>
      </c>
      <c r="O3271" s="102">
        <f t="shared" si="327"/>
        <v>-0.31443836194859809</v>
      </c>
      <c r="P3271" s="101">
        <v>1.58</v>
      </c>
      <c r="X3271"/>
    </row>
    <row r="3272" spans="1:24" ht="18">
      <c r="A3272" s="70">
        <v>225</v>
      </c>
      <c r="B3272" s="70">
        <v>50</v>
      </c>
      <c r="C3272" s="70">
        <v>16</v>
      </c>
      <c r="D3272" s="70">
        <v>92</v>
      </c>
      <c r="E3272" s="71" t="s">
        <v>2239</v>
      </c>
      <c r="F3272" s="71" t="s">
        <v>3934</v>
      </c>
      <c r="G3272" s="71" t="s">
        <v>3357</v>
      </c>
      <c r="H3272" s="70" t="s">
        <v>3589</v>
      </c>
      <c r="I3272" s="99">
        <f t="shared" si="328"/>
        <v>334.40461449999992</v>
      </c>
      <c r="J3272" s="100">
        <f t="shared" si="324"/>
        <v>509.20793000000003</v>
      </c>
      <c r="K3272" s="101">
        <v>189.23650000000001</v>
      </c>
      <c r="L3272" s="102">
        <f t="shared" si="329"/>
        <v>0</v>
      </c>
      <c r="M3272" s="101">
        <f t="shared" si="325"/>
        <v>189.23650000000001</v>
      </c>
      <c r="N3272" s="101">
        <f t="shared" si="326"/>
        <v>-127.18555000000009</v>
      </c>
      <c r="O3272" s="102">
        <f t="shared" si="327"/>
        <v>-0.30450986776736849</v>
      </c>
      <c r="P3272" s="101">
        <v>1.58</v>
      </c>
      <c r="X3272"/>
    </row>
    <row r="3273" spans="1:24" ht="18">
      <c r="A3273" s="70">
        <v>205</v>
      </c>
      <c r="B3273" s="70">
        <v>60</v>
      </c>
      <c r="C3273" s="70">
        <v>16</v>
      </c>
      <c r="D3273" s="70">
        <v>92</v>
      </c>
      <c r="E3273" s="71" t="s">
        <v>2440</v>
      </c>
      <c r="F3273" s="71" t="s">
        <v>3934</v>
      </c>
      <c r="G3273" s="71" t="s">
        <v>3357</v>
      </c>
      <c r="H3273" s="70" t="s">
        <v>3590</v>
      </c>
      <c r="I3273" s="99">
        <f t="shared" si="328"/>
        <v>266.00034999999997</v>
      </c>
      <c r="J3273" s="100">
        <f t="shared" si="324"/>
        <v>403.97059999999999</v>
      </c>
      <c r="K3273" s="101">
        <v>145.75</v>
      </c>
      <c r="L3273" s="102">
        <f t="shared" si="329"/>
        <v>0</v>
      </c>
      <c r="M3273" s="101">
        <f t="shared" si="325"/>
        <v>145.75</v>
      </c>
      <c r="N3273" s="101">
        <f t="shared" si="326"/>
        <v>-96.745000000000033</v>
      </c>
      <c r="O3273" s="102">
        <f t="shared" si="327"/>
        <v>-0.29254611430299376</v>
      </c>
      <c r="P3273" s="101">
        <v>1.58</v>
      </c>
      <c r="X3273"/>
    </row>
    <row r="3274" spans="1:24" ht="18">
      <c r="A3274" s="70">
        <v>185</v>
      </c>
      <c r="B3274" s="70">
        <v>55</v>
      </c>
      <c r="C3274" s="70">
        <v>15</v>
      </c>
      <c r="D3274" s="70">
        <v>82</v>
      </c>
      <c r="E3274" s="71" t="s">
        <v>2440</v>
      </c>
      <c r="F3274" s="71" t="s">
        <v>3934</v>
      </c>
      <c r="G3274" s="71" t="s">
        <v>3520</v>
      </c>
      <c r="H3274" s="70" t="s">
        <v>3591</v>
      </c>
      <c r="I3274" s="99">
        <f t="shared" si="328"/>
        <v>225.14953999999997</v>
      </c>
      <c r="J3274" s="100">
        <f t="shared" si="324"/>
        <v>341.12319999999994</v>
      </c>
      <c r="K3274" s="101">
        <v>119.78</v>
      </c>
      <c r="L3274" s="102">
        <f t="shared" si="329"/>
        <v>0</v>
      </c>
      <c r="M3274" s="101">
        <f t="shared" si="325"/>
        <v>119.78</v>
      </c>
      <c r="N3274" s="101">
        <f t="shared" si="326"/>
        <v>-78.566000000000031</v>
      </c>
      <c r="O3274" s="102">
        <f t="shared" si="327"/>
        <v>-0.28184101018797542</v>
      </c>
      <c r="P3274" s="101">
        <v>1.58</v>
      </c>
      <c r="X3274"/>
    </row>
    <row r="3275" spans="1:24" ht="18">
      <c r="A3275" s="70">
        <v>205</v>
      </c>
      <c r="B3275" s="70">
        <v>55</v>
      </c>
      <c r="C3275" s="70">
        <v>17</v>
      </c>
      <c r="D3275" s="70">
        <v>91</v>
      </c>
      <c r="E3275" s="71" t="s">
        <v>2440</v>
      </c>
      <c r="F3275" s="71" t="s">
        <v>3934</v>
      </c>
      <c r="G3275" s="71" t="s">
        <v>3302</v>
      </c>
      <c r="H3275" s="70" t="s">
        <v>3592</v>
      </c>
      <c r="I3275" s="99">
        <f t="shared" si="328"/>
        <v>594.47421000000008</v>
      </c>
      <c r="J3275" s="100">
        <f t="shared" si="324"/>
        <v>909.31499999999994</v>
      </c>
      <c r="K3275" s="101">
        <v>354.57</v>
      </c>
      <c r="L3275" s="102">
        <f t="shared" si="329"/>
        <v>0</v>
      </c>
      <c r="M3275" s="101">
        <f t="shared" si="325"/>
        <v>354.57</v>
      </c>
      <c r="N3275" s="101">
        <f t="shared" si="326"/>
        <v>-242.91899999999987</v>
      </c>
      <c r="O3275" s="102">
        <f t="shared" si="327"/>
        <v>-0.32461047117620312</v>
      </c>
      <c r="P3275" s="101">
        <v>1.58</v>
      </c>
      <c r="X3275"/>
    </row>
    <row r="3276" spans="1:24" ht="18">
      <c r="A3276" s="70">
        <v>255</v>
      </c>
      <c r="B3276" s="70">
        <v>40</v>
      </c>
      <c r="C3276" s="70">
        <v>19</v>
      </c>
      <c r="D3276" s="70">
        <v>96</v>
      </c>
      <c r="E3276" s="71" t="s">
        <v>2239</v>
      </c>
      <c r="F3276" s="71" t="s">
        <v>3934</v>
      </c>
      <c r="G3276" s="71" t="s">
        <v>3086</v>
      </c>
      <c r="H3276" s="70" t="s">
        <v>3593</v>
      </c>
      <c r="I3276" s="99">
        <f t="shared" si="328"/>
        <v>592.65259735000006</v>
      </c>
      <c r="J3276" s="100">
        <f t="shared" si="324"/>
        <v>906.512519</v>
      </c>
      <c r="K3276" s="101">
        <v>353.41194999999999</v>
      </c>
      <c r="L3276" s="102">
        <f t="shared" si="329"/>
        <v>0</v>
      </c>
      <c r="M3276" s="101">
        <f t="shared" si="325"/>
        <v>353.41194999999999</v>
      </c>
      <c r="N3276" s="101">
        <f t="shared" si="326"/>
        <v>-242.10836499999988</v>
      </c>
      <c r="O3276" s="102">
        <f t="shared" si="327"/>
        <v>-0.32453164704240689</v>
      </c>
      <c r="P3276" s="101">
        <v>1.58</v>
      </c>
      <c r="X3276"/>
    </row>
    <row r="3277" spans="1:24" ht="18">
      <c r="A3277" s="70">
        <v>225</v>
      </c>
      <c r="B3277" s="70">
        <v>40</v>
      </c>
      <c r="C3277" s="70">
        <v>18</v>
      </c>
      <c r="D3277" s="70">
        <v>92</v>
      </c>
      <c r="E3277" s="71" t="s">
        <v>2445</v>
      </c>
      <c r="F3277" s="71" t="s">
        <v>3934</v>
      </c>
      <c r="G3277" s="71" t="s">
        <v>2841</v>
      </c>
      <c r="H3277" s="70" t="s">
        <v>3594</v>
      </c>
      <c r="I3277" s="99">
        <f t="shared" si="328"/>
        <v>344.05874470000003</v>
      </c>
      <c r="J3277" s="100">
        <f t="shared" si="324"/>
        <v>524.06043799999998</v>
      </c>
      <c r="K3277" s="101">
        <v>195.37389999999999</v>
      </c>
      <c r="L3277" s="102">
        <f t="shared" si="329"/>
        <v>0</v>
      </c>
      <c r="M3277" s="101">
        <f t="shared" si="325"/>
        <v>195.37389999999999</v>
      </c>
      <c r="N3277" s="101">
        <f t="shared" si="326"/>
        <v>-131.48172999999997</v>
      </c>
      <c r="O3277" s="102">
        <f t="shared" si="327"/>
        <v>-0.30580858885660067</v>
      </c>
      <c r="P3277" s="101">
        <v>1.58</v>
      </c>
      <c r="X3277"/>
    </row>
    <row r="3278" spans="1:24" ht="18">
      <c r="A3278" s="70">
        <v>335</v>
      </c>
      <c r="B3278" s="70">
        <v>30</v>
      </c>
      <c r="C3278" s="70">
        <v>20</v>
      </c>
      <c r="D3278" s="70">
        <v>104</v>
      </c>
      <c r="E3278" s="71" t="s">
        <v>2445</v>
      </c>
      <c r="F3278" s="71" t="s">
        <v>3934</v>
      </c>
      <c r="G3278" s="71" t="s">
        <v>3580</v>
      </c>
      <c r="H3278" s="70" t="s">
        <v>3595</v>
      </c>
      <c r="I3278" s="99">
        <f t="shared" si="328"/>
        <v>1284.53192835</v>
      </c>
      <c r="J3278" s="100">
        <f t="shared" si="324"/>
        <v>1970.9422590000001</v>
      </c>
      <c r="K3278" s="101">
        <v>793.25895000000003</v>
      </c>
      <c r="L3278" s="102">
        <f t="shared" si="329"/>
        <v>0</v>
      </c>
      <c r="M3278" s="101">
        <f t="shared" si="325"/>
        <v>793.25895000000003</v>
      </c>
      <c r="N3278" s="101">
        <f t="shared" si="326"/>
        <v>-550.0012650000001</v>
      </c>
      <c r="O3278" s="102">
        <f t="shared" si="327"/>
        <v>-0.33831285550832657</v>
      </c>
      <c r="P3278" s="101">
        <v>1.58</v>
      </c>
      <c r="X3278"/>
    </row>
    <row r="3279" spans="1:24" ht="18">
      <c r="A3279" s="70">
        <v>245</v>
      </c>
      <c r="B3279" s="70">
        <v>40</v>
      </c>
      <c r="C3279" s="70">
        <v>18</v>
      </c>
      <c r="D3279" s="70">
        <v>97</v>
      </c>
      <c r="E3279" s="71" t="s">
        <v>2445</v>
      </c>
      <c r="F3279" s="71" t="s">
        <v>3934</v>
      </c>
      <c r="G3279" s="71" t="s">
        <v>3086</v>
      </c>
      <c r="H3279" s="70" t="s">
        <v>3596</v>
      </c>
      <c r="I3279" s="99">
        <f t="shared" si="328"/>
        <v>473.58499154999998</v>
      </c>
      <c r="J3279" s="100">
        <f t="shared" si="324"/>
        <v>723.33158700000001</v>
      </c>
      <c r="K3279" s="101">
        <v>277.71735000000001</v>
      </c>
      <c r="L3279" s="102">
        <f t="shared" si="329"/>
        <v>0</v>
      </c>
      <c r="M3279" s="101">
        <f t="shared" si="325"/>
        <v>277.71735000000001</v>
      </c>
      <c r="N3279" s="101">
        <f t="shared" si="326"/>
        <v>-189.12214499999999</v>
      </c>
      <c r="O3279" s="102">
        <f t="shared" si="327"/>
        <v>-0.31804760973417789</v>
      </c>
      <c r="P3279" s="101">
        <v>1.58</v>
      </c>
      <c r="X3279"/>
    </row>
    <row r="3280" spans="1:24" ht="18">
      <c r="A3280" s="70">
        <v>265</v>
      </c>
      <c r="B3280" s="70">
        <v>35</v>
      </c>
      <c r="C3280" s="70">
        <v>18</v>
      </c>
      <c r="D3280" s="70">
        <v>97</v>
      </c>
      <c r="E3280" s="71" t="s">
        <v>2445</v>
      </c>
      <c r="F3280" s="71" t="s">
        <v>3934</v>
      </c>
      <c r="G3280" s="71" t="s">
        <v>3086</v>
      </c>
      <c r="H3280" s="70" t="s">
        <v>3597</v>
      </c>
      <c r="I3280" s="99">
        <f t="shared" si="328"/>
        <v>527.48721850000004</v>
      </c>
      <c r="J3280" s="100">
        <f t="shared" si="324"/>
        <v>806.25809000000004</v>
      </c>
      <c r="K3280" s="101">
        <v>311.98450000000003</v>
      </c>
      <c r="L3280" s="102">
        <f t="shared" si="329"/>
        <v>0</v>
      </c>
      <c r="M3280" s="101">
        <f t="shared" si="325"/>
        <v>311.98450000000003</v>
      </c>
      <c r="N3280" s="101">
        <f t="shared" si="326"/>
        <v>-213.10915</v>
      </c>
      <c r="O3280" s="102">
        <f t="shared" si="327"/>
        <v>-0.32134968612827192</v>
      </c>
      <c r="P3280" s="101">
        <v>1.58</v>
      </c>
      <c r="X3280"/>
    </row>
    <row r="3281" spans="1:24" ht="18">
      <c r="A3281" s="70">
        <v>225</v>
      </c>
      <c r="B3281" s="70">
        <v>55</v>
      </c>
      <c r="C3281" s="70">
        <v>17</v>
      </c>
      <c r="D3281" s="70">
        <v>97</v>
      </c>
      <c r="E3281" s="71" t="s">
        <v>2445</v>
      </c>
      <c r="F3281" s="71" t="s">
        <v>3934</v>
      </c>
      <c r="G3281" s="71" t="s">
        <v>3357</v>
      </c>
      <c r="H3281" s="70" t="s">
        <v>3598</v>
      </c>
      <c r="I3281" s="99">
        <f t="shared" si="328"/>
        <v>615.17890115</v>
      </c>
      <c r="J3281" s="100">
        <f t="shared" ref="J3281:J3344" si="330">($H$3*(K3281+P3281+$U$7+$H$8)+$H$4*$U$3)*$U$8</f>
        <v>941.16837099999998</v>
      </c>
      <c r="K3281" s="101">
        <v>367.73255</v>
      </c>
      <c r="L3281" s="102">
        <f t="shared" si="329"/>
        <v>0</v>
      </c>
      <c r="M3281" s="101">
        <f t="shared" ref="M3281:M3344" si="331">K3281*(1-L3281)</f>
        <v>367.73255</v>
      </c>
      <c r="N3281" s="101">
        <f t="shared" ref="N3281:N3344" si="332">((I3281/$U$8)-($H$3*P3281))-(IF($H$6="",$H$4*$U$3*(1-$H$5)*(1-$H$7),$H$6*$H$3*(1-$H$7))+M3281*$H$3+$H$3*$U$7*(1-30%))</f>
        <v>-252.13278499999996</v>
      </c>
      <c r="O3281" s="102">
        <f t="shared" ref="O3281:O3344" si="333">N3281/(K3281*$H$3+$U$7*$H$3+$H$4*$U$3)</f>
        <v>-0.32547327225661765</v>
      </c>
      <c r="P3281" s="101">
        <v>1.58</v>
      </c>
      <c r="X3281"/>
    </row>
    <row r="3282" spans="1:24" ht="18">
      <c r="A3282" s="70">
        <v>225</v>
      </c>
      <c r="B3282" s="70">
        <v>50</v>
      </c>
      <c r="C3282" s="70">
        <v>16</v>
      </c>
      <c r="D3282" s="70">
        <v>92</v>
      </c>
      <c r="E3282" s="71" t="s">
        <v>2347</v>
      </c>
      <c r="F3282" s="71" t="s">
        <v>3934</v>
      </c>
      <c r="G3282" s="71" t="s">
        <v>3357</v>
      </c>
      <c r="H3282" s="70" t="s">
        <v>3599</v>
      </c>
      <c r="I3282" s="99">
        <f t="shared" si="328"/>
        <v>324.75048429999998</v>
      </c>
      <c r="J3282" s="100">
        <f t="shared" si="330"/>
        <v>494.35542199999998</v>
      </c>
      <c r="K3282" s="101">
        <v>183.09909999999999</v>
      </c>
      <c r="L3282" s="102">
        <f t="shared" si="329"/>
        <v>0</v>
      </c>
      <c r="M3282" s="101">
        <f t="shared" si="331"/>
        <v>183.09909999999999</v>
      </c>
      <c r="N3282" s="101">
        <f t="shared" si="332"/>
        <v>-122.88937000000004</v>
      </c>
      <c r="O3282" s="102">
        <f t="shared" si="333"/>
        <v>-0.30313250034163952</v>
      </c>
      <c r="P3282" s="101">
        <v>1.58</v>
      </c>
      <c r="X3282"/>
    </row>
    <row r="3283" spans="1:24" ht="18">
      <c r="A3283" s="70">
        <v>225</v>
      </c>
      <c r="B3283" s="70">
        <v>65</v>
      </c>
      <c r="C3283" s="70">
        <v>17</v>
      </c>
      <c r="D3283" s="70">
        <v>102</v>
      </c>
      <c r="E3283" s="71" t="s">
        <v>2440</v>
      </c>
      <c r="F3283" s="71" t="s">
        <v>3934</v>
      </c>
      <c r="G3283" s="71" t="s">
        <v>3302</v>
      </c>
      <c r="H3283" s="70" t="s">
        <v>3600</v>
      </c>
      <c r="I3283" s="99">
        <f t="shared" si="328"/>
        <v>584.46993000000009</v>
      </c>
      <c r="J3283" s="100">
        <f t="shared" si="330"/>
        <v>893.92380000000003</v>
      </c>
      <c r="K3283" s="101">
        <v>348.21000000000004</v>
      </c>
      <c r="L3283" s="102">
        <f t="shared" si="329"/>
        <v>0</v>
      </c>
      <c r="M3283" s="101">
        <f t="shared" si="331"/>
        <v>348.21000000000004</v>
      </c>
      <c r="N3283" s="101">
        <f t="shared" si="332"/>
        <v>-238.46699999999998</v>
      </c>
      <c r="O3283" s="102">
        <f t="shared" si="333"/>
        <v>-0.3241714472145944</v>
      </c>
      <c r="P3283" s="101">
        <v>1.58</v>
      </c>
      <c r="X3283"/>
    </row>
    <row r="3284" spans="1:24" ht="18">
      <c r="A3284" s="70">
        <v>205</v>
      </c>
      <c r="B3284" s="70">
        <v>55</v>
      </c>
      <c r="C3284" s="70">
        <v>16</v>
      </c>
      <c r="D3284" s="70">
        <v>91</v>
      </c>
      <c r="E3284" s="71" t="s">
        <v>2440</v>
      </c>
      <c r="F3284" s="71" t="s">
        <v>3934</v>
      </c>
      <c r="G3284" s="71" t="s">
        <v>3302</v>
      </c>
      <c r="H3284" s="70" t="s">
        <v>3601</v>
      </c>
      <c r="I3284" s="99">
        <f t="shared" si="328"/>
        <v>314.35437000000002</v>
      </c>
      <c r="J3284" s="100">
        <f t="shared" si="330"/>
        <v>478.3614</v>
      </c>
      <c r="K3284" s="101">
        <v>176.49</v>
      </c>
      <c r="L3284" s="102">
        <f t="shared" si="329"/>
        <v>0</v>
      </c>
      <c r="M3284" s="101">
        <f t="shared" si="331"/>
        <v>176.49</v>
      </c>
      <c r="N3284" s="101">
        <f t="shared" si="332"/>
        <v>-118.26300000000003</v>
      </c>
      <c r="O3284" s="102">
        <f t="shared" si="333"/>
        <v>-0.30155285838135559</v>
      </c>
      <c r="P3284" s="101">
        <v>1.58</v>
      </c>
      <c r="X3284"/>
    </row>
    <row r="3285" spans="1:24" ht="18">
      <c r="A3285" s="70">
        <v>215</v>
      </c>
      <c r="B3285" s="70">
        <v>65</v>
      </c>
      <c r="C3285" s="70">
        <v>15</v>
      </c>
      <c r="D3285" s="70">
        <v>96</v>
      </c>
      <c r="E3285" s="71" t="s">
        <v>2440</v>
      </c>
      <c r="F3285" s="71" t="s">
        <v>3934</v>
      </c>
      <c r="G3285" s="71" t="s">
        <v>3167</v>
      </c>
      <c r="H3285" s="70" t="s">
        <v>3602</v>
      </c>
      <c r="I3285" s="99">
        <f t="shared" si="328"/>
        <v>261.83189999999996</v>
      </c>
      <c r="J3285" s="100">
        <f t="shared" si="330"/>
        <v>397.55759999999998</v>
      </c>
      <c r="K3285" s="101">
        <v>143.1</v>
      </c>
      <c r="L3285" s="102">
        <f t="shared" si="329"/>
        <v>0</v>
      </c>
      <c r="M3285" s="101">
        <f t="shared" si="331"/>
        <v>143.1</v>
      </c>
      <c r="N3285" s="101">
        <f t="shared" si="332"/>
        <v>-94.890000000000015</v>
      </c>
      <c r="O3285" s="102">
        <f t="shared" si="333"/>
        <v>-0.29161032575291956</v>
      </c>
      <c r="P3285" s="101">
        <v>1.58</v>
      </c>
      <c r="X3285"/>
    </row>
    <row r="3286" spans="1:24" ht="18">
      <c r="A3286" s="70">
        <v>235</v>
      </c>
      <c r="B3286" s="70">
        <v>50</v>
      </c>
      <c r="C3286" s="70">
        <v>18</v>
      </c>
      <c r="D3286" s="70">
        <v>97</v>
      </c>
      <c r="E3286" s="71" t="s">
        <v>2347</v>
      </c>
      <c r="F3286" s="71" t="s">
        <v>3934</v>
      </c>
      <c r="G3286" s="71" t="s">
        <v>3279</v>
      </c>
      <c r="H3286" s="70" t="s">
        <v>3603</v>
      </c>
      <c r="I3286" s="99">
        <f t="shared" si="328"/>
        <v>440.21340329999998</v>
      </c>
      <c r="J3286" s="100">
        <f t="shared" si="330"/>
        <v>670.46608199999991</v>
      </c>
      <c r="K3286" s="101">
        <v>254.7021</v>
      </c>
      <c r="L3286" s="102">
        <f t="shared" si="329"/>
        <v>0</v>
      </c>
      <c r="M3286" s="101">
        <f t="shared" si="331"/>
        <v>254.7021</v>
      </c>
      <c r="N3286" s="101">
        <f t="shared" si="332"/>
        <v>-173.01147000000003</v>
      </c>
      <c r="O3286" s="102">
        <f t="shared" si="333"/>
        <v>-0.31536665231509353</v>
      </c>
      <c r="P3286" s="101">
        <v>2.75</v>
      </c>
      <c r="X3286"/>
    </row>
    <row r="3287" spans="1:24" ht="18">
      <c r="A3287" s="70">
        <v>255</v>
      </c>
      <c r="B3287" s="70">
        <v>50</v>
      </c>
      <c r="C3287" s="70">
        <v>19</v>
      </c>
      <c r="D3287" s="70">
        <v>103</v>
      </c>
      <c r="E3287" s="71" t="s">
        <v>2239</v>
      </c>
      <c r="F3287" s="71" t="s">
        <v>3934</v>
      </c>
      <c r="G3287" s="71" t="s">
        <v>3277</v>
      </c>
      <c r="H3287" s="70" t="s">
        <v>3604</v>
      </c>
      <c r="I3287" s="99">
        <f t="shared" si="328"/>
        <v>525.49155339999993</v>
      </c>
      <c r="J3287" s="100">
        <f t="shared" si="330"/>
        <v>801.66323599999998</v>
      </c>
      <c r="K3287" s="101">
        <v>308.91579999999999</v>
      </c>
      <c r="L3287" s="102">
        <f t="shared" si="329"/>
        <v>0</v>
      </c>
      <c r="M3287" s="101">
        <f t="shared" si="331"/>
        <v>308.91579999999999</v>
      </c>
      <c r="N3287" s="101">
        <f t="shared" si="332"/>
        <v>-210.96105999999997</v>
      </c>
      <c r="O3287" s="102">
        <f t="shared" si="333"/>
        <v>-0.32108206058886662</v>
      </c>
      <c r="P3287" s="101">
        <v>2.75</v>
      </c>
      <c r="X3287"/>
    </row>
    <row r="3288" spans="1:24" ht="18">
      <c r="A3288" s="70">
        <v>255</v>
      </c>
      <c r="B3288" s="70">
        <v>55</v>
      </c>
      <c r="C3288" s="70">
        <v>18</v>
      </c>
      <c r="D3288" s="70">
        <v>105</v>
      </c>
      <c r="E3288" s="71" t="s">
        <v>2347</v>
      </c>
      <c r="F3288" s="71" t="s">
        <v>3934</v>
      </c>
      <c r="G3288" s="71" t="s">
        <v>3277</v>
      </c>
      <c r="H3288" s="70" t="s">
        <v>3605</v>
      </c>
      <c r="I3288" s="99">
        <f t="shared" si="328"/>
        <v>440.21340329999998</v>
      </c>
      <c r="J3288" s="100">
        <f t="shared" si="330"/>
        <v>670.46608199999991</v>
      </c>
      <c r="K3288" s="101">
        <v>254.7021</v>
      </c>
      <c r="L3288" s="102">
        <f t="shared" si="329"/>
        <v>0</v>
      </c>
      <c r="M3288" s="101">
        <f t="shared" si="331"/>
        <v>254.7021</v>
      </c>
      <c r="N3288" s="101">
        <f t="shared" si="332"/>
        <v>-173.01147000000003</v>
      </c>
      <c r="O3288" s="102">
        <f t="shared" si="333"/>
        <v>-0.31536665231509353</v>
      </c>
      <c r="P3288" s="101">
        <v>2.75</v>
      </c>
      <c r="X3288"/>
    </row>
    <row r="3289" spans="1:24" ht="18">
      <c r="A3289" s="70">
        <v>225</v>
      </c>
      <c r="B3289" s="70">
        <v>50</v>
      </c>
      <c r="C3289" s="70">
        <v>17</v>
      </c>
      <c r="D3289" s="70">
        <v>94</v>
      </c>
      <c r="E3289" s="71" t="s">
        <v>2440</v>
      </c>
      <c r="F3289" s="71" t="s">
        <v>3934</v>
      </c>
      <c r="G3289" s="71" t="s">
        <v>3302</v>
      </c>
      <c r="H3289" s="70" t="s">
        <v>3606</v>
      </c>
      <c r="I3289" s="99">
        <f t="shared" si="328"/>
        <v>486.9282</v>
      </c>
      <c r="J3289" s="100">
        <f t="shared" si="330"/>
        <v>743.8596</v>
      </c>
      <c r="K3289" s="101">
        <v>286.2</v>
      </c>
      <c r="L3289" s="102">
        <f t="shared" si="329"/>
        <v>0</v>
      </c>
      <c r="M3289" s="101">
        <f t="shared" si="331"/>
        <v>286.2</v>
      </c>
      <c r="N3289" s="101">
        <f t="shared" si="332"/>
        <v>-195.05999999999995</v>
      </c>
      <c r="O3289" s="102">
        <f t="shared" si="333"/>
        <v>-0.31893394375408751</v>
      </c>
      <c r="P3289" s="101">
        <v>1.58</v>
      </c>
      <c r="X3289"/>
    </row>
    <row r="3290" spans="1:24" ht="18">
      <c r="A3290" s="70">
        <v>265</v>
      </c>
      <c r="B3290" s="70">
        <v>40</v>
      </c>
      <c r="C3290" s="70">
        <v>19</v>
      </c>
      <c r="D3290" s="70">
        <v>98</v>
      </c>
      <c r="E3290" s="71" t="s">
        <v>2445</v>
      </c>
      <c r="F3290" s="71" t="s">
        <v>3934</v>
      </c>
      <c r="G3290" s="71" t="s">
        <v>3086</v>
      </c>
      <c r="H3290" s="70" t="s">
        <v>3607</v>
      </c>
      <c r="I3290" s="99">
        <f t="shared" si="328"/>
        <v>804.23895089999996</v>
      </c>
      <c r="J3290" s="100">
        <f t="shared" si="330"/>
        <v>1232.029986</v>
      </c>
      <c r="K3290" s="101">
        <v>487.92329999999998</v>
      </c>
      <c r="L3290" s="102">
        <f t="shared" si="329"/>
        <v>0</v>
      </c>
      <c r="M3290" s="101">
        <f t="shared" si="331"/>
        <v>487.92329999999998</v>
      </c>
      <c r="N3290" s="101">
        <f t="shared" si="332"/>
        <v>-336.26630999999986</v>
      </c>
      <c r="O3290" s="102">
        <f t="shared" si="333"/>
        <v>-0.33128164756179651</v>
      </c>
      <c r="P3290" s="101">
        <v>1.58</v>
      </c>
      <c r="X3290"/>
    </row>
    <row r="3291" spans="1:24" ht="18">
      <c r="A3291" s="70">
        <v>235</v>
      </c>
      <c r="B3291" s="70">
        <v>40</v>
      </c>
      <c r="C3291" s="70">
        <v>19</v>
      </c>
      <c r="D3291" s="70">
        <v>92</v>
      </c>
      <c r="E3291" s="71" t="s">
        <v>2445</v>
      </c>
      <c r="F3291" s="71" t="s">
        <v>3934</v>
      </c>
      <c r="G3291" s="71" t="s">
        <v>3086</v>
      </c>
      <c r="H3291" s="70" t="s">
        <v>3608</v>
      </c>
      <c r="I3291" s="99">
        <f t="shared" si="328"/>
        <v>736.66003950000004</v>
      </c>
      <c r="J3291" s="100">
        <f t="shared" si="330"/>
        <v>1128.0624299999999</v>
      </c>
      <c r="K3291" s="101">
        <v>444.9615</v>
      </c>
      <c r="L3291" s="102">
        <f t="shared" si="329"/>
        <v>0</v>
      </c>
      <c r="M3291" s="101">
        <f t="shared" si="331"/>
        <v>444.9615</v>
      </c>
      <c r="N3291" s="101">
        <f t="shared" si="332"/>
        <v>-306.19304999999986</v>
      </c>
      <c r="O3291" s="102">
        <f t="shared" si="333"/>
        <v>-0.329550608477026</v>
      </c>
      <c r="P3291" s="101">
        <v>1.58</v>
      </c>
      <c r="X3291"/>
    </row>
    <row r="3292" spans="1:24" ht="18">
      <c r="A3292" s="70">
        <v>235</v>
      </c>
      <c r="B3292" s="70">
        <v>55</v>
      </c>
      <c r="C3292" s="70">
        <v>19</v>
      </c>
      <c r="D3292" s="70">
        <v>105</v>
      </c>
      <c r="E3292" s="71" t="s">
        <v>2347</v>
      </c>
      <c r="F3292" s="71" t="s">
        <v>3934</v>
      </c>
      <c r="G3292" s="71" t="s">
        <v>3279</v>
      </c>
      <c r="H3292" s="70" t="s">
        <v>3610</v>
      </c>
      <c r="I3292" s="99">
        <f t="shared" si="328"/>
        <v>509.40133639999999</v>
      </c>
      <c r="J3292" s="100">
        <f t="shared" si="330"/>
        <v>776.90905600000008</v>
      </c>
      <c r="K3292" s="101">
        <v>298.68680000000001</v>
      </c>
      <c r="L3292" s="102">
        <f t="shared" si="329"/>
        <v>0</v>
      </c>
      <c r="M3292" s="101">
        <f t="shared" si="331"/>
        <v>298.68680000000001</v>
      </c>
      <c r="N3292" s="101">
        <f t="shared" si="332"/>
        <v>-203.80075999999997</v>
      </c>
      <c r="O3292" s="102">
        <f t="shared" si="333"/>
        <v>-0.32015270504463261</v>
      </c>
      <c r="P3292" s="101">
        <v>2.75</v>
      </c>
      <c r="X3292"/>
    </row>
    <row r="3293" spans="1:24" ht="18">
      <c r="A3293" s="70">
        <v>175</v>
      </c>
      <c r="B3293" s="70">
        <v>60</v>
      </c>
      <c r="C3293" s="70">
        <v>15</v>
      </c>
      <c r="D3293" s="70">
        <v>81</v>
      </c>
      <c r="E3293" s="71" t="s">
        <v>2440</v>
      </c>
      <c r="F3293" s="71" t="s">
        <v>3934</v>
      </c>
      <c r="G3293" s="71" t="s">
        <v>3167</v>
      </c>
      <c r="H3293" s="70" t="s">
        <v>3611</v>
      </c>
      <c r="I3293" s="99">
        <f t="shared" si="328"/>
        <v>258.49714</v>
      </c>
      <c r="J3293" s="100">
        <f t="shared" si="330"/>
        <v>392.42720000000003</v>
      </c>
      <c r="K3293" s="101">
        <v>140.98000000000002</v>
      </c>
      <c r="L3293" s="102">
        <f t="shared" si="329"/>
        <v>0</v>
      </c>
      <c r="M3293" s="101">
        <f t="shared" si="331"/>
        <v>140.98000000000002</v>
      </c>
      <c r="N3293" s="101">
        <f t="shared" si="332"/>
        <v>-93.406000000000034</v>
      </c>
      <c r="O3293" s="102">
        <f t="shared" si="333"/>
        <v>-0.29083945696848928</v>
      </c>
      <c r="P3293" s="101">
        <v>1.58</v>
      </c>
      <c r="X3293"/>
    </row>
    <row r="3294" spans="1:24" ht="18">
      <c r="A3294" s="70">
        <v>195</v>
      </c>
      <c r="B3294" s="70">
        <v>55</v>
      </c>
      <c r="C3294" s="70">
        <v>16</v>
      </c>
      <c r="D3294" s="70">
        <v>87</v>
      </c>
      <c r="E3294" s="71" t="s">
        <v>2347</v>
      </c>
      <c r="F3294" s="71" t="s">
        <v>3934</v>
      </c>
      <c r="G3294" s="71" t="s">
        <v>3520</v>
      </c>
      <c r="H3294" s="70" t="s">
        <v>3612</v>
      </c>
      <c r="I3294" s="99">
        <f t="shared" si="328"/>
        <v>338.42716874999996</v>
      </c>
      <c r="J3294" s="100">
        <f t="shared" si="330"/>
        <v>515.39647500000001</v>
      </c>
      <c r="K3294" s="101">
        <v>191.79374999999999</v>
      </c>
      <c r="L3294" s="102">
        <f t="shared" si="329"/>
        <v>0</v>
      </c>
      <c r="M3294" s="101">
        <f t="shared" si="331"/>
        <v>191.79374999999999</v>
      </c>
      <c r="N3294" s="101">
        <f t="shared" si="332"/>
        <v>-128.97562500000004</v>
      </c>
      <c r="O3294" s="102">
        <f t="shared" si="333"/>
        <v>-0.30506016615912263</v>
      </c>
      <c r="P3294" s="101">
        <v>1.58</v>
      </c>
      <c r="X3294"/>
    </row>
    <row r="3295" spans="1:24" ht="18">
      <c r="A3295" s="70">
        <v>295</v>
      </c>
      <c r="B3295" s="70">
        <v>30</v>
      </c>
      <c r="C3295" s="70">
        <v>19</v>
      </c>
      <c r="D3295" s="70">
        <v>100</v>
      </c>
      <c r="E3295" s="71" t="s">
        <v>2347</v>
      </c>
      <c r="F3295" s="71" t="s">
        <v>3934</v>
      </c>
      <c r="G3295" s="71" t="s">
        <v>3304</v>
      </c>
      <c r="H3295" s="70" t="s">
        <v>3613</v>
      </c>
      <c r="I3295" s="99">
        <f t="shared" si="328"/>
        <v>885.49454674999993</v>
      </c>
      <c r="J3295" s="100">
        <f t="shared" si="330"/>
        <v>1357.038595</v>
      </c>
      <c r="K3295" s="101">
        <v>539.57974999999999</v>
      </c>
      <c r="L3295" s="102">
        <f t="shared" si="329"/>
        <v>0</v>
      </c>
      <c r="M3295" s="101">
        <f t="shared" si="331"/>
        <v>539.57974999999999</v>
      </c>
      <c r="N3295" s="101">
        <f t="shared" si="332"/>
        <v>-372.42582500000003</v>
      </c>
      <c r="O3295" s="102">
        <f t="shared" si="333"/>
        <v>-0.33301082970189821</v>
      </c>
      <c r="P3295" s="101">
        <v>1.58</v>
      </c>
      <c r="X3295"/>
    </row>
    <row r="3296" spans="1:24" ht="18">
      <c r="A3296" s="70">
        <v>215</v>
      </c>
      <c r="B3296" s="70">
        <v>40</v>
      </c>
      <c r="C3296" s="70">
        <v>17</v>
      </c>
      <c r="D3296" s="70">
        <v>87</v>
      </c>
      <c r="E3296" s="71" t="s">
        <v>2440</v>
      </c>
      <c r="F3296" s="71" t="s">
        <v>3934</v>
      </c>
      <c r="G3296" s="71" t="s">
        <v>3302</v>
      </c>
      <c r="H3296" s="70" t="s">
        <v>3614</v>
      </c>
      <c r="I3296" s="99">
        <f t="shared" si="328"/>
        <v>521.10949000000005</v>
      </c>
      <c r="J3296" s="100">
        <f t="shared" si="330"/>
        <v>796.44619999999998</v>
      </c>
      <c r="K3296" s="101">
        <v>307.93</v>
      </c>
      <c r="L3296" s="102">
        <f t="shared" si="329"/>
        <v>0</v>
      </c>
      <c r="M3296" s="101">
        <f t="shared" si="331"/>
        <v>307.93</v>
      </c>
      <c r="N3296" s="101">
        <f t="shared" si="332"/>
        <v>-210.27099999999996</v>
      </c>
      <c r="O3296" s="102">
        <f t="shared" si="333"/>
        <v>-0.32099502335663899</v>
      </c>
      <c r="P3296" s="101">
        <v>1.58</v>
      </c>
      <c r="X3296"/>
    </row>
    <row r="3297" spans="1:24" ht="18">
      <c r="A3297" s="70">
        <v>225</v>
      </c>
      <c r="B3297" s="70">
        <v>45</v>
      </c>
      <c r="C3297" s="70">
        <v>18</v>
      </c>
      <c r="D3297" s="70">
        <v>95</v>
      </c>
      <c r="E3297" s="71" t="s">
        <v>2347</v>
      </c>
      <c r="F3297" s="71" t="s">
        <v>3934</v>
      </c>
      <c r="G3297" s="71" t="s">
        <v>3304</v>
      </c>
      <c r="H3297" s="70" t="s">
        <v>3615</v>
      </c>
      <c r="I3297" s="99">
        <f t="shared" si="328"/>
        <v>574.95335864999993</v>
      </c>
      <c r="J3297" s="100">
        <f t="shared" si="330"/>
        <v>879.28292099999987</v>
      </c>
      <c r="K3297" s="101">
        <v>342.16004999999996</v>
      </c>
      <c r="L3297" s="102">
        <f t="shared" si="329"/>
        <v>0</v>
      </c>
      <c r="M3297" s="101">
        <f t="shared" si="331"/>
        <v>342.16004999999996</v>
      </c>
      <c r="N3297" s="101">
        <f t="shared" si="332"/>
        <v>-234.23203499999994</v>
      </c>
      <c r="O3297" s="102">
        <f t="shared" si="333"/>
        <v>-0.32373949942786656</v>
      </c>
      <c r="P3297" s="101">
        <v>1.58</v>
      </c>
      <c r="X3297"/>
    </row>
    <row r="3298" spans="1:24" ht="18">
      <c r="A3298" s="70">
        <v>235</v>
      </c>
      <c r="B3298" s="70">
        <v>45</v>
      </c>
      <c r="C3298" s="70">
        <v>18</v>
      </c>
      <c r="D3298" s="70">
        <v>98</v>
      </c>
      <c r="E3298" s="71" t="s">
        <v>2347</v>
      </c>
      <c r="F3298" s="71" t="s">
        <v>3934</v>
      </c>
      <c r="G3298" s="71" t="s">
        <v>3304</v>
      </c>
      <c r="H3298" s="70" t="s">
        <v>3616</v>
      </c>
      <c r="I3298" s="99">
        <f t="shared" si="328"/>
        <v>628.85558560000015</v>
      </c>
      <c r="J3298" s="100">
        <f t="shared" si="330"/>
        <v>962.20942400000001</v>
      </c>
      <c r="K3298" s="101">
        <v>376.42720000000003</v>
      </c>
      <c r="L3298" s="102">
        <f t="shared" si="329"/>
        <v>0</v>
      </c>
      <c r="M3298" s="101">
        <f t="shared" si="331"/>
        <v>376.42720000000003</v>
      </c>
      <c r="N3298" s="101">
        <f t="shared" si="332"/>
        <v>-258.21903999999984</v>
      </c>
      <c r="O3298" s="102">
        <f t="shared" si="333"/>
        <v>-0.32601174868796867</v>
      </c>
      <c r="P3298" s="101">
        <v>1.58</v>
      </c>
      <c r="X3298"/>
    </row>
    <row r="3299" spans="1:24" ht="18">
      <c r="A3299" s="70">
        <v>265</v>
      </c>
      <c r="B3299" s="70">
        <v>70</v>
      </c>
      <c r="C3299" s="70">
        <v>16</v>
      </c>
      <c r="D3299" s="70">
        <v>112</v>
      </c>
      <c r="E3299" s="71" t="s">
        <v>2440</v>
      </c>
      <c r="F3299" s="71" t="s">
        <v>3934</v>
      </c>
      <c r="G3299" s="71" t="s">
        <v>2913</v>
      </c>
      <c r="H3299" s="70" t="s">
        <v>3617</v>
      </c>
      <c r="I3299" s="99">
        <f t="shared" si="328"/>
        <v>379.0705787</v>
      </c>
      <c r="J3299" s="100">
        <f t="shared" si="330"/>
        <v>576.40019800000005</v>
      </c>
      <c r="K3299" s="101">
        <v>215.83190000000002</v>
      </c>
      <c r="L3299" s="102">
        <f t="shared" si="329"/>
        <v>0</v>
      </c>
      <c r="M3299" s="101">
        <f t="shared" si="331"/>
        <v>215.83190000000002</v>
      </c>
      <c r="N3299" s="101">
        <f t="shared" si="332"/>
        <v>-145.80233000000004</v>
      </c>
      <c r="O3299" s="102">
        <f t="shared" si="333"/>
        <v>-0.30964862875421734</v>
      </c>
      <c r="P3299" s="101">
        <v>2.75</v>
      </c>
      <c r="X3299"/>
    </row>
    <row r="3300" spans="1:24" ht="18">
      <c r="A3300" s="70">
        <v>235</v>
      </c>
      <c r="B3300" s="70">
        <v>70</v>
      </c>
      <c r="C3300" s="70">
        <v>16</v>
      </c>
      <c r="D3300" s="70">
        <v>105</v>
      </c>
      <c r="E3300" s="71" t="s">
        <v>2237</v>
      </c>
      <c r="F3300" s="71" t="s">
        <v>3934</v>
      </c>
      <c r="G3300" s="71" t="s">
        <v>3170</v>
      </c>
      <c r="H3300" s="70" t="s">
        <v>3620</v>
      </c>
      <c r="I3300" s="99">
        <f t="shared" si="328"/>
        <v>306.66460219999999</v>
      </c>
      <c r="J3300" s="100">
        <f t="shared" si="330"/>
        <v>465.00638799999996</v>
      </c>
      <c r="K3300" s="101">
        <v>169.8014</v>
      </c>
      <c r="L3300" s="102">
        <f t="shared" si="329"/>
        <v>0</v>
      </c>
      <c r="M3300" s="101">
        <f t="shared" si="331"/>
        <v>169.8014</v>
      </c>
      <c r="N3300" s="101">
        <f t="shared" si="332"/>
        <v>-113.58098000000001</v>
      </c>
      <c r="O3300" s="102">
        <f t="shared" si="333"/>
        <v>-0.29984197582488836</v>
      </c>
      <c r="P3300" s="101">
        <v>2.75</v>
      </c>
      <c r="X3300"/>
    </row>
    <row r="3301" spans="1:24" ht="18">
      <c r="A3301" s="70">
        <v>235</v>
      </c>
      <c r="B3301" s="70">
        <v>35</v>
      </c>
      <c r="C3301" s="70">
        <v>19</v>
      </c>
      <c r="D3301" s="70">
        <v>91</v>
      </c>
      <c r="E3301" s="71" t="s">
        <v>2445</v>
      </c>
      <c r="F3301" s="71" t="s">
        <v>3934</v>
      </c>
      <c r="G3301" s="71" t="s">
        <v>2964</v>
      </c>
      <c r="H3301" s="70" t="s">
        <v>3621</v>
      </c>
      <c r="I3301" s="99">
        <f t="shared" si="328"/>
        <v>689.19389935000004</v>
      </c>
      <c r="J3301" s="100">
        <f t="shared" si="330"/>
        <v>1055.037599</v>
      </c>
      <c r="K3301" s="101">
        <v>414.78595000000001</v>
      </c>
      <c r="L3301" s="102">
        <f t="shared" si="329"/>
        <v>0</v>
      </c>
      <c r="M3301" s="101">
        <f t="shared" si="331"/>
        <v>414.78595000000001</v>
      </c>
      <c r="N3301" s="101">
        <f t="shared" si="332"/>
        <v>-285.07016499999986</v>
      </c>
      <c r="O3301" s="102">
        <f t="shared" si="333"/>
        <v>-0.32813004771448046</v>
      </c>
      <c r="P3301" s="101">
        <v>1.58</v>
      </c>
      <c r="X3301"/>
    </row>
    <row r="3302" spans="1:24" ht="18">
      <c r="A3302" s="70">
        <v>295</v>
      </c>
      <c r="B3302" s="70">
        <v>30</v>
      </c>
      <c r="C3302" s="70">
        <v>19</v>
      </c>
      <c r="D3302" s="70">
        <v>100</v>
      </c>
      <c r="E3302" s="71" t="s">
        <v>2445</v>
      </c>
      <c r="F3302" s="71" t="s">
        <v>3934</v>
      </c>
      <c r="G3302" s="71" t="s">
        <v>3580</v>
      </c>
      <c r="H3302" s="70" t="s">
        <v>3622</v>
      </c>
      <c r="I3302" s="99">
        <f t="shared" si="328"/>
        <v>998.12606575000007</v>
      </c>
      <c r="J3302" s="100">
        <f t="shared" si="330"/>
        <v>1530.3178550000002</v>
      </c>
      <c r="K3302" s="101">
        <v>611.18275000000006</v>
      </c>
      <c r="L3302" s="102">
        <f t="shared" si="329"/>
        <v>0</v>
      </c>
      <c r="M3302" s="101">
        <f t="shared" si="331"/>
        <v>611.18275000000006</v>
      </c>
      <c r="N3302" s="101">
        <f t="shared" si="332"/>
        <v>-422.54792500000008</v>
      </c>
      <c r="O3302" s="102">
        <f t="shared" si="333"/>
        <v>-0.33493934718411372</v>
      </c>
      <c r="P3302" s="101">
        <v>1.58</v>
      </c>
      <c r="X3302"/>
    </row>
    <row r="3303" spans="1:24" ht="18">
      <c r="A3303" s="70">
        <v>225</v>
      </c>
      <c r="B3303" s="70">
        <v>55</v>
      </c>
      <c r="C3303" s="70">
        <v>17</v>
      </c>
      <c r="D3303" s="70">
        <v>101</v>
      </c>
      <c r="E3303" s="71" t="s">
        <v>2347</v>
      </c>
      <c r="F3303" s="71" t="s">
        <v>3934</v>
      </c>
      <c r="G3303" s="71" t="s">
        <v>3304</v>
      </c>
      <c r="H3303" s="70" t="s">
        <v>3623</v>
      </c>
      <c r="I3303" s="99">
        <f t="shared" si="328"/>
        <v>560.47216335000007</v>
      </c>
      <c r="J3303" s="100">
        <f t="shared" si="330"/>
        <v>857.00415900000007</v>
      </c>
      <c r="K3303" s="101">
        <v>332.95395000000002</v>
      </c>
      <c r="L3303" s="102">
        <f t="shared" si="329"/>
        <v>0</v>
      </c>
      <c r="M3303" s="101">
        <f t="shared" si="331"/>
        <v>332.95395000000002</v>
      </c>
      <c r="N3303" s="101">
        <f t="shared" si="332"/>
        <v>-227.78776499999992</v>
      </c>
      <c r="O3303" s="102">
        <f t="shared" si="333"/>
        <v>-0.32305376950109321</v>
      </c>
      <c r="P3303" s="101">
        <v>1.58</v>
      </c>
      <c r="X3303"/>
    </row>
    <row r="3304" spans="1:24" ht="18">
      <c r="A3304" s="70">
        <v>215</v>
      </c>
      <c r="B3304" s="70">
        <v>60</v>
      </c>
      <c r="C3304" s="70">
        <v>16</v>
      </c>
      <c r="D3304" s="70">
        <v>99</v>
      </c>
      <c r="E3304" s="71" t="s">
        <v>2347</v>
      </c>
      <c r="F3304" s="71" t="s">
        <v>3934</v>
      </c>
      <c r="G3304" s="71" t="s">
        <v>3357</v>
      </c>
      <c r="H3304" s="70" t="s">
        <v>3627</v>
      </c>
      <c r="I3304" s="99">
        <f t="shared" si="328"/>
        <v>324.75048429999998</v>
      </c>
      <c r="J3304" s="100">
        <f t="shared" si="330"/>
        <v>494.35542199999998</v>
      </c>
      <c r="K3304" s="101">
        <v>183.09909999999999</v>
      </c>
      <c r="L3304" s="102">
        <f t="shared" si="329"/>
        <v>0</v>
      </c>
      <c r="M3304" s="101">
        <f t="shared" si="331"/>
        <v>183.09909999999999</v>
      </c>
      <c r="N3304" s="101">
        <f t="shared" si="332"/>
        <v>-122.88937000000004</v>
      </c>
      <c r="O3304" s="102">
        <f t="shared" si="333"/>
        <v>-0.30313250034163952</v>
      </c>
      <c r="P3304" s="101">
        <v>1.58</v>
      </c>
      <c r="X3304"/>
    </row>
    <row r="3305" spans="1:24" ht="18">
      <c r="A3305" s="70">
        <v>195</v>
      </c>
      <c r="B3305" s="70">
        <v>80</v>
      </c>
      <c r="C3305" s="70">
        <v>15</v>
      </c>
      <c r="D3305" s="70">
        <v>96</v>
      </c>
      <c r="E3305" s="71" t="s">
        <v>2237</v>
      </c>
      <c r="F3305" s="71" t="s">
        <v>3934</v>
      </c>
      <c r="G3305" s="71" t="s">
        <v>2913</v>
      </c>
      <c r="H3305" s="70" t="s">
        <v>3629</v>
      </c>
      <c r="I3305" s="99">
        <f t="shared" si="328"/>
        <v>266.43905970000003</v>
      </c>
      <c r="J3305" s="100">
        <f t="shared" si="330"/>
        <v>403.12093800000002</v>
      </c>
      <c r="K3305" s="101">
        <v>144.22890000000001</v>
      </c>
      <c r="L3305" s="102">
        <f t="shared" si="329"/>
        <v>0</v>
      </c>
      <c r="M3305" s="101">
        <f t="shared" si="331"/>
        <v>144.22890000000001</v>
      </c>
      <c r="N3305" s="101">
        <f t="shared" si="332"/>
        <v>-95.680229999999995</v>
      </c>
      <c r="O3305" s="102">
        <f t="shared" si="333"/>
        <v>-0.29201267297772249</v>
      </c>
      <c r="P3305" s="101">
        <v>2.75</v>
      </c>
      <c r="X3305"/>
    </row>
    <row r="3306" spans="1:24" ht="18">
      <c r="A3306" s="70">
        <v>235</v>
      </c>
      <c r="B3306" s="70">
        <v>35</v>
      </c>
      <c r="C3306" s="70">
        <v>19</v>
      </c>
      <c r="D3306" s="70">
        <v>91</v>
      </c>
      <c r="E3306" s="71" t="s">
        <v>2445</v>
      </c>
      <c r="F3306" s="71" t="s">
        <v>3934</v>
      </c>
      <c r="G3306" s="71" t="s">
        <v>2964</v>
      </c>
      <c r="H3306" s="70" t="s">
        <v>3630</v>
      </c>
      <c r="I3306" s="99">
        <f t="shared" si="328"/>
        <v>689.19389935000004</v>
      </c>
      <c r="J3306" s="100">
        <f t="shared" si="330"/>
        <v>1055.037599</v>
      </c>
      <c r="K3306" s="101">
        <v>414.78595000000001</v>
      </c>
      <c r="L3306" s="102">
        <f t="shared" si="329"/>
        <v>0</v>
      </c>
      <c r="M3306" s="101">
        <f t="shared" si="331"/>
        <v>414.78595000000001</v>
      </c>
      <c r="N3306" s="101">
        <f t="shared" si="332"/>
        <v>-285.07016499999986</v>
      </c>
      <c r="O3306" s="102">
        <f t="shared" si="333"/>
        <v>-0.32813004771448046</v>
      </c>
      <c r="P3306" s="101">
        <v>1.58</v>
      </c>
      <c r="X3306"/>
    </row>
    <row r="3307" spans="1:24" ht="18">
      <c r="A3307" s="70">
        <v>285</v>
      </c>
      <c r="B3307" s="70">
        <v>35</v>
      </c>
      <c r="C3307" s="70">
        <v>19</v>
      </c>
      <c r="D3307" s="70">
        <v>99</v>
      </c>
      <c r="E3307" s="71" t="s">
        <v>2445</v>
      </c>
      <c r="F3307" s="71" t="s">
        <v>3934</v>
      </c>
      <c r="G3307" s="71" t="s">
        <v>2961</v>
      </c>
      <c r="H3307" s="70" t="s">
        <v>3631</v>
      </c>
      <c r="I3307" s="99">
        <f t="shared" ref="I3307:I3370" si="334">(IF($H$6="",$H$4*$U$3*(1-$H$5),$H$6*$H$3)+IF(F3307="PIRELLI",$H$3*(K3307*(1-$M$12)+$U$7+P3307+$H$8)))*$U$8</f>
        <v>1025.47943465</v>
      </c>
      <c r="J3307" s="100">
        <f t="shared" si="330"/>
        <v>1572.3999610000001</v>
      </c>
      <c r="K3307" s="101">
        <v>628.57204999999999</v>
      </c>
      <c r="L3307" s="102">
        <f t="shared" ref="L3307:L3370" si="335">$N$12</f>
        <v>0</v>
      </c>
      <c r="M3307" s="101">
        <f t="shared" si="331"/>
        <v>628.57204999999999</v>
      </c>
      <c r="N3307" s="101">
        <f t="shared" si="332"/>
        <v>-434.72043499999995</v>
      </c>
      <c r="O3307" s="102">
        <f t="shared" si="333"/>
        <v>-0.33534339763647625</v>
      </c>
      <c r="P3307" s="101">
        <v>1.58</v>
      </c>
      <c r="X3307"/>
    </row>
    <row r="3308" spans="1:24" ht="18">
      <c r="A3308" s="70">
        <v>285</v>
      </c>
      <c r="B3308" s="70">
        <v>35</v>
      </c>
      <c r="C3308" s="70">
        <v>19</v>
      </c>
      <c r="D3308" s="70">
        <v>99</v>
      </c>
      <c r="E3308" s="71" t="s">
        <v>2445</v>
      </c>
      <c r="F3308" s="71" t="s">
        <v>3934</v>
      </c>
      <c r="G3308" s="71" t="s">
        <v>2961</v>
      </c>
      <c r="H3308" s="70" t="s">
        <v>3632</v>
      </c>
      <c r="I3308" s="99">
        <f t="shared" si="334"/>
        <v>1025.47943465</v>
      </c>
      <c r="J3308" s="100">
        <f t="shared" si="330"/>
        <v>1572.3999610000001</v>
      </c>
      <c r="K3308" s="101">
        <v>628.57204999999999</v>
      </c>
      <c r="L3308" s="102">
        <f t="shared" si="335"/>
        <v>0</v>
      </c>
      <c r="M3308" s="101">
        <f t="shared" si="331"/>
        <v>628.57204999999999</v>
      </c>
      <c r="N3308" s="101">
        <f t="shared" si="332"/>
        <v>-434.72043499999995</v>
      </c>
      <c r="O3308" s="102">
        <f t="shared" si="333"/>
        <v>-0.33534339763647625</v>
      </c>
      <c r="P3308" s="101">
        <v>1.58</v>
      </c>
      <c r="X3308"/>
    </row>
    <row r="3309" spans="1:24" ht="18">
      <c r="A3309" s="70">
        <v>205</v>
      </c>
      <c r="B3309" s="70">
        <v>55</v>
      </c>
      <c r="C3309" s="70">
        <v>16</v>
      </c>
      <c r="D3309" s="70">
        <v>91</v>
      </c>
      <c r="E3309" s="71" t="s">
        <v>2347</v>
      </c>
      <c r="F3309" s="71" t="s">
        <v>3934</v>
      </c>
      <c r="G3309" s="71" t="s">
        <v>2863</v>
      </c>
      <c r="H3309" s="70" t="s">
        <v>3633</v>
      </c>
      <c r="I3309" s="99">
        <f t="shared" si="334"/>
        <v>210.50994359999999</v>
      </c>
      <c r="J3309" s="100">
        <f t="shared" si="330"/>
        <v>318.60074399999996</v>
      </c>
      <c r="K3309" s="101">
        <v>110.47320000000001</v>
      </c>
      <c r="L3309" s="102">
        <f t="shared" si="335"/>
        <v>0</v>
      </c>
      <c r="M3309" s="101">
        <f t="shared" si="331"/>
        <v>110.47320000000001</v>
      </c>
      <c r="N3309" s="101">
        <f t="shared" si="332"/>
        <v>-72.051240000000035</v>
      </c>
      <c r="O3309" s="102">
        <f t="shared" si="333"/>
        <v>-0.27696420169566077</v>
      </c>
      <c r="P3309" s="101">
        <v>1.58</v>
      </c>
      <c r="X3309"/>
    </row>
    <row r="3310" spans="1:24" ht="18">
      <c r="A3310" s="70">
        <v>205</v>
      </c>
      <c r="B3310" s="70">
        <v>55</v>
      </c>
      <c r="C3310" s="70">
        <v>17</v>
      </c>
      <c r="D3310" s="70">
        <v>95</v>
      </c>
      <c r="E3310" s="71" t="s">
        <v>2440</v>
      </c>
      <c r="F3310" s="71" t="s">
        <v>3934</v>
      </c>
      <c r="G3310" s="71" t="s">
        <v>3302</v>
      </c>
      <c r="H3310" s="70" t="s">
        <v>3634</v>
      </c>
      <c r="I3310" s="99">
        <f t="shared" si="334"/>
        <v>525.27794000000006</v>
      </c>
      <c r="J3310" s="100">
        <f t="shared" si="330"/>
        <v>802.8592000000001</v>
      </c>
      <c r="K3310" s="101">
        <v>310.58000000000004</v>
      </c>
      <c r="L3310" s="102">
        <f t="shared" si="335"/>
        <v>0</v>
      </c>
      <c r="M3310" s="101">
        <f t="shared" si="331"/>
        <v>310.58000000000004</v>
      </c>
      <c r="N3310" s="101">
        <f t="shared" si="332"/>
        <v>-212.12600000000003</v>
      </c>
      <c r="O3310" s="102">
        <f t="shared" si="333"/>
        <v>-0.32122781513114057</v>
      </c>
      <c r="P3310" s="101">
        <v>1.58</v>
      </c>
      <c r="X3310"/>
    </row>
    <row r="3311" spans="1:24" ht="18">
      <c r="A3311" s="70">
        <v>215</v>
      </c>
      <c r="B3311" s="70">
        <v>50</v>
      </c>
      <c r="C3311" s="70">
        <v>17</v>
      </c>
      <c r="D3311" s="70">
        <v>95</v>
      </c>
      <c r="E3311" s="71" t="s">
        <v>2347</v>
      </c>
      <c r="F3311" s="71" t="s">
        <v>3934</v>
      </c>
      <c r="G3311" s="71" t="s">
        <v>3304</v>
      </c>
      <c r="H3311" s="70" t="s">
        <v>3635</v>
      </c>
      <c r="I3311" s="99">
        <f t="shared" si="334"/>
        <v>480.02107835000004</v>
      </c>
      <c r="J3311" s="100">
        <f t="shared" si="330"/>
        <v>733.23325900000009</v>
      </c>
      <c r="K3311" s="101">
        <v>281.80895000000004</v>
      </c>
      <c r="L3311" s="102">
        <f t="shared" si="335"/>
        <v>0</v>
      </c>
      <c r="M3311" s="101">
        <f t="shared" si="331"/>
        <v>281.80895000000004</v>
      </c>
      <c r="N3311" s="101">
        <f t="shared" si="332"/>
        <v>-191.986265</v>
      </c>
      <c r="O3311" s="102">
        <f t="shared" si="333"/>
        <v>-0.31848136062316657</v>
      </c>
      <c r="P3311" s="101">
        <v>1.58</v>
      </c>
      <c r="X3311"/>
    </row>
    <row r="3312" spans="1:24" ht="18">
      <c r="A3312" s="70">
        <v>235</v>
      </c>
      <c r="B3312" s="70">
        <v>55</v>
      </c>
      <c r="C3312" s="70">
        <v>18</v>
      </c>
      <c r="D3312" s="70">
        <v>100</v>
      </c>
      <c r="E3312" s="71" t="s">
        <v>2347</v>
      </c>
      <c r="F3312" s="71" t="s">
        <v>3934</v>
      </c>
      <c r="G3312" s="71" t="s">
        <v>3277</v>
      </c>
      <c r="H3312" s="70" t="s">
        <v>3636</v>
      </c>
      <c r="I3312" s="99">
        <f t="shared" si="334"/>
        <v>424.12318629999993</v>
      </c>
      <c r="J3312" s="100">
        <f t="shared" si="330"/>
        <v>645.7119019999999</v>
      </c>
      <c r="K3312" s="101">
        <v>244.47309999999999</v>
      </c>
      <c r="L3312" s="102">
        <f t="shared" si="335"/>
        <v>0</v>
      </c>
      <c r="M3312" s="101">
        <f t="shared" si="331"/>
        <v>244.47309999999999</v>
      </c>
      <c r="N3312" s="101">
        <f t="shared" si="332"/>
        <v>-165.85117000000002</v>
      </c>
      <c r="O3312" s="102">
        <f t="shared" si="333"/>
        <v>-0.31402511274340333</v>
      </c>
      <c r="P3312" s="101">
        <v>2.75</v>
      </c>
      <c r="X3312"/>
    </row>
    <row r="3313" spans="1:24" ht="18">
      <c r="A3313" s="70">
        <v>245</v>
      </c>
      <c r="B3313" s="70">
        <v>70</v>
      </c>
      <c r="C3313" s="70">
        <v>16</v>
      </c>
      <c r="D3313" s="70">
        <v>107</v>
      </c>
      <c r="E3313" s="71" t="s">
        <v>2440</v>
      </c>
      <c r="F3313" s="71" t="s">
        <v>3934</v>
      </c>
      <c r="G3313" s="71" t="s">
        <v>3277</v>
      </c>
      <c r="H3313" s="70" t="s">
        <v>3637</v>
      </c>
      <c r="I3313" s="99">
        <f t="shared" si="334"/>
        <v>325.16835175</v>
      </c>
      <c r="J3313" s="100">
        <f t="shared" si="330"/>
        <v>493.47369499999996</v>
      </c>
      <c r="K3313" s="101">
        <v>181.56475</v>
      </c>
      <c r="L3313" s="102">
        <f t="shared" si="335"/>
        <v>0</v>
      </c>
      <c r="M3313" s="101">
        <f t="shared" si="331"/>
        <v>181.56475</v>
      </c>
      <c r="N3313" s="101">
        <f t="shared" si="332"/>
        <v>-121.81532500000003</v>
      </c>
      <c r="O3313" s="102">
        <f t="shared" si="333"/>
        <v>-0.30277502643977144</v>
      </c>
      <c r="P3313" s="101">
        <v>2.75</v>
      </c>
      <c r="X3313"/>
    </row>
    <row r="3314" spans="1:24" ht="18">
      <c r="A3314" s="70">
        <v>215</v>
      </c>
      <c r="B3314" s="70">
        <v>70</v>
      </c>
      <c r="C3314" s="70">
        <v>16</v>
      </c>
      <c r="D3314" s="70">
        <v>100</v>
      </c>
      <c r="E3314" s="71" t="s">
        <v>2440</v>
      </c>
      <c r="F3314" s="71" t="s">
        <v>3934</v>
      </c>
      <c r="G3314" s="71" t="s">
        <v>3277</v>
      </c>
      <c r="H3314" s="70" t="s">
        <v>3638</v>
      </c>
      <c r="I3314" s="99">
        <f t="shared" si="334"/>
        <v>298.61949369999996</v>
      </c>
      <c r="J3314" s="100">
        <f t="shared" si="330"/>
        <v>452.62929799999995</v>
      </c>
      <c r="K3314" s="101">
        <v>164.68689999999998</v>
      </c>
      <c r="L3314" s="102">
        <f t="shared" si="335"/>
        <v>0</v>
      </c>
      <c r="M3314" s="101">
        <f t="shared" si="331"/>
        <v>164.68689999999998</v>
      </c>
      <c r="N3314" s="101">
        <f t="shared" si="332"/>
        <v>-110.00083000000001</v>
      </c>
      <c r="O3314" s="102">
        <f t="shared" si="333"/>
        <v>-0.29844994408175518</v>
      </c>
      <c r="P3314" s="101">
        <v>2.75</v>
      </c>
      <c r="X3314"/>
    </row>
    <row r="3315" spans="1:24" ht="18">
      <c r="A3315" s="70">
        <v>225</v>
      </c>
      <c r="B3315" s="70">
        <v>70</v>
      </c>
      <c r="C3315" s="70">
        <v>16</v>
      </c>
      <c r="D3315" s="70">
        <v>103</v>
      </c>
      <c r="E3315" s="71" t="s">
        <v>2440</v>
      </c>
      <c r="F3315" s="71" t="s">
        <v>3934</v>
      </c>
      <c r="G3315" s="71" t="s">
        <v>3277</v>
      </c>
      <c r="H3315" s="70" t="s">
        <v>3639</v>
      </c>
      <c r="I3315" s="99">
        <f t="shared" si="334"/>
        <v>320.34128664999997</v>
      </c>
      <c r="J3315" s="100">
        <f t="shared" si="330"/>
        <v>486.04744099999999</v>
      </c>
      <c r="K3315" s="101">
        <v>178.49605</v>
      </c>
      <c r="L3315" s="102">
        <f t="shared" si="335"/>
        <v>0</v>
      </c>
      <c r="M3315" s="101">
        <f t="shared" si="331"/>
        <v>178.49605</v>
      </c>
      <c r="N3315" s="101">
        <f t="shared" si="332"/>
        <v>-119.66723500000001</v>
      </c>
      <c r="O3315" s="102">
        <f t="shared" si="333"/>
        <v>-0.30204346578339147</v>
      </c>
      <c r="P3315" s="101">
        <v>2.75</v>
      </c>
      <c r="X3315"/>
    </row>
    <row r="3316" spans="1:24" ht="18">
      <c r="A3316" s="70">
        <v>215</v>
      </c>
      <c r="B3316" s="70">
        <v>65</v>
      </c>
      <c r="C3316" s="70">
        <v>16</v>
      </c>
      <c r="D3316" s="70">
        <v>102</v>
      </c>
      <c r="E3316" s="71" t="s">
        <v>2440</v>
      </c>
      <c r="F3316" s="71" t="s">
        <v>3934</v>
      </c>
      <c r="G3316" s="71" t="s">
        <v>3277</v>
      </c>
      <c r="H3316" s="70" t="s">
        <v>3640</v>
      </c>
      <c r="I3316" s="99">
        <f t="shared" si="334"/>
        <v>301.83753709999996</v>
      </c>
      <c r="J3316" s="100">
        <f t="shared" si="330"/>
        <v>457.58013399999999</v>
      </c>
      <c r="K3316" s="101">
        <v>166.73269999999999</v>
      </c>
      <c r="L3316" s="102">
        <f t="shared" si="335"/>
        <v>0</v>
      </c>
      <c r="M3316" s="101">
        <f t="shared" si="331"/>
        <v>166.73269999999999</v>
      </c>
      <c r="N3316" s="101">
        <f t="shared" si="332"/>
        <v>-111.43289000000001</v>
      </c>
      <c r="O3316" s="102">
        <f t="shared" si="333"/>
        <v>-0.29901592688776585</v>
      </c>
      <c r="P3316" s="101">
        <v>2.75</v>
      </c>
      <c r="X3316"/>
    </row>
    <row r="3317" spans="1:24" ht="18">
      <c r="A3317" s="70">
        <v>215</v>
      </c>
      <c r="B3317" s="70">
        <v>60</v>
      </c>
      <c r="C3317" s="70">
        <v>16</v>
      </c>
      <c r="D3317" s="70">
        <v>99</v>
      </c>
      <c r="E3317" s="71" t="s">
        <v>2440</v>
      </c>
      <c r="F3317" s="71" t="s">
        <v>3934</v>
      </c>
      <c r="G3317" s="71" t="s">
        <v>3357</v>
      </c>
      <c r="H3317" s="70" t="s">
        <v>3641</v>
      </c>
      <c r="I3317" s="99">
        <f t="shared" si="334"/>
        <v>330.19448000000006</v>
      </c>
      <c r="J3317" s="100">
        <f t="shared" si="330"/>
        <v>502.73079999999999</v>
      </c>
      <c r="K3317" s="101">
        <v>186.56</v>
      </c>
      <c r="L3317" s="102">
        <f t="shared" si="335"/>
        <v>0</v>
      </c>
      <c r="M3317" s="101">
        <f t="shared" si="331"/>
        <v>186.56</v>
      </c>
      <c r="N3317" s="101">
        <f t="shared" si="332"/>
        <v>-125.31200000000001</v>
      </c>
      <c r="O3317" s="102">
        <f t="shared" si="333"/>
        <v>-0.30391928599146295</v>
      </c>
      <c r="P3317" s="101">
        <v>1.58</v>
      </c>
      <c r="X3317"/>
    </row>
    <row r="3318" spans="1:24" ht="18">
      <c r="A3318" s="70">
        <v>225</v>
      </c>
      <c r="B3318" s="70">
        <v>55</v>
      </c>
      <c r="C3318" s="70">
        <v>17</v>
      </c>
      <c r="D3318" s="70">
        <v>101</v>
      </c>
      <c r="E3318" s="71" t="s">
        <v>2239</v>
      </c>
      <c r="F3318" s="71" t="s">
        <v>3934</v>
      </c>
      <c r="G3318" s="71" t="s">
        <v>3357</v>
      </c>
      <c r="H3318" s="70" t="s">
        <v>3642</v>
      </c>
      <c r="I3318" s="99">
        <f t="shared" si="334"/>
        <v>419.68276459999998</v>
      </c>
      <c r="J3318" s="100">
        <f t="shared" si="330"/>
        <v>640.40508399999999</v>
      </c>
      <c r="K3318" s="101">
        <v>243.4502</v>
      </c>
      <c r="L3318" s="102">
        <f t="shared" si="335"/>
        <v>0</v>
      </c>
      <c r="M3318" s="101">
        <f t="shared" si="331"/>
        <v>243.4502</v>
      </c>
      <c r="N3318" s="101">
        <f t="shared" si="332"/>
        <v>-165.13514000000004</v>
      </c>
      <c r="O3318" s="102">
        <f t="shared" si="333"/>
        <v>-0.31388522038759148</v>
      </c>
      <c r="P3318" s="101">
        <v>1.58</v>
      </c>
      <c r="X3318"/>
    </row>
    <row r="3319" spans="1:24" ht="18">
      <c r="A3319" s="70">
        <v>245</v>
      </c>
      <c r="B3319" s="70">
        <v>35</v>
      </c>
      <c r="C3319" s="70">
        <v>18</v>
      </c>
      <c r="D3319" s="70">
        <v>88</v>
      </c>
      <c r="E3319" s="71" t="s">
        <v>2445</v>
      </c>
      <c r="F3319" s="71" t="s">
        <v>3934</v>
      </c>
      <c r="G3319" s="71" t="s">
        <v>3086</v>
      </c>
      <c r="H3319" s="70" t="s">
        <v>3643</v>
      </c>
      <c r="I3319" s="99">
        <f t="shared" si="334"/>
        <v>613.56987944999992</v>
      </c>
      <c r="J3319" s="100">
        <f t="shared" si="330"/>
        <v>938.69295299999987</v>
      </c>
      <c r="K3319" s="101">
        <v>366.70964999999995</v>
      </c>
      <c r="L3319" s="102">
        <f t="shared" si="335"/>
        <v>0</v>
      </c>
      <c r="M3319" s="101">
        <f t="shared" si="331"/>
        <v>366.70964999999995</v>
      </c>
      <c r="N3319" s="101">
        <f t="shared" si="332"/>
        <v>-251.41675499999997</v>
      </c>
      <c r="O3319" s="102">
        <f t="shared" si="333"/>
        <v>-0.32540832852609297</v>
      </c>
      <c r="P3319" s="101">
        <v>1.58</v>
      </c>
      <c r="X3319"/>
    </row>
    <row r="3320" spans="1:24" ht="18">
      <c r="A3320" s="70">
        <v>225</v>
      </c>
      <c r="B3320" s="70">
        <v>40</v>
      </c>
      <c r="C3320" s="70">
        <v>18</v>
      </c>
      <c r="D3320" s="70">
        <v>88</v>
      </c>
      <c r="E3320" s="71" t="s">
        <v>2445</v>
      </c>
      <c r="F3320" s="71" t="s">
        <v>3934</v>
      </c>
      <c r="G3320" s="71" t="s">
        <v>3086</v>
      </c>
      <c r="H3320" s="70" t="s">
        <v>3644</v>
      </c>
      <c r="I3320" s="99">
        <f t="shared" si="334"/>
        <v>566.10373930000003</v>
      </c>
      <c r="J3320" s="100">
        <f t="shared" si="330"/>
        <v>865.66812200000004</v>
      </c>
      <c r="K3320" s="101">
        <v>336.53410000000002</v>
      </c>
      <c r="L3320" s="102">
        <f t="shared" si="335"/>
        <v>0</v>
      </c>
      <c r="M3320" s="101">
        <f t="shared" si="331"/>
        <v>336.53410000000002</v>
      </c>
      <c r="N3320" s="101">
        <f t="shared" si="332"/>
        <v>-230.29386999999997</v>
      </c>
      <c r="O3320" s="102">
        <f t="shared" si="333"/>
        <v>-0.32332465495441176</v>
      </c>
      <c r="P3320" s="101">
        <v>1.58</v>
      </c>
      <c r="X3320"/>
    </row>
    <row r="3321" spans="1:24" ht="18">
      <c r="A3321" s="70">
        <v>255</v>
      </c>
      <c r="B3321" s="70">
        <v>30</v>
      </c>
      <c r="C3321" s="70">
        <v>19</v>
      </c>
      <c r="D3321" s="70">
        <v>91</v>
      </c>
      <c r="E3321" s="71" t="s">
        <v>2445</v>
      </c>
      <c r="F3321" s="71" t="s">
        <v>3934</v>
      </c>
      <c r="G3321" s="71" t="s">
        <v>3086</v>
      </c>
      <c r="H3321" s="70" t="s">
        <v>3645</v>
      </c>
      <c r="I3321" s="99">
        <f t="shared" si="334"/>
        <v>648.96835684999996</v>
      </c>
      <c r="J3321" s="100">
        <f t="shared" si="330"/>
        <v>993.15214900000001</v>
      </c>
      <c r="K3321" s="101">
        <v>389.21345000000002</v>
      </c>
      <c r="L3321" s="102">
        <f t="shared" si="335"/>
        <v>0</v>
      </c>
      <c r="M3321" s="101">
        <f t="shared" si="331"/>
        <v>389.21345000000002</v>
      </c>
      <c r="N3321" s="101">
        <f t="shared" si="332"/>
        <v>-267.16941499999996</v>
      </c>
      <c r="O3321" s="102">
        <f t="shared" si="333"/>
        <v>-0.32676201700310975</v>
      </c>
      <c r="P3321" s="101">
        <v>1.58</v>
      </c>
      <c r="X3321"/>
    </row>
    <row r="3322" spans="1:24" ht="18">
      <c r="A3322" s="70">
        <v>255</v>
      </c>
      <c r="B3322" s="70">
        <v>40</v>
      </c>
      <c r="C3322" s="70">
        <v>19</v>
      </c>
      <c r="D3322" s="70">
        <v>100</v>
      </c>
      <c r="E3322" s="71" t="s">
        <v>2445</v>
      </c>
      <c r="F3322" s="71" t="s">
        <v>3934</v>
      </c>
      <c r="G3322" s="71" t="s">
        <v>3086</v>
      </c>
      <c r="H3322" s="70" t="s">
        <v>3647</v>
      </c>
      <c r="I3322" s="99">
        <f t="shared" si="334"/>
        <v>608.74281435</v>
      </c>
      <c r="J3322" s="100">
        <f t="shared" si="330"/>
        <v>931.26669900000002</v>
      </c>
      <c r="K3322" s="101">
        <v>363.64095000000003</v>
      </c>
      <c r="L3322" s="102">
        <f t="shared" si="335"/>
        <v>0</v>
      </c>
      <c r="M3322" s="101">
        <f t="shared" si="331"/>
        <v>363.64095000000003</v>
      </c>
      <c r="N3322" s="101">
        <f t="shared" si="332"/>
        <v>-249.26866500000006</v>
      </c>
      <c r="O3322" s="102">
        <f t="shared" si="333"/>
        <v>-0.32521141725590652</v>
      </c>
      <c r="P3322" s="101">
        <v>1.58</v>
      </c>
      <c r="X3322"/>
    </row>
    <row r="3323" spans="1:24" ht="18">
      <c r="A3323" s="70">
        <v>255</v>
      </c>
      <c r="B3323" s="70">
        <v>45</v>
      </c>
      <c r="C3323" s="70">
        <v>18</v>
      </c>
      <c r="D3323" s="70">
        <v>99</v>
      </c>
      <c r="E3323" s="71" t="s">
        <v>2445</v>
      </c>
      <c r="F3323" s="71" t="s">
        <v>3934</v>
      </c>
      <c r="G3323" s="71" t="s">
        <v>3086</v>
      </c>
      <c r="H3323" s="70" t="s">
        <v>3651</v>
      </c>
      <c r="I3323" s="99">
        <f t="shared" si="334"/>
        <v>535.53232700000001</v>
      </c>
      <c r="J3323" s="100">
        <f t="shared" si="330"/>
        <v>818.63517999999999</v>
      </c>
      <c r="K3323" s="101">
        <v>317.09899999999999</v>
      </c>
      <c r="L3323" s="102">
        <f t="shared" si="335"/>
        <v>0</v>
      </c>
      <c r="M3323" s="101">
        <f t="shared" si="331"/>
        <v>317.09899999999999</v>
      </c>
      <c r="N3323" s="101">
        <f t="shared" si="332"/>
        <v>-216.68929999999995</v>
      </c>
      <c r="O3323" s="102">
        <f t="shared" si="333"/>
        <v>-0.32178488798600519</v>
      </c>
      <c r="P3323" s="101">
        <v>1.58</v>
      </c>
      <c r="X3323"/>
    </row>
    <row r="3324" spans="1:24" ht="18">
      <c r="A3324" s="70">
        <v>245</v>
      </c>
      <c r="B3324" s="70">
        <v>45</v>
      </c>
      <c r="C3324" s="70">
        <v>18</v>
      </c>
      <c r="D3324" s="70">
        <v>100</v>
      </c>
      <c r="E3324" s="71" t="s">
        <v>2445</v>
      </c>
      <c r="F3324" s="71" t="s">
        <v>3934</v>
      </c>
      <c r="G3324" s="71" t="s">
        <v>3086</v>
      </c>
      <c r="H3324" s="70" t="s">
        <v>3652</v>
      </c>
      <c r="I3324" s="99">
        <f t="shared" si="334"/>
        <v>500.13384960000008</v>
      </c>
      <c r="J3324" s="100">
        <f t="shared" si="330"/>
        <v>764.17598400000008</v>
      </c>
      <c r="K3324" s="101">
        <v>294.59520000000003</v>
      </c>
      <c r="L3324" s="102">
        <f t="shared" si="335"/>
        <v>0</v>
      </c>
      <c r="M3324" s="101">
        <f t="shared" si="331"/>
        <v>294.59520000000003</v>
      </c>
      <c r="N3324" s="101">
        <f t="shared" si="332"/>
        <v>-200.93663999999995</v>
      </c>
      <c r="O3324" s="102">
        <f t="shared" si="333"/>
        <v>-0.31976401931028853</v>
      </c>
      <c r="P3324" s="101">
        <v>1.58</v>
      </c>
      <c r="X3324"/>
    </row>
    <row r="3325" spans="1:24" ht="18">
      <c r="A3325" s="70">
        <v>255</v>
      </c>
      <c r="B3325" s="70">
        <v>35</v>
      </c>
      <c r="C3325" s="70">
        <v>20</v>
      </c>
      <c r="D3325" s="70">
        <v>97</v>
      </c>
      <c r="E3325" s="71" t="s">
        <v>2445</v>
      </c>
      <c r="F3325" s="71" t="s">
        <v>3934</v>
      </c>
      <c r="G3325" s="71" t="s">
        <v>3086</v>
      </c>
      <c r="H3325" s="70" t="s">
        <v>3653</v>
      </c>
      <c r="I3325" s="99">
        <f t="shared" si="334"/>
        <v>689.19389935000004</v>
      </c>
      <c r="J3325" s="100">
        <f t="shared" si="330"/>
        <v>1055.037599</v>
      </c>
      <c r="K3325" s="101">
        <v>414.78595000000001</v>
      </c>
      <c r="L3325" s="102">
        <f t="shared" si="335"/>
        <v>0</v>
      </c>
      <c r="M3325" s="101">
        <f t="shared" si="331"/>
        <v>414.78595000000001</v>
      </c>
      <c r="N3325" s="101">
        <f t="shared" si="332"/>
        <v>-285.07016499999986</v>
      </c>
      <c r="O3325" s="102">
        <f t="shared" si="333"/>
        <v>-0.32813004771448046</v>
      </c>
      <c r="P3325" s="101">
        <v>1.58</v>
      </c>
      <c r="X3325"/>
    </row>
    <row r="3326" spans="1:24" ht="18">
      <c r="A3326" s="70">
        <v>255</v>
      </c>
      <c r="B3326" s="70">
        <v>35</v>
      </c>
      <c r="C3326" s="70">
        <v>19</v>
      </c>
      <c r="D3326" s="70">
        <v>96</v>
      </c>
      <c r="E3326" s="71" t="s">
        <v>2445</v>
      </c>
      <c r="F3326" s="71" t="s">
        <v>3934</v>
      </c>
      <c r="G3326" s="71" t="s">
        <v>3086</v>
      </c>
      <c r="H3326" s="70" t="s">
        <v>3654</v>
      </c>
      <c r="I3326" s="99">
        <f t="shared" si="334"/>
        <v>620.81047710000007</v>
      </c>
      <c r="J3326" s="100">
        <f t="shared" si="330"/>
        <v>949.83233400000006</v>
      </c>
      <c r="K3326" s="101">
        <v>371.31270000000001</v>
      </c>
      <c r="L3326" s="102">
        <f t="shared" si="335"/>
        <v>0</v>
      </c>
      <c r="M3326" s="101">
        <f t="shared" si="331"/>
        <v>371.31270000000001</v>
      </c>
      <c r="N3326" s="101">
        <f t="shared" si="332"/>
        <v>-254.63888999999989</v>
      </c>
      <c r="O3326" s="102">
        <f t="shared" si="333"/>
        <v>-0.32569789878916683</v>
      </c>
      <c r="P3326" s="101">
        <v>1.58</v>
      </c>
      <c r="X3326"/>
    </row>
    <row r="3327" spans="1:24" ht="18">
      <c r="A3327" s="70">
        <v>255</v>
      </c>
      <c r="B3327" s="70">
        <v>35</v>
      </c>
      <c r="C3327" s="70">
        <v>19</v>
      </c>
      <c r="D3327" s="70">
        <v>96</v>
      </c>
      <c r="E3327" s="71" t="s">
        <v>2445</v>
      </c>
      <c r="F3327" s="71" t="s">
        <v>3934</v>
      </c>
      <c r="G3327" s="71" t="s">
        <v>3086</v>
      </c>
      <c r="H3327" s="70" t="s">
        <v>3655</v>
      </c>
      <c r="I3327" s="99">
        <f t="shared" si="334"/>
        <v>587.02102140000011</v>
      </c>
      <c r="J3327" s="100">
        <f t="shared" si="330"/>
        <v>897.84855600000014</v>
      </c>
      <c r="K3327" s="101">
        <v>349.83180000000004</v>
      </c>
      <c r="L3327" s="102">
        <f t="shared" si="335"/>
        <v>0</v>
      </c>
      <c r="M3327" s="101">
        <f t="shared" si="331"/>
        <v>349.83180000000004</v>
      </c>
      <c r="N3327" s="101">
        <f t="shared" si="332"/>
        <v>-239.60225999999994</v>
      </c>
      <c r="O3327" s="102">
        <f t="shared" si="333"/>
        <v>-0.32428483416966258</v>
      </c>
      <c r="P3327" s="101">
        <v>1.58</v>
      </c>
      <c r="X3327"/>
    </row>
    <row r="3328" spans="1:24" ht="18">
      <c r="A3328" s="70">
        <v>285</v>
      </c>
      <c r="B3328" s="70">
        <v>30</v>
      </c>
      <c r="C3328" s="70">
        <v>19</v>
      </c>
      <c r="D3328" s="70">
        <v>98</v>
      </c>
      <c r="E3328" s="71" t="s">
        <v>2445</v>
      </c>
      <c r="F3328" s="71" t="s">
        <v>3934</v>
      </c>
      <c r="G3328" s="71" t="s">
        <v>3086</v>
      </c>
      <c r="H3328" s="70" t="s">
        <v>3656</v>
      </c>
      <c r="I3328" s="99">
        <f t="shared" si="334"/>
        <v>779.29911455000001</v>
      </c>
      <c r="J3328" s="100">
        <f t="shared" si="330"/>
        <v>1193.6610069999999</v>
      </c>
      <c r="K3328" s="101">
        <v>472.06835000000001</v>
      </c>
      <c r="L3328" s="102">
        <f t="shared" si="335"/>
        <v>0</v>
      </c>
      <c r="M3328" s="101">
        <f t="shared" si="331"/>
        <v>472.06835000000001</v>
      </c>
      <c r="N3328" s="101">
        <f t="shared" si="332"/>
        <v>-325.16784499999994</v>
      </c>
      <c r="O3328" s="102">
        <f t="shared" si="333"/>
        <v>-0.33067803225487252</v>
      </c>
      <c r="P3328" s="101">
        <v>1.58</v>
      </c>
      <c r="X3328"/>
    </row>
    <row r="3329" spans="1:24" ht="18">
      <c r="A3329" s="70">
        <v>225</v>
      </c>
      <c r="B3329" s="70">
        <v>60</v>
      </c>
      <c r="C3329" s="70">
        <v>16</v>
      </c>
      <c r="D3329" s="70">
        <v>98</v>
      </c>
      <c r="E3329" s="71" t="s">
        <v>2445</v>
      </c>
      <c r="F3329" s="71" t="s">
        <v>3934</v>
      </c>
      <c r="G3329" s="71" t="s">
        <v>3357</v>
      </c>
      <c r="H3329" s="70" t="s">
        <v>3658</v>
      </c>
      <c r="I3329" s="99">
        <f t="shared" si="334"/>
        <v>454.27673114999999</v>
      </c>
      <c r="J3329" s="100">
        <f t="shared" si="330"/>
        <v>693.6265709999999</v>
      </c>
      <c r="K3329" s="101">
        <v>265.44254999999998</v>
      </c>
      <c r="L3329" s="102">
        <f t="shared" si="335"/>
        <v>0</v>
      </c>
      <c r="M3329" s="101">
        <f t="shared" si="331"/>
        <v>265.44254999999998</v>
      </c>
      <c r="N3329" s="101">
        <f t="shared" si="332"/>
        <v>-180.52978499999995</v>
      </c>
      <c r="O3329" s="102">
        <f t="shared" si="333"/>
        <v>-0.31667164253196572</v>
      </c>
      <c r="P3329" s="101">
        <v>1.58</v>
      </c>
      <c r="X3329"/>
    </row>
    <row r="3330" spans="1:24" ht="18">
      <c r="A3330" s="70">
        <v>235</v>
      </c>
      <c r="B3330" s="70">
        <v>40</v>
      </c>
      <c r="C3330" s="70">
        <v>18</v>
      </c>
      <c r="D3330" s="70">
        <v>95</v>
      </c>
      <c r="E3330" s="71" t="s">
        <v>2239</v>
      </c>
      <c r="F3330" s="71" t="s">
        <v>3934</v>
      </c>
      <c r="G3330" s="71" t="s">
        <v>3357</v>
      </c>
      <c r="H3330" s="70" t="s">
        <v>3659</v>
      </c>
      <c r="I3330" s="99">
        <f t="shared" si="334"/>
        <v>508.98346895000003</v>
      </c>
      <c r="J3330" s="100">
        <f t="shared" si="330"/>
        <v>777.79078300000003</v>
      </c>
      <c r="K3330" s="101">
        <v>300.22115000000002</v>
      </c>
      <c r="L3330" s="102">
        <f t="shared" si="335"/>
        <v>0</v>
      </c>
      <c r="M3330" s="101">
        <f t="shared" si="331"/>
        <v>300.22115000000002</v>
      </c>
      <c r="N3330" s="101">
        <f t="shared" si="332"/>
        <v>-204.87480499999998</v>
      </c>
      <c r="O3330" s="102">
        <f t="shared" si="333"/>
        <v>-0.32029589819184873</v>
      </c>
      <c r="P3330" s="101">
        <v>1.58</v>
      </c>
      <c r="X3330"/>
    </row>
    <row r="3331" spans="1:24" ht="18">
      <c r="A3331" s="70">
        <v>225</v>
      </c>
      <c r="B3331" s="70">
        <v>60</v>
      </c>
      <c r="C3331" s="70">
        <v>17</v>
      </c>
      <c r="D3331" s="70">
        <v>99</v>
      </c>
      <c r="E3331" s="71" t="s">
        <v>2440</v>
      </c>
      <c r="F3331" s="71" t="s">
        <v>3934</v>
      </c>
      <c r="G3331" s="71" t="s">
        <v>3302</v>
      </c>
      <c r="H3331" s="70" t="s">
        <v>3661</v>
      </c>
      <c r="I3331" s="99">
        <f t="shared" si="334"/>
        <v>527.77901000000008</v>
      </c>
      <c r="J3331" s="100">
        <f t="shared" si="330"/>
        <v>806.70699999999999</v>
      </c>
      <c r="K3331" s="101">
        <v>312.17</v>
      </c>
      <c r="L3331" s="102">
        <f t="shared" si="335"/>
        <v>0</v>
      </c>
      <c r="M3331" s="101">
        <f t="shared" si="331"/>
        <v>312.17</v>
      </c>
      <c r="N3331" s="101">
        <f t="shared" si="332"/>
        <v>-213.23899999999992</v>
      </c>
      <c r="O3331" s="102">
        <f t="shared" si="333"/>
        <v>-0.32136570515718704</v>
      </c>
      <c r="P3331" s="101">
        <v>1.58</v>
      </c>
      <c r="X3331"/>
    </row>
    <row r="3332" spans="1:24" ht="18">
      <c r="A3332" s="70">
        <v>235</v>
      </c>
      <c r="B3332" s="70">
        <v>55</v>
      </c>
      <c r="C3332" s="70">
        <v>17</v>
      </c>
      <c r="D3332" s="70">
        <v>99</v>
      </c>
      <c r="E3332" s="71" t="s">
        <v>2440</v>
      </c>
      <c r="F3332" s="71" t="s">
        <v>3934</v>
      </c>
      <c r="G3332" s="71" t="s">
        <v>3302</v>
      </c>
      <c r="H3332" s="70" t="s">
        <v>3662</v>
      </c>
      <c r="I3332" s="99">
        <f t="shared" si="334"/>
        <v>536.1159100000001</v>
      </c>
      <c r="J3332" s="100">
        <f t="shared" si="330"/>
        <v>819.53300000000002</v>
      </c>
      <c r="K3332" s="101">
        <v>317.47000000000003</v>
      </c>
      <c r="L3332" s="102">
        <f t="shared" si="335"/>
        <v>0</v>
      </c>
      <c r="M3332" s="101">
        <f t="shared" si="331"/>
        <v>317.47000000000003</v>
      </c>
      <c r="N3332" s="101">
        <f t="shared" si="332"/>
        <v>-216.94899999999996</v>
      </c>
      <c r="O3332" s="102">
        <f t="shared" si="333"/>
        <v>-0.32181594327587731</v>
      </c>
      <c r="P3332" s="101">
        <v>1.58</v>
      </c>
      <c r="X3332"/>
    </row>
    <row r="3333" spans="1:24" ht="18">
      <c r="A3333" s="70">
        <v>225</v>
      </c>
      <c r="B3333" s="70">
        <v>60</v>
      </c>
      <c r="C3333" s="70">
        <v>16</v>
      </c>
      <c r="D3333" s="70">
        <v>98</v>
      </c>
      <c r="E3333" s="71" t="s">
        <v>2440</v>
      </c>
      <c r="F3333" s="71" t="s">
        <v>3934</v>
      </c>
      <c r="G3333" s="71" t="s">
        <v>3302</v>
      </c>
      <c r="H3333" s="70" t="s">
        <v>3663</v>
      </c>
      <c r="I3333" s="99">
        <f t="shared" si="334"/>
        <v>394.38861000000003</v>
      </c>
      <c r="J3333" s="100">
        <f t="shared" si="330"/>
        <v>601.49099999999999</v>
      </c>
      <c r="K3333" s="101">
        <v>227.37</v>
      </c>
      <c r="L3333" s="102">
        <f t="shared" si="335"/>
        <v>0</v>
      </c>
      <c r="M3333" s="101">
        <f t="shared" si="331"/>
        <v>227.37</v>
      </c>
      <c r="N3333" s="101">
        <f t="shared" si="332"/>
        <v>-153.87900000000002</v>
      </c>
      <c r="O3333" s="102">
        <f t="shared" si="333"/>
        <v>-0.31153378952909266</v>
      </c>
      <c r="P3333" s="101">
        <v>1.58</v>
      </c>
      <c r="X3333"/>
    </row>
    <row r="3334" spans="1:24" ht="18">
      <c r="A3334" s="70">
        <v>235</v>
      </c>
      <c r="B3334" s="70">
        <v>45</v>
      </c>
      <c r="C3334" s="70">
        <v>17</v>
      </c>
      <c r="D3334" s="70">
        <v>94</v>
      </c>
      <c r="E3334" s="71" t="s">
        <v>2239</v>
      </c>
      <c r="F3334" s="71" t="s">
        <v>3934</v>
      </c>
      <c r="G3334" s="71" t="s">
        <v>3357</v>
      </c>
      <c r="H3334" s="70" t="s">
        <v>3664</v>
      </c>
      <c r="I3334" s="99">
        <f t="shared" si="334"/>
        <v>383.47977635000001</v>
      </c>
      <c r="J3334" s="100">
        <f t="shared" si="330"/>
        <v>584.70817899999997</v>
      </c>
      <c r="K3334" s="101">
        <v>220.43494999999999</v>
      </c>
      <c r="L3334" s="102">
        <f t="shared" si="335"/>
        <v>0</v>
      </c>
      <c r="M3334" s="101">
        <f t="shared" si="331"/>
        <v>220.43494999999999</v>
      </c>
      <c r="N3334" s="101">
        <f t="shared" si="332"/>
        <v>-149.02446500000002</v>
      </c>
      <c r="O3334" s="102">
        <f t="shared" si="333"/>
        <v>-0.3104224301502761</v>
      </c>
      <c r="P3334" s="101">
        <v>1.58</v>
      </c>
      <c r="X3334"/>
    </row>
    <row r="3335" spans="1:24" ht="18">
      <c r="A3335" s="70">
        <v>205</v>
      </c>
      <c r="B3335" s="70">
        <v>55</v>
      </c>
      <c r="C3335" s="70">
        <v>17</v>
      </c>
      <c r="D3335" s="70">
        <v>91</v>
      </c>
      <c r="E3335" s="71" t="s">
        <v>2347</v>
      </c>
      <c r="F3335" s="71" t="s">
        <v>3934</v>
      </c>
      <c r="G3335" s="71" t="s">
        <v>3357</v>
      </c>
      <c r="H3335" s="70" t="s">
        <v>3665</v>
      </c>
      <c r="I3335" s="99">
        <f t="shared" si="334"/>
        <v>351.29934235000007</v>
      </c>
      <c r="J3335" s="100">
        <f t="shared" si="330"/>
        <v>535.19981900000005</v>
      </c>
      <c r="K3335" s="101">
        <v>199.97695000000002</v>
      </c>
      <c r="L3335" s="102">
        <f t="shared" si="335"/>
        <v>0</v>
      </c>
      <c r="M3335" s="101">
        <f t="shared" si="331"/>
        <v>199.97695000000002</v>
      </c>
      <c r="N3335" s="101">
        <f t="shared" si="332"/>
        <v>-134.70386500000001</v>
      </c>
      <c r="O3335" s="102">
        <f t="shared" si="333"/>
        <v>-0.30673498516123848</v>
      </c>
      <c r="P3335" s="101">
        <v>1.58</v>
      </c>
      <c r="X3335"/>
    </row>
    <row r="3336" spans="1:24" ht="18">
      <c r="A3336" s="70">
        <v>205</v>
      </c>
      <c r="B3336" s="70">
        <v>50</v>
      </c>
      <c r="C3336" s="70">
        <v>17</v>
      </c>
      <c r="D3336" s="70">
        <v>89</v>
      </c>
      <c r="E3336" s="71" t="s">
        <v>2347</v>
      </c>
      <c r="F3336" s="71" t="s">
        <v>3934</v>
      </c>
      <c r="G3336" s="71" t="s">
        <v>3357</v>
      </c>
      <c r="H3336" s="70" t="s">
        <v>3666</v>
      </c>
      <c r="I3336" s="99">
        <f t="shared" si="334"/>
        <v>426.92336225000003</v>
      </c>
      <c r="J3336" s="100">
        <f t="shared" si="330"/>
        <v>651.54446499999995</v>
      </c>
      <c r="K3336" s="101">
        <v>248.05324999999999</v>
      </c>
      <c r="L3336" s="102">
        <f t="shared" si="335"/>
        <v>0</v>
      </c>
      <c r="M3336" s="101">
        <f t="shared" si="331"/>
        <v>248.05324999999999</v>
      </c>
      <c r="N3336" s="101">
        <f t="shared" si="332"/>
        <v>-168.35727499999996</v>
      </c>
      <c r="O3336" s="102">
        <f t="shared" si="333"/>
        <v>-0.31450631554072289</v>
      </c>
      <c r="P3336" s="101">
        <v>1.58</v>
      </c>
      <c r="X3336"/>
    </row>
    <row r="3337" spans="1:24" ht="18">
      <c r="A3337" s="70">
        <v>205</v>
      </c>
      <c r="B3337" s="70">
        <v>50</v>
      </c>
      <c r="C3337" s="70">
        <v>17</v>
      </c>
      <c r="D3337" s="70">
        <v>89</v>
      </c>
      <c r="E3337" s="71" t="s">
        <v>2239</v>
      </c>
      <c r="F3337" s="71" t="s">
        <v>3934</v>
      </c>
      <c r="G3337" s="71" t="s">
        <v>3357</v>
      </c>
      <c r="H3337" s="70" t="s">
        <v>3667</v>
      </c>
      <c r="I3337" s="99">
        <f t="shared" si="334"/>
        <v>459.90830710000006</v>
      </c>
      <c r="J3337" s="100">
        <f t="shared" si="330"/>
        <v>702.29053400000009</v>
      </c>
      <c r="K3337" s="101">
        <v>269.02270000000004</v>
      </c>
      <c r="L3337" s="102">
        <f t="shared" si="335"/>
        <v>0</v>
      </c>
      <c r="M3337" s="101">
        <f t="shared" si="331"/>
        <v>269.02270000000004</v>
      </c>
      <c r="N3337" s="101">
        <f t="shared" si="332"/>
        <v>-183.03588999999999</v>
      </c>
      <c r="O3337" s="102">
        <f t="shared" si="333"/>
        <v>-0.31708505602643167</v>
      </c>
      <c r="P3337" s="101">
        <v>1.58</v>
      </c>
      <c r="X3337"/>
    </row>
    <row r="3338" spans="1:24" ht="18">
      <c r="A3338" s="70">
        <v>225</v>
      </c>
      <c r="B3338" s="70">
        <v>45</v>
      </c>
      <c r="C3338" s="70">
        <v>17</v>
      </c>
      <c r="D3338" s="70">
        <v>91</v>
      </c>
      <c r="E3338" s="71" t="s">
        <v>2347</v>
      </c>
      <c r="F3338" s="71" t="s">
        <v>3934</v>
      </c>
      <c r="G3338" s="71" t="s">
        <v>3357</v>
      </c>
      <c r="H3338" s="70" t="s">
        <v>3668</v>
      </c>
      <c r="I3338" s="99">
        <f t="shared" si="334"/>
        <v>362.56249425000004</v>
      </c>
      <c r="J3338" s="100">
        <f t="shared" si="330"/>
        <v>552.52774499999998</v>
      </c>
      <c r="K3338" s="101">
        <v>207.13724999999999</v>
      </c>
      <c r="L3338" s="102">
        <f t="shared" si="335"/>
        <v>0</v>
      </c>
      <c r="M3338" s="101">
        <f t="shared" si="331"/>
        <v>207.13724999999999</v>
      </c>
      <c r="N3338" s="101">
        <f t="shared" si="332"/>
        <v>-139.71607499999999</v>
      </c>
      <c r="O3338" s="102">
        <f t="shared" si="333"/>
        <v>-0.30810128243153695</v>
      </c>
      <c r="P3338" s="101">
        <v>1.58</v>
      </c>
      <c r="X3338"/>
    </row>
    <row r="3339" spans="1:24" ht="18">
      <c r="A3339" s="70">
        <v>225</v>
      </c>
      <c r="B3339" s="70">
        <v>45</v>
      </c>
      <c r="C3339" s="70">
        <v>17</v>
      </c>
      <c r="D3339" s="70">
        <v>91</v>
      </c>
      <c r="E3339" s="71" t="s">
        <v>2239</v>
      </c>
      <c r="F3339" s="71" t="s">
        <v>3934</v>
      </c>
      <c r="G3339" s="71" t="s">
        <v>3357</v>
      </c>
      <c r="H3339" s="70" t="s">
        <v>3669</v>
      </c>
      <c r="I3339" s="99">
        <f t="shared" si="334"/>
        <v>367.38955935000001</v>
      </c>
      <c r="J3339" s="100">
        <f t="shared" si="330"/>
        <v>559.95399899999995</v>
      </c>
      <c r="K3339" s="101">
        <v>210.20595</v>
      </c>
      <c r="L3339" s="102">
        <f t="shared" si="335"/>
        <v>0</v>
      </c>
      <c r="M3339" s="101">
        <f t="shared" si="331"/>
        <v>210.20595</v>
      </c>
      <c r="N3339" s="101">
        <f t="shared" si="332"/>
        <v>-141.86416500000001</v>
      </c>
      <c r="O3339" s="102">
        <f t="shared" si="333"/>
        <v>-0.30866077444905149</v>
      </c>
      <c r="P3339" s="101">
        <v>1.58</v>
      </c>
      <c r="X3339"/>
    </row>
    <row r="3340" spans="1:24" ht="18">
      <c r="A3340" s="70">
        <v>185</v>
      </c>
      <c r="B3340" s="70">
        <v>60</v>
      </c>
      <c r="C3340" s="70">
        <v>15</v>
      </c>
      <c r="D3340" s="70">
        <v>84</v>
      </c>
      <c r="E3340" s="71" t="s">
        <v>2440</v>
      </c>
      <c r="F3340" s="71" t="s">
        <v>3934</v>
      </c>
      <c r="G3340" s="71" t="s">
        <v>3167</v>
      </c>
      <c r="H3340" s="70" t="s">
        <v>3670</v>
      </c>
      <c r="I3340" s="99">
        <f t="shared" si="334"/>
        <v>210.14311999999998</v>
      </c>
      <c r="J3340" s="100">
        <f t="shared" si="330"/>
        <v>318.03640000000001</v>
      </c>
      <c r="K3340" s="101">
        <v>110.24000000000001</v>
      </c>
      <c r="L3340" s="102">
        <f t="shared" si="335"/>
        <v>0</v>
      </c>
      <c r="M3340" s="101">
        <f t="shared" si="331"/>
        <v>110.24000000000001</v>
      </c>
      <c r="N3340" s="101">
        <f t="shared" si="332"/>
        <v>-71.888000000000034</v>
      </c>
      <c r="O3340" s="102">
        <f t="shared" si="333"/>
        <v>-0.27683302526186088</v>
      </c>
      <c r="P3340" s="101">
        <v>1.58</v>
      </c>
      <c r="X3340"/>
    </row>
    <row r="3341" spans="1:24" ht="18">
      <c r="A3341" s="70">
        <v>225</v>
      </c>
      <c r="B3341" s="70">
        <v>45</v>
      </c>
      <c r="C3341" s="70">
        <v>17</v>
      </c>
      <c r="D3341" s="70">
        <v>91</v>
      </c>
      <c r="E3341" s="71" t="s">
        <v>2239</v>
      </c>
      <c r="F3341" s="71" t="s">
        <v>3934</v>
      </c>
      <c r="G3341" s="71" t="s">
        <v>3357</v>
      </c>
      <c r="H3341" s="70" t="s">
        <v>3671</v>
      </c>
      <c r="I3341" s="99">
        <f t="shared" si="334"/>
        <v>299.00613709999999</v>
      </c>
      <c r="J3341" s="100">
        <f t="shared" si="330"/>
        <v>454.74873400000001</v>
      </c>
      <c r="K3341" s="101">
        <v>166.73269999999999</v>
      </c>
      <c r="L3341" s="102">
        <f t="shared" si="335"/>
        <v>0</v>
      </c>
      <c r="M3341" s="101">
        <f t="shared" si="331"/>
        <v>166.73269999999999</v>
      </c>
      <c r="N3341" s="101">
        <f t="shared" si="332"/>
        <v>-111.43289000000001</v>
      </c>
      <c r="O3341" s="102">
        <f t="shared" si="333"/>
        <v>-0.29901592688776585</v>
      </c>
      <c r="P3341" s="101">
        <v>1.58</v>
      </c>
      <c r="X3341"/>
    </row>
    <row r="3342" spans="1:24" ht="18">
      <c r="A3342" s="70">
        <v>205</v>
      </c>
      <c r="B3342" s="70">
        <v>55</v>
      </c>
      <c r="C3342" s="70">
        <v>16</v>
      </c>
      <c r="D3342" s="70">
        <v>91</v>
      </c>
      <c r="E3342" s="71" t="s">
        <v>2440</v>
      </c>
      <c r="F3342" s="71" t="s">
        <v>3934</v>
      </c>
      <c r="G3342" s="71" t="s">
        <v>3302</v>
      </c>
      <c r="H3342" s="70" t="s">
        <v>3672</v>
      </c>
      <c r="I3342" s="99">
        <f t="shared" si="334"/>
        <v>370.21160000000003</v>
      </c>
      <c r="J3342" s="100">
        <f t="shared" si="330"/>
        <v>564.29560000000004</v>
      </c>
      <c r="K3342" s="101">
        <v>212</v>
      </c>
      <c r="L3342" s="102">
        <f t="shared" si="335"/>
        <v>0</v>
      </c>
      <c r="M3342" s="101">
        <f t="shared" si="331"/>
        <v>212</v>
      </c>
      <c r="N3342" s="101">
        <f t="shared" si="332"/>
        <v>-143.12</v>
      </c>
      <c r="O3342" s="102">
        <f t="shared" si="333"/>
        <v>-0.30898100172711573</v>
      </c>
      <c r="P3342" s="101">
        <v>1.58</v>
      </c>
      <c r="X3342"/>
    </row>
    <row r="3343" spans="1:24" ht="18">
      <c r="A3343" s="70">
        <v>285</v>
      </c>
      <c r="B3343" s="70">
        <v>35</v>
      </c>
      <c r="C3343" s="70">
        <v>18</v>
      </c>
      <c r="D3343" s="70">
        <v>97</v>
      </c>
      <c r="E3343" s="71" t="s">
        <v>2445</v>
      </c>
      <c r="F3343" s="71" t="s">
        <v>3934</v>
      </c>
      <c r="G3343" s="71" t="s">
        <v>3086</v>
      </c>
      <c r="H3343" s="70" t="s">
        <v>3673</v>
      </c>
      <c r="I3343" s="99">
        <f t="shared" si="334"/>
        <v>747.92319139999995</v>
      </c>
      <c r="J3343" s="100">
        <f t="shared" si="330"/>
        <v>1145.3903560000001</v>
      </c>
      <c r="K3343" s="101">
        <v>452.12180000000001</v>
      </c>
      <c r="L3343" s="102">
        <f t="shared" si="335"/>
        <v>0</v>
      </c>
      <c r="M3343" s="101">
        <f t="shared" si="331"/>
        <v>452.12180000000001</v>
      </c>
      <c r="N3343" s="101">
        <f t="shared" si="332"/>
        <v>-311.20525999999995</v>
      </c>
      <c r="O3343" s="102">
        <f t="shared" si="333"/>
        <v>-0.3298610112994565</v>
      </c>
      <c r="P3343" s="101">
        <v>1.58</v>
      </c>
      <c r="X3343"/>
    </row>
    <row r="3344" spans="1:24" ht="18">
      <c r="A3344" s="70">
        <v>245</v>
      </c>
      <c r="B3344" s="70">
        <v>40</v>
      </c>
      <c r="C3344" s="70">
        <v>18</v>
      </c>
      <c r="D3344" s="70">
        <v>97</v>
      </c>
      <c r="E3344" s="71" t="s">
        <v>2445</v>
      </c>
      <c r="F3344" s="71" t="s">
        <v>3934</v>
      </c>
      <c r="G3344" s="71" t="s">
        <v>3357</v>
      </c>
      <c r="H3344" s="70" t="s">
        <v>3675</v>
      </c>
      <c r="I3344" s="99">
        <f t="shared" si="334"/>
        <v>473.58499154999998</v>
      </c>
      <c r="J3344" s="100">
        <f t="shared" si="330"/>
        <v>723.33158700000001</v>
      </c>
      <c r="K3344" s="101">
        <v>277.71735000000001</v>
      </c>
      <c r="L3344" s="102">
        <f t="shared" si="335"/>
        <v>0</v>
      </c>
      <c r="M3344" s="101">
        <f t="shared" si="331"/>
        <v>277.71735000000001</v>
      </c>
      <c r="N3344" s="101">
        <f t="shared" si="332"/>
        <v>-189.12214499999999</v>
      </c>
      <c r="O3344" s="102">
        <f t="shared" si="333"/>
        <v>-0.31804760973417789</v>
      </c>
      <c r="P3344" s="101">
        <v>1.58</v>
      </c>
      <c r="X3344"/>
    </row>
    <row r="3345" spans="1:24" ht="18">
      <c r="A3345" s="70">
        <v>245</v>
      </c>
      <c r="B3345" s="70">
        <v>40</v>
      </c>
      <c r="C3345" s="70">
        <v>18</v>
      </c>
      <c r="D3345" s="70">
        <v>93</v>
      </c>
      <c r="E3345" s="71" t="s">
        <v>2445</v>
      </c>
      <c r="F3345" s="71" t="s">
        <v>3934</v>
      </c>
      <c r="G3345" s="71" t="s">
        <v>3357</v>
      </c>
      <c r="H3345" s="70" t="s">
        <v>3676</v>
      </c>
      <c r="I3345" s="99">
        <f t="shared" si="334"/>
        <v>459.90830710000006</v>
      </c>
      <c r="J3345" s="100">
        <f t="shared" ref="J3345:J3408" si="336">($H$3*(K3345+P3345+$U$7+$H$8)+$H$4*$U$3)*$U$8</f>
        <v>702.29053400000009</v>
      </c>
      <c r="K3345" s="101">
        <v>269.02270000000004</v>
      </c>
      <c r="L3345" s="102">
        <f t="shared" si="335"/>
        <v>0</v>
      </c>
      <c r="M3345" s="101">
        <f t="shared" ref="M3345:M3408" si="337">K3345*(1-L3345)</f>
        <v>269.02270000000004</v>
      </c>
      <c r="N3345" s="101">
        <f t="shared" ref="N3345:N3408" si="338">((I3345/$U$8)-($H$3*P3345))-(IF($H$6="",$H$4*$U$3*(1-$H$5)*(1-$H$7),$H$6*$H$3*(1-$H$7))+M3345*$H$3+$H$3*$U$7*(1-30%))</f>
        <v>-183.03588999999999</v>
      </c>
      <c r="O3345" s="102">
        <f t="shared" ref="O3345:O3408" si="339">N3345/(K3345*$H$3+$U$7*$H$3+$H$4*$U$3)</f>
        <v>-0.31708505602643167</v>
      </c>
      <c r="P3345" s="101">
        <v>1.58</v>
      </c>
      <c r="X3345"/>
    </row>
    <row r="3346" spans="1:24" ht="18">
      <c r="A3346" s="70">
        <v>255</v>
      </c>
      <c r="B3346" s="70">
        <v>40</v>
      </c>
      <c r="C3346" s="70">
        <v>19</v>
      </c>
      <c r="D3346" s="70">
        <v>100</v>
      </c>
      <c r="E3346" s="71" t="s">
        <v>2347</v>
      </c>
      <c r="F3346" s="71" t="s">
        <v>3934</v>
      </c>
      <c r="G3346" s="71" t="s">
        <v>3304</v>
      </c>
      <c r="H3346" s="70" t="s">
        <v>3677</v>
      </c>
      <c r="I3346" s="99">
        <f t="shared" si="334"/>
        <v>760.79536500000006</v>
      </c>
      <c r="J3346" s="100">
        <f t="shared" si="336"/>
        <v>1165.1937</v>
      </c>
      <c r="K3346" s="101">
        <v>460.30500000000001</v>
      </c>
      <c r="L3346" s="102">
        <f t="shared" si="335"/>
        <v>0</v>
      </c>
      <c r="M3346" s="101">
        <f t="shared" si="337"/>
        <v>460.30500000000001</v>
      </c>
      <c r="N3346" s="101">
        <f t="shared" si="338"/>
        <v>-316.93349999999987</v>
      </c>
      <c r="O3346" s="102">
        <f t="shared" si="339"/>
        <v>-0.33020441545722573</v>
      </c>
      <c r="P3346" s="101">
        <v>1.58</v>
      </c>
      <c r="X3346"/>
    </row>
    <row r="3347" spans="1:24" ht="18">
      <c r="A3347" s="70">
        <v>235</v>
      </c>
      <c r="B3347" s="70">
        <v>55</v>
      </c>
      <c r="C3347" s="70">
        <v>19</v>
      </c>
      <c r="D3347" s="70">
        <v>101</v>
      </c>
      <c r="E3347" s="71" t="s">
        <v>2239</v>
      </c>
      <c r="F3347" s="71" t="s">
        <v>3934</v>
      </c>
      <c r="G3347" s="71" t="s">
        <v>3277</v>
      </c>
      <c r="H3347" s="70" t="s">
        <v>3678</v>
      </c>
      <c r="I3347" s="99">
        <f t="shared" si="334"/>
        <v>509.40133639999999</v>
      </c>
      <c r="J3347" s="100">
        <f t="shared" si="336"/>
        <v>776.90905600000008</v>
      </c>
      <c r="K3347" s="101">
        <v>298.68680000000001</v>
      </c>
      <c r="L3347" s="102">
        <f t="shared" si="335"/>
        <v>0</v>
      </c>
      <c r="M3347" s="101">
        <f t="shared" si="337"/>
        <v>298.68680000000001</v>
      </c>
      <c r="N3347" s="101">
        <f t="shared" si="338"/>
        <v>-203.80075999999997</v>
      </c>
      <c r="O3347" s="102">
        <f t="shared" si="339"/>
        <v>-0.32015270504463261</v>
      </c>
      <c r="P3347" s="101">
        <v>2.75</v>
      </c>
      <c r="X3347"/>
    </row>
    <row r="3348" spans="1:24" ht="18">
      <c r="A3348" s="70">
        <v>245</v>
      </c>
      <c r="B3348" s="70">
        <v>45</v>
      </c>
      <c r="C3348" s="70">
        <v>18</v>
      </c>
      <c r="D3348" s="70">
        <v>96</v>
      </c>
      <c r="E3348" s="71" t="s">
        <v>2445</v>
      </c>
      <c r="F3348" s="71" t="s">
        <v>3934</v>
      </c>
      <c r="G3348" s="71" t="s">
        <v>3086</v>
      </c>
      <c r="H3348" s="70" t="s">
        <v>3679</v>
      </c>
      <c r="I3348" s="99">
        <f t="shared" si="334"/>
        <v>546.79547890000015</v>
      </c>
      <c r="J3348" s="100">
        <f t="shared" si="336"/>
        <v>835.96310600000015</v>
      </c>
      <c r="K3348" s="101">
        <v>324.25930000000005</v>
      </c>
      <c r="L3348" s="102">
        <f t="shared" si="335"/>
        <v>0</v>
      </c>
      <c r="M3348" s="101">
        <f t="shared" si="337"/>
        <v>324.25930000000005</v>
      </c>
      <c r="N3348" s="101">
        <f t="shared" si="338"/>
        <v>-221.70150999999993</v>
      </c>
      <c r="O3348" s="102">
        <f t="shared" si="339"/>
        <v>-0.32237242092914148</v>
      </c>
      <c r="P3348" s="101">
        <v>1.58</v>
      </c>
      <c r="X3348"/>
    </row>
    <row r="3349" spans="1:24" ht="18">
      <c r="A3349" s="70">
        <v>225</v>
      </c>
      <c r="B3349" s="70">
        <v>35</v>
      </c>
      <c r="C3349" s="70">
        <v>19</v>
      </c>
      <c r="D3349" s="70">
        <v>88</v>
      </c>
      <c r="E3349" s="71" t="s">
        <v>2445</v>
      </c>
      <c r="F3349" s="71" t="s">
        <v>3934</v>
      </c>
      <c r="G3349" s="71" t="s">
        <v>3086</v>
      </c>
      <c r="H3349" s="70" t="s">
        <v>3681</v>
      </c>
      <c r="I3349" s="99">
        <f t="shared" si="334"/>
        <v>681.14879085000007</v>
      </c>
      <c r="J3349" s="100">
        <f t="shared" si="336"/>
        <v>1042.660509</v>
      </c>
      <c r="K3349" s="101">
        <v>409.67144999999999</v>
      </c>
      <c r="L3349" s="102">
        <f t="shared" si="335"/>
        <v>0</v>
      </c>
      <c r="M3349" s="101">
        <f t="shared" si="337"/>
        <v>409.67144999999999</v>
      </c>
      <c r="N3349" s="101">
        <f t="shared" si="338"/>
        <v>-281.49001499999986</v>
      </c>
      <c r="O3349" s="102">
        <f t="shared" si="339"/>
        <v>-0.32786948095430041</v>
      </c>
      <c r="P3349" s="101">
        <v>1.58</v>
      </c>
      <c r="X3349"/>
    </row>
    <row r="3350" spans="1:24" ht="18">
      <c r="A3350" s="70">
        <v>245</v>
      </c>
      <c r="B3350" s="70">
        <v>30</v>
      </c>
      <c r="C3350" s="70">
        <v>19</v>
      </c>
      <c r="D3350" s="70">
        <v>89</v>
      </c>
      <c r="E3350" s="71" t="s">
        <v>2445</v>
      </c>
      <c r="F3350" s="71" t="s">
        <v>3934</v>
      </c>
      <c r="G3350" s="71" t="s">
        <v>3086</v>
      </c>
      <c r="H3350" s="70" t="s">
        <v>3682</v>
      </c>
      <c r="I3350" s="99">
        <f t="shared" si="334"/>
        <v>901.58476375000009</v>
      </c>
      <c r="J3350" s="100">
        <f t="shared" si="336"/>
        <v>1381.7927750000001</v>
      </c>
      <c r="K3350" s="101">
        <v>549.80875000000003</v>
      </c>
      <c r="L3350" s="102">
        <f t="shared" si="335"/>
        <v>0</v>
      </c>
      <c r="M3350" s="101">
        <f t="shared" si="337"/>
        <v>549.80875000000003</v>
      </c>
      <c r="N3350" s="101">
        <f t="shared" si="338"/>
        <v>-379.58612500000004</v>
      </c>
      <c r="O3350" s="102">
        <f t="shared" si="339"/>
        <v>-0.33331602737049615</v>
      </c>
      <c r="P3350" s="101">
        <v>1.58</v>
      </c>
      <c r="X3350"/>
    </row>
    <row r="3351" spans="1:24" ht="18">
      <c r="A3351" s="70">
        <v>195</v>
      </c>
      <c r="B3351" s="70">
        <v>65</v>
      </c>
      <c r="C3351" s="70">
        <v>15</v>
      </c>
      <c r="D3351" s="70">
        <v>91</v>
      </c>
      <c r="E3351" s="71" t="s">
        <v>2440</v>
      </c>
      <c r="F3351" s="71" t="s">
        <v>3934</v>
      </c>
      <c r="G3351" s="71" t="s">
        <v>3520</v>
      </c>
      <c r="H3351" s="70" t="s">
        <v>3684</v>
      </c>
      <c r="I3351" s="99">
        <f t="shared" si="334"/>
        <v>180.96397000000002</v>
      </c>
      <c r="J3351" s="100">
        <f t="shared" si="336"/>
        <v>273.1454</v>
      </c>
      <c r="K3351" s="101">
        <v>91.69</v>
      </c>
      <c r="L3351" s="102">
        <f t="shared" si="335"/>
        <v>0</v>
      </c>
      <c r="M3351" s="101">
        <f t="shared" si="337"/>
        <v>91.69</v>
      </c>
      <c r="N3351" s="101">
        <f t="shared" si="338"/>
        <v>-58.902999999999992</v>
      </c>
      <c r="O3351" s="102">
        <f t="shared" si="339"/>
        <v>-0.26463743373169196</v>
      </c>
      <c r="P3351" s="101">
        <v>1.58</v>
      </c>
      <c r="X3351"/>
    </row>
    <row r="3352" spans="1:24" ht="18">
      <c r="A3352" s="70">
        <v>235</v>
      </c>
      <c r="B3352" s="70">
        <v>35</v>
      </c>
      <c r="C3352" s="70">
        <v>19</v>
      </c>
      <c r="D3352" s="70">
        <v>91</v>
      </c>
      <c r="E3352" s="71" t="s">
        <v>2445</v>
      </c>
      <c r="F3352" s="71" t="s">
        <v>3934</v>
      </c>
      <c r="G3352" s="71" t="s">
        <v>3086</v>
      </c>
      <c r="H3352" s="70" t="s">
        <v>3685</v>
      </c>
      <c r="I3352" s="99">
        <f t="shared" si="334"/>
        <v>570.12629355000013</v>
      </c>
      <c r="J3352" s="100">
        <f t="shared" si="336"/>
        <v>871.85666700000013</v>
      </c>
      <c r="K3352" s="101">
        <v>339.09135000000003</v>
      </c>
      <c r="L3352" s="102">
        <f t="shared" si="335"/>
        <v>0</v>
      </c>
      <c r="M3352" s="101">
        <f t="shared" si="337"/>
        <v>339.09135000000003</v>
      </c>
      <c r="N3352" s="101">
        <f t="shared" si="338"/>
        <v>-232.08394499999991</v>
      </c>
      <c r="O3352" s="102">
        <f t="shared" si="339"/>
        <v>-0.32351483385367374</v>
      </c>
      <c r="P3352" s="101">
        <v>1.58</v>
      </c>
      <c r="X3352"/>
    </row>
    <row r="3353" spans="1:24" ht="18">
      <c r="A3353" s="70">
        <v>225</v>
      </c>
      <c r="B3353" s="70">
        <v>50</v>
      </c>
      <c r="C3353" s="70">
        <v>16</v>
      </c>
      <c r="D3353" s="70">
        <v>96</v>
      </c>
      <c r="E3353" s="71" t="s">
        <v>2347</v>
      </c>
      <c r="F3353" s="71" t="s">
        <v>3934</v>
      </c>
      <c r="G3353" s="71" t="s">
        <v>3304</v>
      </c>
      <c r="H3353" s="70" t="s">
        <v>3686</v>
      </c>
      <c r="I3353" s="99">
        <f t="shared" si="334"/>
        <v>549.20901145000005</v>
      </c>
      <c r="J3353" s="100">
        <f t="shared" si="336"/>
        <v>839.67623300000002</v>
      </c>
      <c r="K3353" s="101">
        <v>325.79365000000001</v>
      </c>
      <c r="L3353" s="102">
        <f t="shared" si="335"/>
        <v>0</v>
      </c>
      <c r="M3353" s="101">
        <f t="shared" si="337"/>
        <v>325.79365000000001</v>
      </c>
      <c r="N3353" s="101">
        <f t="shared" si="338"/>
        <v>-222.77555499999994</v>
      </c>
      <c r="O3353" s="102">
        <f t="shared" si="339"/>
        <v>-0.32249515154664815</v>
      </c>
      <c r="P3353" s="101">
        <v>1.58</v>
      </c>
      <c r="X3353"/>
    </row>
    <row r="3354" spans="1:24" ht="18">
      <c r="A3354" s="70">
        <v>235</v>
      </c>
      <c r="B3354" s="70">
        <v>60</v>
      </c>
      <c r="C3354" s="70">
        <v>18</v>
      </c>
      <c r="D3354" s="70">
        <v>103</v>
      </c>
      <c r="E3354" s="71" t="s">
        <v>2239</v>
      </c>
      <c r="F3354" s="71" t="s">
        <v>3934</v>
      </c>
      <c r="G3354" s="71" t="s">
        <v>3277</v>
      </c>
      <c r="H3354" s="70" t="s">
        <v>3688</v>
      </c>
      <c r="I3354" s="99">
        <f t="shared" si="334"/>
        <v>474.80736985000004</v>
      </c>
      <c r="J3354" s="100">
        <f t="shared" si="336"/>
        <v>723.68756900000005</v>
      </c>
      <c r="K3354" s="101">
        <v>276.69445000000002</v>
      </c>
      <c r="L3354" s="102">
        <f t="shared" si="335"/>
        <v>0</v>
      </c>
      <c r="M3354" s="101">
        <f t="shared" si="337"/>
        <v>276.69445000000002</v>
      </c>
      <c r="N3354" s="101">
        <f t="shared" si="338"/>
        <v>-188.40611499999994</v>
      </c>
      <c r="O3354" s="102">
        <f t="shared" si="339"/>
        <v>-0.31793730020930178</v>
      </c>
      <c r="P3354" s="101">
        <v>2.75</v>
      </c>
      <c r="X3354"/>
    </row>
    <row r="3355" spans="1:24" ht="18">
      <c r="A3355" s="70">
        <v>255</v>
      </c>
      <c r="B3355" s="70">
        <v>40</v>
      </c>
      <c r="C3355" s="70">
        <v>18</v>
      </c>
      <c r="D3355" s="70">
        <v>99</v>
      </c>
      <c r="E3355" s="71" t="s">
        <v>2445</v>
      </c>
      <c r="F3355" s="71" t="s">
        <v>3934</v>
      </c>
      <c r="G3355" s="71" t="s">
        <v>3086</v>
      </c>
      <c r="H3355" s="70" t="s">
        <v>3689</v>
      </c>
      <c r="I3355" s="99">
        <f t="shared" si="334"/>
        <v>574.95335864999993</v>
      </c>
      <c r="J3355" s="100">
        <f t="shared" si="336"/>
        <v>879.28292099999987</v>
      </c>
      <c r="K3355" s="101">
        <v>342.16004999999996</v>
      </c>
      <c r="L3355" s="102">
        <f t="shared" si="335"/>
        <v>0</v>
      </c>
      <c r="M3355" s="101">
        <f t="shared" si="337"/>
        <v>342.16004999999996</v>
      </c>
      <c r="N3355" s="101">
        <f t="shared" si="338"/>
        <v>-234.23203499999994</v>
      </c>
      <c r="O3355" s="102">
        <f t="shared" si="339"/>
        <v>-0.32373949942786656</v>
      </c>
      <c r="P3355" s="101">
        <v>1.58</v>
      </c>
      <c r="X3355"/>
    </row>
    <row r="3356" spans="1:24" ht="18">
      <c r="A3356" s="70">
        <v>205</v>
      </c>
      <c r="B3356" s="70">
        <v>55</v>
      </c>
      <c r="C3356" s="70">
        <v>16</v>
      </c>
      <c r="D3356" s="70">
        <v>94</v>
      </c>
      <c r="E3356" s="71" t="s">
        <v>2347</v>
      </c>
      <c r="F3356" s="71" t="s">
        <v>3934</v>
      </c>
      <c r="G3356" s="71" t="s">
        <v>3304</v>
      </c>
      <c r="H3356" s="70" t="s">
        <v>3690</v>
      </c>
      <c r="I3356" s="99">
        <f t="shared" si="334"/>
        <v>416.46472120000004</v>
      </c>
      <c r="J3356" s="100">
        <f t="shared" si="336"/>
        <v>635.45424800000001</v>
      </c>
      <c r="K3356" s="101">
        <v>241.40440000000001</v>
      </c>
      <c r="L3356" s="102">
        <f t="shared" si="335"/>
        <v>0</v>
      </c>
      <c r="M3356" s="101">
        <f t="shared" si="337"/>
        <v>241.40440000000001</v>
      </c>
      <c r="N3356" s="101">
        <f t="shared" si="338"/>
        <v>-163.70308</v>
      </c>
      <c r="O3356" s="102">
        <f t="shared" si="339"/>
        <v>-0.31360214617071586</v>
      </c>
      <c r="P3356" s="101">
        <v>1.58</v>
      </c>
      <c r="X3356"/>
    </row>
    <row r="3357" spans="1:24" ht="18">
      <c r="A3357" s="70">
        <v>225</v>
      </c>
      <c r="B3357" s="70">
        <v>50</v>
      </c>
      <c r="C3357" s="70">
        <v>17</v>
      </c>
      <c r="D3357" s="70">
        <v>94</v>
      </c>
      <c r="E3357" s="71" t="s">
        <v>2239</v>
      </c>
      <c r="F3357" s="71" t="s">
        <v>3934</v>
      </c>
      <c r="G3357" s="71" t="s">
        <v>3357</v>
      </c>
      <c r="H3357" s="70" t="s">
        <v>3691</v>
      </c>
      <c r="I3357" s="99">
        <f t="shared" si="334"/>
        <v>521.05113170000004</v>
      </c>
      <c r="J3357" s="100">
        <f t="shared" si="336"/>
        <v>796.35641799999996</v>
      </c>
      <c r="K3357" s="101">
        <v>307.8929</v>
      </c>
      <c r="L3357" s="102">
        <f t="shared" si="335"/>
        <v>0</v>
      </c>
      <c r="M3357" s="101">
        <f t="shared" si="337"/>
        <v>307.8929</v>
      </c>
      <c r="N3357" s="101">
        <f t="shared" si="338"/>
        <v>-210.24502999999993</v>
      </c>
      <c r="O3357" s="102">
        <f t="shared" si="339"/>
        <v>-0.32099173753079824</v>
      </c>
      <c r="P3357" s="101">
        <v>1.58</v>
      </c>
      <c r="X3357"/>
    </row>
    <row r="3358" spans="1:24" ht="18">
      <c r="A3358" s="70">
        <v>225</v>
      </c>
      <c r="B3358" s="70">
        <v>45</v>
      </c>
      <c r="C3358" s="70">
        <v>17</v>
      </c>
      <c r="D3358" s="70">
        <v>91</v>
      </c>
      <c r="E3358" s="71" t="s">
        <v>2347</v>
      </c>
      <c r="F3358" s="71" t="s">
        <v>3934</v>
      </c>
      <c r="G3358" s="71" t="s">
        <v>3357</v>
      </c>
      <c r="H3358" s="70" t="s">
        <v>3692</v>
      </c>
      <c r="I3358" s="99">
        <f t="shared" si="334"/>
        <v>293.37456115000003</v>
      </c>
      <c r="J3358" s="100">
        <f t="shared" si="336"/>
        <v>446.08477100000005</v>
      </c>
      <c r="K3358" s="101">
        <v>163.15255000000002</v>
      </c>
      <c r="L3358" s="102">
        <f t="shared" si="335"/>
        <v>0</v>
      </c>
      <c r="M3358" s="101">
        <f t="shared" si="337"/>
        <v>163.15255000000002</v>
      </c>
      <c r="N3358" s="101">
        <f t="shared" si="338"/>
        <v>-108.92678500000002</v>
      </c>
      <c r="O3358" s="102">
        <f t="shared" si="339"/>
        <v>-0.29801714121088874</v>
      </c>
      <c r="P3358" s="101">
        <v>1.58</v>
      </c>
      <c r="X3358"/>
    </row>
    <row r="3359" spans="1:24" ht="18">
      <c r="A3359" s="70">
        <v>245</v>
      </c>
      <c r="B3359" s="70">
        <v>35</v>
      </c>
      <c r="C3359" s="70">
        <v>19</v>
      </c>
      <c r="D3359" s="70">
        <v>93</v>
      </c>
      <c r="E3359" s="71" t="s">
        <v>2445</v>
      </c>
      <c r="F3359" s="71" t="s">
        <v>3934</v>
      </c>
      <c r="G3359" s="71" t="s">
        <v>3086</v>
      </c>
      <c r="H3359" s="70" t="s">
        <v>3693</v>
      </c>
      <c r="I3359" s="99">
        <f t="shared" si="334"/>
        <v>598.28417330000002</v>
      </c>
      <c r="J3359" s="100">
        <f t="shared" si="336"/>
        <v>915.17648199999996</v>
      </c>
      <c r="K3359" s="101">
        <v>356.99209999999999</v>
      </c>
      <c r="L3359" s="102">
        <f t="shared" si="335"/>
        <v>0</v>
      </c>
      <c r="M3359" s="101">
        <f t="shared" si="337"/>
        <v>356.99209999999999</v>
      </c>
      <c r="N3359" s="101">
        <f t="shared" si="338"/>
        <v>-244.61446999999993</v>
      </c>
      <c r="O3359" s="102">
        <f t="shared" si="339"/>
        <v>-0.32477376716080864</v>
      </c>
      <c r="P3359" s="101">
        <v>1.58</v>
      </c>
      <c r="X3359"/>
    </row>
    <row r="3360" spans="1:24" ht="18">
      <c r="A3360" s="70">
        <v>275</v>
      </c>
      <c r="B3360" s="70">
        <v>30</v>
      </c>
      <c r="C3360" s="70">
        <v>19</v>
      </c>
      <c r="D3360" s="70">
        <v>96</v>
      </c>
      <c r="E3360" s="71" t="s">
        <v>2445</v>
      </c>
      <c r="F3360" s="71" t="s">
        <v>3934</v>
      </c>
      <c r="G3360" s="71" t="s">
        <v>3086</v>
      </c>
      <c r="H3360" s="70" t="s">
        <v>3694</v>
      </c>
      <c r="I3360" s="99">
        <f t="shared" si="334"/>
        <v>648.96835684999996</v>
      </c>
      <c r="J3360" s="100">
        <f t="shared" si="336"/>
        <v>993.15214900000001</v>
      </c>
      <c r="K3360" s="101">
        <v>389.21345000000002</v>
      </c>
      <c r="L3360" s="102">
        <f t="shared" si="335"/>
        <v>0</v>
      </c>
      <c r="M3360" s="101">
        <f t="shared" si="337"/>
        <v>389.21345000000002</v>
      </c>
      <c r="N3360" s="101">
        <f t="shared" si="338"/>
        <v>-267.16941499999996</v>
      </c>
      <c r="O3360" s="102">
        <f t="shared" si="339"/>
        <v>-0.32676201700310975</v>
      </c>
      <c r="P3360" s="101">
        <v>1.58</v>
      </c>
      <c r="X3360"/>
    </row>
    <row r="3361" spans="1:24" ht="18">
      <c r="A3361" s="70">
        <v>265</v>
      </c>
      <c r="B3361" s="70">
        <v>35</v>
      </c>
      <c r="C3361" s="70">
        <v>20</v>
      </c>
      <c r="D3361" s="70">
        <v>99</v>
      </c>
      <c r="E3361" s="71" t="s">
        <v>2445</v>
      </c>
      <c r="F3361" s="71" t="s">
        <v>3934</v>
      </c>
      <c r="G3361" s="71" t="s">
        <v>3086</v>
      </c>
      <c r="H3361" s="70" t="s">
        <v>3695</v>
      </c>
      <c r="I3361" s="99">
        <f t="shared" si="334"/>
        <v>793.78030984999998</v>
      </c>
      <c r="J3361" s="100">
        <f t="shared" si="336"/>
        <v>1215.9397690000001</v>
      </c>
      <c r="K3361" s="101">
        <v>481.27445</v>
      </c>
      <c r="L3361" s="102">
        <f t="shared" si="335"/>
        <v>0</v>
      </c>
      <c r="M3361" s="101">
        <f t="shared" si="337"/>
        <v>481.27445</v>
      </c>
      <c r="N3361" s="101">
        <f t="shared" si="338"/>
        <v>-331.6121149999999</v>
      </c>
      <c r="O3361" s="102">
        <f t="shared" si="339"/>
        <v>-0.33103317108708569</v>
      </c>
      <c r="P3361" s="101">
        <v>1.58</v>
      </c>
      <c r="X3361"/>
    </row>
    <row r="3362" spans="1:24" ht="18">
      <c r="A3362" s="70">
        <v>255</v>
      </c>
      <c r="B3362" s="70">
        <v>45</v>
      </c>
      <c r="C3362" s="70">
        <v>19</v>
      </c>
      <c r="D3362" s="70">
        <v>104</v>
      </c>
      <c r="E3362" s="71" t="s">
        <v>2445</v>
      </c>
      <c r="F3362" s="71" t="s">
        <v>3934</v>
      </c>
      <c r="G3362" s="71" t="s">
        <v>3086</v>
      </c>
      <c r="H3362" s="70" t="s">
        <v>3696</v>
      </c>
      <c r="I3362" s="99">
        <f t="shared" si="334"/>
        <v>675.5172149</v>
      </c>
      <c r="J3362" s="100">
        <f t="shared" si="336"/>
        <v>1033.9965459999999</v>
      </c>
      <c r="K3362" s="101">
        <v>406.09129999999999</v>
      </c>
      <c r="L3362" s="102">
        <f t="shared" si="335"/>
        <v>0</v>
      </c>
      <c r="M3362" s="101">
        <f t="shared" si="337"/>
        <v>406.09129999999999</v>
      </c>
      <c r="N3362" s="101">
        <f t="shared" si="338"/>
        <v>-278.98390999999992</v>
      </c>
      <c r="O3362" s="102">
        <f t="shared" si="339"/>
        <v>-0.32768335880954097</v>
      </c>
      <c r="P3362" s="101">
        <v>1.58</v>
      </c>
      <c r="X3362"/>
    </row>
    <row r="3363" spans="1:24" ht="18">
      <c r="A3363" s="70">
        <v>255</v>
      </c>
      <c r="B3363" s="70">
        <v>35</v>
      </c>
      <c r="C3363" s="70">
        <v>19</v>
      </c>
      <c r="D3363" s="70">
        <v>96</v>
      </c>
      <c r="E3363" s="71" t="s">
        <v>2445</v>
      </c>
      <c r="F3363" s="71" t="s">
        <v>3934</v>
      </c>
      <c r="G3363" s="71" t="s">
        <v>2964</v>
      </c>
      <c r="H3363" s="70" t="s">
        <v>3697</v>
      </c>
      <c r="I3363" s="99">
        <f t="shared" si="334"/>
        <v>752.75025649999998</v>
      </c>
      <c r="J3363" s="100">
        <f t="shared" si="336"/>
        <v>1152.8166100000001</v>
      </c>
      <c r="K3363" s="101">
        <v>455.19050000000004</v>
      </c>
      <c r="L3363" s="102">
        <f t="shared" si="335"/>
        <v>0</v>
      </c>
      <c r="M3363" s="101">
        <f t="shared" si="337"/>
        <v>455.19050000000004</v>
      </c>
      <c r="N3363" s="101">
        <f t="shared" si="338"/>
        <v>-313.35334999999998</v>
      </c>
      <c r="O3363" s="102">
        <f t="shared" si="339"/>
        <v>-0.32999117505510317</v>
      </c>
      <c r="P3363" s="101">
        <v>1.58</v>
      </c>
      <c r="X3363"/>
    </row>
    <row r="3364" spans="1:24" ht="18">
      <c r="A3364" s="70">
        <v>285</v>
      </c>
      <c r="B3364" s="70">
        <v>30</v>
      </c>
      <c r="C3364" s="70">
        <v>19</v>
      </c>
      <c r="D3364" s="70">
        <v>98</v>
      </c>
      <c r="E3364" s="71" t="s">
        <v>2445</v>
      </c>
      <c r="F3364" s="71" t="s">
        <v>3934</v>
      </c>
      <c r="G3364" s="71" t="s">
        <v>2961</v>
      </c>
      <c r="H3364" s="70" t="s">
        <v>3698</v>
      </c>
      <c r="I3364" s="99">
        <f t="shared" si="334"/>
        <v>1002.9531308500001</v>
      </c>
      <c r="J3364" s="100">
        <f t="shared" si="336"/>
        <v>1537.7441090000004</v>
      </c>
      <c r="K3364" s="101">
        <v>614.25145000000009</v>
      </c>
      <c r="L3364" s="102">
        <f t="shared" si="335"/>
        <v>0</v>
      </c>
      <c r="M3364" s="101">
        <f t="shared" si="337"/>
        <v>614.25145000000009</v>
      </c>
      <c r="N3364" s="101">
        <f t="shared" si="338"/>
        <v>-424.6960150000001</v>
      </c>
      <c r="O3364" s="102">
        <f t="shared" si="339"/>
        <v>-0.33501226115361887</v>
      </c>
      <c r="P3364" s="101">
        <v>1.58</v>
      </c>
      <c r="X3364"/>
    </row>
    <row r="3365" spans="1:24" ht="18">
      <c r="A3365" s="70">
        <v>285</v>
      </c>
      <c r="B3365" s="70">
        <v>30</v>
      </c>
      <c r="C3365" s="70">
        <v>19</v>
      </c>
      <c r="D3365" s="70">
        <v>98</v>
      </c>
      <c r="E3365" s="71" t="s">
        <v>2445</v>
      </c>
      <c r="F3365" s="71" t="s">
        <v>3934</v>
      </c>
      <c r="G3365" s="71" t="s">
        <v>2961</v>
      </c>
      <c r="H3365" s="70" t="s">
        <v>3699</v>
      </c>
      <c r="I3365" s="99">
        <f t="shared" si="334"/>
        <v>1002.9531308500001</v>
      </c>
      <c r="J3365" s="100">
        <f t="shared" si="336"/>
        <v>1537.7441090000004</v>
      </c>
      <c r="K3365" s="101">
        <v>614.25145000000009</v>
      </c>
      <c r="L3365" s="102">
        <f t="shared" si="335"/>
        <v>0</v>
      </c>
      <c r="M3365" s="101">
        <f t="shared" si="337"/>
        <v>614.25145000000009</v>
      </c>
      <c r="N3365" s="101">
        <f t="shared" si="338"/>
        <v>-424.6960150000001</v>
      </c>
      <c r="O3365" s="102">
        <f t="shared" si="339"/>
        <v>-0.33501226115361887</v>
      </c>
      <c r="P3365" s="101">
        <v>1.58</v>
      </c>
      <c r="X3365"/>
    </row>
    <row r="3366" spans="1:24" ht="18">
      <c r="A3366" s="70">
        <v>225</v>
      </c>
      <c r="B3366" s="70">
        <v>55</v>
      </c>
      <c r="C3366" s="70">
        <v>17</v>
      </c>
      <c r="D3366" s="70">
        <v>97</v>
      </c>
      <c r="E3366" s="71" t="s">
        <v>2445</v>
      </c>
      <c r="F3366" s="71" t="s">
        <v>3934</v>
      </c>
      <c r="G3366" s="71" t="s">
        <v>3357</v>
      </c>
      <c r="H3366" s="70" t="s">
        <v>3700</v>
      </c>
      <c r="I3366" s="99">
        <f t="shared" si="334"/>
        <v>419.68276459999998</v>
      </c>
      <c r="J3366" s="100">
        <f t="shared" si="336"/>
        <v>640.40508399999999</v>
      </c>
      <c r="K3366" s="101">
        <v>243.4502</v>
      </c>
      <c r="L3366" s="102">
        <f t="shared" si="335"/>
        <v>0</v>
      </c>
      <c r="M3366" s="101">
        <f t="shared" si="337"/>
        <v>243.4502</v>
      </c>
      <c r="N3366" s="101">
        <f t="shared" si="338"/>
        <v>-165.13514000000004</v>
      </c>
      <c r="O3366" s="102">
        <f t="shared" si="339"/>
        <v>-0.31388522038759148</v>
      </c>
      <c r="P3366" s="101">
        <v>1.58</v>
      </c>
      <c r="X3366"/>
    </row>
    <row r="3367" spans="1:24" ht="18">
      <c r="A3367" s="70">
        <v>265</v>
      </c>
      <c r="B3367" s="70">
        <v>35</v>
      </c>
      <c r="C3367" s="70">
        <v>20</v>
      </c>
      <c r="D3367" s="70">
        <v>99</v>
      </c>
      <c r="E3367" s="71" t="s">
        <v>2445</v>
      </c>
      <c r="F3367" s="71" t="s">
        <v>3934</v>
      </c>
      <c r="G3367" s="71" t="s">
        <v>3086</v>
      </c>
      <c r="H3367" s="70" t="s">
        <v>3701</v>
      </c>
      <c r="I3367" s="99">
        <f t="shared" si="334"/>
        <v>793.78030984999998</v>
      </c>
      <c r="J3367" s="100">
        <f t="shared" si="336"/>
        <v>1215.9397690000001</v>
      </c>
      <c r="K3367" s="101">
        <v>481.27445</v>
      </c>
      <c r="L3367" s="102">
        <f t="shared" si="335"/>
        <v>0</v>
      </c>
      <c r="M3367" s="101">
        <f t="shared" si="337"/>
        <v>481.27445</v>
      </c>
      <c r="N3367" s="101">
        <f t="shared" si="338"/>
        <v>-331.6121149999999</v>
      </c>
      <c r="O3367" s="102">
        <f t="shared" si="339"/>
        <v>-0.33103317108708569</v>
      </c>
      <c r="P3367" s="101">
        <v>1.58</v>
      </c>
      <c r="X3367"/>
    </row>
    <row r="3368" spans="1:24" ht="18">
      <c r="A3368" s="70">
        <v>295</v>
      </c>
      <c r="B3368" s="70">
        <v>30</v>
      </c>
      <c r="C3368" s="70">
        <v>20</v>
      </c>
      <c r="D3368" s="70">
        <v>101</v>
      </c>
      <c r="E3368" s="71" t="s">
        <v>2445</v>
      </c>
      <c r="F3368" s="71" t="s">
        <v>3934</v>
      </c>
      <c r="G3368" s="71" t="s">
        <v>3086</v>
      </c>
      <c r="H3368" s="70" t="s">
        <v>3702</v>
      </c>
      <c r="I3368" s="99">
        <f t="shared" si="334"/>
        <v>829.17878725000014</v>
      </c>
      <c r="J3368" s="100">
        <f t="shared" si="336"/>
        <v>1270.3989650000003</v>
      </c>
      <c r="K3368" s="101">
        <v>503.77825000000007</v>
      </c>
      <c r="L3368" s="102">
        <f t="shared" si="335"/>
        <v>0</v>
      </c>
      <c r="M3368" s="101">
        <f t="shared" si="337"/>
        <v>503.77825000000007</v>
      </c>
      <c r="N3368" s="101">
        <f t="shared" si="338"/>
        <v>-347.36477500000001</v>
      </c>
      <c r="O3368" s="102">
        <f t="shared" si="339"/>
        <v>-0.33184869164891734</v>
      </c>
      <c r="P3368" s="101">
        <v>1.58</v>
      </c>
      <c r="X3368"/>
    </row>
    <row r="3369" spans="1:24" ht="18">
      <c r="A3369" s="70">
        <v>275</v>
      </c>
      <c r="B3369" s="70">
        <v>35</v>
      </c>
      <c r="C3369" s="70">
        <v>21</v>
      </c>
      <c r="D3369" s="70">
        <v>103</v>
      </c>
      <c r="E3369" s="71" t="s">
        <v>2445</v>
      </c>
      <c r="F3369" s="71" t="s">
        <v>3934</v>
      </c>
      <c r="G3369" s="71" t="s">
        <v>3086</v>
      </c>
      <c r="H3369" s="70" t="s">
        <v>3703</v>
      </c>
      <c r="I3369" s="99">
        <f t="shared" si="334"/>
        <v>1190.4041588999999</v>
      </c>
      <c r="J3369" s="100">
        <f t="shared" si="336"/>
        <v>1826.1303059999998</v>
      </c>
      <c r="K3369" s="101">
        <v>733.41929999999991</v>
      </c>
      <c r="L3369" s="102">
        <f t="shared" si="335"/>
        <v>0</v>
      </c>
      <c r="M3369" s="101">
        <f t="shared" si="337"/>
        <v>733.41929999999991</v>
      </c>
      <c r="N3369" s="101">
        <f t="shared" si="338"/>
        <v>-508.11350999999991</v>
      </c>
      <c r="O3369" s="102">
        <f t="shared" si="339"/>
        <v>-0.33738412149595631</v>
      </c>
      <c r="P3369" s="101">
        <v>1.58</v>
      </c>
      <c r="X3369"/>
    </row>
    <row r="3370" spans="1:24" ht="18">
      <c r="A3370" s="70">
        <v>205</v>
      </c>
      <c r="B3370" s="70">
        <v>55</v>
      </c>
      <c r="C3370" s="70">
        <v>16</v>
      </c>
      <c r="D3370" s="70">
        <v>91</v>
      </c>
      <c r="E3370" s="71" t="s">
        <v>2239</v>
      </c>
      <c r="F3370" s="71" t="s">
        <v>3934</v>
      </c>
      <c r="G3370" s="71" t="s">
        <v>3357</v>
      </c>
      <c r="H3370" s="70" t="s">
        <v>3705</v>
      </c>
      <c r="I3370" s="99">
        <f t="shared" si="334"/>
        <v>305.44222389999993</v>
      </c>
      <c r="J3370" s="100">
        <f t="shared" si="336"/>
        <v>464.65040599999998</v>
      </c>
      <c r="K3370" s="101">
        <v>170.82429999999999</v>
      </c>
      <c r="L3370" s="102">
        <f t="shared" si="335"/>
        <v>0</v>
      </c>
      <c r="M3370" s="101">
        <f t="shared" si="337"/>
        <v>170.82429999999999</v>
      </c>
      <c r="N3370" s="101">
        <f t="shared" si="338"/>
        <v>-114.29701000000006</v>
      </c>
      <c r="O3370" s="102">
        <f t="shared" si="339"/>
        <v>-0.30011140910062439</v>
      </c>
      <c r="P3370" s="101">
        <v>1.58</v>
      </c>
      <c r="X3370"/>
    </row>
    <row r="3371" spans="1:24" ht="18">
      <c r="A3371" s="70">
        <v>225</v>
      </c>
      <c r="B3371" s="70">
        <v>45</v>
      </c>
      <c r="C3371" s="70">
        <v>17</v>
      </c>
      <c r="D3371" s="70">
        <v>91</v>
      </c>
      <c r="E3371" s="71" t="s">
        <v>2445</v>
      </c>
      <c r="F3371" s="71" t="s">
        <v>3934</v>
      </c>
      <c r="G3371" s="71" t="s">
        <v>3357</v>
      </c>
      <c r="H3371" s="70" t="s">
        <v>3706</v>
      </c>
      <c r="I3371" s="99">
        <f t="shared" ref="I3371:I3434" si="340">(IF($H$6="",$H$4*$U$3*(1-$H$5),$H$6*$H$3)+IF(F3371="PIRELLI",$H$3*(K3371*(1-$M$12)+$U$7+P3371+$H$8)))*$U$8</f>
        <v>367.38955935000001</v>
      </c>
      <c r="J3371" s="100">
        <f t="shared" si="336"/>
        <v>559.95399899999995</v>
      </c>
      <c r="K3371" s="101">
        <v>210.20595</v>
      </c>
      <c r="L3371" s="102">
        <f t="shared" ref="L3371:L3434" si="341">$N$12</f>
        <v>0</v>
      </c>
      <c r="M3371" s="101">
        <f t="shared" si="337"/>
        <v>210.20595</v>
      </c>
      <c r="N3371" s="101">
        <f t="shared" si="338"/>
        <v>-141.86416500000001</v>
      </c>
      <c r="O3371" s="102">
        <f t="shared" si="339"/>
        <v>-0.30866077444905149</v>
      </c>
      <c r="P3371" s="101">
        <v>1.58</v>
      </c>
      <c r="X3371"/>
    </row>
    <row r="3372" spans="1:24" ht="18">
      <c r="A3372" s="70">
        <v>225</v>
      </c>
      <c r="B3372" s="70">
        <v>45</v>
      </c>
      <c r="C3372" s="70">
        <v>18</v>
      </c>
      <c r="D3372" s="70">
        <v>91</v>
      </c>
      <c r="E3372" s="71" t="s">
        <v>2445</v>
      </c>
      <c r="F3372" s="71" t="s">
        <v>3934</v>
      </c>
      <c r="G3372" s="71" t="s">
        <v>3357</v>
      </c>
      <c r="H3372" s="70" t="s">
        <v>3707</v>
      </c>
      <c r="I3372" s="99">
        <f t="shared" si="340"/>
        <v>606.32928179999999</v>
      </c>
      <c r="J3372" s="100">
        <f t="shared" si="336"/>
        <v>927.55357200000003</v>
      </c>
      <c r="K3372" s="101">
        <v>362.10660000000001</v>
      </c>
      <c r="L3372" s="102">
        <f t="shared" si="341"/>
        <v>0</v>
      </c>
      <c r="M3372" s="101">
        <f t="shared" si="337"/>
        <v>362.10660000000001</v>
      </c>
      <c r="N3372" s="101">
        <f t="shared" si="338"/>
        <v>-248.19461999999999</v>
      </c>
      <c r="O3372" s="102">
        <f t="shared" si="339"/>
        <v>-0.32511177433138433</v>
      </c>
      <c r="P3372" s="101">
        <v>1.58</v>
      </c>
      <c r="X3372"/>
    </row>
    <row r="3373" spans="1:24" ht="18">
      <c r="A3373" s="70">
        <v>205</v>
      </c>
      <c r="B3373" s="70">
        <v>55</v>
      </c>
      <c r="C3373" s="70">
        <v>16</v>
      </c>
      <c r="D3373" s="70">
        <v>91</v>
      </c>
      <c r="E3373" s="71" t="s">
        <v>2239</v>
      </c>
      <c r="F3373" s="71" t="s">
        <v>3934</v>
      </c>
      <c r="G3373" s="71" t="s">
        <v>3357</v>
      </c>
      <c r="H3373" s="70" t="s">
        <v>3708</v>
      </c>
      <c r="I3373" s="99">
        <f t="shared" si="340"/>
        <v>222.57760634999997</v>
      </c>
      <c r="J3373" s="100">
        <f t="shared" si="336"/>
        <v>337.16637900000001</v>
      </c>
      <c r="K3373" s="101">
        <v>118.14495000000001</v>
      </c>
      <c r="L3373" s="102">
        <f t="shared" si="341"/>
        <v>0</v>
      </c>
      <c r="M3373" s="101">
        <f t="shared" si="337"/>
        <v>118.14495000000001</v>
      </c>
      <c r="N3373" s="101">
        <f t="shared" si="338"/>
        <v>-77.421465000000012</v>
      </c>
      <c r="O3373" s="102">
        <f t="shared" si="339"/>
        <v>-0.28103195434750966</v>
      </c>
      <c r="P3373" s="101">
        <v>1.58</v>
      </c>
      <c r="X3373"/>
    </row>
    <row r="3374" spans="1:24" ht="18">
      <c r="A3374" s="70">
        <v>255</v>
      </c>
      <c r="B3374" s="70">
        <v>35</v>
      </c>
      <c r="C3374" s="70">
        <v>19</v>
      </c>
      <c r="D3374" s="70">
        <v>96</v>
      </c>
      <c r="E3374" s="71" t="s">
        <v>2445</v>
      </c>
      <c r="F3374" s="71" t="s">
        <v>3934</v>
      </c>
      <c r="G3374" s="71" t="s">
        <v>3086</v>
      </c>
      <c r="H3374" s="70" t="s">
        <v>3709</v>
      </c>
      <c r="I3374" s="99">
        <f t="shared" si="340"/>
        <v>620.81047710000007</v>
      </c>
      <c r="J3374" s="100">
        <f t="shared" si="336"/>
        <v>949.83233400000006</v>
      </c>
      <c r="K3374" s="101">
        <v>371.31270000000001</v>
      </c>
      <c r="L3374" s="102">
        <f t="shared" si="341"/>
        <v>0</v>
      </c>
      <c r="M3374" s="101">
        <f t="shared" si="337"/>
        <v>371.31270000000001</v>
      </c>
      <c r="N3374" s="101">
        <f t="shared" si="338"/>
        <v>-254.63888999999989</v>
      </c>
      <c r="O3374" s="102">
        <f t="shared" si="339"/>
        <v>-0.32569789878916683</v>
      </c>
      <c r="P3374" s="101">
        <v>1.58</v>
      </c>
      <c r="X3374"/>
    </row>
    <row r="3375" spans="1:24" ht="18">
      <c r="A3375" s="70">
        <v>295</v>
      </c>
      <c r="B3375" s="70">
        <v>30</v>
      </c>
      <c r="C3375" s="70">
        <v>19</v>
      </c>
      <c r="D3375" s="70">
        <v>100</v>
      </c>
      <c r="E3375" s="71" t="s">
        <v>2445</v>
      </c>
      <c r="F3375" s="71" t="s">
        <v>3934</v>
      </c>
      <c r="G3375" s="71" t="s">
        <v>3086</v>
      </c>
      <c r="H3375" s="70" t="s">
        <v>3710</v>
      </c>
      <c r="I3375" s="99">
        <f t="shared" si="340"/>
        <v>821.13367875000006</v>
      </c>
      <c r="J3375" s="100">
        <f t="shared" si="336"/>
        <v>1258.0218749999999</v>
      </c>
      <c r="K3375" s="101">
        <v>498.66374999999999</v>
      </c>
      <c r="L3375" s="102">
        <f t="shared" si="341"/>
        <v>0</v>
      </c>
      <c r="M3375" s="101">
        <f t="shared" si="337"/>
        <v>498.66374999999999</v>
      </c>
      <c r="N3375" s="101">
        <f t="shared" si="338"/>
        <v>-343.78462499999989</v>
      </c>
      <c r="O3375" s="102">
        <f t="shared" si="339"/>
        <v>-0.3316695649657147</v>
      </c>
      <c r="P3375" s="101">
        <v>1.58</v>
      </c>
      <c r="X3375"/>
    </row>
    <row r="3376" spans="1:24" ht="18">
      <c r="A3376" s="70">
        <v>295</v>
      </c>
      <c r="B3376" s="70">
        <v>35</v>
      </c>
      <c r="C3376" s="70">
        <v>21</v>
      </c>
      <c r="D3376" s="70">
        <v>107</v>
      </c>
      <c r="E3376" s="71" t="s">
        <v>2445</v>
      </c>
      <c r="F3376" s="71" t="s">
        <v>3934</v>
      </c>
      <c r="G3376" s="71" t="s">
        <v>3086</v>
      </c>
      <c r="H3376" s="70" t="s">
        <v>3711</v>
      </c>
      <c r="I3376" s="99">
        <f t="shared" si="340"/>
        <v>795.00268815000015</v>
      </c>
      <c r="J3376" s="100">
        <f t="shared" si="336"/>
        <v>1216.2957510000001</v>
      </c>
      <c r="K3376" s="101">
        <v>480.25155000000001</v>
      </c>
      <c r="L3376" s="102">
        <f t="shared" si="341"/>
        <v>0</v>
      </c>
      <c r="M3376" s="101">
        <f t="shared" si="337"/>
        <v>480.25155000000001</v>
      </c>
      <c r="N3376" s="101">
        <f t="shared" si="338"/>
        <v>-330.89608499999986</v>
      </c>
      <c r="O3376" s="102">
        <f t="shared" si="339"/>
        <v>-0.33099435722465986</v>
      </c>
      <c r="P3376" s="101">
        <v>2.75</v>
      </c>
      <c r="X3376"/>
    </row>
    <row r="3377" spans="1:24" ht="18">
      <c r="A3377" s="70">
        <v>265</v>
      </c>
      <c r="B3377" s="70">
        <v>35</v>
      </c>
      <c r="C3377" s="70">
        <v>21</v>
      </c>
      <c r="D3377" s="70">
        <v>101</v>
      </c>
      <c r="E3377" s="71" t="s">
        <v>2445</v>
      </c>
      <c r="F3377" s="71" t="s">
        <v>3934</v>
      </c>
      <c r="G3377" s="71" t="s">
        <v>3086</v>
      </c>
      <c r="H3377" s="70" t="s">
        <v>3712</v>
      </c>
      <c r="I3377" s="99">
        <f t="shared" si="340"/>
        <v>856.53215614999999</v>
      </c>
      <c r="J3377" s="100">
        <f t="shared" si="336"/>
        <v>1312.4810710000002</v>
      </c>
      <c r="K3377" s="101">
        <v>521.16755000000001</v>
      </c>
      <c r="L3377" s="102">
        <f t="shared" si="341"/>
        <v>0</v>
      </c>
      <c r="M3377" s="101">
        <f t="shared" si="337"/>
        <v>521.16755000000001</v>
      </c>
      <c r="N3377" s="101">
        <f t="shared" si="338"/>
        <v>-359.537285</v>
      </c>
      <c r="O3377" s="102">
        <f t="shared" si="339"/>
        <v>-0.3324323778303635</v>
      </c>
      <c r="P3377" s="101">
        <v>1.58</v>
      </c>
      <c r="X3377"/>
    </row>
    <row r="3378" spans="1:24" ht="18">
      <c r="A3378" s="70">
        <v>245</v>
      </c>
      <c r="B3378" s="70">
        <v>45</v>
      </c>
      <c r="C3378" s="70">
        <v>19</v>
      </c>
      <c r="D3378" s="70">
        <v>102</v>
      </c>
      <c r="E3378" s="71" t="s">
        <v>2347</v>
      </c>
      <c r="F3378" s="71" t="s">
        <v>3934</v>
      </c>
      <c r="G3378" s="71" t="s">
        <v>3304</v>
      </c>
      <c r="H3378" s="70" t="s">
        <v>3715</v>
      </c>
      <c r="I3378" s="99">
        <f t="shared" si="340"/>
        <v>969.16367515000002</v>
      </c>
      <c r="J3378" s="100">
        <f t="shared" si="336"/>
        <v>1485.760331</v>
      </c>
      <c r="K3378" s="101">
        <v>592.77054999999996</v>
      </c>
      <c r="L3378" s="102">
        <f t="shared" si="341"/>
        <v>0</v>
      </c>
      <c r="M3378" s="101">
        <f t="shared" si="337"/>
        <v>592.77054999999996</v>
      </c>
      <c r="N3378" s="101">
        <f t="shared" si="338"/>
        <v>-409.65938499999993</v>
      </c>
      <c r="O3378" s="102">
        <f t="shared" si="339"/>
        <v>-0.33448651719126593</v>
      </c>
      <c r="P3378" s="101">
        <v>1.58</v>
      </c>
      <c r="X3378"/>
    </row>
    <row r="3379" spans="1:24" ht="18">
      <c r="A3379" s="70">
        <v>275</v>
      </c>
      <c r="B3379" s="70">
        <v>40</v>
      </c>
      <c r="C3379" s="70">
        <v>20</v>
      </c>
      <c r="D3379" s="70">
        <v>106</v>
      </c>
      <c r="E3379" s="71" t="s">
        <v>2347</v>
      </c>
      <c r="F3379" s="71" t="s">
        <v>3934</v>
      </c>
      <c r="G3379" s="71" t="s">
        <v>2867</v>
      </c>
      <c r="H3379" s="70" t="s">
        <v>3716</v>
      </c>
      <c r="I3379" s="99">
        <f t="shared" si="340"/>
        <v>1009.8070851000002</v>
      </c>
      <c r="J3379" s="100">
        <f t="shared" si="336"/>
        <v>1546.7640540000002</v>
      </c>
      <c r="K3379" s="101">
        <v>616.80870000000004</v>
      </c>
      <c r="L3379" s="102">
        <f t="shared" si="341"/>
        <v>0</v>
      </c>
      <c r="M3379" s="101">
        <f t="shared" si="337"/>
        <v>616.80870000000004</v>
      </c>
      <c r="N3379" s="101">
        <f t="shared" si="338"/>
        <v>-426.48608999999999</v>
      </c>
      <c r="O3379" s="102">
        <f t="shared" si="339"/>
        <v>-0.33507248565269454</v>
      </c>
      <c r="P3379" s="101">
        <v>2.75</v>
      </c>
      <c r="X3379"/>
    </row>
    <row r="3380" spans="1:24" ht="18">
      <c r="A3380" s="70">
        <v>315</v>
      </c>
      <c r="B3380" s="70">
        <v>35</v>
      </c>
      <c r="C3380" s="70">
        <v>20</v>
      </c>
      <c r="D3380" s="70">
        <v>110</v>
      </c>
      <c r="E3380" s="71" t="s">
        <v>2347</v>
      </c>
      <c r="F3380" s="71" t="s">
        <v>3934</v>
      </c>
      <c r="G3380" s="71" t="s">
        <v>2867</v>
      </c>
      <c r="H3380" s="70" t="s">
        <v>3717</v>
      </c>
      <c r="I3380" s="99">
        <f t="shared" si="340"/>
        <v>1109.5664305000003</v>
      </c>
      <c r="J3380" s="100">
        <f t="shared" si="336"/>
        <v>1700.2399700000001</v>
      </c>
      <c r="K3380" s="101">
        <v>680.22850000000005</v>
      </c>
      <c r="L3380" s="102">
        <f t="shared" si="341"/>
        <v>0</v>
      </c>
      <c r="M3380" s="101">
        <f t="shared" si="337"/>
        <v>680.22850000000005</v>
      </c>
      <c r="N3380" s="101">
        <f t="shared" si="338"/>
        <v>-470.87994999999989</v>
      </c>
      <c r="O3380" s="102">
        <f t="shared" si="339"/>
        <v>-0.3364252456137467</v>
      </c>
      <c r="P3380" s="101">
        <v>2.75</v>
      </c>
      <c r="X3380"/>
    </row>
    <row r="3381" spans="1:24" ht="18">
      <c r="A3381" s="70">
        <v>225</v>
      </c>
      <c r="B3381" s="70">
        <v>60</v>
      </c>
      <c r="C3381" s="70">
        <v>17</v>
      </c>
      <c r="D3381" s="70">
        <v>99</v>
      </c>
      <c r="E3381" s="71" t="s">
        <v>2347</v>
      </c>
      <c r="F3381" s="71" t="s">
        <v>3934</v>
      </c>
      <c r="G3381" s="71" t="s">
        <v>3357</v>
      </c>
      <c r="H3381" s="70" t="s">
        <v>3719</v>
      </c>
      <c r="I3381" s="99">
        <f t="shared" si="340"/>
        <v>504.15640385</v>
      </c>
      <c r="J3381" s="100">
        <f t="shared" si="336"/>
        <v>770.36452899999995</v>
      </c>
      <c r="K3381" s="101">
        <v>297.15244999999999</v>
      </c>
      <c r="L3381" s="102">
        <f t="shared" si="341"/>
        <v>0</v>
      </c>
      <c r="M3381" s="101">
        <f t="shared" si="337"/>
        <v>297.15244999999999</v>
      </c>
      <c r="N3381" s="101">
        <f t="shared" si="338"/>
        <v>-202.72671499999996</v>
      </c>
      <c r="O3381" s="102">
        <f t="shared" si="339"/>
        <v>-0.32000812464118267</v>
      </c>
      <c r="P3381" s="101">
        <v>1.58</v>
      </c>
      <c r="X3381"/>
    </row>
    <row r="3382" spans="1:24" ht="18">
      <c r="A3382" s="70">
        <v>225</v>
      </c>
      <c r="B3382" s="70">
        <v>35</v>
      </c>
      <c r="C3382" s="70">
        <v>19</v>
      </c>
      <c r="D3382" s="70">
        <v>88</v>
      </c>
      <c r="E3382" s="71" t="s">
        <v>2445</v>
      </c>
      <c r="F3382" s="71" t="s">
        <v>3934</v>
      </c>
      <c r="G3382" s="71" t="s">
        <v>3086</v>
      </c>
      <c r="H3382" s="70" t="s">
        <v>3720</v>
      </c>
      <c r="I3382" s="99">
        <f t="shared" si="340"/>
        <v>514.61504490000004</v>
      </c>
      <c r="J3382" s="100">
        <f t="shared" si="336"/>
        <v>786.45474599999989</v>
      </c>
      <c r="K3382" s="101">
        <v>303.80129999999997</v>
      </c>
      <c r="L3382" s="102">
        <f t="shared" si="341"/>
        <v>0</v>
      </c>
      <c r="M3382" s="101">
        <f t="shared" si="337"/>
        <v>303.80129999999997</v>
      </c>
      <c r="N3382" s="101">
        <f t="shared" si="338"/>
        <v>-207.38090999999986</v>
      </c>
      <c r="O3382" s="102">
        <f t="shared" si="339"/>
        <v>-0.3206247315641586</v>
      </c>
      <c r="P3382" s="101">
        <v>1.58</v>
      </c>
      <c r="X3382"/>
    </row>
    <row r="3383" spans="1:24" ht="18">
      <c r="A3383" s="70">
        <v>275</v>
      </c>
      <c r="B3383" s="70">
        <v>40</v>
      </c>
      <c r="C3383" s="70">
        <v>18</v>
      </c>
      <c r="D3383" s="70">
        <v>103</v>
      </c>
      <c r="E3383" s="71" t="s">
        <v>2347</v>
      </c>
      <c r="F3383" s="71" t="s">
        <v>3934</v>
      </c>
      <c r="G3383" s="71" t="s">
        <v>3304</v>
      </c>
      <c r="H3383" s="70" t="s">
        <v>3721</v>
      </c>
      <c r="I3383" s="99">
        <f t="shared" si="340"/>
        <v>1060.8779120500001</v>
      </c>
      <c r="J3383" s="100">
        <f t="shared" si="336"/>
        <v>1626.8591570000003</v>
      </c>
      <c r="K3383" s="101">
        <v>651.07585000000006</v>
      </c>
      <c r="L3383" s="102">
        <f t="shared" si="341"/>
        <v>0</v>
      </c>
      <c r="M3383" s="101">
        <f t="shared" si="337"/>
        <v>651.07585000000006</v>
      </c>
      <c r="N3383" s="101">
        <f t="shared" si="338"/>
        <v>-450.47309500000006</v>
      </c>
      <c r="O3383" s="102">
        <f t="shared" si="339"/>
        <v>-0.33583518401624274</v>
      </c>
      <c r="P3383" s="101">
        <v>1.58</v>
      </c>
      <c r="X3383"/>
    </row>
    <row r="3384" spans="1:24" ht="18">
      <c r="A3384" s="70">
        <v>225</v>
      </c>
      <c r="B3384" s="70">
        <v>55</v>
      </c>
      <c r="C3384" s="70">
        <v>17</v>
      </c>
      <c r="D3384" s="70">
        <v>97</v>
      </c>
      <c r="E3384" s="71" t="s">
        <v>2440</v>
      </c>
      <c r="F3384" s="71" t="s">
        <v>3934</v>
      </c>
      <c r="G3384" s="71" t="s">
        <v>3302</v>
      </c>
      <c r="H3384" s="70" t="s">
        <v>3722</v>
      </c>
      <c r="I3384" s="99">
        <f t="shared" si="340"/>
        <v>554.45708999999999</v>
      </c>
      <c r="J3384" s="100">
        <f t="shared" si="336"/>
        <v>847.75019999999995</v>
      </c>
      <c r="K3384" s="101">
        <v>329.13</v>
      </c>
      <c r="L3384" s="102">
        <f t="shared" si="341"/>
        <v>0</v>
      </c>
      <c r="M3384" s="101">
        <f t="shared" si="337"/>
        <v>329.13</v>
      </c>
      <c r="N3384" s="101">
        <f t="shared" si="338"/>
        <v>-225.11099999999999</v>
      </c>
      <c r="O3384" s="102">
        <f t="shared" si="339"/>
        <v>-0.3227582943824735</v>
      </c>
      <c r="P3384" s="101">
        <v>1.58</v>
      </c>
      <c r="X3384"/>
    </row>
    <row r="3385" spans="1:24" ht="18">
      <c r="A3385" s="70">
        <v>235</v>
      </c>
      <c r="B3385" s="70">
        <v>60</v>
      </c>
      <c r="C3385" s="70">
        <v>16</v>
      </c>
      <c r="D3385" s="70">
        <v>100</v>
      </c>
      <c r="E3385" s="71" t="s">
        <v>2347</v>
      </c>
      <c r="F3385" s="71" t="s">
        <v>3934</v>
      </c>
      <c r="G3385" s="71" t="s">
        <v>3277</v>
      </c>
      <c r="H3385" s="70" t="s">
        <v>3724</v>
      </c>
      <c r="I3385" s="99">
        <f t="shared" si="340"/>
        <v>349.30367725000008</v>
      </c>
      <c r="J3385" s="100">
        <f t="shared" si="336"/>
        <v>530.60496499999999</v>
      </c>
      <c r="K3385" s="101">
        <v>196.90825000000001</v>
      </c>
      <c r="L3385" s="102">
        <f t="shared" si="341"/>
        <v>0</v>
      </c>
      <c r="M3385" s="101">
        <f t="shared" si="337"/>
        <v>196.90825000000001</v>
      </c>
      <c r="N3385" s="101">
        <f t="shared" si="338"/>
        <v>-132.55577499999998</v>
      </c>
      <c r="O3385" s="102">
        <f t="shared" si="339"/>
        <v>-0.30612176441313432</v>
      </c>
      <c r="P3385" s="101">
        <v>2.75</v>
      </c>
      <c r="X3385"/>
    </row>
    <row r="3386" spans="1:24" ht="18">
      <c r="A3386" s="70">
        <v>235</v>
      </c>
      <c r="B3386" s="70">
        <v>60</v>
      </c>
      <c r="C3386" s="70">
        <v>18</v>
      </c>
      <c r="D3386" s="70">
        <v>107</v>
      </c>
      <c r="E3386" s="71" t="s">
        <v>2347</v>
      </c>
      <c r="F3386" s="71" t="s">
        <v>3934</v>
      </c>
      <c r="G3386" s="71" t="s">
        <v>3279</v>
      </c>
      <c r="H3386" s="70" t="s">
        <v>3725</v>
      </c>
      <c r="I3386" s="99">
        <f t="shared" si="340"/>
        <v>450.67204434999996</v>
      </c>
      <c r="J3386" s="100">
        <f t="shared" si="336"/>
        <v>686.55629900000008</v>
      </c>
      <c r="K3386" s="101">
        <v>261.35095000000001</v>
      </c>
      <c r="L3386" s="102">
        <f t="shared" si="341"/>
        <v>0</v>
      </c>
      <c r="M3386" s="101">
        <f t="shared" si="337"/>
        <v>261.35095000000001</v>
      </c>
      <c r="N3386" s="101">
        <f t="shared" si="338"/>
        <v>-177.66566499999999</v>
      </c>
      <c r="O3386" s="102">
        <f t="shared" si="339"/>
        <v>-0.31618626845718084</v>
      </c>
      <c r="P3386" s="101">
        <v>2.75</v>
      </c>
      <c r="X3386"/>
    </row>
    <row r="3387" spans="1:24" ht="18">
      <c r="A3387" s="70">
        <v>185</v>
      </c>
      <c r="B3387" s="70">
        <v>65</v>
      </c>
      <c r="C3387" s="70">
        <v>15</v>
      </c>
      <c r="D3387" s="70">
        <v>88</v>
      </c>
      <c r="E3387" s="71" t="s">
        <v>2237</v>
      </c>
      <c r="F3387" s="71" t="s">
        <v>3934</v>
      </c>
      <c r="G3387" s="71" t="s">
        <v>3472</v>
      </c>
      <c r="H3387" s="70" t="s">
        <v>3726</v>
      </c>
      <c r="I3387" s="99">
        <f t="shared" si="340"/>
        <v>200.97253000000001</v>
      </c>
      <c r="J3387" s="100">
        <f t="shared" si="336"/>
        <v>303.92779999999999</v>
      </c>
      <c r="K3387" s="101">
        <v>104.41000000000001</v>
      </c>
      <c r="L3387" s="102">
        <f t="shared" si="341"/>
        <v>0</v>
      </c>
      <c r="M3387" s="101">
        <f t="shared" si="337"/>
        <v>104.41000000000001</v>
      </c>
      <c r="N3387" s="101">
        <f t="shared" si="338"/>
        <v>-67.807000000000016</v>
      </c>
      <c r="O3387" s="102">
        <f t="shared" si="339"/>
        <v>-0.27339327473590846</v>
      </c>
      <c r="P3387" s="101">
        <v>1.58</v>
      </c>
      <c r="X3387"/>
    </row>
    <row r="3388" spans="1:24" ht="18">
      <c r="A3388" s="70">
        <v>225</v>
      </c>
      <c r="B3388" s="70">
        <v>45</v>
      </c>
      <c r="C3388" s="70">
        <v>17</v>
      </c>
      <c r="D3388" s="70">
        <v>91</v>
      </c>
      <c r="E3388" s="71" t="s">
        <v>2440</v>
      </c>
      <c r="F3388" s="71" t="s">
        <v>3934</v>
      </c>
      <c r="G3388" s="71" t="s">
        <v>3302</v>
      </c>
      <c r="H3388" s="70" t="s">
        <v>3727</v>
      </c>
      <c r="I3388" s="99">
        <f t="shared" si="340"/>
        <v>459.41643000000005</v>
      </c>
      <c r="J3388" s="100">
        <f t="shared" si="336"/>
        <v>701.53380000000004</v>
      </c>
      <c r="K3388" s="101">
        <v>268.71000000000004</v>
      </c>
      <c r="L3388" s="102">
        <f t="shared" si="341"/>
        <v>0</v>
      </c>
      <c r="M3388" s="101">
        <f t="shared" si="337"/>
        <v>268.71000000000004</v>
      </c>
      <c r="N3388" s="101">
        <f t="shared" si="338"/>
        <v>-182.81700000000001</v>
      </c>
      <c r="O3388" s="102">
        <f t="shared" si="339"/>
        <v>-0.31704935659533134</v>
      </c>
      <c r="P3388" s="101">
        <v>1.58</v>
      </c>
      <c r="X3388"/>
    </row>
    <row r="3389" spans="1:24" ht="18">
      <c r="A3389" s="70">
        <v>305</v>
      </c>
      <c r="B3389" s="70">
        <v>30</v>
      </c>
      <c r="C3389" s="70">
        <v>20</v>
      </c>
      <c r="D3389" s="70">
        <v>103</v>
      </c>
      <c r="E3389" s="71" t="s">
        <v>2445</v>
      </c>
      <c r="F3389" s="71" t="s">
        <v>3934</v>
      </c>
      <c r="G3389" s="71" t="s">
        <v>3086</v>
      </c>
      <c r="H3389" s="70" t="s">
        <v>3728</v>
      </c>
      <c r="I3389" s="99">
        <f t="shared" si="340"/>
        <v>908.82536139999991</v>
      </c>
      <c r="J3389" s="100">
        <f t="shared" si="336"/>
        <v>1392.9321560000001</v>
      </c>
      <c r="K3389" s="101">
        <v>554.41179999999997</v>
      </c>
      <c r="L3389" s="102">
        <f t="shared" si="341"/>
        <v>0</v>
      </c>
      <c r="M3389" s="101">
        <f t="shared" si="337"/>
        <v>554.41179999999997</v>
      </c>
      <c r="N3389" s="101">
        <f t="shared" si="338"/>
        <v>-382.80826000000002</v>
      </c>
      <c r="O3389" s="102">
        <f t="shared" si="339"/>
        <v>-0.33344981758214731</v>
      </c>
      <c r="P3389" s="101">
        <v>1.58</v>
      </c>
      <c r="X3389"/>
    </row>
    <row r="3390" spans="1:24" ht="18">
      <c r="A3390" s="70">
        <v>245</v>
      </c>
      <c r="B3390" s="70">
        <v>35</v>
      </c>
      <c r="C3390" s="70">
        <v>20</v>
      </c>
      <c r="D3390" s="70">
        <v>95</v>
      </c>
      <c r="E3390" s="71" t="s">
        <v>2445</v>
      </c>
      <c r="F3390" s="71" t="s">
        <v>3934</v>
      </c>
      <c r="G3390" s="71" t="s">
        <v>3086</v>
      </c>
      <c r="H3390" s="70" t="s">
        <v>3729</v>
      </c>
      <c r="I3390" s="99">
        <f t="shared" si="340"/>
        <v>741.48710460000007</v>
      </c>
      <c r="J3390" s="100">
        <f t="shared" si="336"/>
        <v>1135.4886840000001</v>
      </c>
      <c r="K3390" s="101">
        <v>448.03020000000004</v>
      </c>
      <c r="L3390" s="102">
        <f t="shared" si="341"/>
        <v>0</v>
      </c>
      <c r="M3390" s="101">
        <f t="shared" si="337"/>
        <v>448.03020000000004</v>
      </c>
      <c r="N3390" s="101">
        <f t="shared" si="338"/>
        <v>-308.34113999999988</v>
      </c>
      <c r="O3390" s="102">
        <f t="shared" si="339"/>
        <v>-0.32968480222192648</v>
      </c>
      <c r="P3390" s="101">
        <v>1.58</v>
      </c>
      <c r="X3390"/>
    </row>
    <row r="3391" spans="1:24" ht="18">
      <c r="A3391" s="70">
        <v>275</v>
      </c>
      <c r="B3391" s="70">
        <v>30</v>
      </c>
      <c r="C3391" s="70">
        <v>20</v>
      </c>
      <c r="D3391" s="70">
        <v>97</v>
      </c>
      <c r="E3391" s="71" t="s">
        <v>2445</v>
      </c>
      <c r="F3391" s="71" t="s">
        <v>3934</v>
      </c>
      <c r="G3391" s="71" t="s">
        <v>3086</v>
      </c>
      <c r="H3391" s="70" t="s">
        <v>3730</v>
      </c>
      <c r="I3391" s="99">
        <f t="shared" si="340"/>
        <v>885.49454674999993</v>
      </c>
      <c r="J3391" s="100">
        <f t="shared" si="336"/>
        <v>1357.038595</v>
      </c>
      <c r="K3391" s="101">
        <v>539.57974999999999</v>
      </c>
      <c r="L3391" s="102">
        <f t="shared" si="341"/>
        <v>0</v>
      </c>
      <c r="M3391" s="101">
        <f t="shared" si="337"/>
        <v>539.57974999999999</v>
      </c>
      <c r="N3391" s="101">
        <f t="shared" si="338"/>
        <v>-372.42582500000003</v>
      </c>
      <c r="O3391" s="102">
        <f t="shared" si="339"/>
        <v>-0.33301082970189821</v>
      </c>
      <c r="P3391" s="101">
        <v>1.58</v>
      </c>
      <c r="X3391"/>
    </row>
    <row r="3392" spans="1:24" ht="18">
      <c r="A3392" s="70">
        <v>265</v>
      </c>
      <c r="B3392" s="70">
        <v>45</v>
      </c>
      <c r="C3392" s="70">
        <v>20</v>
      </c>
      <c r="D3392" s="70">
        <v>108</v>
      </c>
      <c r="E3392" s="71" t="s">
        <v>2445</v>
      </c>
      <c r="F3392" s="71" t="s">
        <v>3934</v>
      </c>
      <c r="G3392" s="71" t="s">
        <v>3086</v>
      </c>
      <c r="H3392" s="70" t="s">
        <v>3733</v>
      </c>
      <c r="I3392" s="99">
        <f t="shared" si="340"/>
        <v>704.09296210000002</v>
      </c>
      <c r="J3392" s="100">
        <f t="shared" si="336"/>
        <v>1076.434634</v>
      </c>
      <c r="K3392" s="101">
        <v>422.45769999999999</v>
      </c>
      <c r="L3392" s="102">
        <f t="shared" si="341"/>
        <v>0</v>
      </c>
      <c r="M3392" s="101">
        <f t="shared" si="337"/>
        <v>422.45769999999999</v>
      </c>
      <c r="N3392" s="101">
        <f t="shared" si="338"/>
        <v>-290.44038999999987</v>
      </c>
      <c r="O3392" s="102">
        <f t="shared" si="339"/>
        <v>-0.32850959275225822</v>
      </c>
      <c r="P3392" s="101">
        <v>2.75</v>
      </c>
      <c r="X3392"/>
    </row>
    <row r="3393" spans="1:24" ht="18">
      <c r="A3393" s="70">
        <v>205</v>
      </c>
      <c r="B3393" s="70">
        <v>55</v>
      </c>
      <c r="C3393" s="70">
        <v>16</v>
      </c>
      <c r="D3393" s="70">
        <v>91</v>
      </c>
      <c r="E3393" s="71" t="s">
        <v>2347</v>
      </c>
      <c r="F3393" s="71" t="s">
        <v>3934</v>
      </c>
      <c r="G3393" s="71" t="s">
        <v>3357</v>
      </c>
      <c r="H3393" s="70" t="s">
        <v>3734</v>
      </c>
      <c r="I3393" s="99">
        <f t="shared" si="340"/>
        <v>210.50994359999999</v>
      </c>
      <c r="J3393" s="100">
        <f t="shared" si="336"/>
        <v>318.60074399999996</v>
      </c>
      <c r="K3393" s="101">
        <v>110.47320000000001</v>
      </c>
      <c r="L3393" s="102">
        <f t="shared" si="341"/>
        <v>0</v>
      </c>
      <c r="M3393" s="101">
        <f t="shared" si="337"/>
        <v>110.47320000000001</v>
      </c>
      <c r="N3393" s="101">
        <f t="shared" si="338"/>
        <v>-72.051240000000035</v>
      </c>
      <c r="O3393" s="102">
        <f t="shared" si="339"/>
        <v>-0.27696420169566077</v>
      </c>
      <c r="P3393" s="101">
        <v>1.58</v>
      </c>
      <c r="X3393"/>
    </row>
    <row r="3394" spans="1:24" ht="18">
      <c r="A3394" s="70">
        <v>275</v>
      </c>
      <c r="B3394" s="70">
        <v>30</v>
      </c>
      <c r="C3394" s="70">
        <v>20</v>
      </c>
      <c r="D3394" s="70">
        <v>97</v>
      </c>
      <c r="E3394" s="71" t="s">
        <v>2445</v>
      </c>
      <c r="F3394" s="71" t="s">
        <v>3934</v>
      </c>
      <c r="G3394" s="71" t="s">
        <v>3580</v>
      </c>
      <c r="H3394" s="70" t="s">
        <v>3736</v>
      </c>
      <c r="I3394" s="99">
        <f t="shared" si="340"/>
        <v>998.12606575000007</v>
      </c>
      <c r="J3394" s="100">
        <f t="shared" si="336"/>
        <v>1530.3178550000002</v>
      </c>
      <c r="K3394" s="101">
        <v>611.18275000000006</v>
      </c>
      <c r="L3394" s="102">
        <f t="shared" si="341"/>
        <v>0</v>
      </c>
      <c r="M3394" s="101">
        <f t="shared" si="337"/>
        <v>611.18275000000006</v>
      </c>
      <c r="N3394" s="101">
        <f t="shared" si="338"/>
        <v>-422.54792500000008</v>
      </c>
      <c r="O3394" s="102">
        <f t="shared" si="339"/>
        <v>-0.33493934718411372</v>
      </c>
      <c r="P3394" s="101">
        <v>1.58</v>
      </c>
      <c r="X3394"/>
    </row>
    <row r="3395" spans="1:24" ht="18">
      <c r="A3395" s="70">
        <v>235</v>
      </c>
      <c r="B3395" s="70">
        <v>55</v>
      </c>
      <c r="C3395" s="70">
        <v>18</v>
      </c>
      <c r="D3395" s="70">
        <v>104</v>
      </c>
      <c r="E3395" s="71" t="s">
        <v>2445</v>
      </c>
      <c r="F3395" s="71" t="s">
        <v>3934</v>
      </c>
      <c r="G3395" s="71" t="s">
        <v>3086</v>
      </c>
      <c r="H3395" s="70" t="s">
        <v>3737</v>
      </c>
      <c r="I3395" s="99">
        <f t="shared" si="340"/>
        <v>710.91569230000005</v>
      </c>
      <c r="J3395" s="100">
        <f t="shared" si="336"/>
        <v>1088.4557420000001</v>
      </c>
      <c r="K3395" s="101">
        <v>428.5951</v>
      </c>
      <c r="L3395" s="102">
        <f t="shared" si="341"/>
        <v>0</v>
      </c>
      <c r="M3395" s="101">
        <f t="shared" si="337"/>
        <v>428.5951</v>
      </c>
      <c r="N3395" s="101">
        <f t="shared" si="338"/>
        <v>-294.73656999999992</v>
      </c>
      <c r="O3395" s="102">
        <f t="shared" si="339"/>
        <v>-0.32880387358094709</v>
      </c>
      <c r="P3395" s="101">
        <v>1.58</v>
      </c>
      <c r="X3395"/>
    </row>
    <row r="3396" spans="1:24" ht="18">
      <c r="A3396" s="70">
        <v>195</v>
      </c>
      <c r="B3396" s="70">
        <v>55</v>
      </c>
      <c r="C3396" s="70">
        <v>15</v>
      </c>
      <c r="D3396" s="70">
        <v>85</v>
      </c>
      <c r="E3396" s="71" t="s">
        <v>2440</v>
      </c>
      <c r="F3396" s="71" t="s">
        <v>3934</v>
      </c>
      <c r="G3396" s="71" t="s">
        <v>3520</v>
      </c>
      <c r="H3396" s="70" t="s">
        <v>3739</v>
      </c>
      <c r="I3396" s="99">
        <f t="shared" si="340"/>
        <v>240.15595999999996</v>
      </c>
      <c r="J3396" s="100">
        <f t="shared" si="336"/>
        <v>364.21</v>
      </c>
      <c r="K3396" s="101">
        <v>129.32</v>
      </c>
      <c r="L3396" s="102">
        <f t="shared" si="341"/>
        <v>0</v>
      </c>
      <c r="M3396" s="101">
        <f t="shared" si="337"/>
        <v>129.32</v>
      </c>
      <c r="N3396" s="101">
        <f t="shared" si="338"/>
        <v>-85.244000000000028</v>
      </c>
      <c r="O3396" s="102">
        <f t="shared" si="339"/>
        <v>-0.28620735965619137</v>
      </c>
      <c r="P3396" s="101">
        <v>1.58</v>
      </c>
      <c r="X3396"/>
    </row>
    <row r="3397" spans="1:24" ht="18">
      <c r="A3397" s="70">
        <v>295</v>
      </c>
      <c r="B3397" s="70">
        <v>30</v>
      </c>
      <c r="C3397" s="70">
        <v>20</v>
      </c>
      <c r="D3397" s="70">
        <v>101</v>
      </c>
      <c r="E3397" s="71" t="s">
        <v>2445</v>
      </c>
      <c r="F3397" s="71" t="s">
        <v>3934</v>
      </c>
      <c r="G3397" s="71" t="s">
        <v>3086</v>
      </c>
      <c r="H3397" s="70" t="s">
        <v>3757</v>
      </c>
      <c r="I3397" s="99">
        <f t="shared" si="340"/>
        <v>877.44943824999996</v>
      </c>
      <c r="J3397" s="100">
        <f t="shared" si="336"/>
        <v>1344.661505</v>
      </c>
      <c r="K3397" s="101">
        <v>534.46524999999997</v>
      </c>
      <c r="L3397" s="102">
        <f t="shared" si="341"/>
        <v>0</v>
      </c>
      <c r="M3397" s="101">
        <f t="shared" si="337"/>
        <v>534.46524999999997</v>
      </c>
      <c r="N3397" s="101">
        <f t="shared" si="338"/>
        <v>-368.84567500000003</v>
      </c>
      <c r="O3397" s="102">
        <f t="shared" si="339"/>
        <v>-0.33285400501114265</v>
      </c>
      <c r="P3397" s="101">
        <v>1.58</v>
      </c>
      <c r="X3397"/>
    </row>
    <row r="3398" spans="1:24" ht="18">
      <c r="A3398" s="70">
        <v>195</v>
      </c>
      <c r="B3398" s="70">
        <v>65</v>
      </c>
      <c r="C3398" s="70">
        <v>15</v>
      </c>
      <c r="D3398" s="70">
        <v>91</v>
      </c>
      <c r="E3398" s="71" t="s">
        <v>2347</v>
      </c>
      <c r="F3398" s="71" t="s">
        <v>3934</v>
      </c>
      <c r="G3398" s="71" t="s">
        <v>3520</v>
      </c>
      <c r="H3398" s="70" t="s">
        <v>3758</v>
      </c>
      <c r="I3398" s="99">
        <f t="shared" si="340"/>
        <v>183.15657470000002</v>
      </c>
      <c r="J3398" s="100">
        <f t="shared" si="336"/>
        <v>276.51863799999995</v>
      </c>
      <c r="K3398" s="101">
        <v>93.0839</v>
      </c>
      <c r="L3398" s="102">
        <f t="shared" si="341"/>
        <v>0</v>
      </c>
      <c r="M3398" s="101">
        <f t="shared" si="337"/>
        <v>93.0839</v>
      </c>
      <c r="N3398" s="101">
        <f t="shared" si="338"/>
        <v>-59.87872999999999</v>
      </c>
      <c r="O3398" s="102">
        <f t="shared" si="339"/>
        <v>-0.2656933687953647</v>
      </c>
      <c r="P3398" s="101">
        <v>1.58</v>
      </c>
      <c r="X3398"/>
    </row>
    <row r="3399" spans="1:24" ht="18">
      <c r="A3399" s="70">
        <v>205</v>
      </c>
      <c r="B3399" s="70">
        <v>60</v>
      </c>
      <c r="C3399" s="70">
        <v>16</v>
      </c>
      <c r="D3399" s="70">
        <v>92</v>
      </c>
      <c r="E3399" s="71" t="s">
        <v>2440</v>
      </c>
      <c r="F3399" s="71" t="s">
        <v>3934</v>
      </c>
      <c r="G3399" s="71" t="s">
        <v>3302</v>
      </c>
      <c r="H3399" s="70" t="s">
        <v>3759</v>
      </c>
      <c r="I3399" s="99">
        <f t="shared" si="340"/>
        <v>301.01533000000001</v>
      </c>
      <c r="J3399" s="100">
        <f t="shared" si="336"/>
        <v>457.83980000000003</v>
      </c>
      <c r="K3399" s="101">
        <v>168.01000000000002</v>
      </c>
      <c r="L3399" s="102">
        <f t="shared" si="341"/>
        <v>0</v>
      </c>
      <c r="M3399" s="101">
        <f t="shared" si="337"/>
        <v>168.01000000000002</v>
      </c>
      <c r="N3399" s="101">
        <f t="shared" si="338"/>
        <v>-112.32700000000003</v>
      </c>
      <c r="O3399" s="102">
        <f t="shared" si="339"/>
        <v>-0.2993630403496616</v>
      </c>
      <c r="P3399" s="101">
        <v>1.58</v>
      </c>
      <c r="X3399"/>
    </row>
    <row r="3400" spans="1:24" ht="18">
      <c r="A3400" s="70">
        <v>225</v>
      </c>
      <c r="B3400" s="70">
        <v>55</v>
      </c>
      <c r="C3400" s="70">
        <v>16</v>
      </c>
      <c r="D3400" s="70">
        <v>95</v>
      </c>
      <c r="E3400" s="71" t="s">
        <v>2440</v>
      </c>
      <c r="F3400" s="71" t="s">
        <v>3934</v>
      </c>
      <c r="G3400" s="71" t="s">
        <v>3302</v>
      </c>
      <c r="H3400" s="70" t="s">
        <v>3760</v>
      </c>
      <c r="I3400" s="99">
        <f t="shared" si="340"/>
        <v>362.70839000000007</v>
      </c>
      <c r="J3400" s="100">
        <f t="shared" si="336"/>
        <v>552.75220000000002</v>
      </c>
      <c r="K3400" s="101">
        <v>207.23000000000002</v>
      </c>
      <c r="L3400" s="102">
        <f t="shared" si="341"/>
        <v>0</v>
      </c>
      <c r="M3400" s="101">
        <f t="shared" si="337"/>
        <v>207.23000000000002</v>
      </c>
      <c r="N3400" s="101">
        <f t="shared" si="338"/>
        <v>-139.78100000000001</v>
      </c>
      <c r="O3400" s="102">
        <f t="shared" si="339"/>
        <v>-0.30811841467178064</v>
      </c>
      <c r="P3400" s="101">
        <v>1.58</v>
      </c>
      <c r="X3400"/>
    </row>
    <row r="3401" spans="1:24" ht="18">
      <c r="A3401" s="70">
        <v>225</v>
      </c>
      <c r="B3401" s="70">
        <v>55</v>
      </c>
      <c r="C3401" s="70">
        <v>18</v>
      </c>
      <c r="D3401" s="70">
        <v>98</v>
      </c>
      <c r="E3401" s="71" t="s">
        <v>2347</v>
      </c>
      <c r="F3401" s="71" t="s">
        <v>3934</v>
      </c>
      <c r="G3401" s="71" t="s">
        <v>3277</v>
      </c>
      <c r="H3401" s="70" t="s">
        <v>3761</v>
      </c>
      <c r="I3401" s="99">
        <f t="shared" si="340"/>
        <v>421.70965374999997</v>
      </c>
      <c r="J3401" s="100">
        <f t="shared" si="336"/>
        <v>641.99877499999991</v>
      </c>
      <c r="K3401" s="101">
        <v>242.93875</v>
      </c>
      <c r="L3401" s="102">
        <f t="shared" si="341"/>
        <v>0</v>
      </c>
      <c r="M3401" s="101">
        <f t="shared" si="337"/>
        <v>242.93875</v>
      </c>
      <c r="N3401" s="101">
        <f t="shared" si="338"/>
        <v>-164.77712500000001</v>
      </c>
      <c r="O3401" s="102">
        <f t="shared" si="339"/>
        <v>-0.31381486542462783</v>
      </c>
      <c r="P3401" s="101">
        <v>2.75</v>
      </c>
      <c r="X3401"/>
    </row>
    <row r="3402" spans="1:24" ht="18">
      <c r="A3402" s="70">
        <v>195</v>
      </c>
      <c r="B3402" s="70">
        <v>40</v>
      </c>
      <c r="C3402" s="70">
        <v>17</v>
      </c>
      <c r="D3402" s="70">
        <v>81</v>
      </c>
      <c r="E3402" s="71" t="s">
        <v>2239</v>
      </c>
      <c r="F3402" s="71" t="s">
        <v>3934</v>
      </c>
      <c r="G3402" s="71" t="s">
        <v>2893</v>
      </c>
      <c r="H3402" s="70" t="s">
        <v>3762</v>
      </c>
      <c r="I3402" s="99">
        <f t="shared" si="340"/>
        <v>379.45722210000002</v>
      </c>
      <c r="J3402" s="100">
        <f t="shared" si="336"/>
        <v>578.519634</v>
      </c>
      <c r="K3402" s="101">
        <v>217.8777</v>
      </c>
      <c r="L3402" s="102">
        <f t="shared" si="341"/>
        <v>0</v>
      </c>
      <c r="M3402" s="101">
        <f t="shared" si="337"/>
        <v>217.8777</v>
      </c>
      <c r="N3402" s="101">
        <f t="shared" si="338"/>
        <v>-147.23439000000002</v>
      </c>
      <c r="O3402" s="102">
        <f t="shared" si="339"/>
        <v>-0.30999624385784436</v>
      </c>
      <c r="P3402" s="101">
        <v>1.58</v>
      </c>
      <c r="X3402"/>
    </row>
    <row r="3403" spans="1:24" ht="18">
      <c r="A3403" s="70">
        <v>215</v>
      </c>
      <c r="B3403" s="70">
        <v>65</v>
      </c>
      <c r="C3403" s="70">
        <v>16</v>
      </c>
      <c r="D3403" s="70">
        <v>98</v>
      </c>
      <c r="E3403" s="71" t="s">
        <v>2440</v>
      </c>
      <c r="F3403" s="71" t="s">
        <v>3934</v>
      </c>
      <c r="G3403" s="71" t="s">
        <v>3302</v>
      </c>
      <c r="H3403" s="70" t="s">
        <v>3763</v>
      </c>
      <c r="I3403" s="99">
        <f t="shared" si="340"/>
        <v>351.03672999999998</v>
      </c>
      <c r="J3403" s="100">
        <f t="shared" si="336"/>
        <v>534.79579999999999</v>
      </c>
      <c r="K3403" s="101">
        <v>199.81</v>
      </c>
      <c r="L3403" s="102">
        <f t="shared" si="341"/>
        <v>0</v>
      </c>
      <c r="M3403" s="101">
        <f t="shared" si="337"/>
        <v>199.81</v>
      </c>
      <c r="N3403" s="101">
        <f t="shared" si="338"/>
        <v>-134.58700000000005</v>
      </c>
      <c r="O3403" s="102">
        <f t="shared" si="339"/>
        <v>-0.30670206462786576</v>
      </c>
      <c r="P3403" s="101">
        <v>1.58</v>
      </c>
      <c r="X3403"/>
    </row>
    <row r="3404" spans="1:24" ht="18">
      <c r="A3404" s="70">
        <v>215</v>
      </c>
      <c r="B3404" s="70">
        <v>60</v>
      </c>
      <c r="C3404" s="70">
        <v>17</v>
      </c>
      <c r="D3404" s="70">
        <v>96</v>
      </c>
      <c r="E3404" s="71" t="s">
        <v>2440</v>
      </c>
      <c r="F3404" s="71" t="s">
        <v>3934</v>
      </c>
      <c r="G3404" s="71" t="s">
        <v>3302</v>
      </c>
      <c r="H3404" s="70" t="s">
        <v>3764</v>
      </c>
      <c r="I3404" s="99">
        <f t="shared" si="340"/>
        <v>523.61056000000008</v>
      </c>
      <c r="J3404" s="100">
        <f t="shared" si="336"/>
        <v>800.2940000000001</v>
      </c>
      <c r="K3404" s="101">
        <v>309.52000000000004</v>
      </c>
      <c r="L3404" s="102">
        <f t="shared" si="341"/>
        <v>0</v>
      </c>
      <c r="M3404" s="101">
        <f t="shared" si="337"/>
        <v>309.52000000000004</v>
      </c>
      <c r="N3404" s="101">
        <f t="shared" si="338"/>
        <v>-211.38399999999996</v>
      </c>
      <c r="O3404" s="102">
        <f t="shared" si="339"/>
        <v>-0.3211351482741856</v>
      </c>
      <c r="P3404" s="101">
        <v>1.58</v>
      </c>
      <c r="X3404"/>
    </row>
    <row r="3405" spans="1:24" ht="18">
      <c r="A3405" s="70">
        <v>245</v>
      </c>
      <c r="B3405" s="70">
        <v>45</v>
      </c>
      <c r="C3405" s="70">
        <v>18</v>
      </c>
      <c r="D3405" s="70">
        <v>100</v>
      </c>
      <c r="E3405" s="71" t="s">
        <v>2347</v>
      </c>
      <c r="F3405" s="71" t="s">
        <v>3934</v>
      </c>
      <c r="G3405" s="71" t="s">
        <v>3304</v>
      </c>
      <c r="H3405" s="70" t="s">
        <v>3766</v>
      </c>
      <c r="I3405" s="99">
        <f t="shared" si="340"/>
        <v>786.53971219999994</v>
      </c>
      <c r="J3405" s="100">
        <f t="shared" si="336"/>
        <v>1204.8003879999999</v>
      </c>
      <c r="K3405" s="101">
        <v>476.67140000000001</v>
      </c>
      <c r="L3405" s="102">
        <f t="shared" si="341"/>
        <v>0</v>
      </c>
      <c r="M3405" s="101">
        <f t="shared" si="337"/>
        <v>476.67140000000001</v>
      </c>
      <c r="N3405" s="101">
        <f t="shared" si="338"/>
        <v>-328.38997999999992</v>
      </c>
      <c r="O3405" s="102">
        <f t="shared" si="339"/>
        <v>-0.33085724867481775</v>
      </c>
      <c r="P3405" s="101">
        <v>1.58</v>
      </c>
      <c r="X3405"/>
    </row>
    <row r="3406" spans="1:24" ht="18">
      <c r="A3406" s="70">
        <v>225</v>
      </c>
      <c r="B3406" s="70">
        <v>50</v>
      </c>
      <c r="C3406" s="70">
        <v>15</v>
      </c>
      <c r="D3406" s="70">
        <v>91</v>
      </c>
      <c r="E3406" s="71" t="s">
        <v>2445</v>
      </c>
      <c r="F3406" s="71" t="s">
        <v>3934</v>
      </c>
      <c r="G3406" s="71" t="s">
        <v>2815</v>
      </c>
      <c r="H3406" s="70" t="s">
        <v>3767</v>
      </c>
      <c r="I3406" s="99">
        <f t="shared" si="340"/>
        <v>632.07362899999998</v>
      </c>
      <c r="J3406" s="100">
        <f t="shared" si="336"/>
        <v>967.16025999999999</v>
      </c>
      <c r="K3406" s="101">
        <v>378.47300000000001</v>
      </c>
      <c r="L3406" s="102">
        <f t="shared" si="341"/>
        <v>0</v>
      </c>
      <c r="M3406" s="101">
        <f t="shared" si="337"/>
        <v>378.47300000000001</v>
      </c>
      <c r="N3406" s="101">
        <f t="shared" si="338"/>
        <v>-259.65109999999993</v>
      </c>
      <c r="O3406" s="102">
        <f t="shared" si="339"/>
        <v>-0.32613503050947928</v>
      </c>
      <c r="P3406" s="101">
        <v>1.58</v>
      </c>
      <c r="X3406"/>
    </row>
    <row r="3407" spans="1:24" ht="18">
      <c r="A3407" s="70">
        <v>185</v>
      </c>
      <c r="B3407" s="70">
        <v>65</v>
      </c>
      <c r="C3407" s="70">
        <v>15</v>
      </c>
      <c r="D3407" s="70">
        <v>92</v>
      </c>
      <c r="E3407" s="71" t="s">
        <v>2237</v>
      </c>
      <c r="F3407" s="71" t="s">
        <v>3934</v>
      </c>
      <c r="G3407" s="71" t="s">
        <v>3520</v>
      </c>
      <c r="H3407" s="70" t="s">
        <v>3768</v>
      </c>
      <c r="I3407" s="99">
        <f t="shared" si="340"/>
        <v>190.96825000000001</v>
      </c>
      <c r="J3407" s="100">
        <f t="shared" si="336"/>
        <v>288.53660000000002</v>
      </c>
      <c r="K3407" s="101">
        <v>98.050000000000011</v>
      </c>
      <c r="L3407" s="102">
        <f t="shared" si="341"/>
        <v>0</v>
      </c>
      <c r="M3407" s="101">
        <f t="shared" si="337"/>
        <v>98.050000000000011</v>
      </c>
      <c r="N3407" s="101">
        <f t="shared" si="338"/>
        <v>-63.355000000000018</v>
      </c>
      <c r="O3407" s="102">
        <f t="shared" si="339"/>
        <v>-0.26925201869953258</v>
      </c>
      <c r="P3407" s="101">
        <v>1.58</v>
      </c>
      <c r="X3407"/>
    </row>
    <row r="3408" spans="1:24" ht="18">
      <c r="A3408" s="70">
        <v>195</v>
      </c>
      <c r="B3408" s="70">
        <v>65</v>
      </c>
      <c r="C3408" s="70">
        <v>15</v>
      </c>
      <c r="D3408" s="70">
        <v>95</v>
      </c>
      <c r="E3408" s="71" t="s">
        <v>2237</v>
      </c>
      <c r="F3408" s="71" t="s">
        <v>3934</v>
      </c>
      <c r="G3408" s="71" t="s">
        <v>3520</v>
      </c>
      <c r="H3408" s="70" t="s">
        <v>3769</v>
      </c>
      <c r="I3408" s="99">
        <f t="shared" si="340"/>
        <v>212.64419000000001</v>
      </c>
      <c r="J3408" s="100">
        <f t="shared" si="336"/>
        <v>321.88419999999996</v>
      </c>
      <c r="K3408" s="101">
        <v>111.83000000000001</v>
      </c>
      <c r="L3408" s="102">
        <f t="shared" si="341"/>
        <v>0</v>
      </c>
      <c r="M3408" s="101">
        <f t="shared" si="337"/>
        <v>111.83000000000001</v>
      </c>
      <c r="N3408" s="101">
        <f t="shared" si="338"/>
        <v>-73.001000000000033</v>
      </c>
      <c r="O3408" s="102">
        <f t="shared" si="339"/>
        <v>-0.27771817697633733</v>
      </c>
      <c r="P3408" s="101">
        <v>1.58</v>
      </c>
      <c r="X3408"/>
    </row>
    <row r="3409" spans="1:24" ht="18">
      <c r="A3409" s="70">
        <v>235</v>
      </c>
      <c r="B3409" s="70">
        <v>35</v>
      </c>
      <c r="C3409" s="70">
        <v>19</v>
      </c>
      <c r="D3409" s="70">
        <v>91</v>
      </c>
      <c r="E3409" s="71" t="s">
        <v>2445</v>
      </c>
      <c r="F3409" s="71" t="s">
        <v>3934</v>
      </c>
      <c r="G3409" s="71" t="s">
        <v>2964</v>
      </c>
      <c r="H3409" s="70" t="s">
        <v>3770</v>
      </c>
      <c r="I3409" s="99">
        <f t="shared" si="340"/>
        <v>689.19389935000004</v>
      </c>
      <c r="J3409" s="100">
        <f t="shared" ref="J3409:J3472" si="342">($H$3*(K3409+P3409+$U$7+$H$8)+$H$4*$U$3)*$U$8</f>
        <v>1055.037599</v>
      </c>
      <c r="K3409" s="101">
        <v>414.78595000000001</v>
      </c>
      <c r="L3409" s="102">
        <f t="shared" si="341"/>
        <v>0</v>
      </c>
      <c r="M3409" s="101">
        <f t="shared" ref="M3409:M3472" si="343">K3409*(1-L3409)</f>
        <v>414.78595000000001</v>
      </c>
      <c r="N3409" s="101">
        <f t="shared" ref="N3409:N3472" si="344">((I3409/$U$8)-($H$3*P3409))-(IF($H$6="",$H$4*$U$3*(1-$H$5)*(1-$H$7),$H$6*$H$3*(1-$H$7))+M3409*$H$3+$H$3*$U$7*(1-30%))</f>
        <v>-285.07016499999986</v>
      </c>
      <c r="O3409" s="102">
        <f t="shared" ref="O3409:O3472" si="345">N3409/(K3409*$H$3+$U$7*$H$3+$H$4*$U$3)</f>
        <v>-0.32813004771448046</v>
      </c>
      <c r="P3409" s="101">
        <v>1.58</v>
      </c>
      <c r="X3409"/>
    </row>
    <row r="3410" spans="1:24" ht="18">
      <c r="A3410" s="70">
        <v>305</v>
      </c>
      <c r="B3410" s="70">
        <v>30</v>
      </c>
      <c r="C3410" s="70">
        <v>19</v>
      </c>
      <c r="D3410" s="70">
        <v>102</v>
      </c>
      <c r="E3410" s="71" t="s">
        <v>2445</v>
      </c>
      <c r="F3410" s="71" t="s">
        <v>3934</v>
      </c>
      <c r="G3410" s="71" t="s">
        <v>3580</v>
      </c>
      <c r="H3410" s="70" t="s">
        <v>3771</v>
      </c>
      <c r="I3410" s="99">
        <f t="shared" si="340"/>
        <v>1012.6072610499999</v>
      </c>
      <c r="J3410" s="100">
        <f t="shared" si="342"/>
        <v>1552.5966169999999</v>
      </c>
      <c r="K3410" s="101">
        <v>620.38884999999993</v>
      </c>
      <c r="L3410" s="102">
        <f t="shared" si="341"/>
        <v>0</v>
      </c>
      <c r="M3410" s="101">
        <f t="shared" si="343"/>
        <v>620.38884999999993</v>
      </c>
      <c r="N3410" s="101">
        <f t="shared" si="344"/>
        <v>-428.99219499999992</v>
      </c>
      <c r="O3410" s="102">
        <f t="shared" si="345"/>
        <v>-0.33515599138953744</v>
      </c>
      <c r="P3410" s="101">
        <v>1.58</v>
      </c>
      <c r="X3410"/>
    </row>
    <row r="3411" spans="1:24" ht="18">
      <c r="A3411" s="70">
        <v>295</v>
      </c>
      <c r="B3411" s="70">
        <v>35</v>
      </c>
      <c r="C3411" s="70">
        <v>20</v>
      </c>
      <c r="D3411" s="70">
        <v>105</v>
      </c>
      <c r="E3411" s="71" t="s">
        <v>2445</v>
      </c>
      <c r="F3411" s="71" t="s">
        <v>3934</v>
      </c>
      <c r="G3411" s="71" t="s">
        <v>3086</v>
      </c>
      <c r="H3411" s="70" t="s">
        <v>3774</v>
      </c>
      <c r="I3411" s="99">
        <f t="shared" si="340"/>
        <v>840.44193915000005</v>
      </c>
      <c r="J3411" s="100">
        <f t="shared" si="342"/>
        <v>1287.726891</v>
      </c>
      <c r="K3411" s="101">
        <v>510.93855000000002</v>
      </c>
      <c r="L3411" s="102">
        <f t="shared" si="341"/>
        <v>0</v>
      </c>
      <c r="M3411" s="101">
        <f t="shared" si="343"/>
        <v>510.93855000000002</v>
      </c>
      <c r="N3411" s="101">
        <f t="shared" si="344"/>
        <v>-352.37698499999988</v>
      </c>
      <c r="O3411" s="102">
        <f t="shared" si="345"/>
        <v>-0.33209366689753261</v>
      </c>
      <c r="P3411" s="101">
        <v>1.58</v>
      </c>
      <c r="X3411"/>
    </row>
    <row r="3412" spans="1:24" ht="18">
      <c r="A3412" s="70">
        <v>295</v>
      </c>
      <c r="B3412" s="70">
        <v>30</v>
      </c>
      <c r="C3412" s="70">
        <v>20</v>
      </c>
      <c r="D3412" s="70">
        <v>101</v>
      </c>
      <c r="E3412" s="71" t="s">
        <v>2239</v>
      </c>
      <c r="F3412" s="71" t="s">
        <v>3934</v>
      </c>
      <c r="G3412" s="71" t="s">
        <v>3318</v>
      </c>
      <c r="H3412" s="70" t="s">
        <v>3776</v>
      </c>
      <c r="I3412" s="99">
        <f t="shared" si="340"/>
        <v>1407.6220884000002</v>
      </c>
      <c r="J3412" s="100">
        <f t="shared" si="342"/>
        <v>2160.3117360000001</v>
      </c>
      <c r="K3412" s="101">
        <v>871.51080000000002</v>
      </c>
      <c r="L3412" s="102">
        <f t="shared" si="341"/>
        <v>0</v>
      </c>
      <c r="M3412" s="101">
        <f t="shared" si="343"/>
        <v>871.51080000000002</v>
      </c>
      <c r="N3412" s="101">
        <f t="shared" si="344"/>
        <v>-604.77755999999999</v>
      </c>
      <c r="O3412" s="102">
        <f t="shared" si="345"/>
        <v>-0.33933914839770762</v>
      </c>
      <c r="P3412" s="101">
        <v>1.58</v>
      </c>
      <c r="X3412"/>
    </row>
    <row r="3413" spans="1:24" ht="18">
      <c r="A3413" s="70">
        <v>225</v>
      </c>
      <c r="B3413" s="70">
        <v>45</v>
      </c>
      <c r="C3413" s="70">
        <v>17</v>
      </c>
      <c r="D3413" s="70">
        <v>91</v>
      </c>
      <c r="E3413" s="71" t="s">
        <v>2440</v>
      </c>
      <c r="F3413" s="71" t="s">
        <v>3934</v>
      </c>
      <c r="G3413" s="71" t="s">
        <v>3302</v>
      </c>
      <c r="H3413" s="70" t="s">
        <v>3777</v>
      </c>
      <c r="I3413" s="99">
        <f t="shared" si="340"/>
        <v>572.79827</v>
      </c>
      <c r="J3413" s="100">
        <f t="shared" si="342"/>
        <v>875.9674</v>
      </c>
      <c r="K3413" s="101">
        <v>340.79</v>
      </c>
      <c r="L3413" s="102">
        <f t="shared" si="341"/>
        <v>0</v>
      </c>
      <c r="M3413" s="101">
        <f t="shared" si="343"/>
        <v>340.79</v>
      </c>
      <c r="N3413" s="101">
        <f t="shared" si="344"/>
        <v>-233.27300000000002</v>
      </c>
      <c r="O3413" s="102">
        <f t="shared" si="345"/>
        <v>-0.32363966813729572</v>
      </c>
      <c r="P3413" s="101">
        <v>1.58</v>
      </c>
      <c r="X3413"/>
    </row>
    <row r="3414" spans="1:24" ht="18">
      <c r="A3414" s="70">
        <v>225</v>
      </c>
      <c r="B3414" s="70">
        <v>40</v>
      </c>
      <c r="C3414" s="70">
        <v>18</v>
      </c>
      <c r="D3414" s="70">
        <v>92</v>
      </c>
      <c r="E3414" s="71" t="s">
        <v>2445</v>
      </c>
      <c r="F3414" s="71" t="s">
        <v>3934</v>
      </c>
      <c r="G3414" s="71" t="s">
        <v>3086</v>
      </c>
      <c r="H3414" s="70" t="s">
        <v>3779</v>
      </c>
      <c r="I3414" s="99">
        <f t="shared" si="340"/>
        <v>344.05874470000003</v>
      </c>
      <c r="J3414" s="100">
        <f t="shared" si="342"/>
        <v>524.06043799999998</v>
      </c>
      <c r="K3414" s="101">
        <v>195.37389999999999</v>
      </c>
      <c r="L3414" s="102">
        <f t="shared" si="341"/>
        <v>0</v>
      </c>
      <c r="M3414" s="101">
        <f t="shared" si="343"/>
        <v>195.37389999999999</v>
      </c>
      <c r="N3414" s="101">
        <f t="shared" si="344"/>
        <v>-131.48172999999997</v>
      </c>
      <c r="O3414" s="102">
        <f t="shared" si="345"/>
        <v>-0.30580858885660067</v>
      </c>
      <c r="P3414" s="101">
        <v>1.58</v>
      </c>
      <c r="X3414"/>
    </row>
    <row r="3415" spans="1:24" ht="18">
      <c r="A3415" s="70">
        <v>295</v>
      </c>
      <c r="B3415" s="70">
        <v>35</v>
      </c>
      <c r="C3415" s="70">
        <v>21</v>
      </c>
      <c r="D3415" s="70">
        <v>107</v>
      </c>
      <c r="E3415" s="71" t="s">
        <v>2445</v>
      </c>
      <c r="F3415" s="71" t="s">
        <v>3934</v>
      </c>
      <c r="G3415" s="71" t="s">
        <v>3086</v>
      </c>
      <c r="H3415" s="70" t="s">
        <v>3780</v>
      </c>
      <c r="I3415" s="99">
        <f t="shared" si="340"/>
        <v>752.36361310000007</v>
      </c>
      <c r="J3415" s="100">
        <f t="shared" si="342"/>
        <v>1150.6971740000001</v>
      </c>
      <c r="K3415" s="101">
        <v>453.1447</v>
      </c>
      <c r="L3415" s="102">
        <f t="shared" si="341"/>
        <v>0</v>
      </c>
      <c r="M3415" s="101">
        <f t="shared" si="343"/>
        <v>453.1447</v>
      </c>
      <c r="N3415" s="101">
        <f t="shared" si="344"/>
        <v>-311.92128999999989</v>
      </c>
      <c r="O3415" s="102">
        <f t="shared" si="345"/>
        <v>-0.32990458697897607</v>
      </c>
      <c r="P3415" s="101">
        <v>2.75</v>
      </c>
      <c r="X3415"/>
    </row>
    <row r="3416" spans="1:24" ht="18">
      <c r="A3416" s="70">
        <v>255</v>
      </c>
      <c r="B3416" s="70">
        <v>45</v>
      </c>
      <c r="C3416" s="70">
        <v>19</v>
      </c>
      <c r="D3416" s="70">
        <v>100</v>
      </c>
      <c r="E3416" s="71" t="s">
        <v>2445</v>
      </c>
      <c r="F3416" s="71" t="s">
        <v>3934</v>
      </c>
      <c r="G3416" s="71" t="s">
        <v>3086</v>
      </c>
      <c r="H3416" s="70" t="s">
        <v>3781</v>
      </c>
      <c r="I3416" s="99">
        <f t="shared" si="340"/>
        <v>656.2089545</v>
      </c>
      <c r="J3416" s="100">
        <f t="shared" si="342"/>
        <v>1004.2915300000001</v>
      </c>
      <c r="K3416" s="101">
        <v>393.81650000000002</v>
      </c>
      <c r="L3416" s="102">
        <f t="shared" si="341"/>
        <v>0</v>
      </c>
      <c r="M3416" s="101">
        <f t="shared" si="343"/>
        <v>393.81650000000002</v>
      </c>
      <c r="N3416" s="101">
        <f t="shared" si="344"/>
        <v>-270.39154999999994</v>
      </c>
      <c r="O3416" s="102">
        <f t="shared" si="345"/>
        <v>-0.32702075267919872</v>
      </c>
      <c r="P3416" s="101">
        <v>1.58</v>
      </c>
      <c r="X3416"/>
    </row>
    <row r="3417" spans="1:24" ht="18">
      <c r="A3417" s="70">
        <v>145</v>
      </c>
      <c r="B3417" s="70">
        <v>70</v>
      </c>
      <c r="C3417" s="70">
        <v>13</v>
      </c>
      <c r="D3417" s="70">
        <v>71</v>
      </c>
      <c r="E3417" s="71" t="s">
        <v>2237</v>
      </c>
      <c r="F3417" s="71" t="s">
        <v>3934</v>
      </c>
      <c r="G3417" s="71" t="s">
        <v>2910</v>
      </c>
      <c r="H3417" s="70" t="s">
        <v>3782</v>
      </c>
      <c r="I3417" s="99">
        <f t="shared" si="340"/>
        <v>148.45006000000001</v>
      </c>
      <c r="J3417" s="100">
        <f t="shared" si="342"/>
        <v>223.124</v>
      </c>
      <c r="K3417" s="101">
        <v>71.02000000000001</v>
      </c>
      <c r="L3417" s="102">
        <f t="shared" si="341"/>
        <v>0</v>
      </c>
      <c r="M3417" s="101">
        <f t="shared" si="343"/>
        <v>71.02000000000001</v>
      </c>
      <c r="N3417" s="101">
        <f t="shared" si="344"/>
        <v>-44.434000000000026</v>
      </c>
      <c r="O3417" s="102">
        <f t="shared" si="345"/>
        <v>-0.24516662988302815</v>
      </c>
      <c r="P3417" s="101">
        <v>1.58</v>
      </c>
      <c r="X3417"/>
    </row>
    <row r="3418" spans="1:24" ht="18">
      <c r="A3418" s="70">
        <v>155</v>
      </c>
      <c r="B3418" s="70">
        <v>70</v>
      </c>
      <c r="C3418" s="70">
        <v>13</v>
      </c>
      <c r="D3418" s="70">
        <v>75</v>
      </c>
      <c r="E3418" s="71" t="s">
        <v>2237</v>
      </c>
      <c r="F3418" s="71" t="s">
        <v>3934</v>
      </c>
      <c r="G3418" s="71" t="s">
        <v>2910</v>
      </c>
      <c r="H3418" s="70" t="s">
        <v>3783</v>
      </c>
      <c r="I3418" s="99">
        <f t="shared" si="340"/>
        <v>138.44577999999998</v>
      </c>
      <c r="J3418" s="100">
        <f t="shared" si="342"/>
        <v>207.73279999999997</v>
      </c>
      <c r="K3418" s="101">
        <v>64.66</v>
      </c>
      <c r="L3418" s="102">
        <f t="shared" si="341"/>
        <v>0</v>
      </c>
      <c r="M3418" s="101">
        <f t="shared" si="343"/>
        <v>64.66</v>
      </c>
      <c r="N3418" s="101">
        <f t="shared" si="344"/>
        <v>-39.982000000000014</v>
      </c>
      <c r="O3418" s="102">
        <f t="shared" si="345"/>
        <v>-0.23725373842867326</v>
      </c>
      <c r="P3418" s="101">
        <v>1.58</v>
      </c>
      <c r="X3418"/>
    </row>
    <row r="3419" spans="1:24" ht="18">
      <c r="A3419" s="70">
        <v>165</v>
      </c>
      <c r="B3419" s="70">
        <v>70</v>
      </c>
      <c r="C3419" s="70">
        <v>13</v>
      </c>
      <c r="D3419" s="70">
        <v>79</v>
      </c>
      <c r="E3419" s="71" t="s">
        <v>2237</v>
      </c>
      <c r="F3419" s="71" t="s">
        <v>3934</v>
      </c>
      <c r="G3419" s="71" t="s">
        <v>2910</v>
      </c>
      <c r="H3419" s="70" t="s">
        <v>3784</v>
      </c>
      <c r="I3419" s="99">
        <f t="shared" si="340"/>
        <v>149.28375</v>
      </c>
      <c r="J3419" s="100">
        <f t="shared" si="342"/>
        <v>224.40659999999997</v>
      </c>
      <c r="K3419" s="101">
        <v>71.55</v>
      </c>
      <c r="L3419" s="102">
        <f t="shared" si="341"/>
        <v>0</v>
      </c>
      <c r="M3419" s="101">
        <f t="shared" si="343"/>
        <v>71.55</v>
      </c>
      <c r="N3419" s="101">
        <f t="shared" si="344"/>
        <v>-44.805000000000007</v>
      </c>
      <c r="O3419" s="102">
        <f t="shared" si="345"/>
        <v>-0.24577619308831603</v>
      </c>
      <c r="P3419" s="101">
        <v>1.58</v>
      </c>
      <c r="X3419"/>
    </row>
    <row r="3420" spans="1:24" ht="18">
      <c r="A3420" s="70">
        <v>175</v>
      </c>
      <c r="B3420" s="70">
        <v>70</v>
      </c>
      <c r="C3420" s="70">
        <v>13</v>
      </c>
      <c r="D3420" s="70">
        <v>82</v>
      </c>
      <c r="E3420" s="71" t="s">
        <v>2237</v>
      </c>
      <c r="F3420" s="71" t="s">
        <v>3934</v>
      </c>
      <c r="G3420" s="71" t="s">
        <v>2910</v>
      </c>
      <c r="H3420" s="70" t="s">
        <v>3785</v>
      </c>
      <c r="I3420" s="99">
        <f t="shared" si="340"/>
        <v>155.95327</v>
      </c>
      <c r="J3420" s="100">
        <f t="shared" si="342"/>
        <v>234.66739999999999</v>
      </c>
      <c r="K3420" s="101">
        <v>75.790000000000006</v>
      </c>
      <c r="L3420" s="102">
        <f t="shared" si="341"/>
        <v>0</v>
      </c>
      <c r="M3420" s="101">
        <f t="shared" si="343"/>
        <v>75.790000000000006</v>
      </c>
      <c r="N3420" s="101">
        <f t="shared" si="344"/>
        <v>-47.773000000000025</v>
      </c>
      <c r="O3420" s="102">
        <f t="shared" si="345"/>
        <v>-0.25040884788761936</v>
      </c>
      <c r="P3420" s="101">
        <v>1.58</v>
      </c>
      <c r="X3420"/>
    </row>
    <row r="3421" spans="1:24" ht="18">
      <c r="A3421" s="70">
        <v>155</v>
      </c>
      <c r="B3421" s="70">
        <v>65</v>
      </c>
      <c r="C3421" s="70">
        <v>13</v>
      </c>
      <c r="D3421" s="70">
        <v>73</v>
      </c>
      <c r="E3421" s="71" t="s">
        <v>2237</v>
      </c>
      <c r="F3421" s="71" t="s">
        <v>3934</v>
      </c>
      <c r="G3421" s="71" t="s">
        <v>2910</v>
      </c>
      <c r="H3421" s="70" t="s">
        <v>3786</v>
      </c>
      <c r="I3421" s="99">
        <f t="shared" si="340"/>
        <v>159.28803000000002</v>
      </c>
      <c r="J3421" s="100">
        <f t="shared" si="342"/>
        <v>239.7978</v>
      </c>
      <c r="K3421" s="101">
        <v>77.910000000000011</v>
      </c>
      <c r="L3421" s="102">
        <f t="shared" si="341"/>
        <v>0</v>
      </c>
      <c r="M3421" s="101">
        <f t="shared" si="343"/>
        <v>77.910000000000011</v>
      </c>
      <c r="N3421" s="101">
        <f t="shared" si="344"/>
        <v>-49.257000000000005</v>
      </c>
      <c r="O3421" s="102">
        <f t="shared" si="345"/>
        <v>-0.25257409496461902</v>
      </c>
      <c r="P3421" s="101">
        <v>1.58</v>
      </c>
      <c r="X3421"/>
    </row>
    <row r="3422" spans="1:24" ht="18">
      <c r="A3422" s="70">
        <v>165</v>
      </c>
      <c r="B3422" s="70">
        <v>65</v>
      </c>
      <c r="C3422" s="70">
        <v>13</v>
      </c>
      <c r="D3422" s="70">
        <v>77</v>
      </c>
      <c r="E3422" s="71" t="s">
        <v>2237</v>
      </c>
      <c r="F3422" s="71" t="s">
        <v>3934</v>
      </c>
      <c r="G3422" s="71" t="s">
        <v>2910</v>
      </c>
      <c r="H3422" s="70" t="s">
        <v>3787</v>
      </c>
      <c r="I3422" s="99">
        <f t="shared" si="340"/>
        <v>163.45648000000003</v>
      </c>
      <c r="J3422" s="100">
        <f t="shared" si="342"/>
        <v>246.21079999999998</v>
      </c>
      <c r="K3422" s="101">
        <v>80.56</v>
      </c>
      <c r="L3422" s="102">
        <f t="shared" si="341"/>
        <v>0</v>
      </c>
      <c r="M3422" s="101">
        <f t="shared" si="343"/>
        <v>80.56</v>
      </c>
      <c r="N3422" s="101">
        <f t="shared" si="344"/>
        <v>-51.111999999999995</v>
      </c>
      <c r="O3422" s="102">
        <f t="shared" si="345"/>
        <v>-0.25515175718849836</v>
      </c>
      <c r="P3422" s="101">
        <v>1.58</v>
      </c>
      <c r="X3422"/>
    </row>
    <row r="3423" spans="1:24" ht="18">
      <c r="A3423" s="70">
        <v>175</v>
      </c>
      <c r="B3423" s="70">
        <v>65</v>
      </c>
      <c r="C3423" s="70">
        <v>13</v>
      </c>
      <c r="D3423" s="70">
        <v>80</v>
      </c>
      <c r="E3423" s="71" t="s">
        <v>2237</v>
      </c>
      <c r="F3423" s="71" t="s">
        <v>3934</v>
      </c>
      <c r="G3423" s="71" t="s">
        <v>2910</v>
      </c>
      <c r="H3423" s="70" t="s">
        <v>3788</v>
      </c>
      <c r="I3423" s="99">
        <f t="shared" si="340"/>
        <v>193.46931999999998</v>
      </c>
      <c r="J3423" s="100">
        <f t="shared" si="342"/>
        <v>292.38439999999997</v>
      </c>
      <c r="K3423" s="101">
        <v>99.64</v>
      </c>
      <c r="L3423" s="102">
        <f t="shared" si="341"/>
        <v>0</v>
      </c>
      <c r="M3423" s="101">
        <f t="shared" si="343"/>
        <v>99.64</v>
      </c>
      <c r="N3423" s="101">
        <f t="shared" si="344"/>
        <v>-64.468000000000018</v>
      </c>
      <c r="O3423" s="102">
        <f t="shared" si="345"/>
        <v>-0.27032874874203294</v>
      </c>
      <c r="P3423" s="101">
        <v>1.58</v>
      </c>
      <c r="X3423"/>
    </row>
    <row r="3424" spans="1:24" ht="18">
      <c r="A3424" s="70">
        <v>255</v>
      </c>
      <c r="B3424" s="70">
        <v>50</v>
      </c>
      <c r="C3424" s="70">
        <v>19</v>
      </c>
      <c r="D3424" s="70">
        <v>103</v>
      </c>
      <c r="E3424" s="71" t="s">
        <v>2239</v>
      </c>
      <c r="F3424" s="71" t="s">
        <v>3934</v>
      </c>
      <c r="G3424" s="71" t="s">
        <v>2841</v>
      </c>
      <c r="H3424" s="70" t="s">
        <v>3789</v>
      </c>
      <c r="I3424" s="99">
        <f t="shared" si="340"/>
        <v>525.49155339999993</v>
      </c>
      <c r="J3424" s="100">
        <f t="shared" si="342"/>
        <v>801.66323599999998</v>
      </c>
      <c r="K3424" s="101">
        <v>308.91579999999999</v>
      </c>
      <c r="L3424" s="102">
        <f t="shared" si="341"/>
        <v>0</v>
      </c>
      <c r="M3424" s="101">
        <f t="shared" si="343"/>
        <v>308.91579999999999</v>
      </c>
      <c r="N3424" s="101">
        <f t="shared" si="344"/>
        <v>-210.96105999999997</v>
      </c>
      <c r="O3424" s="102">
        <f t="shared" si="345"/>
        <v>-0.32108206058886662</v>
      </c>
      <c r="P3424" s="101">
        <v>2.75</v>
      </c>
      <c r="X3424"/>
    </row>
    <row r="3425" spans="1:24" ht="18">
      <c r="A3425" s="70">
        <v>255</v>
      </c>
      <c r="B3425" s="70">
        <v>40</v>
      </c>
      <c r="C3425" s="70">
        <v>20</v>
      </c>
      <c r="D3425" s="70">
        <v>101</v>
      </c>
      <c r="E3425" s="71" t="s">
        <v>2445</v>
      </c>
      <c r="F3425" s="71" t="s">
        <v>3934</v>
      </c>
      <c r="G3425" s="71" t="s">
        <v>3086</v>
      </c>
      <c r="H3425" s="70" t="s">
        <v>3791</v>
      </c>
      <c r="I3425" s="99">
        <f t="shared" si="340"/>
        <v>717.35177909999993</v>
      </c>
      <c r="J3425" s="100">
        <f t="shared" si="342"/>
        <v>1098.3574139999998</v>
      </c>
      <c r="K3425" s="101">
        <v>432.68669999999997</v>
      </c>
      <c r="L3425" s="102">
        <f t="shared" si="341"/>
        <v>0</v>
      </c>
      <c r="M3425" s="101">
        <f t="shared" si="343"/>
        <v>432.68669999999997</v>
      </c>
      <c r="N3425" s="101">
        <f t="shared" si="344"/>
        <v>-297.60068999999987</v>
      </c>
      <c r="O3425" s="102">
        <f t="shared" si="345"/>
        <v>-0.3289956237934919</v>
      </c>
      <c r="P3425" s="101">
        <v>1.58</v>
      </c>
      <c r="X3425"/>
    </row>
    <row r="3426" spans="1:24" ht="18">
      <c r="A3426" s="70">
        <v>205</v>
      </c>
      <c r="B3426" s="70">
        <v>45</v>
      </c>
      <c r="C3426" s="70">
        <v>17</v>
      </c>
      <c r="D3426" s="70">
        <v>84</v>
      </c>
      <c r="E3426" s="71" t="s">
        <v>2347</v>
      </c>
      <c r="F3426" s="71" t="s">
        <v>3934</v>
      </c>
      <c r="G3426" s="71" t="s">
        <v>3086</v>
      </c>
      <c r="H3426" s="70" t="s">
        <v>3792</v>
      </c>
      <c r="I3426" s="99">
        <f t="shared" si="340"/>
        <v>437.38200330000001</v>
      </c>
      <c r="J3426" s="100">
        <f t="shared" si="342"/>
        <v>667.63468200000011</v>
      </c>
      <c r="K3426" s="101">
        <v>254.7021</v>
      </c>
      <c r="L3426" s="102">
        <f t="shared" si="341"/>
        <v>0</v>
      </c>
      <c r="M3426" s="101">
        <f t="shared" si="343"/>
        <v>254.7021</v>
      </c>
      <c r="N3426" s="101">
        <f t="shared" si="344"/>
        <v>-173.01147000000003</v>
      </c>
      <c r="O3426" s="102">
        <f t="shared" si="345"/>
        <v>-0.31536665231509353</v>
      </c>
      <c r="P3426" s="101">
        <v>1.58</v>
      </c>
      <c r="X3426"/>
    </row>
    <row r="3427" spans="1:24" ht="18">
      <c r="A3427" s="70">
        <v>225</v>
      </c>
      <c r="B3427" s="70">
        <v>65</v>
      </c>
      <c r="C3427" s="70">
        <v>17</v>
      </c>
      <c r="D3427" s="70">
        <v>102</v>
      </c>
      <c r="E3427" s="71" t="s">
        <v>2440</v>
      </c>
      <c r="F3427" s="71" t="s">
        <v>3934</v>
      </c>
      <c r="G3427" s="71" t="s">
        <v>3277</v>
      </c>
      <c r="H3427" s="70" t="s">
        <v>3793</v>
      </c>
      <c r="I3427" s="99">
        <f t="shared" si="340"/>
        <v>371.02547019999997</v>
      </c>
      <c r="J3427" s="100">
        <f t="shared" si="342"/>
        <v>564.02310799999998</v>
      </c>
      <c r="K3427" s="101">
        <v>210.7174</v>
      </c>
      <c r="L3427" s="102">
        <f t="shared" si="341"/>
        <v>0</v>
      </c>
      <c r="M3427" s="101">
        <f t="shared" si="343"/>
        <v>210.7174</v>
      </c>
      <c r="N3427" s="101">
        <f t="shared" si="344"/>
        <v>-142.22218000000004</v>
      </c>
      <c r="O3427" s="102">
        <f t="shared" si="345"/>
        <v>-0.30875257362231434</v>
      </c>
      <c r="P3427" s="101">
        <v>2.75</v>
      </c>
      <c r="X3427"/>
    </row>
    <row r="3428" spans="1:24" ht="18">
      <c r="A3428" s="70">
        <v>205</v>
      </c>
      <c r="B3428" s="70">
        <v>45</v>
      </c>
      <c r="C3428" s="70">
        <v>17</v>
      </c>
      <c r="D3428" s="70">
        <v>84</v>
      </c>
      <c r="E3428" s="71" t="s">
        <v>2347</v>
      </c>
      <c r="F3428" s="71" t="s">
        <v>3934</v>
      </c>
      <c r="G3428" s="71" t="s">
        <v>3304</v>
      </c>
      <c r="H3428" s="70" t="s">
        <v>3794</v>
      </c>
      <c r="I3428" s="99">
        <f t="shared" si="340"/>
        <v>536.33683784999994</v>
      </c>
      <c r="J3428" s="100">
        <f t="shared" si="342"/>
        <v>819.87288899999987</v>
      </c>
      <c r="K3428" s="101">
        <v>317.61044999999996</v>
      </c>
      <c r="L3428" s="102">
        <f t="shared" si="341"/>
        <v>0</v>
      </c>
      <c r="M3428" s="101">
        <f t="shared" si="343"/>
        <v>317.61044999999996</v>
      </c>
      <c r="N3428" s="101">
        <f t="shared" si="344"/>
        <v>-217.04731499999991</v>
      </c>
      <c r="O3428" s="102">
        <f t="shared" si="345"/>
        <v>-0.32182768208992324</v>
      </c>
      <c r="P3428" s="101">
        <v>1.58</v>
      </c>
      <c r="X3428"/>
    </row>
    <row r="3429" spans="1:24" ht="18">
      <c r="A3429" s="70">
        <v>225</v>
      </c>
      <c r="B3429" s="70">
        <v>40</v>
      </c>
      <c r="C3429" s="70">
        <v>18</v>
      </c>
      <c r="D3429" s="70">
        <v>92</v>
      </c>
      <c r="E3429" s="71" t="s">
        <v>2347</v>
      </c>
      <c r="F3429" s="71" t="s">
        <v>3934</v>
      </c>
      <c r="G3429" s="71" t="s">
        <v>3304</v>
      </c>
      <c r="H3429" s="70" t="s">
        <v>3797</v>
      </c>
      <c r="I3429" s="99">
        <f t="shared" si="340"/>
        <v>673.10368234999999</v>
      </c>
      <c r="J3429" s="100">
        <f t="shared" si="342"/>
        <v>1030.2834190000001</v>
      </c>
      <c r="K3429" s="101">
        <v>404.55695000000003</v>
      </c>
      <c r="L3429" s="102">
        <f t="shared" si="341"/>
        <v>0</v>
      </c>
      <c r="M3429" s="101">
        <f t="shared" si="343"/>
        <v>404.55695000000003</v>
      </c>
      <c r="N3429" s="101">
        <f t="shared" si="344"/>
        <v>-277.90986499999997</v>
      </c>
      <c r="O3429" s="102">
        <f t="shared" si="345"/>
        <v>-0.32760263034709197</v>
      </c>
      <c r="P3429" s="101">
        <v>1.58</v>
      </c>
      <c r="X3429"/>
    </row>
    <row r="3430" spans="1:24" ht="18">
      <c r="A3430" s="70">
        <v>245</v>
      </c>
      <c r="B3430" s="70">
        <v>50</v>
      </c>
      <c r="C3430" s="70">
        <v>18</v>
      </c>
      <c r="D3430" s="70">
        <v>100</v>
      </c>
      <c r="E3430" s="71" t="s">
        <v>2239</v>
      </c>
      <c r="F3430" s="71" t="s">
        <v>3934</v>
      </c>
      <c r="G3430" s="71" t="s">
        <v>3357</v>
      </c>
      <c r="H3430" s="70" t="s">
        <v>3798</v>
      </c>
      <c r="I3430" s="99">
        <f t="shared" si="340"/>
        <v>751.14123480000012</v>
      </c>
      <c r="J3430" s="100">
        <f t="shared" si="342"/>
        <v>1150.3411920000001</v>
      </c>
      <c r="K3430" s="101">
        <v>454.16760000000005</v>
      </c>
      <c r="L3430" s="102">
        <f t="shared" si="341"/>
        <v>0</v>
      </c>
      <c r="M3430" s="101">
        <f t="shared" si="343"/>
        <v>454.16760000000005</v>
      </c>
      <c r="N3430" s="101">
        <f t="shared" si="344"/>
        <v>-312.63731999999993</v>
      </c>
      <c r="O3430" s="102">
        <f t="shared" si="345"/>
        <v>-0.32994797449213487</v>
      </c>
      <c r="P3430" s="101">
        <v>1.58</v>
      </c>
      <c r="X3430"/>
    </row>
    <row r="3431" spans="1:24" ht="18">
      <c r="A3431" s="70">
        <v>265</v>
      </c>
      <c r="B3431" s="70">
        <v>50</v>
      </c>
      <c r="C3431" s="70">
        <v>20</v>
      </c>
      <c r="D3431" s="70">
        <v>111</v>
      </c>
      <c r="E3431" s="71" t="s">
        <v>2440</v>
      </c>
      <c r="F3431" s="71" t="s">
        <v>3934</v>
      </c>
      <c r="G3431" s="71" t="s">
        <v>2867</v>
      </c>
      <c r="H3431" s="70" t="s">
        <v>3799</v>
      </c>
      <c r="I3431" s="99">
        <f t="shared" si="340"/>
        <v>903.61165290000019</v>
      </c>
      <c r="J3431" s="100">
        <f t="shared" si="342"/>
        <v>1383.3864660000002</v>
      </c>
      <c r="K3431" s="101">
        <v>549.29730000000006</v>
      </c>
      <c r="L3431" s="102">
        <f t="shared" si="341"/>
        <v>0</v>
      </c>
      <c r="M3431" s="101">
        <f t="shared" si="343"/>
        <v>549.29730000000006</v>
      </c>
      <c r="N3431" s="101">
        <f t="shared" si="344"/>
        <v>-379.22811000000002</v>
      </c>
      <c r="O3431" s="102">
        <f t="shared" si="345"/>
        <v>-0.33330102814690804</v>
      </c>
      <c r="P3431" s="101">
        <v>2.75</v>
      </c>
      <c r="X3431"/>
    </row>
    <row r="3432" spans="1:24" ht="18">
      <c r="A3432" s="70">
        <v>245</v>
      </c>
      <c r="B3432" s="70">
        <v>40</v>
      </c>
      <c r="C3432" s="70">
        <v>18</v>
      </c>
      <c r="D3432" s="70">
        <v>97</v>
      </c>
      <c r="E3432" s="71" t="s">
        <v>2440</v>
      </c>
      <c r="F3432" s="71" t="s">
        <v>3934</v>
      </c>
      <c r="G3432" s="71" t="s">
        <v>3302</v>
      </c>
      <c r="H3432" s="70" t="s">
        <v>3802</v>
      </c>
      <c r="I3432" s="99">
        <f t="shared" si="340"/>
        <v>608.64694000000009</v>
      </c>
      <c r="J3432" s="100">
        <f t="shared" si="342"/>
        <v>931.11920000000009</v>
      </c>
      <c r="K3432" s="101">
        <v>363.58000000000004</v>
      </c>
      <c r="L3432" s="102">
        <f t="shared" si="341"/>
        <v>0</v>
      </c>
      <c r="M3432" s="101">
        <f t="shared" si="343"/>
        <v>363.58000000000004</v>
      </c>
      <c r="N3432" s="101">
        <f t="shared" si="344"/>
        <v>-249.226</v>
      </c>
      <c r="O3432" s="102">
        <f t="shared" si="345"/>
        <v>-0.32520747429406538</v>
      </c>
      <c r="P3432" s="101">
        <v>1.58</v>
      </c>
      <c r="X3432"/>
    </row>
    <row r="3433" spans="1:24" ht="18">
      <c r="A3433" s="70">
        <v>215</v>
      </c>
      <c r="B3433" s="70">
        <v>60</v>
      </c>
      <c r="C3433" s="70">
        <v>17</v>
      </c>
      <c r="D3433" s="70">
        <v>96</v>
      </c>
      <c r="E3433" s="71" t="s">
        <v>2347</v>
      </c>
      <c r="F3433" s="71" t="s">
        <v>3934</v>
      </c>
      <c r="G3433" s="71" t="s">
        <v>3277</v>
      </c>
      <c r="H3433" s="70" t="s">
        <v>3805</v>
      </c>
      <c r="I3433" s="99">
        <f t="shared" si="340"/>
        <v>408.03296929999999</v>
      </c>
      <c r="J3433" s="100">
        <f t="shared" si="342"/>
        <v>620.95772199999999</v>
      </c>
      <c r="K3433" s="101">
        <v>234.2441</v>
      </c>
      <c r="L3433" s="102">
        <f t="shared" si="341"/>
        <v>0</v>
      </c>
      <c r="M3433" s="101">
        <f t="shared" si="343"/>
        <v>234.2441</v>
      </c>
      <c r="N3433" s="101">
        <f t="shared" si="344"/>
        <v>-158.69087000000002</v>
      </c>
      <c r="O3433" s="102">
        <f t="shared" si="345"/>
        <v>-0.31257545477716447</v>
      </c>
      <c r="P3433" s="101">
        <v>2.75</v>
      </c>
      <c r="X3433"/>
    </row>
    <row r="3434" spans="1:24" ht="18">
      <c r="A3434" s="70">
        <v>225</v>
      </c>
      <c r="B3434" s="70">
        <v>40</v>
      </c>
      <c r="C3434" s="70">
        <v>18</v>
      </c>
      <c r="D3434" s="70">
        <v>92</v>
      </c>
      <c r="E3434" s="71" t="s">
        <v>2347</v>
      </c>
      <c r="F3434" s="71" t="s">
        <v>3934</v>
      </c>
      <c r="G3434" s="71" t="s">
        <v>3304</v>
      </c>
      <c r="H3434" s="70" t="s">
        <v>3806</v>
      </c>
      <c r="I3434" s="99">
        <f t="shared" si="340"/>
        <v>545.99096804999999</v>
      </c>
      <c r="J3434" s="100">
        <f t="shared" si="342"/>
        <v>834.72539699999993</v>
      </c>
      <c r="K3434" s="101">
        <v>323.74784999999997</v>
      </c>
      <c r="L3434" s="102">
        <f t="shared" si="341"/>
        <v>0</v>
      </c>
      <c r="M3434" s="101">
        <f t="shared" si="343"/>
        <v>323.74784999999997</v>
      </c>
      <c r="N3434" s="101">
        <f t="shared" si="344"/>
        <v>-221.3434949999999</v>
      </c>
      <c r="O3434" s="102">
        <f t="shared" si="345"/>
        <v>-0.32233126696439179</v>
      </c>
      <c r="P3434" s="101">
        <v>1.58</v>
      </c>
      <c r="X3434"/>
    </row>
    <row r="3435" spans="1:24" ht="18">
      <c r="A3435" s="70">
        <v>255</v>
      </c>
      <c r="B3435" s="70">
        <v>40</v>
      </c>
      <c r="C3435" s="70">
        <v>20</v>
      </c>
      <c r="D3435" s="70">
        <v>101</v>
      </c>
      <c r="E3435" s="71" t="s">
        <v>2347</v>
      </c>
      <c r="F3435" s="71" t="s">
        <v>3934</v>
      </c>
      <c r="G3435" s="71" t="s">
        <v>3304</v>
      </c>
      <c r="H3435" s="70" t="s">
        <v>3807</v>
      </c>
      <c r="I3435" s="99">
        <f t="shared" ref="I3435:I3461" si="346">(IF($H$6="",$H$4*$U$3*(1-$H$5),$H$6*$H$3)+IF(F3435="PIRELLI",$H$3*(K3435*(1-$M$12)+$U$7+P3435+$H$8)))*$U$8</f>
        <v>953.87796900000012</v>
      </c>
      <c r="J3435" s="100">
        <f t="shared" si="342"/>
        <v>1462.24386</v>
      </c>
      <c r="K3435" s="101">
        <v>583.053</v>
      </c>
      <c r="L3435" s="102">
        <f t="shared" ref="L3435:L3461" si="347">$N$12</f>
        <v>0</v>
      </c>
      <c r="M3435" s="101">
        <f t="shared" si="343"/>
        <v>583.053</v>
      </c>
      <c r="N3435" s="101">
        <f t="shared" si="344"/>
        <v>-402.85709999999995</v>
      </c>
      <c r="O3435" s="102">
        <f t="shared" si="345"/>
        <v>-0.33423636819197777</v>
      </c>
      <c r="P3435" s="101">
        <v>1.58</v>
      </c>
      <c r="X3435"/>
    </row>
    <row r="3436" spans="1:24" ht="18">
      <c r="A3436" s="70">
        <v>205</v>
      </c>
      <c r="B3436" s="70">
        <v>55</v>
      </c>
      <c r="C3436" s="70">
        <v>17</v>
      </c>
      <c r="D3436" s="70">
        <v>91</v>
      </c>
      <c r="E3436" s="71" t="s">
        <v>2440</v>
      </c>
      <c r="F3436" s="71" t="s">
        <v>3934</v>
      </c>
      <c r="G3436" s="71" t="s">
        <v>3302</v>
      </c>
      <c r="H3436" s="70" t="s">
        <v>3808</v>
      </c>
      <c r="I3436" s="99">
        <f t="shared" si="346"/>
        <v>594.47421000000008</v>
      </c>
      <c r="J3436" s="100">
        <f t="shared" si="342"/>
        <v>909.31499999999994</v>
      </c>
      <c r="K3436" s="101">
        <v>354.57</v>
      </c>
      <c r="L3436" s="102">
        <f t="shared" si="347"/>
        <v>0</v>
      </c>
      <c r="M3436" s="101">
        <f t="shared" si="343"/>
        <v>354.57</v>
      </c>
      <c r="N3436" s="101">
        <f t="shared" si="344"/>
        <v>-242.91899999999987</v>
      </c>
      <c r="O3436" s="102">
        <f t="shared" si="345"/>
        <v>-0.32461047117620312</v>
      </c>
      <c r="P3436" s="101">
        <v>1.58</v>
      </c>
      <c r="X3436"/>
    </row>
    <row r="3437" spans="1:24" ht="18">
      <c r="A3437" s="70">
        <v>205</v>
      </c>
      <c r="B3437" s="70">
        <v>55</v>
      </c>
      <c r="C3437" s="70">
        <v>16</v>
      </c>
      <c r="D3437" s="70">
        <v>91</v>
      </c>
      <c r="E3437" s="71" t="s">
        <v>2440</v>
      </c>
      <c r="F3437" s="71" t="s">
        <v>3934</v>
      </c>
      <c r="G3437" s="71" t="s">
        <v>3357</v>
      </c>
      <c r="H3437" s="70" t="s">
        <v>3811</v>
      </c>
      <c r="I3437" s="99">
        <f t="shared" si="346"/>
        <v>216.81263999999999</v>
      </c>
      <c r="J3437" s="100">
        <f t="shared" si="342"/>
        <v>328.29719999999998</v>
      </c>
      <c r="K3437" s="101">
        <v>114.48</v>
      </c>
      <c r="L3437" s="102">
        <f t="shared" si="347"/>
        <v>0</v>
      </c>
      <c r="M3437" s="101">
        <f t="shared" si="343"/>
        <v>114.48</v>
      </c>
      <c r="N3437" s="101">
        <f t="shared" si="344"/>
        <v>-74.856000000000023</v>
      </c>
      <c r="O3437" s="102">
        <f t="shared" si="345"/>
        <v>-0.27914677804295956</v>
      </c>
      <c r="P3437" s="101">
        <v>1.58</v>
      </c>
      <c r="X3437"/>
    </row>
    <row r="3438" spans="1:24" ht="18">
      <c r="A3438" s="70">
        <v>245</v>
      </c>
      <c r="B3438" s="70">
        <v>45</v>
      </c>
      <c r="C3438" s="70">
        <v>17</v>
      </c>
      <c r="D3438" s="70">
        <v>99</v>
      </c>
      <c r="E3438" s="71" t="s">
        <v>2440</v>
      </c>
      <c r="F3438" s="71" t="s">
        <v>3934</v>
      </c>
      <c r="G3438" s="71" t="s">
        <v>3302</v>
      </c>
      <c r="H3438" s="70" t="s">
        <v>3812</v>
      </c>
      <c r="I3438" s="99">
        <f t="shared" si="346"/>
        <v>631.1565700000001</v>
      </c>
      <c r="J3438" s="100">
        <f t="shared" si="342"/>
        <v>965.74940000000004</v>
      </c>
      <c r="K3438" s="101">
        <v>377.89000000000004</v>
      </c>
      <c r="L3438" s="102">
        <f t="shared" si="347"/>
        <v>0</v>
      </c>
      <c r="M3438" s="101">
        <f t="shared" si="343"/>
        <v>377.89000000000004</v>
      </c>
      <c r="N3438" s="101">
        <f t="shared" si="344"/>
        <v>-259.24299999999994</v>
      </c>
      <c r="O3438" s="102">
        <f t="shared" si="345"/>
        <v>-0.32610002767365204</v>
      </c>
      <c r="P3438" s="101">
        <v>1.58</v>
      </c>
      <c r="X3438"/>
    </row>
    <row r="3439" spans="1:24" ht="18">
      <c r="A3439" s="70">
        <v>305</v>
      </c>
      <c r="B3439" s="70">
        <v>30</v>
      </c>
      <c r="C3439" s="70">
        <v>20</v>
      </c>
      <c r="D3439" s="70">
        <v>99</v>
      </c>
      <c r="E3439" s="71" t="s">
        <v>2445</v>
      </c>
      <c r="F3439" s="71" t="s">
        <v>3934</v>
      </c>
      <c r="G3439" s="71" t="s">
        <v>3580</v>
      </c>
      <c r="H3439" s="70" t="s">
        <v>3813</v>
      </c>
      <c r="I3439" s="99">
        <f t="shared" si="346"/>
        <v>1055.2463360999998</v>
      </c>
      <c r="J3439" s="100">
        <f t="shared" si="342"/>
        <v>1618.1951939999999</v>
      </c>
      <c r="K3439" s="101">
        <v>647.49569999999994</v>
      </c>
      <c r="L3439" s="102">
        <f t="shared" si="347"/>
        <v>0</v>
      </c>
      <c r="M3439" s="101">
        <f t="shared" si="343"/>
        <v>647.49569999999994</v>
      </c>
      <c r="N3439" s="101">
        <f t="shared" si="344"/>
        <v>-447.96699000000012</v>
      </c>
      <c r="O3439" s="102">
        <f t="shared" si="345"/>
        <v>-0.33575916468956413</v>
      </c>
      <c r="P3439" s="101">
        <v>1.58</v>
      </c>
      <c r="X3439"/>
    </row>
    <row r="3440" spans="1:24" ht="18">
      <c r="A3440" s="70">
        <v>235</v>
      </c>
      <c r="B3440" s="70">
        <v>55</v>
      </c>
      <c r="C3440" s="70">
        <v>19</v>
      </c>
      <c r="D3440" s="70">
        <v>105</v>
      </c>
      <c r="E3440" s="71" t="s">
        <v>2440</v>
      </c>
      <c r="F3440" s="71" t="s">
        <v>3934</v>
      </c>
      <c r="G3440" s="71" t="s">
        <v>2867</v>
      </c>
      <c r="H3440" s="70" t="s">
        <v>3815</v>
      </c>
      <c r="I3440" s="99">
        <f t="shared" si="346"/>
        <v>681.56665829999997</v>
      </c>
      <c r="J3440" s="100">
        <f t="shared" si="342"/>
        <v>1041.7787819999999</v>
      </c>
      <c r="K3440" s="101">
        <v>408.13709999999998</v>
      </c>
      <c r="L3440" s="102">
        <f t="shared" si="347"/>
        <v>0</v>
      </c>
      <c r="M3440" s="101">
        <f t="shared" si="343"/>
        <v>408.13709999999998</v>
      </c>
      <c r="N3440" s="101">
        <f t="shared" si="344"/>
        <v>-280.4159699999999</v>
      </c>
      <c r="O3440" s="102">
        <f t="shared" si="345"/>
        <v>-0.32779009583222957</v>
      </c>
      <c r="P3440" s="101">
        <v>2.75</v>
      </c>
      <c r="X3440"/>
    </row>
    <row r="3441" spans="1:24" ht="18">
      <c r="A3441" s="70">
        <v>225</v>
      </c>
      <c r="B3441" s="70">
        <v>55</v>
      </c>
      <c r="C3441" s="70">
        <v>16</v>
      </c>
      <c r="D3441" s="70">
        <v>95</v>
      </c>
      <c r="E3441" s="71" t="s">
        <v>2440</v>
      </c>
      <c r="F3441" s="71" t="s">
        <v>3934</v>
      </c>
      <c r="G3441" s="71" t="s">
        <v>3302</v>
      </c>
      <c r="H3441" s="70" t="s">
        <v>3816</v>
      </c>
      <c r="I3441" s="99">
        <f t="shared" si="346"/>
        <v>362.70839000000007</v>
      </c>
      <c r="J3441" s="100">
        <f t="shared" si="342"/>
        <v>552.75220000000002</v>
      </c>
      <c r="K3441" s="101">
        <v>207.23000000000002</v>
      </c>
      <c r="L3441" s="102">
        <f t="shared" si="347"/>
        <v>0</v>
      </c>
      <c r="M3441" s="101">
        <f t="shared" si="343"/>
        <v>207.23000000000002</v>
      </c>
      <c r="N3441" s="101">
        <f t="shared" si="344"/>
        <v>-139.78100000000001</v>
      </c>
      <c r="O3441" s="102">
        <f t="shared" si="345"/>
        <v>-0.30811841467178064</v>
      </c>
      <c r="P3441" s="101">
        <v>1.58</v>
      </c>
      <c r="X3441"/>
    </row>
    <row r="3442" spans="1:24" ht="18">
      <c r="A3442" s="70">
        <v>275</v>
      </c>
      <c r="B3442" s="70">
        <v>40</v>
      </c>
      <c r="C3442" s="70">
        <v>19</v>
      </c>
      <c r="D3442" s="70">
        <v>105</v>
      </c>
      <c r="E3442" s="71" t="s">
        <v>2347</v>
      </c>
      <c r="F3442" s="71" t="s">
        <v>3934</v>
      </c>
      <c r="G3442" s="71" t="s">
        <v>3304</v>
      </c>
      <c r="H3442" s="70" t="s">
        <v>3817</v>
      </c>
      <c r="I3442" s="99">
        <f t="shared" si="346"/>
        <v>1174.3139419000001</v>
      </c>
      <c r="J3442" s="100">
        <f t="shared" si="342"/>
        <v>1801.3761260000003</v>
      </c>
      <c r="K3442" s="101">
        <v>723.19030000000009</v>
      </c>
      <c r="L3442" s="102">
        <f t="shared" si="347"/>
        <v>0</v>
      </c>
      <c r="M3442" s="101">
        <f t="shared" si="343"/>
        <v>723.19030000000009</v>
      </c>
      <c r="N3442" s="101">
        <f t="shared" si="344"/>
        <v>-500.95321000000013</v>
      </c>
      <c r="O3442" s="102">
        <f t="shared" si="345"/>
        <v>-0.33721038764238037</v>
      </c>
      <c r="P3442" s="101">
        <v>1.58</v>
      </c>
      <c r="X3442"/>
    </row>
    <row r="3443" spans="1:24" ht="18">
      <c r="A3443" s="70">
        <v>205</v>
      </c>
      <c r="B3443" s="70">
        <v>55</v>
      </c>
      <c r="C3443" s="70">
        <v>16</v>
      </c>
      <c r="D3443" s="70">
        <v>91</v>
      </c>
      <c r="E3443" s="71" t="s">
        <v>2440</v>
      </c>
      <c r="F3443" s="71" t="s">
        <v>3934</v>
      </c>
      <c r="G3443" s="71" t="s">
        <v>3302</v>
      </c>
      <c r="H3443" s="70" t="s">
        <v>3818</v>
      </c>
      <c r="I3443" s="99">
        <f t="shared" si="346"/>
        <v>314.35437000000002</v>
      </c>
      <c r="J3443" s="100">
        <f t="shared" si="342"/>
        <v>478.3614</v>
      </c>
      <c r="K3443" s="101">
        <v>176.49</v>
      </c>
      <c r="L3443" s="102">
        <f t="shared" si="347"/>
        <v>0</v>
      </c>
      <c r="M3443" s="101">
        <f t="shared" si="343"/>
        <v>176.49</v>
      </c>
      <c r="N3443" s="101">
        <f t="shared" si="344"/>
        <v>-118.26300000000003</v>
      </c>
      <c r="O3443" s="102">
        <f t="shared" si="345"/>
        <v>-0.30155285838135559</v>
      </c>
      <c r="P3443" s="101">
        <v>1.58</v>
      </c>
      <c r="X3443"/>
    </row>
    <row r="3444" spans="1:24" ht="18">
      <c r="A3444" s="70">
        <v>205</v>
      </c>
      <c r="B3444" s="70">
        <v>65</v>
      </c>
      <c r="C3444" s="70">
        <v>17</v>
      </c>
      <c r="D3444" s="70">
        <v>96</v>
      </c>
      <c r="E3444" s="71" t="s">
        <v>2440</v>
      </c>
      <c r="F3444" s="71" t="s">
        <v>3934</v>
      </c>
      <c r="G3444" s="71" t="s">
        <v>3302</v>
      </c>
      <c r="H3444" s="70" t="s">
        <v>3820</v>
      </c>
      <c r="I3444" s="99">
        <f t="shared" si="346"/>
        <v>533.61483999999996</v>
      </c>
      <c r="J3444" s="100">
        <f t="shared" si="342"/>
        <v>815.68520000000001</v>
      </c>
      <c r="K3444" s="101">
        <v>315.88</v>
      </c>
      <c r="L3444" s="102">
        <f t="shared" si="347"/>
        <v>0</v>
      </c>
      <c r="M3444" s="101">
        <f t="shared" si="343"/>
        <v>315.88</v>
      </c>
      <c r="N3444" s="101">
        <f t="shared" si="344"/>
        <v>-215.83600000000001</v>
      </c>
      <c r="O3444" s="102">
        <f t="shared" si="345"/>
        <v>-0.32168236556575652</v>
      </c>
      <c r="P3444" s="101">
        <v>1.58</v>
      </c>
      <c r="X3444"/>
    </row>
    <row r="3445" spans="1:24" ht="18">
      <c r="A3445" s="70">
        <v>225</v>
      </c>
      <c r="B3445" s="70">
        <v>55</v>
      </c>
      <c r="C3445" s="70">
        <v>17</v>
      </c>
      <c r="D3445" s="70">
        <v>97</v>
      </c>
      <c r="E3445" s="71" t="s">
        <v>2440</v>
      </c>
      <c r="F3445" s="71" t="s">
        <v>3934</v>
      </c>
      <c r="G3445" s="71" t="s">
        <v>3302</v>
      </c>
      <c r="H3445" s="70" t="s">
        <v>3821</v>
      </c>
      <c r="I3445" s="99">
        <f t="shared" si="346"/>
        <v>657.00095999999996</v>
      </c>
      <c r="J3445" s="100">
        <f t="shared" si="342"/>
        <v>1005.51</v>
      </c>
      <c r="K3445" s="101">
        <v>394.32</v>
      </c>
      <c r="L3445" s="102">
        <f t="shared" si="347"/>
        <v>0</v>
      </c>
      <c r="M3445" s="101">
        <f t="shared" si="343"/>
        <v>394.32</v>
      </c>
      <c r="N3445" s="101">
        <f t="shared" si="344"/>
        <v>-270.74399999999991</v>
      </c>
      <c r="O3445" s="102">
        <f t="shared" si="345"/>
        <v>-0.32704870506378031</v>
      </c>
      <c r="P3445" s="101">
        <v>1.58</v>
      </c>
      <c r="X3445"/>
    </row>
    <row r="3446" spans="1:24" ht="18">
      <c r="A3446" s="70">
        <v>205</v>
      </c>
      <c r="B3446" s="70">
        <v>55</v>
      </c>
      <c r="C3446" s="70">
        <v>17</v>
      </c>
      <c r="D3446" s="70">
        <v>91</v>
      </c>
      <c r="E3446" s="71" t="s">
        <v>2440</v>
      </c>
      <c r="F3446" s="71" t="s">
        <v>3934</v>
      </c>
      <c r="G3446" s="71" t="s">
        <v>3302</v>
      </c>
      <c r="H3446" s="70" t="s">
        <v>3822</v>
      </c>
      <c r="I3446" s="99">
        <f t="shared" si="346"/>
        <v>501.93462000000005</v>
      </c>
      <c r="J3446" s="100">
        <f t="shared" si="342"/>
        <v>766.94640000000004</v>
      </c>
      <c r="K3446" s="101">
        <v>295.74</v>
      </c>
      <c r="L3446" s="102">
        <f t="shared" si="347"/>
        <v>0</v>
      </c>
      <c r="M3446" s="101">
        <f t="shared" si="343"/>
        <v>295.74</v>
      </c>
      <c r="N3446" s="101">
        <f t="shared" si="344"/>
        <v>-201.73799999999994</v>
      </c>
      <c r="O3446" s="102">
        <f t="shared" si="345"/>
        <v>-0.31987378702353003</v>
      </c>
      <c r="P3446" s="101">
        <v>1.58</v>
      </c>
      <c r="X3446"/>
    </row>
    <row r="3447" spans="1:24" ht="18">
      <c r="A3447" s="70">
        <v>235</v>
      </c>
      <c r="B3447" s="70">
        <v>50</v>
      </c>
      <c r="C3447" s="70">
        <v>19</v>
      </c>
      <c r="D3447" s="70">
        <v>103</v>
      </c>
      <c r="E3447" s="71" t="s">
        <v>2347</v>
      </c>
      <c r="F3447" s="71" t="s">
        <v>3934</v>
      </c>
      <c r="G3447" s="71" t="s">
        <v>3304</v>
      </c>
      <c r="H3447" s="70" t="s">
        <v>3824</v>
      </c>
      <c r="I3447" s="99">
        <f t="shared" si="346"/>
        <v>875.8404165500001</v>
      </c>
      <c r="J3447" s="100">
        <f t="shared" si="342"/>
        <v>1342.1860870000003</v>
      </c>
      <c r="K3447" s="101">
        <v>533.44235000000003</v>
      </c>
      <c r="L3447" s="102">
        <f t="shared" si="347"/>
        <v>0</v>
      </c>
      <c r="M3447" s="101">
        <f t="shared" si="343"/>
        <v>533.44235000000003</v>
      </c>
      <c r="N3447" s="101">
        <f t="shared" si="344"/>
        <v>-368.12964499999998</v>
      </c>
      <c r="O3447" s="102">
        <f t="shared" si="345"/>
        <v>-0.33282229199988023</v>
      </c>
      <c r="P3447" s="101">
        <v>1.58</v>
      </c>
      <c r="X3447"/>
    </row>
    <row r="3448" spans="1:24" ht="18">
      <c r="A3448" s="70">
        <v>195</v>
      </c>
      <c r="B3448" s="70">
        <v>65</v>
      </c>
      <c r="C3448" s="70">
        <v>15</v>
      </c>
      <c r="D3448" s="70">
        <v>91</v>
      </c>
      <c r="E3448" s="71" t="s">
        <v>2239</v>
      </c>
      <c r="F3448" s="71" t="s">
        <v>3934</v>
      </c>
      <c r="G3448" s="71" t="s">
        <v>2820</v>
      </c>
      <c r="H3448" s="70" t="s">
        <v>3825</v>
      </c>
      <c r="I3448" s="99">
        <f t="shared" si="346"/>
        <v>444.62260095000011</v>
      </c>
      <c r="J3448" s="100">
        <f t="shared" si="342"/>
        <v>678.77406300000007</v>
      </c>
      <c r="K3448" s="101">
        <v>259.30515000000003</v>
      </c>
      <c r="L3448" s="102">
        <f t="shared" si="347"/>
        <v>0</v>
      </c>
      <c r="M3448" s="101">
        <f t="shared" si="343"/>
        <v>259.30515000000003</v>
      </c>
      <c r="N3448" s="101">
        <f t="shared" si="344"/>
        <v>-176.23360499999995</v>
      </c>
      <c r="O3448" s="102">
        <f t="shared" si="345"/>
        <v>-0.31593824101132578</v>
      </c>
      <c r="P3448" s="101">
        <v>1.58</v>
      </c>
      <c r="X3448"/>
    </row>
    <row r="3449" spans="1:24" ht="18">
      <c r="A3449" s="70">
        <v>215</v>
      </c>
      <c r="B3449" s="70">
        <v>60</v>
      </c>
      <c r="C3449" s="70">
        <v>15</v>
      </c>
      <c r="D3449" s="70">
        <v>94</v>
      </c>
      <c r="E3449" s="71" t="s">
        <v>2239</v>
      </c>
      <c r="F3449" s="71" t="s">
        <v>3934</v>
      </c>
      <c r="G3449" s="71" t="s">
        <v>2820</v>
      </c>
      <c r="H3449" s="70" t="s">
        <v>3826</v>
      </c>
      <c r="I3449" s="99">
        <f t="shared" si="346"/>
        <v>550.01352230000009</v>
      </c>
      <c r="J3449" s="100">
        <f t="shared" si="342"/>
        <v>840.91394200000013</v>
      </c>
      <c r="K3449" s="101">
        <v>326.30510000000004</v>
      </c>
      <c r="L3449" s="102">
        <f t="shared" si="347"/>
        <v>0</v>
      </c>
      <c r="M3449" s="101">
        <f t="shared" si="343"/>
        <v>326.30510000000004</v>
      </c>
      <c r="N3449" s="101">
        <f t="shared" si="344"/>
        <v>-223.13356999999996</v>
      </c>
      <c r="O3449" s="102">
        <f t="shared" si="345"/>
        <v>-0.32253581979566059</v>
      </c>
      <c r="P3449" s="101">
        <v>1.58</v>
      </c>
      <c r="X3449"/>
    </row>
    <row r="3450" spans="1:24" ht="18">
      <c r="A3450" s="70">
        <v>235</v>
      </c>
      <c r="B3450" s="70">
        <v>70</v>
      </c>
      <c r="C3450" s="70">
        <v>16</v>
      </c>
      <c r="D3450" s="70">
        <v>106</v>
      </c>
      <c r="E3450" s="71" t="s">
        <v>2440</v>
      </c>
      <c r="F3450" s="71" t="s">
        <v>3934</v>
      </c>
      <c r="G3450" s="71" t="s">
        <v>3277</v>
      </c>
      <c r="H3450" s="70" t="s">
        <v>3827</v>
      </c>
      <c r="I3450" s="99">
        <f t="shared" si="346"/>
        <v>306.66460219999999</v>
      </c>
      <c r="J3450" s="100">
        <f t="shared" si="342"/>
        <v>465.00638799999996</v>
      </c>
      <c r="K3450" s="101">
        <v>169.8014</v>
      </c>
      <c r="L3450" s="102">
        <f t="shared" si="347"/>
        <v>0</v>
      </c>
      <c r="M3450" s="101">
        <f t="shared" si="343"/>
        <v>169.8014</v>
      </c>
      <c r="N3450" s="101">
        <f t="shared" si="344"/>
        <v>-113.58098000000001</v>
      </c>
      <c r="O3450" s="102">
        <f t="shared" si="345"/>
        <v>-0.29984197582488836</v>
      </c>
      <c r="P3450" s="101">
        <v>2.75</v>
      </c>
      <c r="X3450"/>
    </row>
    <row r="3451" spans="1:24" ht="18">
      <c r="A3451" s="70">
        <v>245</v>
      </c>
      <c r="B3451" s="70">
        <v>65</v>
      </c>
      <c r="C3451" s="70">
        <v>17</v>
      </c>
      <c r="D3451" s="70">
        <v>111</v>
      </c>
      <c r="E3451" s="71" t="s">
        <v>2440</v>
      </c>
      <c r="F3451" s="71" t="s">
        <v>3934</v>
      </c>
      <c r="G3451" s="71" t="s">
        <v>3277</v>
      </c>
      <c r="H3451" s="70" t="s">
        <v>3828</v>
      </c>
      <c r="I3451" s="99">
        <f t="shared" si="346"/>
        <v>440.21340329999998</v>
      </c>
      <c r="J3451" s="100">
        <f t="shared" si="342"/>
        <v>670.46608199999991</v>
      </c>
      <c r="K3451" s="101">
        <v>254.7021</v>
      </c>
      <c r="L3451" s="102">
        <f t="shared" si="347"/>
        <v>0</v>
      </c>
      <c r="M3451" s="101">
        <f t="shared" si="343"/>
        <v>254.7021</v>
      </c>
      <c r="N3451" s="101">
        <f t="shared" si="344"/>
        <v>-173.01147000000003</v>
      </c>
      <c r="O3451" s="102">
        <f t="shared" si="345"/>
        <v>-0.31536665231509353</v>
      </c>
      <c r="P3451" s="101">
        <v>2.75</v>
      </c>
      <c r="X3451"/>
    </row>
    <row r="3452" spans="1:24" ht="18">
      <c r="A3452" s="70">
        <v>255</v>
      </c>
      <c r="B3452" s="70">
        <v>35</v>
      </c>
      <c r="C3452" s="70">
        <v>19</v>
      </c>
      <c r="D3452" s="70">
        <v>96</v>
      </c>
      <c r="E3452" s="71" t="s">
        <v>2445</v>
      </c>
      <c r="F3452" s="71" t="s">
        <v>3934</v>
      </c>
      <c r="G3452" s="71" t="s">
        <v>3829</v>
      </c>
      <c r="H3452" s="70" t="s">
        <v>3830</v>
      </c>
      <c r="I3452" s="99">
        <f t="shared" si="346"/>
        <v>603.91574924999998</v>
      </c>
      <c r="J3452" s="100">
        <f t="shared" si="342"/>
        <v>923.84044499999993</v>
      </c>
      <c r="K3452" s="101">
        <v>360.57225</v>
      </c>
      <c r="L3452" s="102">
        <f t="shared" si="347"/>
        <v>0</v>
      </c>
      <c r="M3452" s="101">
        <f t="shared" si="343"/>
        <v>360.57225</v>
      </c>
      <c r="N3452" s="101">
        <f t="shared" si="344"/>
        <v>-247.12057499999997</v>
      </c>
      <c r="O3452" s="102">
        <f t="shared" si="345"/>
        <v>-0.32501132710238578</v>
      </c>
      <c r="P3452" s="101">
        <v>1.58</v>
      </c>
      <c r="X3452"/>
    </row>
    <row r="3453" spans="1:24" ht="18">
      <c r="A3453" s="70">
        <v>225</v>
      </c>
      <c r="B3453" s="70">
        <v>35</v>
      </c>
      <c r="C3453" s="70">
        <v>19</v>
      </c>
      <c r="D3453" s="70">
        <v>88</v>
      </c>
      <c r="E3453" s="71" t="s">
        <v>2445</v>
      </c>
      <c r="F3453" s="71" t="s">
        <v>3934</v>
      </c>
      <c r="G3453" s="71" t="s">
        <v>3829</v>
      </c>
      <c r="H3453" s="70" t="s">
        <v>3831</v>
      </c>
      <c r="I3453" s="99">
        <f t="shared" si="346"/>
        <v>528.29172935000008</v>
      </c>
      <c r="J3453" s="100">
        <f t="shared" si="342"/>
        <v>807.49579900000015</v>
      </c>
      <c r="K3453" s="101">
        <v>312.49595000000005</v>
      </c>
      <c r="L3453" s="102">
        <f t="shared" si="347"/>
        <v>0</v>
      </c>
      <c r="M3453" s="101">
        <f t="shared" si="343"/>
        <v>312.49595000000005</v>
      </c>
      <c r="N3453" s="101">
        <f t="shared" si="344"/>
        <v>-213.46716500000002</v>
      </c>
      <c r="O3453" s="102">
        <f t="shared" si="345"/>
        <v>-0.32139380953004693</v>
      </c>
      <c r="P3453" s="101">
        <v>1.58</v>
      </c>
      <c r="X3453"/>
    </row>
    <row r="3454" spans="1:24" ht="18">
      <c r="A3454" s="70">
        <v>235</v>
      </c>
      <c r="B3454" s="70">
        <v>35</v>
      </c>
      <c r="C3454" s="70">
        <v>19</v>
      </c>
      <c r="D3454" s="70">
        <v>91</v>
      </c>
      <c r="E3454" s="71" t="s">
        <v>2445</v>
      </c>
      <c r="F3454" s="71" t="s">
        <v>3934</v>
      </c>
      <c r="G3454" s="71" t="s">
        <v>3829</v>
      </c>
      <c r="H3454" s="70" t="s">
        <v>3832</v>
      </c>
      <c r="I3454" s="99">
        <f t="shared" si="346"/>
        <v>554.03607654999996</v>
      </c>
      <c r="J3454" s="100">
        <f t="shared" si="342"/>
        <v>847.102487</v>
      </c>
      <c r="K3454" s="101">
        <v>328.86234999999999</v>
      </c>
      <c r="L3454" s="102">
        <f t="shared" si="347"/>
        <v>0</v>
      </c>
      <c r="M3454" s="101">
        <f t="shared" si="343"/>
        <v>328.86234999999999</v>
      </c>
      <c r="N3454" s="101">
        <f t="shared" si="344"/>
        <v>-224.92364499999996</v>
      </c>
      <c r="O3454" s="102">
        <f t="shared" si="345"/>
        <v>-0.32273737033570477</v>
      </c>
      <c r="P3454" s="101">
        <v>1.58</v>
      </c>
      <c r="X3454"/>
    </row>
    <row r="3455" spans="1:24" ht="18">
      <c r="A3455" s="70">
        <v>265</v>
      </c>
      <c r="B3455" s="70">
        <v>35</v>
      </c>
      <c r="C3455" s="70">
        <v>19</v>
      </c>
      <c r="D3455" s="70">
        <v>98</v>
      </c>
      <c r="E3455" s="71" t="s">
        <v>2445</v>
      </c>
      <c r="F3455" s="71" t="s">
        <v>3934</v>
      </c>
      <c r="G3455" s="71" t="s">
        <v>3829</v>
      </c>
      <c r="H3455" s="70" t="s">
        <v>3833</v>
      </c>
      <c r="I3455" s="99">
        <f t="shared" si="346"/>
        <v>764.0134084</v>
      </c>
      <c r="J3455" s="100">
        <f t="shared" si="342"/>
        <v>1170.144536</v>
      </c>
      <c r="K3455" s="101">
        <v>462.35079999999999</v>
      </c>
      <c r="L3455" s="102">
        <f t="shared" si="347"/>
        <v>0</v>
      </c>
      <c r="M3455" s="101">
        <f t="shared" si="343"/>
        <v>462.35079999999999</v>
      </c>
      <c r="N3455" s="101">
        <f t="shared" si="344"/>
        <v>-318.36555999999985</v>
      </c>
      <c r="O3455" s="102">
        <f t="shared" si="345"/>
        <v>-0.33028844438062954</v>
      </c>
      <c r="P3455" s="101">
        <v>1.58</v>
      </c>
      <c r="X3455"/>
    </row>
    <row r="3456" spans="1:24" ht="18">
      <c r="A3456" s="70">
        <v>245</v>
      </c>
      <c r="B3456" s="70">
        <v>35</v>
      </c>
      <c r="C3456" s="70">
        <v>19</v>
      </c>
      <c r="D3456" s="70">
        <v>93</v>
      </c>
      <c r="E3456" s="71" t="s">
        <v>2445</v>
      </c>
      <c r="F3456" s="71" t="s">
        <v>3934</v>
      </c>
      <c r="G3456" s="71" t="s">
        <v>3829</v>
      </c>
      <c r="H3456" s="70" t="s">
        <v>3834</v>
      </c>
      <c r="I3456" s="99">
        <f t="shared" si="346"/>
        <v>613.56987944999992</v>
      </c>
      <c r="J3456" s="100">
        <f t="shared" si="342"/>
        <v>938.69295299999987</v>
      </c>
      <c r="K3456" s="101">
        <v>366.70964999999995</v>
      </c>
      <c r="L3456" s="102">
        <f t="shared" si="347"/>
        <v>0</v>
      </c>
      <c r="M3456" s="101">
        <f t="shared" si="343"/>
        <v>366.70964999999995</v>
      </c>
      <c r="N3456" s="101">
        <f t="shared" si="344"/>
        <v>-251.41675499999997</v>
      </c>
      <c r="O3456" s="102">
        <f t="shared" si="345"/>
        <v>-0.32540832852609297</v>
      </c>
      <c r="P3456" s="101">
        <v>1.58</v>
      </c>
      <c r="X3456"/>
    </row>
    <row r="3457" spans="1:24" ht="18">
      <c r="A3457" s="70">
        <v>245</v>
      </c>
      <c r="B3457" s="70">
        <v>40</v>
      </c>
      <c r="C3457" s="70">
        <v>19</v>
      </c>
      <c r="D3457" s="70">
        <v>98</v>
      </c>
      <c r="E3457" s="71" t="s">
        <v>2445</v>
      </c>
      <c r="F3457" s="71" t="s">
        <v>3934</v>
      </c>
      <c r="G3457" s="71" t="s">
        <v>3829</v>
      </c>
      <c r="H3457" s="70" t="s">
        <v>3835</v>
      </c>
      <c r="I3457" s="99">
        <f t="shared" si="346"/>
        <v>591.84808650000002</v>
      </c>
      <c r="J3457" s="100">
        <f t="shared" si="342"/>
        <v>905.27481</v>
      </c>
      <c r="K3457" s="101">
        <v>352.90050000000002</v>
      </c>
      <c r="L3457" s="102">
        <f t="shared" si="347"/>
        <v>0</v>
      </c>
      <c r="M3457" s="101">
        <f t="shared" si="343"/>
        <v>352.90050000000002</v>
      </c>
      <c r="N3457" s="101">
        <f t="shared" si="344"/>
        <v>-241.75034999999997</v>
      </c>
      <c r="O3457" s="102">
        <f t="shared" si="345"/>
        <v>-0.32449667852794822</v>
      </c>
      <c r="P3457" s="101">
        <v>1.58</v>
      </c>
      <c r="X3457"/>
    </row>
    <row r="3458" spans="1:24" ht="18">
      <c r="A3458" s="70">
        <v>275</v>
      </c>
      <c r="B3458" s="70">
        <v>30</v>
      </c>
      <c r="C3458" s="70">
        <v>19</v>
      </c>
      <c r="D3458" s="70">
        <v>96</v>
      </c>
      <c r="E3458" s="71" t="s">
        <v>2445</v>
      </c>
      <c r="F3458" s="71" t="s">
        <v>3934</v>
      </c>
      <c r="G3458" s="71" t="s">
        <v>3829</v>
      </c>
      <c r="H3458" s="70" t="s">
        <v>3836</v>
      </c>
      <c r="I3458" s="99">
        <f t="shared" si="346"/>
        <v>665.86308470000017</v>
      </c>
      <c r="J3458" s="100">
        <f t="shared" si="342"/>
        <v>1019.144038</v>
      </c>
      <c r="K3458" s="101">
        <v>399.95390000000003</v>
      </c>
      <c r="L3458" s="102">
        <f t="shared" si="347"/>
        <v>0</v>
      </c>
      <c r="M3458" s="101">
        <f t="shared" si="343"/>
        <v>399.95390000000003</v>
      </c>
      <c r="N3458" s="101">
        <f t="shared" si="344"/>
        <v>-274.68772999999987</v>
      </c>
      <c r="O3458" s="102">
        <f t="shared" si="345"/>
        <v>-0.32735690217633517</v>
      </c>
      <c r="P3458" s="101">
        <v>1.58</v>
      </c>
      <c r="X3458"/>
    </row>
    <row r="3459" spans="1:24" ht="18">
      <c r="A3459" s="70">
        <v>265</v>
      </c>
      <c r="B3459" s="70">
        <v>30</v>
      </c>
      <c r="C3459" s="70">
        <v>20</v>
      </c>
      <c r="D3459" s="70">
        <v>94</v>
      </c>
      <c r="E3459" s="71" t="s">
        <v>2445</v>
      </c>
      <c r="F3459" s="71" t="s">
        <v>3934</v>
      </c>
      <c r="G3459" s="71" t="s">
        <v>3829</v>
      </c>
      <c r="H3459" s="70" t="s">
        <v>3837</v>
      </c>
      <c r="I3459" s="99">
        <f t="shared" si="346"/>
        <v>746.31416970000009</v>
      </c>
      <c r="J3459" s="100">
        <f t="shared" si="342"/>
        <v>1142.9149380000001</v>
      </c>
      <c r="K3459" s="101">
        <v>451.09890000000001</v>
      </c>
      <c r="L3459" s="102">
        <f t="shared" si="347"/>
        <v>0</v>
      </c>
      <c r="M3459" s="101">
        <f t="shared" si="343"/>
        <v>451.09890000000001</v>
      </c>
      <c r="N3459" s="101">
        <f t="shared" si="344"/>
        <v>-310.48922999999991</v>
      </c>
      <c r="O3459" s="102">
        <f t="shared" si="345"/>
        <v>-0.32981724622683406</v>
      </c>
      <c r="P3459" s="101">
        <v>1.58</v>
      </c>
      <c r="X3459"/>
    </row>
    <row r="3460" spans="1:24" ht="18">
      <c r="A3460" s="70">
        <v>265</v>
      </c>
      <c r="B3460" s="70">
        <v>40</v>
      </c>
      <c r="C3460" s="70">
        <v>20</v>
      </c>
      <c r="D3460" s="70">
        <v>104</v>
      </c>
      <c r="E3460" s="71" t="s">
        <v>2347</v>
      </c>
      <c r="F3460" s="71" t="s">
        <v>3934</v>
      </c>
      <c r="G3460" s="71" t="s">
        <v>3304</v>
      </c>
      <c r="H3460" s="70" t="s">
        <v>3838</v>
      </c>
      <c r="I3460" s="99">
        <f t="shared" si="346"/>
        <v>1015.0207935999999</v>
      </c>
      <c r="J3460" s="100">
        <f t="shared" si="342"/>
        <v>1556.3097439999999</v>
      </c>
      <c r="K3460" s="101">
        <v>621.92319999999995</v>
      </c>
      <c r="L3460" s="102">
        <f t="shared" si="347"/>
        <v>0</v>
      </c>
      <c r="M3460" s="101">
        <f t="shared" si="343"/>
        <v>621.92319999999995</v>
      </c>
      <c r="N3460" s="101">
        <f t="shared" si="344"/>
        <v>-430.06623999999999</v>
      </c>
      <c r="O3460" s="102">
        <f t="shared" si="345"/>
        <v>-0.33519149424369998</v>
      </c>
      <c r="P3460" s="101">
        <v>1.58</v>
      </c>
      <c r="X3460"/>
    </row>
    <row r="3461" spans="1:24" ht="18">
      <c r="A3461" s="70">
        <v>245</v>
      </c>
      <c r="B3461" s="70">
        <v>40</v>
      </c>
      <c r="C3461" s="70">
        <v>19</v>
      </c>
      <c r="D3461" s="70">
        <v>98</v>
      </c>
      <c r="E3461" s="71" t="s">
        <v>2445</v>
      </c>
      <c r="F3461" s="71" t="s">
        <v>3934</v>
      </c>
      <c r="G3461" s="71" t="s">
        <v>3086</v>
      </c>
      <c r="H3461" s="70" t="s">
        <v>3842</v>
      </c>
      <c r="I3461" s="99">
        <f t="shared" si="346"/>
        <v>662.6450413</v>
      </c>
      <c r="J3461" s="100">
        <f t="shared" si="342"/>
        <v>1014.1932019999999</v>
      </c>
      <c r="K3461" s="101">
        <v>397.90809999999999</v>
      </c>
      <c r="L3461" s="102">
        <f t="shared" si="347"/>
        <v>0</v>
      </c>
      <c r="M3461" s="101">
        <f t="shared" si="343"/>
        <v>397.90809999999999</v>
      </c>
      <c r="N3461" s="101">
        <f t="shared" si="344"/>
        <v>-273.2556699999999</v>
      </c>
      <c r="O3461" s="102">
        <f t="shared" si="345"/>
        <v>-0.32724595043784765</v>
      </c>
      <c r="P3461" s="101">
        <v>1.58</v>
      </c>
      <c r="X3461"/>
    </row>
    <row r="3462" spans="1:24" ht="18">
      <c r="A3462" s="70">
        <v>215</v>
      </c>
      <c r="B3462" s="70">
        <v>70</v>
      </c>
      <c r="C3462" s="70">
        <v>16</v>
      </c>
      <c r="D3462" s="70">
        <v>100</v>
      </c>
      <c r="E3462" s="71" t="s">
        <v>2440</v>
      </c>
      <c r="F3462" s="71" t="s">
        <v>3931</v>
      </c>
      <c r="G3462" s="71" t="s">
        <v>3932</v>
      </c>
      <c r="H3462" s="70" t="s">
        <v>3933</v>
      </c>
      <c r="I3462" s="99">
        <f>(IF($H$6="",$H$4*$U$3*(1-$H$5),$H$6*$H$3)+IF(F3462="YOKOHAMA",$H$3*(K3462*(1-$M$13)+$U$7+P3462+$H$8)))*$U$8</f>
        <v>332.57424750000001</v>
      </c>
      <c r="J3462" s="100">
        <f t="shared" si="342"/>
        <v>424.98225000000002</v>
      </c>
      <c r="K3462" s="101">
        <v>153.26250000000002</v>
      </c>
      <c r="L3462" s="102">
        <f>$N$13</f>
        <v>0</v>
      </c>
      <c r="M3462" s="101">
        <f t="shared" si="343"/>
        <v>153.26250000000002</v>
      </c>
      <c r="N3462" s="101">
        <f t="shared" si="344"/>
        <v>-59.090250000000026</v>
      </c>
      <c r="O3462" s="102">
        <f t="shared" si="345"/>
        <v>-0.17091691373201251</v>
      </c>
      <c r="P3462" s="101">
        <v>2.75</v>
      </c>
      <c r="X3462"/>
    </row>
  </sheetData>
  <sheetProtection selectLockedCells="1"/>
  <autoFilter ref="A16:F3462"/>
  <dataConsolidate/>
  <mergeCells count="11">
    <mergeCell ref="K12:L12"/>
    <mergeCell ref="K11:L11"/>
    <mergeCell ref="K13:L13"/>
    <mergeCell ref="K10:L10"/>
    <mergeCell ref="K3:L3"/>
    <mergeCell ref="K4:L4"/>
    <mergeCell ref="K9:L9"/>
    <mergeCell ref="K6:L6"/>
    <mergeCell ref="K5:L5"/>
    <mergeCell ref="K8:L8"/>
    <mergeCell ref="K7:L7"/>
  </mergeCells>
  <phoneticPr fontId="9" type="noConversion"/>
  <conditionalFormatting sqref="H5:H6">
    <cfRule type="cellIs" dxfId="3" priority="1" stopIfTrue="1" operator="lessThan">
      <formula>0</formula>
    </cfRule>
  </conditionalFormatting>
  <conditionalFormatting sqref="H4">
    <cfRule type="expression" dxfId="2" priority="2" stopIfTrue="1">
      <formula>AND($H$6&lt;&gt;"")</formula>
    </cfRule>
  </conditionalFormatting>
  <dataValidations count="2">
    <dataValidation type="list" allowBlank="1" showInputMessage="1" showErrorMessage="1" promptTitle="Nº DE NEUMATICOS" prompt="Elegir el nº de neumáticos a montar" sqref="X8:X10">
      <formula1>$V$3:$V$5</formula1>
    </dataValidation>
    <dataValidation type="list" allowBlank="1" showInputMessage="1" showErrorMessage="1" promptTitle="INTRODUCIR Nº DE NEUMATICOS" prompt="DEBE ELIGIR 1 - 2 - 4" sqref="H3">
      <formula1>$V$3:$V$5</formula1>
    </dataValidation>
  </dataValidations>
  <pageMargins left="0.19685039370078741" right="0.19685039370078741" top="0.39370078740157483" bottom="1" header="0" footer="0"/>
  <pageSetup paperSize="9" scale="55" fitToHeight="5" orientation="portrait" r:id="rId1"/>
  <headerFooter alignWithMargins="0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>
  <sheetPr codeName="Hoja4">
    <tabColor rgb="FFFF0000"/>
    <pageSetUpPr fitToPage="1"/>
  </sheetPr>
  <dimension ref="A1:Z3462"/>
  <sheetViews>
    <sheetView showGridLines="0" zoomScale="75" zoomScaleNormal="75" workbookViewId="0">
      <selection activeCell="H3" sqref="H3"/>
    </sheetView>
  </sheetViews>
  <sheetFormatPr baseColWidth="10" defaultRowHeight="15"/>
  <cols>
    <col min="1" max="3" width="5.28515625" style="107" customWidth="1"/>
    <col min="4" max="4" width="8.7109375" style="107" bestFit="1" customWidth="1"/>
    <col min="5" max="5" width="6.28515625" style="107" customWidth="1"/>
    <col min="6" max="6" width="17.140625" style="118" bestFit="1" customWidth="1"/>
    <col min="7" max="7" width="26" style="176" customWidth="1"/>
    <col min="8" max="8" width="15.140625" style="120" bestFit="1" customWidth="1"/>
    <col min="9" max="9" width="18.85546875" style="121" customWidth="1"/>
    <col min="10" max="10" width="17.85546875" style="121" bestFit="1" customWidth="1"/>
    <col min="11" max="11" width="15.28515625" style="160" customWidth="1"/>
    <col min="12" max="12" width="11.42578125" style="160"/>
    <col min="13" max="13" width="17.140625" style="110" customWidth="1"/>
    <col min="14" max="14" width="17.140625" style="111" customWidth="1"/>
    <col min="15" max="15" width="14.5703125" style="111" customWidth="1"/>
    <col min="16" max="16" width="12.5703125" style="112" hidden="1" customWidth="1"/>
    <col min="17" max="17" width="11" style="113" hidden="1" customWidth="1"/>
    <col min="18" max="18" width="8.85546875" style="114" hidden="1" customWidth="1"/>
    <col min="19" max="19" width="11.42578125" style="113" hidden="1" customWidth="1"/>
    <col min="20" max="20" width="8" style="113" hidden="1" customWidth="1"/>
    <col min="21" max="22" width="11.42578125" style="113" hidden="1" customWidth="1"/>
    <col min="23" max="23" width="11.42578125" style="115" hidden="1" customWidth="1"/>
    <col min="24" max="24" width="11.42578125" style="114" hidden="1" customWidth="1"/>
    <col min="25" max="25" width="11.42578125" style="116" customWidth="1"/>
    <col min="26" max="26" width="11.42578125" style="116"/>
    <col min="27" max="16384" width="11.42578125" style="111"/>
  </cols>
  <sheetData>
    <row r="1" spans="1:26" ht="45" customHeight="1">
      <c r="B1" s="108"/>
      <c r="C1" s="108"/>
      <c r="D1" s="108"/>
      <c r="E1" s="108"/>
      <c r="F1" s="109"/>
      <c r="G1" s="252" t="s">
        <v>2343</v>
      </c>
      <c r="H1" s="252"/>
      <c r="I1" s="252"/>
      <c r="J1" s="252"/>
      <c r="K1" s="252"/>
      <c r="L1" s="252"/>
    </row>
    <row r="2" spans="1:26" ht="18.75" thickBot="1">
      <c r="A2" s="117"/>
      <c r="G2" s="119"/>
      <c r="K2" s="122"/>
      <c r="L2" s="122"/>
      <c r="M2" s="109"/>
      <c r="O2" s="123"/>
      <c r="S2" s="124"/>
    </row>
    <row r="3" spans="1:26" ht="36.75" customHeight="1" thickTop="1" thickBot="1">
      <c r="A3" s="125"/>
      <c r="F3" s="109"/>
      <c r="G3" s="126" t="s">
        <v>324</v>
      </c>
      <c r="H3" s="127">
        <v>2</v>
      </c>
      <c r="I3" s="111"/>
      <c r="J3" s="111"/>
      <c r="K3" s="253" t="s">
        <v>2290</v>
      </c>
      <c r="L3" s="254"/>
      <c r="M3" s="128" t="s">
        <v>2251</v>
      </c>
      <c r="P3" s="129"/>
      <c r="Q3" s="115"/>
      <c r="T3" s="130" t="s">
        <v>2429</v>
      </c>
      <c r="U3" s="131">
        <f>IF(H3=1,0.5,IF(H3=2,0.9,IF(H3=4,1.5)))</f>
        <v>0.9</v>
      </c>
      <c r="V3" s="132">
        <v>1</v>
      </c>
      <c r="W3" s="133">
        <v>1</v>
      </c>
    </row>
    <row r="4" spans="1:26" ht="30" customHeight="1" thickTop="1" thickBot="1">
      <c r="F4" s="109"/>
      <c r="G4" s="134" t="s">
        <v>2289</v>
      </c>
      <c r="H4" s="203">
        <v>40</v>
      </c>
      <c r="I4" s="135"/>
      <c r="J4" s="135"/>
      <c r="K4" s="255" t="s">
        <v>2350</v>
      </c>
      <c r="L4" s="256"/>
      <c r="M4" s="208">
        <v>0.35</v>
      </c>
      <c r="P4" s="129"/>
      <c r="Q4" s="115"/>
      <c r="T4" s="130"/>
      <c r="U4" s="136"/>
      <c r="V4" s="132">
        <v>2</v>
      </c>
      <c r="W4" s="133">
        <v>2</v>
      </c>
    </row>
    <row r="5" spans="1:26" ht="30" customHeight="1" thickTop="1" thickBot="1">
      <c r="F5" s="109"/>
      <c r="G5" s="134" t="s">
        <v>2430</v>
      </c>
      <c r="H5" s="204"/>
      <c r="I5" s="137"/>
      <c r="J5" s="137"/>
      <c r="K5" s="257" t="s">
        <v>2348</v>
      </c>
      <c r="L5" s="258"/>
      <c r="M5" s="209">
        <v>0.21</v>
      </c>
      <c r="P5" s="138"/>
      <c r="Q5" s="139"/>
      <c r="T5" s="130"/>
      <c r="U5" s="136"/>
      <c r="V5" s="132">
        <v>4</v>
      </c>
      <c r="W5" s="133">
        <v>4</v>
      </c>
    </row>
    <row r="6" spans="1:26" s="142" customFormat="1" ht="33" customHeight="1" thickTop="1" thickBot="1">
      <c r="A6" s="108"/>
      <c r="B6" s="108"/>
      <c r="C6" s="108"/>
      <c r="D6" s="108"/>
      <c r="E6" s="108"/>
      <c r="F6" s="109"/>
      <c r="G6" s="140" t="s">
        <v>2431</v>
      </c>
      <c r="H6" s="205">
        <v>12</v>
      </c>
      <c r="I6" s="141"/>
      <c r="J6" s="141"/>
      <c r="K6" s="259" t="s">
        <v>2349</v>
      </c>
      <c r="L6" s="260"/>
      <c r="M6" s="210">
        <v>0.21</v>
      </c>
      <c r="P6" s="143"/>
      <c r="Q6" s="115"/>
      <c r="R6" s="144"/>
      <c r="S6" s="115"/>
      <c r="T6" s="145" t="s">
        <v>2344</v>
      </c>
      <c r="U6" s="131">
        <f>V6*H3</f>
        <v>3.16</v>
      </c>
      <c r="V6" s="131">
        <v>1.58</v>
      </c>
      <c r="W6" s="131"/>
      <c r="X6" s="144"/>
      <c r="Y6" s="146"/>
      <c r="Z6" s="146"/>
    </row>
    <row r="7" spans="1:26" s="142" customFormat="1" ht="30" customHeight="1" thickTop="1" thickBot="1">
      <c r="A7" s="108"/>
      <c r="B7" s="108"/>
      <c r="C7" s="108"/>
      <c r="D7" s="108"/>
      <c r="E7" s="108"/>
      <c r="F7" s="109"/>
      <c r="G7" s="147" t="s">
        <v>2253</v>
      </c>
      <c r="H7" s="206"/>
      <c r="I7" s="148"/>
      <c r="J7" s="148"/>
      <c r="K7" s="261" t="s">
        <v>2277</v>
      </c>
      <c r="L7" s="262"/>
      <c r="M7" s="211">
        <v>0.35</v>
      </c>
      <c r="P7" s="149"/>
      <c r="Q7" s="115"/>
      <c r="R7" s="144"/>
      <c r="S7" s="115"/>
      <c r="T7" s="145" t="s">
        <v>2345</v>
      </c>
      <c r="U7" s="131">
        <v>1.6</v>
      </c>
      <c r="V7" s="131">
        <v>1.49</v>
      </c>
      <c r="W7" s="131">
        <v>1.49</v>
      </c>
      <c r="X7" s="144"/>
      <c r="Y7" s="146"/>
      <c r="Z7" s="146"/>
    </row>
    <row r="8" spans="1:26" s="142" customFormat="1" ht="30" customHeight="1" thickTop="1" thickBot="1">
      <c r="A8" s="108"/>
      <c r="B8" s="108"/>
      <c r="C8" s="108"/>
      <c r="D8" s="108"/>
      <c r="E8" s="108"/>
      <c r="F8" s="109"/>
      <c r="G8" s="150" t="s">
        <v>397</v>
      </c>
      <c r="H8" s="207"/>
      <c r="I8" s="151"/>
      <c r="J8" s="151"/>
      <c r="K8" s="240" t="s">
        <v>1972</v>
      </c>
      <c r="L8" s="241"/>
      <c r="M8" s="212">
        <v>0.35</v>
      </c>
      <c r="P8" s="149"/>
      <c r="Q8" s="115"/>
      <c r="R8" s="144"/>
      <c r="S8" s="115"/>
      <c r="T8" s="152" t="s">
        <v>2346</v>
      </c>
      <c r="U8" s="153">
        <f>1*(1+H9)</f>
        <v>1.21</v>
      </c>
      <c r="V8" s="115"/>
      <c r="W8" s="115"/>
      <c r="X8" s="154"/>
      <c r="Y8" s="146"/>
      <c r="Z8" s="146"/>
    </row>
    <row r="9" spans="1:26" s="142" customFormat="1" ht="30" customHeight="1" thickTop="1" thickBot="1">
      <c r="A9" s="108"/>
      <c r="B9" s="108"/>
      <c r="C9" s="108"/>
      <c r="D9" s="108"/>
      <c r="E9" s="108"/>
      <c r="F9" s="109"/>
      <c r="G9" s="150" t="s">
        <v>3843</v>
      </c>
      <c r="H9" s="202">
        <v>0.21</v>
      </c>
      <c r="I9" s="151"/>
      <c r="J9" s="151"/>
      <c r="K9" s="242" t="s">
        <v>2467</v>
      </c>
      <c r="L9" s="243"/>
      <c r="M9" s="213">
        <v>0.21</v>
      </c>
      <c r="P9" s="149"/>
      <c r="Q9" s="115"/>
      <c r="R9" s="144"/>
      <c r="S9" s="115"/>
      <c r="T9" s="152"/>
      <c r="U9" s="155"/>
      <c r="V9" s="115"/>
      <c r="W9" s="115"/>
      <c r="X9" s="154"/>
      <c r="Y9" s="146"/>
      <c r="Z9" s="146"/>
    </row>
    <row r="10" spans="1:26" s="142" customFormat="1" ht="30" customHeight="1" thickTop="1" thickBot="1">
      <c r="A10" s="108"/>
      <c r="B10" s="108"/>
      <c r="C10" s="108"/>
      <c r="D10" s="108"/>
      <c r="E10" s="108"/>
      <c r="F10" s="109"/>
      <c r="G10" s="156"/>
      <c r="I10" s="151"/>
      <c r="J10" s="151"/>
      <c r="K10" s="244" t="s">
        <v>2468</v>
      </c>
      <c r="L10" s="245"/>
      <c r="M10" s="214">
        <v>0.21</v>
      </c>
      <c r="P10" s="149"/>
      <c r="Q10" s="115"/>
      <c r="R10" s="144"/>
      <c r="S10" s="115"/>
      <c r="T10" s="152"/>
      <c r="U10" s="155"/>
      <c r="V10" s="115"/>
      <c r="W10" s="115"/>
      <c r="X10" s="154"/>
      <c r="Y10" s="146"/>
      <c r="Z10" s="146"/>
    </row>
    <row r="11" spans="1:26" s="142" customFormat="1" ht="30" customHeight="1" thickTop="1" thickBot="1">
      <c r="A11" s="108"/>
      <c r="B11" s="108"/>
      <c r="C11" s="108"/>
      <c r="D11" s="108"/>
      <c r="E11" s="108"/>
      <c r="F11" s="109"/>
      <c r="G11" s="156"/>
      <c r="I11" s="151"/>
      <c r="J11" s="151"/>
      <c r="K11" s="246" t="s">
        <v>655</v>
      </c>
      <c r="L11" s="247"/>
      <c r="M11" s="215">
        <v>0.35</v>
      </c>
      <c r="P11" s="149"/>
      <c r="Q11" s="115"/>
      <c r="R11" s="144"/>
      <c r="S11" s="115"/>
      <c r="T11" s="152"/>
      <c r="U11" s="155"/>
      <c r="V11" s="115"/>
      <c r="W11" s="115"/>
      <c r="X11" s="144"/>
      <c r="Y11" s="146"/>
      <c r="Z11" s="146"/>
    </row>
    <row r="12" spans="1:26" s="142" customFormat="1" ht="30" customHeight="1" thickTop="1" thickBot="1">
      <c r="A12" s="108"/>
      <c r="B12" s="108"/>
      <c r="C12" s="108"/>
      <c r="D12" s="108"/>
      <c r="E12" s="108"/>
      <c r="F12" s="109"/>
      <c r="G12" s="156"/>
      <c r="I12" s="151"/>
      <c r="J12" s="151"/>
      <c r="K12" s="248" t="s">
        <v>3934</v>
      </c>
      <c r="L12" s="249"/>
      <c r="M12" s="216">
        <v>0.35</v>
      </c>
      <c r="P12" s="149"/>
      <c r="Q12" s="115"/>
      <c r="R12" s="144"/>
      <c r="S12" s="115"/>
      <c r="T12" s="152"/>
      <c r="U12" s="155"/>
      <c r="V12" s="115"/>
      <c r="W12" s="115"/>
      <c r="X12" s="144"/>
      <c r="Y12" s="146"/>
      <c r="Z12" s="146"/>
    </row>
    <row r="13" spans="1:26" s="142" customFormat="1" ht="30" customHeight="1" thickTop="1" thickBot="1">
      <c r="A13" s="108"/>
      <c r="B13" s="108"/>
      <c r="C13" s="108"/>
      <c r="D13" s="108"/>
      <c r="E13" s="108"/>
      <c r="F13" s="109"/>
      <c r="G13" s="156"/>
      <c r="I13" s="151"/>
      <c r="J13" s="151"/>
      <c r="K13" s="250" t="s">
        <v>3931</v>
      </c>
      <c r="L13" s="251"/>
      <c r="M13" s="217">
        <v>0.21</v>
      </c>
      <c r="P13" s="149"/>
      <c r="Q13" s="115"/>
      <c r="R13" s="144"/>
      <c r="S13" s="115"/>
      <c r="T13" s="152"/>
      <c r="U13" s="155"/>
      <c r="V13" s="115"/>
      <c r="W13" s="115"/>
      <c r="X13" s="144"/>
      <c r="Y13" s="146"/>
      <c r="Z13" s="146"/>
    </row>
    <row r="14" spans="1:26" s="142" customFormat="1" ht="18" customHeight="1" thickTop="1">
      <c r="A14" s="108"/>
      <c r="B14" s="108"/>
      <c r="C14" s="108"/>
      <c r="D14" s="108"/>
      <c r="E14" s="108"/>
      <c r="F14" s="109"/>
      <c r="G14" s="156"/>
      <c r="I14" s="151"/>
      <c r="J14" s="151"/>
      <c r="K14" s="157"/>
      <c r="L14" s="157"/>
      <c r="M14" s="158"/>
      <c r="P14" s="149"/>
      <c r="Q14" s="115"/>
      <c r="R14" s="144"/>
      <c r="S14" s="115"/>
      <c r="T14" s="152"/>
      <c r="U14" s="155"/>
      <c r="V14" s="115"/>
      <c r="W14" s="115"/>
      <c r="X14" s="144"/>
      <c r="Y14" s="146"/>
      <c r="Z14" s="146"/>
    </row>
    <row r="15" spans="1:26" s="142" customFormat="1" ht="15.75" thickBot="1">
      <c r="A15" s="159"/>
      <c r="B15" s="159"/>
      <c r="C15" s="159"/>
      <c r="D15" s="159"/>
      <c r="E15" s="159"/>
      <c r="F15" s="118"/>
      <c r="G15" s="118"/>
      <c r="H15" s="120"/>
      <c r="I15" s="121"/>
      <c r="J15" s="121"/>
      <c r="K15" s="160"/>
      <c r="L15" s="160"/>
      <c r="N15" s="161"/>
      <c r="P15" s="149"/>
      <c r="Q15" s="162"/>
      <c r="R15" s="144"/>
      <c r="S15" s="115"/>
      <c r="T15" s="113"/>
      <c r="U15" s="113"/>
      <c r="V15" s="115"/>
      <c r="W15" s="115"/>
      <c r="X15" s="144"/>
      <c r="Y15" s="146"/>
      <c r="Z15" s="146"/>
    </row>
    <row r="16" spans="1:26" s="172" customFormat="1" ht="61.5" customHeight="1" thickBot="1">
      <c r="A16" s="197" t="s">
        <v>2433</v>
      </c>
      <c r="B16" s="198" t="s">
        <v>2434</v>
      </c>
      <c r="C16" s="198" t="s">
        <v>2435</v>
      </c>
      <c r="D16" s="199" t="s">
        <v>2436</v>
      </c>
      <c r="E16" s="199" t="s">
        <v>2291</v>
      </c>
      <c r="F16" s="200" t="s">
        <v>2341</v>
      </c>
      <c r="G16" s="163" t="s">
        <v>2340</v>
      </c>
      <c r="H16" s="164" t="s">
        <v>2339</v>
      </c>
      <c r="I16" s="165" t="s">
        <v>350</v>
      </c>
      <c r="J16" s="166" t="s">
        <v>351</v>
      </c>
      <c r="K16" s="167" t="s">
        <v>2248</v>
      </c>
      <c r="L16" s="168" t="s">
        <v>2293</v>
      </c>
      <c r="M16" s="167" t="s">
        <v>1975</v>
      </c>
      <c r="N16" s="167" t="s">
        <v>1973</v>
      </c>
      <c r="O16" s="167" t="s">
        <v>1974</v>
      </c>
      <c r="P16" s="169"/>
      <c r="Q16" s="170"/>
      <c r="R16" s="113"/>
      <c r="S16" s="115"/>
      <c r="T16" s="114"/>
      <c r="U16" s="114"/>
      <c r="V16" s="114"/>
      <c r="W16" s="171"/>
      <c r="X16" s="171"/>
    </row>
    <row r="17" spans="1:15">
      <c r="A17" s="173">
        <v>245</v>
      </c>
      <c r="B17" s="173">
        <v>40</v>
      </c>
      <c r="C17" s="173">
        <v>17</v>
      </c>
      <c r="D17" s="173">
        <v>91</v>
      </c>
      <c r="E17" s="174" t="s">
        <v>2239</v>
      </c>
      <c r="F17" s="174" t="s">
        <v>2467</v>
      </c>
      <c r="G17" s="174" t="s">
        <v>2165</v>
      </c>
      <c r="H17" s="201" t="s">
        <v>4126</v>
      </c>
      <c r="I17" s="175">
        <f t="shared" ref="I17:I80" si="0">(IF($H$6="",$H$4*$U$3*(1-$H$5),$H$6*$H$3)+IF(F17="BRIDGESTONE",$H$3*(K17*(1-$M$9)+$U$7+L17+$H$8)))*$U$8</f>
        <v>446.44389899999999</v>
      </c>
      <c r="J17" s="175">
        <f t="shared" ref="J17:J80" si="1">($H$3*(K17+L17+$U$7+$H$8)+$H$4*$U$3)*$U$8</f>
        <v>569.87369999999999</v>
      </c>
      <c r="K17" s="175">
        <v>214.30500000000001</v>
      </c>
      <c r="L17" s="175">
        <v>1.58</v>
      </c>
      <c r="M17" s="177">
        <v>0</v>
      </c>
      <c r="N17" s="177">
        <v>0</v>
      </c>
      <c r="O17" s="177">
        <v>0</v>
      </c>
    </row>
    <row r="18" spans="1:15">
      <c r="A18" s="173">
        <v>245</v>
      </c>
      <c r="B18" s="173">
        <v>40</v>
      </c>
      <c r="C18" s="173">
        <v>19</v>
      </c>
      <c r="D18" s="173">
        <v>94</v>
      </c>
      <c r="E18" s="174" t="s">
        <v>2445</v>
      </c>
      <c r="F18" s="174" t="s">
        <v>2467</v>
      </c>
      <c r="G18" s="174" t="s">
        <v>2165</v>
      </c>
      <c r="H18" s="201" t="s">
        <v>55</v>
      </c>
      <c r="I18" s="175">
        <f t="shared" si="0"/>
        <v>773.51464300000009</v>
      </c>
      <c r="J18" s="175">
        <f t="shared" si="1"/>
        <v>983.88729999999998</v>
      </c>
      <c r="K18" s="175">
        <v>385.38499999999999</v>
      </c>
      <c r="L18" s="175">
        <v>1.58</v>
      </c>
      <c r="M18" s="177">
        <v>0</v>
      </c>
      <c r="N18" s="177">
        <v>0</v>
      </c>
      <c r="O18" s="177">
        <v>0</v>
      </c>
    </row>
    <row r="19" spans="1:15">
      <c r="A19" s="173">
        <v>185</v>
      </c>
      <c r="B19" s="173">
        <v>55</v>
      </c>
      <c r="C19" s="173">
        <v>15</v>
      </c>
      <c r="D19" s="173">
        <v>82</v>
      </c>
      <c r="E19" s="174" t="s">
        <v>2440</v>
      </c>
      <c r="F19" s="174" t="s">
        <v>2467</v>
      </c>
      <c r="G19" s="174" t="s">
        <v>2506</v>
      </c>
      <c r="H19" s="201" t="s">
        <v>2533</v>
      </c>
      <c r="I19" s="175">
        <f t="shared" si="0"/>
        <v>252.463112</v>
      </c>
      <c r="J19" s="175">
        <f t="shared" si="1"/>
        <v>324.32839999999993</v>
      </c>
      <c r="K19" s="175">
        <v>112.84</v>
      </c>
      <c r="L19" s="175">
        <v>1.58</v>
      </c>
      <c r="M19" s="177" t="s">
        <v>322</v>
      </c>
      <c r="N19" s="177" t="s">
        <v>325</v>
      </c>
      <c r="O19" s="177">
        <v>71</v>
      </c>
    </row>
    <row r="20" spans="1:15">
      <c r="A20" s="173">
        <v>195</v>
      </c>
      <c r="B20" s="173">
        <v>45</v>
      </c>
      <c r="C20" s="173">
        <v>16</v>
      </c>
      <c r="D20" s="173">
        <v>80</v>
      </c>
      <c r="E20" s="174" t="s">
        <v>2347</v>
      </c>
      <c r="F20" s="174" t="s">
        <v>2467</v>
      </c>
      <c r="G20" s="174" t="s">
        <v>2165</v>
      </c>
      <c r="H20" s="201" t="s">
        <v>3941</v>
      </c>
      <c r="I20" s="175">
        <f t="shared" si="0"/>
        <v>278.55918200000002</v>
      </c>
      <c r="J20" s="175">
        <f t="shared" si="1"/>
        <v>357.3614</v>
      </c>
      <c r="K20" s="175">
        <v>126.49000000000001</v>
      </c>
      <c r="L20" s="175">
        <v>1.58</v>
      </c>
      <c r="M20" s="177" t="s">
        <v>322</v>
      </c>
      <c r="N20" s="177" t="s">
        <v>325</v>
      </c>
      <c r="O20" s="177">
        <v>71</v>
      </c>
    </row>
    <row r="21" spans="1:15">
      <c r="A21" s="173">
        <v>215</v>
      </c>
      <c r="B21" s="173">
        <v>50</v>
      </c>
      <c r="C21" s="173">
        <v>17</v>
      </c>
      <c r="D21" s="173">
        <v>95</v>
      </c>
      <c r="E21" s="174" t="s">
        <v>2239</v>
      </c>
      <c r="F21" s="174" t="s">
        <v>2467</v>
      </c>
      <c r="G21" s="174" t="s">
        <v>2506</v>
      </c>
      <c r="H21" s="201" t="s">
        <v>4150</v>
      </c>
      <c r="I21" s="175">
        <f t="shared" si="0"/>
        <v>490.80721800000009</v>
      </c>
      <c r="J21" s="175">
        <f t="shared" si="1"/>
        <v>626.02980000000014</v>
      </c>
      <c r="K21" s="175">
        <v>237.51000000000002</v>
      </c>
      <c r="L21" s="175">
        <v>1.58</v>
      </c>
      <c r="M21" s="177" t="s">
        <v>326</v>
      </c>
      <c r="N21" s="177" t="s">
        <v>321</v>
      </c>
      <c r="O21" s="177">
        <v>71</v>
      </c>
    </row>
    <row r="22" spans="1:15">
      <c r="A22" s="173">
        <v>195</v>
      </c>
      <c r="B22" s="173">
        <v>60</v>
      </c>
      <c r="C22" s="173">
        <v>15</v>
      </c>
      <c r="D22" s="173">
        <v>88</v>
      </c>
      <c r="E22" s="174" t="s">
        <v>2440</v>
      </c>
      <c r="F22" s="174" t="s">
        <v>2467</v>
      </c>
      <c r="G22" s="174" t="s">
        <v>2506</v>
      </c>
      <c r="H22" s="201" t="s">
        <v>2524</v>
      </c>
      <c r="I22" s="175">
        <f t="shared" si="0"/>
        <v>228.10677999999999</v>
      </c>
      <c r="J22" s="175">
        <f t="shared" si="1"/>
        <v>293.49759999999998</v>
      </c>
      <c r="K22" s="175">
        <v>100.10000000000001</v>
      </c>
      <c r="L22" s="175">
        <v>1.58</v>
      </c>
      <c r="M22" s="177" t="s">
        <v>322</v>
      </c>
      <c r="N22" s="177" t="s">
        <v>325</v>
      </c>
      <c r="O22" s="177">
        <v>71</v>
      </c>
    </row>
    <row r="23" spans="1:15">
      <c r="A23" s="173">
        <v>195</v>
      </c>
      <c r="B23" s="173">
        <v>60</v>
      </c>
      <c r="C23" s="173">
        <v>15</v>
      </c>
      <c r="D23" s="173">
        <v>88</v>
      </c>
      <c r="E23" s="174" t="s">
        <v>2347</v>
      </c>
      <c r="F23" s="174" t="s">
        <v>2467</v>
      </c>
      <c r="G23" s="174" t="s">
        <v>2506</v>
      </c>
      <c r="H23" s="201" t="s">
        <v>3945</v>
      </c>
      <c r="I23" s="175">
        <f t="shared" si="0"/>
        <v>244.63429099999999</v>
      </c>
      <c r="J23" s="175">
        <f t="shared" si="1"/>
        <v>314.41849999999999</v>
      </c>
      <c r="K23" s="175">
        <v>108.745</v>
      </c>
      <c r="L23" s="175">
        <v>1.58</v>
      </c>
      <c r="M23" s="177" t="s">
        <v>322</v>
      </c>
      <c r="N23" s="177" t="s">
        <v>325</v>
      </c>
      <c r="O23" s="177">
        <v>71</v>
      </c>
    </row>
    <row r="24" spans="1:15">
      <c r="A24" s="173">
        <v>205</v>
      </c>
      <c r="B24" s="173">
        <v>60</v>
      </c>
      <c r="C24" s="173">
        <v>15</v>
      </c>
      <c r="D24" s="173">
        <v>91</v>
      </c>
      <c r="E24" s="174" t="s">
        <v>2440</v>
      </c>
      <c r="F24" s="174" t="s">
        <v>2467</v>
      </c>
      <c r="G24" s="174" t="s">
        <v>2506</v>
      </c>
      <c r="H24" s="201" t="s">
        <v>2530</v>
      </c>
      <c r="I24" s="175">
        <f t="shared" si="0"/>
        <v>270.73036100000002</v>
      </c>
      <c r="J24" s="175">
        <f t="shared" si="1"/>
        <v>347.45149999999995</v>
      </c>
      <c r="K24" s="175">
        <v>122.39500000000001</v>
      </c>
      <c r="L24" s="175">
        <v>1.58</v>
      </c>
      <c r="M24" s="177" t="s">
        <v>322</v>
      </c>
      <c r="N24" s="177" t="s">
        <v>325</v>
      </c>
      <c r="O24" s="177">
        <v>71</v>
      </c>
    </row>
    <row r="25" spans="1:15">
      <c r="A25" s="173">
        <v>205</v>
      </c>
      <c r="B25" s="173">
        <v>60</v>
      </c>
      <c r="C25" s="173">
        <v>15</v>
      </c>
      <c r="D25" s="173">
        <v>91</v>
      </c>
      <c r="E25" s="174" t="s">
        <v>2347</v>
      </c>
      <c r="F25" s="174" t="s">
        <v>2467</v>
      </c>
      <c r="G25" s="174" t="s">
        <v>2506</v>
      </c>
      <c r="H25" s="201" t="s">
        <v>3944</v>
      </c>
      <c r="I25" s="175">
        <f t="shared" si="0"/>
        <v>275.07970599999999</v>
      </c>
      <c r="J25" s="175">
        <f t="shared" si="1"/>
        <v>352.95699999999999</v>
      </c>
      <c r="K25" s="175">
        <v>124.67</v>
      </c>
      <c r="L25" s="175">
        <v>1.58</v>
      </c>
      <c r="M25" s="177" t="s">
        <v>322</v>
      </c>
      <c r="N25" s="177" t="s">
        <v>325</v>
      </c>
      <c r="O25" s="177">
        <v>71</v>
      </c>
    </row>
    <row r="26" spans="1:15">
      <c r="A26" s="173">
        <v>185</v>
      </c>
      <c r="B26" s="173">
        <v>65</v>
      </c>
      <c r="C26" s="173">
        <v>15</v>
      </c>
      <c r="D26" s="173">
        <v>88</v>
      </c>
      <c r="E26" s="174" t="s">
        <v>2440</v>
      </c>
      <c r="F26" s="174" t="s">
        <v>2467</v>
      </c>
      <c r="G26" s="174" t="s">
        <v>2506</v>
      </c>
      <c r="H26" s="201" t="s">
        <v>2525</v>
      </c>
      <c r="I26" s="175">
        <f t="shared" si="0"/>
        <v>240.28494599999996</v>
      </c>
      <c r="J26" s="175">
        <f t="shared" si="1"/>
        <v>308.91299999999995</v>
      </c>
      <c r="K26" s="175">
        <v>106.47</v>
      </c>
      <c r="L26" s="175">
        <v>1.58</v>
      </c>
      <c r="M26" s="177" t="s">
        <v>322</v>
      </c>
      <c r="N26" s="177" t="s">
        <v>321</v>
      </c>
      <c r="O26" s="177">
        <v>70</v>
      </c>
    </row>
    <row r="27" spans="1:15">
      <c r="A27" s="173">
        <v>205</v>
      </c>
      <c r="B27" s="173">
        <v>65</v>
      </c>
      <c r="C27" s="173">
        <v>15</v>
      </c>
      <c r="D27" s="173">
        <v>94</v>
      </c>
      <c r="E27" s="174" t="s">
        <v>2440</v>
      </c>
      <c r="F27" s="174" t="s">
        <v>2467</v>
      </c>
      <c r="G27" s="174" t="s">
        <v>2506</v>
      </c>
      <c r="H27" s="201" t="s">
        <v>3938</v>
      </c>
      <c r="I27" s="175">
        <f t="shared" si="0"/>
        <v>286.38800300000003</v>
      </c>
      <c r="J27" s="175">
        <f t="shared" si="1"/>
        <v>367.27130000000005</v>
      </c>
      <c r="K27" s="175">
        <v>130.58500000000001</v>
      </c>
      <c r="L27" s="175">
        <v>1.58</v>
      </c>
      <c r="M27" s="177" t="s">
        <v>322</v>
      </c>
      <c r="N27" s="177" t="s">
        <v>325</v>
      </c>
      <c r="O27" s="177">
        <v>71</v>
      </c>
    </row>
    <row r="28" spans="1:15">
      <c r="A28" s="173">
        <v>205</v>
      </c>
      <c r="B28" s="173">
        <v>65</v>
      </c>
      <c r="C28" s="173">
        <v>15</v>
      </c>
      <c r="D28" s="173">
        <v>94</v>
      </c>
      <c r="E28" s="174" t="s">
        <v>2347</v>
      </c>
      <c r="F28" s="174" t="s">
        <v>2467</v>
      </c>
      <c r="G28" s="174" t="s">
        <v>2506</v>
      </c>
      <c r="H28" s="201" t="s">
        <v>3967</v>
      </c>
      <c r="I28" s="175">
        <f t="shared" si="0"/>
        <v>290.737348</v>
      </c>
      <c r="J28" s="175">
        <f t="shared" si="1"/>
        <v>372.77680000000004</v>
      </c>
      <c r="K28" s="175">
        <v>132.86000000000001</v>
      </c>
      <c r="L28" s="175">
        <v>1.58</v>
      </c>
      <c r="M28" s="177" t="s">
        <v>322</v>
      </c>
      <c r="N28" s="177" t="s">
        <v>325</v>
      </c>
      <c r="O28" s="177">
        <v>71</v>
      </c>
    </row>
    <row r="29" spans="1:15">
      <c r="A29" s="173">
        <v>215</v>
      </c>
      <c r="B29" s="173">
        <v>65</v>
      </c>
      <c r="C29" s="173">
        <v>15</v>
      </c>
      <c r="D29" s="173">
        <v>96</v>
      </c>
      <c r="E29" s="174" t="s">
        <v>2440</v>
      </c>
      <c r="F29" s="174" t="s">
        <v>2467</v>
      </c>
      <c r="G29" s="174" t="s">
        <v>2506</v>
      </c>
      <c r="H29" s="201" t="s">
        <v>3987</v>
      </c>
      <c r="I29" s="175">
        <f t="shared" si="0"/>
        <v>299.436038</v>
      </c>
      <c r="J29" s="175">
        <f t="shared" si="1"/>
        <v>383.7878</v>
      </c>
      <c r="K29" s="175">
        <v>137.41</v>
      </c>
      <c r="L29" s="175">
        <v>1.58</v>
      </c>
      <c r="M29" s="177" t="s">
        <v>322</v>
      </c>
      <c r="N29" s="177" t="s">
        <v>325</v>
      </c>
      <c r="O29" s="177">
        <v>71</v>
      </c>
    </row>
    <row r="30" spans="1:15">
      <c r="A30" s="173">
        <v>205</v>
      </c>
      <c r="B30" s="173">
        <v>50</v>
      </c>
      <c r="C30" s="173">
        <v>16</v>
      </c>
      <c r="D30" s="173">
        <v>87</v>
      </c>
      <c r="E30" s="174" t="s">
        <v>2440</v>
      </c>
      <c r="F30" s="174" t="s">
        <v>2467</v>
      </c>
      <c r="G30" s="174" t="s">
        <v>2506</v>
      </c>
      <c r="H30" s="201" t="s">
        <v>4008</v>
      </c>
      <c r="I30" s="175">
        <f t="shared" si="0"/>
        <v>312.48407300000002</v>
      </c>
      <c r="J30" s="175">
        <f t="shared" si="1"/>
        <v>400.30430000000001</v>
      </c>
      <c r="K30" s="175">
        <v>144.23500000000001</v>
      </c>
      <c r="L30" s="175">
        <v>1.58</v>
      </c>
      <c r="M30" s="177" t="s">
        <v>322</v>
      </c>
      <c r="N30" s="177" t="s">
        <v>321</v>
      </c>
      <c r="O30" s="177">
        <v>72</v>
      </c>
    </row>
    <row r="31" spans="1:15">
      <c r="A31" s="173">
        <v>205</v>
      </c>
      <c r="B31" s="173">
        <v>50</v>
      </c>
      <c r="C31" s="173">
        <v>16</v>
      </c>
      <c r="D31" s="173">
        <v>87</v>
      </c>
      <c r="E31" s="174" t="s">
        <v>2239</v>
      </c>
      <c r="F31" s="174" t="s">
        <v>2467</v>
      </c>
      <c r="G31" s="174" t="s">
        <v>2506</v>
      </c>
      <c r="H31" s="201" t="s">
        <v>4043</v>
      </c>
      <c r="I31" s="175">
        <f t="shared" si="0"/>
        <v>323.79236999999995</v>
      </c>
      <c r="J31" s="175">
        <f t="shared" si="1"/>
        <v>414.61860000000001</v>
      </c>
      <c r="K31" s="175">
        <v>150.15</v>
      </c>
      <c r="L31" s="175">
        <v>1.58</v>
      </c>
      <c r="M31" s="177" t="s">
        <v>322</v>
      </c>
      <c r="N31" s="177" t="s">
        <v>321</v>
      </c>
      <c r="O31" s="177">
        <v>72</v>
      </c>
    </row>
    <row r="32" spans="1:15">
      <c r="A32" s="173">
        <v>225</v>
      </c>
      <c r="B32" s="173">
        <v>50</v>
      </c>
      <c r="C32" s="173">
        <v>17</v>
      </c>
      <c r="D32" s="173">
        <v>94</v>
      </c>
      <c r="E32" s="174" t="s">
        <v>2239</v>
      </c>
      <c r="F32" s="174" t="s">
        <v>2467</v>
      </c>
      <c r="G32" s="174" t="s">
        <v>2506</v>
      </c>
      <c r="H32" s="201" t="s">
        <v>4144</v>
      </c>
      <c r="I32" s="175">
        <f t="shared" si="0"/>
        <v>488.19761099999999</v>
      </c>
      <c r="J32" s="175">
        <f t="shared" si="1"/>
        <v>622.7265000000001</v>
      </c>
      <c r="K32" s="175">
        <v>236.14500000000001</v>
      </c>
      <c r="L32" s="175">
        <v>1.58</v>
      </c>
      <c r="M32" s="177" t="s">
        <v>326</v>
      </c>
      <c r="N32" s="177" t="s">
        <v>321</v>
      </c>
      <c r="O32" s="177">
        <v>71</v>
      </c>
    </row>
    <row r="33" spans="1:15">
      <c r="A33" s="173">
        <v>185</v>
      </c>
      <c r="B33" s="173">
        <v>55</v>
      </c>
      <c r="C33" s="173">
        <v>15</v>
      </c>
      <c r="D33" s="173">
        <v>82</v>
      </c>
      <c r="E33" s="174" t="s">
        <v>2347</v>
      </c>
      <c r="F33" s="174" t="s">
        <v>2467</v>
      </c>
      <c r="G33" s="174" t="s">
        <v>2186</v>
      </c>
      <c r="H33" s="201" t="s">
        <v>3971</v>
      </c>
      <c r="I33" s="175">
        <f t="shared" si="0"/>
        <v>275.94957499999998</v>
      </c>
      <c r="J33" s="175">
        <f t="shared" si="1"/>
        <v>354.05810000000002</v>
      </c>
      <c r="K33" s="175">
        <v>125.125</v>
      </c>
      <c r="L33" s="175">
        <v>1.58</v>
      </c>
      <c r="M33" s="177" t="s">
        <v>326</v>
      </c>
      <c r="N33" s="177" t="s">
        <v>326</v>
      </c>
      <c r="O33" s="177">
        <v>70</v>
      </c>
    </row>
    <row r="34" spans="1:15">
      <c r="A34" s="173">
        <v>205</v>
      </c>
      <c r="B34" s="173">
        <v>40</v>
      </c>
      <c r="C34" s="173">
        <v>17</v>
      </c>
      <c r="D34" s="173">
        <v>84</v>
      </c>
      <c r="E34" s="174" t="s">
        <v>2239</v>
      </c>
      <c r="F34" s="174" t="s">
        <v>2467</v>
      </c>
      <c r="G34" s="174" t="s">
        <v>2165</v>
      </c>
      <c r="H34" s="201" t="s">
        <v>4083</v>
      </c>
      <c r="I34" s="175">
        <f t="shared" si="0"/>
        <v>373.37490300000007</v>
      </c>
      <c r="J34" s="175">
        <f t="shared" si="1"/>
        <v>477.38130000000001</v>
      </c>
      <c r="K34" s="175">
        <v>176.08500000000001</v>
      </c>
      <c r="L34" s="175">
        <v>1.58</v>
      </c>
      <c r="M34" s="177" t="s">
        <v>322</v>
      </c>
      <c r="N34" s="177" t="s">
        <v>325</v>
      </c>
      <c r="O34" s="177">
        <v>72</v>
      </c>
    </row>
    <row r="35" spans="1:15">
      <c r="A35" s="173">
        <v>235</v>
      </c>
      <c r="B35" s="173">
        <v>40</v>
      </c>
      <c r="C35" s="173">
        <v>17</v>
      </c>
      <c r="D35" s="173">
        <v>90</v>
      </c>
      <c r="E35" s="174" t="s">
        <v>2445</v>
      </c>
      <c r="F35" s="174" t="s">
        <v>2467</v>
      </c>
      <c r="G35" s="174" t="s">
        <v>2165</v>
      </c>
      <c r="H35" s="201" t="s">
        <v>4118</v>
      </c>
      <c r="I35" s="175">
        <f t="shared" si="0"/>
        <v>504.72512200000006</v>
      </c>
      <c r="J35" s="175">
        <f t="shared" si="1"/>
        <v>643.64740000000006</v>
      </c>
      <c r="K35" s="175">
        <v>244.79000000000002</v>
      </c>
      <c r="L35" s="175">
        <v>1.58</v>
      </c>
      <c r="M35" s="177">
        <v>0</v>
      </c>
      <c r="N35" s="177">
        <v>0</v>
      </c>
      <c r="O35" s="177">
        <v>0</v>
      </c>
    </row>
    <row r="36" spans="1:15">
      <c r="A36" s="173">
        <v>205</v>
      </c>
      <c r="B36" s="173">
        <v>55</v>
      </c>
      <c r="C36" s="173">
        <v>16</v>
      </c>
      <c r="D36" s="173">
        <v>91</v>
      </c>
      <c r="E36" s="174" t="s">
        <v>2440</v>
      </c>
      <c r="F36" s="174" t="s">
        <v>2467</v>
      </c>
      <c r="G36" s="174" t="s">
        <v>2506</v>
      </c>
      <c r="H36" s="201" t="s">
        <v>3958</v>
      </c>
      <c r="I36" s="175">
        <f t="shared" si="0"/>
        <v>248.11376699999997</v>
      </c>
      <c r="J36" s="175">
        <f t="shared" si="1"/>
        <v>318.8229</v>
      </c>
      <c r="K36" s="175">
        <v>110.565</v>
      </c>
      <c r="L36" s="175">
        <v>1.58</v>
      </c>
      <c r="M36" s="177">
        <v>0</v>
      </c>
      <c r="N36" s="177">
        <v>0</v>
      </c>
      <c r="O36" s="177">
        <v>0</v>
      </c>
    </row>
    <row r="37" spans="1:15">
      <c r="A37" s="173">
        <v>225</v>
      </c>
      <c r="B37" s="173">
        <v>45</v>
      </c>
      <c r="C37" s="173">
        <v>17</v>
      </c>
      <c r="D37" s="173">
        <v>91</v>
      </c>
      <c r="E37" s="174" t="s">
        <v>2239</v>
      </c>
      <c r="F37" s="174" t="s">
        <v>2467</v>
      </c>
      <c r="G37" s="174" t="s">
        <v>2162</v>
      </c>
      <c r="H37" s="201" t="s">
        <v>4058</v>
      </c>
      <c r="I37" s="175">
        <f t="shared" si="0"/>
        <v>339.45001200000002</v>
      </c>
      <c r="J37" s="175">
        <f t="shared" si="1"/>
        <v>434.4384</v>
      </c>
      <c r="K37" s="175">
        <v>158.34</v>
      </c>
      <c r="L37" s="175">
        <v>1.58</v>
      </c>
      <c r="M37" s="177">
        <v>0</v>
      </c>
      <c r="N37" s="177">
        <v>0</v>
      </c>
      <c r="O37" s="177">
        <v>0</v>
      </c>
    </row>
    <row r="38" spans="1:15">
      <c r="A38" s="173">
        <v>225</v>
      </c>
      <c r="B38" s="173">
        <v>40</v>
      </c>
      <c r="C38" s="173">
        <v>18</v>
      </c>
      <c r="D38" s="173">
        <v>92</v>
      </c>
      <c r="E38" s="174" t="s">
        <v>2445</v>
      </c>
      <c r="F38" s="174" t="s">
        <v>2467</v>
      </c>
      <c r="G38" s="174" t="s">
        <v>2165</v>
      </c>
      <c r="H38" s="201" t="s">
        <v>4124</v>
      </c>
      <c r="I38" s="175">
        <f t="shared" si="0"/>
        <v>389.03254500000003</v>
      </c>
      <c r="J38" s="175">
        <f t="shared" si="1"/>
        <v>497.2011</v>
      </c>
      <c r="K38" s="175">
        <v>184.27500000000001</v>
      </c>
      <c r="L38" s="175">
        <v>1.58</v>
      </c>
      <c r="M38" s="177" t="s">
        <v>322</v>
      </c>
      <c r="N38" s="177" t="s">
        <v>325</v>
      </c>
      <c r="O38" s="177">
        <v>73</v>
      </c>
    </row>
    <row r="39" spans="1:15">
      <c r="A39" s="173">
        <v>225</v>
      </c>
      <c r="B39" s="173">
        <v>50</v>
      </c>
      <c r="C39" s="173">
        <v>16</v>
      </c>
      <c r="D39" s="173">
        <v>92</v>
      </c>
      <c r="E39" s="174" t="s">
        <v>2239</v>
      </c>
      <c r="F39" s="174" t="s">
        <v>2467</v>
      </c>
      <c r="G39" s="174" t="s">
        <v>2165</v>
      </c>
      <c r="H39" s="201" t="s">
        <v>4048</v>
      </c>
      <c r="I39" s="175">
        <f t="shared" si="0"/>
        <v>381.20372400000008</v>
      </c>
      <c r="J39" s="175">
        <f t="shared" si="1"/>
        <v>487.2912</v>
      </c>
      <c r="K39" s="175">
        <v>180.18</v>
      </c>
      <c r="L39" s="175">
        <v>1.58</v>
      </c>
      <c r="M39" s="177" t="s">
        <v>322</v>
      </c>
      <c r="N39" s="177" t="s">
        <v>325</v>
      </c>
      <c r="O39" s="177">
        <v>71</v>
      </c>
    </row>
    <row r="40" spans="1:15">
      <c r="A40" s="173">
        <v>225</v>
      </c>
      <c r="B40" s="173">
        <v>40</v>
      </c>
      <c r="C40" s="173">
        <v>19</v>
      </c>
      <c r="D40" s="173">
        <v>93</v>
      </c>
      <c r="E40" s="174" t="s">
        <v>2445</v>
      </c>
      <c r="F40" s="174" t="s">
        <v>2467</v>
      </c>
      <c r="G40" s="174" t="s">
        <v>2165</v>
      </c>
      <c r="H40" s="201" t="s">
        <v>47</v>
      </c>
      <c r="I40" s="175">
        <f t="shared" si="0"/>
        <v>703.92512299999999</v>
      </c>
      <c r="J40" s="175">
        <f t="shared" si="1"/>
        <v>895.79930000000002</v>
      </c>
      <c r="K40" s="175">
        <v>348.98500000000001</v>
      </c>
      <c r="L40" s="175">
        <v>1.58</v>
      </c>
      <c r="M40" s="177" t="s">
        <v>322</v>
      </c>
      <c r="N40" s="177" t="s">
        <v>325</v>
      </c>
      <c r="O40" s="177">
        <v>70</v>
      </c>
    </row>
    <row r="41" spans="1:15">
      <c r="A41" s="173">
        <v>185</v>
      </c>
      <c r="B41" s="173">
        <v>60</v>
      </c>
      <c r="C41" s="173">
        <v>15</v>
      </c>
      <c r="D41" s="173">
        <v>84</v>
      </c>
      <c r="E41" s="174" t="s">
        <v>2440</v>
      </c>
      <c r="F41" s="174" t="s">
        <v>2467</v>
      </c>
      <c r="G41" s="174" t="s">
        <v>2472</v>
      </c>
      <c r="H41" s="201" t="s">
        <v>2528</v>
      </c>
      <c r="I41" s="175">
        <f t="shared" si="0"/>
        <v>234.19586299999997</v>
      </c>
      <c r="J41" s="175">
        <f t="shared" si="1"/>
        <v>301.20529999999997</v>
      </c>
      <c r="K41" s="175">
        <v>103.285</v>
      </c>
      <c r="L41" s="175">
        <v>1.58</v>
      </c>
      <c r="M41" s="177">
        <v>0</v>
      </c>
      <c r="N41" s="177">
        <v>0</v>
      </c>
      <c r="O41" s="177">
        <v>0</v>
      </c>
    </row>
    <row r="42" spans="1:15">
      <c r="A42" s="173">
        <v>235</v>
      </c>
      <c r="B42" s="173">
        <v>45</v>
      </c>
      <c r="C42" s="173">
        <v>17</v>
      </c>
      <c r="D42" s="173">
        <v>94</v>
      </c>
      <c r="E42" s="174" t="s">
        <v>2445</v>
      </c>
      <c r="F42" s="174" t="s">
        <v>2467</v>
      </c>
      <c r="G42" s="174" t="s">
        <v>2165</v>
      </c>
      <c r="H42" s="201" t="s">
        <v>4103</v>
      </c>
      <c r="I42" s="175">
        <f t="shared" si="0"/>
        <v>389.90241400000008</v>
      </c>
      <c r="J42" s="175">
        <f t="shared" si="1"/>
        <v>498.30220000000003</v>
      </c>
      <c r="K42" s="175">
        <v>184.73000000000002</v>
      </c>
      <c r="L42" s="175">
        <v>1.58</v>
      </c>
      <c r="M42" s="177" t="s">
        <v>322</v>
      </c>
      <c r="N42" s="177" t="s">
        <v>321</v>
      </c>
      <c r="O42" s="177">
        <v>72</v>
      </c>
    </row>
    <row r="43" spans="1:15">
      <c r="A43" s="173">
        <v>295</v>
      </c>
      <c r="B43" s="173">
        <v>30</v>
      </c>
      <c r="C43" s="173">
        <v>19</v>
      </c>
      <c r="D43" s="173">
        <v>100</v>
      </c>
      <c r="E43" s="174" t="s">
        <v>2445</v>
      </c>
      <c r="F43" s="174" t="s">
        <v>2467</v>
      </c>
      <c r="G43" s="174" t="s">
        <v>223</v>
      </c>
      <c r="H43" s="201" t="s">
        <v>92</v>
      </c>
      <c r="I43" s="175">
        <f t="shared" si="0"/>
        <v>922.26224200000001</v>
      </c>
      <c r="J43" s="175">
        <f t="shared" si="1"/>
        <v>1172.1754000000001</v>
      </c>
      <c r="K43" s="175">
        <v>463.19</v>
      </c>
      <c r="L43" s="175">
        <v>1.58</v>
      </c>
      <c r="M43" s="177">
        <v>0</v>
      </c>
      <c r="N43" s="177">
        <v>0</v>
      </c>
      <c r="O43" s="177">
        <v>0</v>
      </c>
    </row>
    <row r="44" spans="1:15">
      <c r="A44" s="173">
        <v>285</v>
      </c>
      <c r="B44" s="173">
        <v>30</v>
      </c>
      <c r="C44" s="173">
        <v>20</v>
      </c>
      <c r="D44" s="173">
        <v>99</v>
      </c>
      <c r="E44" s="174" t="s">
        <v>2445</v>
      </c>
      <c r="F44" s="174" t="s">
        <v>2467</v>
      </c>
      <c r="G44" s="174" t="s">
        <v>223</v>
      </c>
      <c r="H44" s="201" t="s">
        <v>88</v>
      </c>
      <c r="I44" s="175">
        <f t="shared" si="0"/>
        <v>921.39237300000002</v>
      </c>
      <c r="J44" s="175">
        <f t="shared" si="1"/>
        <v>1171.0743</v>
      </c>
      <c r="K44" s="175">
        <v>462.73500000000001</v>
      </c>
      <c r="L44" s="175">
        <v>1.58</v>
      </c>
      <c r="M44" s="177">
        <v>0</v>
      </c>
      <c r="N44" s="177">
        <v>0</v>
      </c>
      <c r="O44" s="177">
        <v>0</v>
      </c>
    </row>
    <row r="45" spans="1:15">
      <c r="A45" s="173">
        <v>275</v>
      </c>
      <c r="B45" s="173">
        <v>40</v>
      </c>
      <c r="C45" s="173">
        <v>20</v>
      </c>
      <c r="D45" s="173">
        <v>102</v>
      </c>
      <c r="E45" s="174" t="s">
        <v>2239</v>
      </c>
      <c r="F45" s="174" t="s">
        <v>2467</v>
      </c>
      <c r="G45" s="174" t="s">
        <v>2</v>
      </c>
      <c r="H45" s="201" t="s">
        <v>49</v>
      </c>
      <c r="I45" s="175">
        <f t="shared" si="0"/>
        <v>757.48728308</v>
      </c>
      <c r="J45" s="175">
        <f t="shared" si="1"/>
        <v>962.84685200000001</v>
      </c>
      <c r="K45" s="175">
        <v>375.5206</v>
      </c>
      <c r="L45" s="175">
        <v>2.75</v>
      </c>
      <c r="M45" s="177" t="s">
        <v>326</v>
      </c>
      <c r="N45" s="177" t="s">
        <v>321</v>
      </c>
      <c r="O45" s="177">
        <v>72</v>
      </c>
    </row>
    <row r="46" spans="1:15">
      <c r="A46" s="173">
        <v>275</v>
      </c>
      <c r="B46" s="173">
        <v>35</v>
      </c>
      <c r="C46" s="173">
        <v>20</v>
      </c>
      <c r="D46" s="173">
        <v>98</v>
      </c>
      <c r="E46" s="174" t="s">
        <v>2445</v>
      </c>
      <c r="F46" s="174" t="s">
        <v>2467</v>
      </c>
      <c r="G46" s="174" t="s">
        <v>223</v>
      </c>
      <c r="H46" s="201" t="s">
        <v>84</v>
      </c>
      <c r="I46" s="175">
        <f t="shared" si="0"/>
        <v>864.85088800000005</v>
      </c>
      <c r="J46" s="175">
        <f t="shared" si="1"/>
        <v>1099.5028</v>
      </c>
      <c r="K46" s="175">
        <v>433.16</v>
      </c>
      <c r="L46" s="175">
        <v>1.58</v>
      </c>
      <c r="M46" s="177">
        <v>0</v>
      </c>
      <c r="N46" s="177">
        <v>0</v>
      </c>
      <c r="O46" s="177">
        <v>0</v>
      </c>
    </row>
    <row r="47" spans="1:15">
      <c r="A47" s="173">
        <v>275</v>
      </c>
      <c r="B47" s="173">
        <v>30</v>
      </c>
      <c r="C47" s="173">
        <v>19</v>
      </c>
      <c r="D47" s="173">
        <v>96</v>
      </c>
      <c r="E47" s="174" t="s">
        <v>2445</v>
      </c>
      <c r="F47" s="174" t="s">
        <v>2467</v>
      </c>
      <c r="G47" s="174" t="s">
        <v>223</v>
      </c>
      <c r="H47" s="201" t="s">
        <v>86</v>
      </c>
      <c r="I47" s="175">
        <f t="shared" si="0"/>
        <v>762.20634600000005</v>
      </c>
      <c r="J47" s="175">
        <f t="shared" si="1"/>
        <v>969.57300000000009</v>
      </c>
      <c r="K47" s="175">
        <v>379.47</v>
      </c>
      <c r="L47" s="175">
        <v>1.58</v>
      </c>
      <c r="M47" s="177" t="s">
        <v>322</v>
      </c>
      <c r="N47" s="177" t="s">
        <v>321</v>
      </c>
      <c r="O47" s="177">
        <v>73</v>
      </c>
    </row>
    <row r="48" spans="1:15">
      <c r="A48" s="173">
        <v>255</v>
      </c>
      <c r="B48" s="173">
        <v>40</v>
      </c>
      <c r="C48" s="173">
        <v>19</v>
      </c>
      <c r="D48" s="173">
        <v>96</v>
      </c>
      <c r="E48" s="174" t="s">
        <v>2445</v>
      </c>
      <c r="F48" s="174" t="s">
        <v>2467</v>
      </c>
      <c r="G48" s="174" t="s">
        <v>223</v>
      </c>
      <c r="H48" s="201" t="s">
        <v>68</v>
      </c>
      <c r="I48" s="175">
        <f t="shared" si="0"/>
        <v>682.17839800000002</v>
      </c>
      <c r="J48" s="175">
        <f t="shared" si="1"/>
        <v>868.27179999999998</v>
      </c>
      <c r="K48" s="175">
        <v>337.61</v>
      </c>
      <c r="L48" s="175">
        <v>1.58</v>
      </c>
      <c r="M48" s="177" t="s">
        <v>322</v>
      </c>
      <c r="N48" s="177" t="s">
        <v>325</v>
      </c>
      <c r="O48" s="177">
        <v>73</v>
      </c>
    </row>
    <row r="49" spans="1:15">
      <c r="A49" s="173">
        <v>255</v>
      </c>
      <c r="B49" s="173">
        <v>40</v>
      </c>
      <c r="C49" s="173">
        <v>19</v>
      </c>
      <c r="D49" s="173">
        <v>100</v>
      </c>
      <c r="E49" s="174" t="s">
        <v>2445</v>
      </c>
      <c r="F49" s="174" t="s">
        <v>2467</v>
      </c>
      <c r="G49" s="174" t="s">
        <v>223</v>
      </c>
      <c r="H49" s="201" t="s">
        <v>79</v>
      </c>
      <c r="I49" s="175">
        <f t="shared" si="0"/>
        <v>695.22643300000004</v>
      </c>
      <c r="J49" s="175">
        <f t="shared" si="1"/>
        <v>884.78830000000005</v>
      </c>
      <c r="K49" s="175">
        <v>344.435</v>
      </c>
      <c r="L49" s="175">
        <v>1.58</v>
      </c>
      <c r="M49" s="177">
        <v>0</v>
      </c>
      <c r="N49" s="177">
        <v>0</v>
      </c>
      <c r="O49" s="177">
        <v>0</v>
      </c>
    </row>
    <row r="50" spans="1:15">
      <c r="A50" s="173">
        <v>255</v>
      </c>
      <c r="B50" s="173">
        <v>35</v>
      </c>
      <c r="C50" s="173">
        <v>18</v>
      </c>
      <c r="D50" s="173">
        <v>90</v>
      </c>
      <c r="E50" s="174" t="s">
        <v>2445</v>
      </c>
      <c r="F50" s="174" t="s">
        <v>2467</v>
      </c>
      <c r="G50" s="174" t="s">
        <v>223</v>
      </c>
      <c r="H50" s="201" t="s">
        <v>9</v>
      </c>
      <c r="I50" s="175">
        <f t="shared" si="0"/>
        <v>596.93123600000001</v>
      </c>
      <c r="J50" s="175">
        <f t="shared" si="1"/>
        <v>760.36399999999992</v>
      </c>
      <c r="K50" s="175">
        <v>293.02</v>
      </c>
      <c r="L50" s="175">
        <v>1.58</v>
      </c>
      <c r="M50" s="177" t="s">
        <v>2273</v>
      </c>
      <c r="N50" s="177" t="s">
        <v>325</v>
      </c>
      <c r="O50" s="177">
        <v>74</v>
      </c>
    </row>
    <row r="51" spans="1:15">
      <c r="A51" s="173">
        <v>255</v>
      </c>
      <c r="B51" s="173">
        <v>35</v>
      </c>
      <c r="C51" s="173">
        <v>18</v>
      </c>
      <c r="D51" s="173">
        <v>94</v>
      </c>
      <c r="E51" s="174" t="s">
        <v>2445</v>
      </c>
      <c r="F51" s="174" t="s">
        <v>2467</v>
      </c>
      <c r="G51" s="174" t="s">
        <v>223</v>
      </c>
      <c r="H51" s="201" t="s">
        <v>10</v>
      </c>
      <c r="I51" s="175">
        <f t="shared" si="0"/>
        <v>563.00634500000012</v>
      </c>
      <c r="J51" s="175">
        <f t="shared" si="1"/>
        <v>717.42110000000002</v>
      </c>
      <c r="K51" s="175">
        <v>275.27500000000003</v>
      </c>
      <c r="L51" s="175">
        <v>1.58</v>
      </c>
      <c r="M51" s="177" t="s">
        <v>322</v>
      </c>
      <c r="N51" s="177" t="s">
        <v>321</v>
      </c>
      <c r="O51" s="177">
        <v>74</v>
      </c>
    </row>
    <row r="52" spans="1:15">
      <c r="A52" s="173">
        <v>245</v>
      </c>
      <c r="B52" s="173">
        <v>45</v>
      </c>
      <c r="C52" s="173">
        <v>17</v>
      </c>
      <c r="D52" s="173">
        <v>95</v>
      </c>
      <c r="E52" s="174" t="s">
        <v>2239</v>
      </c>
      <c r="F52" s="174" t="s">
        <v>2467</v>
      </c>
      <c r="G52" s="174" t="s">
        <v>2506</v>
      </c>
      <c r="H52" s="201" t="s">
        <v>4160</v>
      </c>
      <c r="I52" s="175">
        <f t="shared" si="0"/>
        <v>491.67708700000003</v>
      </c>
      <c r="J52" s="175">
        <f t="shared" si="1"/>
        <v>627.13089999999988</v>
      </c>
      <c r="K52" s="175">
        <v>237.965</v>
      </c>
      <c r="L52" s="175">
        <v>1.58</v>
      </c>
      <c r="M52" s="177">
        <v>0</v>
      </c>
      <c r="N52" s="177">
        <v>0</v>
      </c>
      <c r="O52" s="177">
        <v>0</v>
      </c>
    </row>
    <row r="53" spans="1:15">
      <c r="A53" s="173">
        <v>245</v>
      </c>
      <c r="B53" s="173">
        <v>45</v>
      </c>
      <c r="C53" s="173">
        <v>18</v>
      </c>
      <c r="D53" s="173">
        <v>100</v>
      </c>
      <c r="E53" s="174" t="s">
        <v>2445</v>
      </c>
      <c r="F53" s="174" t="s">
        <v>2467</v>
      </c>
      <c r="G53" s="174" t="s">
        <v>223</v>
      </c>
      <c r="H53" s="201" t="s">
        <v>29</v>
      </c>
      <c r="I53" s="175">
        <f t="shared" si="0"/>
        <v>596.06136700000002</v>
      </c>
      <c r="J53" s="175">
        <f t="shared" si="1"/>
        <v>759.26289999999995</v>
      </c>
      <c r="K53" s="175">
        <v>292.565</v>
      </c>
      <c r="L53" s="175">
        <v>1.58</v>
      </c>
      <c r="M53" s="177">
        <v>0</v>
      </c>
      <c r="N53" s="177">
        <v>0</v>
      </c>
      <c r="O53" s="177">
        <v>0</v>
      </c>
    </row>
    <row r="54" spans="1:15">
      <c r="A54" s="173">
        <v>225</v>
      </c>
      <c r="B54" s="173">
        <v>55</v>
      </c>
      <c r="C54" s="173">
        <v>17</v>
      </c>
      <c r="D54" s="173">
        <v>101</v>
      </c>
      <c r="E54" s="174" t="s">
        <v>2445</v>
      </c>
      <c r="F54" s="174" t="s">
        <v>2467</v>
      </c>
      <c r="G54" s="174" t="s">
        <v>2165</v>
      </c>
      <c r="H54" s="201" t="s">
        <v>4152</v>
      </c>
      <c r="I54" s="175">
        <f t="shared" si="0"/>
        <v>476.01944500000002</v>
      </c>
      <c r="J54" s="175">
        <f t="shared" si="1"/>
        <v>607.31110000000001</v>
      </c>
      <c r="K54" s="175">
        <v>229.77500000000001</v>
      </c>
      <c r="L54" s="175">
        <v>1.58</v>
      </c>
      <c r="M54" s="177" t="s">
        <v>326</v>
      </c>
      <c r="N54" s="177" t="s">
        <v>325</v>
      </c>
      <c r="O54" s="177">
        <v>73</v>
      </c>
    </row>
    <row r="55" spans="1:15">
      <c r="A55" s="173">
        <v>215</v>
      </c>
      <c r="B55" s="173">
        <v>65</v>
      </c>
      <c r="C55" s="173">
        <v>16</v>
      </c>
      <c r="D55" s="173">
        <v>102</v>
      </c>
      <c r="E55" s="174" t="s">
        <v>2440</v>
      </c>
      <c r="F55" s="174" t="s">
        <v>2467</v>
      </c>
      <c r="G55" s="174" t="s">
        <v>2192</v>
      </c>
      <c r="H55" s="201" t="s">
        <v>3982</v>
      </c>
      <c r="I55" s="175">
        <f t="shared" si="0"/>
        <v>373.37490300000007</v>
      </c>
      <c r="J55" s="175">
        <f t="shared" si="1"/>
        <v>477.38130000000001</v>
      </c>
      <c r="K55" s="175">
        <v>176.08500000000001</v>
      </c>
      <c r="L55" s="175">
        <v>1.58</v>
      </c>
      <c r="M55" s="177" t="s">
        <v>326</v>
      </c>
      <c r="N55" s="177" t="s">
        <v>348</v>
      </c>
      <c r="O55" s="177">
        <v>75</v>
      </c>
    </row>
    <row r="56" spans="1:15">
      <c r="A56" s="173">
        <v>215</v>
      </c>
      <c r="B56" s="173">
        <v>60</v>
      </c>
      <c r="C56" s="173">
        <v>16</v>
      </c>
      <c r="D56" s="173">
        <v>99</v>
      </c>
      <c r="E56" s="174" t="s">
        <v>2440</v>
      </c>
      <c r="F56" s="174" t="s">
        <v>2467</v>
      </c>
      <c r="G56" s="174" t="s">
        <v>2506</v>
      </c>
      <c r="H56" s="201" t="s">
        <v>4013</v>
      </c>
      <c r="I56" s="175">
        <f t="shared" si="0"/>
        <v>377.72424800000005</v>
      </c>
      <c r="J56" s="175">
        <f t="shared" si="1"/>
        <v>482.88680000000005</v>
      </c>
      <c r="K56" s="175">
        <v>178.36</v>
      </c>
      <c r="L56" s="175">
        <v>1.58</v>
      </c>
      <c r="M56" s="177" t="s">
        <v>322</v>
      </c>
      <c r="N56" s="177" t="s">
        <v>325</v>
      </c>
      <c r="O56" s="177">
        <v>71</v>
      </c>
    </row>
    <row r="57" spans="1:15">
      <c r="A57" s="173">
        <v>215</v>
      </c>
      <c r="B57" s="173">
        <v>60</v>
      </c>
      <c r="C57" s="173">
        <v>16</v>
      </c>
      <c r="D57" s="173">
        <v>99</v>
      </c>
      <c r="E57" s="174" t="s">
        <v>2347</v>
      </c>
      <c r="F57" s="174" t="s">
        <v>2467</v>
      </c>
      <c r="G57" s="174" t="s">
        <v>2506</v>
      </c>
      <c r="H57" s="201" t="s">
        <v>4072</v>
      </c>
      <c r="I57" s="175">
        <f t="shared" si="0"/>
        <v>382.07359300000007</v>
      </c>
      <c r="J57" s="175">
        <f t="shared" si="1"/>
        <v>488.39230000000003</v>
      </c>
      <c r="K57" s="175">
        <v>180.63500000000002</v>
      </c>
      <c r="L57" s="175">
        <v>1.58</v>
      </c>
      <c r="M57" s="177" t="s">
        <v>322</v>
      </c>
      <c r="N57" s="177" t="s">
        <v>325</v>
      </c>
      <c r="O57" s="177">
        <v>71</v>
      </c>
    </row>
    <row r="58" spans="1:15">
      <c r="A58" s="173">
        <v>195</v>
      </c>
      <c r="B58" s="173">
        <v>55</v>
      </c>
      <c r="C58" s="173">
        <v>15</v>
      </c>
      <c r="D58" s="173">
        <v>85</v>
      </c>
      <c r="E58" s="174" t="s">
        <v>2347</v>
      </c>
      <c r="F58" s="174" t="s">
        <v>2467</v>
      </c>
      <c r="G58" s="174" t="s">
        <v>2506</v>
      </c>
      <c r="H58" s="201" t="s">
        <v>3969</v>
      </c>
      <c r="I58" s="175">
        <f t="shared" si="0"/>
        <v>286.38800300000003</v>
      </c>
      <c r="J58" s="175">
        <f t="shared" si="1"/>
        <v>367.27130000000005</v>
      </c>
      <c r="K58" s="175">
        <v>130.58500000000001</v>
      </c>
      <c r="L58" s="175">
        <v>1.58</v>
      </c>
      <c r="M58" s="177" t="s">
        <v>322</v>
      </c>
      <c r="N58" s="177" t="s">
        <v>325</v>
      </c>
      <c r="O58" s="177">
        <v>72</v>
      </c>
    </row>
    <row r="59" spans="1:15">
      <c r="A59" s="173">
        <v>175</v>
      </c>
      <c r="B59" s="173">
        <v>65</v>
      </c>
      <c r="C59" s="173">
        <v>14</v>
      </c>
      <c r="D59" s="173">
        <v>86</v>
      </c>
      <c r="E59" s="174" t="s">
        <v>2237</v>
      </c>
      <c r="F59" s="174" t="s">
        <v>2467</v>
      </c>
      <c r="G59" s="174" t="s">
        <v>2472</v>
      </c>
      <c r="H59" s="201" t="s">
        <v>2500</v>
      </c>
      <c r="I59" s="175">
        <f t="shared" si="0"/>
        <v>214.18887599999999</v>
      </c>
      <c r="J59" s="175">
        <f t="shared" si="1"/>
        <v>275.88</v>
      </c>
      <c r="K59" s="175">
        <v>92.820000000000007</v>
      </c>
      <c r="L59" s="175">
        <v>1.58</v>
      </c>
      <c r="M59" s="177" t="s">
        <v>326</v>
      </c>
      <c r="N59" s="177" t="s">
        <v>325</v>
      </c>
      <c r="O59" s="177">
        <v>71</v>
      </c>
    </row>
    <row r="60" spans="1:15">
      <c r="A60" s="173">
        <v>175</v>
      </c>
      <c r="B60" s="173">
        <v>65</v>
      </c>
      <c r="C60" s="173">
        <v>15</v>
      </c>
      <c r="D60" s="173">
        <v>84</v>
      </c>
      <c r="E60" s="174" t="s">
        <v>2440</v>
      </c>
      <c r="F60" s="174" t="s">
        <v>2467</v>
      </c>
      <c r="G60" s="174" t="s">
        <v>2472</v>
      </c>
      <c r="H60" s="201" t="s">
        <v>2513</v>
      </c>
      <c r="I60" s="175">
        <f t="shared" si="0"/>
        <v>222.88756599999999</v>
      </c>
      <c r="J60" s="175">
        <f t="shared" si="1"/>
        <v>286.89099999999996</v>
      </c>
      <c r="K60" s="175">
        <v>97.37</v>
      </c>
      <c r="L60" s="175">
        <v>1.58</v>
      </c>
      <c r="M60" s="177" t="s">
        <v>326</v>
      </c>
      <c r="N60" s="177" t="s">
        <v>325</v>
      </c>
      <c r="O60" s="177">
        <v>72</v>
      </c>
    </row>
    <row r="61" spans="1:15">
      <c r="A61" s="173">
        <v>185</v>
      </c>
      <c r="B61" s="173">
        <v>65</v>
      </c>
      <c r="C61" s="173">
        <v>14</v>
      </c>
      <c r="D61" s="173">
        <v>86</v>
      </c>
      <c r="E61" s="174" t="s">
        <v>2237</v>
      </c>
      <c r="F61" s="174" t="s">
        <v>2467</v>
      </c>
      <c r="G61" s="174" t="s">
        <v>217</v>
      </c>
      <c r="H61" s="201" t="s">
        <v>218</v>
      </c>
      <c r="I61" s="175">
        <f t="shared" si="0"/>
        <v>197.66136499999996</v>
      </c>
      <c r="J61" s="175">
        <f t="shared" si="1"/>
        <v>254.95909999999998</v>
      </c>
      <c r="K61" s="175">
        <v>84.174999999999997</v>
      </c>
      <c r="L61" s="175">
        <v>1.58</v>
      </c>
      <c r="M61" s="177" t="s">
        <v>326</v>
      </c>
      <c r="N61" s="177" t="s">
        <v>326</v>
      </c>
      <c r="O61" s="177">
        <v>71</v>
      </c>
    </row>
    <row r="62" spans="1:15">
      <c r="A62" s="173">
        <v>185</v>
      </c>
      <c r="B62" s="173">
        <v>65</v>
      </c>
      <c r="C62" s="173">
        <v>14</v>
      </c>
      <c r="D62" s="173">
        <v>86</v>
      </c>
      <c r="E62" s="174" t="s">
        <v>2440</v>
      </c>
      <c r="F62" s="174" t="s">
        <v>2467</v>
      </c>
      <c r="G62" s="174" t="s">
        <v>217</v>
      </c>
      <c r="H62" s="201" t="s">
        <v>221</v>
      </c>
      <c r="I62" s="175">
        <f t="shared" si="0"/>
        <v>234.19586299999997</v>
      </c>
      <c r="J62" s="175">
        <f t="shared" si="1"/>
        <v>301.20529999999997</v>
      </c>
      <c r="K62" s="175">
        <v>103.285</v>
      </c>
      <c r="L62" s="175">
        <v>1.58</v>
      </c>
      <c r="M62" s="177" t="s">
        <v>326</v>
      </c>
      <c r="N62" s="177" t="s">
        <v>326</v>
      </c>
      <c r="O62" s="177">
        <v>71</v>
      </c>
    </row>
    <row r="63" spans="1:15">
      <c r="A63" s="173">
        <v>175</v>
      </c>
      <c r="B63" s="173">
        <v>65</v>
      </c>
      <c r="C63" s="173">
        <v>14</v>
      </c>
      <c r="D63" s="173">
        <v>82</v>
      </c>
      <c r="E63" s="174" t="s">
        <v>2440</v>
      </c>
      <c r="F63" s="174" t="s">
        <v>2467</v>
      </c>
      <c r="G63" s="174" t="s">
        <v>217</v>
      </c>
      <c r="H63" s="201" t="s">
        <v>226</v>
      </c>
      <c r="I63" s="175">
        <f t="shared" si="0"/>
        <v>243.764422</v>
      </c>
      <c r="J63" s="175">
        <f t="shared" si="1"/>
        <v>313.31739999999996</v>
      </c>
      <c r="K63" s="175">
        <v>108.29</v>
      </c>
      <c r="L63" s="175">
        <v>1.58</v>
      </c>
      <c r="M63" s="177" t="s">
        <v>326</v>
      </c>
      <c r="N63" s="177" t="s">
        <v>325</v>
      </c>
      <c r="O63" s="177">
        <v>71</v>
      </c>
    </row>
    <row r="64" spans="1:15">
      <c r="A64" s="173">
        <v>145</v>
      </c>
      <c r="B64" s="173">
        <v>80</v>
      </c>
      <c r="C64" s="173">
        <v>13</v>
      </c>
      <c r="D64" s="173">
        <v>75</v>
      </c>
      <c r="E64" s="174" t="s">
        <v>2237</v>
      </c>
      <c r="F64" s="174" t="s">
        <v>2467</v>
      </c>
      <c r="G64" s="174" t="s">
        <v>2469</v>
      </c>
      <c r="H64" s="201" t="s">
        <v>2470</v>
      </c>
      <c r="I64" s="175">
        <f t="shared" si="0"/>
        <v>163.73647400000004</v>
      </c>
      <c r="J64" s="175">
        <f t="shared" si="1"/>
        <v>212.0162</v>
      </c>
      <c r="K64" s="175">
        <v>66.430000000000007</v>
      </c>
      <c r="L64" s="175">
        <v>1.58</v>
      </c>
      <c r="M64" s="177" t="s">
        <v>2273</v>
      </c>
      <c r="N64" s="177" t="s">
        <v>326</v>
      </c>
      <c r="O64" s="177">
        <v>72</v>
      </c>
    </row>
    <row r="65" spans="1:15">
      <c r="A65" s="173">
        <v>155</v>
      </c>
      <c r="B65" s="173">
        <v>80</v>
      </c>
      <c r="C65" s="173">
        <v>13</v>
      </c>
      <c r="D65" s="173">
        <v>79</v>
      </c>
      <c r="E65" s="174" t="s">
        <v>2237</v>
      </c>
      <c r="F65" s="174" t="s">
        <v>2467</v>
      </c>
      <c r="G65" s="174" t="s">
        <v>2469</v>
      </c>
      <c r="H65" s="201" t="s">
        <v>2474</v>
      </c>
      <c r="I65" s="175">
        <f t="shared" si="0"/>
        <v>157.647391</v>
      </c>
      <c r="J65" s="175">
        <f t="shared" si="1"/>
        <v>204.30849999999998</v>
      </c>
      <c r="K65" s="175">
        <v>63.245000000000005</v>
      </c>
      <c r="L65" s="175">
        <v>1.58</v>
      </c>
      <c r="M65" s="177">
        <v>0</v>
      </c>
      <c r="N65" s="177">
        <v>0</v>
      </c>
      <c r="O65" s="177">
        <v>0</v>
      </c>
    </row>
    <row r="66" spans="1:15">
      <c r="A66" s="173">
        <v>165</v>
      </c>
      <c r="B66" s="173">
        <v>80</v>
      </c>
      <c r="C66" s="173">
        <v>13</v>
      </c>
      <c r="D66" s="173">
        <v>83</v>
      </c>
      <c r="E66" s="174" t="s">
        <v>2237</v>
      </c>
      <c r="F66" s="174" t="s">
        <v>2467</v>
      </c>
      <c r="G66" s="174" t="s">
        <v>2469</v>
      </c>
      <c r="H66" s="201" t="s">
        <v>2475</v>
      </c>
      <c r="I66" s="175">
        <f t="shared" si="0"/>
        <v>190.70241300000001</v>
      </c>
      <c r="J66" s="175">
        <f t="shared" si="1"/>
        <v>246.15029999999996</v>
      </c>
      <c r="K66" s="175">
        <v>80.534999999999997</v>
      </c>
      <c r="L66" s="175">
        <v>1.58</v>
      </c>
      <c r="M66" s="177">
        <v>0</v>
      </c>
      <c r="N66" s="177">
        <v>0</v>
      </c>
      <c r="O66" s="177">
        <v>0</v>
      </c>
    </row>
    <row r="67" spans="1:15">
      <c r="A67" s="173">
        <v>145</v>
      </c>
      <c r="B67" s="173">
        <v>70</v>
      </c>
      <c r="C67" s="173">
        <v>13</v>
      </c>
      <c r="D67" s="173">
        <v>71</v>
      </c>
      <c r="E67" s="174" t="s">
        <v>2237</v>
      </c>
      <c r="F67" s="174" t="s">
        <v>2467</v>
      </c>
      <c r="G67" s="174" t="s">
        <v>2469</v>
      </c>
      <c r="H67" s="201" t="s">
        <v>2471</v>
      </c>
      <c r="I67" s="175">
        <f t="shared" si="0"/>
        <v>164.60634299999998</v>
      </c>
      <c r="J67" s="175">
        <f t="shared" si="1"/>
        <v>213.1173</v>
      </c>
      <c r="K67" s="175">
        <v>66.885000000000005</v>
      </c>
      <c r="L67" s="175">
        <v>1.58</v>
      </c>
      <c r="M67" s="177" t="s">
        <v>2273</v>
      </c>
      <c r="N67" s="177" t="s">
        <v>326</v>
      </c>
      <c r="O67" s="177">
        <v>72</v>
      </c>
    </row>
    <row r="68" spans="1:15">
      <c r="A68" s="173">
        <v>175</v>
      </c>
      <c r="B68" s="173">
        <v>65</v>
      </c>
      <c r="C68" s="173">
        <v>14</v>
      </c>
      <c r="D68" s="173">
        <v>90</v>
      </c>
      <c r="E68" s="174" t="s">
        <v>2237</v>
      </c>
      <c r="F68" s="174" t="s">
        <v>2467</v>
      </c>
      <c r="G68" s="174" t="s">
        <v>2192</v>
      </c>
      <c r="H68" s="201" t="s">
        <v>2517</v>
      </c>
      <c r="I68" s="175">
        <f t="shared" si="0"/>
        <v>267.25088499999998</v>
      </c>
      <c r="J68" s="175">
        <f t="shared" si="1"/>
        <v>343.0471</v>
      </c>
      <c r="K68" s="175">
        <v>120.575</v>
      </c>
      <c r="L68" s="175">
        <v>1.58</v>
      </c>
      <c r="M68" s="177" t="s">
        <v>326</v>
      </c>
      <c r="N68" s="177" t="s">
        <v>325</v>
      </c>
      <c r="O68" s="177">
        <v>74</v>
      </c>
    </row>
    <row r="69" spans="1:15">
      <c r="A69" s="173">
        <v>225</v>
      </c>
      <c r="B69" s="173">
        <v>70</v>
      </c>
      <c r="C69" s="173">
        <v>15</v>
      </c>
      <c r="D69" s="173">
        <v>112</v>
      </c>
      <c r="E69" s="174" t="s">
        <v>2229</v>
      </c>
      <c r="F69" s="174" t="s">
        <v>2467</v>
      </c>
      <c r="G69" s="174" t="s">
        <v>2161</v>
      </c>
      <c r="H69" s="201" t="s">
        <v>3972</v>
      </c>
      <c r="I69" s="175">
        <f t="shared" si="0"/>
        <v>350.758309</v>
      </c>
      <c r="J69" s="175">
        <f t="shared" si="1"/>
        <v>448.7527</v>
      </c>
      <c r="K69" s="175">
        <v>164.255</v>
      </c>
      <c r="L69" s="175">
        <v>1.58</v>
      </c>
      <c r="M69" s="177">
        <v>0</v>
      </c>
      <c r="N69" s="177">
        <v>0</v>
      </c>
      <c r="O69" s="177">
        <v>0</v>
      </c>
    </row>
    <row r="70" spans="1:15">
      <c r="A70" s="173">
        <v>195</v>
      </c>
      <c r="B70" s="173">
        <v>50</v>
      </c>
      <c r="C70" s="173">
        <v>15</v>
      </c>
      <c r="D70" s="173">
        <v>82</v>
      </c>
      <c r="E70" s="174" t="s">
        <v>2440</v>
      </c>
      <c r="F70" s="174" t="s">
        <v>2467</v>
      </c>
      <c r="G70" s="174" t="s">
        <v>2506</v>
      </c>
      <c r="H70" s="201" t="s">
        <v>2492</v>
      </c>
      <c r="I70" s="175">
        <f t="shared" si="0"/>
        <v>195.05175799999998</v>
      </c>
      <c r="J70" s="175">
        <f t="shared" si="1"/>
        <v>251.65579999999997</v>
      </c>
      <c r="K70" s="175">
        <v>82.81</v>
      </c>
      <c r="L70" s="175">
        <v>1.58</v>
      </c>
      <c r="M70" s="177" t="s">
        <v>2273</v>
      </c>
      <c r="N70" s="177" t="s">
        <v>325</v>
      </c>
      <c r="O70" s="177">
        <v>72</v>
      </c>
    </row>
    <row r="71" spans="1:15">
      <c r="A71" s="173">
        <v>195</v>
      </c>
      <c r="B71" s="173">
        <v>50</v>
      </c>
      <c r="C71" s="173">
        <v>15</v>
      </c>
      <c r="D71" s="173">
        <v>82</v>
      </c>
      <c r="E71" s="174" t="s">
        <v>2347</v>
      </c>
      <c r="F71" s="174" t="s">
        <v>2467</v>
      </c>
      <c r="G71" s="174" t="s">
        <v>2506</v>
      </c>
      <c r="H71" s="201" t="s">
        <v>2501</v>
      </c>
      <c r="I71" s="175">
        <f t="shared" si="0"/>
        <v>195.921627</v>
      </c>
      <c r="J71" s="175">
        <f t="shared" si="1"/>
        <v>252.75689999999997</v>
      </c>
      <c r="K71" s="175">
        <v>83.265000000000001</v>
      </c>
      <c r="L71" s="175">
        <v>1.58</v>
      </c>
      <c r="M71" s="177" t="s">
        <v>2273</v>
      </c>
      <c r="N71" s="177" t="s">
        <v>325</v>
      </c>
      <c r="O71" s="177">
        <v>72</v>
      </c>
    </row>
    <row r="72" spans="1:15">
      <c r="A72" s="173">
        <v>205</v>
      </c>
      <c r="B72" s="173">
        <v>50</v>
      </c>
      <c r="C72" s="173">
        <v>17</v>
      </c>
      <c r="D72" s="173">
        <v>89</v>
      </c>
      <c r="E72" s="174" t="s">
        <v>2239</v>
      </c>
      <c r="F72" s="174" t="s">
        <v>2467</v>
      </c>
      <c r="G72" s="174" t="s">
        <v>2506</v>
      </c>
      <c r="H72" s="201" t="s">
        <v>4114</v>
      </c>
      <c r="I72" s="175">
        <f t="shared" si="0"/>
        <v>481.23865900000004</v>
      </c>
      <c r="J72" s="175">
        <f t="shared" si="1"/>
        <v>613.91769999999997</v>
      </c>
      <c r="K72" s="175">
        <v>232.505</v>
      </c>
      <c r="L72" s="175">
        <v>1.58</v>
      </c>
      <c r="M72" s="177">
        <v>0</v>
      </c>
      <c r="N72" s="177">
        <v>0</v>
      </c>
      <c r="O72" s="177">
        <v>0</v>
      </c>
    </row>
    <row r="73" spans="1:15">
      <c r="A73" s="173">
        <v>195</v>
      </c>
      <c r="B73" s="173">
        <v>82</v>
      </c>
      <c r="C73" s="173">
        <v>15</v>
      </c>
      <c r="D73" s="173">
        <v>106</v>
      </c>
      <c r="E73" s="174" t="s">
        <v>2229</v>
      </c>
      <c r="F73" s="174" t="s">
        <v>2467</v>
      </c>
      <c r="G73" s="174" t="s">
        <v>2179</v>
      </c>
      <c r="H73" s="201" t="s">
        <v>2554</v>
      </c>
      <c r="I73" s="175">
        <f t="shared" si="0"/>
        <v>384.6832</v>
      </c>
      <c r="J73" s="175">
        <f t="shared" si="1"/>
        <v>491.69560000000001</v>
      </c>
      <c r="K73" s="175">
        <v>182</v>
      </c>
      <c r="L73" s="175">
        <v>1.58</v>
      </c>
      <c r="M73" s="177" t="s">
        <v>326</v>
      </c>
      <c r="N73" s="177" t="s">
        <v>325</v>
      </c>
      <c r="O73" s="177">
        <v>69</v>
      </c>
    </row>
    <row r="74" spans="1:15">
      <c r="A74" s="173">
        <v>205</v>
      </c>
      <c r="B74" s="173">
        <v>82</v>
      </c>
      <c r="C74" s="173">
        <v>16</v>
      </c>
      <c r="D74" s="173">
        <v>110</v>
      </c>
      <c r="E74" s="174" t="s">
        <v>2370</v>
      </c>
      <c r="F74" s="174" t="s">
        <v>2467</v>
      </c>
      <c r="G74" s="174" t="s">
        <v>2173</v>
      </c>
      <c r="H74" s="201" t="s">
        <v>2560</v>
      </c>
      <c r="I74" s="175">
        <f t="shared" si="0"/>
        <v>347.83117621999997</v>
      </c>
      <c r="J74" s="175">
        <f t="shared" si="1"/>
        <v>444.29481799999996</v>
      </c>
      <c r="K74" s="175">
        <v>161.24289999999999</v>
      </c>
      <c r="L74" s="175">
        <v>2.75</v>
      </c>
      <c r="M74" s="177" t="s">
        <v>322</v>
      </c>
      <c r="N74" s="177" t="s">
        <v>325</v>
      </c>
      <c r="O74" s="177">
        <v>75</v>
      </c>
    </row>
    <row r="75" spans="1:15">
      <c r="A75" s="173">
        <v>235</v>
      </c>
      <c r="B75" s="173">
        <v>40</v>
      </c>
      <c r="C75" s="173">
        <v>19</v>
      </c>
      <c r="D75" s="173">
        <v>96</v>
      </c>
      <c r="E75" s="174" t="s">
        <v>2445</v>
      </c>
      <c r="F75" s="174" t="s">
        <v>2467</v>
      </c>
      <c r="G75" s="174" t="s">
        <v>2165</v>
      </c>
      <c r="H75" s="201" t="s">
        <v>2563</v>
      </c>
      <c r="I75" s="175">
        <f t="shared" si="0"/>
        <v>832.66573500000004</v>
      </c>
      <c r="J75" s="175">
        <f t="shared" si="1"/>
        <v>1058.7620999999999</v>
      </c>
      <c r="K75" s="175">
        <v>416.32499999999999</v>
      </c>
      <c r="L75" s="175">
        <v>1.58</v>
      </c>
      <c r="M75" s="177" t="s">
        <v>322</v>
      </c>
      <c r="N75" s="177" t="s">
        <v>321</v>
      </c>
      <c r="O75" s="177">
        <v>74</v>
      </c>
    </row>
    <row r="76" spans="1:15">
      <c r="A76" s="173">
        <v>225</v>
      </c>
      <c r="B76" s="173">
        <v>35</v>
      </c>
      <c r="C76" s="173">
        <v>19</v>
      </c>
      <c r="D76" s="173">
        <v>88</v>
      </c>
      <c r="E76" s="174" t="s">
        <v>2445</v>
      </c>
      <c r="F76" s="174" t="s">
        <v>2467</v>
      </c>
      <c r="G76" s="174" t="s">
        <v>223</v>
      </c>
      <c r="H76" s="201" t="s">
        <v>2609</v>
      </c>
      <c r="I76" s="175">
        <f t="shared" si="0"/>
        <v>622.15743700000019</v>
      </c>
      <c r="J76" s="175">
        <f t="shared" si="1"/>
        <v>792.29590000000007</v>
      </c>
      <c r="K76" s="175">
        <v>306.21500000000003</v>
      </c>
      <c r="L76" s="175">
        <v>1.58</v>
      </c>
      <c r="M76" s="177" t="s">
        <v>322</v>
      </c>
      <c r="N76" s="177" t="s">
        <v>321</v>
      </c>
      <c r="O76" s="177">
        <v>74</v>
      </c>
    </row>
    <row r="77" spans="1:15">
      <c r="A77" s="173">
        <v>245</v>
      </c>
      <c r="B77" s="173">
        <v>35</v>
      </c>
      <c r="C77" s="173">
        <v>19</v>
      </c>
      <c r="D77" s="173">
        <v>93</v>
      </c>
      <c r="E77" s="174" t="s">
        <v>2445</v>
      </c>
      <c r="F77" s="174" t="s">
        <v>2467</v>
      </c>
      <c r="G77" s="174" t="s">
        <v>223</v>
      </c>
      <c r="H77" s="201" t="s">
        <v>2610</v>
      </c>
      <c r="I77" s="175">
        <f t="shared" si="0"/>
        <v>723.93211000000008</v>
      </c>
      <c r="J77" s="175">
        <f t="shared" si="1"/>
        <v>921.12459999999999</v>
      </c>
      <c r="K77" s="175">
        <v>359.45</v>
      </c>
      <c r="L77" s="175">
        <v>1.58</v>
      </c>
      <c r="M77" s="177" t="s">
        <v>2273</v>
      </c>
      <c r="N77" s="177" t="s">
        <v>321</v>
      </c>
      <c r="O77" s="177">
        <v>74</v>
      </c>
    </row>
    <row r="78" spans="1:15">
      <c r="A78" s="173">
        <v>255</v>
      </c>
      <c r="B78" s="173">
        <v>30</v>
      </c>
      <c r="C78" s="173">
        <v>19</v>
      </c>
      <c r="D78" s="173">
        <v>91</v>
      </c>
      <c r="E78" s="174" t="s">
        <v>2445</v>
      </c>
      <c r="F78" s="174" t="s">
        <v>2467</v>
      </c>
      <c r="G78" s="174" t="s">
        <v>223</v>
      </c>
      <c r="H78" s="201" t="s">
        <v>2611</v>
      </c>
      <c r="I78" s="175">
        <f t="shared" si="0"/>
        <v>807.43953400000009</v>
      </c>
      <c r="J78" s="175">
        <f t="shared" si="1"/>
        <v>1026.8301999999999</v>
      </c>
      <c r="K78" s="175">
        <v>403.13</v>
      </c>
      <c r="L78" s="175">
        <v>1.58</v>
      </c>
      <c r="M78" s="177">
        <v>0</v>
      </c>
      <c r="N78" s="177">
        <v>0</v>
      </c>
      <c r="O78" s="177">
        <v>0</v>
      </c>
    </row>
    <row r="79" spans="1:15">
      <c r="A79" s="173">
        <v>265</v>
      </c>
      <c r="B79" s="173">
        <v>30</v>
      </c>
      <c r="C79" s="173">
        <v>19</v>
      </c>
      <c r="D79" s="173">
        <v>93</v>
      </c>
      <c r="E79" s="174" t="s">
        <v>2445</v>
      </c>
      <c r="F79" s="174" t="s">
        <v>2467</v>
      </c>
      <c r="G79" s="174" t="s">
        <v>223</v>
      </c>
      <c r="H79" s="201" t="s">
        <v>2612</v>
      </c>
      <c r="I79" s="175">
        <f t="shared" si="0"/>
        <v>812.65874800000006</v>
      </c>
      <c r="J79" s="175">
        <f t="shared" si="1"/>
        <v>1033.4367999999999</v>
      </c>
      <c r="K79" s="175">
        <v>405.86</v>
      </c>
      <c r="L79" s="175">
        <v>1.58</v>
      </c>
      <c r="M79" s="177" t="s">
        <v>326</v>
      </c>
      <c r="N79" s="177" t="s">
        <v>321</v>
      </c>
      <c r="O79" s="177">
        <v>73</v>
      </c>
    </row>
    <row r="80" spans="1:15">
      <c r="A80" s="173">
        <v>215</v>
      </c>
      <c r="B80" s="173">
        <v>40</v>
      </c>
      <c r="C80" s="173">
        <v>18</v>
      </c>
      <c r="D80" s="173">
        <v>89</v>
      </c>
      <c r="E80" s="174" t="s">
        <v>2239</v>
      </c>
      <c r="F80" s="174" t="s">
        <v>2467</v>
      </c>
      <c r="G80" s="174" t="s">
        <v>2165</v>
      </c>
      <c r="H80" s="201" t="s">
        <v>2616</v>
      </c>
      <c r="I80" s="175">
        <f t="shared" si="0"/>
        <v>549.95830999999998</v>
      </c>
      <c r="J80" s="175">
        <f t="shared" si="1"/>
        <v>700.90459999999996</v>
      </c>
      <c r="K80" s="175">
        <v>268.45</v>
      </c>
      <c r="L80" s="175">
        <v>1.58</v>
      </c>
      <c r="M80" s="177" t="s">
        <v>322</v>
      </c>
      <c r="N80" s="177" t="s">
        <v>325</v>
      </c>
      <c r="O80" s="177">
        <v>74</v>
      </c>
    </row>
    <row r="81" spans="1:15">
      <c r="A81" s="173">
        <v>225</v>
      </c>
      <c r="B81" s="173">
        <v>35</v>
      </c>
      <c r="C81" s="173">
        <v>18</v>
      </c>
      <c r="D81" s="173">
        <v>87</v>
      </c>
      <c r="E81" s="174" t="s">
        <v>2239</v>
      </c>
      <c r="F81" s="174" t="s">
        <v>2467</v>
      </c>
      <c r="G81" s="174" t="s">
        <v>223</v>
      </c>
      <c r="H81" s="201" t="s">
        <v>2621</v>
      </c>
      <c r="I81" s="175">
        <f t="shared" ref="I81:I144" si="2">(IF($H$6="",$H$4*$U$3*(1-$H$5),$H$6*$H$3)+IF(F81="BRIDGESTONE",$H$3*(K81*(1-$M$9)+$U$7+L81+$H$8)))*$U$8</f>
        <v>541.25962000000004</v>
      </c>
      <c r="J81" s="175">
        <f t="shared" ref="J81:J144" si="3">($H$3*(K81+L81+$U$7+$H$8)+$H$4*$U$3)*$U$8</f>
        <v>689.89360000000011</v>
      </c>
      <c r="K81" s="175">
        <v>263.90000000000003</v>
      </c>
      <c r="L81" s="175">
        <v>1.58</v>
      </c>
      <c r="M81" s="177" t="s">
        <v>322</v>
      </c>
      <c r="N81" s="177" t="s">
        <v>325</v>
      </c>
      <c r="O81" s="177">
        <v>72</v>
      </c>
    </row>
    <row r="82" spans="1:15">
      <c r="A82" s="173">
        <v>205</v>
      </c>
      <c r="B82" s="173">
        <v>55</v>
      </c>
      <c r="C82" s="173">
        <v>16</v>
      </c>
      <c r="D82" s="173">
        <v>91</v>
      </c>
      <c r="E82" s="174" t="s">
        <v>2347</v>
      </c>
      <c r="F82" s="174" t="s">
        <v>2467</v>
      </c>
      <c r="G82" s="174" t="s">
        <v>217</v>
      </c>
      <c r="H82" s="201" t="s">
        <v>2624</v>
      </c>
      <c r="I82" s="175">
        <f t="shared" si="2"/>
        <v>248.11376699999997</v>
      </c>
      <c r="J82" s="175">
        <f t="shared" si="3"/>
        <v>318.8229</v>
      </c>
      <c r="K82" s="175">
        <v>110.565</v>
      </c>
      <c r="L82" s="175">
        <v>1.58</v>
      </c>
      <c r="M82" s="177" t="s">
        <v>325</v>
      </c>
      <c r="N82" s="177" t="s">
        <v>325</v>
      </c>
      <c r="O82" s="177">
        <v>72</v>
      </c>
    </row>
    <row r="83" spans="1:15">
      <c r="A83" s="173">
        <v>205</v>
      </c>
      <c r="B83" s="173">
        <v>82</v>
      </c>
      <c r="C83" s="173">
        <v>16</v>
      </c>
      <c r="D83" s="173">
        <v>110</v>
      </c>
      <c r="E83" s="174" t="s">
        <v>2237</v>
      </c>
      <c r="F83" s="174" t="s">
        <v>2467</v>
      </c>
      <c r="G83" s="174" t="s">
        <v>2176</v>
      </c>
      <c r="H83" s="201" t="s">
        <v>2629</v>
      </c>
      <c r="I83" s="175">
        <f t="shared" si="2"/>
        <v>333.93066960000004</v>
      </c>
      <c r="J83" s="175">
        <f t="shared" si="3"/>
        <v>426.69923999999997</v>
      </c>
      <c r="K83" s="175">
        <v>153.97200000000001</v>
      </c>
      <c r="L83" s="175">
        <v>2.75</v>
      </c>
      <c r="M83" s="177" t="s">
        <v>326</v>
      </c>
      <c r="N83" s="177" t="s">
        <v>321</v>
      </c>
      <c r="O83" s="177">
        <v>72</v>
      </c>
    </row>
    <row r="84" spans="1:15">
      <c r="A84" s="173">
        <v>10</v>
      </c>
      <c r="B84" s="173">
        <v>0</v>
      </c>
      <c r="C84" s="173">
        <v>15</v>
      </c>
      <c r="D84" s="173">
        <v>109</v>
      </c>
      <c r="E84" s="174" t="s">
        <v>2231</v>
      </c>
      <c r="F84" s="174" t="s">
        <v>2467</v>
      </c>
      <c r="G84" s="174" t="s">
        <v>2704</v>
      </c>
      <c r="H84" s="201" t="s">
        <v>2705</v>
      </c>
      <c r="I84" s="175">
        <f t="shared" si="2"/>
        <v>364.18471341999998</v>
      </c>
      <c r="J84" s="175">
        <f t="shared" si="3"/>
        <v>464.995498</v>
      </c>
      <c r="K84" s="175">
        <v>169.79690000000002</v>
      </c>
      <c r="L84" s="175">
        <v>2.75</v>
      </c>
      <c r="M84" s="177" t="s">
        <v>322</v>
      </c>
      <c r="N84" s="177" t="s">
        <v>325</v>
      </c>
      <c r="O84" s="177">
        <v>72</v>
      </c>
    </row>
    <row r="85" spans="1:15">
      <c r="A85" s="173">
        <v>195</v>
      </c>
      <c r="B85" s="173">
        <v>82</v>
      </c>
      <c r="C85" s="173">
        <v>15</v>
      </c>
      <c r="D85" s="173">
        <v>94</v>
      </c>
      <c r="E85" s="174" t="s">
        <v>2370</v>
      </c>
      <c r="F85" s="174" t="s">
        <v>2467</v>
      </c>
      <c r="G85" s="174" t="s">
        <v>2177</v>
      </c>
      <c r="H85" s="201" t="s">
        <v>2711</v>
      </c>
      <c r="I85" s="175">
        <f t="shared" si="2"/>
        <v>307.76501007999997</v>
      </c>
      <c r="J85" s="175">
        <f t="shared" si="3"/>
        <v>393.57815199999993</v>
      </c>
      <c r="K85" s="175">
        <v>140.28559999999999</v>
      </c>
      <c r="L85" s="175">
        <v>2.75</v>
      </c>
      <c r="M85" s="177" t="s">
        <v>322</v>
      </c>
      <c r="N85" s="177" t="s">
        <v>322</v>
      </c>
      <c r="O85" s="177">
        <v>71</v>
      </c>
    </row>
    <row r="86" spans="1:15">
      <c r="A86" s="173">
        <v>10.5</v>
      </c>
      <c r="B86" s="173">
        <v>0</v>
      </c>
      <c r="C86" s="173">
        <v>15</v>
      </c>
      <c r="D86" s="173">
        <v>109</v>
      </c>
      <c r="E86" s="174" t="s">
        <v>2229</v>
      </c>
      <c r="F86" s="174" t="s">
        <v>2467</v>
      </c>
      <c r="G86" s="174" t="s">
        <v>2177</v>
      </c>
      <c r="H86" s="201" t="s">
        <v>2715</v>
      </c>
      <c r="I86" s="175">
        <f t="shared" si="2"/>
        <v>396.07411095999993</v>
      </c>
      <c r="J86" s="175">
        <f t="shared" si="3"/>
        <v>505.36182399999996</v>
      </c>
      <c r="K86" s="175">
        <v>186.47719999999998</v>
      </c>
      <c r="L86" s="175">
        <v>2.75</v>
      </c>
      <c r="M86" s="177" t="s">
        <v>326</v>
      </c>
      <c r="N86" s="177" t="s">
        <v>326</v>
      </c>
      <c r="O86" s="177">
        <v>73</v>
      </c>
    </row>
    <row r="87" spans="1:15">
      <c r="A87" s="173">
        <v>195</v>
      </c>
      <c r="B87" s="173">
        <v>82</v>
      </c>
      <c r="C87" s="173">
        <v>15</v>
      </c>
      <c r="D87" s="173">
        <v>94</v>
      </c>
      <c r="E87" s="174" t="s">
        <v>2229</v>
      </c>
      <c r="F87" s="174" t="s">
        <v>2467</v>
      </c>
      <c r="G87" s="174">
        <v>684</v>
      </c>
      <c r="H87" s="201" t="s">
        <v>2718</v>
      </c>
      <c r="I87" s="175">
        <f t="shared" si="2"/>
        <v>307.76501007999997</v>
      </c>
      <c r="J87" s="175">
        <f t="shared" si="3"/>
        <v>393.57815199999993</v>
      </c>
      <c r="K87" s="175">
        <v>140.28559999999999</v>
      </c>
      <c r="L87" s="175">
        <v>2.75</v>
      </c>
      <c r="M87" s="177" t="s">
        <v>326</v>
      </c>
      <c r="N87" s="177" t="s">
        <v>322</v>
      </c>
      <c r="O87" s="177">
        <v>74</v>
      </c>
    </row>
    <row r="88" spans="1:15">
      <c r="A88" s="173">
        <v>10.5</v>
      </c>
      <c r="B88" s="173">
        <v>0</v>
      </c>
      <c r="C88" s="173">
        <v>15</v>
      </c>
      <c r="D88" s="173">
        <v>109</v>
      </c>
      <c r="E88" s="174" t="s">
        <v>2370</v>
      </c>
      <c r="F88" s="174" t="s">
        <v>2467</v>
      </c>
      <c r="G88" s="174" t="s">
        <v>2173</v>
      </c>
      <c r="H88" s="201" t="s">
        <v>2722</v>
      </c>
      <c r="I88" s="175">
        <f t="shared" si="2"/>
        <v>414.06300188</v>
      </c>
      <c r="J88" s="175">
        <f t="shared" si="3"/>
        <v>528.13257199999998</v>
      </c>
      <c r="K88" s="175">
        <v>195.88660000000002</v>
      </c>
      <c r="L88" s="175">
        <v>2.75</v>
      </c>
      <c r="M88" s="177" t="s">
        <v>2273</v>
      </c>
      <c r="N88" s="177" t="s">
        <v>325</v>
      </c>
      <c r="O88" s="177">
        <v>76</v>
      </c>
    </row>
    <row r="89" spans="1:15">
      <c r="A89" s="173">
        <v>185</v>
      </c>
      <c r="B89" s="173">
        <v>82</v>
      </c>
      <c r="C89" s="173">
        <v>14</v>
      </c>
      <c r="D89" s="173">
        <v>102</v>
      </c>
      <c r="E89" s="174" t="s">
        <v>2229</v>
      </c>
      <c r="F89" s="174" t="s">
        <v>2467</v>
      </c>
      <c r="G89" s="174" t="s">
        <v>2161</v>
      </c>
      <c r="H89" s="201" t="s">
        <v>2723</v>
      </c>
      <c r="I89" s="175">
        <f t="shared" si="2"/>
        <v>255.07271899999998</v>
      </c>
      <c r="J89" s="175">
        <f t="shared" si="3"/>
        <v>327.63169999999997</v>
      </c>
      <c r="K89" s="175">
        <v>114.205</v>
      </c>
      <c r="L89" s="175">
        <v>1.58</v>
      </c>
      <c r="M89" s="177" t="s">
        <v>2273</v>
      </c>
      <c r="N89" s="177" t="s">
        <v>321</v>
      </c>
      <c r="O89" s="177">
        <v>73</v>
      </c>
    </row>
    <row r="90" spans="1:15">
      <c r="A90" s="173">
        <v>195</v>
      </c>
      <c r="B90" s="173">
        <v>82</v>
      </c>
      <c r="C90" s="173">
        <v>14</v>
      </c>
      <c r="D90" s="173">
        <v>106</v>
      </c>
      <c r="E90" s="174" t="s">
        <v>2229</v>
      </c>
      <c r="F90" s="174" t="s">
        <v>2467</v>
      </c>
      <c r="G90" s="174" t="s">
        <v>2161</v>
      </c>
      <c r="H90" s="201" t="s">
        <v>2724</v>
      </c>
      <c r="I90" s="175">
        <f t="shared" si="2"/>
        <v>316.83341799999994</v>
      </c>
      <c r="J90" s="175">
        <f t="shared" si="3"/>
        <v>405.8098</v>
      </c>
      <c r="K90" s="175">
        <v>146.51</v>
      </c>
      <c r="L90" s="175">
        <v>1.58</v>
      </c>
      <c r="M90" s="177" t="s">
        <v>322</v>
      </c>
      <c r="N90" s="177" t="s">
        <v>321</v>
      </c>
      <c r="O90" s="177">
        <v>73</v>
      </c>
    </row>
    <row r="91" spans="1:15">
      <c r="A91" s="173">
        <v>175</v>
      </c>
      <c r="B91" s="173">
        <v>82</v>
      </c>
      <c r="C91" s="173">
        <v>14</v>
      </c>
      <c r="D91" s="173">
        <v>99</v>
      </c>
      <c r="E91" s="174" t="s">
        <v>2229</v>
      </c>
      <c r="F91" s="174" t="s">
        <v>2467</v>
      </c>
      <c r="G91" s="174" t="s">
        <v>2161</v>
      </c>
      <c r="H91" s="201" t="s">
        <v>2725</v>
      </c>
      <c r="I91" s="175">
        <f t="shared" si="2"/>
        <v>303.78538299999997</v>
      </c>
      <c r="J91" s="175">
        <f t="shared" si="3"/>
        <v>389.29329999999999</v>
      </c>
      <c r="K91" s="175">
        <v>139.685</v>
      </c>
      <c r="L91" s="175">
        <v>1.58</v>
      </c>
      <c r="M91" s="177" t="s">
        <v>322</v>
      </c>
      <c r="N91" s="177" t="s">
        <v>325</v>
      </c>
      <c r="O91" s="177">
        <v>71</v>
      </c>
    </row>
    <row r="92" spans="1:15">
      <c r="A92" s="173">
        <v>205</v>
      </c>
      <c r="B92" s="173">
        <v>82</v>
      </c>
      <c r="C92" s="173">
        <v>16</v>
      </c>
      <c r="D92" s="173">
        <v>110</v>
      </c>
      <c r="E92" s="174" t="s">
        <v>2229</v>
      </c>
      <c r="F92" s="174" t="s">
        <v>2467</v>
      </c>
      <c r="G92" s="174" t="s">
        <v>2168</v>
      </c>
      <c r="H92" s="201" t="s">
        <v>2726</v>
      </c>
      <c r="I92" s="175">
        <f t="shared" si="2"/>
        <v>333.93066960000004</v>
      </c>
      <c r="J92" s="175">
        <f t="shared" si="3"/>
        <v>426.69923999999997</v>
      </c>
      <c r="K92" s="175">
        <v>153.97200000000001</v>
      </c>
      <c r="L92" s="175">
        <v>2.75</v>
      </c>
      <c r="M92" s="177" t="s">
        <v>326</v>
      </c>
      <c r="N92" s="177" t="s">
        <v>325</v>
      </c>
      <c r="O92" s="177">
        <v>71</v>
      </c>
    </row>
    <row r="93" spans="1:15">
      <c r="A93" s="173">
        <v>7.5</v>
      </c>
      <c r="B93" s="173">
        <v>0</v>
      </c>
      <c r="C93" s="173">
        <v>16</v>
      </c>
      <c r="D93" s="173">
        <v>112</v>
      </c>
      <c r="E93" s="174" t="s">
        <v>2231</v>
      </c>
      <c r="F93" s="174" t="s">
        <v>2467</v>
      </c>
      <c r="G93" s="174" t="s">
        <v>2173</v>
      </c>
      <c r="H93" s="201" t="s">
        <v>2729</v>
      </c>
      <c r="I93" s="175">
        <f t="shared" si="2"/>
        <v>401.79784897999997</v>
      </c>
      <c r="J93" s="175">
        <f t="shared" si="3"/>
        <v>512.60706199999993</v>
      </c>
      <c r="K93" s="175">
        <v>189.47109999999998</v>
      </c>
      <c r="L93" s="175">
        <v>2.75</v>
      </c>
      <c r="M93" s="177" t="s">
        <v>2273</v>
      </c>
      <c r="N93" s="177" t="s">
        <v>325</v>
      </c>
      <c r="O93" s="177">
        <v>73</v>
      </c>
    </row>
    <row r="94" spans="1:15">
      <c r="A94" s="173">
        <v>205</v>
      </c>
      <c r="B94" s="173">
        <v>82</v>
      </c>
      <c r="C94" s="173">
        <v>16</v>
      </c>
      <c r="D94" s="173">
        <v>110</v>
      </c>
      <c r="E94" s="174" t="s">
        <v>2370</v>
      </c>
      <c r="F94" s="174" t="s">
        <v>2467</v>
      </c>
      <c r="G94" s="174" t="s">
        <v>2168</v>
      </c>
      <c r="H94" s="201" t="s">
        <v>2732</v>
      </c>
      <c r="I94" s="175">
        <f t="shared" si="2"/>
        <v>333.93066960000004</v>
      </c>
      <c r="J94" s="175">
        <f t="shared" si="3"/>
        <v>426.69923999999997</v>
      </c>
      <c r="K94" s="175">
        <v>153.97200000000001</v>
      </c>
      <c r="L94" s="175">
        <v>2.75</v>
      </c>
      <c r="M94" s="177" t="s">
        <v>325</v>
      </c>
      <c r="N94" s="177" t="s">
        <v>326</v>
      </c>
      <c r="O94" s="177">
        <v>72</v>
      </c>
    </row>
    <row r="95" spans="1:15">
      <c r="A95" s="173">
        <v>185</v>
      </c>
      <c r="B95" s="173">
        <v>82</v>
      </c>
      <c r="C95" s="173">
        <v>15</v>
      </c>
      <c r="D95" s="173">
        <v>103</v>
      </c>
      <c r="E95" s="174" t="s">
        <v>2229</v>
      </c>
      <c r="F95" s="174" t="s">
        <v>2467</v>
      </c>
      <c r="G95" s="174" t="s">
        <v>2161</v>
      </c>
      <c r="H95" s="201" t="s">
        <v>2737</v>
      </c>
      <c r="I95" s="175">
        <f t="shared" si="2"/>
        <v>364.67621300000002</v>
      </c>
      <c r="J95" s="175">
        <f t="shared" si="3"/>
        <v>466.37029999999999</v>
      </c>
      <c r="K95" s="175">
        <v>171.535</v>
      </c>
      <c r="L95" s="175">
        <v>1.58</v>
      </c>
      <c r="M95" s="177" t="s">
        <v>322</v>
      </c>
      <c r="N95" s="177" t="s">
        <v>325</v>
      </c>
      <c r="O95" s="177">
        <v>71</v>
      </c>
    </row>
    <row r="96" spans="1:15">
      <c r="A96" s="173">
        <v>205</v>
      </c>
      <c r="B96" s="173">
        <v>82</v>
      </c>
      <c r="C96" s="173">
        <v>16</v>
      </c>
      <c r="D96" s="173">
        <v>110</v>
      </c>
      <c r="E96" s="174" t="s">
        <v>2229</v>
      </c>
      <c r="F96" s="174" t="s">
        <v>2467</v>
      </c>
      <c r="G96" s="174" t="s">
        <v>2177</v>
      </c>
      <c r="H96" s="201" t="s">
        <v>2738</v>
      </c>
      <c r="I96" s="175">
        <f t="shared" si="2"/>
        <v>333.93066960000004</v>
      </c>
      <c r="J96" s="175">
        <f t="shared" si="3"/>
        <v>426.69923999999997</v>
      </c>
      <c r="K96" s="175">
        <v>153.97200000000001</v>
      </c>
      <c r="L96" s="175">
        <v>2.75</v>
      </c>
      <c r="M96" s="177" t="s">
        <v>326</v>
      </c>
      <c r="N96" s="177" t="s">
        <v>325</v>
      </c>
      <c r="O96" s="177">
        <v>72</v>
      </c>
    </row>
    <row r="97" spans="1:15">
      <c r="A97" s="173" t="s">
        <v>2261</v>
      </c>
      <c r="B97" s="173">
        <v>65</v>
      </c>
      <c r="C97" s="173">
        <v>14</v>
      </c>
      <c r="D97" s="173">
        <v>82</v>
      </c>
      <c r="E97" s="174" t="s">
        <v>2237</v>
      </c>
      <c r="F97" s="174" t="s">
        <v>2467</v>
      </c>
      <c r="G97" s="174" t="s">
        <v>2739</v>
      </c>
      <c r="H97" s="201" t="s">
        <v>2740</v>
      </c>
      <c r="I97" s="175">
        <f t="shared" si="2"/>
        <v>170.695426</v>
      </c>
      <c r="J97" s="175">
        <f t="shared" si="3"/>
        <v>220.82499999999999</v>
      </c>
      <c r="K97" s="175">
        <v>70.070000000000007</v>
      </c>
      <c r="L97" s="175">
        <v>1.58</v>
      </c>
      <c r="M97" s="177">
        <v>0</v>
      </c>
      <c r="N97" s="177">
        <v>0</v>
      </c>
      <c r="O97" s="177">
        <v>0</v>
      </c>
    </row>
    <row r="98" spans="1:15">
      <c r="A98" s="173" t="s">
        <v>2269</v>
      </c>
      <c r="B98" s="173">
        <v>50</v>
      </c>
      <c r="C98" s="173">
        <v>17</v>
      </c>
      <c r="D98" s="173">
        <v>94</v>
      </c>
      <c r="E98" s="174" t="s">
        <v>2239</v>
      </c>
      <c r="F98" s="174" t="s">
        <v>2467</v>
      </c>
      <c r="G98" s="174" t="s">
        <v>2743</v>
      </c>
      <c r="H98" s="201" t="s">
        <v>2744</v>
      </c>
      <c r="I98" s="175">
        <f t="shared" si="2"/>
        <v>488.19761099999999</v>
      </c>
      <c r="J98" s="175">
        <f t="shared" si="3"/>
        <v>622.7265000000001</v>
      </c>
      <c r="K98" s="175">
        <v>236.14500000000001</v>
      </c>
      <c r="L98" s="175">
        <v>1.58</v>
      </c>
      <c r="M98" s="177">
        <v>0</v>
      </c>
      <c r="N98" s="177">
        <v>0</v>
      </c>
      <c r="O98" s="177">
        <v>0</v>
      </c>
    </row>
    <row r="99" spans="1:15">
      <c r="A99" s="173" t="s">
        <v>2265</v>
      </c>
      <c r="B99" s="173">
        <v>65</v>
      </c>
      <c r="C99" s="173">
        <v>15</v>
      </c>
      <c r="D99" s="173">
        <v>95</v>
      </c>
      <c r="E99" s="174" t="s">
        <v>2237</v>
      </c>
      <c r="F99" s="174" t="s">
        <v>2467</v>
      </c>
      <c r="G99" s="174" t="s">
        <v>2747</v>
      </c>
      <c r="H99" s="201" t="s">
        <v>2748</v>
      </c>
      <c r="I99" s="175">
        <f t="shared" si="2"/>
        <v>237.67533900000001</v>
      </c>
      <c r="J99" s="175">
        <f t="shared" si="3"/>
        <v>305.60969999999998</v>
      </c>
      <c r="K99" s="175">
        <v>105.105</v>
      </c>
      <c r="L99" s="175">
        <v>1.58</v>
      </c>
      <c r="M99" s="177">
        <v>0</v>
      </c>
      <c r="N99" s="177">
        <v>0</v>
      </c>
      <c r="O99" s="177">
        <v>0</v>
      </c>
    </row>
    <row r="100" spans="1:15">
      <c r="A100" s="173" t="s">
        <v>2265</v>
      </c>
      <c r="B100" s="173" t="s">
        <v>2754</v>
      </c>
      <c r="C100" s="173">
        <v>15</v>
      </c>
      <c r="D100" s="173">
        <v>91</v>
      </c>
      <c r="E100" s="174" t="s">
        <v>2347</v>
      </c>
      <c r="F100" s="174" t="s">
        <v>2467</v>
      </c>
      <c r="G100" s="174" t="s">
        <v>2755</v>
      </c>
      <c r="H100" s="201" t="s">
        <v>2756</v>
      </c>
      <c r="I100" s="175">
        <f t="shared" si="2"/>
        <v>209.83953099999999</v>
      </c>
      <c r="J100" s="175">
        <f t="shared" si="3"/>
        <v>270.37449999999995</v>
      </c>
      <c r="K100" s="175">
        <v>90.545000000000002</v>
      </c>
      <c r="L100" s="175">
        <v>1.58</v>
      </c>
      <c r="M100" s="177">
        <v>0</v>
      </c>
      <c r="N100" s="177">
        <v>0</v>
      </c>
      <c r="O100" s="177">
        <v>0</v>
      </c>
    </row>
    <row r="101" spans="1:15">
      <c r="A101" s="173" t="s">
        <v>2267</v>
      </c>
      <c r="B101" s="173" t="s">
        <v>2266</v>
      </c>
      <c r="C101" s="173">
        <v>17</v>
      </c>
      <c r="D101" s="173">
        <v>84</v>
      </c>
      <c r="E101" s="174" t="s">
        <v>2347</v>
      </c>
      <c r="F101" s="174" t="s">
        <v>2467</v>
      </c>
      <c r="G101" s="174" t="s">
        <v>2760</v>
      </c>
      <c r="H101" s="201" t="s">
        <v>2761</v>
      </c>
      <c r="I101" s="175">
        <f t="shared" si="2"/>
        <v>411.64913900000005</v>
      </c>
      <c r="J101" s="175">
        <f t="shared" si="3"/>
        <v>525.8297</v>
      </c>
      <c r="K101" s="175">
        <v>196.10500000000002</v>
      </c>
      <c r="L101" s="175">
        <v>1.58</v>
      </c>
      <c r="M101" s="177">
        <v>0</v>
      </c>
      <c r="N101" s="177">
        <v>0</v>
      </c>
      <c r="O101" s="177">
        <v>0</v>
      </c>
    </row>
    <row r="102" spans="1:15">
      <c r="A102" s="173" t="s">
        <v>2269</v>
      </c>
      <c r="B102" s="173">
        <v>45</v>
      </c>
      <c r="C102" s="173">
        <v>17</v>
      </c>
      <c r="D102" s="173">
        <v>91</v>
      </c>
      <c r="E102" s="174" t="s">
        <v>2445</v>
      </c>
      <c r="F102" s="174" t="s">
        <v>2467</v>
      </c>
      <c r="G102" s="174" t="s">
        <v>2763</v>
      </c>
      <c r="H102" s="201" t="s">
        <v>2764</v>
      </c>
      <c r="I102" s="175">
        <f t="shared" si="2"/>
        <v>339.45001200000002</v>
      </c>
      <c r="J102" s="175">
        <f t="shared" si="3"/>
        <v>434.4384</v>
      </c>
      <c r="K102" s="175">
        <v>158.34</v>
      </c>
      <c r="L102" s="175">
        <v>1.58</v>
      </c>
      <c r="M102" s="177">
        <v>0</v>
      </c>
      <c r="N102" s="177">
        <v>0</v>
      </c>
      <c r="O102" s="177">
        <v>0</v>
      </c>
    </row>
    <row r="103" spans="1:15">
      <c r="A103" s="173" t="s">
        <v>2260</v>
      </c>
      <c r="B103" s="173">
        <v>70</v>
      </c>
      <c r="C103" s="173">
        <v>14</v>
      </c>
      <c r="D103" s="173">
        <v>81</v>
      </c>
      <c r="E103" s="174" t="s">
        <v>2237</v>
      </c>
      <c r="F103" s="174" t="s">
        <v>2467</v>
      </c>
      <c r="G103" s="174" t="s">
        <v>2762</v>
      </c>
      <c r="H103" s="201" t="s">
        <v>2765</v>
      </c>
      <c r="I103" s="175">
        <f t="shared" si="2"/>
        <v>176.78450899999996</v>
      </c>
      <c r="J103" s="175">
        <f t="shared" si="3"/>
        <v>228.53269999999998</v>
      </c>
      <c r="K103" s="175">
        <v>73.254999999999995</v>
      </c>
      <c r="L103" s="175">
        <v>1.58</v>
      </c>
      <c r="M103" s="177">
        <v>0</v>
      </c>
      <c r="N103" s="177">
        <v>0</v>
      </c>
      <c r="O103" s="177">
        <v>0</v>
      </c>
    </row>
    <row r="104" spans="1:15">
      <c r="A104" s="173" t="s">
        <v>2265</v>
      </c>
      <c r="B104" s="173">
        <v>65</v>
      </c>
      <c r="C104" s="173">
        <v>15</v>
      </c>
      <c r="D104" s="173">
        <v>95</v>
      </c>
      <c r="E104" s="174" t="s">
        <v>2237</v>
      </c>
      <c r="F104" s="174" t="s">
        <v>2467</v>
      </c>
      <c r="G104" s="174" t="s">
        <v>2766</v>
      </c>
      <c r="H104" s="201" t="s">
        <v>2767</v>
      </c>
      <c r="I104" s="175">
        <f t="shared" si="2"/>
        <v>237.67533900000001</v>
      </c>
      <c r="J104" s="175">
        <f t="shared" si="3"/>
        <v>305.60969999999998</v>
      </c>
      <c r="K104" s="175">
        <v>105.105</v>
      </c>
      <c r="L104" s="175">
        <v>1.58</v>
      </c>
      <c r="M104" s="177">
        <v>0</v>
      </c>
      <c r="N104" s="177">
        <v>0</v>
      </c>
      <c r="O104" s="177">
        <v>0</v>
      </c>
    </row>
    <row r="105" spans="1:15">
      <c r="A105" s="173" t="s">
        <v>2261</v>
      </c>
      <c r="B105" s="173">
        <v>70</v>
      </c>
      <c r="C105" s="173">
        <v>14</v>
      </c>
      <c r="D105" s="173">
        <v>88</v>
      </c>
      <c r="E105" s="174" t="s">
        <v>2237</v>
      </c>
      <c r="F105" s="174" t="s">
        <v>2467</v>
      </c>
      <c r="G105" s="174" t="s">
        <v>2768</v>
      </c>
      <c r="H105" s="201" t="s">
        <v>2769</v>
      </c>
      <c r="I105" s="175">
        <f t="shared" si="2"/>
        <v>231.58625599999999</v>
      </c>
      <c r="J105" s="175">
        <f t="shared" si="3"/>
        <v>297.90199999999999</v>
      </c>
      <c r="K105" s="175">
        <v>101.92</v>
      </c>
      <c r="L105" s="175">
        <v>1.58</v>
      </c>
      <c r="M105" s="177">
        <v>0</v>
      </c>
      <c r="N105" s="177">
        <v>0</v>
      </c>
      <c r="O105" s="177">
        <v>0</v>
      </c>
    </row>
    <row r="106" spans="1:15">
      <c r="A106" s="173" t="s">
        <v>2261</v>
      </c>
      <c r="B106" s="173">
        <v>65</v>
      </c>
      <c r="C106" s="173">
        <v>15</v>
      </c>
      <c r="D106" s="173">
        <v>84</v>
      </c>
      <c r="E106" s="174" t="s">
        <v>2237</v>
      </c>
      <c r="F106" s="174" t="s">
        <v>2467</v>
      </c>
      <c r="G106" s="174" t="s">
        <v>2770</v>
      </c>
      <c r="H106" s="201" t="s">
        <v>2771</v>
      </c>
      <c r="I106" s="175">
        <f t="shared" si="2"/>
        <v>197.66136499999996</v>
      </c>
      <c r="J106" s="175">
        <f t="shared" si="3"/>
        <v>254.95909999999998</v>
      </c>
      <c r="K106" s="175">
        <v>84.174999999999997</v>
      </c>
      <c r="L106" s="175">
        <v>1.58</v>
      </c>
      <c r="M106" s="177">
        <v>0</v>
      </c>
      <c r="N106" s="177">
        <v>0</v>
      </c>
      <c r="O106" s="177">
        <v>0</v>
      </c>
    </row>
    <row r="107" spans="1:15">
      <c r="A107" s="173" t="s">
        <v>2265</v>
      </c>
      <c r="B107" s="173">
        <v>60</v>
      </c>
      <c r="C107" s="173">
        <v>15</v>
      </c>
      <c r="D107" s="173">
        <v>88</v>
      </c>
      <c r="E107" s="174" t="s">
        <v>2440</v>
      </c>
      <c r="F107" s="174" t="s">
        <v>2467</v>
      </c>
      <c r="G107" s="174" t="s">
        <v>2774</v>
      </c>
      <c r="H107" s="201" t="s">
        <v>2775</v>
      </c>
      <c r="I107" s="175">
        <f t="shared" si="2"/>
        <v>228.10677999999999</v>
      </c>
      <c r="J107" s="175">
        <f t="shared" si="3"/>
        <v>293.49759999999998</v>
      </c>
      <c r="K107" s="175">
        <v>100.10000000000001</v>
      </c>
      <c r="L107" s="175">
        <v>1.58</v>
      </c>
      <c r="M107" s="177">
        <v>0</v>
      </c>
      <c r="N107" s="177">
        <v>0</v>
      </c>
      <c r="O107" s="177">
        <v>0</v>
      </c>
    </row>
    <row r="108" spans="1:15">
      <c r="A108" s="173" t="s">
        <v>2261</v>
      </c>
      <c r="B108" s="173">
        <v>65</v>
      </c>
      <c r="C108" s="173">
        <v>14</v>
      </c>
      <c r="D108" s="173">
        <v>82</v>
      </c>
      <c r="E108" s="174" t="s">
        <v>2440</v>
      </c>
      <c r="F108" s="174" t="s">
        <v>2467</v>
      </c>
      <c r="G108" s="174" t="s">
        <v>2776</v>
      </c>
      <c r="H108" s="201" t="s">
        <v>2777</v>
      </c>
      <c r="I108" s="175">
        <f t="shared" si="2"/>
        <v>243.764422</v>
      </c>
      <c r="J108" s="175">
        <f t="shared" si="3"/>
        <v>313.31739999999996</v>
      </c>
      <c r="K108" s="175">
        <v>108.29</v>
      </c>
      <c r="L108" s="175">
        <v>1.58</v>
      </c>
      <c r="M108" s="177">
        <v>0</v>
      </c>
      <c r="N108" s="177">
        <v>0</v>
      </c>
      <c r="O108" s="177">
        <v>0</v>
      </c>
    </row>
    <row r="109" spans="1:15">
      <c r="A109" s="173" t="s">
        <v>2267</v>
      </c>
      <c r="B109" s="173">
        <v>55</v>
      </c>
      <c r="C109" s="173">
        <v>16</v>
      </c>
      <c r="D109" s="173">
        <v>91</v>
      </c>
      <c r="E109" s="174" t="s">
        <v>2347</v>
      </c>
      <c r="F109" s="174" t="s">
        <v>2467</v>
      </c>
      <c r="G109" s="174" t="s">
        <v>2772</v>
      </c>
      <c r="H109" s="201" t="s">
        <v>2778</v>
      </c>
      <c r="I109" s="175">
        <f t="shared" si="2"/>
        <v>311.61420399999997</v>
      </c>
      <c r="J109" s="175">
        <f t="shared" si="3"/>
        <v>399.20319999999998</v>
      </c>
      <c r="K109" s="175">
        <v>143.78</v>
      </c>
      <c r="L109" s="175">
        <v>1.58</v>
      </c>
      <c r="M109" s="177">
        <v>0</v>
      </c>
      <c r="N109" s="177">
        <v>0</v>
      </c>
      <c r="O109" s="177">
        <v>0</v>
      </c>
    </row>
    <row r="110" spans="1:15">
      <c r="A110" s="173" t="s">
        <v>2264</v>
      </c>
      <c r="B110" s="173">
        <v>75</v>
      </c>
      <c r="C110" s="173">
        <v>16</v>
      </c>
      <c r="D110" s="173" t="s">
        <v>2312</v>
      </c>
      <c r="E110" s="174" t="s">
        <v>2229</v>
      </c>
      <c r="F110" s="174" t="s">
        <v>2467</v>
      </c>
      <c r="G110" s="174" t="s">
        <v>2782</v>
      </c>
      <c r="H110" s="201" t="s">
        <v>2783</v>
      </c>
      <c r="I110" s="175">
        <f t="shared" si="2"/>
        <v>354.23778500000003</v>
      </c>
      <c r="J110" s="175">
        <f t="shared" si="3"/>
        <v>453.15710000000007</v>
      </c>
      <c r="K110" s="175">
        <v>166.07500000000002</v>
      </c>
      <c r="L110" s="175">
        <v>1.58</v>
      </c>
      <c r="M110" s="177">
        <v>0</v>
      </c>
      <c r="N110" s="177">
        <v>0</v>
      </c>
      <c r="O110" s="177">
        <v>0</v>
      </c>
    </row>
    <row r="111" spans="1:15">
      <c r="A111" s="173" t="s">
        <v>2264</v>
      </c>
      <c r="B111" s="173">
        <v>65</v>
      </c>
      <c r="C111" s="173">
        <v>15</v>
      </c>
      <c r="D111" s="173">
        <v>88</v>
      </c>
      <c r="E111" s="174" t="s">
        <v>2440</v>
      </c>
      <c r="F111" s="174" t="s">
        <v>2467</v>
      </c>
      <c r="G111" s="174" t="s">
        <v>2755</v>
      </c>
      <c r="H111" s="201" t="s">
        <v>2785</v>
      </c>
      <c r="I111" s="175">
        <f t="shared" si="2"/>
        <v>240.28494599999996</v>
      </c>
      <c r="J111" s="175">
        <f t="shared" si="3"/>
        <v>308.91299999999995</v>
      </c>
      <c r="K111" s="175">
        <v>106.47</v>
      </c>
      <c r="L111" s="175">
        <v>1.58</v>
      </c>
      <c r="M111" s="177">
        <v>0</v>
      </c>
      <c r="N111" s="177">
        <v>0</v>
      </c>
      <c r="O111" s="177">
        <v>0</v>
      </c>
    </row>
    <row r="112" spans="1:15">
      <c r="A112" s="173">
        <v>205</v>
      </c>
      <c r="B112" s="173">
        <v>65</v>
      </c>
      <c r="C112" s="173">
        <v>16</v>
      </c>
      <c r="D112" s="173">
        <v>107</v>
      </c>
      <c r="E112" s="174" t="s">
        <v>2229</v>
      </c>
      <c r="F112" s="174" t="s">
        <v>2467</v>
      </c>
      <c r="G112" s="174" t="s">
        <v>2161</v>
      </c>
      <c r="H112" s="201" t="s">
        <v>3989</v>
      </c>
      <c r="I112" s="175">
        <f t="shared" si="2"/>
        <v>402.30237300000005</v>
      </c>
      <c r="J112" s="175">
        <f t="shared" si="3"/>
        <v>513.24570000000006</v>
      </c>
      <c r="K112" s="175">
        <v>189.73500000000001</v>
      </c>
      <c r="L112" s="175">
        <v>2.75</v>
      </c>
      <c r="M112" s="177" t="s">
        <v>326</v>
      </c>
      <c r="N112" s="177" t="s">
        <v>325</v>
      </c>
      <c r="O112" s="177">
        <v>71</v>
      </c>
    </row>
    <row r="113" spans="1:15">
      <c r="A113" s="173">
        <v>195</v>
      </c>
      <c r="B113" s="173">
        <v>65</v>
      </c>
      <c r="C113" s="173">
        <v>16</v>
      </c>
      <c r="D113" s="173">
        <v>104</v>
      </c>
      <c r="E113" s="174" t="s">
        <v>2229</v>
      </c>
      <c r="F113" s="174" t="s">
        <v>2467</v>
      </c>
      <c r="G113" s="174" t="s">
        <v>2161</v>
      </c>
      <c r="H113" s="201" t="s">
        <v>3960</v>
      </c>
      <c r="I113" s="175">
        <f t="shared" si="2"/>
        <v>333.58272199999999</v>
      </c>
      <c r="J113" s="175">
        <f t="shared" si="3"/>
        <v>426.25879999999995</v>
      </c>
      <c r="K113" s="175">
        <v>153.79</v>
      </c>
      <c r="L113" s="175">
        <v>2.75</v>
      </c>
      <c r="M113" s="177" t="s">
        <v>326</v>
      </c>
      <c r="N113" s="177" t="s">
        <v>326</v>
      </c>
      <c r="O113" s="177">
        <v>72</v>
      </c>
    </row>
    <row r="114" spans="1:15">
      <c r="A114" s="173">
        <v>215</v>
      </c>
      <c r="B114" s="173">
        <v>65</v>
      </c>
      <c r="C114" s="173">
        <v>16</v>
      </c>
      <c r="D114" s="173">
        <v>109</v>
      </c>
      <c r="E114" s="174" t="s">
        <v>2229</v>
      </c>
      <c r="F114" s="174" t="s">
        <v>2467</v>
      </c>
      <c r="G114" s="174" t="s">
        <v>2161</v>
      </c>
      <c r="H114" s="201" t="s">
        <v>3990</v>
      </c>
      <c r="I114" s="175">
        <f t="shared" si="2"/>
        <v>395.34342099999998</v>
      </c>
      <c r="J114" s="175">
        <f t="shared" si="3"/>
        <v>504.43689999999998</v>
      </c>
      <c r="K114" s="175">
        <v>186.095</v>
      </c>
      <c r="L114" s="175">
        <v>2.75</v>
      </c>
      <c r="M114" s="177" t="s">
        <v>326</v>
      </c>
      <c r="N114" s="177" t="s">
        <v>325</v>
      </c>
      <c r="O114" s="177">
        <v>72</v>
      </c>
    </row>
    <row r="115" spans="1:15">
      <c r="A115" s="173">
        <v>225</v>
      </c>
      <c r="B115" s="173">
        <v>65</v>
      </c>
      <c r="C115" s="173">
        <v>16</v>
      </c>
      <c r="D115" s="173">
        <v>112</v>
      </c>
      <c r="E115" s="174" t="s">
        <v>2229</v>
      </c>
      <c r="F115" s="174" t="s">
        <v>2467</v>
      </c>
      <c r="G115" s="174" t="s">
        <v>2161</v>
      </c>
      <c r="H115" s="201" t="s">
        <v>4022</v>
      </c>
      <c r="I115" s="175">
        <f t="shared" si="2"/>
        <v>457.10411999999997</v>
      </c>
      <c r="J115" s="175">
        <f t="shared" si="3"/>
        <v>582.61500000000001</v>
      </c>
      <c r="K115" s="175">
        <v>218.4</v>
      </c>
      <c r="L115" s="175">
        <v>2.75</v>
      </c>
      <c r="M115" s="177" t="s">
        <v>326</v>
      </c>
      <c r="N115" s="177" t="s">
        <v>325</v>
      </c>
      <c r="O115" s="177">
        <v>73</v>
      </c>
    </row>
    <row r="116" spans="1:15">
      <c r="A116" s="173">
        <v>235</v>
      </c>
      <c r="B116" s="173">
        <v>45</v>
      </c>
      <c r="C116" s="173">
        <v>17</v>
      </c>
      <c r="D116" s="173">
        <v>94</v>
      </c>
      <c r="E116" s="174" t="s">
        <v>2445</v>
      </c>
      <c r="F116" s="174" t="s">
        <v>2467</v>
      </c>
      <c r="G116" s="174" t="s">
        <v>2162</v>
      </c>
      <c r="H116" s="201" t="s">
        <v>4101</v>
      </c>
      <c r="I116" s="175">
        <f t="shared" si="2"/>
        <v>389.90241400000008</v>
      </c>
      <c r="J116" s="175">
        <f t="shared" si="3"/>
        <v>498.30220000000003</v>
      </c>
      <c r="K116" s="175">
        <v>184.73000000000002</v>
      </c>
      <c r="L116" s="175">
        <v>1.58</v>
      </c>
      <c r="M116" s="177" t="s">
        <v>326</v>
      </c>
      <c r="N116" s="177" t="s">
        <v>325</v>
      </c>
      <c r="O116" s="177">
        <v>74</v>
      </c>
    </row>
    <row r="117" spans="1:15">
      <c r="A117" s="173">
        <v>175</v>
      </c>
      <c r="B117" s="173">
        <v>70</v>
      </c>
      <c r="C117" s="173">
        <v>14</v>
      </c>
      <c r="D117" s="173">
        <v>84</v>
      </c>
      <c r="E117" s="174" t="s">
        <v>2237</v>
      </c>
      <c r="F117" s="174" t="s">
        <v>2467</v>
      </c>
      <c r="G117" s="174" t="s">
        <v>2472</v>
      </c>
      <c r="H117" s="201" t="s">
        <v>232</v>
      </c>
      <c r="I117" s="175">
        <f t="shared" si="2"/>
        <v>211.57926899999995</v>
      </c>
      <c r="J117" s="175">
        <f t="shared" si="3"/>
        <v>272.57669999999996</v>
      </c>
      <c r="K117" s="175">
        <v>91.454999999999998</v>
      </c>
      <c r="L117" s="175">
        <v>1.58</v>
      </c>
      <c r="M117" s="177" t="s">
        <v>322</v>
      </c>
      <c r="N117" s="177" t="s">
        <v>325</v>
      </c>
      <c r="O117" s="177">
        <v>71</v>
      </c>
    </row>
    <row r="118" spans="1:15">
      <c r="A118" s="173">
        <v>235</v>
      </c>
      <c r="B118" s="173">
        <v>60</v>
      </c>
      <c r="C118" s="173">
        <v>17</v>
      </c>
      <c r="D118" s="173">
        <v>102</v>
      </c>
      <c r="E118" s="174" t="s">
        <v>2440</v>
      </c>
      <c r="F118" s="174" t="s">
        <v>2467</v>
      </c>
      <c r="G118" s="174" t="s">
        <v>2163</v>
      </c>
      <c r="H118" s="201" t="s">
        <v>4081</v>
      </c>
      <c r="I118" s="175">
        <f t="shared" si="2"/>
        <v>482.74785811999999</v>
      </c>
      <c r="J118" s="175">
        <f t="shared" si="3"/>
        <v>615.07542799999999</v>
      </c>
      <c r="K118" s="175">
        <v>231.8134</v>
      </c>
      <c r="L118" s="175">
        <v>2.75</v>
      </c>
      <c r="M118" s="177" t="s">
        <v>326</v>
      </c>
      <c r="N118" s="177" t="s">
        <v>326</v>
      </c>
      <c r="O118" s="177">
        <v>71</v>
      </c>
    </row>
    <row r="119" spans="1:15">
      <c r="A119" s="173">
        <v>225</v>
      </c>
      <c r="B119" s="173">
        <v>70</v>
      </c>
      <c r="C119" s="173">
        <v>16</v>
      </c>
      <c r="D119" s="173">
        <v>102</v>
      </c>
      <c r="E119" s="174" t="s">
        <v>2440</v>
      </c>
      <c r="F119" s="174" t="s">
        <v>2467</v>
      </c>
      <c r="G119" s="174" t="s">
        <v>2472</v>
      </c>
      <c r="H119" s="201" t="s">
        <v>4038</v>
      </c>
      <c r="I119" s="175">
        <f t="shared" si="2"/>
        <v>365.82006713999994</v>
      </c>
      <c r="J119" s="175">
        <f t="shared" si="3"/>
        <v>467.06556599999999</v>
      </c>
      <c r="K119" s="175">
        <v>170.6523</v>
      </c>
      <c r="L119" s="175">
        <v>2.75</v>
      </c>
      <c r="M119" s="177" t="s">
        <v>326</v>
      </c>
      <c r="N119" s="177" t="s">
        <v>325</v>
      </c>
      <c r="O119" s="177">
        <v>70</v>
      </c>
    </row>
    <row r="120" spans="1:15">
      <c r="A120" s="173">
        <v>235</v>
      </c>
      <c r="B120" s="173">
        <v>65</v>
      </c>
      <c r="C120" s="173">
        <v>16</v>
      </c>
      <c r="D120" s="173">
        <v>115</v>
      </c>
      <c r="E120" s="174" t="s">
        <v>2229</v>
      </c>
      <c r="F120" s="174" t="s">
        <v>2467</v>
      </c>
      <c r="G120" s="174" t="s">
        <v>2161</v>
      </c>
      <c r="H120" s="201" t="s">
        <v>4055</v>
      </c>
      <c r="I120" s="175">
        <f t="shared" si="2"/>
        <v>483.20018999999996</v>
      </c>
      <c r="J120" s="175">
        <f t="shared" si="3"/>
        <v>615.64800000000002</v>
      </c>
      <c r="K120" s="175">
        <v>232.05</v>
      </c>
      <c r="L120" s="175">
        <v>2.75</v>
      </c>
      <c r="M120" s="177" t="s">
        <v>325</v>
      </c>
      <c r="N120" s="177" t="s">
        <v>326</v>
      </c>
      <c r="O120" s="177">
        <v>73</v>
      </c>
    </row>
    <row r="121" spans="1:15">
      <c r="A121" s="173">
        <v>185</v>
      </c>
      <c r="B121" s="173">
        <v>60</v>
      </c>
      <c r="C121" s="173">
        <v>15</v>
      </c>
      <c r="D121" s="173">
        <v>84</v>
      </c>
      <c r="E121" s="174" t="s">
        <v>2440</v>
      </c>
      <c r="F121" s="174" t="s">
        <v>2467</v>
      </c>
      <c r="G121" s="174" t="s">
        <v>2164</v>
      </c>
      <c r="H121" s="201" t="s">
        <v>2523</v>
      </c>
      <c r="I121" s="175">
        <f t="shared" si="2"/>
        <v>234.19586299999997</v>
      </c>
      <c r="J121" s="175">
        <f t="shared" si="3"/>
        <v>301.20529999999997</v>
      </c>
      <c r="K121" s="175">
        <v>103.285</v>
      </c>
      <c r="L121" s="175">
        <v>1.58</v>
      </c>
      <c r="M121" s="177" t="s">
        <v>326</v>
      </c>
      <c r="N121" s="177" t="s">
        <v>325</v>
      </c>
      <c r="O121" s="177">
        <v>70</v>
      </c>
    </row>
    <row r="122" spans="1:15">
      <c r="A122" s="173">
        <v>265</v>
      </c>
      <c r="B122" s="173">
        <v>35</v>
      </c>
      <c r="C122" s="173">
        <v>20</v>
      </c>
      <c r="D122" s="173">
        <v>99</v>
      </c>
      <c r="E122" s="174" t="s">
        <v>2445</v>
      </c>
      <c r="F122" s="174" t="s">
        <v>2467</v>
      </c>
      <c r="G122" s="174" t="s">
        <v>2165</v>
      </c>
      <c r="H122" s="201" t="s">
        <v>82</v>
      </c>
      <c r="I122" s="175">
        <f t="shared" si="2"/>
        <v>984.89280999999994</v>
      </c>
      <c r="J122" s="175">
        <f t="shared" si="3"/>
        <v>1251.4546</v>
      </c>
      <c r="K122" s="175">
        <v>495.95</v>
      </c>
      <c r="L122" s="175">
        <v>1.58</v>
      </c>
      <c r="M122" s="177" t="s">
        <v>326</v>
      </c>
      <c r="N122" s="177" t="s">
        <v>325</v>
      </c>
      <c r="O122" s="177">
        <v>72</v>
      </c>
    </row>
    <row r="123" spans="1:15">
      <c r="A123" s="173">
        <v>235</v>
      </c>
      <c r="B123" s="173">
        <v>50</v>
      </c>
      <c r="C123" s="173">
        <v>18</v>
      </c>
      <c r="D123" s="173">
        <v>97</v>
      </c>
      <c r="E123" s="174" t="s">
        <v>2239</v>
      </c>
      <c r="F123" s="174" t="s">
        <v>2467</v>
      </c>
      <c r="G123" s="174" t="s">
        <v>2166</v>
      </c>
      <c r="H123" s="201" t="s">
        <v>17</v>
      </c>
      <c r="I123" s="175">
        <f t="shared" si="2"/>
        <v>661.30154200000004</v>
      </c>
      <c r="J123" s="175">
        <f t="shared" si="3"/>
        <v>841.84540000000004</v>
      </c>
      <c r="K123" s="175">
        <v>326.69</v>
      </c>
      <c r="L123" s="175">
        <v>1.58</v>
      </c>
      <c r="M123" s="177" t="s">
        <v>326</v>
      </c>
      <c r="N123" s="177" t="s">
        <v>325</v>
      </c>
      <c r="O123" s="177">
        <v>71</v>
      </c>
    </row>
    <row r="124" spans="1:15">
      <c r="A124" s="173">
        <v>225</v>
      </c>
      <c r="B124" s="173">
        <v>55</v>
      </c>
      <c r="C124" s="173">
        <v>18</v>
      </c>
      <c r="D124" s="173">
        <v>98</v>
      </c>
      <c r="E124" s="174" t="s">
        <v>2347</v>
      </c>
      <c r="F124" s="174" t="s">
        <v>2467</v>
      </c>
      <c r="G124" s="174" t="s">
        <v>2</v>
      </c>
      <c r="H124" s="201" t="s">
        <v>4136</v>
      </c>
      <c r="I124" s="175">
        <f t="shared" si="2"/>
        <v>521.99634739999999</v>
      </c>
      <c r="J124" s="175">
        <f t="shared" si="3"/>
        <v>664.75705999999991</v>
      </c>
      <c r="K124" s="175">
        <v>252.34299999999996</v>
      </c>
      <c r="L124" s="175">
        <v>2.75</v>
      </c>
      <c r="M124" s="177" t="s">
        <v>326</v>
      </c>
      <c r="N124" s="177" t="s">
        <v>325</v>
      </c>
      <c r="O124" s="177">
        <v>71</v>
      </c>
    </row>
    <row r="125" spans="1:15">
      <c r="A125" s="173">
        <v>215</v>
      </c>
      <c r="B125" s="173">
        <v>45</v>
      </c>
      <c r="C125" s="173">
        <v>17</v>
      </c>
      <c r="D125" s="173">
        <v>87</v>
      </c>
      <c r="E125" s="174" t="s">
        <v>2445</v>
      </c>
      <c r="F125" s="174" t="s">
        <v>2467</v>
      </c>
      <c r="G125" s="174" t="s">
        <v>2165</v>
      </c>
      <c r="H125" s="201" t="s">
        <v>4074</v>
      </c>
      <c r="I125" s="175">
        <f t="shared" si="2"/>
        <v>382.94346200000001</v>
      </c>
      <c r="J125" s="175">
        <f t="shared" si="3"/>
        <v>489.49340000000001</v>
      </c>
      <c r="K125" s="175">
        <v>181.09</v>
      </c>
      <c r="L125" s="175">
        <v>1.58</v>
      </c>
      <c r="M125" s="177" t="s">
        <v>322</v>
      </c>
      <c r="N125" s="177" t="s">
        <v>325</v>
      </c>
      <c r="O125" s="177">
        <v>70</v>
      </c>
    </row>
    <row r="126" spans="1:15">
      <c r="A126" s="173">
        <v>225</v>
      </c>
      <c r="B126" s="173">
        <v>45</v>
      </c>
      <c r="C126" s="173">
        <v>17</v>
      </c>
      <c r="D126" s="173">
        <v>90</v>
      </c>
      <c r="E126" s="174" t="s">
        <v>2239</v>
      </c>
      <c r="F126" s="174" t="s">
        <v>2467</v>
      </c>
      <c r="G126" s="174" t="s">
        <v>2167</v>
      </c>
      <c r="H126" s="201" t="s">
        <v>233</v>
      </c>
      <c r="I126" s="175">
        <f t="shared" si="2"/>
        <v>339.45001200000002</v>
      </c>
      <c r="J126" s="175">
        <f t="shared" si="3"/>
        <v>434.4384</v>
      </c>
      <c r="K126" s="175">
        <v>158.34</v>
      </c>
      <c r="L126" s="175">
        <v>1.58</v>
      </c>
      <c r="M126" s="177" t="s">
        <v>322</v>
      </c>
      <c r="N126" s="177" t="s">
        <v>325</v>
      </c>
      <c r="O126" s="177">
        <v>70</v>
      </c>
    </row>
    <row r="127" spans="1:15">
      <c r="A127" s="173">
        <v>255</v>
      </c>
      <c r="B127" s="173">
        <v>60</v>
      </c>
      <c r="C127" s="173">
        <v>18</v>
      </c>
      <c r="D127" s="173">
        <v>108</v>
      </c>
      <c r="E127" s="174" t="s">
        <v>2440</v>
      </c>
      <c r="F127" s="174" t="s">
        <v>2467</v>
      </c>
      <c r="G127" s="174" t="s">
        <v>2168</v>
      </c>
      <c r="H127" s="201" t="s">
        <v>4137</v>
      </c>
      <c r="I127" s="175">
        <f t="shared" si="2"/>
        <v>531.80846972000006</v>
      </c>
      <c r="J127" s="175">
        <f t="shared" si="3"/>
        <v>677.17746800000009</v>
      </c>
      <c r="K127" s="175">
        <v>257.47540000000004</v>
      </c>
      <c r="L127" s="175">
        <v>2.75</v>
      </c>
      <c r="M127" s="177" t="s">
        <v>326</v>
      </c>
      <c r="N127" s="177" t="s">
        <v>322</v>
      </c>
      <c r="O127" s="177">
        <v>72</v>
      </c>
    </row>
    <row r="128" spans="1:15">
      <c r="A128" s="173">
        <v>205</v>
      </c>
      <c r="B128" s="173">
        <v>45</v>
      </c>
      <c r="C128" s="173">
        <v>17</v>
      </c>
      <c r="D128" s="173">
        <v>88</v>
      </c>
      <c r="E128" s="174" t="s">
        <v>2239</v>
      </c>
      <c r="F128" s="174" t="s">
        <v>2467</v>
      </c>
      <c r="G128" s="174" t="s">
        <v>2165</v>
      </c>
      <c r="H128" s="201" t="s">
        <v>4108</v>
      </c>
      <c r="I128" s="175">
        <f t="shared" si="2"/>
        <v>442.96442300000007</v>
      </c>
      <c r="J128" s="175">
        <f t="shared" si="3"/>
        <v>565.46930000000009</v>
      </c>
      <c r="K128" s="175">
        <v>212.48500000000001</v>
      </c>
      <c r="L128" s="175">
        <v>1.58</v>
      </c>
      <c r="M128" s="177" t="s">
        <v>322</v>
      </c>
      <c r="N128" s="177" t="s">
        <v>321</v>
      </c>
      <c r="O128" s="177">
        <v>72</v>
      </c>
    </row>
    <row r="129" spans="1:15">
      <c r="A129" s="173">
        <v>265</v>
      </c>
      <c r="B129" s="173">
        <v>60</v>
      </c>
      <c r="C129" s="173">
        <v>18</v>
      </c>
      <c r="D129" s="173">
        <v>110</v>
      </c>
      <c r="E129" s="174" t="s">
        <v>2440</v>
      </c>
      <c r="F129" s="174" t="s">
        <v>2467</v>
      </c>
      <c r="G129" s="174" t="s">
        <v>2168</v>
      </c>
      <c r="H129" s="201" t="s">
        <v>4154</v>
      </c>
      <c r="I129" s="175">
        <f t="shared" si="2"/>
        <v>607.85241770000005</v>
      </c>
      <c r="J129" s="175">
        <f t="shared" si="3"/>
        <v>773.43563000000006</v>
      </c>
      <c r="K129" s="175">
        <v>297.25150000000002</v>
      </c>
      <c r="L129" s="175">
        <v>2.75</v>
      </c>
      <c r="M129" s="177" t="s">
        <v>326</v>
      </c>
      <c r="N129" s="177" t="s">
        <v>322</v>
      </c>
      <c r="O129" s="177">
        <v>72</v>
      </c>
    </row>
    <row r="130" spans="1:15">
      <c r="A130" s="173">
        <v>215</v>
      </c>
      <c r="B130" s="173">
        <v>60</v>
      </c>
      <c r="C130" s="173">
        <v>17</v>
      </c>
      <c r="D130" s="173">
        <v>96</v>
      </c>
      <c r="E130" s="174" t="s">
        <v>2440</v>
      </c>
      <c r="F130" s="174" t="s">
        <v>2467</v>
      </c>
      <c r="G130" s="174" t="s">
        <v>2506</v>
      </c>
      <c r="H130" s="201" t="s">
        <v>4051</v>
      </c>
      <c r="I130" s="175">
        <f t="shared" si="2"/>
        <v>400.34084200000001</v>
      </c>
      <c r="J130" s="175">
        <f t="shared" si="3"/>
        <v>511.5154</v>
      </c>
      <c r="K130" s="175">
        <v>190.19</v>
      </c>
      <c r="L130" s="175">
        <v>1.58</v>
      </c>
      <c r="M130" s="177" t="s">
        <v>2273</v>
      </c>
      <c r="N130" s="177" t="s">
        <v>325</v>
      </c>
      <c r="O130" s="177">
        <v>72</v>
      </c>
    </row>
    <row r="131" spans="1:15">
      <c r="A131" s="173">
        <v>215</v>
      </c>
      <c r="B131" s="173">
        <v>65</v>
      </c>
      <c r="C131" s="173">
        <v>16</v>
      </c>
      <c r="D131" s="173">
        <v>98</v>
      </c>
      <c r="E131" s="174" t="s">
        <v>2440</v>
      </c>
      <c r="F131" s="174" t="s">
        <v>2467</v>
      </c>
      <c r="G131" s="174" t="s">
        <v>2</v>
      </c>
      <c r="H131" s="201" t="s">
        <v>3999</v>
      </c>
      <c r="I131" s="175">
        <f t="shared" si="2"/>
        <v>329.84228529999996</v>
      </c>
      <c r="J131" s="175">
        <f t="shared" si="3"/>
        <v>421.52406999999994</v>
      </c>
      <c r="K131" s="175">
        <v>151.83349999999999</v>
      </c>
      <c r="L131" s="175">
        <v>2.75</v>
      </c>
      <c r="M131" s="177" t="s">
        <v>326</v>
      </c>
      <c r="N131" s="177" t="s">
        <v>321</v>
      </c>
      <c r="O131" s="177">
        <v>70</v>
      </c>
    </row>
    <row r="132" spans="1:15">
      <c r="A132" s="173">
        <v>215</v>
      </c>
      <c r="B132" s="173">
        <v>60</v>
      </c>
      <c r="C132" s="173">
        <v>17</v>
      </c>
      <c r="D132" s="173">
        <v>96</v>
      </c>
      <c r="E132" s="174" t="s">
        <v>2440</v>
      </c>
      <c r="F132" s="174" t="s">
        <v>2467</v>
      </c>
      <c r="G132" s="174" t="s">
        <v>2</v>
      </c>
      <c r="H132" s="201" t="s">
        <v>4095</v>
      </c>
      <c r="I132" s="175">
        <f t="shared" si="2"/>
        <v>453.31149116</v>
      </c>
      <c r="J132" s="175">
        <f t="shared" si="3"/>
        <v>577.81420400000002</v>
      </c>
      <c r="K132" s="175">
        <v>216.4162</v>
      </c>
      <c r="L132" s="175">
        <v>2.75</v>
      </c>
      <c r="M132" s="177" t="s">
        <v>326</v>
      </c>
      <c r="N132" s="177" t="s">
        <v>325</v>
      </c>
      <c r="O132" s="177">
        <v>71</v>
      </c>
    </row>
    <row r="133" spans="1:15">
      <c r="A133" s="173">
        <v>225</v>
      </c>
      <c r="B133" s="173">
        <v>45</v>
      </c>
      <c r="C133" s="173">
        <v>17</v>
      </c>
      <c r="D133" s="173">
        <v>91</v>
      </c>
      <c r="E133" s="174" t="s">
        <v>2239</v>
      </c>
      <c r="F133" s="174" t="s">
        <v>2467</v>
      </c>
      <c r="G133" s="174" t="s">
        <v>2165</v>
      </c>
      <c r="H133" s="201" t="s">
        <v>4057</v>
      </c>
      <c r="I133" s="175">
        <f t="shared" si="2"/>
        <v>339.45001200000002</v>
      </c>
      <c r="J133" s="175">
        <f t="shared" si="3"/>
        <v>434.4384</v>
      </c>
      <c r="K133" s="175">
        <v>158.34</v>
      </c>
      <c r="L133" s="175">
        <v>1.58</v>
      </c>
      <c r="M133" s="177" t="s">
        <v>322</v>
      </c>
      <c r="N133" s="177" t="s">
        <v>325</v>
      </c>
      <c r="O133" s="177">
        <v>71</v>
      </c>
    </row>
    <row r="134" spans="1:15">
      <c r="A134" s="173">
        <v>165</v>
      </c>
      <c r="B134" s="173">
        <v>55</v>
      </c>
      <c r="C134" s="173">
        <v>15</v>
      </c>
      <c r="D134" s="173">
        <v>75</v>
      </c>
      <c r="E134" s="174" t="s">
        <v>2347</v>
      </c>
      <c r="F134" s="174" t="s">
        <v>2467</v>
      </c>
      <c r="G134" s="174" t="s">
        <v>2169</v>
      </c>
      <c r="H134" s="201" t="s">
        <v>2532</v>
      </c>
      <c r="I134" s="175">
        <f t="shared" si="2"/>
        <v>265.51114699999999</v>
      </c>
      <c r="J134" s="175">
        <f t="shared" si="3"/>
        <v>340.8449</v>
      </c>
      <c r="K134" s="175">
        <v>119.66500000000001</v>
      </c>
      <c r="L134" s="175">
        <v>1.58</v>
      </c>
      <c r="M134" s="177" t="s">
        <v>2273</v>
      </c>
      <c r="N134" s="177" t="s">
        <v>325</v>
      </c>
      <c r="O134" s="177">
        <v>70</v>
      </c>
    </row>
    <row r="135" spans="1:15">
      <c r="A135" s="173">
        <v>255</v>
      </c>
      <c r="B135" s="173">
        <v>70</v>
      </c>
      <c r="C135" s="173">
        <v>18</v>
      </c>
      <c r="D135" s="173">
        <v>113</v>
      </c>
      <c r="E135" s="174" t="s">
        <v>2370</v>
      </c>
      <c r="F135" s="174" t="s">
        <v>2467</v>
      </c>
      <c r="G135" s="174" t="s">
        <v>2168</v>
      </c>
      <c r="H135" s="201" t="s">
        <v>4138</v>
      </c>
      <c r="I135" s="175">
        <f t="shared" si="2"/>
        <v>566.15089783999997</v>
      </c>
      <c r="J135" s="175">
        <f t="shared" si="3"/>
        <v>720.64889599999992</v>
      </c>
      <c r="K135" s="175">
        <v>275.43879999999996</v>
      </c>
      <c r="L135" s="175">
        <v>2.75</v>
      </c>
      <c r="M135" s="177" t="s">
        <v>326</v>
      </c>
      <c r="N135" s="177" t="s">
        <v>322</v>
      </c>
      <c r="O135" s="177">
        <v>73</v>
      </c>
    </row>
    <row r="136" spans="1:15">
      <c r="A136" s="173">
        <v>245</v>
      </c>
      <c r="B136" s="173">
        <v>75</v>
      </c>
      <c r="C136" s="173">
        <v>16</v>
      </c>
      <c r="D136" s="173">
        <v>111</v>
      </c>
      <c r="E136" s="174" t="s">
        <v>2370</v>
      </c>
      <c r="F136" s="174" t="s">
        <v>2467</v>
      </c>
      <c r="G136" s="174" t="s">
        <v>2168</v>
      </c>
      <c r="H136" s="201" t="s">
        <v>4028</v>
      </c>
      <c r="I136" s="175">
        <f t="shared" si="2"/>
        <v>396.89178781999999</v>
      </c>
      <c r="J136" s="175">
        <f t="shared" si="3"/>
        <v>506.39685799999995</v>
      </c>
      <c r="K136" s="175">
        <v>186.9049</v>
      </c>
      <c r="L136" s="175">
        <v>2.75</v>
      </c>
      <c r="M136" s="177" t="s">
        <v>326</v>
      </c>
      <c r="N136" s="177" t="s">
        <v>322</v>
      </c>
      <c r="O136" s="177">
        <v>73</v>
      </c>
    </row>
    <row r="137" spans="1:15">
      <c r="A137" s="173">
        <v>255</v>
      </c>
      <c r="B137" s="173">
        <v>65</v>
      </c>
      <c r="C137" s="173">
        <v>17</v>
      </c>
      <c r="D137" s="173">
        <v>110</v>
      </c>
      <c r="E137" s="174" t="s">
        <v>2237</v>
      </c>
      <c r="F137" s="174" t="s">
        <v>2467</v>
      </c>
      <c r="G137" s="174" t="s">
        <v>44</v>
      </c>
      <c r="H137" s="201" t="s">
        <v>4120</v>
      </c>
      <c r="I137" s="175">
        <f t="shared" si="2"/>
        <v>486.83624241999996</v>
      </c>
      <c r="J137" s="175">
        <f t="shared" si="3"/>
        <v>620.25059799999997</v>
      </c>
      <c r="K137" s="175">
        <v>233.95189999999999</v>
      </c>
      <c r="L137" s="175">
        <v>2.75</v>
      </c>
      <c r="M137" s="177" t="s">
        <v>325</v>
      </c>
      <c r="N137" s="177" t="s">
        <v>325</v>
      </c>
      <c r="O137" s="177">
        <v>73</v>
      </c>
    </row>
    <row r="138" spans="1:15">
      <c r="A138" s="173">
        <v>235</v>
      </c>
      <c r="B138" s="173">
        <v>60</v>
      </c>
      <c r="C138" s="173">
        <v>18</v>
      </c>
      <c r="D138" s="173">
        <v>103</v>
      </c>
      <c r="E138" s="174" t="s">
        <v>2347</v>
      </c>
      <c r="F138" s="174" t="s">
        <v>2467</v>
      </c>
      <c r="G138" s="174" t="s">
        <v>2</v>
      </c>
      <c r="H138" s="201" t="s">
        <v>4139</v>
      </c>
      <c r="I138" s="175">
        <f t="shared" si="2"/>
        <v>528.53776227999992</v>
      </c>
      <c r="J138" s="175">
        <f t="shared" si="3"/>
        <v>673.03733199999999</v>
      </c>
      <c r="K138" s="175">
        <v>255.7646</v>
      </c>
      <c r="L138" s="175">
        <v>2.75</v>
      </c>
      <c r="M138" s="177" t="s">
        <v>322</v>
      </c>
      <c r="N138" s="177" t="s">
        <v>321</v>
      </c>
      <c r="O138" s="177">
        <v>71</v>
      </c>
    </row>
    <row r="139" spans="1:15">
      <c r="A139" s="173">
        <v>255</v>
      </c>
      <c r="B139" s="173">
        <v>40</v>
      </c>
      <c r="C139" s="173">
        <v>18</v>
      </c>
      <c r="D139" s="173">
        <v>95</v>
      </c>
      <c r="E139" s="174" t="s">
        <v>2445</v>
      </c>
      <c r="F139" s="174" t="s">
        <v>2467</v>
      </c>
      <c r="G139" s="174" t="s">
        <v>2166</v>
      </c>
      <c r="H139" s="201" t="s">
        <v>24</v>
      </c>
      <c r="I139" s="175">
        <f t="shared" si="2"/>
        <v>685.65787399999999</v>
      </c>
      <c r="J139" s="175">
        <f t="shared" si="3"/>
        <v>872.67619999999999</v>
      </c>
      <c r="K139" s="175">
        <v>339.43</v>
      </c>
      <c r="L139" s="175">
        <v>1.58</v>
      </c>
      <c r="M139" s="177" t="s">
        <v>326</v>
      </c>
      <c r="N139" s="177" t="s">
        <v>325</v>
      </c>
      <c r="O139" s="177">
        <v>73</v>
      </c>
    </row>
    <row r="140" spans="1:15">
      <c r="A140" s="173">
        <v>215</v>
      </c>
      <c r="B140" s="173">
        <v>65</v>
      </c>
      <c r="C140" s="173">
        <v>16</v>
      </c>
      <c r="D140" s="173">
        <v>102</v>
      </c>
      <c r="E140" s="174" t="s">
        <v>2440</v>
      </c>
      <c r="F140" s="174" t="s">
        <v>2467</v>
      </c>
      <c r="G140" s="174" t="s">
        <v>2</v>
      </c>
      <c r="H140" s="201" t="s">
        <v>4009</v>
      </c>
      <c r="I140" s="175">
        <f t="shared" si="2"/>
        <v>333.93066960000004</v>
      </c>
      <c r="J140" s="175">
        <f t="shared" si="3"/>
        <v>426.69923999999997</v>
      </c>
      <c r="K140" s="175">
        <v>153.97200000000001</v>
      </c>
      <c r="L140" s="175">
        <v>2.75</v>
      </c>
      <c r="M140" s="177" t="s">
        <v>326</v>
      </c>
      <c r="N140" s="177" t="s">
        <v>325</v>
      </c>
      <c r="O140" s="177">
        <v>71</v>
      </c>
    </row>
    <row r="141" spans="1:15">
      <c r="A141" s="173">
        <v>225</v>
      </c>
      <c r="B141" s="173">
        <v>45</v>
      </c>
      <c r="C141" s="173">
        <v>18</v>
      </c>
      <c r="D141" s="173">
        <v>95</v>
      </c>
      <c r="E141" s="174" t="s">
        <v>2445</v>
      </c>
      <c r="F141" s="174" t="s">
        <v>2467</v>
      </c>
      <c r="G141" s="174" t="s">
        <v>2165</v>
      </c>
      <c r="H141" s="201" t="s">
        <v>4</v>
      </c>
      <c r="I141" s="175">
        <f t="shared" si="2"/>
        <v>560.39673800000014</v>
      </c>
      <c r="J141" s="175">
        <f t="shared" si="3"/>
        <v>714.1178000000001</v>
      </c>
      <c r="K141" s="175">
        <v>273.91000000000003</v>
      </c>
      <c r="L141" s="175">
        <v>1.58</v>
      </c>
      <c r="M141" s="177" t="s">
        <v>322</v>
      </c>
      <c r="N141" s="177" t="s">
        <v>325</v>
      </c>
      <c r="O141" s="177">
        <v>73</v>
      </c>
    </row>
    <row r="142" spans="1:15">
      <c r="A142" s="173">
        <v>285</v>
      </c>
      <c r="B142" s="173">
        <v>40</v>
      </c>
      <c r="C142" s="173">
        <v>19</v>
      </c>
      <c r="D142" s="173">
        <v>103</v>
      </c>
      <c r="E142" s="174" t="s">
        <v>2445</v>
      </c>
      <c r="F142" s="174" t="s">
        <v>2467</v>
      </c>
      <c r="G142" s="174" t="s">
        <v>2165</v>
      </c>
      <c r="H142" s="201" t="s">
        <v>80</v>
      </c>
      <c r="I142" s="175">
        <f t="shared" si="2"/>
        <v>870.93997100000001</v>
      </c>
      <c r="J142" s="175">
        <f t="shared" si="3"/>
        <v>1107.2105000000001</v>
      </c>
      <c r="K142" s="175">
        <v>436.34500000000003</v>
      </c>
      <c r="L142" s="175">
        <v>1.58</v>
      </c>
      <c r="M142" s="177" t="s">
        <v>326</v>
      </c>
      <c r="N142" s="177" t="s">
        <v>325</v>
      </c>
      <c r="O142" s="177">
        <v>72</v>
      </c>
    </row>
    <row r="143" spans="1:15">
      <c r="A143" s="173">
        <v>245</v>
      </c>
      <c r="B143" s="173">
        <v>45</v>
      </c>
      <c r="C143" s="173">
        <v>19</v>
      </c>
      <c r="D143" s="173">
        <v>102</v>
      </c>
      <c r="E143" s="174" t="s">
        <v>2445</v>
      </c>
      <c r="F143" s="174" t="s">
        <v>2467</v>
      </c>
      <c r="G143" s="174" t="s">
        <v>2166</v>
      </c>
      <c r="H143" s="201" t="s">
        <v>57</v>
      </c>
      <c r="I143" s="175">
        <f t="shared" si="2"/>
        <v>776.12425000000007</v>
      </c>
      <c r="J143" s="175">
        <f t="shared" si="3"/>
        <v>987.19060000000002</v>
      </c>
      <c r="K143" s="175">
        <v>386.75</v>
      </c>
      <c r="L143" s="175">
        <v>1.58</v>
      </c>
      <c r="M143" s="177" t="s">
        <v>326</v>
      </c>
      <c r="N143" s="177" t="s">
        <v>325</v>
      </c>
      <c r="O143" s="177">
        <v>72</v>
      </c>
    </row>
    <row r="144" spans="1:15">
      <c r="A144" s="173">
        <v>195</v>
      </c>
      <c r="B144" s="173">
        <v>45</v>
      </c>
      <c r="C144" s="173">
        <v>16</v>
      </c>
      <c r="D144" s="173">
        <v>84</v>
      </c>
      <c r="E144" s="174" t="s">
        <v>2347</v>
      </c>
      <c r="F144" s="174" t="s">
        <v>2467</v>
      </c>
      <c r="G144" s="174" t="s">
        <v>2165</v>
      </c>
      <c r="H144" s="201" t="s">
        <v>3962</v>
      </c>
      <c r="I144" s="175">
        <f t="shared" si="2"/>
        <v>292.47708599999999</v>
      </c>
      <c r="J144" s="175">
        <f t="shared" si="3"/>
        <v>374.97900000000004</v>
      </c>
      <c r="K144" s="175">
        <v>133.77000000000001</v>
      </c>
      <c r="L144" s="175">
        <v>1.58</v>
      </c>
      <c r="M144" s="177">
        <v>0</v>
      </c>
      <c r="N144" s="177">
        <v>0</v>
      </c>
      <c r="O144" s="177">
        <v>0</v>
      </c>
    </row>
    <row r="145" spans="1:15">
      <c r="A145" s="173">
        <v>175</v>
      </c>
      <c r="B145" s="173">
        <v>55</v>
      </c>
      <c r="C145" s="173">
        <v>15</v>
      </c>
      <c r="D145" s="173">
        <v>77</v>
      </c>
      <c r="E145" s="174" t="s">
        <v>2237</v>
      </c>
      <c r="F145" s="174" t="s">
        <v>2467</v>
      </c>
      <c r="G145" s="174" t="s">
        <v>2472</v>
      </c>
      <c r="H145" s="201" t="s">
        <v>2512</v>
      </c>
      <c r="I145" s="175">
        <f t="shared" ref="I145:I208" si="4">(IF($H$6="",$H$4*$U$3*(1-$H$5),$H$6*$H$3)+IF(F145="BRIDGESTONE",$H$3*(K145*(1-$M$9)+$U$7+L145+$H$8)))*$U$8</f>
        <v>213.319007</v>
      </c>
      <c r="J145" s="175">
        <f t="shared" ref="J145:J208" si="5">($H$3*(K145+L145+$U$7+$H$8)+$H$4*$U$3)*$U$8</f>
        <v>274.77890000000002</v>
      </c>
      <c r="K145" s="175">
        <v>92.365000000000009</v>
      </c>
      <c r="L145" s="175">
        <v>1.58</v>
      </c>
      <c r="M145" s="177" t="s">
        <v>322</v>
      </c>
      <c r="N145" s="177" t="s">
        <v>321</v>
      </c>
      <c r="O145" s="177">
        <v>73</v>
      </c>
    </row>
    <row r="146" spans="1:15">
      <c r="A146" s="173">
        <v>245</v>
      </c>
      <c r="B146" s="173">
        <v>45</v>
      </c>
      <c r="C146" s="173">
        <v>18</v>
      </c>
      <c r="D146" s="173">
        <v>100</v>
      </c>
      <c r="E146" s="174" t="s">
        <v>2239</v>
      </c>
      <c r="F146" s="174" t="s">
        <v>2467</v>
      </c>
      <c r="G146" s="174" t="s">
        <v>2165</v>
      </c>
      <c r="H146" s="201" t="s">
        <v>26</v>
      </c>
      <c r="I146" s="175">
        <f t="shared" si="4"/>
        <v>584.75307000000009</v>
      </c>
      <c r="J146" s="175">
        <f t="shared" si="5"/>
        <v>744.94860000000006</v>
      </c>
      <c r="K146" s="175">
        <v>286.65000000000003</v>
      </c>
      <c r="L146" s="175">
        <v>1.58</v>
      </c>
      <c r="M146" s="177" t="s">
        <v>326</v>
      </c>
      <c r="N146" s="177" t="s">
        <v>321</v>
      </c>
      <c r="O146" s="177">
        <v>71</v>
      </c>
    </row>
    <row r="147" spans="1:15">
      <c r="A147" s="173">
        <v>195</v>
      </c>
      <c r="B147" s="173">
        <v>65</v>
      </c>
      <c r="C147" s="173">
        <v>16</v>
      </c>
      <c r="D147" s="173">
        <v>92</v>
      </c>
      <c r="E147" s="174" t="s">
        <v>2347</v>
      </c>
      <c r="F147" s="174" t="s">
        <v>2467</v>
      </c>
      <c r="G147" s="174" t="s">
        <v>2472</v>
      </c>
      <c r="H147" s="201" t="s">
        <v>4010</v>
      </c>
      <c r="I147" s="175">
        <f t="shared" si="4"/>
        <v>357.71726100000006</v>
      </c>
      <c r="J147" s="175">
        <f t="shared" si="5"/>
        <v>457.56150000000002</v>
      </c>
      <c r="K147" s="175">
        <v>167.89500000000001</v>
      </c>
      <c r="L147" s="175">
        <v>1.58</v>
      </c>
      <c r="M147" s="177" t="s">
        <v>325</v>
      </c>
      <c r="N147" s="177" t="s">
        <v>326</v>
      </c>
      <c r="O147" s="177">
        <v>69</v>
      </c>
    </row>
    <row r="148" spans="1:15">
      <c r="A148" s="173">
        <v>255</v>
      </c>
      <c r="B148" s="173">
        <v>40</v>
      </c>
      <c r="C148" s="173">
        <v>18</v>
      </c>
      <c r="D148" s="173">
        <v>95</v>
      </c>
      <c r="E148" s="174" t="s">
        <v>2239</v>
      </c>
      <c r="F148" s="174" t="s">
        <v>2467</v>
      </c>
      <c r="G148" s="174" t="s">
        <v>2165</v>
      </c>
      <c r="H148" s="201" t="s">
        <v>33</v>
      </c>
      <c r="I148" s="175">
        <f t="shared" si="4"/>
        <v>685.65787399999999</v>
      </c>
      <c r="J148" s="175">
        <f t="shared" si="5"/>
        <v>872.67619999999999</v>
      </c>
      <c r="K148" s="175">
        <v>339.43</v>
      </c>
      <c r="L148" s="175">
        <v>1.58</v>
      </c>
      <c r="M148" s="177" t="s">
        <v>322</v>
      </c>
      <c r="N148" s="177" t="s">
        <v>325</v>
      </c>
      <c r="O148" s="177">
        <v>74</v>
      </c>
    </row>
    <row r="149" spans="1:15">
      <c r="A149" s="173">
        <v>285</v>
      </c>
      <c r="B149" s="173">
        <v>35</v>
      </c>
      <c r="C149" s="173">
        <v>18</v>
      </c>
      <c r="D149" s="173">
        <v>97</v>
      </c>
      <c r="E149" s="174" t="s">
        <v>2239</v>
      </c>
      <c r="F149" s="174" t="s">
        <v>2467</v>
      </c>
      <c r="G149" s="174" t="s">
        <v>2165</v>
      </c>
      <c r="H149" s="201" t="s">
        <v>40</v>
      </c>
      <c r="I149" s="175">
        <f t="shared" si="4"/>
        <v>791.78189200000008</v>
      </c>
      <c r="J149" s="175">
        <f t="shared" si="5"/>
        <v>1007.0104</v>
      </c>
      <c r="K149" s="175">
        <v>394.94</v>
      </c>
      <c r="L149" s="175">
        <v>1.58</v>
      </c>
      <c r="M149" s="177" t="s">
        <v>322</v>
      </c>
      <c r="N149" s="177" t="s">
        <v>325</v>
      </c>
      <c r="O149" s="177">
        <v>74</v>
      </c>
    </row>
    <row r="150" spans="1:15">
      <c r="A150" s="173">
        <v>215</v>
      </c>
      <c r="B150" s="173">
        <v>65</v>
      </c>
      <c r="C150" s="173">
        <v>16</v>
      </c>
      <c r="D150" s="173">
        <v>98</v>
      </c>
      <c r="E150" s="174" t="s">
        <v>2440</v>
      </c>
      <c r="F150" s="174" t="s">
        <v>2467</v>
      </c>
      <c r="G150" s="174" t="s">
        <v>2506</v>
      </c>
      <c r="H150" s="201" t="s">
        <v>3997</v>
      </c>
      <c r="I150" s="175">
        <f t="shared" si="4"/>
        <v>331.62119099999995</v>
      </c>
      <c r="J150" s="175">
        <f t="shared" si="5"/>
        <v>424.52850000000001</v>
      </c>
      <c r="K150" s="175">
        <v>154.245</v>
      </c>
      <c r="L150" s="175">
        <v>1.58</v>
      </c>
      <c r="M150" s="177" t="s">
        <v>322</v>
      </c>
      <c r="N150" s="177" t="s">
        <v>325</v>
      </c>
      <c r="O150" s="177">
        <v>71</v>
      </c>
    </row>
    <row r="151" spans="1:15">
      <c r="A151" s="173">
        <v>255</v>
      </c>
      <c r="B151" s="173">
        <v>50</v>
      </c>
      <c r="C151" s="173">
        <v>19</v>
      </c>
      <c r="D151" s="173">
        <v>107</v>
      </c>
      <c r="E151" s="174" t="s">
        <v>2445</v>
      </c>
      <c r="F151" s="174" t="s">
        <v>2467</v>
      </c>
      <c r="G151" s="174" t="s">
        <v>2</v>
      </c>
      <c r="H151" s="201" t="s">
        <v>35</v>
      </c>
      <c r="I151" s="175">
        <f t="shared" si="4"/>
        <v>710.87970206000011</v>
      </c>
      <c r="J151" s="175">
        <f t="shared" si="5"/>
        <v>903.84991400000001</v>
      </c>
      <c r="K151" s="175">
        <v>351.14170000000001</v>
      </c>
      <c r="L151" s="175">
        <v>2.75</v>
      </c>
      <c r="M151" s="177" t="s">
        <v>326</v>
      </c>
      <c r="N151" s="177" t="s">
        <v>321</v>
      </c>
      <c r="O151" s="177">
        <v>72</v>
      </c>
    </row>
    <row r="152" spans="1:15">
      <c r="A152" s="173">
        <v>225</v>
      </c>
      <c r="B152" s="173">
        <v>50</v>
      </c>
      <c r="C152" s="173">
        <v>17</v>
      </c>
      <c r="D152" s="173">
        <v>98</v>
      </c>
      <c r="E152" s="174" t="s">
        <v>2347</v>
      </c>
      <c r="F152" s="174" t="s">
        <v>2467</v>
      </c>
      <c r="G152" s="174" t="s">
        <v>2170</v>
      </c>
      <c r="H152" s="201" t="s">
        <v>4130</v>
      </c>
      <c r="I152" s="175">
        <f t="shared" si="4"/>
        <v>490.80721800000009</v>
      </c>
      <c r="J152" s="175">
        <f t="shared" si="5"/>
        <v>626.02980000000014</v>
      </c>
      <c r="K152" s="175">
        <v>237.51000000000002</v>
      </c>
      <c r="L152" s="175">
        <v>1.58</v>
      </c>
      <c r="M152" s="177" t="s">
        <v>326</v>
      </c>
      <c r="N152" s="177" t="s">
        <v>325</v>
      </c>
      <c r="O152" s="177">
        <v>70</v>
      </c>
    </row>
    <row r="153" spans="1:15">
      <c r="A153" s="173">
        <v>235</v>
      </c>
      <c r="B153" s="173">
        <v>55</v>
      </c>
      <c r="C153" s="173">
        <v>17</v>
      </c>
      <c r="D153" s="173">
        <v>99</v>
      </c>
      <c r="E153" s="174" t="s">
        <v>2440</v>
      </c>
      <c r="F153" s="174" t="s">
        <v>2467</v>
      </c>
      <c r="G153" s="174" t="s">
        <v>2</v>
      </c>
      <c r="H153" s="201" t="s">
        <v>4116</v>
      </c>
      <c r="I153" s="175">
        <f t="shared" si="4"/>
        <v>484.38321184</v>
      </c>
      <c r="J153" s="175">
        <f t="shared" si="5"/>
        <v>617.14549599999998</v>
      </c>
      <c r="K153" s="175">
        <v>232.6688</v>
      </c>
      <c r="L153" s="175">
        <v>2.75</v>
      </c>
      <c r="M153" s="177" t="s">
        <v>326</v>
      </c>
      <c r="N153" s="177" t="s">
        <v>325</v>
      </c>
      <c r="O153" s="177">
        <v>74</v>
      </c>
    </row>
    <row r="154" spans="1:15">
      <c r="A154" s="173">
        <v>255</v>
      </c>
      <c r="B154" s="173">
        <v>35</v>
      </c>
      <c r="C154" s="173">
        <v>19</v>
      </c>
      <c r="D154" s="173">
        <v>96</v>
      </c>
      <c r="E154" s="174" t="s">
        <v>2445</v>
      </c>
      <c r="F154" s="174" t="s">
        <v>2467</v>
      </c>
      <c r="G154" s="174" t="s">
        <v>2165</v>
      </c>
      <c r="H154" s="201" t="s">
        <v>59</v>
      </c>
      <c r="I154" s="175">
        <f t="shared" si="4"/>
        <v>704.79499200000009</v>
      </c>
      <c r="J154" s="175">
        <f t="shared" si="5"/>
        <v>896.90039999999999</v>
      </c>
      <c r="K154" s="175">
        <v>349.44</v>
      </c>
      <c r="L154" s="175">
        <v>1.58</v>
      </c>
      <c r="M154" s="177" t="s">
        <v>326</v>
      </c>
      <c r="N154" s="177" t="s">
        <v>325</v>
      </c>
      <c r="O154" s="177">
        <v>71</v>
      </c>
    </row>
    <row r="155" spans="1:15">
      <c r="A155" s="173">
        <v>285</v>
      </c>
      <c r="B155" s="173">
        <v>30</v>
      </c>
      <c r="C155" s="173">
        <v>19</v>
      </c>
      <c r="D155" s="173">
        <v>98</v>
      </c>
      <c r="E155" s="174" t="s">
        <v>2445</v>
      </c>
      <c r="F155" s="174" t="s">
        <v>2467</v>
      </c>
      <c r="G155" s="174" t="s">
        <v>2165</v>
      </c>
      <c r="H155" s="201" t="s">
        <v>90</v>
      </c>
      <c r="I155" s="175">
        <f t="shared" si="4"/>
        <v>920.52250400000003</v>
      </c>
      <c r="J155" s="175">
        <f t="shared" si="5"/>
        <v>1169.9732000000001</v>
      </c>
      <c r="K155" s="175">
        <v>462.28000000000003</v>
      </c>
      <c r="L155" s="175">
        <v>1.58</v>
      </c>
      <c r="M155" s="177" t="s">
        <v>326</v>
      </c>
      <c r="N155" s="177" t="s">
        <v>325</v>
      </c>
      <c r="O155" s="177">
        <v>73</v>
      </c>
    </row>
    <row r="156" spans="1:15">
      <c r="A156" s="173">
        <v>215</v>
      </c>
      <c r="B156" s="173">
        <v>65</v>
      </c>
      <c r="C156" s="173">
        <v>16</v>
      </c>
      <c r="D156" s="173">
        <v>98</v>
      </c>
      <c r="E156" s="174" t="s">
        <v>2347</v>
      </c>
      <c r="F156" s="174" t="s">
        <v>2467</v>
      </c>
      <c r="G156" s="174" t="s">
        <v>2171</v>
      </c>
      <c r="H156" s="201" t="s">
        <v>4012</v>
      </c>
      <c r="I156" s="175">
        <f t="shared" si="4"/>
        <v>348.64885308000004</v>
      </c>
      <c r="J156" s="175">
        <f t="shared" si="5"/>
        <v>445.32985200000002</v>
      </c>
      <c r="K156" s="175">
        <v>161.67060000000001</v>
      </c>
      <c r="L156" s="175">
        <v>2.75</v>
      </c>
      <c r="M156" s="177" t="s">
        <v>325</v>
      </c>
      <c r="N156" s="177" t="s">
        <v>325</v>
      </c>
      <c r="O156" s="177">
        <v>70</v>
      </c>
    </row>
    <row r="157" spans="1:15">
      <c r="A157" s="173">
        <v>225</v>
      </c>
      <c r="B157" s="173">
        <v>45</v>
      </c>
      <c r="C157" s="173">
        <v>18</v>
      </c>
      <c r="D157" s="173">
        <v>91</v>
      </c>
      <c r="E157" s="174" t="s">
        <v>2239</v>
      </c>
      <c r="F157" s="174" t="s">
        <v>2467</v>
      </c>
      <c r="G157" s="174" t="s">
        <v>2165</v>
      </c>
      <c r="H157" s="201" t="s">
        <v>4176</v>
      </c>
      <c r="I157" s="175">
        <f t="shared" si="4"/>
        <v>563.00634500000012</v>
      </c>
      <c r="J157" s="175">
        <f t="shared" si="5"/>
        <v>717.42110000000002</v>
      </c>
      <c r="K157" s="175">
        <v>275.27500000000003</v>
      </c>
      <c r="L157" s="175">
        <v>1.58</v>
      </c>
      <c r="M157" s="177" t="s">
        <v>2273</v>
      </c>
      <c r="N157" s="177" t="s">
        <v>321</v>
      </c>
      <c r="O157" s="177">
        <v>71</v>
      </c>
    </row>
    <row r="158" spans="1:15">
      <c r="A158" s="173">
        <v>225</v>
      </c>
      <c r="B158" s="173">
        <v>40</v>
      </c>
      <c r="C158" s="173">
        <v>19</v>
      </c>
      <c r="D158" s="173">
        <v>89</v>
      </c>
      <c r="E158" s="174" t="s">
        <v>2239</v>
      </c>
      <c r="F158" s="174" t="s">
        <v>2467</v>
      </c>
      <c r="G158" s="174" t="s">
        <v>2165</v>
      </c>
      <c r="H158" s="201" t="s">
        <v>41</v>
      </c>
      <c r="I158" s="175">
        <f t="shared" si="4"/>
        <v>696.96617100000003</v>
      </c>
      <c r="J158" s="175">
        <f t="shared" si="5"/>
        <v>886.99050000000011</v>
      </c>
      <c r="K158" s="175">
        <v>345.34500000000003</v>
      </c>
      <c r="L158" s="175">
        <v>1.58</v>
      </c>
      <c r="M158" s="177" t="s">
        <v>2273</v>
      </c>
      <c r="N158" s="177" t="s">
        <v>325</v>
      </c>
      <c r="O158" s="177">
        <v>71</v>
      </c>
    </row>
    <row r="159" spans="1:15">
      <c r="A159" s="173">
        <v>235</v>
      </c>
      <c r="B159" s="173">
        <v>45</v>
      </c>
      <c r="C159" s="173">
        <v>19</v>
      </c>
      <c r="D159" s="173">
        <v>95</v>
      </c>
      <c r="E159" s="174" t="s">
        <v>2347</v>
      </c>
      <c r="F159" s="174" t="s">
        <v>2467</v>
      </c>
      <c r="G159" s="174" t="s">
        <v>2</v>
      </c>
      <c r="H159" s="201" t="s">
        <v>4173</v>
      </c>
      <c r="I159" s="175">
        <f t="shared" si="4"/>
        <v>651.18929128000013</v>
      </c>
      <c r="J159" s="175">
        <f t="shared" si="5"/>
        <v>828.29243200000008</v>
      </c>
      <c r="K159" s="175">
        <v>319.9196</v>
      </c>
      <c r="L159" s="175">
        <v>2.75</v>
      </c>
      <c r="M159" s="177" t="s">
        <v>2273</v>
      </c>
      <c r="N159" s="177" t="s">
        <v>321</v>
      </c>
      <c r="O159" s="177">
        <v>73</v>
      </c>
    </row>
    <row r="160" spans="1:15">
      <c r="A160" s="173">
        <v>225</v>
      </c>
      <c r="B160" s="173">
        <v>45</v>
      </c>
      <c r="C160" s="173">
        <v>18</v>
      </c>
      <c r="D160" s="173">
        <v>95</v>
      </c>
      <c r="E160" s="174" t="s">
        <v>2239</v>
      </c>
      <c r="F160" s="174" t="s">
        <v>2467</v>
      </c>
      <c r="G160" s="174" t="s">
        <v>2165</v>
      </c>
      <c r="H160" s="201" t="s">
        <v>5</v>
      </c>
      <c r="I160" s="175">
        <f t="shared" si="4"/>
        <v>560.39673800000014</v>
      </c>
      <c r="J160" s="175">
        <f t="shared" si="5"/>
        <v>714.1178000000001</v>
      </c>
      <c r="K160" s="175">
        <v>273.91000000000003</v>
      </c>
      <c r="L160" s="175">
        <v>1.58</v>
      </c>
      <c r="M160" s="177" t="s">
        <v>322</v>
      </c>
      <c r="N160" s="177" t="s">
        <v>325</v>
      </c>
      <c r="O160" s="177">
        <v>73</v>
      </c>
    </row>
    <row r="161" spans="1:15">
      <c r="A161" s="173">
        <v>215</v>
      </c>
      <c r="B161" s="173">
        <v>60</v>
      </c>
      <c r="C161" s="173">
        <v>16</v>
      </c>
      <c r="D161" s="173">
        <v>95</v>
      </c>
      <c r="E161" s="174" t="s">
        <v>2347</v>
      </c>
      <c r="F161" s="174" t="s">
        <v>2467</v>
      </c>
      <c r="G161" s="174" t="s">
        <v>2506</v>
      </c>
      <c r="H161" s="201" t="s">
        <v>4065</v>
      </c>
      <c r="I161" s="175">
        <f t="shared" si="4"/>
        <v>378.59411699999998</v>
      </c>
      <c r="J161" s="175">
        <f t="shared" si="5"/>
        <v>483.98790000000002</v>
      </c>
      <c r="K161" s="175">
        <v>178.815</v>
      </c>
      <c r="L161" s="175">
        <v>1.58</v>
      </c>
      <c r="M161" s="177">
        <v>0</v>
      </c>
      <c r="N161" s="177">
        <v>0</v>
      </c>
      <c r="O161" s="177">
        <v>0</v>
      </c>
    </row>
    <row r="162" spans="1:15">
      <c r="A162" s="173">
        <v>185</v>
      </c>
      <c r="B162" s="173">
        <v>60</v>
      </c>
      <c r="C162" s="173">
        <v>15</v>
      </c>
      <c r="D162" s="173">
        <v>84</v>
      </c>
      <c r="E162" s="174" t="s">
        <v>2237</v>
      </c>
      <c r="F162" s="174" t="s">
        <v>2467</v>
      </c>
      <c r="G162" s="174" t="s">
        <v>2472</v>
      </c>
      <c r="H162" s="201" t="s">
        <v>2507</v>
      </c>
      <c r="I162" s="175">
        <f t="shared" si="4"/>
        <v>228.97664899999998</v>
      </c>
      <c r="J162" s="175">
        <f t="shared" si="5"/>
        <v>294.59870000000001</v>
      </c>
      <c r="K162" s="175">
        <v>100.55500000000001</v>
      </c>
      <c r="L162" s="175">
        <v>1.58</v>
      </c>
      <c r="M162" s="177" t="s">
        <v>322</v>
      </c>
      <c r="N162" s="177" t="s">
        <v>325</v>
      </c>
      <c r="O162" s="177">
        <v>72</v>
      </c>
    </row>
    <row r="163" spans="1:15">
      <c r="A163" s="173">
        <v>265</v>
      </c>
      <c r="B163" s="173">
        <v>50</v>
      </c>
      <c r="C163" s="173">
        <v>20</v>
      </c>
      <c r="D163" s="173">
        <v>107</v>
      </c>
      <c r="E163" s="174" t="s">
        <v>2347</v>
      </c>
      <c r="F163" s="174" t="s">
        <v>2467</v>
      </c>
      <c r="G163" s="174" t="s">
        <v>2172</v>
      </c>
      <c r="H163" s="201" t="s">
        <v>61</v>
      </c>
      <c r="I163" s="175">
        <f t="shared" si="4"/>
        <v>894.03931870000008</v>
      </c>
      <c r="J163" s="175">
        <f t="shared" si="5"/>
        <v>1135.6975300000001</v>
      </c>
      <c r="K163" s="175">
        <v>446.94650000000001</v>
      </c>
      <c r="L163" s="175">
        <v>2.75</v>
      </c>
      <c r="M163" s="177" t="s">
        <v>326</v>
      </c>
      <c r="N163" s="177" t="s">
        <v>325</v>
      </c>
      <c r="O163" s="177">
        <v>71</v>
      </c>
    </row>
    <row r="164" spans="1:15">
      <c r="A164" s="173">
        <v>235</v>
      </c>
      <c r="B164" s="173">
        <v>65</v>
      </c>
      <c r="C164" s="173">
        <v>18</v>
      </c>
      <c r="D164" s="173">
        <v>106</v>
      </c>
      <c r="E164" s="174" t="s">
        <v>2440</v>
      </c>
      <c r="F164" s="174" t="s">
        <v>2467</v>
      </c>
      <c r="G164" s="174" t="s">
        <v>2</v>
      </c>
      <c r="H164" s="201" t="s">
        <v>4127</v>
      </c>
      <c r="I164" s="175">
        <f t="shared" si="4"/>
        <v>535.89685401999998</v>
      </c>
      <c r="J164" s="175">
        <f t="shared" si="5"/>
        <v>682.35263800000007</v>
      </c>
      <c r="K164" s="175">
        <v>259.6139</v>
      </c>
      <c r="L164" s="175">
        <v>2.75</v>
      </c>
      <c r="M164" s="177" t="s">
        <v>326</v>
      </c>
      <c r="N164" s="177" t="s">
        <v>325</v>
      </c>
      <c r="O164" s="177">
        <v>70</v>
      </c>
    </row>
    <row r="165" spans="1:15">
      <c r="A165" s="173">
        <v>215</v>
      </c>
      <c r="B165" s="173">
        <v>45</v>
      </c>
      <c r="C165" s="173">
        <v>16</v>
      </c>
      <c r="D165" s="173">
        <v>86</v>
      </c>
      <c r="E165" s="174" t="s">
        <v>2440</v>
      </c>
      <c r="F165" s="174" t="s">
        <v>2467</v>
      </c>
      <c r="G165" s="174" t="s">
        <v>2506</v>
      </c>
      <c r="H165" s="201" t="s">
        <v>4023</v>
      </c>
      <c r="I165" s="175">
        <f t="shared" si="4"/>
        <v>369.89542700000004</v>
      </c>
      <c r="J165" s="175">
        <f t="shared" si="5"/>
        <v>472.97690000000006</v>
      </c>
      <c r="K165" s="175">
        <v>174.26500000000001</v>
      </c>
      <c r="L165" s="175">
        <v>1.58</v>
      </c>
      <c r="M165" s="177" t="s">
        <v>322</v>
      </c>
      <c r="N165" s="177" t="s">
        <v>321</v>
      </c>
      <c r="O165" s="177">
        <v>72</v>
      </c>
    </row>
    <row r="166" spans="1:15">
      <c r="A166" s="173">
        <v>225</v>
      </c>
      <c r="B166" s="173">
        <v>50</v>
      </c>
      <c r="C166" s="173">
        <v>17</v>
      </c>
      <c r="D166" s="173">
        <v>94</v>
      </c>
      <c r="E166" s="174" t="s">
        <v>2239</v>
      </c>
      <c r="F166" s="174" t="s">
        <v>2467</v>
      </c>
      <c r="G166" s="174" t="s">
        <v>2</v>
      </c>
      <c r="H166" s="201" t="s">
        <v>4115</v>
      </c>
      <c r="I166" s="175">
        <f t="shared" si="4"/>
        <v>497.46604159999998</v>
      </c>
      <c r="J166" s="175">
        <f t="shared" si="5"/>
        <v>633.70603999999992</v>
      </c>
      <c r="K166" s="175">
        <v>239.512</v>
      </c>
      <c r="L166" s="175">
        <v>2.75</v>
      </c>
      <c r="M166" s="177" t="s">
        <v>2273</v>
      </c>
      <c r="N166" s="177" t="s">
        <v>325</v>
      </c>
      <c r="O166" s="177">
        <v>72</v>
      </c>
    </row>
    <row r="167" spans="1:15">
      <c r="A167" s="173" t="s">
        <v>2265</v>
      </c>
      <c r="B167" s="173">
        <v>80</v>
      </c>
      <c r="C167" s="173">
        <v>15</v>
      </c>
      <c r="D167" s="173">
        <v>96</v>
      </c>
      <c r="E167" s="174" t="s">
        <v>2237</v>
      </c>
      <c r="F167" s="174" t="s">
        <v>2467</v>
      </c>
      <c r="G167" s="174" t="s">
        <v>3910</v>
      </c>
      <c r="H167" s="201" t="s">
        <v>3966</v>
      </c>
      <c r="I167" s="175">
        <f t="shared" si="4"/>
        <v>320.84783983999995</v>
      </c>
      <c r="J167" s="175">
        <f t="shared" si="5"/>
        <v>410.13869599999998</v>
      </c>
      <c r="K167" s="175">
        <v>147.12880000000001</v>
      </c>
      <c r="L167" s="175">
        <v>2.75</v>
      </c>
      <c r="M167" s="177" t="s">
        <v>2273</v>
      </c>
      <c r="N167" s="177" t="s">
        <v>322</v>
      </c>
      <c r="O167" s="177">
        <v>75</v>
      </c>
    </row>
    <row r="168" spans="1:15">
      <c r="A168" s="173">
        <v>205</v>
      </c>
      <c r="B168" s="173">
        <v>70</v>
      </c>
      <c r="C168" s="173">
        <v>15</v>
      </c>
      <c r="D168" s="173">
        <v>96</v>
      </c>
      <c r="E168" s="174" t="s">
        <v>2237</v>
      </c>
      <c r="F168" s="174" t="s">
        <v>2467</v>
      </c>
      <c r="G168" s="174" t="s">
        <v>2173</v>
      </c>
      <c r="H168" s="201" t="s">
        <v>3956</v>
      </c>
      <c r="I168" s="175">
        <f t="shared" si="4"/>
        <v>289.77611916000001</v>
      </c>
      <c r="J168" s="175">
        <f t="shared" si="5"/>
        <v>370.80740400000002</v>
      </c>
      <c r="K168" s="175">
        <v>130.87620000000001</v>
      </c>
      <c r="L168" s="175">
        <v>2.75</v>
      </c>
      <c r="M168" s="177">
        <v>0</v>
      </c>
      <c r="N168" s="177">
        <v>0</v>
      </c>
      <c r="O168" s="177">
        <v>0</v>
      </c>
    </row>
    <row r="169" spans="1:15">
      <c r="A169" s="173">
        <v>215</v>
      </c>
      <c r="B169" s="173">
        <v>80</v>
      </c>
      <c r="C169" s="173">
        <v>15</v>
      </c>
      <c r="D169" s="173">
        <v>102</v>
      </c>
      <c r="E169" s="174" t="s">
        <v>2370</v>
      </c>
      <c r="F169" s="174" t="s">
        <v>2467</v>
      </c>
      <c r="G169" s="174" t="s">
        <v>2173</v>
      </c>
      <c r="H169" s="201" t="s">
        <v>3983</v>
      </c>
      <c r="I169" s="175">
        <f t="shared" si="4"/>
        <v>358.4609754</v>
      </c>
      <c r="J169" s="175">
        <f t="shared" si="5"/>
        <v>457.75025999999997</v>
      </c>
      <c r="K169" s="175">
        <v>166.803</v>
      </c>
      <c r="L169" s="175">
        <v>2.75</v>
      </c>
      <c r="M169" s="177" t="s">
        <v>2273</v>
      </c>
      <c r="N169" s="177" t="s">
        <v>322</v>
      </c>
      <c r="O169" s="177">
        <v>75</v>
      </c>
    </row>
    <row r="170" spans="1:15">
      <c r="A170" s="173">
        <v>225</v>
      </c>
      <c r="B170" s="173">
        <v>70</v>
      </c>
      <c r="C170" s="173">
        <v>15</v>
      </c>
      <c r="D170" s="173">
        <v>100</v>
      </c>
      <c r="E170" s="174" t="s">
        <v>2237</v>
      </c>
      <c r="F170" s="174" t="s">
        <v>2467</v>
      </c>
      <c r="G170" s="174" t="s">
        <v>2173</v>
      </c>
      <c r="H170" s="201" t="s">
        <v>3995</v>
      </c>
      <c r="I170" s="175">
        <f t="shared" si="4"/>
        <v>337.20137703999995</v>
      </c>
      <c r="J170" s="175">
        <f t="shared" si="5"/>
        <v>430.83937599999996</v>
      </c>
      <c r="K170" s="175">
        <v>155.68279999999999</v>
      </c>
      <c r="L170" s="175">
        <v>2.75</v>
      </c>
      <c r="M170" s="177" t="s">
        <v>322</v>
      </c>
      <c r="N170" s="177" t="s">
        <v>322</v>
      </c>
      <c r="O170" s="177">
        <v>74</v>
      </c>
    </row>
    <row r="171" spans="1:15">
      <c r="A171" s="173">
        <v>235</v>
      </c>
      <c r="B171" s="173">
        <v>75</v>
      </c>
      <c r="C171" s="173">
        <v>15</v>
      </c>
      <c r="D171" s="173">
        <v>109</v>
      </c>
      <c r="E171" s="174" t="s">
        <v>2237</v>
      </c>
      <c r="F171" s="174" t="s">
        <v>2467</v>
      </c>
      <c r="G171" s="174" t="s">
        <v>2173</v>
      </c>
      <c r="H171" s="201" t="s">
        <v>3986</v>
      </c>
      <c r="I171" s="175">
        <f t="shared" si="4"/>
        <v>329.02460843999995</v>
      </c>
      <c r="J171" s="175">
        <f t="shared" si="5"/>
        <v>420.48903599999989</v>
      </c>
      <c r="K171" s="175">
        <v>151.40579999999997</v>
      </c>
      <c r="L171" s="175">
        <v>2.75</v>
      </c>
      <c r="M171" s="177" t="s">
        <v>326</v>
      </c>
      <c r="N171" s="177" t="s">
        <v>322</v>
      </c>
      <c r="O171" s="177">
        <v>75</v>
      </c>
    </row>
    <row r="172" spans="1:15">
      <c r="A172" s="173">
        <v>265</v>
      </c>
      <c r="B172" s="173">
        <v>70</v>
      </c>
      <c r="C172" s="173">
        <v>15</v>
      </c>
      <c r="D172" s="173">
        <v>112</v>
      </c>
      <c r="E172" s="174" t="s">
        <v>2370</v>
      </c>
      <c r="F172" s="174" t="s">
        <v>2467</v>
      </c>
      <c r="G172" s="174" t="s">
        <v>2173</v>
      </c>
      <c r="H172" s="201" t="s">
        <v>4036</v>
      </c>
      <c r="I172" s="175">
        <f t="shared" si="4"/>
        <v>459.85290603999999</v>
      </c>
      <c r="J172" s="175">
        <f t="shared" si="5"/>
        <v>586.09447599999999</v>
      </c>
      <c r="K172" s="175">
        <v>219.83779999999999</v>
      </c>
      <c r="L172" s="175">
        <v>2.75</v>
      </c>
      <c r="M172" s="177" t="s">
        <v>322</v>
      </c>
      <c r="N172" s="177" t="s">
        <v>322</v>
      </c>
      <c r="O172" s="177">
        <v>76</v>
      </c>
    </row>
    <row r="173" spans="1:15">
      <c r="A173" s="173">
        <v>215</v>
      </c>
      <c r="B173" s="173">
        <v>65</v>
      </c>
      <c r="C173" s="173">
        <v>16</v>
      </c>
      <c r="D173" s="173">
        <v>98</v>
      </c>
      <c r="E173" s="174" t="s">
        <v>2237</v>
      </c>
      <c r="F173" s="174" t="s">
        <v>2467</v>
      </c>
      <c r="G173" s="174" t="s">
        <v>2173</v>
      </c>
      <c r="H173" s="201" t="s">
        <v>4000</v>
      </c>
      <c r="I173" s="175">
        <f t="shared" si="4"/>
        <v>340.47208447999998</v>
      </c>
      <c r="J173" s="175">
        <f t="shared" si="5"/>
        <v>434.97951199999994</v>
      </c>
      <c r="K173" s="175">
        <v>157.39359999999999</v>
      </c>
      <c r="L173" s="175">
        <v>2.75</v>
      </c>
      <c r="M173" s="177">
        <v>0</v>
      </c>
      <c r="N173" s="177">
        <v>0</v>
      </c>
      <c r="O173" s="177">
        <v>0</v>
      </c>
    </row>
    <row r="174" spans="1:15">
      <c r="A174" s="173">
        <v>215</v>
      </c>
      <c r="B174" s="173">
        <v>70</v>
      </c>
      <c r="C174" s="173">
        <v>16</v>
      </c>
      <c r="D174" s="173">
        <v>100</v>
      </c>
      <c r="E174" s="174" t="s">
        <v>2370</v>
      </c>
      <c r="F174" s="174" t="s">
        <v>2467</v>
      </c>
      <c r="G174" s="174" t="s">
        <v>2173</v>
      </c>
      <c r="H174" s="201" t="s">
        <v>4001</v>
      </c>
      <c r="I174" s="175">
        <f t="shared" si="4"/>
        <v>347.01349936000003</v>
      </c>
      <c r="J174" s="175">
        <f t="shared" si="5"/>
        <v>443.25978399999997</v>
      </c>
      <c r="K174" s="175">
        <v>160.8152</v>
      </c>
      <c r="L174" s="175">
        <v>2.75</v>
      </c>
      <c r="M174" s="177">
        <v>0</v>
      </c>
      <c r="N174" s="177">
        <v>0</v>
      </c>
      <c r="O174" s="177">
        <v>0</v>
      </c>
    </row>
    <row r="175" spans="1:15">
      <c r="A175" s="173">
        <v>215</v>
      </c>
      <c r="B175" s="173">
        <v>80</v>
      </c>
      <c r="C175" s="173">
        <v>16</v>
      </c>
      <c r="D175" s="173">
        <v>103</v>
      </c>
      <c r="E175" s="174" t="s">
        <v>2370</v>
      </c>
      <c r="F175" s="174" t="s">
        <v>2467</v>
      </c>
      <c r="G175" s="174" t="s">
        <v>2173</v>
      </c>
      <c r="H175" s="201" t="s">
        <v>4011</v>
      </c>
      <c r="I175" s="175">
        <f t="shared" si="4"/>
        <v>422.23977047999995</v>
      </c>
      <c r="J175" s="175">
        <f t="shared" si="5"/>
        <v>538.48291199999994</v>
      </c>
      <c r="K175" s="175">
        <v>200.16359999999997</v>
      </c>
      <c r="L175" s="175">
        <v>2.75</v>
      </c>
      <c r="M175" s="177" t="s">
        <v>322</v>
      </c>
      <c r="N175" s="177" t="s">
        <v>322</v>
      </c>
      <c r="O175" s="177">
        <v>75</v>
      </c>
    </row>
    <row r="176" spans="1:15">
      <c r="A176" s="173">
        <v>235</v>
      </c>
      <c r="B176" s="173">
        <v>70</v>
      </c>
      <c r="C176" s="173">
        <v>16</v>
      </c>
      <c r="D176" s="173">
        <v>106</v>
      </c>
      <c r="E176" s="174" t="s">
        <v>2237</v>
      </c>
      <c r="F176" s="174" t="s">
        <v>2467</v>
      </c>
      <c r="G176" s="174" t="s">
        <v>2173</v>
      </c>
      <c r="H176" s="201" t="s">
        <v>4031</v>
      </c>
      <c r="I176" s="175">
        <f t="shared" si="4"/>
        <v>351.10188366</v>
      </c>
      <c r="J176" s="175">
        <f t="shared" si="5"/>
        <v>448.43495399999995</v>
      </c>
      <c r="K176" s="175">
        <v>162.9537</v>
      </c>
      <c r="L176" s="175">
        <v>2.75</v>
      </c>
      <c r="M176" s="177" t="s">
        <v>322</v>
      </c>
      <c r="N176" s="177" t="s">
        <v>322</v>
      </c>
      <c r="O176" s="177">
        <v>75</v>
      </c>
    </row>
    <row r="177" spans="1:15">
      <c r="A177" s="173">
        <v>245</v>
      </c>
      <c r="B177" s="173">
        <v>70</v>
      </c>
      <c r="C177" s="173">
        <v>16</v>
      </c>
      <c r="D177" s="173">
        <v>107</v>
      </c>
      <c r="E177" s="174" t="s">
        <v>2237</v>
      </c>
      <c r="F177" s="174" t="s">
        <v>2467</v>
      </c>
      <c r="G177" s="174" t="s">
        <v>2173</v>
      </c>
      <c r="H177" s="201" t="s">
        <v>4044</v>
      </c>
      <c r="I177" s="175">
        <f t="shared" si="4"/>
        <v>383.80895806000001</v>
      </c>
      <c r="J177" s="175">
        <f t="shared" si="5"/>
        <v>489.83631399999996</v>
      </c>
      <c r="K177" s="175">
        <v>180.0617</v>
      </c>
      <c r="L177" s="175">
        <v>2.75</v>
      </c>
      <c r="M177" s="177" t="s">
        <v>322</v>
      </c>
      <c r="N177" s="177" t="s">
        <v>322</v>
      </c>
      <c r="O177" s="177">
        <v>75</v>
      </c>
    </row>
    <row r="178" spans="1:15">
      <c r="A178" s="173">
        <v>255</v>
      </c>
      <c r="B178" s="173">
        <v>70</v>
      </c>
      <c r="C178" s="173">
        <v>16</v>
      </c>
      <c r="D178" s="173">
        <v>111</v>
      </c>
      <c r="E178" s="174" t="s">
        <v>2370</v>
      </c>
      <c r="F178" s="174" t="s">
        <v>2467</v>
      </c>
      <c r="G178" s="174" t="s">
        <v>2173</v>
      </c>
      <c r="H178" s="201" t="s">
        <v>4061</v>
      </c>
      <c r="I178" s="175">
        <f t="shared" si="4"/>
        <v>440.22866140000002</v>
      </c>
      <c r="J178" s="175">
        <f t="shared" si="5"/>
        <v>561.25365999999997</v>
      </c>
      <c r="K178" s="175">
        <v>209.57300000000001</v>
      </c>
      <c r="L178" s="175">
        <v>2.75</v>
      </c>
      <c r="M178" s="177" t="s">
        <v>322</v>
      </c>
      <c r="N178" s="177" t="s">
        <v>322</v>
      </c>
      <c r="O178" s="177">
        <v>76</v>
      </c>
    </row>
    <row r="179" spans="1:15">
      <c r="A179" s="173">
        <v>265</v>
      </c>
      <c r="B179" s="173">
        <v>70</v>
      </c>
      <c r="C179" s="173">
        <v>16</v>
      </c>
      <c r="D179" s="173">
        <v>112</v>
      </c>
      <c r="E179" s="174" t="s">
        <v>2237</v>
      </c>
      <c r="F179" s="174" t="s">
        <v>2467</v>
      </c>
      <c r="G179" s="174" t="s">
        <v>2173</v>
      </c>
      <c r="H179" s="201" t="s">
        <v>4068</v>
      </c>
      <c r="I179" s="175">
        <f t="shared" si="4"/>
        <v>441.04633825999997</v>
      </c>
      <c r="J179" s="175">
        <f t="shared" si="5"/>
        <v>562.28869399999996</v>
      </c>
      <c r="K179" s="175">
        <v>210.00069999999999</v>
      </c>
      <c r="L179" s="175">
        <v>2.75</v>
      </c>
      <c r="M179" s="177" t="s">
        <v>322</v>
      </c>
      <c r="N179" s="177" t="s">
        <v>322</v>
      </c>
      <c r="O179" s="177">
        <v>76</v>
      </c>
    </row>
    <row r="180" spans="1:15">
      <c r="A180" s="173">
        <v>265</v>
      </c>
      <c r="B180" s="173">
        <v>65</v>
      </c>
      <c r="C180" s="173">
        <v>17</v>
      </c>
      <c r="D180" s="173">
        <v>112</v>
      </c>
      <c r="E180" s="174" t="s">
        <v>2237</v>
      </c>
      <c r="F180" s="174" t="s">
        <v>2467</v>
      </c>
      <c r="G180" s="174" t="s">
        <v>2173</v>
      </c>
      <c r="H180" s="201" t="s">
        <v>4132</v>
      </c>
      <c r="I180" s="175">
        <f t="shared" si="4"/>
        <v>535.89685401999998</v>
      </c>
      <c r="J180" s="175">
        <f t="shared" si="5"/>
        <v>682.35263800000007</v>
      </c>
      <c r="K180" s="175">
        <v>259.6139</v>
      </c>
      <c r="L180" s="175">
        <v>2.75</v>
      </c>
      <c r="M180" s="177" t="s">
        <v>322</v>
      </c>
      <c r="N180" s="177" t="s">
        <v>322</v>
      </c>
      <c r="O180" s="177">
        <v>76</v>
      </c>
    </row>
    <row r="181" spans="1:15">
      <c r="A181" s="173">
        <v>225</v>
      </c>
      <c r="B181" s="173">
        <v>45</v>
      </c>
      <c r="C181" s="173">
        <v>19</v>
      </c>
      <c r="D181" s="173">
        <v>92</v>
      </c>
      <c r="E181" s="174" t="s">
        <v>2239</v>
      </c>
      <c r="F181" s="174" t="s">
        <v>2467</v>
      </c>
      <c r="G181" s="174" t="s">
        <v>2165</v>
      </c>
      <c r="H181" s="201" t="s">
        <v>46</v>
      </c>
      <c r="I181" s="175">
        <f t="shared" si="4"/>
        <v>806.5696650000001</v>
      </c>
      <c r="J181" s="175">
        <f t="shared" si="5"/>
        <v>1025.7291</v>
      </c>
      <c r="K181" s="175">
        <v>402.67500000000001</v>
      </c>
      <c r="L181" s="175">
        <v>1.58</v>
      </c>
      <c r="M181" s="177" t="s">
        <v>322</v>
      </c>
      <c r="N181" s="177" t="s">
        <v>325</v>
      </c>
      <c r="O181" s="177">
        <v>70</v>
      </c>
    </row>
    <row r="182" spans="1:15">
      <c r="A182" s="173">
        <v>245</v>
      </c>
      <c r="B182" s="173">
        <v>40</v>
      </c>
      <c r="C182" s="173">
        <v>19</v>
      </c>
      <c r="D182" s="173">
        <v>94</v>
      </c>
      <c r="E182" s="174" t="s">
        <v>2239</v>
      </c>
      <c r="F182" s="174" t="s">
        <v>2467</v>
      </c>
      <c r="G182" s="174" t="s">
        <v>2165</v>
      </c>
      <c r="H182" s="201" t="s">
        <v>56</v>
      </c>
      <c r="I182" s="175">
        <f t="shared" si="4"/>
        <v>773.51464300000009</v>
      </c>
      <c r="J182" s="175">
        <f t="shared" si="5"/>
        <v>983.88729999999998</v>
      </c>
      <c r="K182" s="175">
        <v>385.38499999999999</v>
      </c>
      <c r="L182" s="175">
        <v>1.58</v>
      </c>
      <c r="M182" s="177" t="s">
        <v>322</v>
      </c>
      <c r="N182" s="177" t="s">
        <v>325</v>
      </c>
      <c r="O182" s="177">
        <v>71</v>
      </c>
    </row>
    <row r="183" spans="1:15">
      <c r="A183" s="173">
        <v>225</v>
      </c>
      <c r="B183" s="173">
        <v>45</v>
      </c>
      <c r="C183" s="173">
        <v>19</v>
      </c>
      <c r="D183" s="173">
        <v>96</v>
      </c>
      <c r="E183" s="174" t="s">
        <v>2239</v>
      </c>
      <c r="F183" s="174" t="s">
        <v>2467</v>
      </c>
      <c r="G183" s="174" t="s">
        <v>2165</v>
      </c>
      <c r="H183" s="201" t="s">
        <v>50</v>
      </c>
      <c r="I183" s="175">
        <f t="shared" si="4"/>
        <v>820.48756900000012</v>
      </c>
      <c r="J183" s="175">
        <f t="shared" si="5"/>
        <v>1043.3467000000001</v>
      </c>
      <c r="K183" s="175">
        <v>409.95500000000004</v>
      </c>
      <c r="L183" s="175">
        <v>1.58</v>
      </c>
      <c r="M183" s="177" t="s">
        <v>326</v>
      </c>
      <c r="N183" s="177" t="s">
        <v>325</v>
      </c>
      <c r="O183" s="177">
        <v>71</v>
      </c>
    </row>
    <row r="184" spans="1:15">
      <c r="A184" s="173">
        <v>245</v>
      </c>
      <c r="B184" s="173">
        <v>40</v>
      </c>
      <c r="C184" s="173">
        <v>19</v>
      </c>
      <c r="D184" s="173">
        <v>98</v>
      </c>
      <c r="E184" s="174" t="s">
        <v>2239</v>
      </c>
      <c r="F184" s="174" t="s">
        <v>2467</v>
      </c>
      <c r="G184" s="174" t="s">
        <v>2165</v>
      </c>
      <c r="H184" s="201" t="s">
        <v>60</v>
      </c>
      <c r="I184" s="175">
        <f t="shared" si="4"/>
        <v>665.65088700000013</v>
      </c>
      <c r="J184" s="175">
        <f t="shared" si="5"/>
        <v>847.35090000000002</v>
      </c>
      <c r="K184" s="175">
        <v>328.96500000000003</v>
      </c>
      <c r="L184" s="175">
        <v>1.58</v>
      </c>
      <c r="M184" s="177" t="s">
        <v>326</v>
      </c>
      <c r="N184" s="177" t="s">
        <v>325</v>
      </c>
      <c r="O184" s="177">
        <v>70</v>
      </c>
    </row>
    <row r="185" spans="1:15">
      <c r="A185" s="173">
        <v>225</v>
      </c>
      <c r="B185" s="173">
        <v>50</v>
      </c>
      <c r="C185" s="173">
        <v>18</v>
      </c>
      <c r="D185" s="173">
        <v>95</v>
      </c>
      <c r="E185" s="174" t="s">
        <v>2239</v>
      </c>
      <c r="F185" s="174" t="s">
        <v>2467</v>
      </c>
      <c r="G185" s="174" t="s">
        <v>2165</v>
      </c>
      <c r="H185" s="201" t="s">
        <v>8</v>
      </c>
      <c r="I185" s="175">
        <f t="shared" si="4"/>
        <v>650.863114</v>
      </c>
      <c r="J185" s="175">
        <f t="shared" si="5"/>
        <v>828.63220000000001</v>
      </c>
      <c r="K185" s="175">
        <v>321.23</v>
      </c>
      <c r="L185" s="175">
        <v>1.58</v>
      </c>
      <c r="M185" s="177" t="s">
        <v>322</v>
      </c>
      <c r="N185" s="177" t="s">
        <v>325</v>
      </c>
      <c r="O185" s="177">
        <v>71</v>
      </c>
    </row>
    <row r="186" spans="1:15">
      <c r="A186" s="173">
        <v>235</v>
      </c>
      <c r="B186" s="173">
        <v>40</v>
      </c>
      <c r="C186" s="173">
        <v>18</v>
      </c>
      <c r="D186" s="173">
        <v>91</v>
      </c>
      <c r="E186" s="174" t="s">
        <v>2445</v>
      </c>
      <c r="F186" s="174" t="s">
        <v>2467</v>
      </c>
      <c r="G186" s="174" t="s">
        <v>2165</v>
      </c>
      <c r="H186" s="201" t="s">
        <v>4169</v>
      </c>
      <c r="I186" s="175">
        <f t="shared" si="4"/>
        <v>493.41682500000002</v>
      </c>
      <c r="J186" s="175">
        <f t="shared" si="5"/>
        <v>629.33309999999994</v>
      </c>
      <c r="K186" s="175">
        <v>238.875</v>
      </c>
      <c r="L186" s="175">
        <v>1.58</v>
      </c>
      <c r="M186" s="177" t="s">
        <v>322</v>
      </c>
      <c r="N186" s="177" t="s">
        <v>325</v>
      </c>
      <c r="O186" s="177">
        <v>72</v>
      </c>
    </row>
    <row r="187" spans="1:15">
      <c r="A187" s="173">
        <v>295</v>
      </c>
      <c r="B187" s="173">
        <v>35</v>
      </c>
      <c r="C187" s="173">
        <v>18</v>
      </c>
      <c r="D187" s="173">
        <v>99</v>
      </c>
      <c r="E187" s="174" t="s">
        <v>2445</v>
      </c>
      <c r="F187" s="174" t="s">
        <v>2467</v>
      </c>
      <c r="G187" s="174" t="s">
        <v>2165</v>
      </c>
      <c r="H187" s="201" t="s">
        <v>78</v>
      </c>
      <c r="I187" s="175">
        <f t="shared" si="4"/>
        <v>874.4194470000001</v>
      </c>
      <c r="J187" s="175">
        <f t="shared" si="5"/>
        <v>1111.6149</v>
      </c>
      <c r="K187" s="175">
        <v>438.16500000000002</v>
      </c>
      <c r="L187" s="175">
        <v>1.58</v>
      </c>
      <c r="M187" s="177" t="s">
        <v>322</v>
      </c>
      <c r="N187" s="177" t="s">
        <v>325</v>
      </c>
      <c r="O187" s="177">
        <v>74</v>
      </c>
    </row>
    <row r="188" spans="1:15">
      <c r="A188" s="173">
        <v>305</v>
      </c>
      <c r="B188" s="173">
        <v>30</v>
      </c>
      <c r="C188" s="173">
        <v>19</v>
      </c>
      <c r="D188" s="173">
        <v>102</v>
      </c>
      <c r="E188" s="174" t="s">
        <v>2445</v>
      </c>
      <c r="F188" s="174" t="s">
        <v>2467</v>
      </c>
      <c r="G188" s="174" t="s">
        <v>2165</v>
      </c>
      <c r="H188" s="201" t="s">
        <v>94</v>
      </c>
      <c r="I188" s="175">
        <f t="shared" si="4"/>
        <v>950.09805000000006</v>
      </c>
      <c r="J188" s="175">
        <f t="shared" si="5"/>
        <v>1207.4105999999999</v>
      </c>
      <c r="K188" s="175">
        <v>477.75</v>
      </c>
      <c r="L188" s="175">
        <v>1.58</v>
      </c>
      <c r="M188" s="177" t="s">
        <v>326</v>
      </c>
      <c r="N188" s="177" t="s">
        <v>325</v>
      </c>
      <c r="O188" s="177">
        <v>75</v>
      </c>
    </row>
    <row r="189" spans="1:15">
      <c r="A189" s="173" t="s">
        <v>2270</v>
      </c>
      <c r="B189" s="173">
        <v>60</v>
      </c>
      <c r="C189" s="173">
        <v>17</v>
      </c>
      <c r="D189" s="173">
        <v>102</v>
      </c>
      <c r="E189" s="174" t="s">
        <v>2440</v>
      </c>
      <c r="F189" s="174" t="s">
        <v>2467</v>
      </c>
      <c r="G189" s="174" t="s">
        <v>3906</v>
      </c>
      <c r="H189" s="201" t="s">
        <v>4089</v>
      </c>
      <c r="I189" s="175">
        <f t="shared" si="4"/>
        <v>504.82513333999998</v>
      </c>
      <c r="J189" s="175">
        <f t="shared" si="5"/>
        <v>643.02134599999988</v>
      </c>
      <c r="K189" s="175">
        <v>243.36129999999997</v>
      </c>
      <c r="L189" s="175">
        <v>2.75</v>
      </c>
      <c r="M189" s="177" t="s">
        <v>326</v>
      </c>
      <c r="N189" s="177" t="s">
        <v>326</v>
      </c>
      <c r="O189" s="177">
        <v>72</v>
      </c>
    </row>
    <row r="190" spans="1:15">
      <c r="A190" s="173">
        <v>235</v>
      </c>
      <c r="B190" s="173">
        <v>60</v>
      </c>
      <c r="C190" s="173">
        <v>17</v>
      </c>
      <c r="D190" s="173">
        <v>102</v>
      </c>
      <c r="E190" s="174" t="s">
        <v>2347</v>
      </c>
      <c r="F190" s="174" t="s">
        <v>2467</v>
      </c>
      <c r="G190" s="174" t="s">
        <v>44</v>
      </c>
      <c r="H190" s="201" t="s">
        <v>4106</v>
      </c>
      <c r="I190" s="175">
        <f t="shared" si="4"/>
        <v>519.54331682000009</v>
      </c>
      <c r="J190" s="175">
        <f t="shared" si="5"/>
        <v>661.65195799999992</v>
      </c>
      <c r="K190" s="175">
        <v>251.05990000000003</v>
      </c>
      <c r="L190" s="175">
        <v>2.75</v>
      </c>
      <c r="M190" s="177" t="s">
        <v>326</v>
      </c>
      <c r="N190" s="177" t="s">
        <v>326</v>
      </c>
      <c r="O190" s="177">
        <v>71</v>
      </c>
    </row>
    <row r="191" spans="1:15">
      <c r="A191" s="173">
        <v>255</v>
      </c>
      <c r="B191" s="173">
        <v>55</v>
      </c>
      <c r="C191" s="173">
        <v>17</v>
      </c>
      <c r="D191" s="173">
        <v>104</v>
      </c>
      <c r="E191" s="174" t="s">
        <v>2347</v>
      </c>
      <c r="F191" s="174" t="s">
        <v>2467</v>
      </c>
      <c r="G191" s="174" t="s">
        <v>44</v>
      </c>
      <c r="H191" s="201" t="s">
        <v>4163</v>
      </c>
      <c r="I191" s="175">
        <f t="shared" si="4"/>
        <v>618.4822168799999</v>
      </c>
      <c r="J191" s="175">
        <f t="shared" si="5"/>
        <v>786.89107199999989</v>
      </c>
      <c r="K191" s="175">
        <v>302.81159999999994</v>
      </c>
      <c r="L191" s="175">
        <v>2.75</v>
      </c>
      <c r="M191" s="177" t="s">
        <v>326</v>
      </c>
      <c r="N191" s="177" t="s">
        <v>326</v>
      </c>
      <c r="O191" s="177">
        <v>71</v>
      </c>
    </row>
    <row r="192" spans="1:15">
      <c r="A192" s="173">
        <v>235</v>
      </c>
      <c r="B192" s="173">
        <v>50</v>
      </c>
      <c r="C192" s="173">
        <v>19</v>
      </c>
      <c r="D192" s="173">
        <v>99</v>
      </c>
      <c r="E192" s="174" t="s">
        <v>2347</v>
      </c>
      <c r="F192" s="174" t="s">
        <v>2467</v>
      </c>
      <c r="G192" s="174" t="s">
        <v>2</v>
      </c>
      <c r="H192" s="201" t="s">
        <v>4174</v>
      </c>
      <c r="I192" s="175">
        <f t="shared" si="4"/>
        <v>674.08424335999996</v>
      </c>
      <c r="J192" s="175">
        <f t="shared" si="5"/>
        <v>857.27338399999996</v>
      </c>
      <c r="K192" s="175">
        <v>331.89519999999999</v>
      </c>
      <c r="L192" s="175">
        <v>2.75</v>
      </c>
      <c r="M192" s="177" t="s">
        <v>326</v>
      </c>
      <c r="N192" s="177" t="s">
        <v>325</v>
      </c>
      <c r="O192" s="177">
        <v>72</v>
      </c>
    </row>
    <row r="193" spans="1:15">
      <c r="A193" s="173">
        <v>255</v>
      </c>
      <c r="B193" s="173">
        <v>45</v>
      </c>
      <c r="C193" s="173">
        <v>19</v>
      </c>
      <c r="D193" s="173">
        <v>100</v>
      </c>
      <c r="E193" s="174" t="s">
        <v>2347</v>
      </c>
      <c r="F193" s="174" t="s">
        <v>2467</v>
      </c>
      <c r="G193" s="174" t="s">
        <v>2</v>
      </c>
      <c r="H193" s="201" t="s">
        <v>22</v>
      </c>
      <c r="I193" s="175">
        <f t="shared" si="4"/>
        <v>705.97364089999996</v>
      </c>
      <c r="J193" s="175">
        <f t="shared" si="5"/>
        <v>897.63970999999992</v>
      </c>
      <c r="K193" s="175">
        <v>348.57549999999998</v>
      </c>
      <c r="L193" s="175">
        <v>2.75</v>
      </c>
      <c r="M193" s="177" t="s">
        <v>322</v>
      </c>
      <c r="N193" s="177" t="s">
        <v>325</v>
      </c>
      <c r="O193" s="177">
        <v>72</v>
      </c>
    </row>
    <row r="194" spans="1:15">
      <c r="A194" s="173">
        <v>235</v>
      </c>
      <c r="B194" s="173">
        <v>45</v>
      </c>
      <c r="C194" s="173">
        <v>20</v>
      </c>
      <c r="D194" s="173">
        <v>100</v>
      </c>
      <c r="E194" s="174" t="s">
        <v>2239</v>
      </c>
      <c r="F194" s="174" t="s">
        <v>2467</v>
      </c>
      <c r="G194" s="174" t="s">
        <v>2</v>
      </c>
      <c r="H194" s="201" t="s">
        <v>52</v>
      </c>
      <c r="I194" s="175">
        <f t="shared" si="4"/>
        <v>727.23323926</v>
      </c>
      <c r="J194" s="175">
        <f t="shared" si="5"/>
        <v>924.55059400000005</v>
      </c>
      <c r="K194" s="175">
        <v>359.69569999999999</v>
      </c>
      <c r="L194" s="175">
        <v>2.75</v>
      </c>
      <c r="M194" s="177" t="s">
        <v>326</v>
      </c>
      <c r="N194" s="177" t="s">
        <v>325</v>
      </c>
      <c r="O194" s="177">
        <v>71</v>
      </c>
    </row>
    <row r="195" spans="1:15">
      <c r="A195" s="173">
        <v>255</v>
      </c>
      <c r="B195" s="173">
        <v>40</v>
      </c>
      <c r="C195" s="173">
        <v>20</v>
      </c>
      <c r="D195" s="173">
        <v>101</v>
      </c>
      <c r="E195" s="174" t="s">
        <v>2239</v>
      </c>
      <c r="F195" s="174" t="s">
        <v>2467</v>
      </c>
      <c r="G195" s="174" t="s">
        <v>2</v>
      </c>
      <c r="H195" s="201" t="s">
        <v>66</v>
      </c>
      <c r="I195" s="175">
        <f t="shared" si="4"/>
        <v>773.84082028000012</v>
      </c>
      <c r="J195" s="175">
        <f t="shared" si="5"/>
        <v>983.54753200000016</v>
      </c>
      <c r="K195" s="175">
        <v>384.07460000000003</v>
      </c>
      <c r="L195" s="175">
        <v>2.75</v>
      </c>
      <c r="M195" s="177" t="s">
        <v>326</v>
      </c>
      <c r="N195" s="177" t="s">
        <v>325</v>
      </c>
      <c r="O195" s="177">
        <v>72</v>
      </c>
    </row>
    <row r="196" spans="1:15">
      <c r="A196" s="173">
        <v>235</v>
      </c>
      <c r="B196" s="173">
        <v>60</v>
      </c>
      <c r="C196" s="173">
        <v>18</v>
      </c>
      <c r="D196" s="173">
        <v>103</v>
      </c>
      <c r="E196" s="174" t="s">
        <v>2239</v>
      </c>
      <c r="F196" s="174" t="s">
        <v>2467</v>
      </c>
      <c r="G196" s="174" t="s">
        <v>2</v>
      </c>
      <c r="H196" s="201" t="s">
        <v>4147</v>
      </c>
      <c r="I196" s="175">
        <f t="shared" si="4"/>
        <v>580.86908131999996</v>
      </c>
      <c r="J196" s="175">
        <f t="shared" si="5"/>
        <v>739.27950800000008</v>
      </c>
      <c r="K196" s="175">
        <v>283.13740000000001</v>
      </c>
      <c r="L196" s="175">
        <v>2.75</v>
      </c>
      <c r="M196" s="177" t="s">
        <v>326</v>
      </c>
      <c r="N196" s="177" t="s">
        <v>321</v>
      </c>
      <c r="O196" s="177">
        <v>72</v>
      </c>
    </row>
    <row r="197" spans="1:15">
      <c r="A197" s="173">
        <v>225</v>
      </c>
      <c r="B197" s="173">
        <v>45</v>
      </c>
      <c r="C197" s="173">
        <v>18</v>
      </c>
      <c r="D197" s="173">
        <v>95</v>
      </c>
      <c r="E197" s="174" t="s">
        <v>2239</v>
      </c>
      <c r="F197" s="174" t="s">
        <v>2467</v>
      </c>
      <c r="G197" s="174" t="s">
        <v>2506</v>
      </c>
      <c r="H197" s="201" t="s">
        <v>6</v>
      </c>
      <c r="I197" s="175">
        <f t="shared" si="4"/>
        <v>560.39673800000014</v>
      </c>
      <c r="J197" s="175">
        <f t="shared" si="5"/>
        <v>714.1178000000001</v>
      </c>
      <c r="K197" s="175">
        <v>273.91000000000003</v>
      </c>
      <c r="L197" s="175">
        <v>1.58</v>
      </c>
      <c r="M197" s="177" t="s">
        <v>326</v>
      </c>
      <c r="N197" s="177" t="s">
        <v>321</v>
      </c>
      <c r="O197" s="177">
        <v>71</v>
      </c>
    </row>
    <row r="198" spans="1:15">
      <c r="A198" s="173">
        <v>175</v>
      </c>
      <c r="B198" s="173">
        <v>60</v>
      </c>
      <c r="C198" s="173">
        <v>14</v>
      </c>
      <c r="D198" s="173">
        <v>79</v>
      </c>
      <c r="E198" s="174" t="s">
        <v>2440</v>
      </c>
      <c r="F198" s="174" t="s">
        <v>2467</v>
      </c>
      <c r="G198" s="174" t="s">
        <v>2175</v>
      </c>
      <c r="H198" s="201" t="s">
        <v>2508</v>
      </c>
      <c r="I198" s="175">
        <f t="shared" si="4"/>
        <v>220.27795899999998</v>
      </c>
      <c r="J198" s="175">
        <f t="shared" si="5"/>
        <v>283.58769999999998</v>
      </c>
      <c r="K198" s="175">
        <v>96.00500000000001</v>
      </c>
      <c r="L198" s="175">
        <v>1.58</v>
      </c>
      <c r="M198" s="177" t="s">
        <v>2273</v>
      </c>
      <c r="N198" s="177" t="s">
        <v>325</v>
      </c>
      <c r="O198" s="177">
        <v>70</v>
      </c>
    </row>
    <row r="199" spans="1:15">
      <c r="A199" s="173">
        <v>265</v>
      </c>
      <c r="B199" s="173">
        <v>35</v>
      </c>
      <c r="C199" s="173">
        <v>19</v>
      </c>
      <c r="D199" s="173">
        <v>94</v>
      </c>
      <c r="E199" s="174" t="s">
        <v>2445</v>
      </c>
      <c r="F199" s="174" t="s">
        <v>2467</v>
      </c>
      <c r="G199" s="174" t="s">
        <v>2165</v>
      </c>
      <c r="H199" s="201" t="s">
        <v>69</v>
      </c>
      <c r="I199" s="175">
        <f t="shared" si="4"/>
        <v>841.3644250000001</v>
      </c>
      <c r="J199" s="175">
        <f t="shared" si="5"/>
        <v>1069.7730999999999</v>
      </c>
      <c r="K199" s="175">
        <v>420.875</v>
      </c>
      <c r="L199" s="175">
        <v>1.58</v>
      </c>
      <c r="M199" s="177" t="s">
        <v>322</v>
      </c>
      <c r="N199" s="177" t="s">
        <v>325</v>
      </c>
      <c r="O199" s="177">
        <v>72</v>
      </c>
    </row>
    <row r="200" spans="1:15">
      <c r="A200" s="173">
        <v>225</v>
      </c>
      <c r="B200" s="173">
        <v>55</v>
      </c>
      <c r="C200" s="173">
        <v>16</v>
      </c>
      <c r="D200" s="173">
        <v>99</v>
      </c>
      <c r="E200" s="174" t="s">
        <v>2445</v>
      </c>
      <c r="F200" s="174" t="s">
        <v>2467</v>
      </c>
      <c r="G200" s="174" t="s">
        <v>2506</v>
      </c>
      <c r="H200" s="201" t="s">
        <v>4123</v>
      </c>
      <c r="I200" s="175">
        <f t="shared" si="4"/>
        <v>413.38887700000004</v>
      </c>
      <c r="J200" s="175">
        <f t="shared" si="5"/>
        <v>528.03190000000006</v>
      </c>
      <c r="K200" s="175">
        <v>197.01500000000001</v>
      </c>
      <c r="L200" s="175">
        <v>1.58</v>
      </c>
      <c r="M200" s="177" t="s">
        <v>326</v>
      </c>
      <c r="N200" s="177" t="s">
        <v>325</v>
      </c>
      <c r="O200" s="177">
        <v>72</v>
      </c>
    </row>
    <row r="201" spans="1:15">
      <c r="A201" s="71" t="s">
        <v>2267</v>
      </c>
      <c r="B201" s="71" t="s">
        <v>3851</v>
      </c>
      <c r="C201" s="71" t="s">
        <v>3852</v>
      </c>
      <c r="D201" s="71" t="s">
        <v>2313</v>
      </c>
      <c r="E201" s="71" t="s">
        <v>2239</v>
      </c>
      <c r="F201" s="71" t="s">
        <v>2467</v>
      </c>
      <c r="G201" s="71" t="s">
        <v>1976</v>
      </c>
      <c r="H201" s="201" t="s">
        <v>4079</v>
      </c>
      <c r="I201" s="175">
        <f t="shared" si="4"/>
        <v>386.42293799999999</v>
      </c>
      <c r="J201" s="175">
        <f t="shared" si="5"/>
        <v>493.89780000000002</v>
      </c>
      <c r="K201" s="175">
        <v>182.91</v>
      </c>
      <c r="L201" s="175">
        <v>1.58</v>
      </c>
      <c r="M201" s="177">
        <v>0</v>
      </c>
      <c r="N201" s="177">
        <v>0</v>
      </c>
      <c r="O201" s="177">
        <v>0</v>
      </c>
    </row>
    <row r="202" spans="1:15">
      <c r="A202" s="173">
        <v>225</v>
      </c>
      <c r="B202" s="173">
        <v>50</v>
      </c>
      <c r="C202" s="173">
        <v>17</v>
      </c>
      <c r="D202" s="173">
        <v>98</v>
      </c>
      <c r="E202" s="174" t="s">
        <v>2445</v>
      </c>
      <c r="F202" s="174" t="s">
        <v>2467</v>
      </c>
      <c r="G202" s="174" t="s">
        <v>2165</v>
      </c>
      <c r="H202" s="201" t="s">
        <v>4162</v>
      </c>
      <c r="I202" s="175">
        <f t="shared" si="4"/>
        <v>503.855253</v>
      </c>
      <c r="J202" s="175">
        <f t="shared" si="5"/>
        <v>642.54629999999997</v>
      </c>
      <c r="K202" s="175">
        <v>244.33500000000001</v>
      </c>
      <c r="L202" s="175">
        <v>1.58</v>
      </c>
      <c r="M202" s="177" t="s">
        <v>322</v>
      </c>
      <c r="N202" s="177" t="s">
        <v>325</v>
      </c>
      <c r="O202" s="177">
        <v>72</v>
      </c>
    </row>
    <row r="203" spans="1:15">
      <c r="A203" s="173">
        <v>245</v>
      </c>
      <c r="B203" s="173">
        <v>45</v>
      </c>
      <c r="C203" s="173">
        <v>17</v>
      </c>
      <c r="D203" s="173">
        <v>99</v>
      </c>
      <c r="E203" s="174" t="s">
        <v>2445</v>
      </c>
      <c r="F203" s="174" t="s">
        <v>2467</v>
      </c>
      <c r="G203" s="174" t="s">
        <v>2165</v>
      </c>
      <c r="H203" s="201" t="s">
        <v>4175</v>
      </c>
      <c r="I203" s="175">
        <f t="shared" si="4"/>
        <v>501.24564600000002</v>
      </c>
      <c r="J203" s="175">
        <f t="shared" si="5"/>
        <v>639.24299999999994</v>
      </c>
      <c r="K203" s="175">
        <v>242.97</v>
      </c>
      <c r="L203" s="175">
        <v>1.58</v>
      </c>
      <c r="M203" s="177">
        <v>0</v>
      </c>
      <c r="N203" s="177">
        <v>0</v>
      </c>
      <c r="O203" s="177">
        <v>0</v>
      </c>
    </row>
    <row r="204" spans="1:15">
      <c r="A204" s="173">
        <v>215</v>
      </c>
      <c r="B204" s="173">
        <v>40</v>
      </c>
      <c r="C204" s="173">
        <v>17</v>
      </c>
      <c r="D204" s="173">
        <v>87</v>
      </c>
      <c r="E204" s="174" t="s">
        <v>2347</v>
      </c>
      <c r="F204" s="174" t="s">
        <v>2467</v>
      </c>
      <c r="G204" s="174" t="s">
        <v>2165</v>
      </c>
      <c r="H204" s="201" t="s">
        <v>4092</v>
      </c>
      <c r="I204" s="175">
        <f t="shared" si="4"/>
        <v>395.12162799999999</v>
      </c>
      <c r="J204" s="175">
        <f t="shared" si="5"/>
        <v>504.90880000000004</v>
      </c>
      <c r="K204" s="175">
        <v>187.46</v>
      </c>
      <c r="L204" s="175">
        <v>1.58</v>
      </c>
      <c r="M204" s="177" t="s">
        <v>322</v>
      </c>
      <c r="N204" s="177" t="s">
        <v>325</v>
      </c>
      <c r="O204" s="177">
        <v>72</v>
      </c>
    </row>
    <row r="205" spans="1:15">
      <c r="A205" s="173">
        <v>205</v>
      </c>
      <c r="B205" s="173">
        <v>60</v>
      </c>
      <c r="C205" s="173">
        <v>16</v>
      </c>
      <c r="D205" s="173">
        <v>96</v>
      </c>
      <c r="E205" s="174" t="s">
        <v>2237</v>
      </c>
      <c r="F205" s="174" t="s">
        <v>2467</v>
      </c>
      <c r="G205" s="174" t="s">
        <v>44</v>
      </c>
      <c r="H205" s="201" t="s">
        <v>4015</v>
      </c>
      <c r="I205" s="175">
        <f t="shared" si="4"/>
        <v>357.64329853999999</v>
      </c>
      <c r="J205" s="175">
        <f t="shared" si="5"/>
        <v>456.71522599999992</v>
      </c>
      <c r="K205" s="175">
        <v>166.37529999999998</v>
      </c>
      <c r="L205" s="175">
        <v>2.75</v>
      </c>
      <c r="M205" s="177" t="s">
        <v>326</v>
      </c>
      <c r="N205" s="177" t="s">
        <v>325</v>
      </c>
      <c r="O205" s="177">
        <v>73</v>
      </c>
    </row>
    <row r="206" spans="1:15">
      <c r="A206" s="173">
        <v>255</v>
      </c>
      <c r="B206" s="173">
        <v>60</v>
      </c>
      <c r="C206" s="173">
        <v>18</v>
      </c>
      <c r="D206" s="173">
        <v>112</v>
      </c>
      <c r="E206" s="174" t="s">
        <v>2440</v>
      </c>
      <c r="F206" s="174" t="s">
        <v>2467</v>
      </c>
      <c r="G206" s="174" t="s">
        <v>2176</v>
      </c>
      <c r="H206" s="201" t="s">
        <v>4143</v>
      </c>
      <c r="I206" s="175">
        <f t="shared" si="4"/>
        <v>536.71453087999987</v>
      </c>
      <c r="J206" s="175">
        <f t="shared" si="5"/>
        <v>683.38767199999995</v>
      </c>
      <c r="K206" s="175">
        <v>260.04159999999996</v>
      </c>
      <c r="L206" s="175">
        <v>2.75</v>
      </c>
      <c r="M206" s="177" t="s">
        <v>321</v>
      </c>
      <c r="N206" s="177" t="s">
        <v>322</v>
      </c>
      <c r="O206" s="177">
        <v>72</v>
      </c>
    </row>
    <row r="207" spans="1:15">
      <c r="A207" s="173">
        <v>255</v>
      </c>
      <c r="B207" s="173">
        <v>45</v>
      </c>
      <c r="C207" s="173">
        <v>18</v>
      </c>
      <c r="D207" s="173">
        <v>99</v>
      </c>
      <c r="E207" s="174" t="s">
        <v>2445</v>
      </c>
      <c r="F207" s="174" t="s">
        <v>2467</v>
      </c>
      <c r="G207" s="174" t="s">
        <v>2162</v>
      </c>
      <c r="H207" s="201" t="s">
        <v>37</v>
      </c>
      <c r="I207" s="175">
        <f t="shared" si="4"/>
        <v>601.2805810000001</v>
      </c>
      <c r="J207" s="175">
        <f t="shared" si="5"/>
        <v>765.86950000000002</v>
      </c>
      <c r="K207" s="175">
        <v>295.29500000000002</v>
      </c>
      <c r="L207" s="175">
        <v>1.58</v>
      </c>
      <c r="M207" s="177" t="s">
        <v>326</v>
      </c>
      <c r="N207" s="177" t="s">
        <v>321</v>
      </c>
      <c r="O207" s="177">
        <v>73</v>
      </c>
    </row>
    <row r="208" spans="1:15">
      <c r="A208" s="173">
        <v>275</v>
      </c>
      <c r="B208" s="173">
        <v>35</v>
      </c>
      <c r="C208" s="173">
        <v>19</v>
      </c>
      <c r="D208" s="173">
        <v>96</v>
      </c>
      <c r="E208" s="174" t="s">
        <v>2239</v>
      </c>
      <c r="F208" s="174" t="s">
        <v>2467</v>
      </c>
      <c r="G208" s="174" t="s">
        <v>2165</v>
      </c>
      <c r="H208" s="201" t="s">
        <v>71</v>
      </c>
      <c r="I208" s="175">
        <f t="shared" si="4"/>
        <v>873.549578</v>
      </c>
      <c r="J208" s="175">
        <f t="shared" si="5"/>
        <v>1110.5138000000002</v>
      </c>
      <c r="K208" s="175">
        <v>437.71000000000004</v>
      </c>
      <c r="L208" s="175">
        <v>1.58</v>
      </c>
      <c r="M208" s="177" t="s">
        <v>322</v>
      </c>
      <c r="N208" s="177" t="s">
        <v>325</v>
      </c>
      <c r="O208" s="177">
        <v>72</v>
      </c>
    </row>
    <row r="209" spans="1:15">
      <c r="A209" s="173">
        <v>195</v>
      </c>
      <c r="B209" s="173">
        <v>60</v>
      </c>
      <c r="C209" s="173">
        <v>14</v>
      </c>
      <c r="D209" s="173">
        <v>86</v>
      </c>
      <c r="E209" s="174" t="s">
        <v>2440</v>
      </c>
      <c r="F209" s="174" t="s">
        <v>2467</v>
      </c>
      <c r="G209" s="174" t="s">
        <v>2506</v>
      </c>
      <c r="H209" s="201" t="s">
        <v>2510</v>
      </c>
      <c r="I209" s="175">
        <f t="shared" ref="I209:I272" si="6">(IF($H$6="",$H$4*$U$3*(1-$H$5),$H$6*$H$3)+IF(F209="BRIDGESTONE",$H$3*(K209*(1-$M$9)+$U$7+L209+$H$8)))*$U$8</f>
        <v>247.243898</v>
      </c>
      <c r="J209" s="175">
        <f t="shared" ref="J209:J272" si="7">($H$3*(K209+L209+$U$7+$H$8)+$H$4*$U$3)*$U$8</f>
        <v>317.72179999999997</v>
      </c>
      <c r="K209" s="175">
        <v>110.11</v>
      </c>
      <c r="L209" s="175">
        <v>1.58</v>
      </c>
      <c r="M209" s="177" t="s">
        <v>322</v>
      </c>
      <c r="N209" s="177" t="s">
        <v>325</v>
      </c>
      <c r="O209" s="177">
        <v>70</v>
      </c>
    </row>
    <row r="210" spans="1:15">
      <c r="A210" s="173">
        <v>225</v>
      </c>
      <c r="B210" s="173">
        <v>60</v>
      </c>
      <c r="C210" s="173">
        <v>16</v>
      </c>
      <c r="D210" s="173">
        <v>98</v>
      </c>
      <c r="E210" s="174" t="s">
        <v>2445</v>
      </c>
      <c r="F210" s="174" t="s">
        <v>2467</v>
      </c>
      <c r="G210" s="174" t="s">
        <v>2506</v>
      </c>
      <c r="H210" s="201" t="s">
        <v>4088</v>
      </c>
      <c r="I210" s="175">
        <f t="shared" si="6"/>
        <v>431.65612600000003</v>
      </c>
      <c r="J210" s="175">
        <f t="shared" si="7"/>
        <v>551.15499999999997</v>
      </c>
      <c r="K210" s="175">
        <v>206.57</v>
      </c>
      <c r="L210" s="175">
        <v>1.58</v>
      </c>
      <c r="M210" s="177" t="s">
        <v>322</v>
      </c>
      <c r="N210" s="177" t="s">
        <v>325</v>
      </c>
      <c r="O210" s="177">
        <v>71</v>
      </c>
    </row>
    <row r="211" spans="1:15">
      <c r="A211" s="173">
        <v>225</v>
      </c>
      <c r="B211" s="173">
        <v>55</v>
      </c>
      <c r="C211" s="173">
        <v>17</v>
      </c>
      <c r="D211" s="173">
        <v>97</v>
      </c>
      <c r="E211" s="174" t="s">
        <v>2445</v>
      </c>
      <c r="F211" s="174" t="s">
        <v>2467</v>
      </c>
      <c r="G211" s="174" t="s">
        <v>2506</v>
      </c>
      <c r="H211" s="201" t="s">
        <v>4148</v>
      </c>
      <c r="I211" s="175">
        <f t="shared" si="6"/>
        <v>478.62905200000006</v>
      </c>
      <c r="J211" s="175">
        <f t="shared" si="7"/>
        <v>610.61440000000005</v>
      </c>
      <c r="K211" s="175">
        <v>231.14000000000001</v>
      </c>
      <c r="L211" s="175">
        <v>1.58</v>
      </c>
      <c r="M211" s="177" t="s">
        <v>322</v>
      </c>
      <c r="N211" s="177" t="s">
        <v>325</v>
      </c>
      <c r="O211" s="177">
        <v>71</v>
      </c>
    </row>
    <row r="212" spans="1:15">
      <c r="A212" s="173">
        <v>255</v>
      </c>
      <c r="B212" s="173">
        <v>70</v>
      </c>
      <c r="C212" s="173">
        <v>15</v>
      </c>
      <c r="D212" s="173">
        <v>108</v>
      </c>
      <c r="E212" s="174" t="s">
        <v>2370</v>
      </c>
      <c r="F212" s="174" t="s">
        <v>2467</v>
      </c>
      <c r="G212" s="174" t="s">
        <v>2177</v>
      </c>
      <c r="H212" s="201" t="s">
        <v>4018</v>
      </c>
      <c r="I212" s="175">
        <f t="shared" si="6"/>
        <v>381.35592747999999</v>
      </c>
      <c r="J212" s="175">
        <f t="shared" si="7"/>
        <v>486.73121199999991</v>
      </c>
      <c r="K212" s="175">
        <v>178.77859999999998</v>
      </c>
      <c r="L212" s="175">
        <v>2.75</v>
      </c>
      <c r="M212" s="177">
        <v>0</v>
      </c>
      <c r="N212" s="177">
        <v>0</v>
      </c>
      <c r="O212" s="177">
        <v>0</v>
      </c>
    </row>
    <row r="213" spans="1:15">
      <c r="A213" s="173">
        <v>265</v>
      </c>
      <c r="B213" s="173">
        <v>70</v>
      </c>
      <c r="C213" s="173">
        <v>15</v>
      </c>
      <c r="D213" s="173">
        <v>110</v>
      </c>
      <c r="E213" s="174" t="s">
        <v>2440</v>
      </c>
      <c r="F213" s="174" t="s">
        <v>2467</v>
      </c>
      <c r="G213" s="174" t="s">
        <v>2177</v>
      </c>
      <c r="H213" s="201" t="s">
        <v>4035</v>
      </c>
      <c r="I213" s="175">
        <f t="shared" si="6"/>
        <v>383.80895806000001</v>
      </c>
      <c r="J213" s="175">
        <f t="shared" si="7"/>
        <v>489.83631399999996</v>
      </c>
      <c r="K213" s="175">
        <v>180.0617</v>
      </c>
      <c r="L213" s="175">
        <v>2.75</v>
      </c>
      <c r="M213" s="177">
        <v>0</v>
      </c>
      <c r="N213" s="177">
        <v>0</v>
      </c>
      <c r="O213" s="177">
        <v>0</v>
      </c>
    </row>
    <row r="214" spans="1:15">
      <c r="A214" s="173">
        <v>265</v>
      </c>
      <c r="B214" s="173">
        <v>70</v>
      </c>
      <c r="C214" s="173">
        <v>15</v>
      </c>
      <c r="D214" s="173">
        <v>110</v>
      </c>
      <c r="E214" s="174" t="s">
        <v>2370</v>
      </c>
      <c r="F214" s="174" t="s">
        <v>2467</v>
      </c>
      <c r="G214" s="174" t="s">
        <v>2177</v>
      </c>
      <c r="H214" s="201" t="s">
        <v>4026</v>
      </c>
      <c r="I214" s="175">
        <f t="shared" si="6"/>
        <v>440.22866140000002</v>
      </c>
      <c r="J214" s="175">
        <f t="shared" si="7"/>
        <v>561.25365999999997</v>
      </c>
      <c r="K214" s="175">
        <v>209.57300000000001</v>
      </c>
      <c r="L214" s="175">
        <v>2.75</v>
      </c>
      <c r="M214" s="177">
        <v>0</v>
      </c>
      <c r="N214" s="177">
        <v>0</v>
      </c>
      <c r="O214" s="177">
        <v>0</v>
      </c>
    </row>
    <row r="215" spans="1:15">
      <c r="A215" s="173">
        <v>235</v>
      </c>
      <c r="B215" s="173">
        <v>60</v>
      </c>
      <c r="C215" s="173">
        <v>16</v>
      </c>
      <c r="D215" s="173">
        <v>100</v>
      </c>
      <c r="E215" s="174" t="s">
        <v>2440</v>
      </c>
      <c r="F215" s="174" t="s">
        <v>2467</v>
      </c>
      <c r="G215" s="174" t="s">
        <v>2171</v>
      </c>
      <c r="H215" s="201" t="s">
        <v>4029</v>
      </c>
      <c r="I215" s="175">
        <f t="shared" si="6"/>
        <v>341.28976133999998</v>
      </c>
      <c r="J215" s="175">
        <f t="shared" si="7"/>
        <v>436.014546</v>
      </c>
      <c r="K215" s="175">
        <v>157.82130000000001</v>
      </c>
      <c r="L215" s="175">
        <v>2.75</v>
      </c>
      <c r="M215" s="177" t="s">
        <v>326</v>
      </c>
      <c r="N215" s="177" t="s">
        <v>322</v>
      </c>
      <c r="O215" s="177">
        <v>74</v>
      </c>
    </row>
    <row r="216" spans="1:15">
      <c r="A216" s="173">
        <v>225</v>
      </c>
      <c r="B216" s="173">
        <v>75</v>
      </c>
      <c r="C216" s="173">
        <v>16</v>
      </c>
      <c r="D216" s="173">
        <v>121</v>
      </c>
      <c r="E216" s="174" t="s">
        <v>2231</v>
      </c>
      <c r="F216" s="174" t="s">
        <v>2467</v>
      </c>
      <c r="G216" s="174" t="s">
        <v>2178</v>
      </c>
      <c r="H216" s="201" t="s">
        <v>4030</v>
      </c>
      <c r="I216" s="175">
        <f t="shared" si="6"/>
        <v>508.42639099999997</v>
      </c>
      <c r="J216" s="175">
        <f t="shared" si="7"/>
        <v>647.57990000000007</v>
      </c>
      <c r="K216" s="175">
        <v>245.245</v>
      </c>
      <c r="L216" s="175">
        <v>2.75</v>
      </c>
      <c r="M216" s="177" t="s">
        <v>325</v>
      </c>
      <c r="N216" s="177" t="s">
        <v>326</v>
      </c>
      <c r="O216" s="177">
        <v>72</v>
      </c>
    </row>
    <row r="217" spans="1:15">
      <c r="A217" s="173">
        <v>205</v>
      </c>
      <c r="B217" s="173">
        <v>70</v>
      </c>
      <c r="C217" s="173">
        <v>15</v>
      </c>
      <c r="D217" s="173">
        <v>106</v>
      </c>
      <c r="E217" s="174" t="s">
        <v>2370</v>
      </c>
      <c r="F217" s="174" t="s">
        <v>2467</v>
      </c>
      <c r="G217" s="174" t="s">
        <v>2179</v>
      </c>
      <c r="H217" s="201" t="s">
        <v>3942</v>
      </c>
      <c r="I217" s="175">
        <f t="shared" si="6"/>
        <v>338.80193600000007</v>
      </c>
      <c r="J217" s="175">
        <f t="shared" si="7"/>
        <v>432.86540000000002</v>
      </c>
      <c r="K217" s="175">
        <v>156.52000000000001</v>
      </c>
      <c r="L217" s="175">
        <v>2.75</v>
      </c>
      <c r="M217" s="177" t="s">
        <v>325</v>
      </c>
      <c r="N217" s="177" t="s">
        <v>326</v>
      </c>
      <c r="O217" s="177">
        <v>71</v>
      </c>
    </row>
    <row r="218" spans="1:15">
      <c r="A218" s="173">
        <v>275</v>
      </c>
      <c r="B218" s="173">
        <v>65</v>
      </c>
      <c r="C218" s="173">
        <v>17</v>
      </c>
      <c r="D218" s="173">
        <v>114</v>
      </c>
      <c r="E218" s="174" t="s">
        <v>2440</v>
      </c>
      <c r="F218" s="174" t="s">
        <v>2467</v>
      </c>
      <c r="G218" s="174" t="s">
        <v>2168</v>
      </c>
      <c r="H218" s="201" t="s">
        <v>4140</v>
      </c>
      <c r="I218" s="175">
        <f t="shared" si="6"/>
        <v>566.15089783999997</v>
      </c>
      <c r="J218" s="175">
        <f t="shared" si="7"/>
        <v>720.64889599999992</v>
      </c>
      <c r="K218" s="175">
        <v>275.43879999999996</v>
      </c>
      <c r="L218" s="175">
        <v>2.75</v>
      </c>
      <c r="M218" s="177" t="s">
        <v>326</v>
      </c>
      <c r="N218" s="177" t="s">
        <v>326</v>
      </c>
      <c r="O218" s="177">
        <v>73</v>
      </c>
    </row>
    <row r="219" spans="1:15">
      <c r="A219" s="173">
        <v>215</v>
      </c>
      <c r="B219" s="173">
        <v>80</v>
      </c>
      <c r="C219" s="173">
        <v>16</v>
      </c>
      <c r="D219" s="173">
        <v>107</v>
      </c>
      <c r="E219" s="174" t="s">
        <v>2370</v>
      </c>
      <c r="F219" s="174" t="s">
        <v>2467</v>
      </c>
      <c r="G219" s="174" t="s">
        <v>2177</v>
      </c>
      <c r="H219" s="201" t="s">
        <v>4007</v>
      </c>
      <c r="I219" s="175">
        <f t="shared" si="6"/>
        <v>410.79229443999992</v>
      </c>
      <c r="J219" s="175">
        <f t="shared" si="7"/>
        <v>523.99243599999988</v>
      </c>
      <c r="K219" s="175">
        <v>194.17579999999998</v>
      </c>
      <c r="L219" s="175">
        <v>2.75</v>
      </c>
      <c r="M219" s="177" t="s">
        <v>322</v>
      </c>
      <c r="N219" s="177" t="s">
        <v>322</v>
      </c>
      <c r="O219" s="177">
        <v>70</v>
      </c>
    </row>
    <row r="220" spans="1:15">
      <c r="A220" s="173">
        <v>265</v>
      </c>
      <c r="B220" s="173">
        <v>70</v>
      </c>
      <c r="C220" s="173">
        <v>16</v>
      </c>
      <c r="D220" s="173">
        <v>112</v>
      </c>
      <c r="E220" s="174" t="s">
        <v>2440</v>
      </c>
      <c r="F220" s="174" t="s">
        <v>2467</v>
      </c>
      <c r="G220" s="174" t="s">
        <v>2177</v>
      </c>
      <c r="H220" s="201" t="s">
        <v>4064</v>
      </c>
      <c r="I220" s="175">
        <f t="shared" si="6"/>
        <v>427.14583164000004</v>
      </c>
      <c r="J220" s="175">
        <f t="shared" si="7"/>
        <v>544.69311600000003</v>
      </c>
      <c r="K220" s="175">
        <v>202.72980000000001</v>
      </c>
      <c r="L220" s="175">
        <v>2.75</v>
      </c>
      <c r="M220" s="177">
        <v>0</v>
      </c>
      <c r="N220" s="177">
        <v>0</v>
      </c>
      <c r="O220" s="177">
        <v>0</v>
      </c>
    </row>
    <row r="221" spans="1:15">
      <c r="A221" s="173">
        <v>235</v>
      </c>
      <c r="B221" s="173">
        <v>75</v>
      </c>
      <c r="C221" s="173">
        <v>15</v>
      </c>
      <c r="D221" s="173">
        <v>105</v>
      </c>
      <c r="E221" s="174" t="s">
        <v>2237</v>
      </c>
      <c r="F221" s="174" t="s">
        <v>2467</v>
      </c>
      <c r="G221" s="174" t="s">
        <v>2177</v>
      </c>
      <c r="H221" s="201" t="s">
        <v>3964</v>
      </c>
      <c r="I221" s="175">
        <f t="shared" si="6"/>
        <v>324.93622413999998</v>
      </c>
      <c r="J221" s="175">
        <f t="shared" si="7"/>
        <v>415.31386599999996</v>
      </c>
      <c r="K221" s="175">
        <v>149.26730000000001</v>
      </c>
      <c r="L221" s="175">
        <v>2.75</v>
      </c>
      <c r="M221" s="177" t="s">
        <v>322</v>
      </c>
      <c r="N221" s="177" t="s">
        <v>322</v>
      </c>
      <c r="O221" s="177">
        <v>75</v>
      </c>
    </row>
    <row r="222" spans="1:15">
      <c r="A222" s="173">
        <v>245</v>
      </c>
      <c r="B222" s="173">
        <v>70</v>
      </c>
      <c r="C222" s="173">
        <v>16</v>
      </c>
      <c r="D222" s="173">
        <v>107</v>
      </c>
      <c r="E222" s="174" t="s">
        <v>2370</v>
      </c>
      <c r="F222" s="174" t="s">
        <v>2467</v>
      </c>
      <c r="G222" s="174" t="s">
        <v>2177</v>
      </c>
      <c r="H222" s="201" t="s">
        <v>4032</v>
      </c>
      <c r="I222" s="175">
        <f t="shared" si="6"/>
        <v>366.637744</v>
      </c>
      <c r="J222" s="175">
        <f t="shared" si="7"/>
        <v>468.10059999999993</v>
      </c>
      <c r="K222" s="175">
        <v>171.07999999999998</v>
      </c>
      <c r="L222" s="175">
        <v>2.75</v>
      </c>
      <c r="M222" s="177" t="s">
        <v>326</v>
      </c>
      <c r="N222" s="177" t="s">
        <v>326</v>
      </c>
      <c r="O222" s="177">
        <v>71</v>
      </c>
    </row>
    <row r="223" spans="1:15">
      <c r="A223" s="173">
        <v>195</v>
      </c>
      <c r="B223" s="173">
        <v>70</v>
      </c>
      <c r="C223" s="173">
        <v>15</v>
      </c>
      <c r="D223" s="173">
        <v>92</v>
      </c>
      <c r="E223" s="174" t="s">
        <v>2370</v>
      </c>
      <c r="F223" s="174" t="s">
        <v>2467</v>
      </c>
      <c r="G223" s="174" t="s">
        <v>2180</v>
      </c>
      <c r="H223" s="201" t="s">
        <v>2522</v>
      </c>
      <c r="I223" s="175">
        <f t="shared" si="6"/>
        <v>287.25787199999996</v>
      </c>
      <c r="J223" s="175">
        <f t="shared" si="7"/>
        <v>368.37239999999997</v>
      </c>
      <c r="K223" s="175">
        <v>131.04</v>
      </c>
      <c r="L223" s="175">
        <v>1.58</v>
      </c>
      <c r="M223" s="177" t="s">
        <v>322</v>
      </c>
      <c r="N223" s="177" t="s">
        <v>326</v>
      </c>
      <c r="O223" s="177">
        <v>69</v>
      </c>
    </row>
    <row r="224" spans="1:15">
      <c r="A224" s="173">
        <v>205</v>
      </c>
      <c r="B224" s="173">
        <v>55</v>
      </c>
      <c r="C224" s="173">
        <v>16</v>
      </c>
      <c r="D224" s="173">
        <v>89</v>
      </c>
      <c r="E224" s="174" t="s">
        <v>2347</v>
      </c>
      <c r="F224" s="174" t="s">
        <v>2467</v>
      </c>
      <c r="G224" s="174" t="s">
        <v>2169</v>
      </c>
      <c r="H224" s="201" t="s">
        <v>3977</v>
      </c>
      <c r="I224" s="175">
        <f t="shared" si="6"/>
        <v>248.11376699999997</v>
      </c>
      <c r="J224" s="175">
        <f t="shared" si="7"/>
        <v>318.8229</v>
      </c>
      <c r="K224" s="175">
        <v>110.565</v>
      </c>
      <c r="L224" s="175">
        <v>1.58</v>
      </c>
      <c r="M224" s="177" t="s">
        <v>326</v>
      </c>
      <c r="N224" s="177" t="s">
        <v>326</v>
      </c>
      <c r="O224" s="177">
        <v>71</v>
      </c>
    </row>
    <row r="225" spans="1:15">
      <c r="A225" s="173">
        <v>235</v>
      </c>
      <c r="B225" s="173">
        <v>70</v>
      </c>
      <c r="C225" s="173">
        <v>16</v>
      </c>
      <c r="D225" s="173">
        <v>105</v>
      </c>
      <c r="E225" s="174" t="s">
        <v>2440</v>
      </c>
      <c r="F225" s="174" t="s">
        <v>2467</v>
      </c>
      <c r="G225" s="174" t="s">
        <v>2177</v>
      </c>
      <c r="H225" s="201" t="s">
        <v>4019</v>
      </c>
      <c r="I225" s="175">
        <f t="shared" si="6"/>
        <v>351.91956051999995</v>
      </c>
      <c r="J225" s="175">
        <f t="shared" si="7"/>
        <v>449.46998799999994</v>
      </c>
      <c r="K225" s="175">
        <v>163.38139999999999</v>
      </c>
      <c r="L225" s="175">
        <v>2.75</v>
      </c>
      <c r="M225" s="177" t="s">
        <v>322</v>
      </c>
      <c r="N225" s="177" t="s">
        <v>322</v>
      </c>
      <c r="O225" s="177">
        <v>72</v>
      </c>
    </row>
    <row r="226" spans="1:15">
      <c r="A226" s="173">
        <v>215</v>
      </c>
      <c r="B226" s="173">
        <v>65</v>
      </c>
      <c r="C226" s="173">
        <v>16</v>
      </c>
      <c r="D226" s="173">
        <v>98</v>
      </c>
      <c r="E226" s="174" t="s">
        <v>2370</v>
      </c>
      <c r="F226" s="174" t="s">
        <v>2467</v>
      </c>
      <c r="G226" s="174" t="s">
        <v>2181</v>
      </c>
      <c r="H226" s="201" t="s">
        <v>3991</v>
      </c>
      <c r="I226" s="175">
        <f t="shared" si="6"/>
        <v>325.75390099999998</v>
      </c>
      <c r="J226" s="175">
        <f t="shared" si="7"/>
        <v>416.34889999999996</v>
      </c>
      <c r="K226" s="175">
        <v>149.69499999999999</v>
      </c>
      <c r="L226" s="175">
        <v>2.75</v>
      </c>
      <c r="M226" s="177" t="s">
        <v>326</v>
      </c>
      <c r="N226" s="177" t="s">
        <v>326</v>
      </c>
      <c r="O226" s="177">
        <v>73</v>
      </c>
    </row>
    <row r="227" spans="1:15">
      <c r="A227" s="173">
        <v>145</v>
      </c>
      <c r="B227" s="173">
        <v>65</v>
      </c>
      <c r="C227" s="173">
        <v>15</v>
      </c>
      <c r="D227" s="173">
        <v>72</v>
      </c>
      <c r="E227" s="174" t="s">
        <v>2237</v>
      </c>
      <c r="F227" s="174" t="s">
        <v>2467</v>
      </c>
      <c r="G227" s="174" t="s">
        <v>2182</v>
      </c>
      <c r="H227" s="201" t="s">
        <v>2495</v>
      </c>
      <c r="I227" s="175">
        <f t="shared" si="6"/>
        <v>207.22992399999998</v>
      </c>
      <c r="J227" s="175">
        <f t="shared" si="7"/>
        <v>267.07119999999998</v>
      </c>
      <c r="K227" s="175">
        <v>89.18</v>
      </c>
      <c r="L227" s="175">
        <v>1.58</v>
      </c>
      <c r="M227" s="177" t="s">
        <v>325</v>
      </c>
      <c r="N227" s="177" t="s">
        <v>322</v>
      </c>
      <c r="O227" s="177">
        <v>68</v>
      </c>
    </row>
    <row r="228" spans="1:15">
      <c r="A228" s="173">
        <v>215</v>
      </c>
      <c r="B228" s="173">
        <v>80</v>
      </c>
      <c r="C228" s="173">
        <v>15</v>
      </c>
      <c r="D228" s="173">
        <v>102</v>
      </c>
      <c r="E228" s="174" t="s">
        <v>2370</v>
      </c>
      <c r="F228" s="174" t="s">
        <v>2467</v>
      </c>
      <c r="G228" s="174" t="s">
        <v>2177</v>
      </c>
      <c r="H228" s="201" t="s">
        <v>3968</v>
      </c>
      <c r="I228" s="175">
        <f t="shared" si="6"/>
        <v>343.74279192</v>
      </c>
      <c r="J228" s="175">
        <f t="shared" si="7"/>
        <v>439.11964799999998</v>
      </c>
      <c r="K228" s="175">
        <v>159.1044</v>
      </c>
      <c r="L228" s="175">
        <v>2.75</v>
      </c>
      <c r="M228" s="177" t="s">
        <v>322</v>
      </c>
      <c r="N228" s="177" t="s">
        <v>322</v>
      </c>
      <c r="O228" s="177">
        <v>72</v>
      </c>
    </row>
    <row r="229" spans="1:15">
      <c r="A229" s="173">
        <v>145</v>
      </c>
      <c r="B229" s="173">
        <v>80</v>
      </c>
      <c r="C229" s="173">
        <v>14</v>
      </c>
      <c r="D229" s="173">
        <v>76</v>
      </c>
      <c r="E229" s="174" t="s">
        <v>2237</v>
      </c>
      <c r="F229" s="174" t="s">
        <v>2467</v>
      </c>
      <c r="G229" s="174" t="s">
        <v>2183</v>
      </c>
      <c r="H229" s="201" t="s">
        <v>2486</v>
      </c>
      <c r="I229" s="175">
        <f t="shared" si="6"/>
        <v>216.798483</v>
      </c>
      <c r="J229" s="175">
        <f t="shared" si="7"/>
        <v>279.18329999999997</v>
      </c>
      <c r="K229" s="175">
        <v>94.185000000000002</v>
      </c>
      <c r="L229" s="175">
        <v>1.58</v>
      </c>
      <c r="M229" s="177" t="s">
        <v>325</v>
      </c>
      <c r="N229" s="177" t="s">
        <v>325</v>
      </c>
      <c r="O229" s="177">
        <v>70</v>
      </c>
    </row>
    <row r="230" spans="1:15">
      <c r="A230" s="173">
        <v>235</v>
      </c>
      <c r="B230" s="173">
        <v>55</v>
      </c>
      <c r="C230" s="173">
        <v>17</v>
      </c>
      <c r="D230" s="173">
        <v>99</v>
      </c>
      <c r="E230" s="174" t="s">
        <v>2445</v>
      </c>
      <c r="F230" s="174" t="s">
        <v>2467</v>
      </c>
      <c r="G230" s="174" t="s">
        <v>2163</v>
      </c>
      <c r="H230" s="201" t="s">
        <v>4164</v>
      </c>
      <c r="I230" s="175">
        <f t="shared" si="6"/>
        <v>478.62905200000006</v>
      </c>
      <c r="J230" s="175">
        <f t="shared" si="7"/>
        <v>610.61440000000005</v>
      </c>
      <c r="K230" s="175">
        <v>231.14000000000001</v>
      </c>
      <c r="L230" s="175">
        <v>1.58</v>
      </c>
      <c r="M230" s="177" t="s">
        <v>322</v>
      </c>
      <c r="N230" s="177" t="s">
        <v>325</v>
      </c>
      <c r="O230" s="177">
        <v>71</v>
      </c>
    </row>
    <row r="231" spans="1:15">
      <c r="A231" s="173">
        <v>195</v>
      </c>
      <c r="B231" s="173">
        <v>60</v>
      </c>
      <c r="C231" s="173">
        <v>16</v>
      </c>
      <c r="D231" s="173">
        <v>99</v>
      </c>
      <c r="E231" s="174" t="s">
        <v>2440</v>
      </c>
      <c r="F231" s="174" t="s">
        <v>2467</v>
      </c>
      <c r="G231" s="174" t="s">
        <v>2184</v>
      </c>
      <c r="H231" s="201" t="s">
        <v>3970</v>
      </c>
      <c r="I231" s="175">
        <f t="shared" si="6"/>
        <v>360.54866100000004</v>
      </c>
      <c r="J231" s="175">
        <f t="shared" si="7"/>
        <v>460.3929</v>
      </c>
      <c r="K231" s="175">
        <v>167.89500000000001</v>
      </c>
      <c r="L231" s="175">
        <v>2.75</v>
      </c>
      <c r="M231" s="177">
        <v>0</v>
      </c>
      <c r="N231" s="177">
        <v>0</v>
      </c>
      <c r="O231" s="177">
        <v>0</v>
      </c>
    </row>
    <row r="232" spans="1:15">
      <c r="A232" s="173">
        <v>205</v>
      </c>
      <c r="B232" s="173">
        <v>55</v>
      </c>
      <c r="C232" s="173">
        <v>16</v>
      </c>
      <c r="D232" s="173">
        <v>98</v>
      </c>
      <c r="E232" s="174" t="s">
        <v>2440</v>
      </c>
      <c r="F232" s="174" t="s">
        <v>2467</v>
      </c>
      <c r="G232" s="174" t="s">
        <v>2184</v>
      </c>
      <c r="H232" s="201" t="s">
        <v>4049</v>
      </c>
      <c r="I232" s="175">
        <f t="shared" si="6"/>
        <v>517.99495000000002</v>
      </c>
      <c r="J232" s="175">
        <f t="shared" si="7"/>
        <v>659.69200000000001</v>
      </c>
      <c r="K232" s="175">
        <v>250.25</v>
      </c>
      <c r="L232" s="175">
        <v>2.75</v>
      </c>
      <c r="M232" s="177">
        <v>0</v>
      </c>
      <c r="N232" s="177">
        <v>0</v>
      </c>
      <c r="O232" s="177">
        <v>0</v>
      </c>
    </row>
    <row r="233" spans="1:15">
      <c r="A233" s="173">
        <v>195</v>
      </c>
      <c r="B233" s="173">
        <v>70</v>
      </c>
      <c r="C233" s="173">
        <v>15</v>
      </c>
      <c r="D233" s="173">
        <v>104</v>
      </c>
      <c r="E233" s="174" t="s">
        <v>2370</v>
      </c>
      <c r="F233" s="174" t="s">
        <v>2467</v>
      </c>
      <c r="G233" s="174" t="s">
        <v>2185</v>
      </c>
      <c r="H233" s="201" t="s">
        <v>2520</v>
      </c>
      <c r="I233" s="175">
        <f t="shared" si="6"/>
        <v>275.30149900000004</v>
      </c>
      <c r="J233" s="175">
        <f t="shared" si="7"/>
        <v>352.48509999999999</v>
      </c>
      <c r="K233" s="175">
        <v>123.30500000000001</v>
      </c>
      <c r="L233" s="175">
        <v>2.75</v>
      </c>
      <c r="M233" s="177" t="s">
        <v>326</v>
      </c>
      <c r="N233" s="177" t="s">
        <v>325</v>
      </c>
      <c r="O233" s="177">
        <v>71</v>
      </c>
    </row>
    <row r="234" spans="1:15">
      <c r="A234" s="173">
        <v>225</v>
      </c>
      <c r="B234" s="173">
        <v>70</v>
      </c>
      <c r="C234" s="173">
        <v>16</v>
      </c>
      <c r="D234" s="173">
        <v>102</v>
      </c>
      <c r="E234" s="174" t="s">
        <v>2237</v>
      </c>
      <c r="F234" s="174" t="s">
        <v>2467</v>
      </c>
      <c r="G234" s="174" t="s">
        <v>2171</v>
      </c>
      <c r="H234" s="201" t="s">
        <v>4024</v>
      </c>
      <c r="I234" s="175">
        <f t="shared" si="6"/>
        <v>360.91400597999996</v>
      </c>
      <c r="J234" s="175">
        <f t="shared" si="7"/>
        <v>460.85536199999996</v>
      </c>
      <c r="K234" s="175">
        <v>168.08609999999999</v>
      </c>
      <c r="L234" s="175">
        <v>2.75</v>
      </c>
      <c r="M234" s="177" t="s">
        <v>326</v>
      </c>
      <c r="N234" s="177" t="s">
        <v>322</v>
      </c>
      <c r="O234" s="177">
        <v>71</v>
      </c>
    </row>
    <row r="235" spans="1:15">
      <c r="A235" s="173">
        <v>245</v>
      </c>
      <c r="B235" s="173">
        <v>45</v>
      </c>
      <c r="C235" s="173">
        <v>18</v>
      </c>
      <c r="D235" s="173">
        <v>100</v>
      </c>
      <c r="E235" s="174" t="s">
        <v>2445</v>
      </c>
      <c r="F235" s="174" t="s">
        <v>2467</v>
      </c>
      <c r="G235" s="174" t="s">
        <v>2162</v>
      </c>
      <c r="H235" s="201" t="s">
        <v>234</v>
      </c>
      <c r="I235" s="175">
        <f t="shared" si="6"/>
        <v>584.75307000000009</v>
      </c>
      <c r="J235" s="175">
        <f t="shared" si="7"/>
        <v>744.94860000000006</v>
      </c>
      <c r="K235" s="175">
        <v>286.65000000000003</v>
      </c>
      <c r="L235" s="175">
        <v>1.58</v>
      </c>
      <c r="M235" s="177" t="s">
        <v>326</v>
      </c>
      <c r="N235" s="177" t="s">
        <v>325</v>
      </c>
      <c r="O235" s="177">
        <v>73</v>
      </c>
    </row>
    <row r="236" spans="1:15">
      <c r="A236" s="173">
        <v>255</v>
      </c>
      <c r="B236" s="173">
        <v>40</v>
      </c>
      <c r="C236" s="173">
        <v>19</v>
      </c>
      <c r="D236" s="173">
        <v>100</v>
      </c>
      <c r="E236" s="174" t="s">
        <v>2445</v>
      </c>
      <c r="F236" s="174" t="s">
        <v>2467</v>
      </c>
      <c r="G236" s="174" t="s">
        <v>2186</v>
      </c>
      <c r="H236" s="201" t="s">
        <v>235</v>
      </c>
      <c r="I236" s="175">
        <f t="shared" si="6"/>
        <v>683.04826700000001</v>
      </c>
      <c r="J236" s="175">
        <f t="shared" si="7"/>
        <v>869.37289999999996</v>
      </c>
      <c r="K236" s="175">
        <v>338.065</v>
      </c>
      <c r="L236" s="175">
        <v>1.58</v>
      </c>
      <c r="M236" s="177" t="s">
        <v>326</v>
      </c>
      <c r="N236" s="177" t="s">
        <v>325</v>
      </c>
      <c r="O236" s="177">
        <v>72</v>
      </c>
    </row>
    <row r="237" spans="1:15">
      <c r="A237" s="173">
        <v>345</v>
      </c>
      <c r="B237" s="173">
        <v>35</v>
      </c>
      <c r="C237" s="173">
        <v>19</v>
      </c>
      <c r="D237" s="173">
        <v>110</v>
      </c>
      <c r="E237" s="174" t="s">
        <v>2445</v>
      </c>
      <c r="F237" s="174" t="s">
        <v>2467</v>
      </c>
      <c r="G237" s="174" t="s">
        <v>2165</v>
      </c>
      <c r="H237" s="201" t="s">
        <v>91</v>
      </c>
      <c r="I237" s="175">
        <f t="shared" si="6"/>
        <v>1057.9618060000003</v>
      </c>
      <c r="J237" s="175">
        <f t="shared" si="7"/>
        <v>1343.9470000000003</v>
      </c>
      <c r="K237" s="175">
        <v>534.17000000000007</v>
      </c>
      <c r="L237" s="175">
        <v>1.58</v>
      </c>
      <c r="M237" s="177" t="s">
        <v>326</v>
      </c>
      <c r="N237" s="177" t="s">
        <v>325</v>
      </c>
      <c r="O237" s="177">
        <v>73</v>
      </c>
    </row>
    <row r="238" spans="1:15">
      <c r="A238" s="173">
        <v>245</v>
      </c>
      <c r="B238" s="173">
        <v>35</v>
      </c>
      <c r="C238" s="173">
        <v>19</v>
      </c>
      <c r="D238" s="173">
        <v>89</v>
      </c>
      <c r="E238" s="174" t="s">
        <v>2445</v>
      </c>
      <c r="F238" s="174" t="s">
        <v>2467</v>
      </c>
      <c r="G238" s="174" t="s">
        <v>2165</v>
      </c>
      <c r="H238" s="201" t="s">
        <v>39</v>
      </c>
      <c r="I238" s="175">
        <f t="shared" si="6"/>
        <v>710.01420600000006</v>
      </c>
      <c r="J238" s="175">
        <f t="shared" si="7"/>
        <v>903.50700000000006</v>
      </c>
      <c r="K238" s="175">
        <v>352.17</v>
      </c>
      <c r="L238" s="175">
        <v>1.58</v>
      </c>
      <c r="M238" s="177" t="s">
        <v>322</v>
      </c>
      <c r="N238" s="177" t="s">
        <v>325</v>
      </c>
      <c r="O238" s="177">
        <v>71</v>
      </c>
    </row>
    <row r="239" spans="1:15">
      <c r="A239" s="173">
        <v>215</v>
      </c>
      <c r="B239" s="173">
        <v>45</v>
      </c>
      <c r="C239" s="173">
        <v>17</v>
      </c>
      <c r="D239" s="173">
        <v>91</v>
      </c>
      <c r="E239" s="174" t="s">
        <v>2239</v>
      </c>
      <c r="F239" s="174" t="s">
        <v>2467</v>
      </c>
      <c r="G239" s="174" t="s">
        <v>2162</v>
      </c>
      <c r="H239" s="201" t="s">
        <v>4076</v>
      </c>
      <c r="I239" s="175">
        <f t="shared" si="6"/>
        <v>386.42293799999999</v>
      </c>
      <c r="J239" s="175">
        <f t="shared" si="7"/>
        <v>493.89780000000002</v>
      </c>
      <c r="K239" s="175">
        <v>182.91</v>
      </c>
      <c r="L239" s="175">
        <v>1.58</v>
      </c>
      <c r="M239" s="177" t="s">
        <v>322</v>
      </c>
      <c r="N239" s="177" t="s">
        <v>325</v>
      </c>
      <c r="O239" s="177">
        <v>71</v>
      </c>
    </row>
    <row r="240" spans="1:15">
      <c r="A240" s="173">
        <v>175</v>
      </c>
      <c r="B240" s="173">
        <v>55</v>
      </c>
      <c r="C240" s="173">
        <v>17</v>
      </c>
      <c r="D240" s="173">
        <v>81</v>
      </c>
      <c r="E240" s="174" t="s">
        <v>2239</v>
      </c>
      <c r="F240" s="174" t="s">
        <v>2467</v>
      </c>
      <c r="G240" s="174" t="s">
        <v>2186</v>
      </c>
      <c r="H240" s="201" t="s">
        <v>4107</v>
      </c>
      <c r="I240" s="175">
        <f t="shared" si="6"/>
        <v>512.553943</v>
      </c>
      <c r="J240" s="175">
        <f t="shared" si="7"/>
        <v>653.55730000000017</v>
      </c>
      <c r="K240" s="175">
        <v>248.88500000000002</v>
      </c>
      <c r="L240" s="175">
        <v>1.58</v>
      </c>
      <c r="M240" s="177" t="s">
        <v>322</v>
      </c>
      <c r="N240" s="177" t="s">
        <v>325</v>
      </c>
      <c r="O240" s="177">
        <v>70</v>
      </c>
    </row>
    <row r="241" spans="1:15">
      <c r="A241" s="173">
        <v>225</v>
      </c>
      <c r="B241" s="173">
        <v>45</v>
      </c>
      <c r="C241" s="173">
        <v>17</v>
      </c>
      <c r="D241" s="173">
        <v>90</v>
      </c>
      <c r="E241" s="174" t="s">
        <v>2239</v>
      </c>
      <c r="F241" s="174" t="s">
        <v>2467</v>
      </c>
      <c r="G241" s="174" t="s">
        <v>2186</v>
      </c>
      <c r="H241" s="201" t="s">
        <v>236</v>
      </c>
      <c r="I241" s="175">
        <f t="shared" si="6"/>
        <v>339.45001200000002</v>
      </c>
      <c r="J241" s="175">
        <f t="shared" si="7"/>
        <v>434.4384</v>
      </c>
      <c r="K241" s="175">
        <v>158.34</v>
      </c>
      <c r="L241" s="175">
        <v>1.58</v>
      </c>
      <c r="M241" s="177" t="s">
        <v>322</v>
      </c>
      <c r="N241" s="177" t="s">
        <v>325</v>
      </c>
      <c r="O241" s="177">
        <v>71</v>
      </c>
    </row>
    <row r="242" spans="1:15">
      <c r="A242" s="173">
        <v>185</v>
      </c>
      <c r="B242" s="173">
        <v>55</v>
      </c>
      <c r="C242" s="173">
        <v>15</v>
      </c>
      <c r="D242" s="173">
        <v>82</v>
      </c>
      <c r="E242" s="174" t="s">
        <v>2237</v>
      </c>
      <c r="F242" s="174" t="s">
        <v>2467</v>
      </c>
      <c r="G242" s="174" t="s">
        <v>2182</v>
      </c>
      <c r="H242" s="201" t="s">
        <v>2529</v>
      </c>
      <c r="I242" s="175">
        <f t="shared" si="6"/>
        <v>235.93560099999999</v>
      </c>
      <c r="J242" s="175">
        <f t="shared" si="7"/>
        <v>303.40749999999997</v>
      </c>
      <c r="K242" s="175">
        <v>104.19500000000001</v>
      </c>
      <c r="L242" s="175">
        <v>1.58</v>
      </c>
      <c r="M242" s="177" t="s">
        <v>2273</v>
      </c>
      <c r="N242" s="177" t="s">
        <v>325</v>
      </c>
      <c r="O242" s="177">
        <v>73</v>
      </c>
    </row>
    <row r="243" spans="1:15">
      <c r="A243" s="173">
        <v>245</v>
      </c>
      <c r="B243" s="173">
        <v>65</v>
      </c>
      <c r="C243" s="173">
        <v>17</v>
      </c>
      <c r="D243" s="173">
        <v>107</v>
      </c>
      <c r="E243" s="174" t="s">
        <v>2237</v>
      </c>
      <c r="F243" s="174" t="s">
        <v>2467</v>
      </c>
      <c r="G243" s="174" t="s">
        <v>2177</v>
      </c>
      <c r="H243" s="201" t="s">
        <v>4099</v>
      </c>
      <c r="I243" s="175">
        <f t="shared" si="6"/>
        <v>491.74230358</v>
      </c>
      <c r="J243" s="175">
        <f t="shared" si="7"/>
        <v>626.46080200000006</v>
      </c>
      <c r="K243" s="175">
        <v>236.5181</v>
      </c>
      <c r="L243" s="175">
        <v>2.75</v>
      </c>
      <c r="M243" s="177" t="s">
        <v>326</v>
      </c>
      <c r="N243" s="177" t="s">
        <v>322</v>
      </c>
      <c r="O243" s="177">
        <v>71</v>
      </c>
    </row>
    <row r="244" spans="1:15">
      <c r="A244" s="173">
        <v>275</v>
      </c>
      <c r="B244" s="173">
        <v>60</v>
      </c>
      <c r="C244" s="173">
        <v>18</v>
      </c>
      <c r="D244" s="173">
        <v>113</v>
      </c>
      <c r="E244" s="174" t="s">
        <v>2440</v>
      </c>
      <c r="F244" s="174" t="s">
        <v>2467</v>
      </c>
      <c r="G244" s="174">
        <v>684</v>
      </c>
      <c r="H244" s="201" t="s">
        <v>4167</v>
      </c>
      <c r="I244" s="175">
        <f t="shared" si="6"/>
        <v>637.28878466000003</v>
      </c>
      <c r="J244" s="175">
        <f t="shared" si="7"/>
        <v>810.69685400000003</v>
      </c>
      <c r="K244" s="175">
        <v>312.64870000000002</v>
      </c>
      <c r="L244" s="175">
        <v>2.75</v>
      </c>
      <c r="M244" s="177" t="s">
        <v>325</v>
      </c>
      <c r="N244" s="177" t="s">
        <v>325</v>
      </c>
      <c r="O244" s="177">
        <v>72</v>
      </c>
    </row>
    <row r="245" spans="1:15">
      <c r="A245" s="173">
        <v>205</v>
      </c>
      <c r="B245" s="173">
        <v>45</v>
      </c>
      <c r="C245" s="173">
        <v>16</v>
      </c>
      <c r="D245" s="173">
        <v>83</v>
      </c>
      <c r="E245" s="174" t="s">
        <v>2440</v>
      </c>
      <c r="F245" s="174" t="s">
        <v>2467</v>
      </c>
      <c r="G245" s="174" t="s">
        <v>2182</v>
      </c>
      <c r="H245" s="201" t="s">
        <v>3996</v>
      </c>
      <c r="I245" s="175">
        <f t="shared" si="6"/>
        <v>334.23079799999999</v>
      </c>
      <c r="J245" s="175">
        <f t="shared" si="7"/>
        <v>427.83180000000004</v>
      </c>
      <c r="K245" s="175">
        <v>155.61000000000001</v>
      </c>
      <c r="L245" s="175">
        <v>1.58</v>
      </c>
      <c r="M245" s="177">
        <v>0</v>
      </c>
      <c r="N245" s="177">
        <v>0</v>
      </c>
      <c r="O245" s="177">
        <v>0</v>
      </c>
    </row>
    <row r="246" spans="1:15">
      <c r="A246" s="173">
        <v>235</v>
      </c>
      <c r="B246" s="173">
        <v>55</v>
      </c>
      <c r="C246" s="173">
        <v>17</v>
      </c>
      <c r="D246" s="173">
        <v>99</v>
      </c>
      <c r="E246" s="174" t="s">
        <v>2445</v>
      </c>
      <c r="F246" s="174" t="s">
        <v>2467</v>
      </c>
      <c r="G246" s="174" t="s">
        <v>2186</v>
      </c>
      <c r="H246" s="201" t="s">
        <v>4165</v>
      </c>
      <c r="I246" s="175">
        <f t="shared" si="6"/>
        <v>478.62905200000006</v>
      </c>
      <c r="J246" s="175">
        <f t="shared" si="7"/>
        <v>610.61440000000005</v>
      </c>
      <c r="K246" s="175">
        <v>231.14000000000001</v>
      </c>
      <c r="L246" s="175">
        <v>1.58</v>
      </c>
      <c r="M246" s="177" t="s">
        <v>322</v>
      </c>
      <c r="N246" s="177" t="s">
        <v>325</v>
      </c>
      <c r="O246" s="177">
        <v>71</v>
      </c>
    </row>
    <row r="247" spans="1:15">
      <c r="A247" s="173">
        <v>215</v>
      </c>
      <c r="B247" s="173">
        <v>40</v>
      </c>
      <c r="C247" s="173">
        <v>17</v>
      </c>
      <c r="D247" s="173">
        <v>83</v>
      </c>
      <c r="E247" s="174" t="s">
        <v>2445</v>
      </c>
      <c r="F247" s="174" t="s">
        <v>2467</v>
      </c>
      <c r="G247" s="174" t="s">
        <v>2165</v>
      </c>
      <c r="H247" s="201" t="s">
        <v>4098</v>
      </c>
      <c r="I247" s="175">
        <f t="shared" si="6"/>
        <v>426.43691200000001</v>
      </c>
      <c r="J247" s="175">
        <f t="shared" si="7"/>
        <v>544.54840000000002</v>
      </c>
      <c r="K247" s="175">
        <v>203.84</v>
      </c>
      <c r="L247" s="175">
        <v>1.58</v>
      </c>
      <c r="M247" s="177" t="s">
        <v>2273</v>
      </c>
      <c r="N247" s="177" t="s">
        <v>325</v>
      </c>
      <c r="O247" s="177">
        <v>72</v>
      </c>
    </row>
    <row r="248" spans="1:15">
      <c r="A248" s="173">
        <v>255</v>
      </c>
      <c r="B248" s="173">
        <v>40</v>
      </c>
      <c r="C248" s="173">
        <v>17</v>
      </c>
      <c r="D248" s="173">
        <v>94</v>
      </c>
      <c r="E248" s="174" t="s">
        <v>2445</v>
      </c>
      <c r="F248" s="174" t="s">
        <v>2467</v>
      </c>
      <c r="G248" s="174" t="s">
        <v>2165</v>
      </c>
      <c r="H248" s="201" t="s">
        <v>4149</v>
      </c>
      <c r="I248" s="175">
        <f t="shared" si="6"/>
        <v>534.30066799999997</v>
      </c>
      <c r="J248" s="175">
        <f t="shared" si="7"/>
        <v>681.08479999999997</v>
      </c>
      <c r="K248" s="175">
        <v>260.26</v>
      </c>
      <c r="L248" s="175">
        <v>1.58</v>
      </c>
      <c r="M248" s="177" t="s">
        <v>322</v>
      </c>
      <c r="N248" s="177" t="s">
        <v>325</v>
      </c>
      <c r="O248" s="177">
        <v>72</v>
      </c>
    </row>
    <row r="249" spans="1:15">
      <c r="A249" s="173">
        <v>205</v>
      </c>
      <c r="B249" s="173">
        <v>40</v>
      </c>
      <c r="C249" s="173">
        <v>17</v>
      </c>
      <c r="D249" s="173">
        <v>80</v>
      </c>
      <c r="E249" s="174" t="s">
        <v>2445</v>
      </c>
      <c r="F249" s="174" t="s">
        <v>2467</v>
      </c>
      <c r="G249" s="174" t="s">
        <v>2165</v>
      </c>
      <c r="H249" s="201" t="s">
        <v>4075</v>
      </c>
      <c r="I249" s="175">
        <f t="shared" si="6"/>
        <v>370.76529600000003</v>
      </c>
      <c r="J249" s="175">
        <f t="shared" si="7"/>
        <v>474.07799999999997</v>
      </c>
      <c r="K249" s="175">
        <v>174.72</v>
      </c>
      <c r="L249" s="175">
        <v>1.58</v>
      </c>
      <c r="M249" s="177" t="s">
        <v>2273</v>
      </c>
      <c r="N249" s="177" t="s">
        <v>321</v>
      </c>
      <c r="O249" s="177">
        <v>72</v>
      </c>
    </row>
    <row r="250" spans="1:15">
      <c r="A250" s="173">
        <v>215</v>
      </c>
      <c r="B250" s="173">
        <v>45</v>
      </c>
      <c r="C250" s="173">
        <v>16</v>
      </c>
      <c r="D250" s="173">
        <v>86</v>
      </c>
      <c r="E250" s="174" t="s">
        <v>2239</v>
      </c>
      <c r="F250" s="174" t="s">
        <v>2467</v>
      </c>
      <c r="G250" s="174" t="s">
        <v>2186</v>
      </c>
      <c r="H250" s="201" t="s">
        <v>4056</v>
      </c>
      <c r="I250" s="175">
        <f t="shared" si="6"/>
        <v>384.6832</v>
      </c>
      <c r="J250" s="175">
        <f t="shared" si="7"/>
        <v>491.69560000000001</v>
      </c>
      <c r="K250" s="175">
        <v>182</v>
      </c>
      <c r="L250" s="175">
        <v>1.58</v>
      </c>
      <c r="M250" s="177" t="s">
        <v>2273</v>
      </c>
      <c r="N250" s="177" t="s">
        <v>325</v>
      </c>
      <c r="O250" s="177">
        <v>71</v>
      </c>
    </row>
    <row r="251" spans="1:15">
      <c r="A251" s="173">
        <v>235</v>
      </c>
      <c r="B251" s="173">
        <v>55</v>
      </c>
      <c r="C251" s="173">
        <v>18</v>
      </c>
      <c r="D251" s="173">
        <v>99</v>
      </c>
      <c r="E251" s="174" t="s">
        <v>2347</v>
      </c>
      <c r="F251" s="174" t="s">
        <v>2467</v>
      </c>
      <c r="G251" s="174" t="s">
        <v>2187</v>
      </c>
      <c r="H251" s="201" t="s">
        <v>4168</v>
      </c>
      <c r="I251" s="175">
        <f t="shared" si="6"/>
        <v>572.57490400000006</v>
      </c>
      <c r="J251" s="175">
        <f t="shared" si="7"/>
        <v>729.53320000000008</v>
      </c>
      <c r="K251" s="175">
        <v>280.28000000000003</v>
      </c>
      <c r="L251" s="175">
        <v>1.58</v>
      </c>
      <c r="M251" s="177" t="s">
        <v>326</v>
      </c>
      <c r="N251" s="177" t="s">
        <v>326</v>
      </c>
      <c r="O251" s="177">
        <v>71</v>
      </c>
    </row>
    <row r="252" spans="1:15">
      <c r="A252" s="173">
        <v>225</v>
      </c>
      <c r="B252" s="173">
        <v>55</v>
      </c>
      <c r="C252" s="173">
        <v>16</v>
      </c>
      <c r="D252" s="173">
        <v>95</v>
      </c>
      <c r="E252" s="174" t="s">
        <v>2347</v>
      </c>
      <c r="F252" s="174" t="s">
        <v>2467</v>
      </c>
      <c r="G252" s="174" t="s">
        <v>2186</v>
      </c>
      <c r="H252" s="201" t="s">
        <v>4071</v>
      </c>
      <c r="I252" s="175">
        <f t="shared" si="6"/>
        <v>389.90241400000008</v>
      </c>
      <c r="J252" s="175">
        <f t="shared" si="7"/>
        <v>498.30220000000003</v>
      </c>
      <c r="K252" s="175">
        <v>184.73000000000002</v>
      </c>
      <c r="L252" s="175">
        <v>1.58</v>
      </c>
      <c r="M252" s="177" t="s">
        <v>322</v>
      </c>
      <c r="N252" s="177" t="s">
        <v>325</v>
      </c>
      <c r="O252" s="177">
        <v>71</v>
      </c>
    </row>
    <row r="253" spans="1:15">
      <c r="A253" s="173">
        <v>265</v>
      </c>
      <c r="B253" s="173">
        <v>70</v>
      </c>
      <c r="C253" s="173">
        <v>16</v>
      </c>
      <c r="D253" s="173">
        <v>115</v>
      </c>
      <c r="E253" s="174" t="s">
        <v>2229</v>
      </c>
      <c r="F253" s="174" t="s">
        <v>2467</v>
      </c>
      <c r="G253" s="174" t="s">
        <v>2177</v>
      </c>
      <c r="H253" s="201" t="s">
        <v>4063</v>
      </c>
      <c r="I253" s="175">
        <f t="shared" si="6"/>
        <v>421.42209362000006</v>
      </c>
      <c r="J253" s="175">
        <f t="shared" si="7"/>
        <v>537.44787800000006</v>
      </c>
      <c r="K253" s="175">
        <v>199.73590000000002</v>
      </c>
      <c r="L253" s="175">
        <v>2.75</v>
      </c>
      <c r="M253" s="177" t="s">
        <v>326</v>
      </c>
      <c r="N253" s="177" t="s">
        <v>325</v>
      </c>
      <c r="O253" s="177">
        <v>71</v>
      </c>
    </row>
    <row r="254" spans="1:15">
      <c r="A254" s="173">
        <v>205</v>
      </c>
      <c r="B254" s="173">
        <v>70</v>
      </c>
      <c r="C254" s="173">
        <v>15</v>
      </c>
      <c r="D254" s="173">
        <v>96</v>
      </c>
      <c r="E254" s="174" t="s">
        <v>2440</v>
      </c>
      <c r="F254" s="174" t="s">
        <v>2467</v>
      </c>
      <c r="G254" s="174">
        <v>684</v>
      </c>
      <c r="H254" s="201" t="s">
        <v>3957</v>
      </c>
      <c r="I254" s="175">
        <f t="shared" si="6"/>
        <v>298.77056462000002</v>
      </c>
      <c r="J254" s="175">
        <f t="shared" si="7"/>
        <v>382.19277800000003</v>
      </c>
      <c r="K254" s="175">
        <v>135.58090000000001</v>
      </c>
      <c r="L254" s="175">
        <v>2.75</v>
      </c>
      <c r="M254" s="177" t="s">
        <v>322</v>
      </c>
      <c r="N254" s="177" t="s">
        <v>322</v>
      </c>
      <c r="O254" s="177">
        <v>71</v>
      </c>
    </row>
    <row r="255" spans="1:15">
      <c r="A255" s="173">
        <v>205</v>
      </c>
      <c r="B255" s="173">
        <v>70</v>
      </c>
      <c r="C255" s="173">
        <v>15</v>
      </c>
      <c r="D255" s="173">
        <v>96</v>
      </c>
      <c r="E255" s="174" t="s">
        <v>2237</v>
      </c>
      <c r="F255" s="174" t="s">
        <v>2467</v>
      </c>
      <c r="G255" s="174">
        <v>684</v>
      </c>
      <c r="H255" s="201" t="s">
        <v>3940</v>
      </c>
      <c r="I255" s="175">
        <f t="shared" si="6"/>
        <v>278.32864311999998</v>
      </c>
      <c r="J255" s="175">
        <f t="shared" si="7"/>
        <v>356.31692800000002</v>
      </c>
      <c r="K255" s="175">
        <v>124.8884</v>
      </c>
      <c r="L255" s="175">
        <v>2.75</v>
      </c>
      <c r="M255" s="177" t="s">
        <v>326</v>
      </c>
      <c r="N255" s="177" t="s">
        <v>322</v>
      </c>
      <c r="O255" s="177">
        <v>73</v>
      </c>
    </row>
    <row r="256" spans="1:15">
      <c r="A256" s="173">
        <v>215</v>
      </c>
      <c r="B256" s="173">
        <v>60</v>
      </c>
      <c r="C256" s="173">
        <v>17</v>
      </c>
      <c r="D256" s="173">
        <v>96</v>
      </c>
      <c r="E256" s="174" t="s">
        <v>2440</v>
      </c>
      <c r="F256" s="174" t="s">
        <v>2467</v>
      </c>
      <c r="G256" s="174" t="s">
        <v>2188</v>
      </c>
      <c r="H256" s="201" t="s">
        <v>4096</v>
      </c>
      <c r="I256" s="175">
        <f t="shared" si="6"/>
        <v>453.31149116</v>
      </c>
      <c r="J256" s="175">
        <f t="shared" si="7"/>
        <v>577.81420400000002</v>
      </c>
      <c r="K256" s="175">
        <v>216.4162</v>
      </c>
      <c r="L256" s="175">
        <v>2.75</v>
      </c>
      <c r="M256" s="177" t="s">
        <v>322</v>
      </c>
      <c r="N256" s="177" t="s">
        <v>326</v>
      </c>
      <c r="O256" s="177">
        <v>71</v>
      </c>
    </row>
    <row r="257" spans="1:15">
      <c r="A257" s="173">
        <v>275</v>
      </c>
      <c r="B257" s="173">
        <v>35</v>
      </c>
      <c r="C257" s="173">
        <v>18</v>
      </c>
      <c r="D257" s="173">
        <v>95</v>
      </c>
      <c r="E257" s="174" t="s">
        <v>2445</v>
      </c>
      <c r="F257" s="174" t="s">
        <v>2467</v>
      </c>
      <c r="G257" s="174" t="s">
        <v>2165</v>
      </c>
      <c r="H257" s="201" t="s">
        <v>43</v>
      </c>
      <c r="I257" s="175">
        <f t="shared" si="6"/>
        <v>703.05525399999999</v>
      </c>
      <c r="J257" s="175">
        <f t="shared" si="7"/>
        <v>894.69820000000004</v>
      </c>
      <c r="K257" s="175">
        <v>348.53000000000003</v>
      </c>
      <c r="L257" s="175">
        <v>1.58</v>
      </c>
      <c r="M257" s="177" t="s">
        <v>322</v>
      </c>
      <c r="N257" s="177" t="s">
        <v>321</v>
      </c>
      <c r="O257" s="177">
        <v>73</v>
      </c>
    </row>
    <row r="258" spans="1:15">
      <c r="A258" s="173">
        <v>285</v>
      </c>
      <c r="B258" s="173">
        <v>40</v>
      </c>
      <c r="C258" s="173">
        <v>17</v>
      </c>
      <c r="D258" s="173">
        <v>100</v>
      </c>
      <c r="E258" s="174" t="s">
        <v>2445</v>
      </c>
      <c r="F258" s="174" t="s">
        <v>2467</v>
      </c>
      <c r="G258" s="174" t="s">
        <v>2189</v>
      </c>
      <c r="H258" s="201" t="s">
        <v>73</v>
      </c>
      <c r="I258" s="175">
        <f t="shared" si="6"/>
        <v>945.74870500000009</v>
      </c>
      <c r="J258" s="175">
        <f t="shared" si="7"/>
        <v>1201.9050999999999</v>
      </c>
      <c r="K258" s="175">
        <v>475.47500000000002</v>
      </c>
      <c r="L258" s="175">
        <v>1.58</v>
      </c>
      <c r="M258" s="177" t="s">
        <v>322</v>
      </c>
      <c r="N258" s="177" t="s">
        <v>321</v>
      </c>
      <c r="O258" s="177">
        <v>73</v>
      </c>
    </row>
    <row r="259" spans="1:15">
      <c r="A259" s="173">
        <v>255</v>
      </c>
      <c r="B259" s="173">
        <v>45</v>
      </c>
      <c r="C259" s="173">
        <v>17</v>
      </c>
      <c r="D259" s="173">
        <v>98</v>
      </c>
      <c r="E259" s="174" t="s">
        <v>2445</v>
      </c>
      <c r="F259" s="174" t="s">
        <v>2467</v>
      </c>
      <c r="G259" s="174" t="s">
        <v>2189</v>
      </c>
      <c r="H259" s="201" t="s">
        <v>15</v>
      </c>
      <c r="I259" s="175">
        <f t="shared" si="6"/>
        <v>629.11638900000003</v>
      </c>
      <c r="J259" s="175">
        <f t="shared" si="7"/>
        <v>801.10470000000009</v>
      </c>
      <c r="K259" s="175">
        <v>309.85500000000002</v>
      </c>
      <c r="L259" s="175">
        <v>1.58</v>
      </c>
      <c r="M259" s="177" t="s">
        <v>322</v>
      </c>
      <c r="N259" s="177" t="s">
        <v>321</v>
      </c>
      <c r="O259" s="177">
        <v>73</v>
      </c>
    </row>
    <row r="260" spans="1:15">
      <c r="A260" s="173">
        <v>215</v>
      </c>
      <c r="B260" s="173">
        <v>45</v>
      </c>
      <c r="C260" s="173">
        <v>18</v>
      </c>
      <c r="D260" s="173">
        <v>89</v>
      </c>
      <c r="E260" s="174" t="s">
        <v>2445</v>
      </c>
      <c r="F260" s="174" t="s">
        <v>2467</v>
      </c>
      <c r="G260" s="174" t="s">
        <v>2190</v>
      </c>
      <c r="H260" s="201" t="s">
        <v>4171</v>
      </c>
      <c r="I260" s="175">
        <f t="shared" si="6"/>
        <v>500.37577700000008</v>
      </c>
      <c r="J260" s="175">
        <f t="shared" si="7"/>
        <v>638.14190000000008</v>
      </c>
      <c r="K260" s="175">
        <v>242.51500000000001</v>
      </c>
      <c r="L260" s="175">
        <v>1.58</v>
      </c>
      <c r="M260" s="177" t="s">
        <v>2273</v>
      </c>
      <c r="N260" s="177" t="s">
        <v>325</v>
      </c>
      <c r="O260" s="177">
        <v>71</v>
      </c>
    </row>
    <row r="261" spans="1:15">
      <c r="A261" s="173">
        <v>275</v>
      </c>
      <c r="B261" s="173">
        <v>40</v>
      </c>
      <c r="C261" s="173">
        <v>18</v>
      </c>
      <c r="D261" s="173">
        <v>99</v>
      </c>
      <c r="E261" s="174" t="s">
        <v>2445</v>
      </c>
      <c r="F261" s="174" t="s">
        <v>2467</v>
      </c>
      <c r="G261" s="174" t="s">
        <v>2190</v>
      </c>
      <c r="H261" s="201" t="s">
        <v>237</v>
      </c>
      <c r="I261" s="175">
        <f t="shared" si="6"/>
        <v>786.56267800000012</v>
      </c>
      <c r="J261" s="175">
        <f t="shared" si="7"/>
        <v>1000.4038</v>
      </c>
      <c r="K261" s="175">
        <v>392.21000000000004</v>
      </c>
      <c r="L261" s="175">
        <v>1.58</v>
      </c>
      <c r="M261" s="177" t="s">
        <v>322</v>
      </c>
      <c r="N261" s="177" t="s">
        <v>325</v>
      </c>
      <c r="O261" s="177">
        <v>72</v>
      </c>
    </row>
    <row r="262" spans="1:15">
      <c r="A262" s="173">
        <v>255</v>
      </c>
      <c r="B262" s="173">
        <v>35</v>
      </c>
      <c r="C262" s="173">
        <v>18</v>
      </c>
      <c r="D262" s="173">
        <v>90</v>
      </c>
      <c r="E262" s="174" t="s">
        <v>2445</v>
      </c>
      <c r="F262" s="174" t="s">
        <v>2467</v>
      </c>
      <c r="G262" s="174" t="s">
        <v>2186</v>
      </c>
      <c r="H262" s="201" t="s">
        <v>4172</v>
      </c>
      <c r="I262" s="175">
        <f t="shared" si="6"/>
        <v>586.49280799999997</v>
      </c>
      <c r="J262" s="175">
        <f t="shared" si="7"/>
        <v>747.1508</v>
      </c>
      <c r="K262" s="175">
        <v>287.56</v>
      </c>
      <c r="L262" s="175">
        <v>1.58</v>
      </c>
      <c r="M262" s="177" t="s">
        <v>322</v>
      </c>
      <c r="N262" s="177" t="s">
        <v>325</v>
      </c>
      <c r="O262" s="177">
        <v>73</v>
      </c>
    </row>
    <row r="263" spans="1:15">
      <c r="A263" s="173">
        <v>265</v>
      </c>
      <c r="B263" s="173">
        <v>35</v>
      </c>
      <c r="C263" s="173">
        <v>18</v>
      </c>
      <c r="D263" s="173">
        <v>93</v>
      </c>
      <c r="E263" s="174" t="s">
        <v>2445</v>
      </c>
      <c r="F263" s="174" t="s">
        <v>2467</v>
      </c>
      <c r="G263" s="174" t="s">
        <v>2191</v>
      </c>
      <c r="H263" s="201" t="s">
        <v>13</v>
      </c>
      <c r="I263" s="175">
        <f t="shared" si="6"/>
        <v>633.465734</v>
      </c>
      <c r="J263" s="175">
        <f t="shared" si="7"/>
        <v>806.61019999999996</v>
      </c>
      <c r="K263" s="175">
        <v>312.13</v>
      </c>
      <c r="L263" s="175">
        <v>1.58</v>
      </c>
      <c r="M263" s="177" t="s">
        <v>2273</v>
      </c>
      <c r="N263" s="177" t="s">
        <v>321</v>
      </c>
      <c r="O263" s="177">
        <v>73</v>
      </c>
    </row>
    <row r="264" spans="1:15">
      <c r="A264" s="173">
        <v>225</v>
      </c>
      <c r="B264" s="173">
        <v>40</v>
      </c>
      <c r="C264" s="173">
        <v>18</v>
      </c>
      <c r="D264" s="173">
        <v>88</v>
      </c>
      <c r="E264" s="174" t="s">
        <v>2445</v>
      </c>
      <c r="F264" s="174" t="s">
        <v>2467</v>
      </c>
      <c r="G264" s="174" t="s">
        <v>2186</v>
      </c>
      <c r="H264" s="201" t="s">
        <v>4131</v>
      </c>
      <c r="I264" s="175">
        <f t="shared" si="6"/>
        <v>422.95743600000009</v>
      </c>
      <c r="J264" s="175">
        <f t="shared" si="7"/>
        <v>540.14400000000001</v>
      </c>
      <c r="K264" s="175">
        <v>202.02</v>
      </c>
      <c r="L264" s="175">
        <v>1.58</v>
      </c>
      <c r="M264" s="177" t="s">
        <v>322</v>
      </c>
      <c r="N264" s="177" t="s">
        <v>325</v>
      </c>
      <c r="O264" s="177">
        <v>72</v>
      </c>
    </row>
    <row r="265" spans="1:15">
      <c r="A265" s="173">
        <v>165</v>
      </c>
      <c r="B265" s="173">
        <v>50</v>
      </c>
      <c r="C265" s="173">
        <v>15</v>
      </c>
      <c r="D265" s="173">
        <v>73</v>
      </c>
      <c r="E265" s="174" t="s">
        <v>2347</v>
      </c>
      <c r="F265" s="174" t="s">
        <v>2467</v>
      </c>
      <c r="G265" s="174" t="s">
        <v>2186</v>
      </c>
      <c r="H265" s="201" t="s">
        <v>2489</v>
      </c>
      <c r="I265" s="175">
        <f t="shared" si="6"/>
        <v>194.18188899999998</v>
      </c>
      <c r="J265" s="175">
        <f t="shared" si="7"/>
        <v>250.5547</v>
      </c>
      <c r="K265" s="175">
        <v>82.355000000000004</v>
      </c>
      <c r="L265" s="175">
        <v>1.58</v>
      </c>
      <c r="M265" s="177" t="s">
        <v>2273</v>
      </c>
      <c r="N265" s="177" t="s">
        <v>325</v>
      </c>
      <c r="O265" s="177">
        <v>69</v>
      </c>
    </row>
    <row r="266" spans="1:15">
      <c r="A266" s="173">
        <v>235</v>
      </c>
      <c r="B266" s="173">
        <v>50</v>
      </c>
      <c r="C266" s="173">
        <v>18</v>
      </c>
      <c r="D266" s="173">
        <v>97</v>
      </c>
      <c r="E266" s="174" t="s">
        <v>2440</v>
      </c>
      <c r="F266" s="174" t="s">
        <v>2467</v>
      </c>
      <c r="G266" s="174" t="s">
        <v>2188</v>
      </c>
      <c r="H266" s="201" t="s">
        <v>4155</v>
      </c>
      <c r="I266" s="175">
        <f t="shared" si="6"/>
        <v>514.63725565999994</v>
      </c>
      <c r="J266" s="175">
        <f t="shared" si="7"/>
        <v>655.44175400000006</v>
      </c>
      <c r="K266" s="175">
        <v>248.49369999999999</v>
      </c>
      <c r="L266" s="175">
        <v>2.75</v>
      </c>
      <c r="M266" s="177" t="s">
        <v>322</v>
      </c>
      <c r="N266" s="177" t="s">
        <v>326</v>
      </c>
      <c r="O266" s="177">
        <v>70</v>
      </c>
    </row>
    <row r="267" spans="1:15">
      <c r="A267" s="173">
        <v>165</v>
      </c>
      <c r="B267" s="173">
        <v>65</v>
      </c>
      <c r="C267" s="173">
        <v>15</v>
      </c>
      <c r="D267" s="173">
        <v>81</v>
      </c>
      <c r="E267" s="174" t="s">
        <v>2237</v>
      </c>
      <c r="F267" s="174" t="s">
        <v>2467</v>
      </c>
      <c r="G267" s="174" t="s">
        <v>2472</v>
      </c>
      <c r="H267" s="201" t="s">
        <v>2491</v>
      </c>
      <c r="I267" s="175">
        <f t="shared" si="6"/>
        <v>215.05874499999999</v>
      </c>
      <c r="J267" s="175">
        <f t="shared" si="7"/>
        <v>276.98109999999997</v>
      </c>
      <c r="K267" s="175">
        <v>93.275000000000006</v>
      </c>
      <c r="L267" s="175">
        <v>1.58</v>
      </c>
      <c r="M267" s="177" t="s">
        <v>326</v>
      </c>
      <c r="N267" s="177" t="s">
        <v>325</v>
      </c>
      <c r="O267" s="177">
        <v>73</v>
      </c>
    </row>
    <row r="268" spans="1:15">
      <c r="A268" s="173">
        <v>195</v>
      </c>
      <c r="B268" s="173">
        <v>60</v>
      </c>
      <c r="C268" s="173">
        <v>15</v>
      </c>
      <c r="D268" s="173">
        <v>88</v>
      </c>
      <c r="E268" s="174" t="s">
        <v>2440</v>
      </c>
      <c r="F268" s="174" t="s">
        <v>2467</v>
      </c>
      <c r="G268" s="174" t="s">
        <v>2180</v>
      </c>
      <c r="H268" s="201" t="s">
        <v>2526</v>
      </c>
      <c r="I268" s="175">
        <f t="shared" si="6"/>
        <v>228.10677999999999</v>
      </c>
      <c r="J268" s="175">
        <f t="shared" si="7"/>
        <v>293.49759999999998</v>
      </c>
      <c r="K268" s="175">
        <v>100.10000000000001</v>
      </c>
      <c r="L268" s="175">
        <v>1.58</v>
      </c>
      <c r="M268" s="177" t="s">
        <v>322</v>
      </c>
      <c r="N268" s="177" t="s">
        <v>321</v>
      </c>
      <c r="O268" s="177">
        <v>72</v>
      </c>
    </row>
    <row r="269" spans="1:15">
      <c r="A269" s="173">
        <v>235</v>
      </c>
      <c r="B269" s="173">
        <v>55</v>
      </c>
      <c r="C269" s="173">
        <v>17</v>
      </c>
      <c r="D269" s="173">
        <v>99</v>
      </c>
      <c r="E269" s="174" t="s">
        <v>2440</v>
      </c>
      <c r="F269" s="174" t="s">
        <v>2467</v>
      </c>
      <c r="G269" s="174" t="s">
        <v>2188</v>
      </c>
      <c r="H269" s="201" t="s">
        <v>4117</v>
      </c>
      <c r="I269" s="175">
        <f t="shared" si="6"/>
        <v>484.38321184</v>
      </c>
      <c r="J269" s="175">
        <f t="shared" si="7"/>
        <v>617.14549599999998</v>
      </c>
      <c r="K269" s="175">
        <v>232.6688</v>
      </c>
      <c r="L269" s="175">
        <v>2.75</v>
      </c>
      <c r="M269" s="177" t="s">
        <v>322</v>
      </c>
      <c r="N269" s="177" t="s">
        <v>325</v>
      </c>
      <c r="O269" s="177">
        <v>71</v>
      </c>
    </row>
    <row r="270" spans="1:15">
      <c r="A270" s="173">
        <v>235</v>
      </c>
      <c r="B270" s="173">
        <v>45</v>
      </c>
      <c r="C270" s="173">
        <v>17</v>
      </c>
      <c r="D270" s="173">
        <v>93</v>
      </c>
      <c r="E270" s="174" t="s">
        <v>2239</v>
      </c>
      <c r="F270" s="174" t="s">
        <v>2467</v>
      </c>
      <c r="G270" s="174" t="s">
        <v>2165</v>
      </c>
      <c r="H270" s="201" t="s">
        <v>4102</v>
      </c>
      <c r="I270" s="175">
        <f t="shared" si="6"/>
        <v>389.90241400000008</v>
      </c>
      <c r="J270" s="175">
        <f t="shared" si="7"/>
        <v>498.30220000000003</v>
      </c>
      <c r="K270" s="175">
        <v>184.73000000000002</v>
      </c>
      <c r="L270" s="175">
        <v>1.58</v>
      </c>
      <c r="M270" s="177" t="s">
        <v>2273</v>
      </c>
      <c r="N270" s="177" t="s">
        <v>325</v>
      </c>
      <c r="O270" s="177">
        <v>70</v>
      </c>
    </row>
    <row r="271" spans="1:15">
      <c r="A271" s="173">
        <v>195</v>
      </c>
      <c r="B271" s="173">
        <v>65</v>
      </c>
      <c r="C271" s="173">
        <v>15</v>
      </c>
      <c r="D271" s="173">
        <v>91</v>
      </c>
      <c r="E271" s="174" t="s">
        <v>2237</v>
      </c>
      <c r="F271" s="174" t="s">
        <v>2467</v>
      </c>
      <c r="G271" s="174" t="s">
        <v>2472</v>
      </c>
      <c r="H271" s="201" t="s">
        <v>2502</v>
      </c>
      <c r="I271" s="175">
        <f t="shared" si="6"/>
        <v>199.40110299999998</v>
      </c>
      <c r="J271" s="175">
        <f t="shared" si="7"/>
        <v>257.16129999999998</v>
      </c>
      <c r="K271" s="175">
        <v>85.085000000000008</v>
      </c>
      <c r="L271" s="175">
        <v>1.58</v>
      </c>
      <c r="M271" s="177" t="s">
        <v>322</v>
      </c>
      <c r="N271" s="177" t="s">
        <v>325</v>
      </c>
      <c r="O271" s="177">
        <v>73</v>
      </c>
    </row>
    <row r="272" spans="1:15">
      <c r="A272" s="173">
        <v>195</v>
      </c>
      <c r="B272" s="173">
        <v>65</v>
      </c>
      <c r="C272" s="173">
        <v>15</v>
      </c>
      <c r="D272" s="173">
        <v>91</v>
      </c>
      <c r="E272" s="174" t="s">
        <v>2440</v>
      </c>
      <c r="F272" s="174" t="s">
        <v>2467</v>
      </c>
      <c r="G272" s="174" t="s">
        <v>2472</v>
      </c>
      <c r="H272" s="201" t="s">
        <v>2509</v>
      </c>
      <c r="I272" s="175">
        <f t="shared" si="6"/>
        <v>201.14084099999999</v>
      </c>
      <c r="J272" s="175">
        <f t="shared" si="7"/>
        <v>259.36349999999999</v>
      </c>
      <c r="K272" s="175">
        <v>85.995000000000005</v>
      </c>
      <c r="L272" s="175">
        <v>1.58</v>
      </c>
      <c r="M272" s="177" t="s">
        <v>322</v>
      </c>
      <c r="N272" s="177" t="s">
        <v>325</v>
      </c>
      <c r="O272" s="177">
        <v>73</v>
      </c>
    </row>
    <row r="273" spans="1:15">
      <c r="A273" s="173">
        <v>215</v>
      </c>
      <c r="B273" s="173">
        <v>45</v>
      </c>
      <c r="C273" s="173">
        <v>17</v>
      </c>
      <c r="D273" s="173">
        <v>91</v>
      </c>
      <c r="E273" s="174" t="s">
        <v>2347</v>
      </c>
      <c r="F273" s="174" t="s">
        <v>2467</v>
      </c>
      <c r="G273" s="174" t="s">
        <v>2162</v>
      </c>
      <c r="H273" s="201" t="s">
        <v>4100</v>
      </c>
      <c r="I273" s="175">
        <f t="shared" ref="I273:I336" si="8">(IF($H$6="",$H$4*$U$3*(1-$H$5),$H$6*$H$3)+IF(F273="BRIDGESTONE",$H$3*(K273*(1-$M$9)+$U$7+L273+$H$8)))*$U$8</f>
        <v>410.77927</v>
      </c>
      <c r="J273" s="175">
        <f t="shared" ref="J273:J336" si="9">($H$3*(K273+L273+$U$7+$H$8)+$H$4*$U$3)*$U$8</f>
        <v>524.72860000000003</v>
      </c>
      <c r="K273" s="175">
        <v>195.65</v>
      </c>
      <c r="L273" s="175">
        <v>1.58</v>
      </c>
      <c r="M273" s="177" t="s">
        <v>322</v>
      </c>
      <c r="N273" s="177" t="s">
        <v>321</v>
      </c>
      <c r="O273" s="177">
        <v>73</v>
      </c>
    </row>
    <row r="274" spans="1:15">
      <c r="A274" s="173">
        <v>235</v>
      </c>
      <c r="B274" s="173">
        <v>70</v>
      </c>
      <c r="C274" s="173">
        <v>16</v>
      </c>
      <c r="D274" s="173">
        <v>106</v>
      </c>
      <c r="E274" s="174" t="s">
        <v>2237</v>
      </c>
      <c r="F274" s="174" t="s">
        <v>2467</v>
      </c>
      <c r="G274" s="174" t="s">
        <v>2168</v>
      </c>
      <c r="H274" s="201" t="s">
        <v>4016</v>
      </c>
      <c r="I274" s="175">
        <f t="shared" si="8"/>
        <v>336.38370017999995</v>
      </c>
      <c r="J274" s="175">
        <f t="shared" si="9"/>
        <v>429.80434199999991</v>
      </c>
      <c r="K274" s="175">
        <v>155.25509999999997</v>
      </c>
      <c r="L274" s="175">
        <v>2.75</v>
      </c>
      <c r="M274" s="177" t="s">
        <v>326</v>
      </c>
      <c r="N274" s="177" t="s">
        <v>326</v>
      </c>
      <c r="O274" s="177">
        <v>73</v>
      </c>
    </row>
    <row r="275" spans="1:15">
      <c r="A275" s="173">
        <v>215</v>
      </c>
      <c r="B275" s="173">
        <v>65</v>
      </c>
      <c r="C275" s="173">
        <v>16</v>
      </c>
      <c r="D275" s="173">
        <v>98</v>
      </c>
      <c r="E275" s="174" t="s">
        <v>2440</v>
      </c>
      <c r="F275" s="174" t="s">
        <v>2467</v>
      </c>
      <c r="G275" s="174" t="s">
        <v>2177</v>
      </c>
      <c r="H275" s="201" t="s">
        <v>4002</v>
      </c>
      <c r="I275" s="175">
        <f t="shared" si="8"/>
        <v>329.84228529999996</v>
      </c>
      <c r="J275" s="175">
        <f t="shared" si="9"/>
        <v>421.52406999999994</v>
      </c>
      <c r="K275" s="175">
        <v>151.83349999999999</v>
      </c>
      <c r="L275" s="175">
        <v>2.75</v>
      </c>
      <c r="M275" s="177" t="s">
        <v>326</v>
      </c>
      <c r="N275" s="177" t="s">
        <v>326</v>
      </c>
      <c r="O275" s="177">
        <v>69</v>
      </c>
    </row>
    <row r="276" spans="1:15">
      <c r="A276" s="173">
        <v>205</v>
      </c>
      <c r="B276" s="173">
        <v>65</v>
      </c>
      <c r="C276" s="173">
        <v>16</v>
      </c>
      <c r="D276" s="173">
        <v>103</v>
      </c>
      <c r="E276" s="174" t="s">
        <v>2237</v>
      </c>
      <c r="F276" s="174" t="s">
        <v>2467</v>
      </c>
      <c r="G276" s="174" t="s">
        <v>2192</v>
      </c>
      <c r="H276" s="201" t="s">
        <v>3984</v>
      </c>
      <c r="I276" s="175">
        <f t="shared" si="8"/>
        <v>396.21329000000003</v>
      </c>
      <c r="J276" s="175">
        <f t="shared" si="9"/>
        <v>505.53800000000001</v>
      </c>
      <c r="K276" s="175">
        <v>186.55</v>
      </c>
      <c r="L276" s="175">
        <v>2.75</v>
      </c>
      <c r="M276" s="177" t="s">
        <v>326</v>
      </c>
      <c r="N276" s="177" t="s">
        <v>325</v>
      </c>
      <c r="O276" s="177">
        <v>72</v>
      </c>
    </row>
    <row r="277" spans="1:15">
      <c r="A277" s="173">
        <v>195</v>
      </c>
      <c r="B277" s="173">
        <v>65</v>
      </c>
      <c r="C277" s="173">
        <v>16</v>
      </c>
      <c r="D277" s="173">
        <v>100</v>
      </c>
      <c r="E277" s="174" t="s">
        <v>2237</v>
      </c>
      <c r="F277" s="174" t="s">
        <v>2467</v>
      </c>
      <c r="G277" s="174" t="s">
        <v>2192</v>
      </c>
      <c r="H277" s="201" t="s">
        <v>3951</v>
      </c>
      <c r="I277" s="175">
        <f t="shared" si="8"/>
        <v>331.842984</v>
      </c>
      <c r="J277" s="175">
        <f t="shared" si="9"/>
        <v>424.05659999999995</v>
      </c>
      <c r="K277" s="175">
        <v>152.88</v>
      </c>
      <c r="L277" s="175">
        <v>2.75</v>
      </c>
      <c r="M277" s="177" t="s">
        <v>326</v>
      </c>
      <c r="N277" s="177" t="s">
        <v>321</v>
      </c>
      <c r="O277" s="177">
        <v>73</v>
      </c>
    </row>
    <row r="278" spans="1:15">
      <c r="A278" s="173">
        <v>245</v>
      </c>
      <c r="B278" s="173">
        <v>45</v>
      </c>
      <c r="C278" s="173">
        <v>18</v>
      </c>
      <c r="D278" s="173">
        <v>96</v>
      </c>
      <c r="E278" s="174" t="s">
        <v>2445</v>
      </c>
      <c r="F278" s="174" t="s">
        <v>2467</v>
      </c>
      <c r="G278" s="174" t="s">
        <v>2162</v>
      </c>
      <c r="H278" s="201" t="s">
        <v>14</v>
      </c>
      <c r="I278" s="175">
        <f t="shared" si="8"/>
        <v>593.45176000000004</v>
      </c>
      <c r="J278" s="175">
        <f t="shared" si="9"/>
        <v>755.95960000000002</v>
      </c>
      <c r="K278" s="175">
        <v>291.2</v>
      </c>
      <c r="L278" s="175">
        <v>1.58</v>
      </c>
      <c r="M278" s="177" t="s">
        <v>326</v>
      </c>
      <c r="N278" s="177" t="s">
        <v>325</v>
      </c>
      <c r="O278" s="177">
        <v>71</v>
      </c>
    </row>
    <row r="279" spans="1:15">
      <c r="A279" s="173">
        <v>185</v>
      </c>
      <c r="B279" s="173">
        <v>60</v>
      </c>
      <c r="C279" s="173">
        <v>15</v>
      </c>
      <c r="D279" s="173">
        <v>84</v>
      </c>
      <c r="E279" s="174" t="s">
        <v>2440</v>
      </c>
      <c r="F279" s="174" t="s">
        <v>2467</v>
      </c>
      <c r="G279" s="174" t="s">
        <v>2506</v>
      </c>
      <c r="H279" s="201" t="s">
        <v>2527</v>
      </c>
      <c r="I279" s="175">
        <f t="shared" si="8"/>
        <v>234.19586299999997</v>
      </c>
      <c r="J279" s="175">
        <f t="shared" si="9"/>
        <v>301.20529999999997</v>
      </c>
      <c r="K279" s="175">
        <v>103.285</v>
      </c>
      <c r="L279" s="175">
        <v>1.58</v>
      </c>
      <c r="M279" s="177">
        <v>0</v>
      </c>
      <c r="N279" s="177">
        <v>0</v>
      </c>
      <c r="O279" s="177">
        <v>0</v>
      </c>
    </row>
    <row r="280" spans="1:15">
      <c r="A280" s="173">
        <v>185</v>
      </c>
      <c r="B280" s="173">
        <v>65</v>
      </c>
      <c r="C280" s="173">
        <v>14</v>
      </c>
      <c r="D280" s="173">
        <v>86</v>
      </c>
      <c r="E280" s="174" t="s">
        <v>2237</v>
      </c>
      <c r="F280" s="174" t="s">
        <v>2467</v>
      </c>
      <c r="G280" s="174" t="s">
        <v>2193</v>
      </c>
      <c r="H280" s="201" t="s">
        <v>2497</v>
      </c>
      <c r="I280" s="175">
        <f t="shared" si="8"/>
        <v>206.37307944</v>
      </c>
      <c r="J280" s="175">
        <f t="shared" si="9"/>
        <v>265.23393599999997</v>
      </c>
      <c r="K280" s="175">
        <v>87.250799999999998</v>
      </c>
      <c r="L280" s="175">
        <v>2.75</v>
      </c>
      <c r="M280" s="177" t="s">
        <v>326</v>
      </c>
      <c r="N280" s="177" t="s">
        <v>325</v>
      </c>
      <c r="O280" s="177">
        <v>73</v>
      </c>
    </row>
    <row r="281" spans="1:15">
      <c r="A281" s="173">
        <v>165</v>
      </c>
      <c r="B281" s="173">
        <v>70</v>
      </c>
      <c r="C281" s="173">
        <v>14</v>
      </c>
      <c r="D281" s="173">
        <v>81</v>
      </c>
      <c r="E281" s="174" t="s">
        <v>2237</v>
      </c>
      <c r="F281" s="174" t="s">
        <v>2467</v>
      </c>
      <c r="G281" s="174" t="s">
        <v>2174</v>
      </c>
      <c r="H281" s="201" t="s">
        <v>2498</v>
      </c>
      <c r="I281" s="175">
        <f t="shared" si="8"/>
        <v>208.82611001999999</v>
      </c>
      <c r="J281" s="175">
        <f t="shared" si="9"/>
        <v>268.33903799999996</v>
      </c>
      <c r="K281" s="175">
        <v>88.533900000000003</v>
      </c>
      <c r="L281" s="175">
        <v>2.75</v>
      </c>
      <c r="M281" s="177" t="s">
        <v>322</v>
      </c>
      <c r="N281" s="177" t="s">
        <v>321</v>
      </c>
      <c r="O281" s="177">
        <v>71</v>
      </c>
    </row>
    <row r="282" spans="1:15">
      <c r="A282" s="173">
        <v>255</v>
      </c>
      <c r="B282" s="173">
        <v>40</v>
      </c>
      <c r="C282" s="173">
        <v>18</v>
      </c>
      <c r="D282" s="173">
        <v>95</v>
      </c>
      <c r="E282" s="174" t="s">
        <v>2445</v>
      </c>
      <c r="F282" s="174" t="s">
        <v>2467</v>
      </c>
      <c r="G282" s="174" t="s">
        <v>2165</v>
      </c>
      <c r="H282" s="201" t="s">
        <v>34</v>
      </c>
      <c r="I282" s="175">
        <f t="shared" si="8"/>
        <v>685.65787399999999</v>
      </c>
      <c r="J282" s="175">
        <f t="shared" si="9"/>
        <v>872.67619999999999</v>
      </c>
      <c r="K282" s="175">
        <v>339.43</v>
      </c>
      <c r="L282" s="175">
        <v>1.58</v>
      </c>
      <c r="M282" s="177" t="s">
        <v>322</v>
      </c>
      <c r="N282" s="177" t="s">
        <v>325</v>
      </c>
      <c r="O282" s="177">
        <v>72</v>
      </c>
    </row>
    <row r="283" spans="1:15">
      <c r="A283" s="173">
        <v>255</v>
      </c>
      <c r="B283" s="173">
        <v>55</v>
      </c>
      <c r="C283" s="173">
        <v>18</v>
      </c>
      <c r="D283" s="173">
        <v>105</v>
      </c>
      <c r="E283" s="174" t="s">
        <v>2347</v>
      </c>
      <c r="F283" s="174" t="s">
        <v>2467</v>
      </c>
      <c r="G283" s="174" t="s">
        <v>2188</v>
      </c>
      <c r="H283" s="201" t="s">
        <v>4146</v>
      </c>
      <c r="I283" s="175">
        <f t="shared" si="8"/>
        <v>538.3498846</v>
      </c>
      <c r="J283" s="175">
        <f t="shared" si="9"/>
        <v>685.45774000000006</v>
      </c>
      <c r="K283" s="175">
        <v>260.89699999999999</v>
      </c>
      <c r="L283" s="175">
        <v>2.75</v>
      </c>
      <c r="M283" s="177" t="s">
        <v>326</v>
      </c>
      <c r="N283" s="177" t="s">
        <v>326</v>
      </c>
      <c r="O283" s="177">
        <v>72</v>
      </c>
    </row>
    <row r="284" spans="1:15">
      <c r="A284" s="173">
        <v>225</v>
      </c>
      <c r="B284" s="173">
        <v>75</v>
      </c>
      <c r="C284" s="173">
        <v>15</v>
      </c>
      <c r="D284" s="173">
        <v>110</v>
      </c>
      <c r="E284" s="174" t="s">
        <v>2370</v>
      </c>
      <c r="F284" s="174" t="s">
        <v>2467</v>
      </c>
      <c r="G284" s="174" t="s">
        <v>2194</v>
      </c>
      <c r="H284" s="201" t="s">
        <v>3988</v>
      </c>
      <c r="I284" s="175">
        <f t="shared" si="8"/>
        <v>345.37814564000001</v>
      </c>
      <c r="J284" s="175">
        <f t="shared" si="9"/>
        <v>441.18971599999998</v>
      </c>
      <c r="K284" s="175">
        <v>159.9598</v>
      </c>
      <c r="L284" s="175">
        <v>2.75</v>
      </c>
      <c r="M284" s="177" t="s">
        <v>326</v>
      </c>
      <c r="N284" s="177" t="s">
        <v>325</v>
      </c>
      <c r="O284" s="177">
        <v>74</v>
      </c>
    </row>
    <row r="285" spans="1:15">
      <c r="A285" s="173">
        <v>245</v>
      </c>
      <c r="B285" s="173">
        <v>70</v>
      </c>
      <c r="C285" s="173">
        <v>16</v>
      </c>
      <c r="D285" s="173">
        <v>111</v>
      </c>
      <c r="E285" s="174" t="s">
        <v>2370</v>
      </c>
      <c r="F285" s="174" t="s">
        <v>2467</v>
      </c>
      <c r="G285" s="174" t="s">
        <v>2177</v>
      </c>
      <c r="H285" s="201" t="s">
        <v>4041</v>
      </c>
      <c r="I285" s="175">
        <f t="shared" si="8"/>
        <v>387.89734236000004</v>
      </c>
      <c r="J285" s="175">
        <f t="shared" si="9"/>
        <v>495.01148399999994</v>
      </c>
      <c r="K285" s="175">
        <v>182.2002</v>
      </c>
      <c r="L285" s="175">
        <v>2.75</v>
      </c>
      <c r="M285" s="177" t="s">
        <v>325</v>
      </c>
      <c r="N285" s="177" t="s">
        <v>322</v>
      </c>
      <c r="O285" s="177">
        <v>72</v>
      </c>
    </row>
    <row r="286" spans="1:15">
      <c r="A286" s="173">
        <v>205</v>
      </c>
      <c r="B286" s="173">
        <v>50</v>
      </c>
      <c r="C286" s="173">
        <v>16</v>
      </c>
      <c r="D286" s="173">
        <v>87</v>
      </c>
      <c r="E286" s="174" t="s">
        <v>2347</v>
      </c>
      <c r="F286" s="174" t="s">
        <v>2467</v>
      </c>
      <c r="G286" s="174" t="s">
        <v>2162</v>
      </c>
      <c r="H286" s="201" t="s">
        <v>4025</v>
      </c>
      <c r="I286" s="175">
        <f t="shared" si="8"/>
        <v>326.40197699999999</v>
      </c>
      <c r="J286" s="175">
        <f t="shared" si="9"/>
        <v>417.92190000000005</v>
      </c>
      <c r="K286" s="175">
        <v>151.51500000000001</v>
      </c>
      <c r="L286" s="175">
        <v>1.58</v>
      </c>
      <c r="M286" s="177" t="s">
        <v>322</v>
      </c>
      <c r="N286" s="177" t="s">
        <v>325</v>
      </c>
      <c r="O286" s="177">
        <v>68</v>
      </c>
    </row>
    <row r="287" spans="1:15">
      <c r="A287" s="173">
        <v>265</v>
      </c>
      <c r="B287" s="173">
        <v>65</v>
      </c>
      <c r="C287" s="173">
        <v>17</v>
      </c>
      <c r="D287" s="173">
        <v>112</v>
      </c>
      <c r="E287" s="174" t="s">
        <v>2440</v>
      </c>
      <c r="F287" s="174" t="s">
        <v>2467</v>
      </c>
      <c r="G287" s="174" t="s">
        <v>2168</v>
      </c>
      <c r="H287" s="201" t="s">
        <v>4135</v>
      </c>
      <c r="I287" s="175">
        <f t="shared" si="8"/>
        <v>544.07362262000004</v>
      </c>
      <c r="J287" s="175">
        <f t="shared" si="9"/>
        <v>692.70297800000003</v>
      </c>
      <c r="K287" s="175">
        <v>263.89089999999999</v>
      </c>
      <c r="L287" s="175">
        <v>2.75</v>
      </c>
      <c r="M287" s="177" t="s">
        <v>326</v>
      </c>
      <c r="N287" s="177" t="s">
        <v>322</v>
      </c>
      <c r="O287" s="177">
        <v>73</v>
      </c>
    </row>
    <row r="288" spans="1:15">
      <c r="A288" s="173">
        <v>215</v>
      </c>
      <c r="B288" s="173">
        <v>65</v>
      </c>
      <c r="C288" s="173">
        <v>16</v>
      </c>
      <c r="D288" s="173">
        <v>98</v>
      </c>
      <c r="E288" s="174" t="s">
        <v>2237</v>
      </c>
      <c r="F288" s="174" t="s">
        <v>2467</v>
      </c>
      <c r="G288" s="174" t="s">
        <v>2193</v>
      </c>
      <c r="H288" s="201" t="s">
        <v>3992</v>
      </c>
      <c r="I288" s="175">
        <f t="shared" si="8"/>
        <v>325.75390099999998</v>
      </c>
      <c r="J288" s="175">
        <f t="shared" si="9"/>
        <v>416.34889999999996</v>
      </c>
      <c r="K288" s="175">
        <v>149.69499999999999</v>
      </c>
      <c r="L288" s="175">
        <v>2.75</v>
      </c>
      <c r="M288" s="177" t="s">
        <v>326</v>
      </c>
      <c r="N288" s="177" t="s">
        <v>326</v>
      </c>
      <c r="O288" s="177">
        <v>71</v>
      </c>
    </row>
    <row r="289" spans="1:15">
      <c r="A289" s="173" t="s">
        <v>2269</v>
      </c>
      <c r="B289" s="173">
        <v>60</v>
      </c>
      <c r="C289" s="173">
        <v>16</v>
      </c>
      <c r="D289" s="173">
        <v>102</v>
      </c>
      <c r="E289" s="174" t="s">
        <v>2440</v>
      </c>
      <c r="F289" s="174" t="s">
        <v>2467</v>
      </c>
      <c r="G289" s="174" t="s">
        <v>3907</v>
      </c>
      <c r="H289" s="201" t="s">
        <v>4069</v>
      </c>
      <c r="I289" s="175">
        <f t="shared" si="8"/>
        <v>425.56704300000007</v>
      </c>
      <c r="J289" s="175">
        <f t="shared" si="9"/>
        <v>543.44730000000004</v>
      </c>
      <c r="K289" s="175">
        <v>203.38500000000002</v>
      </c>
      <c r="L289" s="175">
        <v>1.58</v>
      </c>
      <c r="M289" s="177" t="s">
        <v>322</v>
      </c>
      <c r="N289" s="177" t="s">
        <v>322</v>
      </c>
      <c r="O289" s="177">
        <v>75</v>
      </c>
    </row>
    <row r="290" spans="1:15">
      <c r="A290" s="173">
        <v>155</v>
      </c>
      <c r="B290" s="173">
        <v>70</v>
      </c>
      <c r="C290" s="173">
        <v>13</v>
      </c>
      <c r="D290" s="173">
        <v>75</v>
      </c>
      <c r="E290" s="174" t="s">
        <v>2237</v>
      </c>
      <c r="F290" s="174" t="s">
        <v>2467</v>
      </c>
      <c r="G290" s="174" t="s">
        <v>2472</v>
      </c>
      <c r="H290" s="201" t="s">
        <v>2473</v>
      </c>
      <c r="I290" s="175">
        <f t="shared" si="8"/>
        <v>154.16791499999999</v>
      </c>
      <c r="J290" s="175">
        <f t="shared" si="9"/>
        <v>199.9041</v>
      </c>
      <c r="K290" s="175">
        <v>61.425000000000004</v>
      </c>
      <c r="L290" s="175">
        <v>1.58</v>
      </c>
      <c r="M290" s="177" t="s">
        <v>2273</v>
      </c>
      <c r="N290" s="177" t="s">
        <v>326</v>
      </c>
      <c r="O290" s="177">
        <v>71</v>
      </c>
    </row>
    <row r="291" spans="1:15">
      <c r="A291" s="173">
        <v>165</v>
      </c>
      <c r="B291" s="173">
        <v>70</v>
      </c>
      <c r="C291" s="173">
        <v>13</v>
      </c>
      <c r="D291" s="173">
        <v>79</v>
      </c>
      <c r="E291" s="174" t="s">
        <v>2237</v>
      </c>
      <c r="F291" s="174" t="s">
        <v>2467</v>
      </c>
      <c r="G291" s="174" t="s">
        <v>2472</v>
      </c>
      <c r="H291" s="201" t="s">
        <v>2477</v>
      </c>
      <c r="I291" s="175">
        <f t="shared" si="8"/>
        <v>168.08581900000001</v>
      </c>
      <c r="J291" s="175">
        <f t="shared" si="9"/>
        <v>217.52169999999998</v>
      </c>
      <c r="K291" s="175">
        <v>68.704999999999998</v>
      </c>
      <c r="L291" s="175">
        <v>1.58</v>
      </c>
      <c r="M291" s="177" t="s">
        <v>322</v>
      </c>
      <c r="N291" s="177" t="s">
        <v>326</v>
      </c>
      <c r="O291" s="177">
        <v>71</v>
      </c>
    </row>
    <row r="292" spans="1:15">
      <c r="A292" s="173">
        <v>165</v>
      </c>
      <c r="B292" s="173">
        <v>70</v>
      </c>
      <c r="C292" s="173">
        <v>14</v>
      </c>
      <c r="D292" s="173">
        <v>81</v>
      </c>
      <c r="E292" s="174" t="s">
        <v>2237</v>
      </c>
      <c r="F292" s="174" t="s">
        <v>2467</v>
      </c>
      <c r="G292" s="174" t="s">
        <v>2472</v>
      </c>
      <c r="H292" s="201" t="s">
        <v>2484</v>
      </c>
      <c r="I292" s="175">
        <f t="shared" si="8"/>
        <v>176.78450899999996</v>
      </c>
      <c r="J292" s="175">
        <f t="shared" si="9"/>
        <v>228.53269999999998</v>
      </c>
      <c r="K292" s="175">
        <v>73.254999999999995</v>
      </c>
      <c r="L292" s="175">
        <v>1.58</v>
      </c>
      <c r="M292" s="177" t="s">
        <v>322</v>
      </c>
      <c r="N292" s="177" t="s">
        <v>325</v>
      </c>
      <c r="O292" s="177">
        <v>70</v>
      </c>
    </row>
    <row r="293" spans="1:15">
      <c r="A293" s="173">
        <v>175</v>
      </c>
      <c r="B293" s="173">
        <v>70</v>
      </c>
      <c r="C293" s="173">
        <v>13</v>
      </c>
      <c r="D293" s="173">
        <v>82</v>
      </c>
      <c r="E293" s="174" t="s">
        <v>2237</v>
      </c>
      <c r="F293" s="174" t="s">
        <v>2467</v>
      </c>
      <c r="G293" s="174" t="s">
        <v>2472</v>
      </c>
      <c r="H293" s="201" t="s">
        <v>2478</v>
      </c>
      <c r="I293" s="175">
        <f t="shared" si="8"/>
        <v>173.30503300000001</v>
      </c>
      <c r="J293" s="175">
        <f t="shared" si="9"/>
        <v>224.12829999999997</v>
      </c>
      <c r="K293" s="175">
        <v>71.435000000000002</v>
      </c>
      <c r="L293" s="175">
        <v>1.58</v>
      </c>
      <c r="M293" s="177" t="s">
        <v>322</v>
      </c>
      <c r="N293" s="177" t="s">
        <v>326</v>
      </c>
      <c r="O293" s="177">
        <v>70</v>
      </c>
    </row>
    <row r="294" spans="1:15">
      <c r="A294" s="173">
        <v>155</v>
      </c>
      <c r="B294" s="173">
        <v>65</v>
      </c>
      <c r="C294" s="173">
        <v>13</v>
      </c>
      <c r="D294" s="173">
        <v>73</v>
      </c>
      <c r="E294" s="174" t="s">
        <v>2237</v>
      </c>
      <c r="F294" s="174" t="s">
        <v>2467</v>
      </c>
      <c r="G294" s="174" t="s">
        <v>2472</v>
      </c>
      <c r="H294" s="201" t="s">
        <v>2476</v>
      </c>
      <c r="I294" s="175">
        <f t="shared" si="8"/>
        <v>164.60634299999998</v>
      </c>
      <c r="J294" s="175">
        <f t="shared" si="9"/>
        <v>213.1173</v>
      </c>
      <c r="K294" s="175">
        <v>66.885000000000005</v>
      </c>
      <c r="L294" s="175">
        <v>1.58</v>
      </c>
      <c r="M294" s="177" t="s">
        <v>322</v>
      </c>
      <c r="N294" s="177" t="s">
        <v>326</v>
      </c>
      <c r="O294" s="177">
        <v>70</v>
      </c>
    </row>
    <row r="295" spans="1:15">
      <c r="A295" s="173">
        <v>155</v>
      </c>
      <c r="B295" s="173">
        <v>65</v>
      </c>
      <c r="C295" s="173">
        <v>14</v>
      </c>
      <c r="D295" s="173">
        <v>75</v>
      </c>
      <c r="E295" s="174" t="s">
        <v>2237</v>
      </c>
      <c r="F295" s="174" t="s">
        <v>2467</v>
      </c>
      <c r="G295" s="174" t="s">
        <v>2472</v>
      </c>
      <c r="H295" s="201" t="s">
        <v>2481</v>
      </c>
      <c r="I295" s="175">
        <f t="shared" si="8"/>
        <v>173.30503300000001</v>
      </c>
      <c r="J295" s="175">
        <f t="shared" si="9"/>
        <v>224.12829999999997</v>
      </c>
      <c r="K295" s="175">
        <v>71.435000000000002</v>
      </c>
      <c r="L295" s="175">
        <v>1.58</v>
      </c>
      <c r="M295" s="177" t="s">
        <v>322</v>
      </c>
      <c r="N295" s="177" t="s">
        <v>326</v>
      </c>
      <c r="O295" s="177">
        <v>71</v>
      </c>
    </row>
    <row r="296" spans="1:15">
      <c r="A296" s="173">
        <v>165</v>
      </c>
      <c r="B296" s="173">
        <v>65</v>
      </c>
      <c r="C296" s="173">
        <v>13</v>
      </c>
      <c r="D296" s="173">
        <v>77</v>
      </c>
      <c r="E296" s="174" t="s">
        <v>2237</v>
      </c>
      <c r="F296" s="174" t="s">
        <v>2467</v>
      </c>
      <c r="G296" s="174" t="s">
        <v>2472</v>
      </c>
      <c r="H296" s="201" t="s">
        <v>2479</v>
      </c>
      <c r="I296" s="175">
        <f t="shared" si="8"/>
        <v>180.26398499999999</v>
      </c>
      <c r="J296" s="175">
        <f t="shared" si="9"/>
        <v>232.93709999999999</v>
      </c>
      <c r="K296" s="175">
        <v>75.075000000000003</v>
      </c>
      <c r="L296" s="175">
        <v>1.58</v>
      </c>
      <c r="M296" s="177" t="s">
        <v>322</v>
      </c>
      <c r="N296" s="177" t="s">
        <v>326</v>
      </c>
      <c r="O296" s="177">
        <v>70</v>
      </c>
    </row>
    <row r="297" spans="1:15">
      <c r="A297" s="173">
        <v>165</v>
      </c>
      <c r="B297" s="173">
        <v>65</v>
      </c>
      <c r="C297" s="173">
        <v>14</v>
      </c>
      <c r="D297" s="173">
        <v>79</v>
      </c>
      <c r="E297" s="174" t="s">
        <v>2237</v>
      </c>
      <c r="F297" s="174" t="s">
        <v>2467</v>
      </c>
      <c r="G297" s="174" t="s">
        <v>2472</v>
      </c>
      <c r="H297" s="201" t="s">
        <v>2480</v>
      </c>
      <c r="I297" s="175">
        <f t="shared" si="8"/>
        <v>171.56529500000002</v>
      </c>
      <c r="J297" s="175">
        <f t="shared" si="9"/>
        <v>221.92609999999999</v>
      </c>
      <c r="K297" s="175">
        <v>70.525000000000006</v>
      </c>
      <c r="L297" s="175">
        <v>1.58</v>
      </c>
      <c r="M297" s="177" t="s">
        <v>322</v>
      </c>
      <c r="N297" s="177" t="s">
        <v>326</v>
      </c>
      <c r="O297" s="177">
        <v>70</v>
      </c>
    </row>
    <row r="298" spans="1:15">
      <c r="A298" s="173">
        <v>175</v>
      </c>
      <c r="B298" s="173">
        <v>65</v>
      </c>
      <c r="C298" s="173">
        <v>13</v>
      </c>
      <c r="D298" s="173">
        <v>80</v>
      </c>
      <c r="E298" s="174" t="s">
        <v>2237</v>
      </c>
      <c r="F298" s="174" t="s">
        <v>2467</v>
      </c>
      <c r="G298" s="174" t="s">
        <v>2472</v>
      </c>
      <c r="H298" s="201" t="s">
        <v>2485</v>
      </c>
      <c r="I298" s="175">
        <f t="shared" si="8"/>
        <v>211.57926899999995</v>
      </c>
      <c r="J298" s="175">
        <f t="shared" si="9"/>
        <v>272.57669999999996</v>
      </c>
      <c r="K298" s="175">
        <v>91.454999999999998</v>
      </c>
      <c r="L298" s="175">
        <v>1.58</v>
      </c>
      <c r="M298" s="177" t="s">
        <v>322</v>
      </c>
      <c r="N298" s="177" t="s">
        <v>326</v>
      </c>
      <c r="O298" s="177">
        <v>70</v>
      </c>
    </row>
    <row r="299" spans="1:15">
      <c r="A299" s="173">
        <v>185</v>
      </c>
      <c r="B299" s="173">
        <v>60</v>
      </c>
      <c r="C299" s="173">
        <v>14</v>
      </c>
      <c r="D299" s="173">
        <v>82</v>
      </c>
      <c r="E299" s="174" t="s">
        <v>2237</v>
      </c>
      <c r="F299" s="174" t="s">
        <v>2467</v>
      </c>
      <c r="G299" s="174" t="s">
        <v>2472</v>
      </c>
      <c r="H299" s="201" t="s">
        <v>2488</v>
      </c>
      <c r="I299" s="175">
        <f t="shared" si="8"/>
        <v>179.394116</v>
      </c>
      <c r="J299" s="175">
        <f t="shared" si="9"/>
        <v>231.83599999999998</v>
      </c>
      <c r="K299" s="175">
        <v>74.62</v>
      </c>
      <c r="L299" s="175">
        <v>1.58</v>
      </c>
      <c r="M299" s="177" t="s">
        <v>326</v>
      </c>
      <c r="N299" s="177" t="s">
        <v>325</v>
      </c>
      <c r="O299" s="177">
        <v>71</v>
      </c>
    </row>
    <row r="300" spans="1:15">
      <c r="A300" s="173">
        <v>225</v>
      </c>
      <c r="B300" s="173">
        <v>35</v>
      </c>
      <c r="C300" s="173">
        <v>19</v>
      </c>
      <c r="D300" s="173">
        <v>84</v>
      </c>
      <c r="E300" s="174" t="s">
        <v>2445</v>
      </c>
      <c r="F300" s="174" t="s">
        <v>2467</v>
      </c>
      <c r="G300" s="174" t="s">
        <v>2165</v>
      </c>
      <c r="H300" s="201" t="s">
        <v>16</v>
      </c>
      <c r="I300" s="175">
        <f t="shared" si="8"/>
        <v>622.15743700000019</v>
      </c>
      <c r="J300" s="175">
        <f t="shared" si="9"/>
        <v>792.29590000000007</v>
      </c>
      <c r="K300" s="175">
        <v>306.21500000000003</v>
      </c>
      <c r="L300" s="175">
        <v>1.58</v>
      </c>
      <c r="M300" s="177" t="s">
        <v>322</v>
      </c>
      <c r="N300" s="177" t="s">
        <v>325</v>
      </c>
      <c r="O300" s="177">
        <v>71</v>
      </c>
    </row>
    <row r="301" spans="1:15">
      <c r="A301" s="173">
        <v>235</v>
      </c>
      <c r="B301" s="173">
        <v>70</v>
      </c>
      <c r="C301" s="173">
        <v>16</v>
      </c>
      <c r="D301" s="173">
        <v>106</v>
      </c>
      <c r="E301" s="174" t="s">
        <v>2440</v>
      </c>
      <c r="F301" s="174" t="s">
        <v>2467</v>
      </c>
      <c r="G301" s="174" t="s">
        <v>2168</v>
      </c>
      <c r="H301" s="201" t="s">
        <v>4020</v>
      </c>
      <c r="I301" s="175">
        <f t="shared" si="8"/>
        <v>351.91956051999995</v>
      </c>
      <c r="J301" s="175">
        <f t="shared" si="9"/>
        <v>449.46998799999994</v>
      </c>
      <c r="K301" s="175">
        <v>163.38139999999999</v>
      </c>
      <c r="L301" s="175">
        <v>2.75</v>
      </c>
      <c r="M301" s="177">
        <v>0</v>
      </c>
      <c r="N301" s="177">
        <v>0</v>
      </c>
      <c r="O301" s="177">
        <v>0</v>
      </c>
    </row>
    <row r="302" spans="1:15">
      <c r="A302" s="173">
        <v>225</v>
      </c>
      <c r="B302" s="173">
        <v>70</v>
      </c>
      <c r="C302" s="173">
        <v>16</v>
      </c>
      <c r="D302" s="173">
        <v>102</v>
      </c>
      <c r="E302" s="174" t="s">
        <v>2370</v>
      </c>
      <c r="F302" s="174" t="s">
        <v>2467</v>
      </c>
      <c r="G302" s="174" t="s">
        <v>2173</v>
      </c>
      <c r="H302" s="201" t="s">
        <v>4039</v>
      </c>
      <c r="I302" s="175">
        <f t="shared" si="8"/>
        <v>376.44986631999996</v>
      </c>
      <c r="J302" s="175">
        <f t="shared" si="9"/>
        <v>480.52100799999999</v>
      </c>
      <c r="K302" s="175">
        <v>176.2124</v>
      </c>
      <c r="L302" s="175">
        <v>2.75</v>
      </c>
      <c r="M302" s="177" t="s">
        <v>322</v>
      </c>
      <c r="N302" s="177" t="s">
        <v>326</v>
      </c>
      <c r="O302" s="177">
        <v>75</v>
      </c>
    </row>
    <row r="303" spans="1:15">
      <c r="A303" s="173">
        <v>225</v>
      </c>
      <c r="B303" s="173">
        <v>45</v>
      </c>
      <c r="C303" s="173">
        <v>17</v>
      </c>
      <c r="D303" s="173">
        <v>91</v>
      </c>
      <c r="E303" s="174" t="s">
        <v>2347</v>
      </c>
      <c r="F303" s="174" t="s">
        <v>2467</v>
      </c>
      <c r="G303" s="174" t="s">
        <v>2165</v>
      </c>
      <c r="H303" s="201" t="s">
        <v>4084</v>
      </c>
      <c r="I303" s="175">
        <f t="shared" si="8"/>
        <v>342.92948800000005</v>
      </c>
      <c r="J303" s="175">
        <f t="shared" si="9"/>
        <v>438.84280000000001</v>
      </c>
      <c r="K303" s="175">
        <v>160.16</v>
      </c>
      <c r="L303" s="175">
        <v>1.58</v>
      </c>
      <c r="M303" s="177">
        <v>0</v>
      </c>
      <c r="N303" s="177">
        <v>0</v>
      </c>
      <c r="O303" s="177">
        <v>0</v>
      </c>
    </row>
    <row r="304" spans="1:15">
      <c r="A304" s="173">
        <v>215</v>
      </c>
      <c r="B304" s="173">
        <v>45</v>
      </c>
      <c r="C304" s="173">
        <v>17</v>
      </c>
      <c r="D304" s="173">
        <v>87</v>
      </c>
      <c r="E304" s="174" t="s">
        <v>2347</v>
      </c>
      <c r="F304" s="174" t="s">
        <v>2467</v>
      </c>
      <c r="G304" s="174" t="s">
        <v>2162</v>
      </c>
      <c r="H304" s="201" t="s">
        <v>4059</v>
      </c>
      <c r="I304" s="175">
        <f t="shared" si="8"/>
        <v>376.85437899999999</v>
      </c>
      <c r="J304" s="175">
        <f t="shared" si="9"/>
        <v>481.78570000000002</v>
      </c>
      <c r="K304" s="175">
        <v>177.905</v>
      </c>
      <c r="L304" s="175">
        <v>1.58</v>
      </c>
      <c r="M304" s="177" t="s">
        <v>322</v>
      </c>
      <c r="N304" s="177" t="s">
        <v>325</v>
      </c>
      <c r="O304" s="177">
        <v>72</v>
      </c>
    </row>
    <row r="305" spans="1:15">
      <c r="A305" s="173">
        <v>205</v>
      </c>
      <c r="B305" s="173">
        <v>45</v>
      </c>
      <c r="C305" s="173">
        <v>16</v>
      </c>
      <c r="D305" s="173">
        <v>83</v>
      </c>
      <c r="E305" s="174" t="s">
        <v>2239</v>
      </c>
      <c r="F305" s="174" t="s">
        <v>2467</v>
      </c>
      <c r="G305" s="174" t="s">
        <v>2506</v>
      </c>
      <c r="H305" s="201" t="s">
        <v>4017</v>
      </c>
      <c r="I305" s="175">
        <f t="shared" si="8"/>
        <v>333.360929</v>
      </c>
      <c r="J305" s="175">
        <f t="shared" si="9"/>
        <v>426.73070000000001</v>
      </c>
      <c r="K305" s="175">
        <v>155.155</v>
      </c>
      <c r="L305" s="175">
        <v>1.58</v>
      </c>
      <c r="M305" s="177" t="s">
        <v>322</v>
      </c>
      <c r="N305" s="177" t="s">
        <v>325</v>
      </c>
      <c r="O305" s="177">
        <v>73</v>
      </c>
    </row>
    <row r="306" spans="1:15">
      <c r="A306" s="173">
        <v>215</v>
      </c>
      <c r="B306" s="173">
        <v>55</v>
      </c>
      <c r="C306" s="173">
        <v>16</v>
      </c>
      <c r="D306" s="173">
        <v>97</v>
      </c>
      <c r="E306" s="174" t="s">
        <v>2445</v>
      </c>
      <c r="F306" s="174" t="s">
        <v>2467</v>
      </c>
      <c r="G306" s="174" t="s">
        <v>2506</v>
      </c>
      <c r="H306" s="201" t="s">
        <v>4119</v>
      </c>
      <c r="I306" s="175">
        <f t="shared" si="8"/>
        <v>397.73123500000008</v>
      </c>
      <c r="J306" s="175">
        <f t="shared" si="9"/>
        <v>508.21210000000002</v>
      </c>
      <c r="K306" s="175">
        <v>188.82500000000002</v>
      </c>
      <c r="L306" s="175">
        <v>1.58</v>
      </c>
      <c r="M306" s="177" t="s">
        <v>326</v>
      </c>
      <c r="N306" s="177" t="s">
        <v>325</v>
      </c>
      <c r="O306" s="177">
        <v>72</v>
      </c>
    </row>
    <row r="307" spans="1:15">
      <c r="A307" s="173">
        <v>215</v>
      </c>
      <c r="B307" s="173">
        <v>40</v>
      </c>
      <c r="C307" s="173">
        <v>17</v>
      </c>
      <c r="D307" s="173">
        <v>87</v>
      </c>
      <c r="E307" s="174" t="s">
        <v>2445</v>
      </c>
      <c r="F307" s="174" t="s">
        <v>2467</v>
      </c>
      <c r="G307" s="174" t="s">
        <v>2165</v>
      </c>
      <c r="H307" s="201" t="s">
        <v>4112</v>
      </c>
      <c r="I307" s="175">
        <f t="shared" si="8"/>
        <v>434.26573300000001</v>
      </c>
      <c r="J307" s="175">
        <f t="shared" si="9"/>
        <v>554.45830000000001</v>
      </c>
      <c r="K307" s="175">
        <v>207.935</v>
      </c>
      <c r="L307" s="175">
        <v>1.58</v>
      </c>
      <c r="M307" s="177" t="s">
        <v>322</v>
      </c>
      <c r="N307" s="177" t="s">
        <v>325</v>
      </c>
      <c r="O307" s="177">
        <v>72</v>
      </c>
    </row>
    <row r="308" spans="1:15">
      <c r="A308" s="173">
        <v>245</v>
      </c>
      <c r="B308" s="173">
        <v>35</v>
      </c>
      <c r="C308" s="173">
        <v>18</v>
      </c>
      <c r="D308" s="173">
        <v>92</v>
      </c>
      <c r="E308" s="174" t="s">
        <v>2445</v>
      </c>
      <c r="F308" s="174" t="s">
        <v>2467</v>
      </c>
      <c r="G308" s="174" t="s">
        <v>2165</v>
      </c>
      <c r="H308" s="201" t="s">
        <v>0</v>
      </c>
      <c r="I308" s="175">
        <f t="shared" si="8"/>
        <v>554.30765500000007</v>
      </c>
      <c r="J308" s="175">
        <f t="shared" si="9"/>
        <v>706.41010000000006</v>
      </c>
      <c r="K308" s="175">
        <v>270.72500000000002</v>
      </c>
      <c r="L308" s="175">
        <v>1.58</v>
      </c>
      <c r="M308" s="177" t="s">
        <v>322</v>
      </c>
      <c r="N308" s="177" t="s">
        <v>325</v>
      </c>
      <c r="O308" s="177">
        <v>70</v>
      </c>
    </row>
    <row r="309" spans="1:15">
      <c r="A309" s="173">
        <v>215</v>
      </c>
      <c r="B309" s="173">
        <v>50</v>
      </c>
      <c r="C309" s="173">
        <v>17</v>
      </c>
      <c r="D309" s="173">
        <v>91</v>
      </c>
      <c r="E309" s="174" t="s">
        <v>2239</v>
      </c>
      <c r="F309" s="174" t="s">
        <v>2467</v>
      </c>
      <c r="G309" s="174" t="s">
        <v>2506</v>
      </c>
      <c r="H309" s="201" t="s">
        <v>4133</v>
      </c>
      <c r="I309" s="175">
        <f t="shared" si="8"/>
        <v>472.53996899999999</v>
      </c>
      <c r="J309" s="175">
        <f t="shared" si="9"/>
        <v>602.9067</v>
      </c>
      <c r="K309" s="175">
        <v>227.95500000000001</v>
      </c>
      <c r="L309" s="175">
        <v>1.58</v>
      </c>
      <c r="M309" s="177" t="s">
        <v>322</v>
      </c>
      <c r="N309" s="177" t="s">
        <v>325</v>
      </c>
      <c r="O309" s="177">
        <v>72</v>
      </c>
    </row>
    <row r="310" spans="1:15">
      <c r="A310" s="173">
        <v>235</v>
      </c>
      <c r="B310" s="173">
        <v>60</v>
      </c>
      <c r="C310" s="173">
        <v>16</v>
      </c>
      <c r="D310" s="173">
        <v>100</v>
      </c>
      <c r="E310" s="174" t="s">
        <v>2239</v>
      </c>
      <c r="F310" s="174" t="s">
        <v>2467</v>
      </c>
      <c r="G310" s="174" t="s">
        <v>2186</v>
      </c>
      <c r="H310" s="201" t="s">
        <v>4128</v>
      </c>
      <c r="I310" s="175">
        <f t="shared" si="8"/>
        <v>526.47184700000003</v>
      </c>
      <c r="J310" s="175">
        <f t="shared" si="9"/>
        <v>671.17490000000009</v>
      </c>
      <c r="K310" s="175">
        <v>256.16500000000002</v>
      </c>
      <c r="L310" s="175">
        <v>1.58</v>
      </c>
      <c r="M310" s="177" t="s">
        <v>326</v>
      </c>
      <c r="N310" s="177" t="s">
        <v>325</v>
      </c>
      <c r="O310" s="177">
        <v>71</v>
      </c>
    </row>
    <row r="311" spans="1:15">
      <c r="A311" s="173">
        <v>235</v>
      </c>
      <c r="B311" s="173">
        <v>55</v>
      </c>
      <c r="C311" s="173">
        <v>17</v>
      </c>
      <c r="D311" s="173">
        <v>99</v>
      </c>
      <c r="E311" s="174" t="s">
        <v>2239</v>
      </c>
      <c r="F311" s="174" t="s">
        <v>2467</v>
      </c>
      <c r="G311" s="174" t="s">
        <v>2506</v>
      </c>
      <c r="H311" s="201" t="s">
        <v>4166</v>
      </c>
      <c r="I311" s="175">
        <f t="shared" si="8"/>
        <v>478.62905200000006</v>
      </c>
      <c r="J311" s="175">
        <f t="shared" si="9"/>
        <v>610.61440000000005</v>
      </c>
      <c r="K311" s="175">
        <v>231.14000000000001</v>
      </c>
      <c r="L311" s="175">
        <v>1.58</v>
      </c>
      <c r="M311" s="177" t="s">
        <v>326</v>
      </c>
      <c r="N311" s="177" t="s">
        <v>321</v>
      </c>
      <c r="O311" s="177">
        <v>73</v>
      </c>
    </row>
    <row r="312" spans="1:15">
      <c r="A312" s="173">
        <v>215</v>
      </c>
      <c r="B312" s="173">
        <v>60</v>
      </c>
      <c r="C312" s="173">
        <v>16</v>
      </c>
      <c r="D312" s="173">
        <v>103</v>
      </c>
      <c r="E312" s="174" t="s">
        <v>2237</v>
      </c>
      <c r="F312" s="174" t="s">
        <v>2467</v>
      </c>
      <c r="G312" s="174" t="s">
        <v>2192</v>
      </c>
      <c r="H312" s="201" t="s">
        <v>3973</v>
      </c>
      <c r="I312" s="175">
        <f t="shared" si="8"/>
        <v>442.31634700000006</v>
      </c>
      <c r="J312" s="175">
        <f t="shared" si="9"/>
        <v>563.8963</v>
      </c>
      <c r="K312" s="175">
        <v>210.66500000000002</v>
      </c>
      <c r="L312" s="175">
        <v>2.75</v>
      </c>
      <c r="M312" s="177" t="s">
        <v>326</v>
      </c>
      <c r="N312" s="177" t="s">
        <v>348</v>
      </c>
      <c r="O312" s="177">
        <v>74</v>
      </c>
    </row>
    <row r="313" spans="1:15">
      <c r="A313" s="173">
        <v>275</v>
      </c>
      <c r="B313" s="173">
        <v>45</v>
      </c>
      <c r="C313" s="173">
        <v>18</v>
      </c>
      <c r="D313" s="173">
        <v>103</v>
      </c>
      <c r="E313" s="174" t="s">
        <v>2445</v>
      </c>
      <c r="F313" s="174" t="s">
        <v>2467</v>
      </c>
      <c r="G313" s="174" t="s">
        <v>2162</v>
      </c>
      <c r="H313" s="201" t="s">
        <v>51</v>
      </c>
      <c r="I313" s="175">
        <f t="shared" si="8"/>
        <v>730.02119300000004</v>
      </c>
      <c r="J313" s="175">
        <f t="shared" si="9"/>
        <v>928.83229999999992</v>
      </c>
      <c r="K313" s="175">
        <v>362.63499999999999</v>
      </c>
      <c r="L313" s="175">
        <v>1.58</v>
      </c>
      <c r="M313" s="177" t="s">
        <v>326</v>
      </c>
      <c r="N313" s="177" t="s">
        <v>325</v>
      </c>
      <c r="O313" s="177">
        <v>74</v>
      </c>
    </row>
    <row r="314" spans="1:15">
      <c r="A314" s="173">
        <v>215</v>
      </c>
      <c r="B314" s="173">
        <v>55</v>
      </c>
      <c r="C314" s="173">
        <v>16</v>
      </c>
      <c r="D314" s="173">
        <v>93</v>
      </c>
      <c r="E314" s="174" t="s">
        <v>2445</v>
      </c>
      <c r="F314" s="174" t="s">
        <v>2467</v>
      </c>
      <c r="G314" s="174" t="s">
        <v>2506</v>
      </c>
      <c r="H314" s="201" t="s">
        <v>4093</v>
      </c>
      <c r="I314" s="175">
        <f t="shared" si="8"/>
        <v>397.73123500000008</v>
      </c>
      <c r="J314" s="175">
        <f t="shared" si="9"/>
        <v>508.21210000000002</v>
      </c>
      <c r="K314" s="175">
        <v>188.82500000000002</v>
      </c>
      <c r="L314" s="175">
        <v>1.58</v>
      </c>
      <c r="M314" s="177" t="s">
        <v>322</v>
      </c>
      <c r="N314" s="177" t="s">
        <v>325</v>
      </c>
      <c r="O314" s="177">
        <v>71</v>
      </c>
    </row>
    <row r="315" spans="1:15">
      <c r="A315" s="173">
        <v>275</v>
      </c>
      <c r="B315" s="173">
        <v>35</v>
      </c>
      <c r="C315" s="173">
        <v>19</v>
      </c>
      <c r="D315" s="173">
        <v>96</v>
      </c>
      <c r="E315" s="174" t="s">
        <v>2445</v>
      </c>
      <c r="F315" s="174" t="s">
        <v>2467</v>
      </c>
      <c r="G315" s="174" t="s">
        <v>2165</v>
      </c>
      <c r="H315" s="201" t="s">
        <v>72</v>
      </c>
      <c r="I315" s="175">
        <f t="shared" si="8"/>
        <v>873.549578</v>
      </c>
      <c r="J315" s="175">
        <f t="shared" si="9"/>
        <v>1110.5138000000002</v>
      </c>
      <c r="K315" s="175">
        <v>437.71000000000004</v>
      </c>
      <c r="L315" s="175">
        <v>1.58</v>
      </c>
      <c r="M315" s="177" t="s">
        <v>322</v>
      </c>
      <c r="N315" s="177" t="s">
        <v>325</v>
      </c>
      <c r="O315" s="177">
        <v>72</v>
      </c>
    </row>
    <row r="316" spans="1:15">
      <c r="A316" s="173">
        <v>235</v>
      </c>
      <c r="B316" s="173">
        <v>40</v>
      </c>
      <c r="C316" s="173">
        <v>19</v>
      </c>
      <c r="D316" s="173">
        <v>92</v>
      </c>
      <c r="E316" s="174" t="s">
        <v>2445</v>
      </c>
      <c r="F316" s="174" t="s">
        <v>2467</v>
      </c>
      <c r="G316" s="174" t="s">
        <v>2165</v>
      </c>
      <c r="H316" s="201" t="s">
        <v>53</v>
      </c>
      <c r="I316" s="175">
        <f t="shared" si="8"/>
        <v>817.00809300000003</v>
      </c>
      <c r="J316" s="175">
        <f t="shared" si="9"/>
        <v>1038.9422999999999</v>
      </c>
      <c r="K316" s="175">
        <v>408.13499999999999</v>
      </c>
      <c r="L316" s="175">
        <v>1.58</v>
      </c>
      <c r="M316" s="177" t="s">
        <v>2273</v>
      </c>
      <c r="N316" s="177" t="s">
        <v>321</v>
      </c>
      <c r="O316" s="177">
        <v>71</v>
      </c>
    </row>
    <row r="317" spans="1:15">
      <c r="A317" s="173">
        <v>215</v>
      </c>
      <c r="B317" s="173">
        <v>45</v>
      </c>
      <c r="C317" s="173">
        <v>18</v>
      </c>
      <c r="D317" s="173">
        <v>93</v>
      </c>
      <c r="E317" s="174" t="s">
        <v>2445</v>
      </c>
      <c r="F317" s="174" t="s">
        <v>2467</v>
      </c>
      <c r="G317" s="174" t="s">
        <v>2165</v>
      </c>
      <c r="H317" s="201" t="s">
        <v>7</v>
      </c>
      <c r="I317" s="175">
        <f t="shared" si="8"/>
        <v>517.77315700000008</v>
      </c>
      <c r="J317" s="175">
        <f t="shared" si="9"/>
        <v>660.16390000000001</v>
      </c>
      <c r="K317" s="175">
        <v>251.61500000000001</v>
      </c>
      <c r="L317" s="175">
        <v>1.58</v>
      </c>
      <c r="M317" s="177" t="s">
        <v>326</v>
      </c>
      <c r="N317" s="177" t="s">
        <v>325</v>
      </c>
      <c r="O317" s="177">
        <v>70</v>
      </c>
    </row>
    <row r="318" spans="1:15">
      <c r="A318" s="173">
        <v>255</v>
      </c>
      <c r="B318" s="173">
        <v>35</v>
      </c>
      <c r="C318" s="173">
        <v>19</v>
      </c>
      <c r="D318" s="173">
        <v>92</v>
      </c>
      <c r="E318" s="174" t="s">
        <v>2445</v>
      </c>
      <c r="F318" s="174" t="s">
        <v>2467</v>
      </c>
      <c r="G318" s="174" t="s">
        <v>2165</v>
      </c>
      <c r="H318" s="201" t="s">
        <v>42</v>
      </c>
      <c r="I318" s="175">
        <f t="shared" si="8"/>
        <v>692.61682600000006</v>
      </c>
      <c r="J318" s="175">
        <f t="shared" si="9"/>
        <v>881.48500000000001</v>
      </c>
      <c r="K318" s="175">
        <v>343.07</v>
      </c>
      <c r="L318" s="175">
        <v>1.58</v>
      </c>
      <c r="M318" s="177" t="s">
        <v>322</v>
      </c>
      <c r="N318" s="177" t="s">
        <v>325</v>
      </c>
      <c r="O318" s="177">
        <v>72</v>
      </c>
    </row>
    <row r="319" spans="1:15">
      <c r="A319" s="173">
        <v>305</v>
      </c>
      <c r="B319" s="173">
        <v>30</v>
      </c>
      <c r="C319" s="173">
        <v>19</v>
      </c>
      <c r="D319" s="173">
        <v>98</v>
      </c>
      <c r="E319" s="174" t="s">
        <v>2445</v>
      </c>
      <c r="F319" s="174" t="s">
        <v>2467</v>
      </c>
      <c r="G319" s="174" t="s">
        <v>2165</v>
      </c>
      <c r="H319" s="201" t="s">
        <v>95</v>
      </c>
      <c r="I319" s="175">
        <f t="shared" si="8"/>
        <v>950.09805000000006</v>
      </c>
      <c r="J319" s="175">
        <f t="shared" si="9"/>
        <v>1207.4105999999999</v>
      </c>
      <c r="K319" s="175">
        <v>477.75</v>
      </c>
      <c r="L319" s="175">
        <v>1.58</v>
      </c>
      <c r="M319" s="177" t="s">
        <v>322</v>
      </c>
      <c r="N319" s="177" t="s">
        <v>325</v>
      </c>
      <c r="O319" s="177">
        <v>74</v>
      </c>
    </row>
    <row r="320" spans="1:15">
      <c r="A320" s="173">
        <v>215</v>
      </c>
      <c r="B320" s="173">
        <v>70</v>
      </c>
      <c r="C320" s="173">
        <v>16</v>
      </c>
      <c r="D320" s="173">
        <v>100</v>
      </c>
      <c r="E320" s="174" t="s">
        <v>2440</v>
      </c>
      <c r="F320" s="174" t="s">
        <v>2467</v>
      </c>
      <c r="G320" s="174" t="s">
        <v>2171</v>
      </c>
      <c r="H320" s="201" t="s">
        <v>4003</v>
      </c>
      <c r="I320" s="175">
        <f t="shared" si="8"/>
        <v>347.01349936000003</v>
      </c>
      <c r="J320" s="175">
        <f t="shared" si="9"/>
        <v>443.25978399999997</v>
      </c>
      <c r="K320" s="175">
        <v>160.8152</v>
      </c>
      <c r="L320" s="175">
        <v>2.75</v>
      </c>
      <c r="M320" s="177">
        <v>0</v>
      </c>
      <c r="N320" s="177">
        <v>0</v>
      </c>
      <c r="O320" s="177">
        <v>0</v>
      </c>
    </row>
    <row r="321" spans="1:15">
      <c r="A321" s="173">
        <v>235</v>
      </c>
      <c r="B321" s="173">
        <v>45</v>
      </c>
      <c r="C321" s="173">
        <v>18</v>
      </c>
      <c r="D321" s="173">
        <v>98</v>
      </c>
      <c r="E321" s="174" t="s">
        <v>2445</v>
      </c>
      <c r="F321" s="174" t="s">
        <v>2467</v>
      </c>
      <c r="G321" s="174" t="s">
        <v>2165</v>
      </c>
      <c r="H321" s="201" t="s">
        <v>21</v>
      </c>
      <c r="I321" s="175">
        <f t="shared" si="8"/>
        <v>576.92424900000003</v>
      </c>
      <c r="J321" s="175">
        <f t="shared" si="9"/>
        <v>735.03870000000006</v>
      </c>
      <c r="K321" s="175">
        <v>282.55500000000001</v>
      </c>
      <c r="L321" s="175">
        <v>1.58</v>
      </c>
      <c r="M321" s="177">
        <v>0</v>
      </c>
      <c r="N321" s="177">
        <v>0</v>
      </c>
      <c r="O321" s="177">
        <v>0</v>
      </c>
    </row>
    <row r="322" spans="1:15">
      <c r="A322" s="173">
        <v>255</v>
      </c>
      <c r="B322" s="173">
        <v>50</v>
      </c>
      <c r="C322" s="173">
        <v>19</v>
      </c>
      <c r="D322" s="173">
        <v>103</v>
      </c>
      <c r="E322" s="174" t="s">
        <v>2239</v>
      </c>
      <c r="F322" s="174" t="s">
        <v>2467</v>
      </c>
      <c r="G322" s="174" t="s">
        <v>2163</v>
      </c>
      <c r="H322" s="201" t="s">
        <v>25</v>
      </c>
      <c r="I322" s="175">
        <f t="shared" si="8"/>
        <v>661.00141359999998</v>
      </c>
      <c r="J322" s="175">
        <f t="shared" si="9"/>
        <v>840.71283999999991</v>
      </c>
      <c r="K322" s="175">
        <v>325.05199999999996</v>
      </c>
      <c r="L322" s="175">
        <v>2.75</v>
      </c>
      <c r="M322" s="177" t="s">
        <v>326</v>
      </c>
      <c r="N322" s="177" t="s">
        <v>321</v>
      </c>
      <c r="O322" s="177">
        <v>72</v>
      </c>
    </row>
    <row r="323" spans="1:15">
      <c r="A323" s="173">
        <v>175</v>
      </c>
      <c r="B323" s="173">
        <v>65</v>
      </c>
      <c r="C323" s="173">
        <v>15</v>
      </c>
      <c r="D323" s="173">
        <v>84</v>
      </c>
      <c r="E323" s="174" t="s">
        <v>2237</v>
      </c>
      <c r="F323" s="174" t="s">
        <v>2467</v>
      </c>
      <c r="G323" s="174" t="s">
        <v>2472</v>
      </c>
      <c r="H323" s="201" t="s">
        <v>2499</v>
      </c>
      <c r="I323" s="175">
        <f t="shared" si="8"/>
        <v>197.66136499999996</v>
      </c>
      <c r="J323" s="175">
        <f t="shared" si="9"/>
        <v>254.95909999999998</v>
      </c>
      <c r="K323" s="175">
        <v>84.174999999999997</v>
      </c>
      <c r="L323" s="175">
        <v>1.58</v>
      </c>
      <c r="M323" s="177" t="s">
        <v>326</v>
      </c>
      <c r="N323" s="177" t="s">
        <v>348</v>
      </c>
      <c r="O323" s="177">
        <v>73</v>
      </c>
    </row>
    <row r="324" spans="1:15">
      <c r="A324" s="173">
        <v>205</v>
      </c>
      <c r="B324" s="173">
        <v>45</v>
      </c>
      <c r="C324" s="173">
        <v>17</v>
      </c>
      <c r="D324" s="173">
        <v>88</v>
      </c>
      <c r="E324" s="174" t="s">
        <v>2347</v>
      </c>
      <c r="F324" s="174" t="s">
        <v>2467</v>
      </c>
      <c r="G324" s="174" t="s">
        <v>2165</v>
      </c>
      <c r="H324" s="201" t="s">
        <v>4085</v>
      </c>
      <c r="I324" s="175">
        <f t="shared" si="8"/>
        <v>426.43691200000001</v>
      </c>
      <c r="J324" s="175">
        <f t="shared" si="9"/>
        <v>544.54840000000002</v>
      </c>
      <c r="K324" s="175">
        <v>203.84</v>
      </c>
      <c r="L324" s="175">
        <v>1.58</v>
      </c>
      <c r="M324" s="177" t="s">
        <v>326</v>
      </c>
      <c r="N324" s="177" t="s">
        <v>321</v>
      </c>
      <c r="O324" s="177">
        <v>73</v>
      </c>
    </row>
    <row r="325" spans="1:15">
      <c r="A325" s="173">
        <v>255</v>
      </c>
      <c r="B325" s="173">
        <v>70</v>
      </c>
      <c r="C325" s="173">
        <v>15</v>
      </c>
      <c r="D325" s="173">
        <v>112</v>
      </c>
      <c r="E325" s="174" t="s">
        <v>2370</v>
      </c>
      <c r="F325" s="174" t="s">
        <v>2467</v>
      </c>
      <c r="G325" s="174" t="s">
        <v>2168</v>
      </c>
      <c r="H325" s="201" t="s">
        <v>4021</v>
      </c>
      <c r="I325" s="175">
        <f t="shared" si="8"/>
        <v>381.35592747999999</v>
      </c>
      <c r="J325" s="175">
        <f t="shared" si="9"/>
        <v>486.73121199999991</v>
      </c>
      <c r="K325" s="175">
        <v>178.77859999999998</v>
      </c>
      <c r="L325" s="175">
        <v>2.75</v>
      </c>
      <c r="M325" s="177" t="s">
        <v>321</v>
      </c>
      <c r="N325" s="177" t="s">
        <v>325</v>
      </c>
      <c r="O325" s="177">
        <v>72</v>
      </c>
    </row>
    <row r="326" spans="1:15">
      <c r="A326" s="173">
        <v>225</v>
      </c>
      <c r="B326" s="173">
        <v>70</v>
      </c>
      <c r="C326" s="173">
        <v>15</v>
      </c>
      <c r="D326" s="173">
        <v>112</v>
      </c>
      <c r="E326" s="174" t="s">
        <v>2370</v>
      </c>
      <c r="F326" s="174" t="s">
        <v>2467</v>
      </c>
      <c r="G326" s="174" t="s">
        <v>2161</v>
      </c>
      <c r="H326" s="201" t="s">
        <v>3974</v>
      </c>
      <c r="I326" s="175">
        <f t="shared" si="8"/>
        <v>353.58970899999997</v>
      </c>
      <c r="J326" s="175">
        <f t="shared" si="9"/>
        <v>451.58409999999998</v>
      </c>
      <c r="K326" s="175">
        <v>164.255</v>
      </c>
      <c r="L326" s="175">
        <v>2.75</v>
      </c>
      <c r="M326" s="177" t="s">
        <v>326</v>
      </c>
      <c r="N326" s="177" t="s">
        <v>325</v>
      </c>
      <c r="O326" s="177">
        <v>72</v>
      </c>
    </row>
    <row r="327" spans="1:15">
      <c r="A327" s="173">
        <v>215</v>
      </c>
      <c r="B327" s="173">
        <v>70</v>
      </c>
      <c r="C327" s="173">
        <v>15</v>
      </c>
      <c r="D327" s="173">
        <v>109</v>
      </c>
      <c r="E327" s="174" t="s">
        <v>2370</v>
      </c>
      <c r="F327" s="174" t="s">
        <v>2467</v>
      </c>
      <c r="G327" s="174" t="s">
        <v>2161</v>
      </c>
      <c r="H327" s="201" t="s">
        <v>3975</v>
      </c>
      <c r="I327" s="175">
        <f t="shared" si="8"/>
        <v>374.46656500000006</v>
      </c>
      <c r="J327" s="175">
        <f t="shared" si="9"/>
        <v>478.01049999999998</v>
      </c>
      <c r="K327" s="175">
        <v>175.17500000000001</v>
      </c>
      <c r="L327" s="175">
        <v>2.75</v>
      </c>
      <c r="M327" s="177" t="s">
        <v>326</v>
      </c>
      <c r="N327" s="177" t="s">
        <v>321</v>
      </c>
      <c r="O327" s="177">
        <v>72</v>
      </c>
    </row>
    <row r="328" spans="1:15">
      <c r="A328" s="173">
        <v>275</v>
      </c>
      <c r="B328" s="173">
        <v>40</v>
      </c>
      <c r="C328" s="173">
        <v>19</v>
      </c>
      <c r="D328" s="173">
        <v>101</v>
      </c>
      <c r="E328" s="174" t="s">
        <v>2445</v>
      </c>
      <c r="F328" s="174" t="s">
        <v>2467</v>
      </c>
      <c r="G328" s="174" t="s">
        <v>2162</v>
      </c>
      <c r="H328" s="201" t="s">
        <v>70</v>
      </c>
      <c r="I328" s="175">
        <f t="shared" si="8"/>
        <v>755.2473940000001</v>
      </c>
      <c r="J328" s="175">
        <f t="shared" si="9"/>
        <v>960.76420000000007</v>
      </c>
      <c r="K328" s="175">
        <v>375.83000000000004</v>
      </c>
      <c r="L328" s="175">
        <v>1.58</v>
      </c>
      <c r="M328" s="177" t="s">
        <v>326</v>
      </c>
      <c r="N328" s="177" t="s">
        <v>325</v>
      </c>
      <c r="O328" s="177">
        <v>73</v>
      </c>
    </row>
    <row r="329" spans="1:15">
      <c r="A329" s="173">
        <v>255</v>
      </c>
      <c r="B329" s="173">
        <v>40</v>
      </c>
      <c r="C329" s="173">
        <v>19</v>
      </c>
      <c r="D329" s="173">
        <v>100</v>
      </c>
      <c r="E329" s="174" t="s">
        <v>2445</v>
      </c>
      <c r="F329" s="174" t="s">
        <v>2467</v>
      </c>
      <c r="G329" s="174" t="s">
        <v>2162</v>
      </c>
      <c r="H329" s="201" t="s">
        <v>76</v>
      </c>
      <c r="I329" s="175">
        <f t="shared" si="8"/>
        <v>683.04826700000001</v>
      </c>
      <c r="J329" s="175">
        <f t="shared" si="9"/>
        <v>869.37289999999996</v>
      </c>
      <c r="K329" s="175">
        <v>338.065</v>
      </c>
      <c r="L329" s="175">
        <v>1.58</v>
      </c>
      <c r="M329" s="177" t="s">
        <v>326</v>
      </c>
      <c r="N329" s="177" t="s">
        <v>321</v>
      </c>
      <c r="O329" s="177">
        <v>73</v>
      </c>
    </row>
    <row r="330" spans="1:15">
      <c r="A330" s="173">
        <v>205</v>
      </c>
      <c r="B330" s="173">
        <v>45</v>
      </c>
      <c r="C330" s="173">
        <v>16</v>
      </c>
      <c r="D330" s="173">
        <v>87</v>
      </c>
      <c r="E330" s="174" t="s">
        <v>2239</v>
      </c>
      <c r="F330" s="174" t="s">
        <v>2467</v>
      </c>
      <c r="G330" s="174" t="s">
        <v>2506</v>
      </c>
      <c r="H330" s="201" t="s">
        <v>4045</v>
      </c>
      <c r="I330" s="175">
        <f t="shared" si="8"/>
        <v>352.49804699999999</v>
      </c>
      <c r="J330" s="175">
        <f t="shared" si="9"/>
        <v>450.95490000000001</v>
      </c>
      <c r="K330" s="175">
        <v>165.16499999999999</v>
      </c>
      <c r="L330" s="175">
        <v>1.58</v>
      </c>
      <c r="M330" s="177" t="s">
        <v>322</v>
      </c>
      <c r="N330" s="177" t="s">
        <v>325</v>
      </c>
      <c r="O330" s="177">
        <v>72</v>
      </c>
    </row>
    <row r="331" spans="1:15">
      <c r="A331" s="173">
        <v>195</v>
      </c>
      <c r="B331" s="173">
        <v>55</v>
      </c>
      <c r="C331" s="173">
        <v>15</v>
      </c>
      <c r="D331" s="173">
        <v>85</v>
      </c>
      <c r="E331" s="174" t="s">
        <v>2440</v>
      </c>
      <c r="F331" s="174" t="s">
        <v>2467</v>
      </c>
      <c r="G331" s="174" t="s">
        <v>2506</v>
      </c>
      <c r="H331" s="201" t="s">
        <v>3961</v>
      </c>
      <c r="I331" s="175">
        <f t="shared" si="8"/>
        <v>275.94957499999998</v>
      </c>
      <c r="J331" s="175">
        <f t="shared" si="9"/>
        <v>354.05810000000002</v>
      </c>
      <c r="K331" s="175">
        <v>125.125</v>
      </c>
      <c r="L331" s="175">
        <v>1.58</v>
      </c>
      <c r="M331" s="177" t="s">
        <v>322</v>
      </c>
      <c r="N331" s="177" t="s">
        <v>321</v>
      </c>
      <c r="O331" s="177">
        <v>72</v>
      </c>
    </row>
    <row r="332" spans="1:15">
      <c r="A332" s="173">
        <v>225</v>
      </c>
      <c r="B332" s="173">
        <v>65</v>
      </c>
      <c r="C332" s="173">
        <v>17</v>
      </c>
      <c r="D332" s="173">
        <v>101</v>
      </c>
      <c r="E332" s="174" t="s">
        <v>2370</v>
      </c>
      <c r="F332" s="174" t="s">
        <v>2467</v>
      </c>
      <c r="G332" s="174" t="s">
        <v>2171</v>
      </c>
      <c r="H332" s="201" t="s">
        <v>4067</v>
      </c>
      <c r="I332" s="175">
        <f t="shared" si="8"/>
        <v>444.31704569999994</v>
      </c>
      <c r="J332" s="175">
        <f t="shared" si="9"/>
        <v>566.42882999999995</v>
      </c>
      <c r="K332" s="175">
        <v>211.71149999999997</v>
      </c>
      <c r="L332" s="175">
        <v>2.75</v>
      </c>
      <c r="M332" s="177" t="s">
        <v>325</v>
      </c>
      <c r="N332" s="177" t="s">
        <v>326</v>
      </c>
      <c r="O332" s="177">
        <v>71</v>
      </c>
    </row>
    <row r="333" spans="1:15">
      <c r="A333" s="173">
        <v>225</v>
      </c>
      <c r="B333" s="173">
        <v>65</v>
      </c>
      <c r="C333" s="173">
        <v>17</v>
      </c>
      <c r="D333" s="173">
        <v>101</v>
      </c>
      <c r="E333" s="174" t="s">
        <v>2440</v>
      </c>
      <c r="F333" s="174" t="s">
        <v>2467</v>
      </c>
      <c r="G333" s="174" t="s">
        <v>2171</v>
      </c>
      <c r="H333" s="201" t="s">
        <v>4080</v>
      </c>
      <c r="I333" s="175">
        <f t="shared" si="8"/>
        <v>454.94684487999996</v>
      </c>
      <c r="J333" s="175">
        <f t="shared" si="9"/>
        <v>579.88427200000001</v>
      </c>
      <c r="K333" s="175">
        <v>217.27160000000001</v>
      </c>
      <c r="L333" s="175">
        <v>2.75</v>
      </c>
      <c r="M333" s="177" t="s">
        <v>325</v>
      </c>
      <c r="N333" s="177" t="s">
        <v>326</v>
      </c>
      <c r="O333" s="177">
        <v>71</v>
      </c>
    </row>
    <row r="334" spans="1:15">
      <c r="A334" s="173">
        <v>275</v>
      </c>
      <c r="B334" s="173">
        <v>40</v>
      </c>
      <c r="C334" s="173">
        <v>18</v>
      </c>
      <c r="D334" s="173">
        <v>99</v>
      </c>
      <c r="E334" s="174" t="s">
        <v>2445</v>
      </c>
      <c r="F334" s="174" t="s">
        <v>2467</v>
      </c>
      <c r="G334" s="174" t="s">
        <v>2165</v>
      </c>
      <c r="H334" s="201" t="s">
        <v>74</v>
      </c>
      <c r="I334" s="175">
        <f t="shared" si="8"/>
        <v>786.56267800000012</v>
      </c>
      <c r="J334" s="175">
        <f t="shared" si="9"/>
        <v>1000.4038</v>
      </c>
      <c r="K334" s="175">
        <v>392.21000000000004</v>
      </c>
      <c r="L334" s="175">
        <v>1.58</v>
      </c>
      <c r="M334" s="177" t="s">
        <v>322</v>
      </c>
      <c r="N334" s="177" t="s">
        <v>325</v>
      </c>
      <c r="O334" s="177">
        <v>72</v>
      </c>
    </row>
    <row r="335" spans="1:15">
      <c r="A335" s="173">
        <v>235</v>
      </c>
      <c r="B335" s="173">
        <v>45</v>
      </c>
      <c r="C335" s="173">
        <v>18</v>
      </c>
      <c r="D335" s="173">
        <v>94</v>
      </c>
      <c r="E335" s="174" t="s">
        <v>2445</v>
      </c>
      <c r="F335" s="174" t="s">
        <v>2467</v>
      </c>
      <c r="G335" s="174" t="s">
        <v>2165</v>
      </c>
      <c r="H335" s="201" t="s">
        <v>11</v>
      </c>
      <c r="I335" s="175">
        <f t="shared" si="8"/>
        <v>575.18451100000004</v>
      </c>
      <c r="J335" s="175">
        <f t="shared" si="9"/>
        <v>732.8365</v>
      </c>
      <c r="K335" s="175">
        <v>281.64499999999998</v>
      </c>
      <c r="L335" s="175">
        <v>1.58</v>
      </c>
      <c r="M335" s="177" t="s">
        <v>322</v>
      </c>
      <c r="N335" s="177" t="s">
        <v>325</v>
      </c>
      <c r="O335" s="177">
        <v>71</v>
      </c>
    </row>
    <row r="336" spans="1:15">
      <c r="A336" s="173">
        <v>215</v>
      </c>
      <c r="B336" s="173">
        <v>70</v>
      </c>
      <c r="C336" s="173">
        <v>16</v>
      </c>
      <c r="D336" s="173">
        <v>99</v>
      </c>
      <c r="E336" s="174" t="s">
        <v>2440</v>
      </c>
      <c r="F336" s="174" t="s">
        <v>2467</v>
      </c>
      <c r="G336" s="174" t="s">
        <v>2171</v>
      </c>
      <c r="H336" s="201" t="s">
        <v>4004</v>
      </c>
      <c r="I336" s="175">
        <f t="shared" si="8"/>
        <v>347.01349936000003</v>
      </c>
      <c r="J336" s="175">
        <f t="shared" si="9"/>
        <v>443.25978399999997</v>
      </c>
      <c r="K336" s="175">
        <v>160.8152</v>
      </c>
      <c r="L336" s="175">
        <v>2.75</v>
      </c>
      <c r="M336" s="177" t="s">
        <v>326</v>
      </c>
      <c r="N336" s="177" t="s">
        <v>325</v>
      </c>
      <c r="O336" s="177">
        <v>70</v>
      </c>
    </row>
    <row r="337" spans="1:15">
      <c r="A337" s="173">
        <v>205</v>
      </c>
      <c r="B337" s="173">
        <v>55</v>
      </c>
      <c r="C337" s="173">
        <v>16</v>
      </c>
      <c r="D337" s="173">
        <v>89</v>
      </c>
      <c r="E337" s="174" t="s">
        <v>2239</v>
      </c>
      <c r="F337" s="174" t="s">
        <v>2467</v>
      </c>
      <c r="G337" s="174" t="s">
        <v>2169</v>
      </c>
      <c r="H337" s="201" t="s">
        <v>3998</v>
      </c>
      <c r="I337" s="175">
        <f t="shared" ref="I337:I400" si="10">(IF($H$6="",$H$4*$U$3*(1-$H$5),$H$6*$H$3)+IF(F337="BRIDGESTONE",$H$3*(K337*(1-$M$9)+$U$7+L337+$H$8)))*$U$8</f>
        <v>255.07271899999998</v>
      </c>
      <c r="J337" s="175">
        <f t="shared" ref="J337:J400" si="11">($H$3*(K337+L337+$U$7+$H$8)+$H$4*$U$3)*$U$8</f>
        <v>327.63169999999997</v>
      </c>
      <c r="K337" s="175">
        <v>114.205</v>
      </c>
      <c r="L337" s="175">
        <v>1.58</v>
      </c>
      <c r="M337" s="177" t="s">
        <v>326</v>
      </c>
      <c r="N337" s="177" t="s">
        <v>325</v>
      </c>
      <c r="O337" s="177">
        <v>70</v>
      </c>
    </row>
    <row r="338" spans="1:15">
      <c r="A338" s="173">
        <v>225</v>
      </c>
      <c r="B338" s="173">
        <v>45</v>
      </c>
      <c r="C338" s="173">
        <v>17</v>
      </c>
      <c r="D338" s="173">
        <v>90</v>
      </c>
      <c r="E338" s="174" t="s">
        <v>2239</v>
      </c>
      <c r="F338" s="174" t="s">
        <v>2467</v>
      </c>
      <c r="G338" s="174" t="s">
        <v>2162</v>
      </c>
      <c r="H338" s="201" t="s">
        <v>4060</v>
      </c>
      <c r="I338" s="175">
        <f t="shared" si="10"/>
        <v>339.45001200000002</v>
      </c>
      <c r="J338" s="175">
        <f t="shared" si="11"/>
        <v>434.4384</v>
      </c>
      <c r="K338" s="175">
        <v>158.34</v>
      </c>
      <c r="L338" s="175">
        <v>1.58</v>
      </c>
      <c r="M338" s="177" t="s">
        <v>326</v>
      </c>
      <c r="N338" s="177" t="s">
        <v>325</v>
      </c>
      <c r="O338" s="177">
        <v>71</v>
      </c>
    </row>
    <row r="339" spans="1:15">
      <c r="A339" s="173">
        <v>205</v>
      </c>
      <c r="B339" s="173">
        <v>65</v>
      </c>
      <c r="C339" s="173">
        <v>16</v>
      </c>
      <c r="D339" s="173">
        <v>107</v>
      </c>
      <c r="E339" s="174" t="s">
        <v>2237</v>
      </c>
      <c r="F339" s="174" t="s">
        <v>2467</v>
      </c>
      <c r="G339" s="174" t="s">
        <v>2161</v>
      </c>
      <c r="H339" s="201" t="s">
        <v>3993</v>
      </c>
      <c r="I339" s="175">
        <f t="shared" si="10"/>
        <v>402.30237300000005</v>
      </c>
      <c r="J339" s="175">
        <f t="shared" si="11"/>
        <v>513.24570000000006</v>
      </c>
      <c r="K339" s="175">
        <v>189.73500000000001</v>
      </c>
      <c r="L339" s="175">
        <v>2.75</v>
      </c>
      <c r="M339" s="177" t="s">
        <v>322</v>
      </c>
      <c r="N339" s="177" t="s">
        <v>325</v>
      </c>
      <c r="O339" s="177">
        <v>72</v>
      </c>
    </row>
    <row r="340" spans="1:15">
      <c r="A340" s="173">
        <v>235</v>
      </c>
      <c r="B340" s="173">
        <v>65</v>
      </c>
      <c r="C340" s="173">
        <v>17</v>
      </c>
      <c r="D340" s="173">
        <v>104</v>
      </c>
      <c r="E340" s="174" t="s">
        <v>2347</v>
      </c>
      <c r="F340" s="174" t="s">
        <v>2467</v>
      </c>
      <c r="G340" s="174" t="s">
        <v>2</v>
      </c>
      <c r="H340" s="201" t="s">
        <v>4097</v>
      </c>
      <c r="I340" s="175">
        <f t="shared" si="10"/>
        <v>462.30593662000001</v>
      </c>
      <c r="J340" s="175">
        <f t="shared" si="11"/>
        <v>589.19957799999997</v>
      </c>
      <c r="K340" s="175">
        <v>221.12090000000001</v>
      </c>
      <c r="L340" s="175">
        <v>2.75</v>
      </c>
      <c r="M340" s="177" t="s">
        <v>326</v>
      </c>
      <c r="N340" s="177" t="s">
        <v>325</v>
      </c>
      <c r="O340" s="177">
        <v>73</v>
      </c>
    </row>
    <row r="341" spans="1:15">
      <c r="A341" s="173">
        <v>255</v>
      </c>
      <c r="B341" s="173">
        <v>65</v>
      </c>
      <c r="C341" s="173">
        <v>16</v>
      </c>
      <c r="D341" s="173">
        <v>109</v>
      </c>
      <c r="E341" s="174" t="s">
        <v>2440</v>
      </c>
      <c r="F341" s="174" t="s">
        <v>2467</v>
      </c>
      <c r="G341" s="174" t="s">
        <v>2</v>
      </c>
      <c r="H341" s="201" t="s">
        <v>4047</v>
      </c>
      <c r="I341" s="175">
        <f t="shared" si="10"/>
        <v>396.07411095999993</v>
      </c>
      <c r="J341" s="175">
        <f t="shared" si="11"/>
        <v>505.36182399999996</v>
      </c>
      <c r="K341" s="175">
        <v>186.47719999999998</v>
      </c>
      <c r="L341" s="175">
        <v>2.75</v>
      </c>
      <c r="M341" s="177" t="s">
        <v>326</v>
      </c>
      <c r="N341" s="177" t="s">
        <v>325</v>
      </c>
      <c r="O341" s="177">
        <v>72</v>
      </c>
    </row>
    <row r="342" spans="1:15">
      <c r="A342" s="173">
        <v>255</v>
      </c>
      <c r="B342" s="173">
        <v>60</v>
      </c>
      <c r="C342" s="173">
        <v>17</v>
      </c>
      <c r="D342" s="173">
        <v>106</v>
      </c>
      <c r="E342" s="174" t="s">
        <v>2440</v>
      </c>
      <c r="F342" s="174" t="s">
        <v>2467</v>
      </c>
      <c r="G342" s="174" t="s">
        <v>2</v>
      </c>
      <c r="H342" s="201" t="s">
        <v>4094</v>
      </c>
      <c r="I342" s="175">
        <f t="shared" si="10"/>
        <v>451.67613743999999</v>
      </c>
      <c r="J342" s="175">
        <f t="shared" si="11"/>
        <v>575.74413600000003</v>
      </c>
      <c r="K342" s="175">
        <v>215.5608</v>
      </c>
      <c r="L342" s="175">
        <v>2.75</v>
      </c>
      <c r="M342" s="177" t="s">
        <v>326</v>
      </c>
      <c r="N342" s="177" t="s">
        <v>325</v>
      </c>
      <c r="O342" s="177">
        <v>72</v>
      </c>
    </row>
    <row r="343" spans="1:15">
      <c r="A343" s="173">
        <v>255</v>
      </c>
      <c r="B343" s="173">
        <v>60</v>
      </c>
      <c r="C343" s="173">
        <v>17</v>
      </c>
      <c r="D343" s="173">
        <v>106</v>
      </c>
      <c r="E343" s="174" t="s">
        <v>2347</v>
      </c>
      <c r="F343" s="174" t="s">
        <v>2467</v>
      </c>
      <c r="G343" s="174" t="s">
        <v>2</v>
      </c>
      <c r="H343" s="201" t="s">
        <v>4109</v>
      </c>
      <c r="I343" s="175">
        <f t="shared" si="10"/>
        <v>473.75341265999998</v>
      </c>
      <c r="J343" s="175">
        <f t="shared" si="11"/>
        <v>603.69005399999992</v>
      </c>
      <c r="K343" s="175">
        <v>227.1087</v>
      </c>
      <c r="L343" s="175">
        <v>2.75</v>
      </c>
      <c r="M343" s="177" t="s">
        <v>326</v>
      </c>
      <c r="N343" s="177" t="s">
        <v>325</v>
      </c>
      <c r="O343" s="177">
        <v>72</v>
      </c>
    </row>
    <row r="344" spans="1:15">
      <c r="A344" s="173">
        <v>255</v>
      </c>
      <c r="B344" s="173">
        <v>60</v>
      </c>
      <c r="C344" s="173">
        <v>18</v>
      </c>
      <c r="D344" s="173">
        <v>112</v>
      </c>
      <c r="E344" s="174" t="s">
        <v>2347</v>
      </c>
      <c r="F344" s="174" t="s">
        <v>2467</v>
      </c>
      <c r="G344" s="174" t="s">
        <v>2</v>
      </c>
      <c r="H344" s="201" t="s">
        <v>4151</v>
      </c>
      <c r="I344" s="175">
        <f t="shared" si="10"/>
        <v>524.44937798000001</v>
      </c>
      <c r="J344" s="175">
        <f t="shared" si="11"/>
        <v>667.8621619999999</v>
      </c>
      <c r="K344" s="175">
        <v>253.62609999999998</v>
      </c>
      <c r="L344" s="175">
        <v>2.75</v>
      </c>
      <c r="M344" s="177" t="s">
        <v>326</v>
      </c>
      <c r="N344" s="177" t="s">
        <v>325</v>
      </c>
      <c r="O344" s="177">
        <v>72</v>
      </c>
    </row>
    <row r="345" spans="1:15">
      <c r="A345" s="173">
        <v>225</v>
      </c>
      <c r="B345" s="173">
        <v>55</v>
      </c>
      <c r="C345" s="173">
        <v>17</v>
      </c>
      <c r="D345" s="173">
        <v>97</v>
      </c>
      <c r="E345" s="174" t="s">
        <v>2239</v>
      </c>
      <c r="F345" s="174" t="s">
        <v>2467</v>
      </c>
      <c r="G345" s="174" t="s">
        <v>2</v>
      </c>
      <c r="H345" s="201" t="s">
        <v>4129</v>
      </c>
      <c r="I345" s="175">
        <f t="shared" si="10"/>
        <v>526.08473170000002</v>
      </c>
      <c r="J345" s="175">
        <f t="shared" si="11"/>
        <v>669.93223</v>
      </c>
      <c r="K345" s="175">
        <v>254.48150000000001</v>
      </c>
      <c r="L345" s="175">
        <v>2.75</v>
      </c>
      <c r="M345" s="177" t="s">
        <v>322</v>
      </c>
      <c r="N345" s="177" t="s">
        <v>321</v>
      </c>
      <c r="O345" s="177">
        <v>71</v>
      </c>
    </row>
    <row r="346" spans="1:15">
      <c r="A346" s="173">
        <v>275</v>
      </c>
      <c r="B346" s="173">
        <v>55</v>
      </c>
      <c r="C346" s="173">
        <v>17</v>
      </c>
      <c r="D346" s="173">
        <v>109</v>
      </c>
      <c r="E346" s="174" t="s">
        <v>2347</v>
      </c>
      <c r="F346" s="174" t="s">
        <v>2467</v>
      </c>
      <c r="G346" s="174" t="s">
        <v>2</v>
      </c>
      <c r="H346" s="201" t="s">
        <v>4159</v>
      </c>
      <c r="I346" s="175">
        <f t="shared" si="10"/>
        <v>566.96857470000009</v>
      </c>
      <c r="J346" s="175">
        <f t="shared" si="11"/>
        <v>721.68393000000015</v>
      </c>
      <c r="K346" s="175">
        <v>275.86650000000003</v>
      </c>
      <c r="L346" s="175">
        <v>2.75</v>
      </c>
      <c r="M346" s="177" t="s">
        <v>326</v>
      </c>
      <c r="N346" s="177" t="s">
        <v>325</v>
      </c>
      <c r="O346" s="177">
        <v>73</v>
      </c>
    </row>
    <row r="347" spans="1:15">
      <c r="A347" s="173">
        <v>285</v>
      </c>
      <c r="B347" s="173">
        <v>50</v>
      </c>
      <c r="C347" s="173">
        <v>18</v>
      </c>
      <c r="D347" s="173">
        <v>109</v>
      </c>
      <c r="E347" s="174" t="s">
        <v>2239</v>
      </c>
      <c r="F347" s="174" t="s">
        <v>2467</v>
      </c>
      <c r="G347" s="174" t="s">
        <v>2</v>
      </c>
      <c r="H347" s="201" t="s">
        <v>12</v>
      </c>
      <c r="I347" s="175">
        <f t="shared" si="10"/>
        <v>671.63121278000006</v>
      </c>
      <c r="J347" s="175">
        <f t="shared" si="11"/>
        <v>854.16828199999998</v>
      </c>
      <c r="K347" s="175">
        <v>330.6121</v>
      </c>
      <c r="L347" s="175">
        <v>2.75</v>
      </c>
      <c r="M347" s="177" t="s">
        <v>326</v>
      </c>
      <c r="N347" s="177" t="s">
        <v>325</v>
      </c>
      <c r="O347" s="177">
        <v>72</v>
      </c>
    </row>
    <row r="348" spans="1:15">
      <c r="A348" s="173">
        <v>255</v>
      </c>
      <c r="B348" s="173">
        <v>50</v>
      </c>
      <c r="C348" s="173">
        <v>19</v>
      </c>
      <c r="D348" s="173">
        <v>103</v>
      </c>
      <c r="E348" s="174" t="s">
        <v>2347</v>
      </c>
      <c r="F348" s="174" t="s">
        <v>2467</v>
      </c>
      <c r="G348" s="174" t="s">
        <v>2</v>
      </c>
      <c r="H348" s="201" t="s">
        <v>20</v>
      </c>
      <c r="I348" s="175">
        <f t="shared" si="10"/>
        <v>639.74181524000005</v>
      </c>
      <c r="J348" s="175">
        <f t="shared" si="11"/>
        <v>813.80195600000002</v>
      </c>
      <c r="K348" s="175">
        <v>313.93180000000001</v>
      </c>
      <c r="L348" s="175">
        <v>2.75</v>
      </c>
      <c r="M348" s="177" t="s">
        <v>326</v>
      </c>
      <c r="N348" s="177" t="s">
        <v>325</v>
      </c>
      <c r="O348" s="177">
        <v>72</v>
      </c>
    </row>
    <row r="349" spans="1:15">
      <c r="A349" s="173">
        <v>275</v>
      </c>
      <c r="B349" s="173">
        <v>45</v>
      </c>
      <c r="C349" s="173">
        <v>19</v>
      </c>
      <c r="D349" s="173">
        <v>108</v>
      </c>
      <c r="E349" s="174" t="s">
        <v>2445</v>
      </c>
      <c r="F349" s="174" t="s">
        <v>2467</v>
      </c>
      <c r="G349" s="174" t="s">
        <v>2</v>
      </c>
      <c r="H349" s="201" t="s">
        <v>31</v>
      </c>
      <c r="I349" s="175">
        <f t="shared" si="10"/>
        <v>698.61454916000014</v>
      </c>
      <c r="J349" s="175">
        <f t="shared" si="11"/>
        <v>888.32440400000007</v>
      </c>
      <c r="K349" s="175">
        <v>344.72620000000001</v>
      </c>
      <c r="L349" s="175">
        <v>2.75</v>
      </c>
      <c r="M349" s="177" t="s">
        <v>326</v>
      </c>
      <c r="N349" s="177" t="s">
        <v>325</v>
      </c>
      <c r="O349" s="177">
        <v>73</v>
      </c>
    </row>
    <row r="350" spans="1:15">
      <c r="A350" s="173">
        <v>285</v>
      </c>
      <c r="B350" s="173">
        <v>45</v>
      </c>
      <c r="C350" s="173">
        <v>19</v>
      </c>
      <c r="D350" s="173">
        <v>107</v>
      </c>
      <c r="E350" s="174" t="s">
        <v>2347</v>
      </c>
      <c r="F350" s="174" t="s">
        <v>2467</v>
      </c>
      <c r="G350" s="174" t="s">
        <v>2</v>
      </c>
      <c r="H350" s="201" t="s">
        <v>27</v>
      </c>
      <c r="I350" s="175">
        <f t="shared" si="10"/>
        <v>730.50394670000014</v>
      </c>
      <c r="J350" s="175">
        <f t="shared" si="11"/>
        <v>928.69073000000003</v>
      </c>
      <c r="K350" s="175">
        <v>361.40649999999999</v>
      </c>
      <c r="L350" s="175">
        <v>2.75</v>
      </c>
      <c r="M350" s="177" t="s">
        <v>326</v>
      </c>
      <c r="N350" s="177" t="s">
        <v>325</v>
      </c>
      <c r="O350" s="177">
        <v>72</v>
      </c>
    </row>
    <row r="351" spans="1:15">
      <c r="A351" s="173">
        <v>275</v>
      </c>
      <c r="B351" s="173">
        <v>40</v>
      </c>
      <c r="C351" s="173">
        <v>20</v>
      </c>
      <c r="D351" s="173">
        <v>106</v>
      </c>
      <c r="E351" s="174" t="s">
        <v>2445</v>
      </c>
      <c r="F351" s="174" t="s">
        <v>2467</v>
      </c>
      <c r="G351" s="174" t="s">
        <v>2</v>
      </c>
      <c r="H351" s="201" t="s">
        <v>67</v>
      </c>
      <c r="I351" s="175">
        <f t="shared" si="10"/>
        <v>787.74132689999999</v>
      </c>
      <c r="J351" s="175">
        <f t="shared" si="11"/>
        <v>1001.14311</v>
      </c>
      <c r="K351" s="175">
        <v>391.34549999999996</v>
      </c>
      <c r="L351" s="175">
        <v>2.75</v>
      </c>
      <c r="M351" s="177" t="s">
        <v>326</v>
      </c>
      <c r="N351" s="177" t="s">
        <v>325</v>
      </c>
      <c r="O351" s="177">
        <v>73</v>
      </c>
    </row>
    <row r="352" spans="1:15">
      <c r="A352" s="173">
        <v>205</v>
      </c>
      <c r="B352" s="173">
        <v>80</v>
      </c>
      <c r="C352" s="173">
        <v>16</v>
      </c>
      <c r="D352" s="173">
        <v>104</v>
      </c>
      <c r="E352" s="174" t="s">
        <v>2237</v>
      </c>
      <c r="F352" s="174" t="s">
        <v>2467</v>
      </c>
      <c r="G352" s="174" t="s">
        <v>2177</v>
      </c>
      <c r="H352" s="201" t="s">
        <v>3954</v>
      </c>
      <c r="I352" s="175">
        <f t="shared" si="10"/>
        <v>306.94733321999996</v>
      </c>
      <c r="J352" s="175">
        <f t="shared" si="11"/>
        <v>392.54311799999999</v>
      </c>
      <c r="K352" s="175">
        <v>139.8579</v>
      </c>
      <c r="L352" s="175">
        <v>2.75</v>
      </c>
      <c r="M352" s="177" t="s">
        <v>326</v>
      </c>
      <c r="N352" s="177" t="s">
        <v>322</v>
      </c>
      <c r="O352" s="177">
        <v>72</v>
      </c>
    </row>
    <row r="353" spans="1:15">
      <c r="A353" s="173">
        <v>245</v>
      </c>
      <c r="B353" s="173">
        <v>65</v>
      </c>
      <c r="C353" s="173">
        <v>17</v>
      </c>
      <c r="D353" s="173">
        <v>111</v>
      </c>
      <c r="E353" s="174" t="s">
        <v>2370</v>
      </c>
      <c r="F353" s="174" t="s">
        <v>2467</v>
      </c>
      <c r="G353" s="174" t="s">
        <v>2168</v>
      </c>
      <c r="H353" s="201" t="s">
        <v>4113</v>
      </c>
      <c r="I353" s="175">
        <f t="shared" si="10"/>
        <v>527.72008541999992</v>
      </c>
      <c r="J353" s="175">
        <f t="shared" si="11"/>
        <v>672.00229800000011</v>
      </c>
      <c r="K353" s="175">
        <v>255.33689999999999</v>
      </c>
      <c r="L353" s="175">
        <v>2.75</v>
      </c>
      <c r="M353" s="177" t="s">
        <v>326</v>
      </c>
      <c r="N353" s="177" t="s">
        <v>326</v>
      </c>
      <c r="O353" s="177">
        <v>73</v>
      </c>
    </row>
    <row r="354" spans="1:15">
      <c r="A354" s="173">
        <v>205</v>
      </c>
      <c r="B354" s="173">
        <v>80</v>
      </c>
      <c r="C354" s="173">
        <v>16</v>
      </c>
      <c r="D354" s="173">
        <v>104</v>
      </c>
      <c r="E354" s="174" t="s">
        <v>2370</v>
      </c>
      <c r="F354" s="174" t="s">
        <v>2467</v>
      </c>
      <c r="G354" s="174" t="s">
        <v>2177</v>
      </c>
      <c r="H354" s="201" t="s">
        <v>3955</v>
      </c>
      <c r="I354" s="175">
        <f t="shared" si="10"/>
        <v>306.94733321999996</v>
      </c>
      <c r="J354" s="175">
        <f t="shared" si="11"/>
        <v>392.54311799999999</v>
      </c>
      <c r="K354" s="175">
        <v>139.8579</v>
      </c>
      <c r="L354" s="175">
        <v>2.75</v>
      </c>
      <c r="M354" s="177" t="s">
        <v>326</v>
      </c>
      <c r="N354" s="177" t="s">
        <v>326</v>
      </c>
      <c r="O354" s="177">
        <v>73</v>
      </c>
    </row>
    <row r="355" spans="1:15">
      <c r="A355" s="173">
        <v>175</v>
      </c>
      <c r="B355" s="173">
        <v>75</v>
      </c>
      <c r="C355" s="173">
        <v>14</v>
      </c>
      <c r="D355" s="173">
        <v>99</v>
      </c>
      <c r="E355" s="174" t="s">
        <v>2237</v>
      </c>
      <c r="F355" s="174" t="s">
        <v>2467</v>
      </c>
      <c r="G355" s="174" t="s">
        <v>2161</v>
      </c>
      <c r="H355" s="201" t="s">
        <v>2519</v>
      </c>
      <c r="I355" s="175">
        <f t="shared" si="10"/>
        <v>350.98010200000004</v>
      </c>
      <c r="J355" s="175">
        <f t="shared" si="11"/>
        <v>448.2808</v>
      </c>
      <c r="K355" s="175">
        <v>162.89000000000001</v>
      </c>
      <c r="L355" s="175">
        <v>2.75</v>
      </c>
      <c r="M355" s="177" t="s">
        <v>322</v>
      </c>
      <c r="N355" s="177" t="s">
        <v>321</v>
      </c>
      <c r="O355" s="177">
        <v>72</v>
      </c>
    </row>
    <row r="356" spans="1:15">
      <c r="A356" s="173" t="s">
        <v>2264</v>
      </c>
      <c r="B356" s="173">
        <v>65</v>
      </c>
      <c r="C356" s="173">
        <v>15</v>
      </c>
      <c r="D356" s="173">
        <v>92</v>
      </c>
      <c r="E356" s="174" t="s">
        <v>2237</v>
      </c>
      <c r="F356" s="174" t="s">
        <v>2467</v>
      </c>
      <c r="G356" s="174" t="s">
        <v>3913</v>
      </c>
      <c r="H356" s="201" t="s">
        <v>2504</v>
      </c>
      <c r="I356" s="175">
        <f t="shared" si="10"/>
        <v>213.319007</v>
      </c>
      <c r="J356" s="175">
        <f t="shared" si="11"/>
        <v>274.77890000000002</v>
      </c>
      <c r="K356" s="175">
        <v>92.365000000000009</v>
      </c>
      <c r="L356" s="175">
        <v>1.58</v>
      </c>
      <c r="M356" s="177" t="s">
        <v>326</v>
      </c>
      <c r="N356" s="177" t="s">
        <v>326</v>
      </c>
      <c r="O356" s="177">
        <v>73</v>
      </c>
    </row>
    <row r="357" spans="1:15">
      <c r="A357" s="173">
        <v>195</v>
      </c>
      <c r="B357" s="173">
        <v>75</v>
      </c>
      <c r="C357" s="173">
        <v>16</v>
      </c>
      <c r="D357" s="173">
        <v>107</v>
      </c>
      <c r="E357" s="174" t="s">
        <v>2229</v>
      </c>
      <c r="F357" s="174" t="s">
        <v>2467</v>
      </c>
      <c r="G357" s="174" t="s">
        <v>2161</v>
      </c>
      <c r="H357" s="201" t="s">
        <v>3937</v>
      </c>
      <c r="I357" s="175">
        <f t="shared" si="10"/>
        <v>308.35652099999999</v>
      </c>
      <c r="J357" s="175">
        <f t="shared" si="11"/>
        <v>394.32689999999997</v>
      </c>
      <c r="K357" s="175">
        <v>140.595</v>
      </c>
      <c r="L357" s="175">
        <v>2.75</v>
      </c>
      <c r="M357" s="177" t="s">
        <v>2273</v>
      </c>
      <c r="N357" s="177" t="s">
        <v>326</v>
      </c>
      <c r="O357" s="177">
        <v>72</v>
      </c>
    </row>
    <row r="358" spans="1:15">
      <c r="A358" s="173">
        <v>285</v>
      </c>
      <c r="B358" s="173">
        <v>45</v>
      </c>
      <c r="C358" s="173">
        <v>22</v>
      </c>
      <c r="D358" s="173">
        <v>110</v>
      </c>
      <c r="E358" s="174" t="s">
        <v>2440</v>
      </c>
      <c r="F358" s="174" t="s">
        <v>2467</v>
      </c>
      <c r="G358" s="174" t="s">
        <v>2195</v>
      </c>
      <c r="H358" s="201" t="s">
        <v>89</v>
      </c>
      <c r="I358" s="175">
        <f t="shared" si="10"/>
        <v>1086.1933807999999</v>
      </c>
      <c r="J358" s="175">
        <f t="shared" si="11"/>
        <v>1378.9305199999999</v>
      </c>
      <c r="K358" s="175">
        <v>547.4559999999999</v>
      </c>
      <c r="L358" s="175">
        <v>2.75</v>
      </c>
      <c r="M358" s="177" t="s">
        <v>325</v>
      </c>
      <c r="N358" s="177" t="s">
        <v>322</v>
      </c>
      <c r="O358" s="177">
        <v>71</v>
      </c>
    </row>
    <row r="359" spans="1:15">
      <c r="A359" s="173">
        <v>275</v>
      </c>
      <c r="B359" s="173">
        <v>60</v>
      </c>
      <c r="C359" s="173">
        <v>15</v>
      </c>
      <c r="D359" s="173">
        <v>107</v>
      </c>
      <c r="E359" s="174" t="s">
        <v>2440</v>
      </c>
      <c r="F359" s="174" t="s">
        <v>2467</v>
      </c>
      <c r="G359" s="174" t="s">
        <v>2196</v>
      </c>
      <c r="H359" s="201" t="s">
        <v>3952</v>
      </c>
      <c r="I359" s="175">
        <f t="shared" si="10"/>
        <v>293.04682659999997</v>
      </c>
      <c r="J359" s="175">
        <f t="shared" si="11"/>
        <v>374.94753999999995</v>
      </c>
      <c r="K359" s="175">
        <v>132.58699999999999</v>
      </c>
      <c r="L359" s="175">
        <v>2.75</v>
      </c>
      <c r="M359" s="177" t="s">
        <v>322</v>
      </c>
      <c r="N359" s="177" t="s">
        <v>326</v>
      </c>
      <c r="O359" s="177">
        <v>74</v>
      </c>
    </row>
    <row r="360" spans="1:15">
      <c r="A360" s="173">
        <v>265</v>
      </c>
      <c r="B360" s="173">
        <v>65</v>
      </c>
      <c r="C360" s="173">
        <v>18</v>
      </c>
      <c r="D360" s="173">
        <v>112</v>
      </c>
      <c r="E360" s="174" t="s">
        <v>2370</v>
      </c>
      <c r="F360" s="174" t="s">
        <v>2467</v>
      </c>
      <c r="G360" s="174" t="s">
        <v>2176</v>
      </c>
      <c r="H360" s="201" t="s">
        <v>4134</v>
      </c>
      <c r="I360" s="175">
        <f t="shared" si="10"/>
        <v>549.79736063999997</v>
      </c>
      <c r="J360" s="175">
        <f t="shared" si="11"/>
        <v>699.948216</v>
      </c>
      <c r="K360" s="175">
        <v>266.88479999999998</v>
      </c>
      <c r="L360" s="175">
        <v>2.75</v>
      </c>
      <c r="M360" s="177">
        <v>0</v>
      </c>
      <c r="N360" s="177">
        <v>0</v>
      </c>
      <c r="O360" s="177">
        <v>0</v>
      </c>
    </row>
    <row r="361" spans="1:15">
      <c r="A361" s="173">
        <v>265</v>
      </c>
      <c r="B361" s="173">
        <v>65</v>
      </c>
      <c r="C361" s="173">
        <v>18</v>
      </c>
      <c r="D361" s="173">
        <v>112</v>
      </c>
      <c r="E361" s="174" t="s">
        <v>2440</v>
      </c>
      <c r="F361" s="174" t="s">
        <v>2467</v>
      </c>
      <c r="G361" s="174" t="s">
        <v>238</v>
      </c>
      <c r="H361" s="201" t="s">
        <v>4145</v>
      </c>
      <c r="I361" s="175">
        <f t="shared" si="10"/>
        <v>568.60392841999987</v>
      </c>
      <c r="J361" s="175">
        <f t="shared" si="11"/>
        <v>723.75399799999991</v>
      </c>
      <c r="K361" s="175">
        <v>276.72189999999995</v>
      </c>
      <c r="L361" s="175">
        <v>2.75</v>
      </c>
      <c r="M361" s="177" t="s">
        <v>326</v>
      </c>
      <c r="N361" s="177" t="s">
        <v>326</v>
      </c>
      <c r="O361" s="177">
        <v>69</v>
      </c>
    </row>
    <row r="362" spans="1:15">
      <c r="A362" s="173">
        <v>265</v>
      </c>
      <c r="B362" s="173">
        <v>60</v>
      </c>
      <c r="C362" s="173">
        <v>18</v>
      </c>
      <c r="D362" s="173">
        <v>109</v>
      </c>
      <c r="E362" s="174" t="s">
        <v>2440</v>
      </c>
      <c r="F362" s="174" t="s">
        <v>2467</v>
      </c>
      <c r="G362" s="174" t="s">
        <v>2168</v>
      </c>
      <c r="H362" s="201" t="s">
        <v>4153</v>
      </c>
      <c r="I362" s="175">
        <f t="shared" si="10"/>
        <v>607.85241770000005</v>
      </c>
      <c r="J362" s="175">
        <f t="shared" si="11"/>
        <v>773.43563000000006</v>
      </c>
      <c r="K362" s="175">
        <v>297.25150000000002</v>
      </c>
      <c r="L362" s="175">
        <v>2.75</v>
      </c>
      <c r="M362" s="177" t="s">
        <v>325</v>
      </c>
      <c r="N362" s="177" t="s">
        <v>322</v>
      </c>
      <c r="O362" s="177">
        <v>72</v>
      </c>
    </row>
    <row r="363" spans="1:15">
      <c r="A363" s="173">
        <v>255</v>
      </c>
      <c r="B363" s="173">
        <v>60</v>
      </c>
      <c r="C363" s="173">
        <v>15</v>
      </c>
      <c r="D363" s="173">
        <v>102</v>
      </c>
      <c r="E363" s="174" t="s">
        <v>2440</v>
      </c>
      <c r="F363" s="174" t="s">
        <v>2467</v>
      </c>
      <c r="G363" s="174" t="s">
        <v>2196</v>
      </c>
      <c r="H363" s="201" t="s">
        <v>3936</v>
      </c>
      <c r="I363" s="175">
        <f t="shared" si="10"/>
        <v>275.05793567999996</v>
      </c>
      <c r="J363" s="175">
        <f t="shared" si="11"/>
        <v>352.17679199999992</v>
      </c>
      <c r="K363" s="175">
        <v>123.17759999999998</v>
      </c>
      <c r="L363" s="175">
        <v>2.75</v>
      </c>
      <c r="M363" s="177" t="s">
        <v>322</v>
      </c>
      <c r="N363" s="177" t="s">
        <v>326</v>
      </c>
      <c r="O363" s="177">
        <v>74</v>
      </c>
    </row>
    <row r="364" spans="1:15">
      <c r="A364" s="173">
        <v>245</v>
      </c>
      <c r="B364" s="173">
        <v>70</v>
      </c>
      <c r="C364" s="173">
        <v>17</v>
      </c>
      <c r="D364" s="173">
        <v>108</v>
      </c>
      <c r="E364" s="174" t="s">
        <v>2370</v>
      </c>
      <c r="F364" s="174" t="s">
        <v>2467</v>
      </c>
      <c r="G364" s="174" t="s">
        <v>2176</v>
      </c>
      <c r="H364" s="201" t="s">
        <v>4087</v>
      </c>
      <c r="I364" s="175">
        <f t="shared" si="10"/>
        <v>481.93018125999998</v>
      </c>
      <c r="J364" s="175">
        <f t="shared" si="11"/>
        <v>614.04039399999988</v>
      </c>
      <c r="K364" s="175">
        <v>231.38569999999999</v>
      </c>
      <c r="L364" s="175">
        <v>2.75</v>
      </c>
      <c r="M364" s="177" t="s">
        <v>326</v>
      </c>
      <c r="N364" s="177" t="s">
        <v>326</v>
      </c>
      <c r="O364" s="177">
        <v>73</v>
      </c>
    </row>
    <row r="365" spans="1:15">
      <c r="A365" s="173">
        <v>225</v>
      </c>
      <c r="B365" s="173">
        <v>75</v>
      </c>
      <c r="C365" s="173">
        <v>15</v>
      </c>
      <c r="D365" s="173">
        <v>102</v>
      </c>
      <c r="E365" s="174" t="s">
        <v>2237</v>
      </c>
      <c r="F365" s="174" t="s">
        <v>2467</v>
      </c>
      <c r="G365" s="174" t="s">
        <v>2173</v>
      </c>
      <c r="H365" s="201" t="s">
        <v>3978</v>
      </c>
      <c r="I365" s="175">
        <f t="shared" si="10"/>
        <v>345.37814564000001</v>
      </c>
      <c r="J365" s="175">
        <f t="shared" si="11"/>
        <v>441.18971599999998</v>
      </c>
      <c r="K365" s="175">
        <v>159.9598</v>
      </c>
      <c r="L365" s="175">
        <v>2.75</v>
      </c>
      <c r="M365" s="177" t="s">
        <v>2273</v>
      </c>
      <c r="N365" s="177" t="s">
        <v>322</v>
      </c>
      <c r="O365" s="177">
        <v>75</v>
      </c>
    </row>
    <row r="366" spans="1:15">
      <c r="A366" s="173">
        <v>225</v>
      </c>
      <c r="B366" s="173">
        <v>75</v>
      </c>
      <c r="C366" s="173">
        <v>16</v>
      </c>
      <c r="D366" s="173">
        <v>103</v>
      </c>
      <c r="E366" s="174" t="s">
        <v>2370</v>
      </c>
      <c r="F366" s="174" t="s">
        <v>2467</v>
      </c>
      <c r="G366" s="174" t="s">
        <v>2173</v>
      </c>
      <c r="H366" s="201" t="s">
        <v>4014</v>
      </c>
      <c r="I366" s="175">
        <f t="shared" si="10"/>
        <v>378.08522004000002</v>
      </c>
      <c r="J366" s="175">
        <f t="shared" si="11"/>
        <v>482.59107599999999</v>
      </c>
      <c r="K366" s="175">
        <v>177.06780000000001</v>
      </c>
      <c r="L366" s="175">
        <v>2.75</v>
      </c>
      <c r="M366" s="177" t="s">
        <v>322</v>
      </c>
      <c r="N366" s="177" t="s">
        <v>321</v>
      </c>
      <c r="O366" s="177">
        <v>75</v>
      </c>
    </row>
    <row r="367" spans="1:15">
      <c r="A367" s="173">
        <v>215</v>
      </c>
      <c r="B367" s="173">
        <v>75</v>
      </c>
      <c r="C367" s="173">
        <v>15</v>
      </c>
      <c r="D367" s="173">
        <v>100</v>
      </c>
      <c r="E367" s="174" t="s">
        <v>2237</v>
      </c>
      <c r="F367" s="174" t="s">
        <v>2467</v>
      </c>
      <c r="G367" s="174" t="s">
        <v>2173</v>
      </c>
      <c r="H367" s="201" t="s">
        <v>3965</v>
      </c>
      <c r="I367" s="175">
        <f t="shared" si="10"/>
        <v>320.84783983999995</v>
      </c>
      <c r="J367" s="175">
        <f t="shared" si="11"/>
        <v>410.13869599999998</v>
      </c>
      <c r="K367" s="175">
        <v>147.12880000000001</v>
      </c>
      <c r="L367" s="175">
        <v>2.75</v>
      </c>
      <c r="M367" s="177" t="s">
        <v>2273</v>
      </c>
      <c r="N367" s="177" t="s">
        <v>325</v>
      </c>
      <c r="O367" s="177">
        <v>75</v>
      </c>
    </row>
    <row r="368" spans="1:15">
      <c r="A368" s="173">
        <v>315</v>
      </c>
      <c r="B368" s="173">
        <v>35</v>
      </c>
      <c r="C368" s="173">
        <v>20</v>
      </c>
      <c r="D368" s="173">
        <v>106</v>
      </c>
      <c r="E368" s="174" t="s">
        <v>2239</v>
      </c>
      <c r="F368" s="174" t="s">
        <v>2467</v>
      </c>
      <c r="G368" s="174" t="s">
        <v>2</v>
      </c>
      <c r="H368" s="201" t="s">
        <v>85</v>
      </c>
      <c r="I368" s="175">
        <f t="shared" si="10"/>
        <v>1009.33175596</v>
      </c>
      <c r="J368" s="175">
        <f t="shared" si="11"/>
        <v>1281.637324</v>
      </c>
      <c r="K368" s="175">
        <v>507.25219999999996</v>
      </c>
      <c r="L368" s="175">
        <v>2.75</v>
      </c>
      <c r="M368" s="177" t="s">
        <v>326</v>
      </c>
      <c r="N368" s="177" t="s">
        <v>321</v>
      </c>
      <c r="O368" s="177">
        <v>72</v>
      </c>
    </row>
    <row r="369" spans="1:15">
      <c r="A369" s="173">
        <v>285</v>
      </c>
      <c r="B369" s="173">
        <v>60</v>
      </c>
      <c r="C369" s="173">
        <v>18</v>
      </c>
      <c r="D369" s="173">
        <v>116</v>
      </c>
      <c r="E369" s="174" t="s">
        <v>2347</v>
      </c>
      <c r="F369" s="174" t="s">
        <v>2467</v>
      </c>
      <c r="G369" s="174" t="s">
        <v>2176</v>
      </c>
      <c r="H369" s="201" t="s">
        <v>1</v>
      </c>
      <c r="I369" s="175">
        <f t="shared" si="10"/>
        <v>678.1726276600001</v>
      </c>
      <c r="J369" s="175">
        <f t="shared" si="11"/>
        <v>862.44855400000006</v>
      </c>
      <c r="K369" s="175">
        <v>334.03370000000001</v>
      </c>
      <c r="L369" s="175">
        <v>2.75</v>
      </c>
      <c r="M369" s="177" t="s">
        <v>325</v>
      </c>
      <c r="N369" s="177" t="s">
        <v>326</v>
      </c>
      <c r="O369" s="177">
        <v>74</v>
      </c>
    </row>
    <row r="370" spans="1:15">
      <c r="A370" s="173">
        <v>285</v>
      </c>
      <c r="B370" s="173">
        <v>60</v>
      </c>
      <c r="C370" s="173">
        <v>18</v>
      </c>
      <c r="D370" s="173">
        <v>116</v>
      </c>
      <c r="E370" s="174" t="s">
        <v>2347</v>
      </c>
      <c r="F370" s="174" t="s">
        <v>2467</v>
      </c>
      <c r="G370" s="174" t="s">
        <v>2</v>
      </c>
      <c r="H370" s="201" t="s">
        <v>3</v>
      </c>
      <c r="I370" s="175">
        <f t="shared" si="10"/>
        <v>678.1726276600001</v>
      </c>
      <c r="J370" s="175">
        <f t="shared" si="11"/>
        <v>862.44855400000006</v>
      </c>
      <c r="K370" s="175">
        <v>334.03370000000001</v>
      </c>
      <c r="L370" s="175">
        <v>2.75</v>
      </c>
      <c r="M370" s="177" t="s">
        <v>326</v>
      </c>
      <c r="N370" s="177" t="s">
        <v>325</v>
      </c>
      <c r="O370" s="177">
        <v>72</v>
      </c>
    </row>
    <row r="371" spans="1:15">
      <c r="A371" s="173">
        <v>285</v>
      </c>
      <c r="B371" s="173">
        <v>55</v>
      </c>
      <c r="C371" s="173">
        <v>18</v>
      </c>
      <c r="D371" s="173">
        <v>113</v>
      </c>
      <c r="E371" s="174" t="s">
        <v>2347</v>
      </c>
      <c r="F371" s="174" t="s">
        <v>2467</v>
      </c>
      <c r="G371" s="174" t="s">
        <v>2</v>
      </c>
      <c r="H371" s="201" t="s">
        <v>4170</v>
      </c>
      <c r="I371" s="175">
        <f t="shared" si="10"/>
        <v>608.67009455999994</v>
      </c>
      <c r="J371" s="175">
        <f t="shared" si="11"/>
        <v>774.47066399999994</v>
      </c>
      <c r="K371" s="175">
        <v>297.67919999999998</v>
      </c>
      <c r="L371" s="175">
        <v>2.75</v>
      </c>
      <c r="M371" s="177" t="s">
        <v>326</v>
      </c>
      <c r="N371" s="177" t="s">
        <v>321</v>
      </c>
      <c r="O371" s="177">
        <v>72</v>
      </c>
    </row>
    <row r="372" spans="1:15">
      <c r="A372" s="173">
        <v>285</v>
      </c>
      <c r="B372" s="173">
        <v>35</v>
      </c>
      <c r="C372" s="173">
        <v>19</v>
      </c>
      <c r="D372" s="173">
        <v>99</v>
      </c>
      <c r="E372" s="174" t="s">
        <v>2445</v>
      </c>
      <c r="F372" s="174" t="s">
        <v>2467</v>
      </c>
      <c r="G372" s="174" t="s">
        <v>223</v>
      </c>
      <c r="H372" s="201" t="s">
        <v>83</v>
      </c>
      <c r="I372" s="175">
        <f t="shared" si="10"/>
        <v>934.44040800000005</v>
      </c>
      <c r="J372" s="175">
        <f t="shared" si="11"/>
        <v>1187.5907999999999</v>
      </c>
      <c r="K372" s="175">
        <v>469.56</v>
      </c>
      <c r="L372" s="175">
        <v>1.58</v>
      </c>
      <c r="M372" s="177">
        <v>0</v>
      </c>
      <c r="N372" s="177">
        <v>0</v>
      </c>
      <c r="O372" s="177">
        <v>0</v>
      </c>
    </row>
    <row r="373" spans="1:15">
      <c r="A373" s="173">
        <v>285</v>
      </c>
      <c r="B373" s="173">
        <v>35</v>
      </c>
      <c r="C373" s="173">
        <v>20</v>
      </c>
      <c r="D373" s="173">
        <v>100</v>
      </c>
      <c r="E373" s="174" t="s">
        <v>2445</v>
      </c>
      <c r="F373" s="174" t="s">
        <v>2467</v>
      </c>
      <c r="G373" s="174" t="s">
        <v>2165</v>
      </c>
      <c r="H373" s="201" t="s">
        <v>87</v>
      </c>
      <c r="I373" s="175">
        <f t="shared" si="10"/>
        <v>1028.3862600000002</v>
      </c>
      <c r="J373" s="175">
        <f t="shared" si="11"/>
        <v>1306.5096000000003</v>
      </c>
      <c r="K373" s="175">
        <v>518.70000000000005</v>
      </c>
      <c r="L373" s="175">
        <v>1.58</v>
      </c>
      <c r="M373" s="177" t="s">
        <v>326</v>
      </c>
      <c r="N373" s="177" t="s">
        <v>321</v>
      </c>
      <c r="O373" s="177">
        <v>72</v>
      </c>
    </row>
    <row r="374" spans="1:15">
      <c r="A374" s="173">
        <v>285</v>
      </c>
      <c r="B374" s="173">
        <v>30</v>
      </c>
      <c r="C374" s="173">
        <v>19</v>
      </c>
      <c r="D374" s="173">
        <v>98</v>
      </c>
      <c r="E374" s="174" t="s">
        <v>2445</v>
      </c>
      <c r="F374" s="174" t="s">
        <v>2467</v>
      </c>
      <c r="G374" s="174" t="s">
        <v>223</v>
      </c>
      <c r="H374" s="201" t="s">
        <v>93</v>
      </c>
      <c r="I374" s="175">
        <f t="shared" si="10"/>
        <v>937.91988400000002</v>
      </c>
      <c r="J374" s="175">
        <f t="shared" si="11"/>
        <v>1191.9952000000001</v>
      </c>
      <c r="K374" s="175">
        <v>471.38</v>
      </c>
      <c r="L374" s="175">
        <v>1.58</v>
      </c>
      <c r="M374" s="177">
        <v>0</v>
      </c>
      <c r="N374" s="177">
        <v>0</v>
      </c>
      <c r="O374" s="177">
        <v>0</v>
      </c>
    </row>
    <row r="375" spans="1:15">
      <c r="A375" s="173">
        <v>275</v>
      </c>
      <c r="B375" s="173">
        <v>65</v>
      </c>
      <c r="C375" s="173">
        <v>17</v>
      </c>
      <c r="D375" s="173">
        <v>115</v>
      </c>
      <c r="E375" s="174" t="s">
        <v>2237</v>
      </c>
      <c r="F375" s="174" t="s">
        <v>2467</v>
      </c>
      <c r="G375" s="174" t="s">
        <v>2168</v>
      </c>
      <c r="H375" s="201" t="s">
        <v>4125</v>
      </c>
      <c r="I375" s="175">
        <f t="shared" si="10"/>
        <v>550.61503749999997</v>
      </c>
      <c r="J375" s="175">
        <f t="shared" si="11"/>
        <v>700.98325</v>
      </c>
      <c r="K375" s="175">
        <v>267.3125</v>
      </c>
      <c r="L375" s="175">
        <v>2.75</v>
      </c>
      <c r="M375" s="177" t="s">
        <v>326</v>
      </c>
      <c r="N375" s="177" t="s">
        <v>326</v>
      </c>
      <c r="O375" s="177">
        <v>73</v>
      </c>
    </row>
    <row r="376" spans="1:15">
      <c r="A376" s="173">
        <v>275</v>
      </c>
      <c r="B376" s="173">
        <v>45</v>
      </c>
      <c r="C376" s="173">
        <v>20</v>
      </c>
      <c r="D376" s="173">
        <v>110</v>
      </c>
      <c r="E376" s="174" t="s">
        <v>2445</v>
      </c>
      <c r="F376" s="174" t="s">
        <v>2467</v>
      </c>
      <c r="G376" s="174" t="s">
        <v>2</v>
      </c>
      <c r="H376" s="201" t="s">
        <v>65</v>
      </c>
      <c r="I376" s="175">
        <f t="shared" si="10"/>
        <v>894.03931870000008</v>
      </c>
      <c r="J376" s="175">
        <f t="shared" si="11"/>
        <v>1135.6975300000001</v>
      </c>
      <c r="K376" s="175">
        <v>446.94650000000001</v>
      </c>
      <c r="L376" s="175">
        <v>2.75</v>
      </c>
      <c r="M376" s="177" t="s">
        <v>326</v>
      </c>
      <c r="N376" s="177" t="s">
        <v>325</v>
      </c>
      <c r="O376" s="177">
        <v>71</v>
      </c>
    </row>
    <row r="377" spans="1:15">
      <c r="A377" s="173">
        <v>275</v>
      </c>
      <c r="B377" s="173">
        <v>40</v>
      </c>
      <c r="C377" s="173">
        <v>19</v>
      </c>
      <c r="D377" s="173">
        <v>101</v>
      </c>
      <c r="E377" s="174" t="s">
        <v>2445</v>
      </c>
      <c r="F377" s="174" t="s">
        <v>2467</v>
      </c>
      <c r="G377" s="174" t="s">
        <v>223</v>
      </c>
      <c r="H377" s="201" t="s">
        <v>75</v>
      </c>
      <c r="I377" s="175">
        <f t="shared" si="10"/>
        <v>770.035167</v>
      </c>
      <c r="J377" s="175">
        <f t="shared" si="11"/>
        <v>979.48289999999997</v>
      </c>
      <c r="K377" s="175">
        <v>383.565</v>
      </c>
      <c r="L377" s="175">
        <v>1.58</v>
      </c>
      <c r="M377" s="177" t="s">
        <v>2273</v>
      </c>
      <c r="N377" s="177" t="s">
        <v>325</v>
      </c>
      <c r="O377" s="177">
        <v>73</v>
      </c>
    </row>
    <row r="378" spans="1:15">
      <c r="A378" s="173">
        <v>275</v>
      </c>
      <c r="B378" s="173">
        <v>30</v>
      </c>
      <c r="C378" s="173">
        <v>20</v>
      </c>
      <c r="D378" s="173">
        <v>97</v>
      </c>
      <c r="E378" s="174" t="s">
        <v>2445</v>
      </c>
      <c r="F378" s="174" t="s">
        <v>2467</v>
      </c>
      <c r="G378" s="174" t="s">
        <v>2165</v>
      </c>
      <c r="H378" s="201" t="s">
        <v>77</v>
      </c>
      <c r="I378" s="175">
        <f t="shared" si="10"/>
        <v>925.74171800000011</v>
      </c>
      <c r="J378" s="175">
        <f t="shared" si="11"/>
        <v>1176.5798</v>
      </c>
      <c r="K378" s="175">
        <v>465.01</v>
      </c>
      <c r="L378" s="175">
        <v>1.58</v>
      </c>
      <c r="M378" s="177" t="s">
        <v>322</v>
      </c>
      <c r="N378" s="177" t="s">
        <v>325</v>
      </c>
      <c r="O378" s="177">
        <v>73</v>
      </c>
    </row>
    <row r="379" spans="1:15">
      <c r="A379" s="173">
        <v>265</v>
      </c>
      <c r="B379" s="173">
        <v>50</v>
      </c>
      <c r="C379" s="173">
        <v>19</v>
      </c>
      <c r="D379" s="173">
        <v>110</v>
      </c>
      <c r="E379" s="174" t="s">
        <v>2445</v>
      </c>
      <c r="F379" s="174" t="s">
        <v>2467</v>
      </c>
      <c r="G379" s="174" t="s">
        <v>2</v>
      </c>
      <c r="H379" s="201" t="s">
        <v>38</v>
      </c>
      <c r="I379" s="175">
        <f t="shared" si="10"/>
        <v>745.22213018000002</v>
      </c>
      <c r="J379" s="175">
        <f t="shared" si="11"/>
        <v>947.32134199999996</v>
      </c>
      <c r="K379" s="175">
        <v>369.10509999999999</v>
      </c>
      <c r="L379" s="175">
        <v>2.75</v>
      </c>
      <c r="M379" s="177" t="s">
        <v>326</v>
      </c>
      <c r="N379" s="177" t="s">
        <v>321</v>
      </c>
      <c r="O379" s="177">
        <v>71</v>
      </c>
    </row>
    <row r="380" spans="1:15">
      <c r="A380" s="173">
        <v>265</v>
      </c>
      <c r="B380" s="173">
        <v>40</v>
      </c>
      <c r="C380" s="173">
        <v>18</v>
      </c>
      <c r="D380" s="173">
        <v>101</v>
      </c>
      <c r="E380" s="174" t="s">
        <v>2445</v>
      </c>
      <c r="F380" s="174" t="s">
        <v>2467</v>
      </c>
      <c r="G380" s="174" t="s">
        <v>223</v>
      </c>
      <c r="H380" s="201" t="s">
        <v>54</v>
      </c>
      <c r="I380" s="175">
        <f t="shared" si="10"/>
        <v>694.35656400000005</v>
      </c>
      <c r="J380" s="175">
        <f t="shared" si="11"/>
        <v>883.68720000000008</v>
      </c>
      <c r="K380" s="175">
        <v>343.98</v>
      </c>
      <c r="L380" s="175">
        <v>1.58</v>
      </c>
      <c r="M380" s="177">
        <v>0</v>
      </c>
      <c r="N380" s="177">
        <v>0</v>
      </c>
      <c r="O380" s="177">
        <v>0</v>
      </c>
    </row>
    <row r="381" spans="1:15">
      <c r="A381" s="173">
        <v>265</v>
      </c>
      <c r="B381" s="173">
        <v>35</v>
      </c>
      <c r="C381" s="173">
        <v>18</v>
      </c>
      <c r="D381" s="173">
        <v>97</v>
      </c>
      <c r="E381" s="174" t="s">
        <v>2445</v>
      </c>
      <c r="F381" s="174" t="s">
        <v>2467</v>
      </c>
      <c r="G381" s="174" t="s">
        <v>223</v>
      </c>
      <c r="H381" s="201" t="s">
        <v>32</v>
      </c>
      <c r="I381" s="175">
        <f t="shared" si="10"/>
        <v>638.68494799999996</v>
      </c>
      <c r="J381" s="175">
        <f t="shared" si="11"/>
        <v>813.21680000000003</v>
      </c>
      <c r="K381" s="175">
        <v>314.86</v>
      </c>
      <c r="L381" s="175">
        <v>1.58</v>
      </c>
      <c r="M381" s="177" t="s">
        <v>322</v>
      </c>
      <c r="N381" s="177" t="s">
        <v>321</v>
      </c>
      <c r="O381" s="177">
        <v>74</v>
      </c>
    </row>
    <row r="382" spans="1:15">
      <c r="A382" s="173">
        <v>255</v>
      </c>
      <c r="B382" s="173">
        <v>55</v>
      </c>
      <c r="C382" s="173">
        <v>18</v>
      </c>
      <c r="D382" s="173">
        <v>109</v>
      </c>
      <c r="E382" s="174" t="s">
        <v>2445</v>
      </c>
      <c r="F382" s="174" t="s">
        <v>2467</v>
      </c>
      <c r="G382" s="174" t="s">
        <v>2</v>
      </c>
      <c r="H382" s="201" t="s">
        <v>4156</v>
      </c>
      <c r="I382" s="175">
        <f t="shared" si="10"/>
        <v>553.88574494</v>
      </c>
      <c r="J382" s="175">
        <f t="shared" si="11"/>
        <v>705.1233860000001</v>
      </c>
      <c r="K382" s="175">
        <v>269.02330000000001</v>
      </c>
      <c r="L382" s="175">
        <v>2.75</v>
      </c>
      <c r="M382" s="177" t="s">
        <v>326</v>
      </c>
      <c r="N382" s="177" t="s">
        <v>321</v>
      </c>
      <c r="O382" s="177">
        <v>71</v>
      </c>
    </row>
    <row r="383" spans="1:15">
      <c r="A383" s="173">
        <v>255</v>
      </c>
      <c r="B383" s="173">
        <v>55</v>
      </c>
      <c r="C383" s="173">
        <v>18</v>
      </c>
      <c r="D383" s="173">
        <v>109</v>
      </c>
      <c r="E383" s="174" t="s">
        <v>2445</v>
      </c>
      <c r="F383" s="174" t="s">
        <v>2467</v>
      </c>
      <c r="G383" s="174" t="s">
        <v>2</v>
      </c>
      <c r="H383" s="201" t="s">
        <v>4157</v>
      </c>
      <c r="I383" s="175">
        <f t="shared" si="10"/>
        <v>553.88574494</v>
      </c>
      <c r="J383" s="175">
        <f t="shared" si="11"/>
        <v>705.1233860000001</v>
      </c>
      <c r="K383" s="175">
        <v>269.02330000000001</v>
      </c>
      <c r="L383" s="175">
        <v>2.75</v>
      </c>
      <c r="M383" s="177" t="s">
        <v>326</v>
      </c>
      <c r="N383" s="177" t="s">
        <v>325</v>
      </c>
      <c r="O383" s="177">
        <v>72</v>
      </c>
    </row>
    <row r="384" spans="1:15">
      <c r="A384" s="173">
        <v>255</v>
      </c>
      <c r="B384" s="173">
        <v>50</v>
      </c>
      <c r="C384" s="173">
        <v>20</v>
      </c>
      <c r="D384" s="173">
        <v>109</v>
      </c>
      <c r="E384" s="174" t="s">
        <v>2347</v>
      </c>
      <c r="F384" s="174" t="s">
        <v>2467</v>
      </c>
      <c r="G384" s="174" t="s">
        <v>2</v>
      </c>
      <c r="H384" s="201" t="s">
        <v>62</v>
      </c>
      <c r="I384" s="175">
        <f t="shared" si="10"/>
        <v>815.54234013999996</v>
      </c>
      <c r="J384" s="175">
        <f t="shared" si="11"/>
        <v>1036.3342660000001</v>
      </c>
      <c r="K384" s="175">
        <v>405.88729999999998</v>
      </c>
      <c r="L384" s="175">
        <v>2.75</v>
      </c>
      <c r="M384" s="177" t="s">
        <v>325</v>
      </c>
      <c r="N384" s="177" t="s">
        <v>325</v>
      </c>
      <c r="O384" s="177">
        <v>72</v>
      </c>
    </row>
    <row r="385" spans="1:15">
      <c r="A385" s="173">
        <v>255</v>
      </c>
      <c r="B385" s="173">
        <v>45</v>
      </c>
      <c r="C385" s="173">
        <v>20</v>
      </c>
      <c r="D385" s="173">
        <v>101</v>
      </c>
      <c r="E385" s="174" t="s">
        <v>2239</v>
      </c>
      <c r="F385" s="174" t="s">
        <v>2467</v>
      </c>
      <c r="G385" s="174" t="s">
        <v>2</v>
      </c>
      <c r="H385" s="201" t="s">
        <v>58</v>
      </c>
      <c r="I385" s="175">
        <f t="shared" si="10"/>
        <v>826.17213932000004</v>
      </c>
      <c r="J385" s="175">
        <f t="shared" si="11"/>
        <v>1049.789708</v>
      </c>
      <c r="K385" s="175">
        <v>411.44740000000002</v>
      </c>
      <c r="L385" s="175">
        <v>2.75</v>
      </c>
      <c r="M385" s="177" t="s">
        <v>326</v>
      </c>
      <c r="N385" s="177" t="s">
        <v>321</v>
      </c>
      <c r="O385" s="177">
        <v>71</v>
      </c>
    </row>
    <row r="386" spans="1:15">
      <c r="A386" s="173">
        <v>255</v>
      </c>
      <c r="B386" s="173">
        <v>35</v>
      </c>
      <c r="C386" s="173">
        <v>19</v>
      </c>
      <c r="D386" s="173">
        <v>96</v>
      </c>
      <c r="E386" s="174" t="s">
        <v>2445</v>
      </c>
      <c r="F386" s="174" t="s">
        <v>2467</v>
      </c>
      <c r="G386" s="174" t="s">
        <v>223</v>
      </c>
      <c r="H386" s="201" t="s">
        <v>64</v>
      </c>
      <c r="I386" s="175">
        <f t="shared" si="10"/>
        <v>717.84302700000001</v>
      </c>
      <c r="J386" s="175">
        <f t="shared" si="11"/>
        <v>913.41689999999994</v>
      </c>
      <c r="K386" s="175">
        <v>356.26499999999999</v>
      </c>
      <c r="L386" s="175">
        <v>1.58</v>
      </c>
      <c r="M386" s="177" t="s">
        <v>322</v>
      </c>
      <c r="N386" s="177" t="s">
        <v>321</v>
      </c>
      <c r="O386" s="177">
        <v>74</v>
      </c>
    </row>
    <row r="387" spans="1:15">
      <c r="A387" s="173">
        <v>255</v>
      </c>
      <c r="B387" s="173">
        <v>35</v>
      </c>
      <c r="C387" s="173">
        <v>20</v>
      </c>
      <c r="D387" s="173">
        <v>97</v>
      </c>
      <c r="E387" s="174" t="s">
        <v>2445</v>
      </c>
      <c r="F387" s="174" t="s">
        <v>2467</v>
      </c>
      <c r="G387" s="174" t="s">
        <v>223</v>
      </c>
      <c r="H387" s="201" t="s">
        <v>81</v>
      </c>
      <c r="I387" s="175">
        <f t="shared" si="10"/>
        <v>821.357438</v>
      </c>
      <c r="J387" s="175">
        <f t="shared" si="11"/>
        <v>1044.4478000000001</v>
      </c>
      <c r="K387" s="175">
        <v>410.41</v>
      </c>
      <c r="L387" s="175">
        <v>1.58</v>
      </c>
      <c r="M387" s="177">
        <v>0</v>
      </c>
      <c r="N387" s="177">
        <v>0</v>
      </c>
      <c r="O387" s="177">
        <v>0</v>
      </c>
    </row>
    <row r="388" spans="1:15">
      <c r="A388" s="173">
        <v>245</v>
      </c>
      <c r="B388" s="173">
        <v>70</v>
      </c>
      <c r="C388" s="173">
        <v>16</v>
      </c>
      <c r="D388" s="173">
        <v>111</v>
      </c>
      <c r="E388" s="174" t="s">
        <v>2370</v>
      </c>
      <c r="F388" s="174" t="s">
        <v>2467</v>
      </c>
      <c r="G388" s="174" t="s">
        <v>2194</v>
      </c>
      <c r="H388" s="201" t="s">
        <v>4052</v>
      </c>
      <c r="I388" s="175">
        <f t="shared" si="10"/>
        <v>405.88623328</v>
      </c>
      <c r="J388" s="175">
        <f t="shared" si="11"/>
        <v>517.78223200000002</v>
      </c>
      <c r="K388" s="175">
        <v>191.6096</v>
      </c>
      <c r="L388" s="175">
        <v>2.75</v>
      </c>
      <c r="M388" s="177" t="s">
        <v>326</v>
      </c>
      <c r="N388" s="177" t="s">
        <v>322</v>
      </c>
      <c r="O388" s="177">
        <v>73</v>
      </c>
    </row>
    <row r="389" spans="1:15">
      <c r="A389" s="173">
        <v>245</v>
      </c>
      <c r="B389" s="173">
        <v>50</v>
      </c>
      <c r="C389" s="173">
        <v>20</v>
      </c>
      <c r="D389" s="173">
        <v>102</v>
      </c>
      <c r="E389" s="174" t="s">
        <v>2347</v>
      </c>
      <c r="F389" s="174" t="s">
        <v>2467</v>
      </c>
      <c r="G389" s="174" t="s">
        <v>44</v>
      </c>
      <c r="H389" s="201" t="s">
        <v>45</v>
      </c>
      <c r="I389" s="175">
        <f t="shared" si="10"/>
        <v>815.54234013999996</v>
      </c>
      <c r="J389" s="175">
        <f t="shared" si="11"/>
        <v>1036.3342660000001</v>
      </c>
      <c r="K389" s="175">
        <v>405.88729999999998</v>
      </c>
      <c r="L389" s="175">
        <v>2.75</v>
      </c>
      <c r="M389" s="177" t="s">
        <v>325</v>
      </c>
      <c r="N389" s="177" t="s">
        <v>326</v>
      </c>
      <c r="O389" s="177">
        <v>70</v>
      </c>
    </row>
    <row r="390" spans="1:15">
      <c r="A390" s="173">
        <v>245</v>
      </c>
      <c r="B390" s="173">
        <v>45</v>
      </c>
      <c r="C390" s="173">
        <v>17</v>
      </c>
      <c r="D390" s="173">
        <v>95</v>
      </c>
      <c r="E390" s="174" t="s">
        <v>2445</v>
      </c>
      <c r="F390" s="174" t="s">
        <v>2467</v>
      </c>
      <c r="G390" s="174" t="s">
        <v>2165</v>
      </c>
      <c r="H390" s="201" t="s">
        <v>4161</v>
      </c>
      <c r="I390" s="175">
        <f t="shared" si="10"/>
        <v>491.67708700000003</v>
      </c>
      <c r="J390" s="175">
        <f t="shared" si="11"/>
        <v>627.13089999999988</v>
      </c>
      <c r="K390" s="175">
        <v>237.965</v>
      </c>
      <c r="L390" s="175">
        <v>1.58</v>
      </c>
      <c r="M390" s="177" t="s">
        <v>322</v>
      </c>
      <c r="N390" s="177" t="s">
        <v>325</v>
      </c>
      <c r="O390" s="177">
        <v>72</v>
      </c>
    </row>
    <row r="391" spans="1:15">
      <c r="A391" s="173">
        <v>245</v>
      </c>
      <c r="B391" s="173">
        <v>35</v>
      </c>
      <c r="C391" s="173">
        <v>20</v>
      </c>
      <c r="D391" s="173">
        <v>91</v>
      </c>
      <c r="E391" s="174" t="s">
        <v>2445</v>
      </c>
      <c r="F391" s="174" t="s">
        <v>2467</v>
      </c>
      <c r="G391" s="174" t="s">
        <v>2165</v>
      </c>
      <c r="H391" s="201" t="s">
        <v>63</v>
      </c>
      <c r="I391" s="175">
        <f t="shared" si="10"/>
        <v>873.549578</v>
      </c>
      <c r="J391" s="175">
        <f t="shared" si="11"/>
        <v>1110.5138000000002</v>
      </c>
      <c r="K391" s="175">
        <v>437.71000000000004</v>
      </c>
      <c r="L391" s="175">
        <v>1.58</v>
      </c>
      <c r="M391" s="177" t="s">
        <v>322</v>
      </c>
      <c r="N391" s="177" t="s">
        <v>325</v>
      </c>
      <c r="O391" s="177">
        <v>71</v>
      </c>
    </row>
    <row r="392" spans="1:15">
      <c r="A392" s="173">
        <v>245</v>
      </c>
      <c r="B392" s="173">
        <v>35</v>
      </c>
      <c r="C392" s="173">
        <v>20</v>
      </c>
      <c r="D392" s="173">
        <v>95</v>
      </c>
      <c r="E392" s="174" t="s">
        <v>2445</v>
      </c>
      <c r="F392" s="174" t="s">
        <v>2467</v>
      </c>
      <c r="G392" s="174" t="s">
        <v>2165</v>
      </c>
      <c r="H392" s="201" t="s">
        <v>48</v>
      </c>
      <c r="I392" s="175">
        <f t="shared" si="10"/>
        <v>802.22032000000002</v>
      </c>
      <c r="J392" s="175">
        <f t="shared" si="11"/>
        <v>1020.2236</v>
      </c>
      <c r="K392" s="175">
        <v>400.40000000000003</v>
      </c>
      <c r="L392" s="175">
        <v>1.58</v>
      </c>
      <c r="M392" s="177" t="s">
        <v>322</v>
      </c>
      <c r="N392" s="177" t="s">
        <v>325</v>
      </c>
      <c r="O392" s="177">
        <v>72</v>
      </c>
    </row>
    <row r="393" spans="1:15">
      <c r="A393" s="173">
        <v>235</v>
      </c>
      <c r="B393" s="173">
        <v>80</v>
      </c>
      <c r="C393" s="173">
        <v>16</v>
      </c>
      <c r="D393" s="173">
        <v>109</v>
      </c>
      <c r="E393" s="174" t="s">
        <v>2370</v>
      </c>
      <c r="F393" s="174" t="s">
        <v>2467</v>
      </c>
      <c r="G393" s="174" t="s">
        <v>2177</v>
      </c>
      <c r="H393" s="201" t="s">
        <v>4034</v>
      </c>
      <c r="I393" s="175">
        <f t="shared" si="10"/>
        <v>438.59330768000001</v>
      </c>
      <c r="J393" s="175">
        <f t="shared" si="11"/>
        <v>559.18359199999998</v>
      </c>
      <c r="K393" s="175">
        <v>208.7176</v>
      </c>
      <c r="L393" s="175">
        <v>2.75</v>
      </c>
      <c r="M393" s="177" t="s">
        <v>326</v>
      </c>
      <c r="N393" s="177" t="s">
        <v>322</v>
      </c>
      <c r="O393" s="177">
        <v>71</v>
      </c>
    </row>
    <row r="394" spans="1:15">
      <c r="A394" s="173">
        <v>235</v>
      </c>
      <c r="B394" s="173">
        <v>65</v>
      </c>
      <c r="C394" s="173">
        <v>17</v>
      </c>
      <c r="D394" s="173">
        <v>104</v>
      </c>
      <c r="E394" s="174" t="s">
        <v>2440</v>
      </c>
      <c r="F394" s="174" t="s">
        <v>2467</v>
      </c>
      <c r="G394" s="174" t="s">
        <v>2</v>
      </c>
      <c r="H394" s="201" t="s">
        <v>4086</v>
      </c>
      <c r="I394" s="175">
        <f t="shared" si="10"/>
        <v>438.59330768000001</v>
      </c>
      <c r="J394" s="175">
        <f t="shared" si="11"/>
        <v>559.18359199999998</v>
      </c>
      <c r="K394" s="175">
        <v>208.7176</v>
      </c>
      <c r="L394" s="175">
        <v>2.75</v>
      </c>
      <c r="M394" s="177" t="s">
        <v>326</v>
      </c>
      <c r="N394" s="177" t="s">
        <v>325</v>
      </c>
      <c r="O394" s="177">
        <v>73</v>
      </c>
    </row>
    <row r="395" spans="1:15">
      <c r="A395" s="173">
        <v>235</v>
      </c>
      <c r="B395" s="173">
        <v>60</v>
      </c>
      <c r="C395" s="173">
        <v>16</v>
      </c>
      <c r="D395" s="173">
        <v>100</v>
      </c>
      <c r="E395" s="174" t="s">
        <v>2440</v>
      </c>
      <c r="F395" s="174" t="s">
        <v>2467</v>
      </c>
      <c r="G395" s="174" t="s">
        <v>2163</v>
      </c>
      <c r="H395" s="201" t="s">
        <v>4027</v>
      </c>
      <c r="I395" s="175">
        <f t="shared" si="10"/>
        <v>341.28976133999998</v>
      </c>
      <c r="J395" s="175">
        <f t="shared" si="11"/>
        <v>436.014546</v>
      </c>
      <c r="K395" s="175">
        <v>157.82130000000001</v>
      </c>
      <c r="L395" s="175">
        <v>2.75</v>
      </c>
      <c r="M395" s="177" t="s">
        <v>326</v>
      </c>
      <c r="N395" s="177" t="s">
        <v>325</v>
      </c>
      <c r="O395" s="177">
        <v>71</v>
      </c>
    </row>
    <row r="396" spans="1:15">
      <c r="A396" s="173">
        <v>235</v>
      </c>
      <c r="B396" s="173">
        <v>55</v>
      </c>
      <c r="C396" s="173">
        <v>19</v>
      </c>
      <c r="D396" s="173">
        <v>101</v>
      </c>
      <c r="E396" s="174" t="s">
        <v>2239</v>
      </c>
      <c r="F396" s="174" t="s">
        <v>2467</v>
      </c>
      <c r="G396" s="174" t="s">
        <v>2</v>
      </c>
      <c r="H396" s="201" t="s">
        <v>4177</v>
      </c>
      <c r="I396" s="175">
        <f t="shared" si="10"/>
        <v>629.11201605999997</v>
      </c>
      <c r="J396" s="175">
        <f t="shared" si="11"/>
        <v>800.34651399999996</v>
      </c>
      <c r="K396" s="175">
        <v>308.37169999999998</v>
      </c>
      <c r="L396" s="175">
        <v>2.75</v>
      </c>
      <c r="M396" s="177" t="s">
        <v>326</v>
      </c>
      <c r="N396" s="177" t="s">
        <v>325</v>
      </c>
      <c r="O396" s="177">
        <v>72</v>
      </c>
    </row>
    <row r="397" spans="1:15">
      <c r="A397" s="173">
        <v>235</v>
      </c>
      <c r="B397" s="173">
        <v>40</v>
      </c>
      <c r="C397" s="173">
        <v>18</v>
      </c>
      <c r="D397" s="173">
        <v>95</v>
      </c>
      <c r="E397" s="174" t="s">
        <v>2445</v>
      </c>
      <c r="F397" s="174" t="s">
        <v>2467</v>
      </c>
      <c r="G397" s="174" t="s">
        <v>223</v>
      </c>
      <c r="H397" s="201" t="s">
        <v>4178</v>
      </c>
      <c r="I397" s="175">
        <f t="shared" si="10"/>
        <v>496.89630100000005</v>
      </c>
      <c r="J397" s="175">
        <f t="shared" si="11"/>
        <v>633.73749999999995</v>
      </c>
      <c r="K397" s="175">
        <v>240.69500000000002</v>
      </c>
      <c r="L397" s="175">
        <v>1.58</v>
      </c>
      <c r="M397" s="177">
        <v>0</v>
      </c>
      <c r="N397" s="177">
        <v>0</v>
      </c>
      <c r="O397" s="177">
        <v>0</v>
      </c>
    </row>
    <row r="398" spans="1:15">
      <c r="A398" s="173">
        <v>235</v>
      </c>
      <c r="B398" s="173">
        <v>35</v>
      </c>
      <c r="C398" s="173">
        <v>19</v>
      </c>
      <c r="D398" s="173">
        <v>87</v>
      </c>
      <c r="E398" s="174" t="s">
        <v>2445</v>
      </c>
      <c r="F398" s="174" t="s">
        <v>2467</v>
      </c>
      <c r="G398" s="174" t="s">
        <v>223</v>
      </c>
      <c r="H398" s="201" t="s">
        <v>23</v>
      </c>
      <c r="I398" s="175">
        <f t="shared" si="10"/>
        <v>617.80809199999999</v>
      </c>
      <c r="J398" s="175">
        <f t="shared" si="11"/>
        <v>786.79039999999998</v>
      </c>
      <c r="K398" s="175">
        <v>303.94</v>
      </c>
      <c r="L398" s="175">
        <v>1.58</v>
      </c>
      <c r="M398" s="177">
        <v>0</v>
      </c>
      <c r="N398" s="177">
        <v>0</v>
      </c>
      <c r="O398" s="177">
        <v>0</v>
      </c>
    </row>
    <row r="399" spans="1:15">
      <c r="A399" s="173">
        <v>235</v>
      </c>
      <c r="B399" s="173">
        <v>35</v>
      </c>
      <c r="C399" s="173">
        <v>19</v>
      </c>
      <c r="D399" s="173">
        <v>91</v>
      </c>
      <c r="E399" s="174" t="s">
        <v>2445</v>
      </c>
      <c r="F399" s="174" t="s">
        <v>2467</v>
      </c>
      <c r="G399" s="174" t="s">
        <v>223</v>
      </c>
      <c r="H399" s="201" t="s">
        <v>28</v>
      </c>
      <c r="I399" s="175">
        <f t="shared" si="10"/>
        <v>610.84914000000003</v>
      </c>
      <c r="J399" s="175">
        <f t="shared" si="11"/>
        <v>777.98160000000007</v>
      </c>
      <c r="K399" s="175">
        <v>300.3</v>
      </c>
      <c r="L399" s="175">
        <v>1.58</v>
      </c>
      <c r="M399" s="177">
        <v>0</v>
      </c>
      <c r="N399" s="177">
        <v>0</v>
      </c>
      <c r="O399" s="177">
        <v>0</v>
      </c>
    </row>
    <row r="400" spans="1:15">
      <c r="A400" s="173">
        <v>225</v>
      </c>
      <c r="B400" s="173">
        <v>70</v>
      </c>
      <c r="C400" s="173">
        <v>15</v>
      </c>
      <c r="D400" s="173">
        <v>100</v>
      </c>
      <c r="E400" s="174" t="s">
        <v>2370</v>
      </c>
      <c r="F400" s="174" t="s">
        <v>2467</v>
      </c>
      <c r="G400" s="174" t="s">
        <v>2171</v>
      </c>
      <c r="H400" s="201" t="s">
        <v>3979</v>
      </c>
      <c r="I400" s="175">
        <f t="shared" si="10"/>
        <v>323.30087041999997</v>
      </c>
      <c r="J400" s="175">
        <f t="shared" si="11"/>
        <v>413.24379799999997</v>
      </c>
      <c r="K400" s="175">
        <v>148.4119</v>
      </c>
      <c r="L400" s="175">
        <v>2.75</v>
      </c>
      <c r="M400" s="177" t="s">
        <v>326</v>
      </c>
      <c r="N400" s="177" t="s">
        <v>326</v>
      </c>
      <c r="O400" s="177">
        <v>71</v>
      </c>
    </row>
    <row r="401" spans="1:15">
      <c r="A401" s="173">
        <v>225</v>
      </c>
      <c r="B401" s="173">
        <v>55</v>
      </c>
      <c r="C401" s="173">
        <v>16</v>
      </c>
      <c r="D401" s="173">
        <v>95</v>
      </c>
      <c r="E401" s="174" t="s">
        <v>2239</v>
      </c>
      <c r="F401" s="174" t="s">
        <v>2467</v>
      </c>
      <c r="G401" s="174" t="s">
        <v>2506</v>
      </c>
      <c r="H401" s="201" t="s">
        <v>4110</v>
      </c>
      <c r="I401" s="175">
        <f t="shared" ref="I401:I464" si="12">(IF($H$6="",$H$4*$U$3*(1-$H$5),$H$6*$H$3)+IF(F401="BRIDGESTONE",$H$3*(K401*(1-$M$9)+$U$7+L401+$H$8)))*$U$8</f>
        <v>400.34084200000001</v>
      </c>
      <c r="J401" s="175">
        <f t="shared" ref="J401:J464" si="13">($H$3*(K401+L401+$U$7+$H$8)+$H$4*$U$3)*$U$8</f>
        <v>511.5154</v>
      </c>
      <c r="K401" s="175">
        <v>190.19</v>
      </c>
      <c r="L401" s="175">
        <v>1.58</v>
      </c>
      <c r="M401" s="177" t="s">
        <v>322</v>
      </c>
      <c r="N401" s="177" t="s">
        <v>348</v>
      </c>
      <c r="O401" s="177">
        <v>72</v>
      </c>
    </row>
    <row r="402" spans="1:15">
      <c r="A402" s="173">
        <v>225</v>
      </c>
      <c r="B402" s="173">
        <v>50</v>
      </c>
      <c r="C402" s="173">
        <v>17</v>
      </c>
      <c r="D402" s="173">
        <v>94</v>
      </c>
      <c r="E402" s="174" t="s">
        <v>2347</v>
      </c>
      <c r="F402" s="174" t="s">
        <v>2467</v>
      </c>
      <c r="G402" s="174" t="s">
        <v>2165</v>
      </c>
      <c r="H402" s="201" t="s">
        <v>4111</v>
      </c>
      <c r="I402" s="175">
        <f t="shared" si="12"/>
        <v>465.58101700000003</v>
      </c>
      <c r="J402" s="175">
        <f t="shared" si="13"/>
        <v>594.09789999999998</v>
      </c>
      <c r="K402" s="175">
        <v>224.315</v>
      </c>
      <c r="L402" s="175">
        <v>1.58</v>
      </c>
      <c r="M402" s="177" t="s">
        <v>326</v>
      </c>
      <c r="N402" s="177" t="s">
        <v>321</v>
      </c>
      <c r="O402" s="177">
        <v>72</v>
      </c>
    </row>
    <row r="403" spans="1:15">
      <c r="A403" s="173">
        <v>225</v>
      </c>
      <c r="B403" s="173">
        <v>50</v>
      </c>
      <c r="C403" s="173">
        <v>17</v>
      </c>
      <c r="D403" s="173">
        <v>94</v>
      </c>
      <c r="E403" s="174" t="s">
        <v>2239</v>
      </c>
      <c r="F403" s="174" t="s">
        <v>2467</v>
      </c>
      <c r="G403" s="174" t="s">
        <v>2165</v>
      </c>
      <c r="H403" s="201" t="s">
        <v>4141</v>
      </c>
      <c r="I403" s="175">
        <f t="shared" si="12"/>
        <v>488.19761099999999</v>
      </c>
      <c r="J403" s="175">
        <f t="shared" si="13"/>
        <v>622.7265000000001</v>
      </c>
      <c r="K403" s="175">
        <v>236.14500000000001</v>
      </c>
      <c r="L403" s="175">
        <v>1.58</v>
      </c>
      <c r="M403" s="177" t="s">
        <v>326</v>
      </c>
      <c r="N403" s="177" t="s">
        <v>325</v>
      </c>
      <c r="O403" s="177">
        <v>73</v>
      </c>
    </row>
    <row r="404" spans="1:15">
      <c r="A404" s="173">
        <v>225</v>
      </c>
      <c r="B404" s="173">
        <v>50</v>
      </c>
      <c r="C404" s="173">
        <v>17</v>
      </c>
      <c r="D404" s="173">
        <v>94</v>
      </c>
      <c r="E404" s="174" t="s">
        <v>2445</v>
      </c>
      <c r="F404" s="174" t="s">
        <v>2467</v>
      </c>
      <c r="G404" s="174" t="s">
        <v>2165</v>
      </c>
      <c r="H404" s="201" t="s">
        <v>4142</v>
      </c>
      <c r="I404" s="175">
        <f t="shared" si="12"/>
        <v>488.19761099999999</v>
      </c>
      <c r="J404" s="175">
        <f t="shared" si="13"/>
        <v>622.7265000000001</v>
      </c>
      <c r="K404" s="175">
        <v>236.14500000000001</v>
      </c>
      <c r="L404" s="175">
        <v>1.58</v>
      </c>
      <c r="M404" s="177" t="s">
        <v>322</v>
      </c>
      <c r="N404" s="177" t="s">
        <v>326</v>
      </c>
      <c r="O404" s="177">
        <v>72</v>
      </c>
    </row>
    <row r="405" spans="1:15">
      <c r="A405" s="173">
        <v>215</v>
      </c>
      <c r="B405" s="173">
        <v>65</v>
      </c>
      <c r="C405" s="173">
        <v>16</v>
      </c>
      <c r="D405" s="173">
        <v>106</v>
      </c>
      <c r="E405" s="174" t="s">
        <v>2237</v>
      </c>
      <c r="F405" s="174" t="s">
        <v>2467</v>
      </c>
      <c r="G405" s="174" t="s">
        <v>2192</v>
      </c>
      <c r="H405" s="201" t="s">
        <v>3981</v>
      </c>
      <c r="I405" s="175">
        <f t="shared" si="12"/>
        <v>395.34342099999998</v>
      </c>
      <c r="J405" s="175">
        <f t="shared" si="13"/>
        <v>504.43689999999998</v>
      </c>
      <c r="K405" s="175">
        <v>186.095</v>
      </c>
      <c r="L405" s="175">
        <v>2.75</v>
      </c>
      <c r="M405" s="177" t="s">
        <v>326</v>
      </c>
      <c r="N405" s="177" t="s">
        <v>321</v>
      </c>
      <c r="O405" s="177">
        <v>75</v>
      </c>
    </row>
    <row r="406" spans="1:15">
      <c r="A406" s="173">
        <v>215</v>
      </c>
      <c r="B406" s="173">
        <v>60</v>
      </c>
      <c r="C406" s="173">
        <v>16</v>
      </c>
      <c r="D406" s="173">
        <v>95</v>
      </c>
      <c r="E406" s="174" t="s">
        <v>2440</v>
      </c>
      <c r="F406" s="174" t="s">
        <v>2467</v>
      </c>
      <c r="G406" s="174" t="s">
        <v>2163</v>
      </c>
      <c r="H406" s="201" t="s">
        <v>4046</v>
      </c>
      <c r="I406" s="175">
        <f t="shared" si="12"/>
        <v>367.28582</v>
      </c>
      <c r="J406" s="175">
        <f t="shared" si="13"/>
        <v>469.67360000000002</v>
      </c>
      <c r="K406" s="175">
        <v>172.9</v>
      </c>
      <c r="L406" s="175">
        <v>1.58</v>
      </c>
      <c r="M406" s="177" t="s">
        <v>326</v>
      </c>
      <c r="N406" s="177" t="s">
        <v>326</v>
      </c>
      <c r="O406" s="177">
        <v>70</v>
      </c>
    </row>
    <row r="407" spans="1:15">
      <c r="A407" s="173">
        <v>215</v>
      </c>
      <c r="B407" s="173">
        <v>50</v>
      </c>
      <c r="C407" s="173">
        <v>17</v>
      </c>
      <c r="D407" s="173">
        <v>91</v>
      </c>
      <c r="E407" s="174" t="s">
        <v>2347</v>
      </c>
      <c r="F407" s="174" t="s">
        <v>2467</v>
      </c>
      <c r="G407" s="174" t="s">
        <v>2506</v>
      </c>
      <c r="H407" s="201" t="s">
        <v>4104</v>
      </c>
      <c r="I407" s="175">
        <f t="shared" si="12"/>
        <v>479.498921</v>
      </c>
      <c r="J407" s="175">
        <f t="shared" si="13"/>
        <v>611.71550000000002</v>
      </c>
      <c r="K407" s="175">
        <v>231.595</v>
      </c>
      <c r="L407" s="175">
        <v>1.58</v>
      </c>
      <c r="M407" s="177" t="s">
        <v>326</v>
      </c>
      <c r="N407" s="177" t="s">
        <v>348</v>
      </c>
      <c r="O407" s="177">
        <v>72</v>
      </c>
    </row>
    <row r="408" spans="1:15">
      <c r="A408" s="173">
        <v>215</v>
      </c>
      <c r="B408" s="173">
        <v>45</v>
      </c>
      <c r="C408" s="173">
        <v>17</v>
      </c>
      <c r="D408" s="173">
        <v>87</v>
      </c>
      <c r="E408" s="174" t="s">
        <v>2239</v>
      </c>
      <c r="F408" s="174" t="s">
        <v>2467</v>
      </c>
      <c r="G408" s="174" t="s">
        <v>2162</v>
      </c>
      <c r="H408" s="201" t="s">
        <v>4073</v>
      </c>
      <c r="I408" s="175">
        <f t="shared" si="12"/>
        <v>382.94346200000001</v>
      </c>
      <c r="J408" s="175">
        <f t="shared" si="13"/>
        <v>489.49340000000001</v>
      </c>
      <c r="K408" s="175">
        <v>181.09</v>
      </c>
      <c r="L408" s="175">
        <v>1.58</v>
      </c>
      <c r="M408" s="177" t="s">
        <v>2273</v>
      </c>
      <c r="N408" s="177" t="s">
        <v>325</v>
      </c>
      <c r="O408" s="177">
        <v>73</v>
      </c>
    </row>
    <row r="409" spans="1:15">
      <c r="A409" s="173">
        <v>205</v>
      </c>
      <c r="B409" s="173">
        <v>70</v>
      </c>
      <c r="C409" s="173">
        <v>15</v>
      </c>
      <c r="D409" s="173">
        <v>95</v>
      </c>
      <c r="E409" s="174" t="s">
        <v>2370</v>
      </c>
      <c r="F409" s="174" t="s">
        <v>2467</v>
      </c>
      <c r="G409" s="174">
        <v>684</v>
      </c>
      <c r="H409" s="201" t="s">
        <v>3939</v>
      </c>
      <c r="I409" s="175">
        <f t="shared" si="12"/>
        <v>278.32864311999998</v>
      </c>
      <c r="J409" s="175">
        <f t="shared" si="13"/>
        <v>356.31692800000002</v>
      </c>
      <c r="K409" s="175">
        <v>124.8884</v>
      </c>
      <c r="L409" s="175">
        <v>2.75</v>
      </c>
      <c r="M409" s="177" t="s">
        <v>325</v>
      </c>
      <c r="N409" s="177" t="s">
        <v>326</v>
      </c>
      <c r="O409" s="177">
        <v>69</v>
      </c>
    </row>
    <row r="410" spans="1:15">
      <c r="A410" s="173">
        <v>205</v>
      </c>
      <c r="B410" s="173">
        <v>55</v>
      </c>
      <c r="C410" s="173">
        <v>16</v>
      </c>
      <c r="D410" s="173">
        <v>91</v>
      </c>
      <c r="E410" s="174" t="s">
        <v>2347</v>
      </c>
      <c r="F410" s="174" t="s">
        <v>2467</v>
      </c>
      <c r="G410" s="174" t="s">
        <v>2186</v>
      </c>
      <c r="H410" s="201" t="s">
        <v>3976</v>
      </c>
      <c r="I410" s="175">
        <f t="shared" si="12"/>
        <v>248.11376699999997</v>
      </c>
      <c r="J410" s="175">
        <f t="shared" si="13"/>
        <v>318.8229</v>
      </c>
      <c r="K410" s="175">
        <v>110.565</v>
      </c>
      <c r="L410" s="175">
        <v>1.58</v>
      </c>
      <c r="M410" s="177" t="s">
        <v>326</v>
      </c>
      <c r="N410" s="177" t="s">
        <v>325</v>
      </c>
      <c r="O410" s="177">
        <v>72</v>
      </c>
    </row>
    <row r="411" spans="1:15">
      <c r="A411" s="173">
        <v>205</v>
      </c>
      <c r="B411" s="173">
        <v>40</v>
      </c>
      <c r="C411" s="173">
        <v>17</v>
      </c>
      <c r="D411" s="173">
        <v>84</v>
      </c>
      <c r="E411" s="174" t="s">
        <v>2347</v>
      </c>
      <c r="F411" s="174" t="s">
        <v>2467</v>
      </c>
      <c r="G411" s="174" t="s">
        <v>2165</v>
      </c>
      <c r="H411" s="201" t="s">
        <v>4077</v>
      </c>
      <c r="I411" s="175">
        <f t="shared" si="12"/>
        <v>367.28582</v>
      </c>
      <c r="J411" s="175">
        <f t="shared" si="13"/>
        <v>469.67360000000002</v>
      </c>
      <c r="K411" s="175">
        <v>172.9</v>
      </c>
      <c r="L411" s="175">
        <v>1.58</v>
      </c>
      <c r="M411" s="177" t="s">
        <v>322</v>
      </c>
      <c r="N411" s="177" t="s">
        <v>321</v>
      </c>
      <c r="O411" s="177">
        <v>72</v>
      </c>
    </row>
    <row r="412" spans="1:15">
      <c r="A412" s="173">
        <v>195</v>
      </c>
      <c r="B412" s="173">
        <v>60</v>
      </c>
      <c r="C412" s="173">
        <v>16</v>
      </c>
      <c r="D412" s="173">
        <v>89</v>
      </c>
      <c r="E412" s="174" t="s">
        <v>2440</v>
      </c>
      <c r="F412" s="174" t="s">
        <v>2467</v>
      </c>
      <c r="G412" s="174" t="s">
        <v>2472</v>
      </c>
      <c r="H412" s="201" t="s">
        <v>3985</v>
      </c>
      <c r="I412" s="175">
        <f t="shared" si="12"/>
        <v>342.92948800000005</v>
      </c>
      <c r="J412" s="175">
        <f t="shared" si="13"/>
        <v>438.84280000000001</v>
      </c>
      <c r="K412" s="175">
        <v>160.16</v>
      </c>
      <c r="L412" s="175">
        <v>1.58</v>
      </c>
      <c r="M412" s="177" t="s">
        <v>325</v>
      </c>
      <c r="N412" s="177" t="s">
        <v>325</v>
      </c>
      <c r="O412" s="177">
        <v>70</v>
      </c>
    </row>
    <row r="413" spans="1:15">
      <c r="A413" s="173">
        <v>195</v>
      </c>
      <c r="B413" s="173">
        <v>55</v>
      </c>
      <c r="C413" s="173">
        <v>15</v>
      </c>
      <c r="D413" s="173">
        <v>85</v>
      </c>
      <c r="E413" s="174" t="s">
        <v>2237</v>
      </c>
      <c r="F413" s="174" t="s">
        <v>2467</v>
      </c>
      <c r="G413" s="174" t="s">
        <v>2472</v>
      </c>
      <c r="H413" s="201" t="s">
        <v>2531</v>
      </c>
      <c r="I413" s="175">
        <f t="shared" si="12"/>
        <v>269.86049199999997</v>
      </c>
      <c r="J413" s="175">
        <f t="shared" si="13"/>
        <v>346.35039999999998</v>
      </c>
      <c r="K413" s="175">
        <v>121.94</v>
      </c>
      <c r="L413" s="175">
        <v>1.58</v>
      </c>
      <c r="M413" s="177" t="s">
        <v>326</v>
      </c>
      <c r="N413" s="177" t="s">
        <v>321</v>
      </c>
      <c r="O413" s="177">
        <v>73</v>
      </c>
    </row>
    <row r="414" spans="1:15">
      <c r="A414" s="173">
        <v>185</v>
      </c>
      <c r="B414" s="173">
        <v>55</v>
      </c>
      <c r="C414" s="173">
        <v>16</v>
      </c>
      <c r="D414" s="173">
        <v>83</v>
      </c>
      <c r="E414" s="174" t="s">
        <v>2440</v>
      </c>
      <c r="F414" s="174" t="s">
        <v>2467</v>
      </c>
      <c r="G414" s="174" t="s">
        <v>2170</v>
      </c>
      <c r="H414" s="201" t="s">
        <v>3963</v>
      </c>
      <c r="I414" s="175">
        <f t="shared" si="12"/>
        <v>275.94957499999998</v>
      </c>
      <c r="J414" s="175">
        <f t="shared" si="13"/>
        <v>354.05810000000002</v>
      </c>
      <c r="K414" s="175">
        <v>125.125</v>
      </c>
      <c r="L414" s="175">
        <v>1.58</v>
      </c>
      <c r="M414" s="177" t="s">
        <v>326</v>
      </c>
      <c r="N414" s="177" t="s">
        <v>325</v>
      </c>
      <c r="O414" s="177">
        <v>70</v>
      </c>
    </row>
    <row r="415" spans="1:15">
      <c r="A415" s="173">
        <v>175</v>
      </c>
      <c r="B415" s="173">
        <v>65</v>
      </c>
      <c r="C415" s="173">
        <v>15</v>
      </c>
      <c r="D415" s="173">
        <v>84</v>
      </c>
      <c r="E415" s="174" t="s">
        <v>2370</v>
      </c>
      <c r="F415" s="174" t="s">
        <v>2467</v>
      </c>
      <c r="G415" s="174" t="s">
        <v>2472</v>
      </c>
      <c r="H415" s="201" t="s">
        <v>2494</v>
      </c>
      <c r="I415" s="175">
        <f t="shared" si="12"/>
        <v>197.66136499999996</v>
      </c>
      <c r="J415" s="175">
        <f t="shared" si="13"/>
        <v>254.95909999999998</v>
      </c>
      <c r="K415" s="175">
        <v>84.174999999999997</v>
      </c>
      <c r="L415" s="175">
        <v>1.58</v>
      </c>
      <c r="M415" s="177" t="s">
        <v>325</v>
      </c>
      <c r="N415" s="177" t="s">
        <v>325</v>
      </c>
      <c r="O415" s="177">
        <v>68</v>
      </c>
    </row>
    <row r="416" spans="1:15">
      <c r="A416" s="173">
        <v>175</v>
      </c>
      <c r="B416" s="173">
        <v>60</v>
      </c>
      <c r="C416" s="173">
        <v>16</v>
      </c>
      <c r="D416" s="173">
        <v>82</v>
      </c>
      <c r="E416" s="174" t="s">
        <v>2440</v>
      </c>
      <c r="F416" s="174" t="s">
        <v>2467</v>
      </c>
      <c r="G416" s="174" t="s">
        <v>2472</v>
      </c>
      <c r="H416" s="201" t="s">
        <v>3947</v>
      </c>
      <c r="I416" s="175">
        <f t="shared" si="12"/>
        <v>337.71027399999997</v>
      </c>
      <c r="J416" s="175">
        <f t="shared" si="13"/>
        <v>432.2362</v>
      </c>
      <c r="K416" s="175">
        <v>157.43</v>
      </c>
      <c r="L416" s="175">
        <v>1.58</v>
      </c>
      <c r="M416" s="177" t="s">
        <v>325</v>
      </c>
      <c r="N416" s="177" t="s">
        <v>325</v>
      </c>
      <c r="O416" s="177">
        <v>68</v>
      </c>
    </row>
    <row r="417" spans="1:15">
      <c r="A417" s="173">
        <v>195</v>
      </c>
      <c r="B417" s="173">
        <v>55</v>
      </c>
      <c r="C417" s="173">
        <v>15</v>
      </c>
      <c r="D417" s="173">
        <v>85</v>
      </c>
      <c r="E417" s="174" t="s">
        <v>2440</v>
      </c>
      <c r="F417" s="174" t="s">
        <v>2467</v>
      </c>
      <c r="G417" s="174" t="s">
        <v>2472</v>
      </c>
      <c r="H417" s="201" t="s">
        <v>216</v>
      </c>
      <c r="I417" s="175">
        <f t="shared" si="12"/>
        <v>275.94957499999998</v>
      </c>
      <c r="J417" s="175">
        <f t="shared" si="13"/>
        <v>354.05810000000002</v>
      </c>
      <c r="K417" s="175">
        <v>125.125</v>
      </c>
      <c r="L417" s="175">
        <v>1.58</v>
      </c>
      <c r="M417" s="177" t="s">
        <v>326</v>
      </c>
      <c r="N417" s="177" t="s">
        <v>321</v>
      </c>
      <c r="O417" s="177">
        <v>73</v>
      </c>
    </row>
    <row r="418" spans="1:15">
      <c r="A418" s="173">
        <v>205</v>
      </c>
      <c r="B418" s="173">
        <v>60</v>
      </c>
      <c r="C418" s="173">
        <v>16</v>
      </c>
      <c r="D418" s="173">
        <v>92</v>
      </c>
      <c r="E418" s="174" t="s">
        <v>2440</v>
      </c>
      <c r="F418" s="174" t="s">
        <v>2467</v>
      </c>
      <c r="G418" s="174" t="s">
        <v>2506</v>
      </c>
      <c r="H418" s="201" t="s">
        <v>219</v>
      </c>
      <c r="I418" s="175">
        <f t="shared" si="12"/>
        <v>301.17577599999998</v>
      </c>
      <c r="J418" s="175">
        <f t="shared" si="13"/>
        <v>385.99</v>
      </c>
      <c r="K418" s="175">
        <v>138.32</v>
      </c>
      <c r="L418" s="175">
        <v>1.58</v>
      </c>
      <c r="M418" s="177" t="s">
        <v>326</v>
      </c>
      <c r="N418" s="177" t="s">
        <v>348</v>
      </c>
      <c r="O418" s="177">
        <v>70</v>
      </c>
    </row>
    <row r="419" spans="1:15">
      <c r="A419" s="173">
        <v>205</v>
      </c>
      <c r="B419" s="173">
        <v>60</v>
      </c>
      <c r="C419" s="173">
        <v>16</v>
      </c>
      <c r="D419" s="173">
        <v>92</v>
      </c>
      <c r="E419" s="174" t="s">
        <v>2440</v>
      </c>
      <c r="F419" s="174" t="s">
        <v>2467</v>
      </c>
      <c r="G419" s="174" t="s">
        <v>2472</v>
      </c>
      <c r="H419" s="201" t="s">
        <v>220</v>
      </c>
      <c r="I419" s="175">
        <f t="shared" si="12"/>
        <v>301.17577599999998</v>
      </c>
      <c r="J419" s="175">
        <f t="shared" si="13"/>
        <v>385.99</v>
      </c>
      <c r="K419" s="175">
        <v>138.32</v>
      </c>
      <c r="L419" s="175">
        <v>1.58</v>
      </c>
      <c r="M419" s="177" t="s">
        <v>325</v>
      </c>
      <c r="N419" s="177" t="s">
        <v>325</v>
      </c>
      <c r="O419" s="177">
        <v>71</v>
      </c>
    </row>
    <row r="420" spans="1:15">
      <c r="A420" s="173">
        <v>205</v>
      </c>
      <c r="B420" s="173">
        <v>60</v>
      </c>
      <c r="C420" s="173">
        <v>16</v>
      </c>
      <c r="D420" s="173">
        <v>92</v>
      </c>
      <c r="E420" s="174" t="s">
        <v>2347</v>
      </c>
      <c r="F420" s="174" t="s">
        <v>2467</v>
      </c>
      <c r="G420" s="174" t="s">
        <v>2506</v>
      </c>
      <c r="H420" s="201" t="s">
        <v>222</v>
      </c>
      <c r="I420" s="175">
        <f t="shared" si="12"/>
        <v>342.92948800000005</v>
      </c>
      <c r="J420" s="175">
        <f t="shared" si="13"/>
        <v>438.84280000000001</v>
      </c>
      <c r="K420" s="175">
        <v>160.16</v>
      </c>
      <c r="L420" s="175">
        <v>1.58</v>
      </c>
      <c r="M420" s="177" t="s">
        <v>326</v>
      </c>
      <c r="N420" s="177" t="s">
        <v>321</v>
      </c>
      <c r="O420" s="177">
        <v>72</v>
      </c>
    </row>
    <row r="421" spans="1:15">
      <c r="A421" s="173">
        <v>245</v>
      </c>
      <c r="B421" s="173">
        <v>45</v>
      </c>
      <c r="C421" s="173">
        <v>19</v>
      </c>
      <c r="D421" s="173">
        <v>98</v>
      </c>
      <c r="E421" s="174" t="s">
        <v>2445</v>
      </c>
      <c r="F421" s="174" t="s">
        <v>2467</v>
      </c>
      <c r="G421" s="174" t="s">
        <v>223</v>
      </c>
      <c r="H421" s="201" t="s">
        <v>224</v>
      </c>
      <c r="I421" s="175">
        <f t="shared" si="12"/>
        <v>728.28145500000005</v>
      </c>
      <c r="J421" s="175">
        <f t="shared" si="13"/>
        <v>926.63010000000008</v>
      </c>
      <c r="K421" s="175">
        <v>361.72500000000002</v>
      </c>
      <c r="L421" s="175">
        <v>1.58</v>
      </c>
      <c r="M421" s="177" t="s">
        <v>322</v>
      </c>
      <c r="N421" s="177" t="s">
        <v>321</v>
      </c>
      <c r="O421" s="177">
        <v>73</v>
      </c>
    </row>
    <row r="422" spans="1:15">
      <c r="A422" s="173">
        <v>225</v>
      </c>
      <c r="B422" s="173">
        <v>45</v>
      </c>
      <c r="C422" s="173">
        <v>17</v>
      </c>
      <c r="D422" s="173">
        <v>91</v>
      </c>
      <c r="E422" s="174" t="s">
        <v>2445</v>
      </c>
      <c r="F422" s="174" t="s">
        <v>2467</v>
      </c>
      <c r="G422" s="174" t="s">
        <v>2506</v>
      </c>
      <c r="H422" s="201" t="s">
        <v>225</v>
      </c>
      <c r="I422" s="175">
        <f t="shared" si="12"/>
        <v>339.45001200000002</v>
      </c>
      <c r="J422" s="175">
        <f t="shared" si="13"/>
        <v>434.4384</v>
      </c>
      <c r="K422" s="175">
        <v>158.34</v>
      </c>
      <c r="L422" s="175">
        <v>1.58</v>
      </c>
      <c r="M422" s="177" t="s">
        <v>322</v>
      </c>
      <c r="N422" s="177" t="s">
        <v>325</v>
      </c>
      <c r="O422" s="177">
        <v>71</v>
      </c>
    </row>
    <row r="423" spans="1:15">
      <c r="A423" s="173">
        <v>225</v>
      </c>
      <c r="B423" s="173">
        <v>40</v>
      </c>
      <c r="C423" s="173">
        <v>18</v>
      </c>
      <c r="D423" s="173">
        <v>92</v>
      </c>
      <c r="E423" s="174" t="s">
        <v>2445</v>
      </c>
      <c r="F423" s="174" t="s">
        <v>2467</v>
      </c>
      <c r="G423" s="174" t="s">
        <v>223</v>
      </c>
      <c r="H423" s="201" t="s">
        <v>227</v>
      </c>
      <c r="I423" s="175">
        <f t="shared" si="12"/>
        <v>395.99149700000004</v>
      </c>
      <c r="J423" s="175">
        <f t="shared" si="13"/>
        <v>506.00990000000007</v>
      </c>
      <c r="K423" s="175">
        <v>187.91500000000002</v>
      </c>
      <c r="L423" s="175">
        <v>1.58</v>
      </c>
      <c r="M423" s="177" t="s">
        <v>2273</v>
      </c>
      <c r="N423" s="177" t="s">
        <v>321</v>
      </c>
      <c r="O423" s="177">
        <v>73</v>
      </c>
    </row>
    <row r="424" spans="1:15">
      <c r="A424" s="173">
        <v>225</v>
      </c>
      <c r="B424" s="173">
        <v>45</v>
      </c>
      <c r="C424" s="173">
        <v>17</v>
      </c>
      <c r="D424" s="173">
        <v>91</v>
      </c>
      <c r="E424" s="174" t="s">
        <v>2239</v>
      </c>
      <c r="F424" s="174" t="s">
        <v>2467</v>
      </c>
      <c r="G424" s="174" t="s">
        <v>223</v>
      </c>
      <c r="H424" s="201" t="s">
        <v>228</v>
      </c>
      <c r="I424" s="175">
        <f t="shared" si="12"/>
        <v>345.53909500000009</v>
      </c>
      <c r="J424" s="175">
        <f t="shared" si="13"/>
        <v>442.14609999999999</v>
      </c>
      <c r="K424" s="175">
        <v>161.52500000000001</v>
      </c>
      <c r="L424" s="175">
        <v>1.58</v>
      </c>
      <c r="M424" s="177" t="s">
        <v>2273</v>
      </c>
      <c r="N424" s="177" t="s">
        <v>321</v>
      </c>
      <c r="O424" s="177">
        <v>71</v>
      </c>
    </row>
    <row r="425" spans="1:15">
      <c r="A425" s="173">
        <v>225</v>
      </c>
      <c r="B425" s="173">
        <v>45</v>
      </c>
      <c r="C425" s="173">
        <v>17</v>
      </c>
      <c r="D425" s="173">
        <v>91</v>
      </c>
      <c r="E425" s="174" t="s">
        <v>2445</v>
      </c>
      <c r="F425" s="174" t="s">
        <v>2467</v>
      </c>
      <c r="G425" s="174" t="s">
        <v>223</v>
      </c>
      <c r="H425" s="201" t="s">
        <v>229</v>
      </c>
      <c r="I425" s="175">
        <f t="shared" si="12"/>
        <v>345.53909500000009</v>
      </c>
      <c r="J425" s="175">
        <f t="shared" si="13"/>
        <v>442.14609999999999</v>
      </c>
      <c r="K425" s="175">
        <v>161.52500000000001</v>
      </c>
      <c r="L425" s="175">
        <v>1.58</v>
      </c>
      <c r="M425" s="177" t="s">
        <v>2273</v>
      </c>
      <c r="N425" s="177" t="s">
        <v>321</v>
      </c>
      <c r="O425" s="177">
        <v>72</v>
      </c>
    </row>
    <row r="426" spans="1:15">
      <c r="A426" s="173" t="s">
        <v>2260</v>
      </c>
      <c r="B426" s="173">
        <v>80</v>
      </c>
      <c r="C426" s="173">
        <v>13</v>
      </c>
      <c r="D426" s="173">
        <v>87</v>
      </c>
      <c r="E426" s="174" t="s">
        <v>2229</v>
      </c>
      <c r="F426" s="174" t="s">
        <v>2467</v>
      </c>
      <c r="G426" s="174" t="s">
        <v>3914</v>
      </c>
      <c r="H426" s="201" t="s">
        <v>2482</v>
      </c>
      <c r="I426" s="175">
        <f t="shared" si="12"/>
        <v>204.620317</v>
      </c>
      <c r="J426" s="175">
        <f t="shared" si="13"/>
        <v>263.76789999999994</v>
      </c>
      <c r="K426" s="175">
        <v>87.814999999999998</v>
      </c>
      <c r="L426" s="175">
        <v>1.58</v>
      </c>
      <c r="M426" s="177" t="s">
        <v>326</v>
      </c>
      <c r="N426" s="177" t="s">
        <v>322</v>
      </c>
      <c r="O426" s="177">
        <v>70</v>
      </c>
    </row>
    <row r="427" spans="1:15">
      <c r="A427" s="173">
        <v>175</v>
      </c>
      <c r="B427" s="173">
        <v>80</v>
      </c>
      <c r="C427" s="173">
        <v>14</v>
      </c>
      <c r="D427" s="173">
        <v>88</v>
      </c>
      <c r="E427" s="174" t="s">
        <v>2237</v>
      </c>
      <c r="F427" s="174" t="s">
        <v>2467</v>
      </c>
      <c r="G427" s="174" t="s">
        <v>2514</v>
      </c>
      <c r="H427" s="201" t="s">
        <v>2487</v>
      </c>
      <c r="I427" s="175">
        <f t="shared" si="12"/>
        <v>211.57926899999995</v>
      </c>
      <c r="J427" s="175">
        <f t="shared" si="13"/>
        <v>272.57669999999996</v>
      </c>
      <c r="K427" s="175">
        <v>91.454999999999998</v>
      </c>
      <c r="L427" s="175">
        <v>1.58</v>
      </c>
      <c r="M427" s="177" t="s">
        <v>322</v>
      </c>
      <c r="N427" s="177" t="s">
        <v>326</v>
      </c>
      <c r="O427" s="177">
        <v>71</v>
      </c>
    </row>
    <row r="428" spans="1:15">
      <c r="A428" s="173">
        <v>165</v>
      </c>
      <c r="B428" s="173">
        <v>70</v>
      </c>
      <c r="C428" s="173">
        <v>13</v>
      </c>
      <c r="D428" s="173">
        <v>83</v>
      </c>
      <c r="E428" s="174" t="s">
        <v>2229</v>
      </c>
      <c r="F428" s="174" t="s">
        <v>2467</v>
      </c>
      <c r="G428" s="174" t="s">
        <v>2192</v>
      </c>
      <c r="H428" s="201" t="s">
        <v>2483</v>
      </c>
      <c r="I428" s="175">
        <f t="shared" si="12"/>
        <v>188.092806</v>
      </c>
      <c r="J428" s="175">
        <f t="shared" si="13"/>
        <v>242.84699999999998</v>
      </c>
      <c r="K428" s="175">
        <v>79.17</v>
      </c>
      <c r="L428" s="175">
        <v>1.58</v>
      </c>
      <c r="M428" s="177" t="s">
        <v>326</v>
      </c>
      <c r="N428" s="177" t="s">
        <v>322</v>
      </c>
      <c r="O428" s="177">
        <v>70</v>
      </c>
    </row>
    <row r="429" spans="1:15">
      <c r="A429" s="173" t="s">
        <v>2260</v>
      </c>
      <c r="B429" s="173">
        <v>70</v>
      </c>
      <c r="C429" s="173">
        <v>14</v>
      </c>
      <c r="D429" s="173">
        <v>85</v>
      </c>
      <c r="E429" s="174" t="s">
        <v>2229</v>
      </c>
      <c r="F429" s="174" t="s">
        <v>2467</v>
      </c>
      <c r="G429" s="174" t="s">
        <v>3914</v>
      </c>
      <c r="H429" s="201" t="s">
        <v>2490</v>
      </c>
      <c r="I429" s="175">
        <f t="shared" si="12"/>
        <v>208.09979299999998</v>
      </c>
      <c r="J429" s="175">
        <f t="shared" si="13"/>
        <v>268.17230000000001</v>
      </c>
      <c r="K429" s="175">
        <v>89.635000000000005</v>
      </c>
      <c r="L429" s="175">
        <v>1.58</v>
      </c>
      <c r="M429" s="177" t="s">
        <v>326</v>
      </c>
      <c r="N429" s="177" t="s">
        <v>322</v>
      </c>
      <c r="O429" s="177">
        <v>71</v>
      </c>
    </row>
    <row r="430" spans="1:15">
      <c r="A430" s="173">
        <v>185</v>
      </c>
      <c r="B430" s="173">
        <v>70</v>
      </c>
      <c r="C430" s="173">
        <v>14</v>
      </c>
      <c r="D430" s="173">
        <v>88</v>
      </c>
      <c r="E430" s="174" t="s">
        <v>2237</v>
      </c>
      <c r="F430" s="174" t="s">
        <v>2467</v>
      </c>
      <c r="G430" s="174" t="s">
        <v>2469</v>
      </c>
      <c r="H430" s="201" t="s">
        <v>2496</v>
      </c>
      <c r="I430" s="175">
        <f t="shared" si="12"/>
        <v>229.846518</v>
      </c>
      <c r="J430" s="175">
        <f t="shared" si="13"/>
        <v>295.69979999999998</v>
      </c>
      <c r="K430" s="175">
        <v>101.01</v>
      </c>
      <c r="L430" s="175">
        <v>1.58</v>
      </c>
      <c r="M430" s="177" t="s">
        <v>322</v>
      </c>
      <c r="N430" s="177" t="s">
        <v>326</v>
      </c>
      <c r="O430" s="177">
        <v>72</v>
      </c>
    </row>
    <row r="431" spans="1:15">
      <c r="A431" s="173">
        <v>195</v>
      </c>
      <c r="B431" s="173">
        <v>70</v>
      </c>
      <c r="C431" s="173">
        <v>14</v>
      </c>
      <c r="D431" s="173">
        <v>91</v>
      </c>
      <c r="E431" s="174" t="s">
        <v>2237</v>
      </c>
      <c r="F431" s="174" t="s">
        <v>2467</v>
      </c>
      <c r="G431" s="174" t="s">
        <v>2514</v>
      </c>
      <c r="H431" s="201" t="s">
        <v>2515</v>
      </c>
      <c r="I431" s="175">
        <f t="shared" si="12"/>
        <v>253.33298099999999</v>
      </c>
      <c r="J431" s="175">
        <f t="shared" si="13"/>
        <v>325.42949999999996</v>
      </c>
      <c r="K431" s="175">
        <v>113.295</v>
      </c>
      <c r="L431" s="175">
        <v>1.58</v>
      </c>
      <c r="M431" s="177" t="s">
        <v>322</v>
      </c>
      <c r="N431" s="177" t="s">
        <v>326</v>
      </c>
      <c r="O431" s="177">
        <v>74</v>
      </c>
    </row>
    <row r="432" spans="1:15">
      <c r="A432" s="173">
        <v>195</v>
      </c>
      <c r="B432" s="173">
        <v>70</v>
      </c>
      <c r="C432" s="173">
        <v>15</v>
      </c>
      <c r="D432" s="173">
        <v>97</v>
      </c>
      <c r="E432" s="174" t="s">
        <v>2237</v>
      </c>
      <c r="F432" s="174" t="s">
        <v>2467</v>
      </c>
      <c r="G432" s="174" t="s">
        <v>2514</v>
      </c>
      <c r="H432" s="201" t="s">
        <v>2505</v>
      </c>
      <c r="I432" s="175">
        <f t="shared" si="12"/>
        <v>248.98363599999999</v>
      </c>
      <c r="J432" s="175">
        <f t="shared" si="13"/>
        <v>319.92399999999998</v>
      </c>
      <c r="K432" s="175">
        <v>111.02000000000001</v>
      </c>
      <c r="L432" s="175">
        <v>1.58</v>
      </c>
      <c r="M432" s="177" t="s">
        <v>326</v>
      </c>
      <c r="N432" s="177" t="s">
        <v>326</v>
      </c>
      <c r="O432" s="177">
        <v>74</v>
      </c>
    </row>
    <row r="433" spans="1:15">
      <c r="A433" s="173">
        <v>195</v>
      </c>
      <c r="B433" s="173">
        <v>65</v>
      </c>
      <c r="C433" s="173">
        <v>14</v>
      </c>
      <c r="D433" s="173">
        <v>89</v>
      </c>
      <c r="E433" s="174" t="s">
        <v>2237</v>
      </c>
      <c r="F433" s="174" t="s">
        <v>2467</v>
      </c>
      <c r="G433" s="174" t="s">
        <v>2469</v>
      </c>
      <c r="H433" s="201" t="s">
        <v>2511</v>
      </c>
      <c r="I433" s="175">
        <f t="shared" si="12"/>
        <v>251.593243</v>
      </c>
      <c r="J433" s="175">
        <f t="shared" si="13"/>
        <v>323.22729999999996</v>
      </c>
      <c r="K433" s="175">
        <v>112.38500000000001</v>
      </c>
      <c r="L433" s="175">
        <v>1.58</v>
      </c>
      <c r="M433" s="177" t="s">
        <v>2273</v>
      </c>
      <c r="N433" s="177" t="s">
        <v>326</v>
      </c>
      <c r="O433" s="177">
        <v>74</v>
      </c>
    </row>
    <row r="434" spans="1:15">
      <c r="A434" s="173">
        <v>215</v>
      </c>
      <c r="B434" s="173">
        <v>65</v>
      </c>
      <c r="C434" s="173">
        <v>15</v>
      </c>
      <c r="D434" s="173">
        <v>96</v>
      </c>
      <c r="E434" s="174" t="s">
        <v>2237</v>
      </c>
      <c r="F434" s="174" t="s">
        <v>2467</v>
      </c>
      <c r="G434" s="174" t="s">
        <v>2469</v>
      </c>
      <c r="H434" s="201" t="s">
        <v>3946</v>
      </c>
      <c r="I434" s="175">
        <f t="shared" si="12"/>
        <v>288.12774099999996</v>
      </c>
      <c r="J434" s="175">
        <f t="shared" si="13"/>
        <v>369.4735</v>
      </c>
      <c r="K434" s="175">
        <v>131.495</v>
      </c>
      <c r="L434" s="175">
        <v>1.58</v>
      </c>
      <c r="M434" s="177" t="s">
        <v>2273</v>
      </c>
      <c r="N434" s="177" t="s">
        <v>326</v>
      </c>
      <c r="O434" s="177">
        <v>74</v>
      </c>
    </row>
    <row r="435" spans="1:15">
      <c r="A435" s="173">
        <v>235</v>
      </c>
      <c r="B435" s="173">
        <v>50</v>
      </c>
      <c r="C435" s="173">
        <v>18</v>
      </c>
      <c r="D435" s="173">
        <v>101</v>
      </c>
      <c r="E435" s="174" t="s">
        <v>2445</v>
      </c>
      <c r="F435" s="174" t="s">
        <v>2467</v>
      </c>
      <c r="G435" s="174" t="s">
        <v>2186</v>
      </c>
      <c r="H435" s="201" t="s">
        <v>18</v>
      </c>
      <c r="I435" s="175">
        <f t="shared" si="12"/>
        <v>603.02031899999997</v>
      </c>
      <c r="J435" s="175">
        <f t="shared" si="13"/>
        <v>768.07169999999996</v>
      </c>
      <c r="K435" s="175">
        <v>296.20499999999998</v>
      </c>
      <c r="L435" s="175">
        <v>1.58</v>
      </c>
      <c r="M435" s="177" t="s">
        <v>326</v>
      </c>
      <c r="N435" s="177" t="s">
        <v>325</v>
      </c>
      <c r="O435" s="177">
        <v>71</v>
      </c>
    </row>
    <row r="436" spans="1:15">
      <c r="A436" s="173">
        <v>245</v>
      </c>
      <c r="B436" s="173">
        <v>50</v>
      </c>
      <c r="C436" s="173">
        <v>18</v>
      </c>
      <c r="D436" s="173">
        <v>100</v>
      </c>
      <c r="E436" s="174" t="s">
        <v>2239</v>
      </c>
      <c r="F436" s="174" t="s">
        <v>2467</v>
      </c>
      <c r="G436" s="174" t="s">
        <v>2163</v>
      </c>
      <c r="H436" s="201" t="s">
        <v>30</v>
      </c>
      <c r="I436" s="175">
        <f t="shared" si="12"/>
        <v>618.6779610000001</v>
      </c>
      <c r="J436" s="175">
        <f t="shared" si="13"/>
        <v>787.89150000000006</v>
      </c>
      <c r="K436" s="175">
        <v>304.39500000000004</v>
      </c>
      <c r="L436" s="175">
        <v>1.58</v>
      </c>
      <c r="M436" s="177" t="s">
        <v>326</v>
      </c>
      <c r="N436" s="177" t="s">
        <v>326</v>
      </c>
      <c r="O436" s="177">
        <v>71</v>
      </c>
    </row>
    <row r="437" spans="1:15">
      <c r="A437" s="173">
        <v>255</v>
      </c>
      <c r="B437" s="173">
        <v>50</v>
      </c>
      <c r="C437" s="173">
        <v>19</v>
      </c>
      <c r="D437" s="173">
        <v>103</v>
      </c>
      <c r="E437" s="174" t="s">
        <v>2347</v>
      </c>
      <c r="F437" s="174" t="s">
        <v>2467</v>
      </c>
      <c r="G437" s="174" t="s">
        <v>2163</v>
      </c>
      <c r="H437" s="201" t="s">
        <v>19</v>
      </c>
      <c r="I437" s="175">
        <f t="shared" si="12"/>
        <v>639.74181524000005</v>
      </c>
      <c r="J437" s="175">
        <f t="shared" si="13"/>
        <v>813.80195600000002</v>
      </c>
      <c r="K437" s="175">
        <v>313.93180000000001</v>
      </c>
      <c r="L437" s="175">
        <v>2.75</v>
      </c>
      <c r="M437" s="177" t="s">
        <v>326</v>
      </c>
      <c r="N437" s="177" t="s">
        <v>325</v>
      </c>
      <c r="O437" s="177">
        <v>72</v>
      </c>
    </row>
    <row r="438" spans="1:15">
      <c r="A438" s="173">
        <v>245</v>
      </c>
      <c r="B438" s="173">
        <v>70</v>
      </c>
      <c r="C438" s="173">
        <v>16</v>
      </c>
      <c r="D438" s="173">
        <v>107</v>
      </c>
      <c r="E438" s="174" t="s">
        <v>2440</v>
      </c>
      <c r="F438" s="174" t="s">
        <v>2467</v>
      </c>
      <c r="G438" s="174" t="s">
        <v>2203</v>
      </c>
      <c r="H438" s="201" t="s">
        <v>4037</v>
      </c>
      <c r="I438" s="175">
        <f t="shared" si="12"/>
        <v>367.45542086</v>
      </c>
      <c r="J438" s="175">
        <f t="shared" si="13"/>
        <v>469.13563399999998</v>
      </c>
      <c r="K438" s="175">
        <v>171.5077</v>
      </c>
      <c r="L438" s="175">
        <v>2.75</v>
      </c>
      <c r="M438" s="177" t="s">
        <v>322</v>
      </c>
      <c r="N438" s="177" t="s">
        <v>326</v>
      </c>
      <c r="O438" s="177">
        <v>73</v>
      </c>
    </row>
    <row r="439" spans="1:15">
      <c r="A439" s="173">
        <v>255</v>
      </c>
      <c r="B439" s="173">
        <v>70</v>
      </c>
      <c r="C439" s="173">
        <v>16</v>
      </c>
      <c r="D439" s="173">
        <v>109</v>
      </c>
      <c r="E439" s="174" t="s">
        <v>2440</v>
      </c>
      <c r="F439" s="174" t="s">
        <v>2467</v>
      </c>
      <c r="G439" s="174" t="s">
        <v>238</v>
      </c>
      <c r="H439" s="201" t="s">
        <v>4053</v>
      </c>
      <c r="I439" s="175">
        <f t="shared" si="12"/>
        <v>426.32815477999998</v>
      </c>
      <c r="J439" s="175">
        <f t="shared" si="13"/>
        <v>543.65808199999992</v>
      </c>
      <c r="K439" s="175">
        <v>202.3021</v>
      </c>
      <c r="L439" s="175">
        <v>2.75</v>
      </c>
      <c r="M439" s="177" t="s">
        <v>326</v>
      </c>
      <c r="N439" s="177" t="s">
        <v>326</v>
      </c>
      <c r="O439" s="177">
        <v>72</v>
      </c>
    </row>
    <row r="440" spans="1:15">
      <c r="A440" s="173">
        <v>255</v>
      </c>
      <c r="B440" s="173">
        <v>70</v>
      </c>
      <c r="C440" s="173">
        <v>16</v>
      </c>
      <c r="D440" s="173">
        <v>111</v>
      </c>
      <c r="E440" s="174" t="s">
        <v>2370</v>
      </c>
      <c r="F440" s="174" t="s">
        <v>2467</v>
      </c>
      <c r="G440" s="174" t="s">
        <v>2168</v>
      </c>
      <c r="H440" s="201" t="s">
        <v>4050</v>
      </c>
      <c r="I440" s="175">
        <f t="shared" si="12"/>
        <v>421.42209362000006</v>
      </c>
      <c r="J440" s="175">
        <f t="shared" si="13"/>
        <v>537.44787800000006</v>
      </c>
      <c r="K440" s="175">
        <v>199.73590000000002</v>
      </c>
      <c r="L440" s="175">
        <v>2.75</v>
      </c>
      <c r="M440" s="177" t="s">
        <v>326</v>
      </c>
      <c r="N440" s="177" t="s">
        <v>322</v>
      </c>
      <c r="O440" s="177">
        <v>71</v>
      </c>
    </row>
    <row r="441" spans="1:15">
      <c r="A441" s="173">
        <v>275</v>
      </c>
      <c r="B441" s="173">
        <v>70</v>
      </c>
      <c r="C441" s="173">
        <v>16</v>
      </c>
      <c r="D441" s="173">
        <v>114</v>
      </c>
      <c r="E441" s="174" t="s">
        <v>2440</v>
      </c>
      <c r="F441" s="174" t="s">
        <v>2467</v>
      </c>
      <c r="G441" s="174" t="s">
        <v>2203</v>
      </c>
      <c r="H441" s="201" t="s">
        <v>4082</v>
      </c>
      <c r="I441" s="175">
        <f t="shared" si="12"/>
        <v>459.03522917999999</v>
      </c>
      <c r="J441" s="175">
        <f t="shared" si="13"/>
        <v>585.05944199999999</v>
      </c>
      <c r="K441" s="175">
        <v>219.4101</v>
      </c>
      <c r="L441" s="175">
        <v>2.75</v>
      </c>
      <c r="M441" s="177" t="s">
        <v>326</v>
      </c>
      <c r="N441" s="177" t="s">
        <v>326</v>
      </c>
      <c r="O441" s="177">
        <v>72</v>
      </c>
    </row>
    <row r="442" spans="1:15">
      <c r="A442" s="173">
        <v>275</v>
      </c>
      <c r="B442" s="173">
        <v>70</v>
      </c>
      <c r="C442" s="173">
        <v>16</v>
      </c>
      <c r="D442" s="173">
        <v>114</v>
      </c>
      <c r="E442" s="174" t="s">
        <v>2370</v>
      </c>
      <c r="F442" s="174" t="s">
        <v>2467</v>
      </c>
      <c r="G442" s="174" t="s">
        <v>2173</v>
      </c>
      <c r="H442" s="201" t="s">
        <v>4091</v>
      </c>
      <c r="I442" s="175">
        <f t="shared" si="12"/>
        <v>475.38876637999999</v>
      </c>
      <c r="J442" s="175">
        <f t="shared" si="13"/>
        <v>605.76012200000002</v>
      </c>
      <c r="K442" s="175">
        <v>227.9641</v>
      </c>
      <c r="L442" s="175">
        <v>2.75</v>
      </c>
      <c r="M442" s="177" t="s">
        <v>326</v>
      </c>
      <c r="N442" s="177" t="s">
        <v>326</v>
      </c>
      <c r="O442" s="177">
        <v>76</v>
      </c>
    </row>
    <row r="443" spans="1:15">
      <c r="A443" s="173">
        <v>225</v>
      </c>
      <c r="B443" s="173">
        <v>70</v>
      </c>
      <c r="C443" s="173">
        <v>17</v>
      </c>
      <c r="D443" s="173">
        <v>108</v>
      </c>
      <c r="E443" s="174" t="s">
        <v>2370</v>
      </c>
      <c r="F443" s="174" t="s">
        <v>2467</v>
      </c>
      <c r="G443" s="174" t="s">
        <v>2168</v>
      </c>
      <c r="H443" s="201" t="s">
        <v>4070</v>
      </c>
      <c r="I443" s="175">
        <f t="shared" si="12"/>
        <v>472.11805893999997</v>
      </c>
      <c r="J443" s="175">
        <f t="shared" si="13"/>
        <v>601.61998599999993</v>
      </c>
      <c r="K443" s="175">
        <v>226.2533</v>
      </c>
      <c r="L443" s="175">
        <v>2.75</v>
      </c>
      <c r="M443" s="177" t="s">
        <v>325</v>
      </c>
      <c r="N443" s="177" t="s">
        <v>322</v>
      </c>
      <c r="O443" s="177">
        <v>71</v>
      </c>
    </row>
    <row r="444" spans="1:15">
      <c r="A444" s="173">
        <v>205</v>
      </c>
      <c r="B444" s="173">
        <v>65</v>
      </c>
      <c r="C444" s="173">
        <v>16</v>
      </c>
      <c r="D444" s="173">
        <v>95</v>
      </c>
      <c r="E444" s="174" t="s">
        <v>2237</v>
      </c>
      <c r="F444" s="174" t="s">
        <v>2467</v>
      </c>
      <c r="G444" s="174">
        <v>684</v>
      </c>
      <c r="H444" s="201" t="s">
        <v>3994</v>
      </c>
      <c r="I444" s="175">
        <f t="shared" si="12"/>
        <v>329.84228529999996</v>
      </c>
      <c r="J444" s="175">
        <f t="shared" si="13"/>
        <v>421.52406999999994</v>
      </c>
      <c r="K444" s="175">
        <v>151.83349999999999</v>
      </c>
      <c r="L444" s="175">
        <v>2.75</v>
      </c>
      <c r="M444" s="177" t="s">
        <v>326</v>
      </c>
      <c r="N444" s="177" t="s">
        <v>326</v>
      </c>
      <c r="O444" s="177">
        <v>70</v>
      </c>
    </row>
    <row r="445" spans="1:15">
      <c r="A445" s="173">
        <v>205</v>
      </c>
      <c r="B445" s="173">
        <v>45</v>
      </c>
      <c r="C445" s="173">
        <v>17</v>
      </c>
      <c r="D445" s="173">
        <v>84</v>
      </c>
      <c r="E445" s="174" t="s">
        <v>2239</v>
      </c>
      <c r="F445" s="174" t="s">
        <v>2467</v>
      </c>
      <c r="G445" s="174" t="s">
        <v>2186</v>
      </c>
      <c r="H445" s="201" t="s">
        <v>4105</v>
      </c>
      <c r="I445" s="175">
        <f t="shared" si="12"/>
        <v>441.22468500000008</v>
      </c>
      <c r="J445" s="175">
        <f t="shared" si="13"/>
        <v>563.26710000000003</v>
      </c>
      <c r="K445" s="175">
        <v>211.57500000000002</v>
      </c>
      <c r="L445" s="175">
        <v>1.58</v>
      </c>
      <c r="M445" s="177" t="s">
        <v>2273</v>
      </c>
      <c r="N445" s="177" t="s">
        <v>325</v>
      </c>
      <c r="O445" s="177">
        <v>70</v>
      </c>
    </row>
    <row r="446" spans="1:15">
      <c r="A446" s="173">
        <v>265</v>
      </c>
      <c r="B446" s="173">
        <v>65</v>
      </c>
      <c r="C446" s="173">
        <v>17</v>
      </c>
      <c r="D446" s="173">
        <v>112</v>
      </c>
      <c r="E446" s="174" t="s">
        <v>2370</v>
      </c>
      <c r="F446" s="174" t="s">
        <v>2467</v>
      </c>
      <c r="G446" s="174" t="s">
        <v>2168</v>
      </c>
      <c r="H446" s="201" t="s">
        <v>4122</v>
      </c>
      <c r="I446" s="175">
        <f t="shared" si="12"/>
        <v>511.36654821999997</v>
      </c>
      <c r="J446" s="175">
        <f t="shared" si="13"/>
        <v>651.30161799999996</v>
      </c>
      <c r="K446" s="175">
        <v>246.78290000000001</v>
      </c>
      <c r="L446" s="175">
        <v>2.75</v>
      </c>
      <c r="M446" s="177" t="s">
        <v>325</v>
      </c>
      <c r="N446" s="177" t="s">
        <v>322</v>
      </c>
      <c r="O446" s="177">
        <v>71</v>
      </c>
    </row>
    <row r="447" spans="1:15">
      <c r="A447" s="173">
        <v>265</v>
      </c>
      <c r="B447" s="173">
        <v>65</v>
      </c>
      <c r="C447" s="173">
        <v>17</v>
      </c>
      <c r="D447" s="173">
        <v>110</v>
      </c>
      <c r="E447" s="174" t="s">
        <v>2370</v>
      </c>
      <c r="F447" s="174" t="s">
        <v>2467</v>
      </c>
      <c r="G447" s="174" t="s">
        <v>2168</v>
      </c>
      <c r="H447" s="201" t="s">
        <v>4121</v>
      </c>
      <c r="I447" s="175">
        <f t="shared" si="12"/>
        <v>511.36654821999997</v>
      </c>
      <c r="J447" s="175">
        <f t="shared" si="13"/>
        <v>651.30161799999996</v>
      </c>
      <c r="K447" s="175">
        <v>246.78290000000001</v>
      </c>
      <c r="L447" s="175">
        <v>2.75</v>
      </c>
      <c r="M447" s="177" t="s">
        <v>325</v>
      </c>
      <c r="N447" s="177" t="s">
        <v>322</v>
      </c>
      <c r="O447" s="177">
        <v>72</v>
      </c>
    </row>
    <row r="448" spans="1:15">
      <c r="A448" s="173">
        <v>255</v>
      </c>
      <c r="B448" s="173">
        <v>60</v>
      </c>
      <c r="C448" s="173">
        <v>17</v>
      </c>
      <c r="D448" s="173">
        <v>106</v>
      </c>
      <c r="E448" s="174" t="s">
        <v>2237</v>
      </c>
      <c r="F448" s="174" t="s">
        <v>2467</v>
      </c>
      <c r="G448" s="174" t="s">
        <v>2168</v>
      </c>
      <c r="H448" s="201" t="s">
        <v>4078</v>
      </c>
      <c r="I448" s="175">
        <f t="shared" si="12"/>
        <v>466.39432091999998</v>
      </c>
      <c r="J448" s="175">
        <f t="shared" si="13"/>
        <v>594.37474799999995</v>
      </c>
      <c r="K448" s="175">
        <v>223.2594</v>
      </c>
      <c r="L448" s="175">
        <v>2.75</v>
      </c>
      <c r="M448" s="177" t="s">
        <v>326</v>
      </c>
      <c r="N448" s="177" t="s">
        <v>326</v>
      </c>
      <c r="O448" s="177">
        <v>72</v>
      </c>
    </row>
    <row r="449" spans="1:15">
      <c r="A449" s="173">
        <v>255</v>
      </c>
      <c r="B449" s="173">
        <v>45</v>
      </c>
      <c r="C449" s="173">
        <v>18</v>
      </c>
      <c r="D449" s="173">
        <v>103</v>
      </c>
      <c r="E449" s="174" t="s">
        <v>2445</v>
      </c>
      <c r="F449" s="174" t="s">
        <v>2467</v>
      </c>
      <c r="G449" s="174" t="s">
        <v>2186</v>
      </c>
      <c r="H449" s="201" t="s">
        <v>36</v>
      </c>
      <c r="I449" s="175">
        <f t="shared" si="12"/>
        <v>668.26049399999988</v>
      </c>
      <c r="J449" s="175">
        <f t="shared" si="13"/>
        <v>850.65419999999995</v>
      </c>
      <c r="K449" s="175">
        <v>330.33</v>
      </c>
      <c r="L449" s="175">
        <v>1.58</v>
      </c>
      <c r="M449" s="177" t="s">
        <v>326</v>
      </c>
      <c r="N449" s="177" t="s">
        <v>325</v>
      </c>
      <c r="O449" s="177">
        <v>71</v>
      </c>
    </row>
    <row r="450" spans="1:15">
      <c r="A450" s="173">
        <v>205</v>
      </c>
      <c r="B450" s="173">
        <v>65</v>
      </c>
      <c r="C450" s="173">
        <v>15</v>
      </c>
      <c r="D450" s="173">
        <v>102</v>
      </c>
      <c r="E450" s="174" t="s">
        <v>2237</v>
      </c>
      <c r="F450" s="174" t="s">
        <v>2467</v>
      </c>
      <c r="G450" s="174" t="s">
        <v>2192</v>
      </c>
      <c r="H450" s="201" t="s">
        <v>3948</v>
      </c>
      <c r="I450" s="175">
        <f t="shared" si="12"/>
        <v>344.02114999999998</v>
      </c>
      <c r="J450" s="175">
        <f t="shared" si="13"/>
        <v>439.47199999999998</v>
      </c>
      <c r="K450" s="175">
        <v>159.25</v>
      </c>
      <c r="L450" s="175">
        <v>2.75</v>
      </c>
      <c r="M450" s="177" t="s">
        <v>326</v>
      </c>
      <c r="N450" s="177" t="s">
        <v>325</v>
      </c>
      <c r="O450" s="177">
        <v>74</v>
      </c>
    </row>
    <row r="451" spans="1:15">
      <c r="A451" s="173">
        <v>215</v>
      </c>
      <c r="B451" s="173">
        <v>65</v>
      </c>
      <c r="C451" s="173">
        <v>15</v>
      </c>
      <c r="D451" s="173">
        <v>104</v>
      </c>
      <c r="E451" s="174" t="s">
        <v>2237</v>
      </c>
      <c r="F451" s="174" t="s">
        <v>2467</v>
      </c>
      <c r="G451" s="174" t="s">
        <v>2192</v>
      </c>
      <c r="H451" s="201" t="s">
        <v>3959</v>
      </c>
      <c r="I451" s="175">
        <f t="shared" si="12"/>
        <v>390.99407600000001</v>
      </c>
      <c r="J451" s="175">
        <f t="shared" si="13"/>
        <v>498.93139999999994</v>
      </c>
      <c r="K451" s="175">
        <v>183.82</v>
      </c>
      <c r="L451" s="175">
        <v>2.75</v>
      </c>
      <c r="M451" s="177" t="s">
        <v>326</v>
      </c>
      <c r="N451" s="177" t="s">
        <v>325</v>
      </c>
      <c r="O451" s="177">
        <v>74</v>
      </c>
    </row>
    <row r="452" spans="1:15">
      <c r="A452" s="173">
        <v>165</v>
      </c>
      <c r="B452" s="173">
        <v>70</v>
      </c>
      <c r="C452" s="173">
        <v>14</v>
      </c>
      <c r="D452" s="173">
        <v>89</v>
      </c>
      <c r="E452" s="174" t="s">
        <v>2229</v>
      </c>
      <c r="F452" s="174" t="s">
        <v>2467</v>
      </c>
      <c r="G452" s="174" t="s">
        <v>2192</v>
      </c>
      <c r="H452" s="201" t="s">
        <v>2516</v>
      </c>
      <c r="I452" s="175">
        <f t="shared" si="12"/>
        <v>281.39058199999999</v>
      </c>
      <c r="J452" s="175">
        <f t="shared" si="13"/>
        <v>360.19279999999998</v>
      </c>
      <c r="K452" s="175">
        <v>126.49000000000001</v>
      </c>
      <c r="L452" s="175">
        <v>2.75</v>
      </c>
      <c r="M452" s="177" t="s">
        <v>326</v>
      </c>
      <c r="N452" s="177" t="s">
        <v>326</v>
      </c>
      <c r="O452" s="177">
        <v>72</v>
      </c>
    </row>
    <row r="453" spans="1:15">
      <c r="A453" s="173">
        <v>195</v>
      </c>
      <c r="B453" s="173">
        <v>70</v>
      </c>
      <c r="C453" s="173">
        <v>15</v>
      </c>
      <c r="D453" s="173">
        <v>104</v>
      </c>
      <c r="E453" s="174" t="s">
        <v>2229</v>
      </c>
      <c r="F453" s="174" t="s">
        <v>2467</v>
      </c>
      <c r="G453" s="174" t="s">
        <v>2161</v>
      </c>
      <c r="H453" s="201" t="s">
        <v>2521</v>
      </c>
      <c r="I453" s="175">
        <f t="shared" si="12"/>
        <v>275.30149900000004</v>
      </c>
      <c r="J453" s="175">
        <f t="shared" si="13"/>
        <v>352.48509999999999</v>
      </c>
      <c r="K453" s="175">
        <v>123.30500000000001</v>
      </c>
      <c r="L453" s="175">
        <v>2.75</v>
      </c>
      <c r="M453" s="177" t="s">
        <v>322</v>
      </c>
      <c r="N453" s="177" t="s">
        <v>326</v>
      </c>
      <c r="O453" s="177">
        <v>72</v>
      </c>
    </row>
    <row r="454" spans="1:15">
      <c r="A454" s="173">
        <v>205</v>
      </c>
      <c r="B454" s="173">
        <v>70</v>
      </c>
      <c r="C454" s="173">
        <v>15</v>
      </c>
      <c r="D454" s="173">
        <v>106</v>
      </c>
      <c r="E454" s="174" t="s">
        <v>2229</v>
      </c>
      <c r="F454" s="174" t="s">
        <v>2467</v>
      </c>
      <c r="G454" s="174" t="s">
        <v>2161</v>
      </c>
      <c r="H454" s="201" t="s">
        <v>3943</v>
      </c>
      <c r="I454" s="175">
        <f t="shared" si="12"/>
        <v>338.80193600000007</v>
      </c>
      <c r="J454" s="175">
        <f t="shared" si="13"/>
        <v>432.86540000000002</v>
      </c>
      <c r="K454" s="175">
        <v>156.52000000000001</v>
      </c>
      <c r="L454" s="175">
        <v>2.75</v>
      </c>
      <c r="M454" s="177" t="s">
        <v>326</v>
      </c>
      <c r="N454" s="177" t="s">
        <v>326</v>
      </c>
      <c r="O454" s="177">
        <v>72</v>
      </c>
    </row>
    <row r="455" spans="1:15">
      <c r="A455" s="173">
        <v>175</v>
      </c>
      <c r="B455" s="173">
        <v>75</v>
      </c>
      <c r="C455" s="173">
        <v>16</v>
      </c>
      <c r="D455" s="173">
        <v>101</v>
      </c>
      <c r="E455" s="174" t="s">
        <v>2229</v>
      </c>
      <c r="F455" s="174" t="s">
        <v>2467</v>
      </c>
      <c r="G455" s="174" t="s">
        <v>2161</v>
      </c>
      <c r="H455" s="201" t="s">
        <v>3935</v>
      </c>
      <c r="I455" s="175">
        <f t="shared" si="12"/>
        <v>332.71285299999994</v>
      </c>
      <c r="J455" s="175">
        <f t="shared" si="13"/>
        <v>425.15769999999998</v>
      </c>
      <c r="K455" s="175">
        <v>153.33500000000001</v>
      </c>
      <c r="L455" s="175">
        <v>2.75</v>
      </c>
      <c r="M455" s="177" t="s">
        <v>322</v>
      </c>
      <c r="N455" s="177" t="s">
        <v>325</v>
      </c>
      <c r="O455" s="177">
        <v>72</v>
      </c>
    </row>
    <row r="456" spans="1:15">
      <c r="A456" s="173">
        <v>185</v>
      </c>
      <c r="B456" s="173">
        <v>75</v>
      </c>
      <c r="C456" s="173">
        <v>14</v>
      </c>
      <c r="D456" s="173">
        <v>102</v>
      </c>
      <c r="E456" s="174" t="s">
        <v>2229</v>
      </c>
      <c r="F456" s="174" t="s">
        <v>2467</v>
      </c>
      <c r="G456" s="174" t="s">
        <v>2161</v>
      </c>
      <c r="H456" s="201" t="s">
        <v>2503</v>
      </c>
      <c r="I456" s="175">
        <f t="shared" si="12"/>
        <v>256.16438099999999</v>
      </c>
      <c r="J456" s="175">
        <f t="shared" si="13"/>
        <v>328.26089999999994</v>
      </c>
      <c r="K456" s="175">
        <v>113.295</v>
      </c>
      <c r="L456" s="175">
        <v>2.75</v>
      </c>
      <c r="M456" s="177" t="s">
        <v>2273</v>
      </c>
      <c r="N456" s="177" t="s">
        <v>321</v>
      </c>
      <c r="O456" s="177">
        <v>73</v>
      </c>
    </row>
    <row r="457" spans="1:15">
      <c r="A457" s="173">
        <v>185</v>
      </c>
      <c r="B457" s="173">
        <v>75</v>
      </c>
      <c r="C457" s="173">
        <v>16</v>
      </c>
      <c r="D457" s="173">
        <v>104</v>
      </c>
      <c r="E457" s="174" t="s">
        <v>2229</v>
      </c>
      <c r="F457" s="174" t="s">
        <v>2467</v>
      </c>
      <c r="G457" s="174" t="s">
        <v>2161</v>
      </c>
      <c r="H457" s="201" t="s">
        <v>3949</v>
      </c>
      <c r="I457" s="175">
        <f t="shared" si="12"/>
        <v>357.069185</v>
      </c>
      <c r="J457" s="175">
        <f t="shared" si="13"/>
        <v>455.98849999999999</v>
      </c>
      <c r="K457" s="175">
        <v>166.07500000000002</v>
      </c>
      <c r="L457" s="175">
        <v>2.75</v>
      </c>
      <c r="M457" s="177" t="s">
        <v>322</v>
      </c>
      <c r="N457" s="177" t="s">
        <v>326</v>
      </c>
      <c r="O457" s="177">
        <v>73</v>
      </c>
    </row>
    <row r="458" spans="1:15">
      <c r="A458" s="173">
        <v>205</v>
      </c>
      <c r="B458" s="173">
        <v>75</v>
      </c>
      <c r="C458" s="173">
        <v>16</v>
      </c>
      <c r="D458" s="173">
        <v>110</v>
      </c>
      <c r="E458" s="174" t="s">
        <v>2229</v>
      </c>
      <c r="F458" s="174" t="s">
        <v>2467</v>
      </c>
      <c r="G458" s="174" t="s">
        <v>2161</v>
      </c>
      <c r="H458" s="201" t="s">
        <v>3980</v>
      </c>
      <c r="I458" s="175">
        <f t="shared" si="12"/>
        <v>384.035124</v>
      </c>
      <c r="J458" s="175">
        <f t="shared" si="13"/>
        <v>490.12259999999998</v>
      </c>
      <c r="K458" s="175">
        <v>180.18</v>
      </c>
      <c r="L458" s="175">
        <v>2.75</v>
      </c>
      <c r="M458" s="177" t="s">
        <v>322</v>
      </c>
      <c r="N458" s="177" t="s">
        <v>326</v>
      </c>
      <c r="O458" s="177">
        <v>72</v>
      </c>
    </row>
    <row r="459" spans="1:15">
      <c r="A459" s="173">
        <v>215</v>
      </c>
      <c r="B459" s="173">
        <v>75</v>
      </c>
      <c r="C459" s="173">
        <v>16</v>
      </c>
      <c r="D459" s="173">
        <v>116</v>
      </c>
      <c r="E459" s="174" t="s">
        <v>2233</v>
      </c>
      <c r="F459" s="174" t="s">
        <v>2467</v>
      </c>
      <c r="G459" s="174" t="s">
        <v>2161</v>
      </c>
      <c r="H459" s="201" t="s">
        <v>4006</v>
      </c>
      <c r="I459" s="175">
        <f t="shared" si="12"/>
        <v>444.92595399999999</v>
      </c>
      <c r="J459" s="175">
        <f t="shared" si="13"/>
        <v>567.19959999999992</v>
      </c>
      <c r="K459" s="175">
        <v>212.03</v>
      </c>
      <c r="L459" s="175">
        <v>2.75</v>
      </c>
      <c r="M459" s="177" t="s">
        <v>326</v>
      </c>
      <c r="N459" s="177" t="s">
        <v>325</v>
      </c>
      <c r="O459" s="177">
        <v>72</v>
      </c>
    </row>
    <row r="460" spans="1:15">
      <c r="A460" s="173">
        <v>215</v>
      </c>
      <c r="B460" s="173">
        <v>75</v>
      </c>
      <c r="C460" s="173">
        <v>16</v>
      </c>
      <c r="D460" s="173">
        <v>113</v>
      </c>
      <c r="E460" s="174" t="s">
        <v>2229</v>
      </c>
      <c r="F460" s="174" t="s">
        <v>2467</v>
      </c>
      <c r="G460" s="174" t="s">
        <v>2161</v>
      </c>
      <c r="H460" s="201" t="s">
        <v>4005</v>
      </c>
      <c r="I460" s="175">
        <f t="shared" si="12"/>
        <v>431.00804999999997</v>
      </c>
      <c r="J460" s="175">
        <f t="shared" si="13"/>
        <v>549.58199999999999</v>
      </c>
      <c r="K460" s="175">
        <v>204.75</v>
      </c>
      <c r="L460" s="175">
        <v>2.75</v>
      </c>
      <c r="M460" s="177">
        <v>0</v>
      </c>
      <c r="N460" s="177">
        <v>0</v>
      </c>
      <c r="O460" s="177">
        <v>0</v>
      </c>
    </row>
    <row r="461" spans="1:15">
      <c r="A461" s="173">
        <v>195</v>
      </c>
      <c r="B461" s="173">
        <v>80</v>
      </c>
      <c r="C461" s="173">
        <v>15</v>
      </c>
      <c r="D461" s="173">
        <v>96</v>
      </c>
      <c r="E461" s="174" t="s">
        <v>2370</v>
      </c>
      <c r="F461" s="174" t="s">
        <v>2467</v>
      </c>
      <c r="G461" s="174" t="s">
        <v>2193</v>
      </c>
      <c r="H461" s="201" t="s">
        <v>3953</v>
      </c>
      <c r="I461" s="175">
        <f t="shared" si="12"/>
        <v>307.76501007999997</v>
      </c>
      <c r="J461" s="175">
        <f t="shared" si="13"/>
        <v>393.57815199999993</v>
      </c>
      <c r="K461" s="175">
        <v>140.28559999999999</v>
      </c>
      <c r="L461" s="175">
        <v>2.75</v>
      </c>
      <c r="M461" s="177" t="s">
        <v>326</v>
      </c>
      <c r="N461" s="177" t="s">
        <v>326</v>
      </c>
      <c r="O461" s="177">
        <v>73</v>
      </c>
    </row>
    <row r="462" spans="1:15">
      <c r="A462" s="173">
        <v>245</v>
      </c>
      <c r="B462" s="173">
        <v>75</v>
      </c>
      <c r="C462" s="173">
        <v>16</v>
      </c>
      <c r="D462" s="173">
        <v>108</v>
      </c>
      <c r="E462" s="174" t="s">
        <v>2370</v>
      </c>
      <c r="F462" s="174" t="s">
        <v>2467</v>
      </c>
      <c r="G462" s="174" t="s">
        <v>2173</v>
      </c>
      <c r="H462" s="201" t="s">
        <v>4042</v>
      </c>
      <c r="I462" s="175">
        <f t="shared" si="12"/>
        <v>414.06300188</v>
      </c>
      <c r="J462" s="175">
        <f t="shared" si="13"/>
        <v>528.13257199999998</v>
      </c>
      <c r="K462" s="175">
        <v>195.88660000000002</v>
      </c>
      <c r="L462" s="175">
        <v>2.75</v>
      </c>
      <c r="M462" s="177" t="s">
        <v>322</v>
      </c>
      <c r="N462" s="177" t="s">
        <v>325</v>
      </c>
      <c r="O462" s="177">
        <v>75</v>
      </c>
    </row>
    <row r="463" spans="1:15">
      <c r="A463" s="173">
        <v>265</v>
      </c>
      <c r="B463" s="173">
        <v>75</v>
      </c>
      <c r="C463" s="173">
        <v>16</v>
      </c>
      <c r="D463" s="173">
        <v>112</v>
      </c>
      <c r="E463" s="174" t="s">
        <v>2370</v>
      </c>
      <c r="F463" s="174" t="s">
        <v>2467</v>
      </c>
      <c r="G463" s="174" t="s">
        <v>2173</v>
      </c>
      <c r="H463" s="201" t="s">
        <v>4066</v>
      </c>
      <c r="I463" s="175">
        <f t="shared" si="12"/>
        <v>463.94129033999997</v>
      </c>
      <c r="J463" s="175">
        <f t="shared" si="13"/>
        <v>591.26964599999997</v>
      </c>
      <c r="K463" s="175">
        <v>221.97630000000001</v>
      </c>
      <c r="L463" s="175">
        <v>2.75</v>
      </c>
      <c r="M463" s="177" t="s">
        <v>322</v>
      </c>
      <c r="N463" s="177" t="s">
        <v>325</v>
      </c>
      <c r="O463" s="177">
        <v>75</v>
      </c>
    </row>
    <row r="464" spans="1:15">
      <c r="A464" s="173">
        <v>265</v>
      </c>
      <c r="B464" s="173">
        <v>70</v>
      </c>
      <c r="C464" s="173">
        <v>16</v>
      </c>
      <c r="D464" s="173">
        <v>112</v>
      </c>
      <c r="E464" s="174" t="s">
        <v>2370</v>
      </c>
      <c r="F464" s="174" t="s">
        <v>2467</v>
      </c>
      <c r="G464" s="174" t="s">
        <v>2177</v>
      </c>
      <c r="H464" s="201" t="s">
        <v>4062</v>
      </c>
      <c r="I464" s="175">
        <f t="shared" si="12"/>
        <v>421.42209362000006</v>
      </c>
      <c r="J464" s="175">
        <f t="shared" si="13"/>
        <v>537.44787800000006</v>
      </c>
      <c r="K464" s="175">
        <v>199.73590000000002</v>
      </c>
      <c r="L464" s="175">
        <v>2.75</v>
      </c>
      <c r="M464" s="177" t="s">
        <v>326</v>
      </c>
      <c r="N464" s="177" t="s">
        <v>322</v>
      </c>
      <c r="O464" s="177">
        <v>70</v>
      </c>
    </row>
    <row r="465" spans="1:15">
      <c r="A465" s="173">
        <v>185</v>
      </c>
      <c r="B465" s="173">
        <v>60</v>
      </c>
      <c r="C465" s="173">
        <v>14</v>
      </c>
      <c r="D465" s="173">
        <v>82</v>
      </c>
      <c r="E465" s="174" t="s">
        <v>2440</v>
      </c>
      <c r="F465" s="174" t="s">
        <v>2467</v>
      </c>
      <c r="G465" s="174" t="s">
        <v>2506</v>
      </c>
      <c r="H465" s="201" t="s">
        <v>2493</v>
      </c>
      <c r="I465" s="175">
        <f t="shared" ref="I465:I528" si="14">(IF($H$6="",$H$4*$U$3*(1-$H$5),$H$6*$H$3)+IF(F465="BRIDGESTONE",$H$3*(K465*(1-$M$9)+$U$7+L465+$H$8)))*$U$8</f>
        <v>181.13385400000001</v>
      </c>
      <c r="J465" s="175">
        <f t="shared" ref="J465:J528" si="15">($H$3*(K465+L465+$U$7+$H$8)+$H$4*$U$3)*$U$8</f>
        <v>234.03819999999999</v>
      </c>
      <c r="K465" s="175">
        <v>75.53</v>
      </c>
      <c r="L465" s="175">
        <v>1.58</v>
      </c>
      <c r="M465" s="177" t="s">
        <v>2273</v>
      </c>
      <c r="N465" s="177" t="s">
        <v>325</v>
      </c>
      <c r="O465" s="177">
        <v>72</v>
      </c>
    </row>
    <row r="466" spans="1:15">
      <c r="A466" s="173">
        <v>225</v>
      </c>
      <c r="B466" s="173">
        <v>60</v>
      </c>
      <c r="C466" s="173">
        <v>15</v>
      </c>
      <c r="D466" s="173">
        <v>96</v>
      </c>
      <c r="E466" s="174" t="s">
        <v>2347</v>
      </c>
      <c r="F466" s="174" t="s">
        <v>2467</v>
      </c>
      <c r="G466" s="174" t="s">
        <v>2506</v>
      </c>
      <c r="H466" s="201" t="s">
        <v>4033</v>
      </c>
      <c r="I466" s="175">
        <f t="shared" si="14"/>
        <v>382.94346200000001</v>
      </c>
      <c r="J466" s="175">
        <f t="shared" si="15"/>
        <v>489.49340000000001</v>
      </c>
      <c r="K466" s="175">
        <v>181.09</v>
      </c>
      <c r="L466" s="175">
        <v>1.58</v>
      </c>
      <c r="M466" s="177" t="s">
        <v>322</v>
      </c>
      <c r="N466" s="177" t="s">
        <v>325</v>
      </c>
      <c r="O466" s="177">
        <v>71</v>
      </c>
    </row>
    <row r="467" spans="1:15">
      <c r="A467" s="173">
        <v>225</v>
      </c>
      <c r="B467" s="173">
        <v>60</v>
      </c>
      <c r="C467" s="173">
        <v>15</v>
      </c>
      <c r="D467" s="173">
        <v>96</v>
      </c>
      <c r="E467" s="174" t="s">
        <v>2239</v>
      </c>
      <c r="F467" s="174" t="s">
        <v>2467</v>
      </c>
      <c r="G467" s="174" t="s">
        <v>2506</v>
      </c>
      <c r="H467" s="201" t="s">
        <v>4040</v>
      </c>
      <c r="I467" s="175">
        <f t="shared" si="14"/>
        <v>395.12162799999999</v>
      </c>
      <c r="J467" s="175">
        <f t="shared" si="15"/>
        <v>504.90880000000004</v>
      </c>
      <c r="K467" s="175">
        <v>187.46</v>
      </c>
      <c r="L467" s="175">
        <v>1.58</v>
      </c>
      <c r="M467" s="177" t="s">
        <v>322</v>
      </c>
      <c r="N467" s="177" t="s">
        <v>325</v>
      </c>
      <c r="O467" s="177">
        <v>71</v>
      </c>
    </row>
    <row r="468" spans="1:15">
      <c r="A468" s="173">
        <v>215</v>
      </c>
      <c r="B468" s="173">
        <v>60</v>
      </c>
      <c r="C468" s="173">
        <v>16</v>
      </c>
      <c r="D468" s="173">
        <v>95</v>
      </c>
      <c r="E468" s="174" t="s">
        <v>2239</v>
      </c>
      <c r="F468" s="174" t="s">
        <v>2467</v>
      </c>
      <c r="G468" s="174" t="s">
        <v>2506</v>
      </c>
      <c r="H468" s="201" t="s">
        <v>4090</v>
      </c>
      <c r="I468" s="175">
        <f t="shared" si="14"/>
        <v>417.73822200000006</v>
      </c>
      <c r="J468" s="175">
        <f t="shared" si="15"/>
        <v>533.53740000000005</v>
      </c>
      <c r="K468" s="175">
        <v>199.29000000000002</v>
      </c>
      <c r="L468" s="175">
        <v>1.58</v>
      </c>
      <c r="M468" s="177">
        <v>0</v>
      </c>
      <c r="N468" s="177">
        <v>0</v>
      </c>
      <c r="O468" s="177">
        <v>0</v>
      </c>
    </row>
    <row r="469" spans="1:15">
      <c r="A469" s="173">
        <v>255</v>
      </c>
      <c r="B469" s="173">
        <v>55</v>
      </c>
      <c r="C469" s="173">
        <v>18</v>
      </c>
      <c r="D469" s="173">
        <v>109</v>
      </c>
      <c r="E469" s="174" t="s">
        <v>2445</v>
      </c>
      <c r="F469" s="174" t="s">
        <v>2467</v>
      </c>
      <c r="G469" s="174" t="s">
        <v>2163</v>
      </c>
      <c r="H469" s="201" t="s">
        <v>4158</v>
      </c>
      <c r="I469" s="175">
        <f t="shared" si="14"/>
        <v>553.88574494</v>
      </c>
      <c r="J469" s="175">
        <f t="shared" si="15"/>
        <v>705.1233860000001</v>
      </c>
      <c r="K469" s="175">
        <v>269.02330000000001</v>
      </c>
      <c r="L469" s="175">
        <v>2.75</v>
      </c>
      <c r="M469" s="177" t="s">
        <v>326</v>
      </c>
      <c r="N469" s="177" t="s">
        <v>321</v>
      </c>
      <c r="O469" s="177">
        <v>73</v>
      </c>
    </row>
    <row r="470" spans="1:15">
      <c r="A470" s="173">
        <v>245</v>
      </c>
      <c r="B470" s="173">
        <v>40</v>
      </c>
      <c r="C470" s="173">
        <v>19</v>
      </c>
      <c r="D470" s="173">
        <v>98</v>
      </c>
      <c r="E470" s="174" t="s">
        <v>2445</v>
      </c>
      <c r="F470" s="174" t="s">
        <v>2467</v>
      </c>
      <c r="G470" s="174" t="s">
        <v>2165</v>
      </c>
      <c r="H470" s="201" t="s">
        <v>2555</v>
      </c>
      <c r="I470" s="175">
        <f t="shared" si="14"/>
        <v>665.65088700000013</v>
      </c>
      <c r="J470" s="175">
        <f t="shared" si="15"/>
        <v>847.35090000000002</v>
      </c>
      <c r="K470" s="175">
        <v>328.96500000000003</v>
      </c>
      <c r="L470" s="175">
        <v>1.58</v>
      </c>
      <c r="M470" s="177" t="s">
        <v>322</v>
      </c>
      <c r="N470" s="177" t="s">
        <v>325</v>
      </c>
      <c r="O470" s="177">
        <v>71</v>
      </c>
    </row>
    <row r="471" spans="1:15">
      <c r="A471" s="173">
        <v>185</v>
      </c>
      <c r="B471" s="173">
        <v>55</v>
      </c>
      <c r="C471" s="173">
        <v>15</v>
      </c>
      <c r="D471" s="173">
        <v>81</v>
      </c>
      <c r="E471" s="174" t="s">
        <v>2347</v>
      </c>
      <c r="F471" s="174" t="s">
        <v>2467</v>
      </c>
      <c r="G471" s="174" t="s">
        <v>2186</v>
      </c>
      <c r="H471" s="201" t="s">
        <v>2556</v>
      </c>
      <c r="I471" s="175">
        <f t="shared" si="14"/>
        <v>275.94957499999998</v>
      </c>
      <c r="J471" s="175">
        <f t="shared" si="15"/>
        <v>354.05810000000002</v>
      </c>
      <c r="K471" s="175">
        <v>125.125</v>
      </c>
      <c r="L471" s="175">
        <v>1.58</v>
      </c>
      <c r="M471" s="177" t="s">
        <v>322</v>
      </c>
      <c r="N471" s="177" t="s">
        <v>325</v>
      </c>
      <c r="O471" s="177">
        <v>70</v>
      </c>
    </row>
    <row r="472" spans="1:15">
      <c r="A472" s="173">
        <v>245</v>
      </c>
      <c r="B472" s="173">
        <v>65</v>
      </c>
      <c r="C472" s="173">
        <v>17</v>
      </c>
      <c r="D472" s="173">
        <v>107</v>
      </c>
      <c r="E472" s="174" t="s">
        <v>2440</v>
      </c>
      <c r="F472" s="174" t="s">
        <v>2467</v>
      </c>
      <c r="G472" s="174" t="s">
        <v>238</v>
      </c>
      <c r="H472" s="201" t="s">
        <v>2557</v>
      </c>
      <c r="I472" s="175">
        <f t="shared" si="14"/>
        <v>504.82513333999998</v>
      </c>
      <c r="J472" s="175">
        <f t="shared" si="15"/>
        <v>643.02134599999988</v>
      </c>
      <c r="K472" s="175">
        <v>243.36129999999997</v>
      </c>
      <c r="L472" s="175">
        <v>2.75</v>
      </c>
      <c r="M472" s="177" t="s">
        <v>322</v>
      </c>
      <c r="N472" s="177" t="s">
        <v>325</v>
      </c>
      <c r="O472" s="177">
        <v>72</v>
      </c>
    </row>
    <row r="473" spans="1:15">
      <c r="A473" s="173">
        <v>235</v>
      </c>
      <c r="B473" s="173">
        <v>65</v>
      </c>
      <c r="C473" s="173">
        <v>17</v>
      </c>
      <c r="D473" s="173">
        <v>108</v>
      </c>
      <c r="E473" s="174" t="s">
        <v>2347</v>
      </c>
      <c r="F473" s="174" t="s">
        <v>2467</v>
      </c>
      <c r="G473" s="174" t="s">
        <v>2</v>
      </c>
      <c r="H473" s="201" t="s">
        <v>2558</v>
      </c>
      <c r="I473" s="175">
        <f t="shared" si="14"/>
        <v>486.83624241999996</v>
      </c>
      <c r="J473" s="175">
        <f t="shared" si="15"/>
        <v>620.25059799999997</v>
      </c>
      <c r="K473" s="175">
        <v>233.95189999999999</v>
      </c>
      <c r="L473" s="175">
        <v>2.75</v>
      </c>
      <c r="M473" s="177" t="s">
        <v>326</v>
      </c>
      <c r="N473" s="177" t="s">
        <v>325</v>
      </c>
      <c r="O473" s="177">
        <v>73</v>
      </c>
    </row>
    <row r="474" spans="1:15">
      <c r="A474" s="173">
        <v>175</v>
      </c>
      <c r="B474" s="173">
        <v>65</v>
      </c>
      <c r="C474" s="173">
        <v>14</v>
      </c>
      <c r="D474" s="173">
        <v>82</v>
      </c>
      <c r="E474" s="174" t="s">
        <v>2237</v>
      </c>
      <c r="F474" s="174" t="s">
        <v>2467</v>
      </c>
      <c r="G474" s="174" t="s">
        <v>2472</v>
      </c>
      <c r="H474" s="201" t="s">
        <v>2559</v>
      </c>
      <c r="I474" s="175">
        <f t="shared" si="14"/>
        <v>170.695426</v>
      </c>
      <c r="J474" s="175">
        <f t="shared" si="15"/>
        <v>220.82499999999999</v>
      </c>
      <c r="K474" s="175">
        <v>70.070000000000007</v>
      </c>
      <c r="L474" s="175">
        <v>1.58</v>
      </c>
      <c r="M474" s="177">
        <v>0</v>
      </c>
      <c r="N474" s="177">
        <v>0</v>
      </c>
      <c r="O474" s="177">
        <v>0</v>
      </c>
    </row>
    <row r="475" spans="1:15">
      <c r="A475" s="173">
        <v>225</v>
      </c>
      <c r="B475" s="173">
        <v>45</v>
      </c>
      <c r="C475" s="173">
        <v>17</v>
      </c>
      <c r="D475" s="173">
        <v>94</v>
      </c>
      <c r="E475" s="174" t="s">
        <v>2347</v>
      </c>
      <c r="F475" s="174" t="s">
        <v>2467</v>
      </c>
      <c r="G475" s="174" t="s">
        <v>2165</v>
      </c>
      <c r="H475" s="201" t="s">
        <v>2561</v>
      </c>
      <c r="I475" s="175">
        <f t="shared" si="14"/>
        <v>357.71726100000006</v>
      </c>
      <c r="J475" s="175">
        <f t="shared" si="15"/>
        <v>457.56150000000002</v>
      </c>
      <c r="K475" s="175">
        <v>167.89500000000001</v>
      </c>
      <c r="L475" s="175">
        <v>1.58</v>
      </c>
      <c r="M475" s="177" t="s">
        <v>326</v>
      </c>
      <c r="N475" s="177" t="s">
        <v>325</v>
      </c>
      <c r="O475" s="177">
        <v>72</v>
      </c>
    </row>
    <row r="476" spans="1:15">
      <c r="A476" s="173">
        <v>235</v>
      </c>
      <c r="B476" s="173">
        <v>45</v>
      </c>
      <c r="C476" s="173">
        <v>17</v>
      </c>
      <c r="D476" s="173">
        <v>97</v>
      </c>
      <c r="E476" s="174" t="s">
        <v>2239</v>
      </c>
      <c r="F476" s="174" t="s">
        <v>2467</v>
      </c>
      <c r="G476" s="174" t="s">
        <v>2165</v>
      </c>
      <c r="H476" s="201" t="s">
        <v>2562</v>
      </c>
      <c r="I476" s="175">
        <f t="shared" si="14"/>
        <v>391.64215200000007</v>
      </c>
      <c r="J476" s="175">
        <f t="shared" si="15"/>
        <v>500.50440000000003</v>
      </c>
      <c r="K476" s="175">
        <v>185.64000000000001</v>
      </c>
      <c r="L476" s="175">
        <v>1.58</v>
      </c>
      <c r="M476" s="177" t="s">
        <v>322</v>
      </c>
      <c r="N476" s="177" t="s">
        <v>325</v>
      </c>
      <c r="O476" s="177">
        <v>72</v>
      </c>
    </row>
    <row r="477" spans="1:15">
      <c r="A477" s="173">
        <v>255</v>
      </c>
      <c r="B477" s="173">
        <v>35</v>
      </c>
      <c r="C477" s="173">
        <v>19</v>
      </c>
      <c r="D477" s="173">
        <v>96</v>
      </c>
      <c r="E477" s="174" t="s">
        <v>2445</v>
      </c>
      <c r="F477" s="174" t="s">
        <v>2467</v>
      </c>
      <c r="G477" s="174" t="s">
        <v>2165</v>
      </c>
      <c r="H477" s="201" t="s">
        <v>2564</v>
      </c>
      <c r="I477" s="175">
        <f t="shared" si="14"/>
        <v>704.79499200000009</v>
      </c>
      <c r="J477" s="175">
        <f t="shared" si="15"/>
        <v>896.90039999999999</v>
      </c>
      <c r="K477" s="175">
        <v>349.44</v>
      </c>
      <c r="L477" s="175">
        <v>1.58</v>
      </c>
      <c r="M477" s="177" t="s">
        <v>322</v>
      </c>
      <c r="N477" s="177" t="s">
        <v>325</v>
      </c>
      <c r="O477" s="177">
        <v>72</v>
      </c>
    </row>
    <row r="478" spans="1:15">
      <c r="A478" s="173">
        <v>185</v>
      </c>
      <c r="B478" s="173">
        <v>60</v>
      </c>
      <c r="C478" s="173">
        <v>15</v>
      </c>
      <c r="D478" s="173">
        <v>88</v>
      </c>
      <c r="E478" s="174" t="s">
        <v>2237</v>
      </c>
      <c r="F478" s="174" t="s">
        <v>2467</v>
      </c>
      <c r="G478" s="174" t="s">
        <v>2472</v>
      </c>
      <c r="H478" s="201" t="s">
        <v>2565</v>
      </c>
      <c r="I478" s="175">
        <f t="shared" si="14"/>
        <v>244.63429099999999</v>
      </c>
      <c r="J478" s="175">
        <f t="shared" si="15"/>
        <v>314.41849999999999</v>
      </c>
      <c r="K478" s="175">
        <v>108.745</v>
      </c>
      <c r="L478" s="175">
        <v>1.58</v>
      </c>
      <c r="M478" s="177" t="s">
        <v>325</v>
      </c>
      <c r="N478" s="177" t="s">
        <v>321</v>
      </c>
      <c r="O478" s="177">
        <v>72</v>
      </c>
    </row>
    <row r="479" spans="1:15">
      <c r="A479" s="173">
        <v>195</v>
      </c>
      <c r="B479" s="173">
        <v>55</v>
      </c>
      <c r="C479" s="173">
        <v>16</v>
      </c>
      <c r="D479" s="173">
        <v>87</v>
      </c>
      <c r="E479" s="174" t="s">
        <v>2440</v>
      </c>
      <c r="F479" s="174" t="s">
        <v>2467</v>
      </c>
      <c r="G479" s="174" t="s">
        <v>2506</v>
      </c>
      <c r="H479" s="201" t="s">
        <v>2566</v>
      </c>
      <c r="I479" s="175">
        <f t="shared" si="14"/>
        <v>296.82643100000001</v>
      </c>
      <c r="J479" s="175">
        <f t="shared" si="15"/>
        <v>380.48450000000003</v>
      </c>
      <c r="K479" s="175">
        <v>136.04500000000002</v>
      </c>
      <c r="L479" s="175">
        <v>1.58</v>
      </c>
      <c r="M479" s="177" t="s">
        <v>322</v>
      </c>
      <c r="N479" s="177" t="s">
        <v>321</v>
      </c>
      <c r="O479" s="177">
        <v>72</v>
      </c>
    </row>
    <row r="480" spans="1:15">
      <c r="A480" s="173">
        <v>195</v>
      </c>
      <c r="B480" s="173">
        <v>55</v>
      </c>
      <c r="C480" s="173">
        <v>16</v>
      </c>
      <c r="D480" s="173">
        <v>87</v>
      </c>
      <c r="E480" s="174" t="s">
        <v>2347</v>
      </c>
      <c r="F480" s="174" t="s">
        <v>2467</v>
      </c>
      <c r="G480" s="174" t="s">
        <v>2506</v>
      </c>
      <c r="H480" s="201" t="s">
        <v>2567</v>
      </c>
      <c r="I480" s="175">
        <f t="shared" si="14"/>
        <v>335.97053600000004</v>
      </c>
      <c r="J480" s="175">
        <f t="shared" si="15"/>
        <v>430.03400000000005</v>
      </c>
      <c r="K480" s="175">
        <v>156.52000000000001</v>
      </c>
      <c r="L480" s="175">
        <v>1.58</v>
      </c>
      <c r="M480" s="177" t="s">
        <v>322</v>
      </c>
      <c r="N480" s="177" t="s">
        <v>321</v>
      </c>
      <c r="O480" s="177">
        <v>72</v>
      </c>
    </row>
    <row r="481" spans="1:15">
      <c r="A481" s="173">
        <v>255</v>
      </c>
      <c r="B481" s="173">
        <v>55</v>
      </c>
      <c r="C481" s="173">
        <v>18</v>
      </c>
      <c r="D481" s="173">
        <v>109</v>
      </c>
      <c r="E481" s="174" t="s">
        <v>2440</v>
      </c>
      <c r="F481" s="174" t="s">
        <v>2467</v>
      </c>
      <c r="G481" s="174" t="s">
        <v>44</v>
      </c>
      <c r="H481" s="201" t="s">
        <v>2568</v>
      </c>
      <c r="I481" s="175">
        <f t="shared" si="14"/>
        <v>500.73674903999995</v>
      </c>
      <c r="J481" s="175">
        <f t="shared" si="15"/>
        <v>637.8461759999999</v>
      </c>
      <c r="K481" s="175">
        <v>241.22279999999998</v>
      </c>
      <c r="L481" s="175">
        <v>2.75</v>
      </c>
      <c r="M481" s="177" t="s">
        <v>326</v>
      </c>
      <c r="N481" s="177" t="s">
        <v>325</v>
      </c>
      <c r="O481" s="177">
        <v>70</v>
      </c>
    </row>
    <row r="482" spans="1:15">
      <c r="A482" s="173">
        <v>235</v>
      </c>
      <c r="B482" s="173">
        <v>45</v>
      </c>
      <c r="C482" s="173">
        <v>18</v>
      </c>
      <c r="D482" s="173">
        <v>94</v>
      </c>
      <c r="E482" s="174" t="s">
        <v>2239</v>
      </c>
      <c r="F482" s="174" t="s">
        <v>2467</v>
      </c>
      <c r="G482" s="174" t="s">
        <v>2165</v>
      </c>
      <c r="H482" s="201" t="s">
        <v>2569</v>
      </c>
      <c r="I482" s="175">
        <f t="shared" si="14"/>
        <v>575.18451100000004</v>
      </c>
      <c r="J482" s="175">
        <f t="shared" si="15"/>
        <v>732.8365</v>
      </c>
      <c r="K482" s="175">
        <v>281.64499999999998</v>
      </c>
      <c r="L482" s="175">
        <v>1.58</v>
      </c>
      <c r="M482" s="177" t="s">
        <v>322</v>
      </c>
      <c r="N482" s="177" t="s">
        <v>321</v>
      </c>
      <c r="O482" s="177">
        <v>73</v>
      </c>
    </row>
    <row r="483" spans="1:15">
      <c r="A483" s="173">
        <v>225</v>
      </c>
      <c r="B483" s="173">
        <v>50</v>
      </c>
      <c r="C483" s="173">
        <v>17</v>
      </c>
      <c r="D483" s="173">
        <v>94</v>
      </c>
      <c r="E483" s="174" t="s">
        <v>2347</v>
      </c>
      <c r="F483" s="174" t="s">
        <v>2467</v>
      </c>
      <c r="G483" s="174" t="s">
        <v>2</v>
      </c>
      <c r="H483" s="201" t="s">
        <v>2570</v>
      </c>
      <c r="I483" s="175">
        <f t="shared" si="14"/>
        <v>475.38876637999999</v>
      </c>
      <c r="J483" s="175">
        <f t="shared" si="15"/>
        <v>605.76012200000002</v>
      </c>
      <c r="K483" s="175">
        <v>227.9641</v>
      </c>
      <c r="L483" s="175">
        <v>2.75</v>
      </c>
      <c r="M483" s="177" t="s">
        <v>326</v>
      </c>
      <c r="N483" s="177" t="s">
        <v>325</v>
      </c>
      <c r="O483" s="177">
        <v>73</v>
      </c>
    </row>
    <row r="484" spans="1:15">
      <c r="A484" s="173">
        <v>225</v>
      </c>
      <c r="B484" s="173">
        <v>50</v>
      </c>
      <c r="C484" s="173">
        <v>17</v>
      </c>
      <c r="D484" s="173">
        <v>94</v>
      </c>
      <c r="E484" s="174" t="s">
        <v>2440</v>
      </c>
      <c r="F484" s="174" t="s">
        <v>2467</v>
      </c>
      <c r="G484" s="174" t="s">
        <v>2</v>
      </c>
      <c r="H484" s="201" t="s">
        <v>2571</v>
      </c>
      <c r="I484" s="175">
        <f t="shared" si="14"/>
        <v>454.12916801999995</v>
      </c>
      <c r="J484" s="175">
        <f t="shared" si="15"/>
        <v>578.8492379999999</v>
      </c>
      <c r="K484" s="175">
        <v>216.84389999999999</v>
      </c>
      <c r="L484" s="175">
        <v>2.75</v>
      </c>
      <c r="M484" s="177" t="s">
        <v>326</v>
      </c>
      <c r="N484" s="177" t="s">
        <v>325</v>
      </c>
      <c r="O484" s="177">
        <v>73</v>
      </c>
    </row>
    <row r="485" spans="1:15">
      <c r="A485" s="173">
        <v>245</v>
      </c>
      <c r="B485" s="173">
        <v>40</v>
      </c>
      <c r="C485" s="173">
        <v>20</v>
      </c>
      <c r="D485" s="173">
        <v>95</v>
      </c>
      <c r="E485" s="174" t="s">
        <v>2445</v>
      </c>
      <c r="F485" s="174" t="s">
        <v>2467</v>
      </c>
      <c r="G485" s="174" t="s">
        <v>223</v>
      </c>
      <c r="H485" s="201" t="s">
        <v>2572</v>
      </c>
      <c r="I485" s="175">
        <f t="shared" si="14"/>
        <v>770.90503600000011</v>
      </c>
      <c r="J485" s="175">
        <f t="shared" si="15"/>
        <v>980.58400000000006</v>
      </c>
      <c r="K485" s="175">
        <v>384.02000000000004</v>
      </c>
      <c r="L485" s="175">
        <v>1.58</v>
      </c>
      <c r="M485" s="177" t="s">
        <v>322</v>
      </c>
      <c r="N485" s="177" t="s">
        <v>321</v>
      </c>
      <c r="O485" s="177">
        <v>69</v>
      </c>
    </row>
    <row r="486" spans="1:15">
      <c r="A486" s="173">
        <v>255</v>
      </c>
      <c r="B486" s="173">
        <v>40</v>
      </c>
      <c r="C486" s="173">
        <v>18</v>
      </c>
      <c r="D486" s="173">
        <v>99</v>
      </c>
      <c r="E486" s="174" t="s">
        <v>2445</v>
      </c>
      <c r="F486" s="174" t="s">
        <v>2467</v>
      </c>
      <c r="G486" s="174" t="s">
        <v>2165</v>
      </c>
      <c r="H486" s="201" t="s">
        <v>2573</v>
      </c>
      <c r="I486" s="175">
        <f t="shared" si="14"/>
        <v>669.13036299999999</v>
      </c>
      <c r="J486" s="175">
        <f t="shared" si="15"/>
        <v>851.75530000000003</v>
      </c>
      <c r="K486" s="175">
        <v>330.78500000000003</v>
      </c>
      <c r="L486" s="175">
        <v>1.58</v>
      </c>
      <c r="M486" s="177" t="s">
        <v>322</v>
      </c>
      <c r="N486" s="177" t="s">
        <v>325</v>
      </c>
      <c r="O486" s="177">
        <v>72</v>
      </c>
    </row>
    <row r="487" spans="1:15">
      <c r="A487" s="173">
        <v>235</v>
      </c>
      <c r="B487" s="173">
        <v>55</v>
      </c>
      <c r="C487" s="173">
        <v>19</v>
      </c>
      <c r="D487" s="173">
        <v>101</v>
      </c>
      <c r="E487" s="174" t="s">
        <v>2347</v>
      </c>
      <c r="F487" s="174" t="s">
        <v>2467</v>
      </c>
      <c r="G487" s="174" t="s">
        <v>2</v>
      </c>
      <c r="H487" s="201" t="s">
        <v>2574</v>
      </c>
      <c r="I487" s="175">
        <f t="shared" si="14"/>
        <v>608.67009455999994</v>
      </c>
      <c r="J487" s="175">
        <f t="shared" si="15"/>
        <v>774.47066399999994</v>
      </c>
      <c r="K487" s="175">
        <v>297.67919999999998</v>
      </c>
      <c r="L487" s="175">
        <v>2.75</v>
      </c>
      <c r="M487" s="177" t="s">
        <v>326</v>
      </c>
      <c r="N487" s="177" t="s">
        <v>325</v>
      </c>
      <c r="O487" s="177">
        <v>71</v>
      </c>
    </row>
    <row r="488" spans="1:15">
      <c r="A488" s="173">
        <v>235</v>
      </c>
      <c r="B488" s="173">
        <v>35</v>
      </c>
      <c r="C488" s="173">
        <v>20</v>
      </c>
      <c r="D488" s="173">
        <v>88</v>
      </c>
      <c r="E488" s="174" t="s">
        <v>2445</v>
      </c>
      <c r="F488" s="174" t="s">
        <v>2467</v>
      </c>
      <c r="G488" s="174" t="s">
        <v>223</v>
      </c>
      <c r="H488" s="201" t="s">
        <v>2575</v>
      </c>
      <c r="I488" s="175">
        <f t="shared" si="14"/>
        <v>681.30852900000002</v>
      </c>
      <c r="J488" s="175">
        <f t="shared" si="15"/>
        <v>867.17070000000001</v>
      </c>
      <c r="K488" s="175">
        <v>337.15500000000003</v>
      </c>
      <c r="L488" s="175">
        <v>1.58</v>
      </c>
      <c r="M488" s="177" t="s">
        <v>322</v>
      </c>
      <c r="N488" s="177" t="s">
        <v>321</v>
      </c>
      <c r="O488" s="177">
        <v>73</v>
      </c>
    </row>
    <row r="489" spans="1:15">
      <c r="A489" s="173">
        <v>295</v>
      </c>
      <c r="B489" s="173">
        <v>35</v>
      </c>
      <c r="C489" s="173">
        <v>20</v>
      </c>
      <c r="D489" s="173">
        <v>101</v>
      </c>
      <c r="E489" s="174" t="s">
        <v>2445</v>
      </c>
      <c r="F489" s="174" t="s">
        <v>2467</v>
      </c>
      <c r="G489" s="174" t="s">
        <v>223</v>
      </c>
      <c r="H489" s="201" t="s">
        <v>2576</v>
      </c>
      <c r="I489" s="175">
        <f t="shared" si="14"/>
        <v>998.81071400000008</v>
      </c>
      <c r="J489" s="175">
        <f t="shared" si="15"/>
        <v>1269.0722000000001</v>
      </c>
      <c r="K489" s="175">
        <v>503.23</v>
      </c>
      <c r="L489" s="175">
        <v>1.58</v>
      </c>
      <c r="M489" s="177" t="s">
        <v>326</v>
      </c>
      <c r="N489" s="177" t="s">
        <v>321</v>
      </c>
      <c r="O489" s="177">
        <v>72</v>
      </c>
    </row>
    <row r="490" spans="1:15">
      <c r="A490" s="173">
        <v>245</v>
      </c>
      <c r="B490" s="173">
        <v>40</v>
      </c>
      <c r="C490" s="173">
        <v>17</v>
      </c>
      <c r="D490" s="173">
        <v>91</v>
      </c>
      <c r="E490" s="174" t="s">
        <v>2445</v>
      </c>
      <c r="F490" s="174" t="s">
        <v>2467</v>
      </c>
      <c r="G490" s="174" t="s">
        <v>223</v>
      </c>
      <c r="H490" s="201" t="s">
        <v>2577</v>
      </c>
      <c r="I490" s="175">
        <f t="shared" si="14"/>
        <v>454.27271999999999</v>
      </c>
      <c r="J490" s="175">
        <f t="shared" si="15"/>
        <v>579.78359999999998</v>
      </c>
      <c r="K490" s="175">
        <v>218.4</v>
      </c>
      <c r="L490" s="175">
        <v>1.58</v>
      </c>
      <c r="M490" s="177" t="s">
        <v>2273</v>
      </c>
      <c r="N490" s="177" t="s">
        <v>321</v>
      </c>
      <c r="O490" s="177">
        <v>72</v>
      </c>
    </row>
    <row r="491" spans="1:15">
      <c r="A491" s="173">
        <v>225</v>
      </c>
      <c r="B491" s="173">
        <v>45</v>
      </c>
      <c r="C491" s="173">
        <v>17</v>
      </c>
      <c r="D491" s="173">
        <v>94</v>
      </c>
      <c r="E491" s="174" t="s">
        <v>2239</v>
      </c>
      <c r="F491" s="174" t="s">
        <v>2467</v>
      </c>
      <c r="G491" s="174" t="s">
        <v>223</v>
      </c>
      <c r="H491" s="201" t="s">
        <v>2578</v>
      </c>
      <c r="I491" s="175">
        <f t="shared" si="14"/>
        <v>353.36791599999998</v>
      </c>
      <c r="J491" s="175">
        <f t="shared" si="15"/>
        <v>452.05600000000004</v>
      </c>
      <c r="K491" s="175">
        <v>165.62</v>
      </c>
      <c r="L491" s="175">
        <v>1.58</v>
      </c>
      <c r="M491" s="177" t="s">
        <v>322</v>
      </c>
      <c r="N491" s="177" t="s">
        <v>321</v>
      </c>
      <c r="O491" s="177">
        <v>72</v>
      </c>
    </row>
    <row r="492" spans="1:15">
      <c r="A492" s="173">
        <v>245</v>
      </c>
      <c r="B492" s="173">
        <v>45</v>
      </c>
      <c r="C492" s="173">
        <v>17</v>
      </c>
      <c r="D492" s="173">
        <v>95</v>
      </c>
      <c r="E492" s="174" t="s">
        <v>2239</v>
      </c>
      <c r="F492" s="174" t="s">
        <v>2467</v>
      </c>
      <c r="G492" s="174" t="s">
        <v>223</v>
      </c>
      <c r="H492" s="201" t="s">
        <v>2579</v>
      </c>
      <c r="I492" s="175">
        <f t="shared" si="14"/>
        <v>500.37577700000008</v>
      </c>
      <c r="J492" s="175">
        <f t="shared" si="15"/>
        <v>638.14190000000008</v>
      </c>
      <c r="K492" s="175">
        <v>242.51500000000001</v>
      </c>
      <c r="L492" s="175">
        <v>1.58</v>
      </c>
      <c r="M492" s="177" t="s">
        <v>322</v>
      </c>
      <c r="N492" s="177" t="s">
        <v>321</v>
      </c>
      <c r="O492" s="177">
        <v>73</v>
      </c>
    </row>
    <row r="493" spans="1:15">
      <c r="A493" s="173">
        <v>225</v>
      </c>
      <c r="B493" s="173">
        <v>40</v>
      </c>
      <c r="C493" s="173">
        <v>18</v>
      </c>
      <c r="D493" s="173">
        <v>88</v>
      </c>
      <c r="E493" s="174" t="s">
        <v>2445</v>
      </c>
      <c r="F493" s="174" t="s">
        <v>2467</v>
      </c>
      <c r="G493" s="174" t="s">
        <v>223</v>
      </c>
      <c r="H493" s="201" t="s">
        <v>2580</v>
      </c>
      <c r="I493" s="175">
        <f t="shared" si="14"/>
        <v>430.78625700000009</v>
      </c>
      <c r="J493" s="175">
        <f t="shared" si="15"/>
        <v>550.0539</v>
      </c>
      <c r="K493" s="175">
        <v>206.11500000000001</v>
      </c>
      <c r="L493" s="175">
        <v>1.58</v>
      </c>
      <c r="M493" s="177" t="s">
        <v>2273</v>
      </c>
      <c r="N493" s="177" t="s">
        <v>321</v>
      </c>
      <c r="O493" s="177">
        <v>73</v>
      </c>
    </row>
    <row r="494" spans="1:15">
      <c r="A494" s="173">
        <v>245</v>
      </c>
      <c r="B494" s="173">
        <v>40</v>
      </c>
      <c r="C494" s="173">
        <v>18</v>
      </c>
      <c r="D494" s="173">
        <v>93</v>
      </c>
      <c r="E494" s="174" t="s">
        <v>2445</v>
      </c>
      <c r="F494" s="174" t="s">
        <v>2467</v>
      </c>
      <c r="G494" s="174" t="s">
        <v>223</v>
      </c>
      <c r="H494" s="201" t="s">
        <v>2581</v>
      </c>
      <c r="I494" s="175">
        <f t="shared" si="14"/>
        <v>517.77315700000008</v>
      </c>
      <c r="J494" s="175">
        <f t="shared" si="15"/>
        <v>660.16390000000001</v>
      </c>
      <c r="K494" s="175">
        <v>251.61500000000001</v>
      </c>
      <c r="L494" s="175">
        <v>1.58</v>
      </c>
      <c r="M494" s="177" t="s">
        <v>322</v>
      </c>
      <c r="N494" s="177" t="s">
        <v>321</v>
      </c>
      <c r="O494" s="177">
        <v>73</v>
      </c>
    </row>
    <row r="495" spans="1:15">
      <c r="A495" s="173">
        <v>245</v>
      </c>
      <c r="B495" s="173">
        <v>40</v>
      </c>
      <c r="C495" s="173">
        <v>18</v>
      </c>
      <c r="D495" s="173">
        <v>97</v>
      </c>
      <c r="E495" s="174" t="s">
        <v>2445</v>
      </c>
      <c r="F495" s="174" t="s">
        <v>2467</v>
      </c>
      <c r="G495" s="174" t="s">
        <v>223</v>
      </c>
      <c r="H495" s="201" t="s">
        <v>2582</v>
      </c>
      <c r="I495" s="175">
        <f t="shared" si="14"/>
        <v>543.86922700000002</v>
      </c>
      <c r="J495" s="175">
        <f t="shared" si="15"/>
        <v>693.19689999999991</v>
      </c>
      <c r="K495" s="175">
        <v>265.26499999999999</v>
      </c>
      <c r="L495" s="175">
        <v>1.58</v>
      </c>
      <c r="M495" s="177" t="s">
        <v>322</v>
      </c>
      <c r="N495" s="177" t="s">
        <v>321</v>
      </c>
      <c r="O495" s="177">
        <v>73</v>
      </c>
    </row>
    <row r="496" spans="1:15">
      <c r="A496" s="173">
        <v>225</v>
      </c>
      <c r="B496" s="173">
        <v>45</v>
      </c>
      <c r="C496" s="173">
        <v>18</v>
      </c>
      <c r="D496" s="173">
        <v>95</v>
      </c>
      <c r="E496" s="174" t="s">
        <v>2445</v>
      </c>
      <c r="F496" s="174" t="s">
        <v>2467</v>
      </c>
      <c r="G496" s="174" t="s">
        <v>223</v>
      </c>
      <c r="H496" s="201" t="s">
        <v>2583</v>
      </c>
      <c r="I496" s="175">
        <f t="shared" si="14"/>
        <v>570.83516600000007</v>
      </c>
      <c r="J496" s="175">
        <f t="shared" si="15"/>
        <v>727.33100000000002</v>
      </c>
      <c r="K496" s="175">
        <v>279.37</v>
      </c>
      <c r="L496" s="175">
        <v>1.58</v>
      </c>
      <c r="M496" s="177" t="s">
        <v>322</v>
      </c>
      <c r="N496" s="177" t="s">
        <v>321</v>
      </c>
      <c r="O496" s="177">
        <v>73</v>
      </c>
    </row>
    <row r="497" spans="1:15">
      <c r="A497" s="173">
        <v>255</v>
      </c>
      <c r="B497" s="173">
        <v>45</v>
      </c>
      <c r="C497" s="173">
        <v>18</v>
      </c>
      <c r="D497" s="173">
        <v>99</v>
      </c>
      <c r="E497" s="174" t="s">
        <v>2445</v>
      </c>
      <c r="F497" s="174" t="s">
        <v>2467</v>
      </c>
      <c r="G497" s="174" t="s">
        <v>223</v>
      </c>
      <c r="H497" s="201" t="s">
        <v>2584</v>
      </c>
      <c r="I497" s="175">
        <f t="shared" si="14"/>
        <v>612.58887800000014</v>
      </c>
      <c r="J497" s="175">
        <f t="shared" si="15"/>
        <v>780.18380000000013</v>
      </c>
      <c r="K497" s="175">
        <v>301.21000000000004</v>
      </c>
      <c r="L497" s="175">
        <v>1.58</v>
      </c>
      <c r="M497" s="177" t="s">
        <v>322</v>
      </c>
      <c r="N497" s="177" t="s">
        <v>321</v>
      </c>
      <c r="O497" s="177">
        <v>73</v>
      </c>
    </row>
    <row r="498" spans="1:15">
      <c r="A498" s="173">
        <v>175</v>
      </c>
      <c r="B498" s="173">
        <v>55</v>
      </c>
      <c r="C498" s="173">
        <v>15</v>
      </c>
      <c r="D498" s="173">
        <v>77</v>
      </c>
      <c r="E498" s="174" t="s">
        <v>2440</v>
      </c>
      <c r="F498" s="174" t="s">
        <v>2467</v>
      </c>
      <c r="G498" s="174" t="s">
        <v>2506</v>
      </c>
      <c r="H498" s="201" t="s">
        <v>2585</v>
      </c>
      <c r="I498" s="175">
        <f t="shared" si="14"/>
        <v>215.92861399999998</v>
      </c>
      <c r="J498" s="175">
        <f t="shared" si="15"/>
        <v>278.0822</v>
      </c>
      <c r="K498" s="175">
        <v>93.73</v>
      </c>
      <c r="L498" s="175">
        <v>1.58</v>
      </c>
      <c r="M498" s="177" t="s">
        <v>326</v>
      </c>
      <c r="N498" s="177" t="s">
        <v>325</v>
      </c>
      <c r="O498" s="177">
        <v>70</v>
      </c>
    </row>
    <row r="499" spans="1:15">
      <c r="A499" s="173">
        <v>165</v>
      </c>
      <c r="B499" s="173">
        <v>60</v>
      </c>
      <c r="C499" s="173">
        <v>14</v>
      </c>
      <c r="D499" s="173">
        <v>75</v>
      </c>
      <c r="E499" s="174" t="s">
        <v>2237</v>
      </c>
      <c r="F499" s="174" t="s">
        <v>2467</v>
      </c>
      <c r="G499" s="174" t="s">
        <v>2586</v>
      </c>
      <c r="H499" s="201" t="s">
        <v>2587</v>
      </c>
      <c r="I499" s="175">
        <f t="shared" si="14"/>
        <v>203.75044800000001</v>
      </c>
      <c r="J499" s="175">
        <f t="shared" si="15"/>
        <v>262.66679999999997</v>
      </c>
      <c r="K499" s="175">
        <v>87.36</v>
      </c>
      <c r="L499" s="175">
        <v>1.58</v>
      </c>
      <c r="M499" s="177" t="s">
        <v>326</v>
      </c>
      <c r="N499" s="177" t="s">
        <v>325</v>
      </c>
      <c r="O499" s="177">
        <v>70</v>
      </c>
    </row>
    <row r="500" spans="1:15">
      <c r="A500" s="173">
        <v>165</v>
      </c>
      <c r="B500" s="173">
        <v>60</v>
      </c>
      <c r="C500" s="173">
        <v>14</v>
      </c>
      <c r="D500" s="173">
        <v>75</v>
      </c>
      <c r="E500" s="174" t="s">
        <v>2440</v>
      </c>
      <c r="F500" s="174" t="s">
        <v>2467</v>
      </c>
      <c r="G500" s="174" t="s">
        <v>2586</v>
      </c>
      <c r="H500" s="201" t="s">
        <v>2588</v>
      </c>
      <c r="I500" s="175">
        <f t="shared" si="14"/>
        <v>218.53822099999999</v>
      </c>
      <c r="J500" s="175">
        <f t="shared" si="15"/>
        <v>281.38549999999998</v>
      </c>
      <c r="K500" s="175">
        <v>95.094999999999999</v>
      </c>
      <c r="L500" s="175">
        <v>1.58</v>
      </c>
      <c r="M500" s="177">
        <v>0</v>
      </c>
      <c r="N500" s="177">
        <v>0</v>
      </c>
      <c r="O500" s="177">
        <v>0</v>
      </c>
    </row>
    <row r="501" spans="1:15">
      <c r="A501" s="173">
        <v>205</v>
      </c>
      <c r="B501" s="173">
        <v>45</v>
      </c>
      <c r="C501" s="173">
        <v>16</v>
      </c>
      <c r="D501" s="173">
        <v>83</v>
      </c>
      <c r="E501" s="174" t="s">
        <v>2440</v>
      </c>
      <c r="F501" s="174" t="s">
        <v>2467</v>
      </c>
      <c r="G501" s="174" t="s">
        <v>2163</v>
      </c>
      <c r="H501" s="201" t="s">
        <v>2589</v>
      </c>
      <c r="I501" s="175">
        <f t="shared" si="14"/>
        <v>334.23079799999999</v>
      </c>
      <c r="J501" s="175">
        <f t="shared" si="15"/>
        <v>427.83180000000004</v>
      </c>
      <c r="K501" s="175">
        <v>155.61000000000001</v>
      </c>
      <c r="L501" s="175">
        <v>1.58</v>
      </c>
      <c r="M501" s="177">
        <v>0</v>
      </c>
      <c r="N501" s="177">
        <v>0</v>
      </c>
      <c r="O501" s="177">
        <v>0</v>
      </c>
    </row>
    <row r="502" spans="1:15">
      <c r="A502" s="173">
        <v>235</v>
      </c>
      <c r="B502" s="173">
        <v>60</v>
      </c>
      <c r="C502" s="173">
        <v>16</v>
      </c>
      <c r="D502" s="173">
        <v>100</v>
      </c>
      <c r="E502" s="174" t="s">
        <v>2440</v>
      </c>
      <c r="F502" s="174" t="s">
        <v>2467</v>
      </c>
      <c r="G502" s="174" t="s">
        <v>2</v>
      </c>
      <c r="H502" s="201" t="s">
        <v>2590</v>
      </c>
      <c r="I502" s="175">
        <f t="shared" si="14"/>
        <v>341.28976133999998</v>
      </c>
      <c r="J502" s="175">
        <f t="shared" si="15"/>
        <v>436.014546</v>
      </c>
      <c r="K502" s="175">
        <v>157.82130000000001</v>
      </c>
      <c r="L502" s="175">
        <v>2.75</v>
      </c>
      <c r="M502" s="177" t="s">
        <v>322</v>
      </c>
      <c r="N502" s="177" t="s">
        <v>325</v>
      </c>
      <c r="O502" s="177">
        <v>72</v>
      </c>
    </row>
    <row r="503" spans="1:15">
      <c r="A503" s="173">
        <v>185</v>
      </c>
      <c r="B503" s="173">
        <v>70</v>
      </c>
      <c r="C503" s="173">
        <v>14</v>
      </c>
      <c r="D503" s="173">
        <v>88</v>
      </c>
      <c r="E503" s="174" t="s">
        <v>2440</v>
      </c>
      <c r="F503" s="174" t="s">
        <v>2467</v>
      </c>
      <c r="G503" s="174" t="s">
        <v>2591</v>
      </c>
      <c r="H503" s="201" t="s">
        <v>2592</v>
      </c>
      <c r="I503" s="175">
        <f t="shared" si="14"/>
        <v>239.415077</v>
      </c>
      <c r="J503" s="175">
        <f t="shared" si="15"/>
        <v>307.81189999999998</v>
      </c>
      <c r="K503" s="175">
        <v>106.015</v>
      </c>
      <c r="L503" s="175">
        <v>1.58</v>
      </c>
      <c r="M503" s="177">
        <v>0</v>
      </c>
      <c r="N503" s="177">
        <v>0</v>
      </c>
      <c r="O503" s="177">
        <v>0</v>
      </c>
    </row>
    <row r="504" spans="1:15">
      <c r="A504" s="173">
        <v>245</v>
      </c>
      <c r="B504" s="173">
        <v>40</v>
      </c>
      <c r="C504" s="173">
        <v>20</v>
      </c>
      <c r="D504" s="173">
        <v>95</v>
      </c>
      <c r="E504" s="174" t="s">
        <v>2239</v>
      </c>
      <c r="F504" s="174" t="s">
        <v>2467</v>
      </c>
      <c r="G504" s="174" t="s">
        <v>2165</v>
      </c>
      <c r="H504" s="201" t="s">
        <v>2593</v>
      </c>
      <c r="I504" s="175">
        <f t="shared" si="14"/>
        <v>756.98713200000009</v>
      </c>
      <c r="J504" s="175">
        <f t="shared" si="15"/>
        <v>962.96640000000002</v>
      </c>
      <c r="K504" s="175">
        <v>376.74</v>
      </c>
      <c r="L504" s="175">
        <v>1.58</v>
      </c>
      <c r="M504" s="177" t="s">
        <v>326</v>
      </c>
      <c r="N504" s="177" t="s">
        <v>321</v>
      </c>
      <c r="O504" s="177">
        <v>70</v>
      </c>
    </row>
    <row r="505" spans="1:15">
      <c r="A505" s="173">
        <v>245</v>
      </c>
      <c r="B505" s="173">
        <v>70</v>
      </c>
      <c r="C505" s="173">
        <v>16</v>
      </c>
      <c r="D505" s="173">
        <v>111</v>
      </c>
      <c r="E505" s="174" t="s">
        <v>2237</v>
      </c>
      <c r="F505" s="174" t="s">
        <v>2467</v>
      </c>
      <c r="G505" s="174" t="s">
        <v>2176</v>
      </c>
      <c r="H505" s="201" t="s">
        <v>2594</v>
      </c>
      <c r="I505" s="175">
        <f t="shared" si="14"/>
        <v>387.89734236000004</v>
      </c>
      <c r="J505" s="175">
        <f t="shared" si="15"/>
        <v>495.01148399999994</v>
      </c>
      <c r="K505" s="175">
        <v>182.2002</v>
      </c>
      <c r="L505" s="175">
        <v>2.75</v>
      </c>
      <c r="M505" s="177" t="s">
        <v>326</v>
      </c>
      <c r="N505" s="177" t="s">
        <v>325</v>
      </c>
      <c r="O505" s="177">
        <v>74</v>
      </c>
    </row>
    <row r="506" spans="1:15">
      <c r="A506" s="173">
        <v>245</v>
      </c>
      <c r="B506" s="173">
        <v>65</v>
      </c>
      <c r="C506" s="173">
        <v>17</v>
      </c>
      <c r="D506" s="173">
        <v>111</v>
      </c>
      <c r="E506" s="174" t="s">
        <v>2440</v>
      </c>
      <c r="F506" s="174" t="s">
        <v>2467</v>
      </c>
      <c r="G506" s="174" t="s">
        <v>2</v>
      </c>
      <c r="H506" s="201" t="s">
        <v>2595</v>
      </c>
      <c r="I506" s="175">
        <f t="shared" si="14"/>
        <v>509.73119449999996</v>
      </c>
      <c r="J506" s="175">
        <f t="shared" si="15"/>
        <v>649.23154999999997</v>
      </c>
      <c r="K506" s="175">
        <v>245.92749999999998</v>
      </c>
      <c r="L506" s="175">
        <v>2.75</v>
      </c>
      <c r="M506" s="177" t="s">
        <v>326</v>
      </c>
      <c r="N506" s="177" t="s">
        <v>325</v>
      </c>
      <c r="O506" s="177">
        <v>73</v>
      </c>
    </row>
    <row r="507" spans="1:15">
      <c r="A507" s="173">
        <v>265</v>
      </c>
      <c r="B507" s="173">
        <v>35</v>
      </c>
      <c r="C507" s="173">
        <v>19</v>
      </c>
      <c r="D507" s="173">
        <v>98</v>
      </c>
      <c r="E507" s="174" t="s">
        <v>2445</v>
      </c>
      <c r="F507" s="174" t="s">
        <v>2467</v>
      </c>
      <c r="G507" s="174" t="s">
        <v>2165</v>
      </c>
      <c r="H507" s="201" t="s">
        <v>2596</v>
      </c>
      <c r="I507" s="175">
        <f t="shared" si="14"/>
        <v>888.33735100000001</v>
      </c>
      <c r="J507" s="175">
        <f t="shared" si="15"/>
        <v>1129.2325000000001</v>
      </c>
      <c r="K507" s="175">
        <v>445.44499999999999</v>
      </c>
      <c r="L507" s="175">
        <v>1.58</v>
      </c>
      <c r="M507" s="177" t="s">
        <v>326</v>
      </c>
      <c r="N507" s="177" t="s">
        <v>321</v>
      </c>
      <c r="O507" s="177">
        <v>72</v>
      </c>
    </row>
    <row r="508" spans="1:15">
      <c r="A508" s="173">
        <v>275</v>
      </c>
      <c r="B508" s="173">
        <v>30</v>
      </c>
      <c r="C508" s="173">
        <v>20</v>
      </c>
      <c r="D508" s="173">
        <v>97</v>
      </c>
      <c r="E508" s="174" t="s">
        <v>2445</v>
      </c>
      <c r="F508" s="174" t="s">
        <v>2467</v>
      </c>
      <c r="G508" s="174" t="s">
        <v>223</v>
      </c>
      <c r="H508" s="201" t="s">
        <v>2597</v>
      </c>
      <c r="I508" s="175">
        <f t="shared" si="14"/>
        <v>943.1390980000001</v>
      </c>
      <c r="J508" s="175">
        <f t="shared" si="15"/>
        <v>1198.6017999999999</v>
      </c>
      <c r="K508" s="175">
        <v>474.11</v>
      </c>
      <c r="L508" s="175">
        <v>1.58</v>
      </c>
      <c r="M508" s="177" t="s">
        <v>322</v>
      </c>
      <c r="N508" s="177" t="s">
        <v>321</v>
      </c>
      <c r="O508" s="177">
        <v>73</v>
      </c>
    </row>
    <row r="509" spans="1:15">
      <c r="A509" s="173">
        <v>255</v>
      </c>
      <c r="B509" s="173">
        <v>40</v>
      </c>
      <c r="C509" s="173">
        <v>20</v>
      </c>
      <c r="D509" s="173">
        <v>101</v>
      </c>
      <c r="E509" s="174" t="s">
        <v>2445</v>
      </c>
      <c r="F509" s="174" t="s">
        <v>2467</v>
      </c>
      <c r="G509" s="174" t="s">
        <v>223</v>
      </c>
      <c r="H509" s="201" t="s">
        <v>2598</v>
      </c>
      <c r="I509" s="175">
        <f t="shared" si="14"/>
        <v>846.58363900000006</v>
      </c>
      <c r="J509" s="175">
        <f t="shared" si="15"/>
        <v>1076.3797</v>
      </c>
      <c r="K509" s="175">
        <v>423.60500000000002</v>
      </c>
      <c r="L509" s="175">
        <v>1.58</v>
      </c>
      <c r="M509" s="177" t="s">
        <v>326</v>
      </c>
      <c r="N509" s="177" t="s">
        <v>321</v>
      </c>
      <c r="O509" s="177">
        <v>72</v>
      </c>
    </row>
    <row r="510" spans="1:15">
      <c r="A510" s="173">
        <v>295</v>
      </c>
      <c r="B510" s="173">
        <v>35</v>
      </c>
      <c r="C510" s="173">
        <v>20</v>
      </c>
      <c r="D510" s="173">
        <v>105</v>
      </c>
      <c r="E510" s="174" t="s">
        <v>2445</v>
      </c>
      <c r="F510" s="174" t="s">
        <v>2467</v>
      </c>
      <c r="G510" s="174" t="s">
        <v>223</v>
      </c>
      <c r="H510" s="201" t="s">
        <v>2599</v>
      </c>
      <c r="I510" s="175">
        <f t="shared" si="14"/>
        <v>997.94084500000008</v>
      </c>
      <c r="J510" s="175">
        <f t="shared" si="15"/>
        <v>1267.9711</v>
      </c>
      <c r="K510" s="175">
        <v>502.77500000000003</v>
      </c>
      <c r="L510" s="175">
        <v>1.58</v>
      </c>
      <c r="M510" s="177" t="s">
        <v>326</v>
      </c>
      <c r="N510" s="177" t="s">
        <v>321</v>
      </c>
      <c r="O510" s="177">
        <v>72</v>
      </c>
    </row>
    <row r="511" spans="1:15">
      <c r="A511" s="173">
        <v>155</v>
      </c>
      <c r="B511" s="173">
        <v>60</v>
      </c>
      <c r="C511" s="173">
        <v>15</v>
      </c>
      <c r="D511" s="173">
        <v>74</v>
      </c>
      <c r="E511" s="174" t="s">
        <v>2237</v>
      </c>
      <c r="F511" s="174" t="s">
        <v>2467</v>
      </c>
      <c r="G511" s="174" t="s">
        <v>2472</v>
      </c>
      <c r="H511" s="201" t="s">
        <v>2600</v>
      </c>
      <c r="I511" s="175">
        <f t="shared" si="14"/>
        <v>182.00372300000001</v>
      </c>
      <c r="J511" s="175">
        <f t="shared" si="15"/>
        <v>235.13929999999996</v>
      </c>
      <c r="K511" s="175">
        <v>75.984999999999999</v>
      </c>
      <c r="L511" s="175">
        <v>1.58</v>
      </c>
      <c r="M511" s="177" t="s">
        <v>322</v>
      </c>
      <c r="N511" s="177" t="s">
        <v>326</v>
      </c>
      <c r="O511" s="177">
        <v>71</v>
      </c>
    </row>
    <row r="512" spans="1:15">
      <c r="A512" s="173">
        <v>265</v>
      </c>
      <c r="B512" s="173">
        <v>50</v>
      </c>
      <c r="C512" s="173">
        <v>19</v>
      </c>
      <c r="D512" s="173">
        <v>110</v>
      </c>
      <c r="E512" s="174" t="s">
        <v>2239</v>
      </c>
      <c r="F512" s="174" t="s">
        <v>2467</v>
      </c>
      <c r="G512" s="174" t="s">
        <v>2</v>
      </c>
      <c r="H512" s="201" t="s">
        <v>2601</v>
      </c>
      <c r="I512" s="175">
        <f t="shared" si="14"/>
        <v>745.22213018000002</v>
      </c>
      <c r="J512" s="175">
        <f t="shared" si="15"/>
        <v>947.32134199999996</v>
      </c>
      <c r="K512" s="175">
        <v>369.10509999999999</v>
      </c>
      <c r="L512" s="175">
        <v>2.75</v>
      </c>
      <c r="M512" s="177" t="s">
        <v>325</v>
      </c>
      <c r="N512" s="177" t="s">
        <v>325</v>
      </c>
      <c r="O512" s="177">
        <v>73</v>
      </c>
    </row>
    <row r="513" spans="1:15">
      <c r="A513" s="173">
        <v>175</v>
      </c>
      <c r="B513" s="173">
        <v>70</v>
      </c>
      <c r="C513" s="173">
        <v>14</v>
      </c>
      <c r="D513" s="173">
        <v>88</v>
      </c>
      <c r="E513" s="174" t="s">
        <v>2237</v>
      </c>
      <c r="F513" s="174" t="s">
        <v>2467</v>
      </c>
      <c r="G513" s="174" t="s">
        <v>2472</v>
      </c>
      <c r="H513" s="201" t="s">
        <v>2602</v>
      </c>
      <c r="I513" s="175">
        <f t="shared" si="14"/>
        <v>231.58625599999999</v>
      </c>
      <c r="J513" s="175">
        <f t="shared" si="15"/>
        <v>297.90199999999999</v>
      </c>
      <c r="K513" s="175">
        <v>101.92</v>
      </c>
      <c r="L513" s="175">
        <v>1.58</v>
      </c>
      <c r="M513" s="177" t="s">
        <v>326</v>
      </c>
      <c r="N513" s="177" t="s">
        <v>326</v>
      </c>
      <c r="O513" s="177">
        <v>72</v>
      </c>
    </row>
    <row r="514" spans="1:15">
      <c r="A514" s="173">
        <v>225</v>
      </c>
      <c r="B514" s="173">
        <v>60</v>
      </c>
      <c r="C514" s="173">
        <v>17</v>
      </c>
      <c r="D514" s="173">
        <v>99</v>
      </c>
      <c r="E514" s="174" t="s">
        <v>2440</v>
      </c>
      <c r="F514" s="174" t="s">
        <v>2467</v>
      </c>
      <c r="G514" s="174" t="s">
        <v>2</v>
      </c>
      <c r="H514" s="201" t="s">
        <v>2603</v>
      </c>
      <c r="I514" s="175">
        <f t="shared" si="14"/>
        <v>466.39432091999998</v>
      </c>
      <c r="J514" s="175">
        <f t="shared" si="15"/>
        <v>594.37474799999995</v>
      </c>
      <c r="K514" s="175">
        <v>223.2594</v>
      </c>
      <c r="L514" s="175">
        <v>2.75</v>
      </c>
      <c r="M514" s="177" t="s">
        <v>322</v>
      </c>
      <c r="N514" s="177" t="s">
        <v>325</v>
      </c>
      <c r="O514" s="177">
        <v>72</v>
      </c>
    </row>
    <row r="515" spans="1:15">
      <c r="A515" s="173">
        <v>225</v>
      </c>
      <c r="B515" s="173">
        <v>55</v>
      </c>
      <c r="C515" s="173">
        <v>17</v>
      </c>
      <c r="D515" s="173">
        <v>101</v>
      </c>
      <c r="E515" s="174" t="s">
        <v>2239</v>
      </c>
      <c r="F515" s="174" t="s">
        <v>2467</v>
      </c>
      <c r="G515" s="174" t="s">
        <v>2</v>
      </c>
      <c r="H515" s="201" t="s">
        <v>2604</v>
      </c>
      <c r="I515" s="175">
        <f t="shared" si="14"/>
        <v>553.88574494</v>
      </c>
      <c r="J515" s="175">
        <f t="shared" si="15"/>
        <v>705.1233860000001</v>
      </c>
      <c r="K515" s="175">
        <v>269.02330000000001</v>
      </c>
      <c r="L515" s="175">
        <v>2.75</v>
      </c>
      <c r="M515" s="177" t="s">
        <v>326</v>
      </c>
      <c r="N515" s="177" t="s">
        <v>321</v>
      </c>
      <c r="O515" s="177">
        <v>70</v>
      </c>
    </row>
    <row r="516" spans="1:15">
      <c r="A516" s="173">
        <v>235</v>
      </c>
      <c r="B516" s="173">
        <v>60</v>
      </c>
      <c r="C516" s="173">
        <v>18</v>
      </c>
      <c r="D516" s="173">
        <v>107</v>
      </c>
      <c r="E516" s="174" t="s">
        <v>2239</v>
      </c>
      <c r="F516" s="174" t="s">
        <v>2467</v>
      </c>
      <c r="G516" s="174" t="s">
        <v>2</v>
      </c>
      <c r="H516" s="201" t="s">
        <v>2605</v>
      </c>
      <c r="I516" s="175">
        <f t="shared" si="14"/>
        <v>607.85241770000005</v>
      </c>
      <c r="J516" s="175">
        <f t="shared" si="15"/>
        <v>773.43563000000006</v>
      </c>
      <c r="K516" s="175">
        <v>297.25150000000002</v>
      </c>
      <c r="L516" s="175">
        <v>2.75</v>
      </c>
      <c r="M516" s="177">
        <v>0</v>
      </c>
      <c r="N516" s="177">
        <v>0</v>
      </c>
      <c r="O516" s="177">
        <v>0</v>
      </c>
    </row>
    <row r="517" spans="1:15">
      <c r="A517" s="173">
        <v>255</v>
      </c>
      <c r="B517" s="173">
        <v>55</v>
      </c>
      <c r="C517" s="173">
        <v>18</v>
      </c>
      <c r="D517" s="173">
        <v>109</v>
      </c>
      <c r="E517" s="174" t="s">
        <v>2347</v>
      </c>
      <c r="F517" s="174" t="s">
        <v>2467</v>
      </c>
      <c r="G517" s="174" t="s">
        <v>2</v>
      </c>
      <c r="H517" s="201" t="s">
        <v>2606</v>
      </c>
      <c r="I517" s="175">
        <f t="shared" si="14"/>
        <v>542.43826889999991</v>
      </c>
      <c r="J517" s="175">
        <f t="shared" si="15"/>
        <v>690.63290999999992</v>
      </c>
      <c r="K517" s="175">
        <v>263.03549999999996</v>
      </c>
      <c r="L517" s="175">
        <v>2.75</v>
      </c>
      <c r="M517" s="177" t="s">
        <v>326</v>
      </c>
      <c r="N517" s="177" t="s">
        <v>321</v>
      </c>
      <c r="O517" s="177">
        <v>72</v>
      </c>
    </row>
    <row r="518" spans="1:15">
      <c r="A518" s="173">
        <v>255</v>
      </c>
      <c r="B518" s="173">
        <v>55</v>
      </c>
      <c r="C518" s="173">
        <v>19</v>
      </c>
      <c r="D518" s="173">
        <v>111</v>
      </c>
      <c r="E518" s="174" t="s">
        <v>2347</v>
      </c>
      <c r="F518" s="174" t="s">
        <v>2467</v>
      </c>
      <c r="G518" s="174" t="s">
        <v>2</v>
      </c>
      <c r="H518" s="201" t="s">
        <v>2607</v>
      </c>
      <c r="I518" s="175">
        <f t="shared" si="14"/>
        <v>594.76958793999995</v>
      </c>
      <c r="J518" s="175">
        <f t="shared" si="15"/>
        <v>756.87508600000001</v>
      </c>
      <c r="K518" s="175">
        <v>290.4083</v>
      </c>
      <c r="L518" s="175">
        <v>2.75</v>
      </c>
      <c r="M518" s="177" t="s">
        <v>326</v>
      </c>
      <c r="N518" s="177" t="s">
        <v>325</v>
      </c>
      <c r="O518" s="177">
        <v>72</v>
      </c>
    </row>
    <row r="519" spans="1:15">
      <c r="A519" s="173">
        <v>215</v>
      </c>
      <c r="B519" s="173">
        <v>60</v>
      </c>
      <c r="C519" s="173">
        <v>16</v>
      </c>
      <c r="D519" s="173">
        <v>99</v>
      </c>
      <c r="E519" s="174" t="s">
        <v>2237</v>
      </c>
      <c r="F519" s="174" t="s">
        <v>2467</v>
      </c>
      <c r="G519" s="174" t="s">
        <v>2192</v>
      </c>
      <c r="H519" s="201" t="s">
        <v>2608</v>
      </c>
      <c r="I519" s="175">
        <f t="shared" si="14"/>
        <v>369.89542700000004</v>
      </c>
      <c r="J519" s="175">
        <f t="shared" si="15"/>
        <v>472.97690000000006</v>
      </c>
      <c r="K519" s="175">
        <v>174.26500000000001</v>
      </c>
      <c r="L519" s="175">
        <v>1.58</v>
      </c>
      <c r="M519" s="177" t="s">
        <v>326</v>
      </c>
      <c r="N519" s="177" t="s">
        <v>322</v>
      </c>
      <c r="O519" s="177">
        <v>71</v>
      </c>
    </row>
    <row r="520" spans="1:15">
      <c r="A520" s="173">
        <v>215</v>
      </c>
      <c r="B520" s="173">
        <v>55</v>
      </c>
      <c r="C520" s="173">
        <v>17</v>
      </c>
      <c r="D520" s="173">
        <v>94</v>
      </c>
      <c r="E520" s="174" t="s">
        <v>2347</v>
      </c>
      <c r="F520" s="174" t="s">
        <v>2467</v>
      </c>
      <c r="G520" s="174" t="s">
        <v>2506</v>
      </c>
      <c r="H520" s="201" t="s">
        <v>2613</v>
      </c>
      <c r="I520" s="175">
        <f t="shared" si="14"/>
        <v>470.80023100000005</v>
      </c>
      <c r="J520" s="175">
        <f t="shared" si="15"/>
        <v>600.70450000000005</v>
      </c>
      <c r="K520" s="175">
        <v>227.04500000000002</v>
      </c>
      <c r="L520" s="175">
        <v>1.58</v>
      </c>
      <c r="M520" s="177" t="s">
        <v>326</v>
      </c>
      <c r="N520" s="177" t="s">
        <v>326</v>
      </c>
      <c r="O520" s="177">
        <v>73</v>
      </c>
    </row>
    <row r="521" spans="1:15">
      <c r="A521" s="173">
        <v>195</v>
      </c>
      <c r="B521" s="173">
        <v>65</v>
      </c>
      <c r="C521" s="173">
        <v>15</v>
      </c>
      <c r="D521" s="173">
        <v>95</v>
      </c>
      <c r="E521" s="174" t="s">
        <v>2237</v>
      </c>
      <c r="F521" s="174" t="s">
        <v>2467</v>
      </c>
      <c r="G521" s="174" t="s">
        <v>2472</v>
      </c>
      <c r="H521" s="201" t="s">
        <v>2614</v>
      </c>
      <c r="I521" s="175">
        <f t="shared" si="14"/>
        <v>237.67533900000001</v>
      </c>
      <c r="J521" s="175">
        <f t="shared" si="15"/>
        <v>305.60969999999998</v>
      </c>
      <c r="K521" s="175">
        <v>105.105</v>
      </c>
      <c r="L521" s="175">
        <v>1.58</v>
      </c>
      <c r="M521" s="177" t="s">
        <v>326</v>
      </c>
      <c r="N521" s="177" t="s">
        <v>321</v>
      </c>
      <c r="O521" s="177">
        <v>73</v>
      </c>
    </row>
    <row r="522" spans="1:15">
      <c r="A522" s="173">
        <v>205</v>
      </c>
      <c r="B522" s="173">
        <v>55</v>
      </c>
      <c r="C522" s="173">
        <v>17</v>
      </c>
      <c r="D522" s="173">
        <v>91</v>
      </c>
      <c r="E522" s="174" t="s">
        <v>2440</v>
      </c>
      <c r="F522" s="174" t="s">
        <v>2467</v>
      </c>
      <c r="G522" s="174" t="s">
        <v>2506</v>
      </c>
      <c r="H522" s="201" t="s">
        <v>2615</v>
      </c>
      <c r="I522" s="175">
        <f t="shared" si="14"/>
        <v>410.77927</v>
      </c>
      <c r="J522" s="175">
        <f t="shared" si="15"/>
        <v>524.72860000000003</v>
      </c>
      <c r="K522" s="175">
        <v>195.65</v>
      </c>
      <c r="L522" s="175">
        <v>1.58</v>
      </c>
      <c r="M522" s="177" t="s">
        <v>326</v>
      </c>
      <c r="N522" s="177" t="s">
        <v>325</v>
      </c>
      <c r="O522" s="177">
        <v>71</v>
      </c>
    </row>
    <row r="523" spans="1:15">
      <c r="A523" s="173">
        <v>205</v>
      </c>
      <c r="B523" s="173">
        <v>55</v>
      </c>
      <c r="C523" s="173">
        <v>16</v>
      </c>
      <c r="D523" s="173">
        <v>94</v>
      </c>
      <c r="E523" s="174" t="s">
        <v>2440</v>
      </c>
      <c r="F523" s="174" t="s">
        <v>2467</v>
      </c>
      <c r="G523" s="174" t="s">
        <v>2506</v>
      </c>
      <c r="H523" s="201" t="s">
        <v>2617</v>
      </c>
      <c r="I523" s="175">
        <f t="shared" si="14"/>
        <v>268.99062299999997</v>
      </c>
      <c r="J523" s="175">
        <f t="shared" si="15"/>
        <v>345.24929999999995</v>
      </c>
      <c r="K523" s="175">
        <v>121.485</v>
      </c>
      <c r="L523" s="175">
        <v>1.58</v>
      </c>
      <c r="M523" s="177" t="s">
        <v>326</v>
      </c>
      <c r="N523" s="177" t="s">
        <v>321</v>
      </c>
      <c r="O523" s="177">
        <v>72</v>
      </c>
    </row>
    <row r="524" spans="1:15">
      <c r="A524" s="173">
        <v>205</v>
      </c>
      <c r="B524" s="173">
        <v>50</v>
      </c>
      <c r="C524" s="173">
        <v>17</v>
      </c>
      <c r="D524" s="173">
        <v>93</v>
      </c>
      <c r="E524" s="174" t="s">
        <v>2347</v>
      </c>
      <c r="F524" s="174" t="s">
        <v>2467</v>
      </c>
      <c r="G524" s="174" t="s">
        <v>2506</v>
      </c>
      <c r="H524" s="201" t="s">
        <v>2618</v>
      </c>
      <c r="I524" s="175">
        <f t="shared" si="14"/>
        <v>434.26573300000001</v>
      </c>
      <c r="J524" s="175">
        <f t="shared" si="15"/>
        <v>554.45830000000001</v>
      </c>
      <c r="K524" s="175">
        <v>207.935</v>
      </c>
      <c r="L524" s="175">
        <v>1.58</v>
      </c>
      <c r="M524" s="177" t="s">
        <v>326</v>
      </c>
      <c r="N524" s="177" t="s">
        <v>326</v>
      </c>
      <c r="O524" s="177">
        <v>71</v>
      </c>
    </row>
    <row r="525" spans="1:15">
      <c r="A525" s="173">
        <v>265</v>
      </c>
      <c r="B525" s="173">
        <v>50</v>
      </c>
      <c r="C525" s="173">
        <v>19</v>
      </c>
      <c r="D525" s="173">
        <v>110</v>
      </c>
      <c r="E525" s="174" t="s">
        <v>2440</v>
      </c>
      <c r="F525" s="174" t="s">
        <v>2467</v>
      </c>
      <c r="G525" s="174" t="s">
        <v>44</v>
      </c>
      <c r="H525" s="201" t="s">
        <v>2619</v>
      </c>
      <c r="I525" s="175">
        <f t="shared" si="14"/>
        <v>737.86303843999997</v>
      </c>
      <c r="J525" s="175">
        <f t="shared" si="15"/>
        <v>938.00603599999999</v>
      </c>
      <c r="K525" s="175">
        <v>365.25579999999997</v>
      </c>
      <c r="L525" s="175">
        <v>2.75</v>
      </c>
      <c r="M525" s="177" t="s">
        <v>325</v>
      </c>
      <c r="N525" s="177" t="s">
        <v>326</v>
      </c>
      <c r="O525" s="177">
        <v>72</v>
      </c>
    </row>
    <row r="526" spans="1:15">
      <c r="A526" s="173">
        <v>275</v>
      </c>
      <c r="B526" s="173">
        <v>45</v>
      </c>
      <c r="C526" s="173">
        <v>20</v>
      </c>
      <c r="D526" s="173">
        <v>110</v>
      </c>
      <c r="E526" s="174" t="s">
        <v>2440</v>
      </c>
      <c r="F526" s="174" t="s">
        <v>2467</v>
      </c>
      <c r="G526" s="174" t="s">
        <v>44</v>
      </c>
      <c r="H526" s="201" t="s">
        <v>2620</v>
      </c>
      <c r="I526" s="175">
        <f t="shared" si="14"/>
        <v>826.17213932000004</v>
      </c>
      <c r="J526" s="175">
        <f t="shared" si="15"/>
        <v>1049.789708</v>
      </c>
      <c r="K526" s="175">
        <v>411.44740000000002</v>
      </c>
      <c r="L526" s="175">
        <v>2.75</v>
      </c>
      <c r="M526" s="177" t="s">
        <v>325</v>
      </c>
      <c r="N526" s="177" t="s">
        <v>325</v>
      </c>
      <c r="O526" s="177">
        <v>73</v>
      </c>
    </row>
    <row r="527" spans="1:15">
      <c r="A527" s="173">
        <v>205</v>
      </c>
      <c r="B527" s="173">
        <v>60</v>
      </c>
      <c r="C527" s="173">
        <v>16</v>
      </c>
      <c r="D527" s="173">
        <v>92</v>
      </c>
      <c r="E527" s="174" t="s">
        <v>2440</v>
      </c>
      <c r="F527" s="174" t="s">
        <v>2467</v>
      </c>
      <c r="G527" s="174" t="s">
        <v>2</v>
      </c>
      <c r="H527" s="201" t="s">
        <v>2622</v>
      </c>
      <c r="I527" s="175">
        <f t="shared" si="14"/>
        <v>357.64329853999999</v>
      </c>
      <c r="J527" s="175">
        <f t="shared" si="15"/>
        <v>456.71522599999992</v>
      </c>
      <c r="K527" s="175">
        <v>166.37529999999998</v>
      </c>
      <c r="L527" s="175">
        <v>2.75</v>
      </c>
      <c r="M527" s="177" t="s">
        <v>326</v>
      </c>
      <c r="N527" s="177" t="s">
        <v>325</v>
      </c>
      <c r="O527" s="177">
        <v>69</v>
      </c>
    </row>
    <row r="528" spans="1:15">
      <c r="A528" s="173">
        <v>205</v>
      </c>
      <c r="B528" s="173">
        <v>60</v>
      </c>
      <c r="C528" s="173">
        <v>16</v>
      </c>
      <c r="D528" s="173">
        <v>92</v>
      </c>
      <c r="E528" s="174" t="s">
        <v>2239</v>
      </c>
      <c r="F528" s="174" t="s">
        <v>2467</v>
      </c>
      <c r="G528" s="174" t="s">
        <v>2506</v>
      </c>
      <c r="H528" s="201" t="s">
        <v>2623</v>
      </c>
      <c r="I528" s="175">
        <f t="shared" si="14"/>
        <v>369.89542700000004</v>
      </c>
      <c r="J528" s="175">
        <f t="shared" si="15"/>
        <v>472.97690000000006</v>
      </c>
      <c r="K528" s="175">
        <v>174.26500000000001</v>
      </c>
      <c r="L528" s="175">
        <v>1.58</v>
      </c>
      <c r="M528" s="177" t="s">
        <v>326</v>
      </c>
      <c r="N528" s="177" t="s">
        <v>325</v>
      </c>
      <c r="O528" s="177">
        <v>72</v>
      </c>
    </row>
    <row r="529" spans="1:15">
      <c r="A529" s="173">
        <v>245</v>
      </c>
      <c r="B529" s="173">
        <v>40</v>
      </c>
      <c r="C529" s="173">
        <v>18</v>
      </c>
      <c r="D529" s="173">
        <v>93</v>
      </c>
      <c r="E529" s="174" t="s">
        <v>2445</v>
      </c>
      <c r="F529" s="174" t="s">
        <v>2467</v>
      </c>
      <c r="G529" s="174" t="s">
        <v>2165</v>
      </c>
      <c r="H529" s="201" t="s">
        <v>2625</v>
      </c>
      <c r="I529" s="175">
        <f t="shared" ref="I529:I592" si="16">(IF($H$6="",$H$4*$U$3*(1-$H$5),$H$6*$H$3)+IF(F529="BRIDGESTONE",$H$3*(K529*(1-$M$9)+$U$7+L529+$H$8)))*$U$8</f>
        <v>507.33472900000004</v>
      </c>
      <c r="J529" s="175">
        <f t="shared" ref="J529:J592" si="17">($H$3*(K529+L529+$U$7+$H$8)+$H$4*$U$3)*$U$8</f>
        <v>646.9507000000001</v>
      </c>
      <c r="K529" s="175">
        <v>246.155</v>
      </c>
      <c r="L529" s="175">
        <v>1.58</v>
      </c>
      <c r="M529" s="177">
        <v>0</v>
      </c>
      <c r="N529" s="177">
        <v>0</v>
      </c>
      <c r="O529" s="177">
        <v>0</v>
      </c>
    </row>
    <row r="530" spans="1:15">
      <c r="A530" s="173">
        <v>215</v>
      </c>
      <c r="B530" s="173">
        <v>40</v>
      </c>
      <c r="C530" s="173">
        <v>17</v>
      </c>
      <c r="D530" s="173">
        <v>87</v>
      </c>
      <c r="E530" s="174" t="s">
        <v>2239</v>
      </c>
      <c r="F530" s="174" t="s">
        <v>2467</v>
      </c>
      <c r="G530" s="174" t="s">
        <v>2165</v>
      </c>
      <c r="H530" s="201" t="s">
        <v>2626</v>
      </c>
      <c r="I530" s="175">
        <f t="shared" si="16"/>
        <v>434.26573300000001</v>
      </c>
      <c r="J530" s="175">
        <f t="shared" si="17"/>
        <v>554.45830000000001</v>
      </c>
      <c r="K530" s="175">
        <v>207.935</v>
      </c>
      <c r="L530" s="175">
        <v>1.58</v>
      </c>
      <c r="M530" s="177" t="s">
        <v>322</v>
      </c>
      <c r="N530" s="177" t="s">
        <v>325</v>
      </c>
      <c r="O530" s="177">
        <v>72</v>
      </c>
    </row>
    <row r="531" spans="1:15">
      <c r="A531" s="173">
        <v>265</v>
      </c>
      <c r="B531" s="173">
        <v>35</v>
      </c>
      <c r="C531" s="173">
        <v>20</v>
      </c>
      <c r="D531" s="173">
        <v>95</v>
      </c>
      <c r="E531" s="174" t="s">
        <v>2445</v>
      </c>
      <c r="F531" s="174" t="s">
        <v>2467</v>
      </c>
      <c r="G531" s="174" t="s">
        <v>223</v>
      </c>
      <c r="H531" s="201" t="s">
        <v>2627</v>
      </c>
      <c r="I531" s="175">
        <f t="shared" si="16"/>
        <v>889.20722000000001</v>
      </c>
      <c r="J531" s="175">
        <f t="shared" si="17"/>
        <v>1130.3336000000002</v>
      </c>
      <c r="K531" s="175">
        <v>445.90000000000003</v>
      </c>
      <c r="L531" s="175">
        <v>1.58</v>
      </c>
      <c r="M531" s="177" t="s">
        <v>322</v>
      </c>
      <c r="N531" s="177" t="s">
        <v>325</v>
      </c>
      <c r="O531" s="177">
        <v>72</v>
      </c>
    </row>
    <row r="532" spans="1:15">
      <c r="A532" s="173">
        <v>305</v>
      </c>
      <c r="B532" s="173">
        <v>30</v>
      </c>
      <c r="C532" s="173">
        <v>20</v>
      </c>
      <c r="D532" s="173">
        <v>99</v>
      </c>
      <c r="E532" s="174" t="s">
        <v>2445</v>
      </c>
      <c r="F532" s="174" t="s">
        <v>2467</v>
      </c>
      <c r="G532" s="174" t="s">
        <v>223</v>
      </c>
      <c r="H532" s="201" t="s">
        <v>2628</v>
      </c>
      <c r="I532" s="175">
        <f t="shared" si="16"/>
        <v>1040.5644260000001</v>
      </c>
      <c r="J532" s="175">
        <f t="shared" si="17"/>
        <v>1321.9250000000002</v>
      </c>
      <c r="K532" s="175">
        <v>525.07000000000005</v>
      </c>
      <c r="L532" s="175">
        <v>1.58</v>
      </c>
      <c r="M532" s="177" t="s">
        <v>322</v>
      </c>
      <c r="N532" s="177" t="s">
        <v>326</v>
      </c>
      <c r="O532" s="177">
        <v>73</v>
      </c>
    </row>
    <row r="533" spans="1:15">
      <c r="A533" s="173">
        <v>195</v>
      </c>
      <c r="B533" s="173">
        <v>55</v>
      </c>
      <c r="C533" s="173">
        <v>16</v>
      </c>
      <c r="D533" s="173">
        <v>87</v>
      </c>
      <c r="E533" s="174" t="s">
        <v>2347</v>
      </c>
      <c r="F533" s="174" t="s">
        <v>2467</v>
      </c>
      <c r="G533" s="174" t="s">
        <v>2506</v>
      </c>
      <c r="H533" s="201" t="s">
        <v>2630</v>
      </c>
      <c r="I533" s="175">
        <f t="shared" si="16"/>
        <v>335.97053600000004</v>
      </c>
      <c r="J533" s="175">
        <f t="shared" si="17"/>
        <v>430.03400000000005</v>
      </c>
      <c r="K533" s="175">
        <v>156.52000000000001</v>
      </c>
      <c r="L533" s="175">
        <v>1.58</v>
      </c>
      <c r="M533" s="177" t="s">
        <v>326</v>
      </c>
      <c r="N533" s="177" t="s">
        <v>325</v>
      </c>
      <c r="O533" s="177">
        <v>70</v>
      </c>
    </row>
    <row r="534" spans="1:15">
      <c r="A534" s="173">
        <v>235</v>
      </c>
      <c r="B534" s="173">
        <v>55</v>
      </c>
      <c r="C534" s="173">
        <v>17</v>
      </c>
      <c r="D534" s="173">
        <v>99</v>
      </c>
      <c r="E534" s="174" t="s">
        <v>2347</v>
      </c>
      <c r="F534" s="174" t="s">
        <v>2467</v>
      </c>
      <c r="G534" s="174" t="s">
        <v>2</v>
      </c>
      <c r="H534" s="201" t="s">
        <v>2631</v>
      </c>
      <c r="I534" s="175">
        <f t="shared" si="16"/>
        <v>513.81957880000004</v>
      </c>
      <c r="J534" s="175">
        <f t="shared" si="17"/>
        <v>654.40672000000006</v>
      </c>
      <c r="K534" s="175">
        <v>248.06600000000003</v>
      </c>
      <c r="L534" s="175">
        <v>2.75</v>
      </c>
      <c r="M534" s="177">
        <v>0</v>
      </c>
      <c r="N534" s="177">
        <v>0</v>
      </c>
      <c r="O534" s="177">
        <v>0</v>
      </c>
    </row>
    <row r="535" spans="1:15">
      <c r="A535" s="173">
        <v>215</v>
      </c>
      <c r="B535" s="173">
        <v>50</v>
      </c>
      <c r="C535" s="173">
        <v>17</v>
      </c>
      <c r="D535" s="173">
        <v>95</v>
      </c>
      <c r="E535" s="174" t="s">
        <v>2239</v>
      </c>
      <c r="F535" s="174" t="s">
        <v>2467</v>
      </c>
      <c r="G535" s="174" t="s">
        <v>2506</v>
      </c>
      <c r="H535" s="201" t="s">
        <v>2632</v>
      </c>
      <c r="I535" s="175">
        <f t="shared" si="16"/>
        <v>490.80721800000009</v>
      </c>
      <c r="J535" s="175">
        <f t="shared" si="17"/>
        <v>626.02980000000014</v>
      </c>
      <c r="K535" s="175">
        <v>237.51000000000002</v>
      </c>
      <c r="L535" s="175">
        <v>1.58</v>
      </c>
      <c r="M535" s="177" t="s">
        <v>326</v>
      </c>
      <c r="N535" s="177" t="s">
        <v>325</v>
      </c>
      <c r="O535" s="177">
        <v>73</v>
      </c>
    </row>
    <row r="536" spans="1:15">
      <c r="A536" s="173">
        <v>185</v>
      </c>
      <c r="B536" s="173">
        <v>60</v>
      </c>
      <c r="C536" s="173">
        <v>15</v>
      </c>
      <c r="D536" s="173">
        <v>84</v>
      </c>
      <c r="E536" s="174" t="s">
        <v>2440</v>
      </c>
      <c r="F536" s="174" t="s">
        <v>2467</v>
      </c>
      <c r="G536" s="174" t="s">
        <v>2633</v>
      </c>
      <c r="H536" s="201" t="s">
        <v>2634</v>
      </c>
      <c r="I536" s="175">
        <f t="shared" si="16"/>
        <v>234.19586299999997</v>
      </c>
      <c r="J536" s="175">
        <f t="shared" si="17"/>
        <v>301.20529999999997</v>
      </c>
      <c r="K536" s="175">
        <v>103.285</v>
      </c>
      <c r="L536" s="175">
        <v>1.58</v>
      </c>
      <c r="M536" s="177">
        <v>0</v>
      </c>
      <c r="N536" s="177">
        <v>0</v>
      </c>
      <c r="O536" s="177">
        <v>0</v>
      </c>
    </row>
    <row r="537" spans="1:15">
      <c r="A537" s="173">
        <v>185</v>
      </c>
      <c r="B537" s="173">
        <v>60</v>
      </c>
      <c r="C537" s="173">
        <v>15</v>
      </c>
      <c r="D537" s="173">
        <v>88</v>
      </c>
      <c r="E537" s="174" t="s">
        <v>2440</v>
      </c>
      <c r="F537" s="174" t="s">
        <v>2467</v>
      </c>
      <c r="G537" s="174" t="s">
        <v>2633</v>
      </c>
      <c r="H537" s="201" t="s">
        <v>2635</v>
      </c>
      <c r="I537" s="175">
        <f t="shared" si="16"/>
        <v>249.85350499999998</v>
      </c>
      <c r="J537" s="175">
        <f t="shared" si="17"/>
        <v>321.02510000000001</v>
      </c>
      <c r="K537" s="175">
        <v>111.47500000000001</v>
      </c>
      <c r="L537" s="175">
        <v>1.58</v>
      </c>
      <c r="M537" s="177">
        <v>0</v>
      </c>
      <c r="N537" s="177">
        <v>0</v>
      </c>
      <c r="O537" s="177">
        <v>0</v>
      </c>
    </row>
    <row r="538" spans="1:15">
      <c r="A538" s="173">
        <v>195</v>
      </c>
      <c r="B538" s="173">
        <v>65</v>
      </c>
      <c r="C538" s="173">
        <v>15</v>
      </c>
      <c r="D538" s="173">
        <v>91</v>
      </c>
      <c r="E538" s="174" t="s">
        <v>2347</v>
      </c>
      <c r="F538" s="174" t="s">
        <v>2467</v>
      </c>
      <c r="G538" s="174" t="s">
        <v>2633</v>
      </c>
      <c r="H538" s="201" t="s">
        <v>2636</v>
      </c>
      <c r="I538" s="175">
        <f t="shared" si="16"/>
        <v>209.83953099999999</v>
      </c>
      <c r="J538" s="175">
        <f t="shared" si="17"/>
        <v>270.37449999999995</v>
      </c>
      <c r="K538" s="175">
        <v>90.545000000000002</v>
      </c>
      <c r="L538" s="175">
        <v>1.58</v>
      </c>
      <c r="M538" s="177">
        <v>0</v>
      </c>
      <c r="N538" s="177">
        <v>0</v>
      </c>
      <c r="O538" s="177">
        <v>0</v>
      </c>
    </row>
    <row r="539" spans="1:15">
      <c r="A539" s="173">
        <v>195</v>
      </c>
      <c r="B539" s="173">
        <v>65</v>
      </c>
      <c r="C539" s="173">
        <v>15</v>
      </c>
      <c r="D539" s="173">
        <v>91</v>
      </c>
      <c r="E539" s="174" t="s">
        <v>2440</v>
      </c>
      <c r="F539" s="174" t="s">
        <v>2467</v>
      </c>
      <c r="G539" s="174" t="s">
        <v>2633</v>
      </c>
      <c r="H539" s="201" t="s">
        <v>2637</v>
      </c>
      <c r="I539" s="175">
        <f t="shared" si="16"/>
        <v>201.14084099999999</v>
      </c>
      <c r="J539" s="175">
        <f t="shared" si="17"/>
        <v>259.36349999999999</v>
      </c>
      <c r="K539" s="175">
        <v>85.995000000000005</v>
      </c>
      <c r="L539" s="175">
        <v>1.58</v>
      </c>
      <c r="M539" s="177">
        <v>0</v>
      </c>
      <c r="N539" s="177">
        <v>0</v>
      </c>
      <c r="O539" s="177">
        <v>0</v>
      </c>
    </row>
    <row r="540" spans="1:15">
      <c r="A540" s="173">
        <v>205</v>
      </c>
      <c r="B540" s="173">
        <v>55</v>
      </c>
      <c r="C540" s="173">
        <v>16</v>
      </c>
      <c r="D540" s="173">
        <v>91</v>
      </c>
      <c r="E540" s="174" t="s">
        <v>2440</v>
      </c>
      <c r="F540" s="174" t="s">
        <v>2467</v>
      </c>
      <c r="G540" s="174" t="s">
        <v>2633</v>
      </c>
      <c r="H540" s="201" t="s">
        <v>2638</v>
      </c>
      <c r="I540" s="175">
        <f t="shared" si="16"/>
        <v>248.11376699999997</v>
      </c>
      <c r="J540" s="175">
        <f t="shared" si="17"/>
        <v>318.8229</v>
      </c>
      <c r="K540" s="175">
        <v>110.565</v>
      </c>
      <c r="L540" s="175">
        <v>1.58</v>
      </c>
      <c r="M540" s="177">
        <v>0</v>
      </c>
      <c r="N540" s="177">
        <v>0</v>
      </c>
      <c r="O540" s="177">
        <v>0</v>
      </c>
    </row>
    <row r="541" spans="1:15">
      <c r="A541" s="173">
        <v>205</v>
      </c>
      <c r="B541" s="173">
        <v>55</v>
      </c>
      <c r="C541" s="173">
        <v>16</v>
      </c>
      <c r="D541" s="173">
        <v>91</v>
      </c>
      <c r="E541" s="174" t="s">
        <v>2347</v>
      </c>
      <c r="F541" s="174" t="s">
        <v>2467</v>
      </c>
      <c r="G541" s="174" t="s">
        <v>2633</v>
      </c>
      <c r="H541" s="201" t="s">
        <v>2639</v>
      </c>
      <c r="I541" s="175">
        <f t="shared" si="16"/>
        <v>248.11376699999997</v>
      </c>
      <c r="J541" s="175">
        <f t="shared" si="17"/>
        <v>318.8229</v>
      </c>
      <c r="K541" s="175">
        <v>110.565</v>
      </c>
      <c r="L541" s="175">
        <v>1.58</v>
      </c>
      <c r="M541" s="177">
        <v>0</v>
      </c>
      <c r="N541" s="177">
        <v>0</v>
      </c>
      <c r="O541" s="177">
        <v>0</v>
      </c>
    </row>
    <row r="542" spans="1:15">
      <c r="A542" s="173">
        <v>205</v>
      </c>
      <c r="B542" s="173">
        <v>55</v>
      </c>
      <c r="C542" s="173">
        <v>16</v>
      </c>
      <c r="D542" s="173">
        <v>94</v>
      </c>
      <c r="E542" s="174" t="s">
        <v>2347</v>
      </c>
      <c r="F542" s="174" t="s">
        <v>2467</v>
      </c>
      <c r="G542" s="174" t="s">
        <v>2633</v>
      </c>
      <c r="H542" s="201" t="s">
        <v>2640</v>
      </c>
      <c r="I542" s="175">
        <f t="shared" si="16"/>
        <v>291.60721699999999</v>
      </c>
      <c r="J542" s="175">
        <f t="shared" si="17"/>
        <v>373.87790000000001</v>
      </c>
      <c r="K542" s="175">
        <v>133.315</v>
      </c>
      <c r="L542" s="175">
        <v>1.58</v>
      </c>
      <c r="M542" s="177">
        <v>0</v>
      </c>
      <c r="N542" s="177">
        <v>0</v>
      </c>
      <c r="O542" s="177">
        <v>0</v>
      </c>
    </row>
    <row r="543" spans="1:15">
      <c r="A543" s="173">
        <v>205</v>
      </c>
      <c r="B543" s="173">
        <v>55</v>
      </c>
      <c r="C543" s="173">
        <v>16</v>
      </c>
      <c r="D543" s="173">
        <v>91</v>
      </c>
      <c r="E543" s="174" t="s">
        <v>2239</v>
      </c>
      <c r="F543" s="174" t="s">
        <v>2467</v>
      </c>
      <c r="G543" s="174" t="s">
        <v>2633</v>
      </c>
      <c r="H543" s="201" t="s">
        <v>2641</v>
      </c>
      <c r="I543" s="175">
        <f t="shared" si="16"/>
        <v>255.07271899999998</v>
      </c>
      <c r="J543" s="175">
        <f t="shared" si="17"/>
        <v>327.63169999999997</v>
      </c>
      <c r="K543" s="175">
        <v>114.205</v>
      </c>
      <c r="L543" s="175">
        <v>1.58</v>
      </c>
      <c r="M543" s="177">
        <v>0</v>
      </c>
      <c r="N543" s="177">
        <v>0</v>
      </c>
      <c r="O543" s="177">
        <v>0</v>
      </c>
    </row>
    <row r="544" spans="1:15">
      <c r="A544" s="173">
        <v>205</v>
      </c>
      <c r="B544" s="173">
        <v>50</v>
      </c>
      <c r="C544" s="173">
        <v>17</v>
      </c>
      <c r="D544" s="173">
        <v>89</v>
      </c>
      <c r="E544" s="174" t="s">
        <v>2347</v>
      </c>
      <c r="F544" s="174" t="s">
        <v>2467</v>
      </c>
      <c r="G544" s="174" t="s">
        <v>2633</v>
      </c>
      <c r="H544" s="201" t="s">
        <v>2642</v>
      </c>
      <c r="I544" s="175">
        <f t="shared" si="16"/>
        <v>411.64913900000005</v>
      </c>
      <c r="J544" s="175">
        <f t="shared" si="17"/>
        <v>525.8297</v>
      </c>
      <c r="K544" s="175">
        <v>196.10500000000002</v>
      </c>
      <c r="L544" s="175">
        <v>1.58</v>
      </c>
      <c r="M544" s="177">
        <v>0</v>
      </c>
      <c r="N544" s="177">
        <v>0</v>
      </c>
      <c r="O544" s="177">
        <v>0</v>
      </c>
    </row>
    <row r="545" spans="1:15">
      <c r="A545" s="173">
        <v>205</v>
      </c>
      <c r="B545" s="173">
        <v>50</v>
      </c>
      <c r="C545" s="173">
        <v>17</v>
      </c>
      <c r="D545" s="173">
        <v>93</v>
      </c>
      <c r="E545" s="174" t="s">
        <v>2347</v>
      </c>
      <c r="F545" s="174" t="s">
        <v>2467</v>
      </c>
      <c r="G545" s="174" t="s">
        <v>2633</v>
      </c>
      <c r="H545" s="201" t="s">
        <v>2643</v>
      </c>
      <c r="I545" s="175">
        <f t="shared" si="16"/>
        <v>434.26573300000001</v>
      </c>
      <c r="J545" s="175">
        <f t="shared" si="17"/>
        <v>554.45830000000001</v>
      </c>
      <c r="K545" s="175">
        <v>207.935</v>
      </c>
      <c r="L545" s="175">
        <v>1.58</v>
      </c>
      <c r="M545" s="177">
        <v>0</v>
      </c>
      <c r="N545" s="177">
        <v>0</v>
      </c>
      <c r="O545" s="177">
        <v>0</v>
      </c>
    </row>
    <row r="546" spans="1:15">
      <c r="A546" s="173">
        <v>205</v>
      </c>
      <c r="B546" s="173">
        <v>50</v>
      </c>
      <c r="C546" s="173">
        <v>17</v>
      </c>
      <c r="D546" s="173">
        <v>89</v>
      </c>
      <c r="E546" s="174" t="s">
        <v>2239</v>
      </c>
      <c r="F546" s="174" t="s">
        <v>2467</v>
      </c>
      <c r="G546" s="174" t="s">
        <v>2633</v>
      </c>
      <c r="H546" s="201" t="s">
        <v>2644</v>
      </c>
      <c r="I546" s="175">
        <f t="shared" si="16"/>
        <v>481.23865900000004</v>
      </c>
      <c r="J546" s="175">
        <f t="shared" si="17"/>
        <v>613.91769999999997</v>
      </c>
      <c r="K546" s="175">
        <v>232.505</v>
      </c>
      <c r="L546" s="175">
        <v>1.58</v>
      </c>
      <c r="M546" s="177">
        <v>0</v>
      </c>
      <c r="N546" s="177">
        <v>0</v>
      </c>
      <c r="O546" s="177">
        <v>0</v>
      </c>
    </row>
    <row r="547" spans="1:15">
      <c r="A547" s="173">
        <v>205</v>
      </c>
      <c r="B547" s="173">
        <v>50</v>
      </c>
      <c r="C547" s="173">
        <v>17</v>
      </c>
      <c r="D547" s="173">
        <v>93</v>
      </c>
      <c r="E547" s="174" t="s">
        <v>2239</v>
      </c>
      <c r="F547" s="174" t="s">
        <v>2467</v>
      </c>
      <c r="G547" s="174" t="s">
        <v>2633</v>
      </c>
      <c r="H547" s="201" t="s">
        <v>2645</v>
      </c>
      <c r="I547" s="175">
        <f t="shared" si="16"/>
        <v>439.48494700000009</v>
      </c>
      <c r="J547" s="175">
        <f t="shared" si="17"/>
        <v>561.06490000000008</v>
      </c>
      <c r="K547" s="175">
        <v>210.66500000000002</v>
      </c>
      <c r="L547" s="175">
        <v>1.58</v>
      </c>
      <c r="M547" s="177">
        <v>0</v>
      </c>
      <c r="N547" s="177">
        <v>0</v>
      </c>
      <c r="O547" s="177">
        <v>0</v>
      </c>
    </row>
    <row r="548" spans="1:15">
      <c r="A548" s="173">
        <v>215</v>
      </c>
      <c r="B548" s="173">
        <v>55</v>
      </c>
      <c r="C548" s="173">
        <v>16</v>
      </c>
      <c r="D548" s="173">
        <v>93</v>
      </c>
      <c r="E548" s="174" t="s">
        <v>2440</v>
      </c>
      <c r="F548" s="174" t="s">
        <v>2467</v>
      </c>
      <c r="G548" s="174" t="s">
        <v>2633</v>
      </c>
      <c r="H548" s="201" t="s">
        <v>2646</v>
      </c>
      <c r="I548" s="175">
        <f t="shared" si="16"/>
        <v>382.07359300000007</v>
      </c>
      <c r="J548" s="175">
        <f t="shared" si="17"/>
        <v>488.39230000000003</v>
      </c>
      <c r="K548" s="175">
        <v>180.63500000000002</v>
      </c>
      <c r="L548" s="175">
        <v>1.58</v>
      </c>
      <c r="M548" s="177">
        <v>0</v>
      </c>
      <c r="N548" s="177">
        <v>0</v>
      </c>
      <c r="O548" s="177">
        <v>0</v>
      </c>
    </row>
    <row r="549" spans="1:15">
      <c r="A549" s="173">
        <v>215</v>
      </c>
      <c r="B549" s="173">
        <v>55</v>
      </c>
      <c r="C549" s="173">
        <v>16</v>
      </c>
      <c r="D549" s="173">
        <v>97</v>
      </c>
      <c r="E549" s="174" t="s">
        <v>2440</v>
      </c>
      <c r="F549" s="174" t="s">
        <v>2467</v>
      </c>
      <c r="G549" s="174" t="s">
        <v>2633</v>
      </c>
      <c r="H549" s="201" t="s">
        <v>2647</v>
      </c>
      <c r="I549" s="175">
        <f t="shared" si="16"/>
        <v>388.16267600000003</v>
      </c>
      <c r="J549" s="175">
        <f t="shared" si="17"/>
        <v>496.09999999999997</v>
      </c>
      <c r="K549" s="175">
        <v>183.82</v>
      </c>
      <c r="L549" s="175">
        <v>1.58</v>
      </c>
      <c r="M549" s="177">
        <v>0</v>
      </c>
      <c r="N549" s="177">
        <v>0</v>
      </c>
      <c r="O549" s="177">
        <v>0</v>
      </c>
    </row>
    <row r="550" spans="1:15">
      <c r="A550" s="173">
        <v>215</v>
      </c>
      <c r="B550" s="173">
        <v>55</v>
      </c>
      <c r="C550" s="173">
        <v>16</v>
      </c>
      <c r="D550" s="173">
        <v>93</v>
      </c>
      <c r="E550" s="174" t="s">
        <v>2347</v>
      </c>
      <c r="F550" s="174" t="s">
        <v>2467</v>
      </c>
      <c r="G550" s="174" t="s">
        <v>2633</v>
      </c>
      <c r="H550" s="201" t="s">
        <v>2648</v>
      </c>
      <c r="I550" s="175">
        <f t="shared" si="16"/>
        <v>384.6832</v>
      </c>
      <c r="J550" s="175">
        <f t="shared" si="17"/>
        <v>491.69560000000001</v>
      </c>
      <c r="K550" s="175">
        <v>182</v>
      </c>
      <c r="L550" s="175">
        <v>1.58</v>
      </c>
      <c r="M550" s="177">
        <v>0</v>
      </c>
      <c r="N550" s="177">
        <v>0</v>
      </c>
      <c r="O550" s="177">
        <v>0</v>
      </c>
    </row>
    <row r="551" spans="1:15">
      <c r="A551" s="173">
        <v>215</v>
      </c>
      <c r="B551" s="173">
        <v>55</v>
      </c>
      <c r="C551" s="173">
        <v>16</v>
      </c>
      <c r="D551" s="173">
        <v>93</v>
      </c>
      <c r="E551" s="174" t="s">
        <v>2239</v>
      </c>
      <c r="F551" s="174" t="s">
        <v>2467</v>
      </c>
      <c r="G551" s="174" t="s">
        <v>2633</v>
      </c>
      <c r="H551" s="201" t="s">
        <v>2649</v>
      </c>
      <c r="I551" s="175">
        <f t="shared" si="16"/>
        <v>397.73123500000008</v>
      </c>
      <c r="J551" s="175">
        <f t="shared" si="17"/>
        <v>508.21210000000002</v>
      </c>
      <c r="K551" s="175">
        <v>188.82500000000002</v>
      </c>
      <c r="L551" s="175">
        <v>1.58</v>
      </c>
      <c r="M551" s="177">
        <v>0</v>
      </c>
      <c r="N551" s="177">
        <v>0</v>
      </c>
      <c r="O551" s="177">
        <v>0</v>
      </c>
    </row>
    <row r="552" spans="1:15">
      <c r="A552" s="173">
        <v>215</v>
      </c>
      <c r="B552" s="173">
        <v>55</v>
      </c>
      <c r="C552" s="173">
        <v>16</v>
      </c>
      <c r="D552" s="173">
        <v>97</v>
      </c>
      <c r="E552" s="174" t="s">
        <v>2239</v>
      </c>
      <c r="F552" s="174" t="s">
        <v>2467</v>
      </c>
      <c r="G552" s="174" t="s">
        <v>2633</v>
      </c>
      <c r="H552" s="201" t="s">
        <v>2650</v>
      </c>
      <c r="I552" s="175">
        <f t="shared" si="16"/>
        <v>397.73123500000008</v>
      </c>
      <c r="J552" s="175">
        <f t="shared" si="17"/>
        <v>508.21210000000002</v>
      </c>
      <c r="K552" s="175">
        <v>188.82500000000002</v>
      </c>
      <c r="L552" s="175">
        <v>1.58</v>
      </c>
      <c r="M552" s="177">
        <v>0</v>
      </c>
      <c r="N552" s="177">
        <v>0</v>
      </c>
      <c r="O552" s="177">
        <v>0</v>
      </c>
    </row>
    <row r="553" spans="1:15">
      <c r="A553" s="173">
        <v>215</v>
      </c>
      <c r="B553" s="173">
        <v>55</v>
      </c>
      <c r="C553" s="173">
        <v>17</v>
      </c>
      <c r="D553" s="173">
        <v>94</v>
      </c>
      <c r="E553" s="174" t="s">
        <v>2239</v>
      </c>
      <c r="F553" s="174" t="s">
        <v>2467</v>
      </c>
      <c r="G553" s="174" t="s">
        <v>2633</v>
      </c>
      <c r="H553" s="201" t="s">
        <v>2651</v>
      </c>
      <c r="I553" s="175">
        <f t="shared" si="16"/>
        <v>469.930362</v>
      </c>
      <c r="J553" s="175">
        <f t="shared" si="17"/>
        <v>599.60339999999997</v>
      </c>
      <c r="K553" s="175">
        <v>226.59</v>
      </c>
      <c r="L553" s="175">
        <v>1.58</v>
      </c>
      <c r="M553" s="177">
        <v>0</v>
      </c>
      <c r="N553" s="177">
        <v>0</v>
      </c>
      <c r="O553" s="177">
        <v>0</v>
      </c>
    </row>
    <row r="554" spans="1:15">
      <c r="A554" s="173">
        <v>215</v>
      </c>
      <c r="B554" s="173">
        <v>45</v>
      </c>
      <c r="C554" s="173">
        <v>17</v>
      </c>
      <c r="D554" s="173">
        <v>87</v>
      </c>
      <c r="E554" s="174" t="s">
        <v>2347</v>
      </c>
      <c r="F554" s="174" t="s">
        <v>2467</v>
      </c>
      <c r="G554" s="174" t="s">
        <v>2633</v>
      </c>
      <c r="H554" s="201" t="s">
        <v>2652</v>
      </c>
      <c r="I554" s="175">
        <f t="shared" si="16"/>
        <v>376.85437899999999</v>
      </c>
      <c r="J554" s="175">
        <f t="shared" si="17"/>
        <v>481.78570000000002</v>
      </c>
      <c r="K554" s="175">
        <v>177.905</v>
      </c>
      <c r="L554" s="175">
        <v>1.58</v>
      </c>
      <c r="M554" s="177">
        <v>0</v>
      </c>
      <c r="N554" s="177">
        <v>0</v>
      </c>
      <c r="O554" s="177">
        <v>0</v>
      </c>
    </row>
    <row r="555" spans="1:15">
      <c r="A555" s="173">
        <v>215</v>
      </c>
      <c r="B555" s="173">
        <v>45</v>
      </c>
      <c r="C555" s="173">
        <v>17</v>
      </c>
      <c r="D555" s="173">
        <v>87</v>
      </c>
      <c r="E555" s="174" t="s">
        <v>2239</v>
      </c>
      <c r="F555" s="174" t="s">
        <v>2467</v>
      </c>
      <c r="G555" s="174" t="s">
        <v>2633</v>
      </c>
      <c r="H555" s="201" t="s">
        <v>2653</v>
      </c>
      <c r="I555" s="175">
        <f t="shared" si="16"/>
        <v>382.94346200000001</v>
      </c>
      <c r="J555" s="175">
        <f t="shared" si="17"/>
        <v>489.49340000000001</v>
      </c>
      <c r="K555" s="175">
        <v>181.09</v>
      </c>
      <c r="L555" s="175">
        <v>1.58</v>
      </c>
      <c r="M555" s="177">
        <v>0</v>
      </c>
      <c r="N555" s="177">
        <v>0</v>
      </c>
      <c r="O555" s="177">
        <v>0</v>
      </c>
    </row>
    <row r="556" spans="1:15">
      <c r="A556" s="173">
        <v>215</v>
      </c>
      <c r="B556" s="173">
        <v>45</v>
      </c>
      <c r="C556" s="173">
        <v>17</v>
      </c>
      <c r="D556" s="173">
        <v>91</v>
      </c>
      <c r="E556" s="174" t="s">
        <v>2445</v>
      </c>
      <c r="F556" s="174" t="s">
        <v>2467</v>
      </c>
      <c r="G556" s="174" t="s">
        <v>2633</v>
      </c>
      <c r="H556" s="201" t="s">
        <v>2654</v>
      </c>
      <c r="I556" s="175">
        <f t="shared" si="16"/>
        <v>386.42293799999999</v>
      </c>
      <c r="J556" s="175">
        <f t="shared" si="17"/>
        <v>493.89780000000002</v>
      </c>
      <c r="K556" s="175">
        <v>182.91</v>
      </c>
      <c r="L556" s="175">
        <v>1.58</v>
      </c>
      <c r="M556" s="177">
        <v>0</v>
      </c>
      <c r="N556" s="177">
        <v>0</v>
      </c>
      <c r="O556" s="177">
        <v>0</v>
      </c>
    </row>
    <row r="557" spans="1:15">
      <c r="A557" s="173">
        <v>225</v>
      </c>
      <c r="B557" s="173">
        <v>55</v>
      </c>
      <c r="C557" s="173">
        <v>16</v>
      </c>
      <c r="D557" s="173">
        <v>95</v>
      </c>
      <c r="E557" s="174" t="s">
        <v>2347</v>
      </c>
      <c r="F557" s="174" t="s">
        <v>2467</v>
      </c>
      <c r="G557" s="174" t="s">
        <v>2633</v>
      </c>
      <c r="H557" s="201" t="s">
        <v>2655</v>
      </c>
      <c r="I557" s="175">
        <f t="shared" si="16"/>
        <v>389.90241400000008</v>
      </c>
      <c r="J557" s="175">
        <f t="shared" si="17"/>
        <v>498.30220000000003</v>
      </c>
      <c r="K557" s="175">
        <v>184.73000000000002</v>
      </c>
      <c r="L557" s="175">
        <v>1.58</v>
      </c>
      <c r="M557" s="177">
        <v>0</v>
      </c>
      <c r="N557" s="177">
        <v>0</v>
      </c>
      <c r="O557" s="177">
        <v>0</v>
      </c>
    </row>
    <row r="558" spans="1:15">
      <c r="A558" s="173">
        <v>225</v>
      </c>
      <c r="B558" s="173">
        <v>55</v>
      </c>
      <c r="C558" s="173">
        <v>16</v>
      </c>
      <c r="D558" s="173">
        <v>95</v>
      </c>
      <c r="E558" s="174" t="s">
        <v>2239</v>
      </c>
      <c r="F558" s="174" t="s">
        <v>2467</v>
      </c>
      <c r="G558" s="174" t="s">
        <v>2633</v>
      </c>
      <c r="H558" s="201" t="s">
        <v>2656</v>
      </c>
      <c r="I558" s="175">
        <f t="shared" si="16"/>
        <v>400.34084200000001</v>
      </c>
      <c r="J558" s="175">
        <f t="shared" si="17"/>
        <v>511.5154</v>
      </c>
      <c r="K558" s="175">
        <v>190.19</v>
      </c>
      <c r="L558" s="175">
        <v>1.58</v>
      </c>
      <c r="M558" s="177">
        <v>0</v>
      </c>
      <c r="N558" s="177">
        <v>0</v>
      </c>
      <c r="O558" s="177">
        <v>0</v>
      </c>
    </row>
    <row r="559" spans="1:15">
      <c r="A559" s="173">
        <v>225</v>
      </c>
      <c r="B559" s="173">
        <v>55</v>
      </c>
      <c r="C559" s="173">
        <v>16</v>
      </c>
      <c r="D559" s="173">
        <v>95</v>
      </c>
      <c r="E559" s="174" t="s">
        <v>2445</v>
      </c>
      <c r="F559" s="174" t="s">
        <v>2467</v>
      </c>
      <c r="G559" s="174" t="s">
        <v>2633</v>
      </c>
      <c r="H559" s="201" t="s">
        <v>2657</v>
      </c>
      <c r="I559" s="175">
        <f t="shared" si="16"/>
        <v>400.34084200000001</v>
      </c>
      <c r="J559" s="175">
        <f t="shared" si="17"/>
        <v>511.5154</v>
      </c>
      <c r="K559" s="175">
        <v>190.19</v>
      </c>
      <c r="L559" s="175">
        <v>1.58</v>
      </c>
      <c r="M559" s="177">
        <v>0</v>
      </c>
      <c r="N559" s="177">
        <v>0</v>
      </c>
      <c r="O559" s="177">
        <v>0</v>
      </c>
    </row>
    <row r="560" spans="1:15">
      <c r="A560" s="173">
        <v>225</v>
      </c>
      <c r="B560" s="173">
        <v>55</v>
      </c>
      <c r="C560" s="173">
        <v>17</v>
      </c>
      <c r="D560" s="173">
        <v>101</v>
      </c>
      <c r="E560" s="174" t="s">
        <v>2239</v>
      </c>
      <c r="F560" s="174" t="s">
        <v>2467</v>
      </c>
      <c r="G560" s="174" t="s">
        <v>2633</v>
      </c>
      <c r="H560" s="201" t="s">
        <v>2658</v>
      </c>
      <c r="I560" s="175">
        <f t="shared" si="16"/>
        <v>476.01944500000002</v>
      </c>
      <c r="J560" s="175">
        <f t="shared" si="17"/>
        <v>607.31110000000001</v>
      </c>
      <c r="K560" s="175">
        <v>229.77500000000001</v>
      </c>
      <c r="L560" s="175">
        <v>1.58</v>
      </c>
      <c r="M560" s="177">
        <v>0</v>
      </c>
      <c r="N560" s="177">
        <v>0</v>
      </c>
      <c r="O560" s="177">
        <v>0</v>
      </c>
    </row>
    <row r="561" spans="1:15">
      <c r="A561" s="173">
        <v>225</v>
      </c>
      <c r="B561" s="173">
        <v>50</v>
      </c>
      <c r="C561" s="173">
        <v>17</v>
      </c>
      <c r="D561" s="173">
        <v>98</v>
      </c>
      <c r="E561" s="174" t="s">
        <v>2445</v>
      </c>
      <c r="F561" s="174" t="s">
        <v>2467</v>
      </c>
      <c r="G561" s="174" t="s">
        <v>2633</v>
      </c>
      <c r="H561" s="201" t="s">
        <v>2659</v>
      </c>
      <c r="I561" s="175">
        <f t="shared" si="16"/>
        <v>503.855253</v>
      </c>
      <c r="J561" s="175">
        <f t="shared" si="17"/>
        <v>642.54629999999997</v>
      </c>
      <c r="K561" s="175">
        <v>244.33500000000001</v>
      </c>
      <c r="L561" s="175">
        <v>1.58</v>
      </c>
      <c r="M561" s="177">
        <v>0</v>
      </c>
      <c r="N561" s="177">
        <v>0</v>
      </c>
      <c r="O561" s="177">
        <v>0</v>
      </c>
    </row>
    <row r="562" spans="1:15">
      <c r="A562" s="173">
        <v>225</v>
      </c>
      <c r="B562" s="173">
        <v>50</v>
      </c>
      <c r="C562" s="173">
        <v>17</v>
      </c>
      <c r="D562" s="173">
        <v>94</v>
      </c>
      <c r="E562" s="174" t="s">
        <v>2445</v>
      </c>
      <c r="F562" s="174" t="s">
        <v>2467</v>
      </c>
      <c r="G562" s="174" t="s">
        <v>2633</v>
      </c>
      <c r="H562" s="201" t="s">
        <v>2660</v>
      </c>
      <c r="I562" s="175">
        <f t="shared" si="16"/>
        <v>488.19761099999999</v>
      </c>
      <c r="J562" s="175">
        <f t="shared" si="17"/>
        <v>622.7265000000001</v>
      </c>
      <c r="K562" s="175">
        <v>236.14500000000001</v>
      </c>
      <c r="L562" s="175">
        <v>1.58</v>
      </c>
      <c r="M562" s="177">
        <v>0</v>
      </c>
      <c r="N562" s="177">
        <v>0</v>
      </c>
      <c r="O562" s="177">
        <v>0</v>
      </c>
    </row>
    <row r="563" spans="1:15">
      <c r="A563" s="173">
        <v>225</v>
      </c>
      <c r="B563" s="173">
        <v>50</v>
      </c>
      <c r="C563" s="173">
        <v>17</v>
      </c>
      <c r="D563" s="173">
        <v>98</v>
      </c>
      <c r="E563" s="174" t="s">
        <v>2239</v>
      </c>
      <c r="F563" s="174" t="s">
        <v>2467</v>
      </c>
      <c r="G563" s="174" t="s">
        <v>2633</v>
      </c>
      <c r="H563" s="201" t="s">
        <v>2661</v>
      </c>
      <c r="I563" s="175">
        <f t="shared" si="16"/>
        <v>503.855253</v>
      </c>
      <c r="J563" s="175">
        <f t="shared" si="17"/>
        <v>642.54629999999997</v>
      </c>
      <c r="K563" s="175">
        <v>244.33500000000001</v>
      </c>
      <c r="L563" s="175">
        <v>1.58</v>
      </c>
      <c r="M563" s="177">
        <v>0</v>
      </c>
      <c r="N563" s="177">
        <v>0</v>
      </c>
      <c r="O563" s="177">
        <v>0</v>
      </c>
    </row>
    <row r="564" spans="1:15">
      <c r="A564" s="173">
        <v>225</v>
      </c>
      <c r="B564" s="173">
        <v>45</v>
      </c>
      <c r="C564" s="173">
        <v>17</v>
      </c>
      <c r="D564" s="173">
        <v>91</v>
      </c>
      <c r="E564" s="174" t="s">
        <v>2347</v>
      </c>
      <c r="F564" s="174" t="s">
        <v>2467</v>
      </c>
      <c r="G564" s="174" t="s">
        <v>2633</v>
      </c>
      <c r="H564" s="201" t="s">
        <v>2662</v>
      </c>
      <c r="I564" s="175">
        <f t="shared" si="16"/>
        <v>342.92948800000005</v>
      </c>
      <c r="J564" s="175">
        <f t="shared" si="17"/>
        <v>438.84280000000001</v>
      </c>
      <c r="K564" s="175">
        <v>160.16</v>
      </c>
      <c r="L564" s="175">
        <v>1.58</v>
      </c>
      <c r="M564" s="177">
        <v>0</v>
      </c>
      <c r="N564" s="177">
        <v>0</v>
      </c>
      <c r="O564" s="177">
        <v>0</v>
      </c>
    </row>
    <row r="565" spans="1:15">
      <c r="A565" s="173">
        <v>225</v>
      </c>
      <c r="B565" s="173">
        <v>45</v>
      </c>
      <c r="C565" s="173">
        <v>17</v>
      </c>
      <c r="D565" s="173">
        <v>94</v>
      </c>
      <c r="E565" s="174" t="s">
        <v>2347</v>
      </c>
      <c r="F565" s="174" t="s">
        <v>2467</v>
      </c>
      <c r="G565" s="174" t="s">
        <v>2633</v>
      </c>
      <c r="H565" s="201" t="s">
        <v>2663</v>
      </c>
      <c r="I565" s="175">
        <f t="shared" si="16"/>
        <v>357.71726100000006</v>
      </c>
      <c r="J565" s="175">
        <f t="shared" si="17"/>
        <v>457.56150000000002</v>
      </c>
      <c r="K565" s="175">
        <v>167.89500000000001</v>
      </c>
      <c r="L565" s="175">
        <v>1.58</v>
      </c>
      <c r="M565" s="177">
        <v>0</v>
      </c>
      <c r="N565" s="177">
        <v>0</v>
      </c>
      <c r="O565" s="177">
        <v>0</v>
      </c>
    </row>
    <row r="566" spans="1:15">
      <c r="A566" s="173">
        <v>225</v>
      </c>
      <c r="B566" s="173">
        <v>45</v>
      </c>
      <c r="C566" s="173">
        <v>17</v>
      </c>
      <c r="D566" s="173">
        <v>91</v>
      </c>
      <c r="E566" s="174" t="s">
        <v>2239</v>
      </c>
      <c r="F566" s="174" t="s">
        <v>2467</v>
      </c>
      <c r="G566" s="174" t="s">
        <v>2633</v>
      </c>
      <c r="H566" s="201" t="s">
        <v>2664</v>
      </c>
      <c r="I566" s="175">
        <f t="shared" si="16"/>
        <v>339.45001200000002</v>
      </c>
      <c r="J566" s="175">
        <f t="shared" si="17"/>
        <v>434.4384</v>
      </c>
      <c r="K566" s="175">
        <v>158.34</v>
      </c>
      <c r="L566" s="175">
        <v>1.58</v>
      </c>
      <c r="M566" s="177">
        <v>0</v>
      </c>
      <c r="N566" s="177">
        <v>0</v>
      </c>
      <c r="O566" s="177">
        <v>0</v>
      </c>
    </row>
    <row r="567" spans="1:15">
      <c r="A567" s="173">
        <v>225</v>
      </c>
      <c r="B567" s="173">
        <v>45</v>
      </c>
      <c r="C567" s="173">
        <v>17</v>
      </c>
      <c r="D567" s="173">
        <v>94</v>
      </c>
      <c r="E567" s="174" t="s">
        <v>2239</v>
      </c>
      <c r="F567" s="174" t="s">
        <v>2467</v>
      </c>
      <c r="G567" s="174" t="s">
        <v>2633</v>
      </c>
      <c r="H567" s="201" t="s">
        <v>2665</v>
      </c>
      <c r="I567" s="175">
        <f t="shared" si="16"/>
        <v>347.27883300000002</v>
      </c>
      <c r="J567" s="175">
        <f t="shared" si="17"/>
        <v>444.34829999999999</v>
      </c>
      <c r="K567" s="175">
        <v>162.435</v>
      </c>
      <c r="L567" s="175">
        <v>1.58</v>
      </c>
      <c r="M567" s="177">
        <v>0</v>
      </c>
      <c r="N567" s="177">
        <v>0</v>
      </c>
      <c r="O567" s="177">
        <v>0</v>
      </c>
    </row>
    <row r="568" spans="1:15">
      <c r="A568" s="173">
        <v>225</v>
      </c>
      <c r="B568" s="173">
        <v>40</v>
      </c>
      <c r="C568" s="173">
        <v>18</v>
      </c>
      <c r="D568" s="173">
        <v>88</v>
      </c>
      <c r="E568" s="174" t="s">
        <v>2445</v>
      </c>
      <c r="F568" s="174" t="s">
        <v>2467</v>
      </c>
      <c r="G568" s="174" t="s">
        <v>2633</v>
      </c>
      <c r="H568" s="201" t="s">
        <v>2666</v>
      </c>
      <c r="I568" s="175">
        <f t="shared" si="16"/>
        <v>422.95743600000009</v>
      </c>
      <c r="J568" s="175">
        <f t="shared" si="17"/>
        <v>540.14400000000001</v>
      </c>
      <c r="K568" s="175">
        <v>202.02</v>
      </c>
      <c r="L568" s="175">
        <v>1.58</v>
      </c>
      <c r="M568" s="177">
        <v>0</v>
      </c>
      <c r="N568" s="177">
        <v>0</v>
      </c>
      <c r="O568" s="177">
        <v>0</v>
      </c>
    </row>
    <row r="569" spans="1:15">
      <c r="A569" s="173">
        <v>225</v>
      </c>
      <c r="B569" s="173">
        <v>40</v>
      </c>
      <c r="C569" s="173">
        <v>18</v>
      </c>
      <c r="D569" s="173">
        <v>92</v>
      </c>
      <c r="E569" s="174" t="s">
        <v>2445</v>
      </c>
      <c r="F569" s="174" t="s">
        <v>2467</v>
      </c>
      <c r="G569" s="174" t="s">
        <v>2633</v>
      </c>
      <c r="H569" s="201" t="s">
        <v>2667</v>
      </c>
      <c r="I569" s="175">
        <f t="shared" si="16"/>
        <v>389.03254500000003</v>
      </c>
      <c r="J569" s="175">
        <f t="shared" si="17"/>
        <v>497.2011</v>
      </c>
      <c r="K569" s="175">
        <v>184.27500000000001</v>
      </c>
      <c r="L569" s="175">
        <v>1.58</v>
      </c>
      <c r="M569" s="177">
        <v>0</v>
      </c>
      <c r="N569" s="177">
        <v>0</v>
      </c>
      <c r="O569" s="177">
        <v>0</v>
      </c>
    </row>
    <row r="570" spans="1:15">
      <c r="A570" s="173">
        <v>235</v>
      </c>
      <c r="B570" s="173">
        <v>45</v>
      </c>
      <c r="C570" s="173">
        <v>17</v>
      </c>
      <c r="D570" s="173">
        <v>94</v>
      </c>
      <c r="E570" s="174" t="s">
        <v>2445</v>
      </c>
      <c r="F570" s="174" t="s">
        <v>2467</v>
      </c>
      <c r="G570" s="174" t="s">
        <v>2633</v>
      </c>
      <c r="H570" s="201" t="s">
        <v>2668</v>
      </c>
      <c r="I570" s="175">
        <f t="shared" si="16"/>
        <v>389.90241400000008</v>
      </c>
      <c r="J570" s="175">
        <f t="shared" si="17"/>
        <v>498.30220000000003</v>
      </c>
      <c r="K570" s="175">
        <v>184.73000000000002</v>
      </c>
      <c r="L570" s="175">
        <v>1.58</v>
      </c>
      <c r="M570" s="177">
        <v>0</v>
      </c>
      <c r="N570" s="177">
        <v>0</v>
      </c>
      <c r="O570" s="177">
        <v>0</v>
      </c>
    </row>
    <row r="571" spans="1:15">
      <c r="A571" s="173">
        <v>235</v>
      </c>
      <c r="B571" s="173">
        <v>45</v>
      </c>
      <c r="C571" s="173">
        <v>17</v>
      </c>
      <c r="D571" s="173">
        <v>97</v>
      </c>
      <c r="E571" s="174" t="s">
        <v>2445</v>
      </c>
      <c r="F571" s="174" t="s">
        <v>2467</v>
      </c>
      <c r="G571" s="174" t="s">
        <v>2633</v>
      </c>
      <c r="H571" s="201" t="s">
        <v>2669</v>
      </c>
      <c r="I571" s="175">
        <f t="shared" si="16"/>
        <v>391.64215200000007</v>
      </c>
      <c r="J571" s="175">
        <f t="shared" si="17"/>
        <v>500.50440000000003</v>
      </c>
      <c r="K571" s="175">
        <v>185.64000000000001</v>
      </c>
      <c r="L571" s="175">
        <v>1.58</v>
      </c>
      <c r="M571" s="177">
        <v>0</v>
      </c>
      <c r="N571" s="177">
        <v>0</v>
      </c>
      <c r="O571" s="177">
        <v>0</v>
      </c>
    </row>
    <row r="572" spans="1:15">
      <c r="A572" s="173">
        <v>245</v>
      </c>
      <c r="B572" s="173">
        <v>45</v>
      </c>
      <c r="C572" s="173">
        <v>17</v>
      </c>
      <c r="D572" s="173">
        <v>95</v>
      </c>
      <c r="E572" s="174" t="s">
        <v>2239</v>
      </c>
      <c r="F572" s="174" t="s">
        <v>2467</v>
      </c>
      <c r="G572" s="174" t="s">
        <v>2633</v>
      </c>
      <c r="H572" s="201" t="s">
        <v>2670</v>
      </c>
      <c r="I572" s="175">
        <f t="shared" si="16"/>
        <v>491.67708700000003</v>
      </c>
      <c r="J572" s="175">
        <f t="shared" si="17"/>
        <v>627.13089999999988</v>
      </c>
      <c r="K572" s="175">
        <v>237.965</v>
      </c>
      <c r="L572" s="175">
        <v>1.58</v>
      </c>
      <c r="M572" s="177">
        <v>0</v>
      </c>
      <c r="N572" s="177">
        <v>0</v>
      </c>
      <c r="O572" s="177">
        <v>0</v>
      </c>
    </row>
    <row r="573" spans="1:15">
      <c r="A573" s="173">
        <v>245</v>
      </c>
      <c r="B573" s="173">
        <v>40</v>
      </c>
      <c r="C573" s="173">
        <v>18</v>
      </c>
      <c r="D573" s="173">
        <v>93</v>
      </c>
      <c r="E573" s="174" t="s">
        <v>2445</v>
      </c>
      <c r="F573" s="174" t="s">
        <v>2467</v>
      </c>
      <c r="G573" s="174" t="s">
        <v>2633</v>
      </c>
      <c r="H573" s="201" t="s">
        <v>2671</v>
      </c>
      <c r="I573" s="175">
        <f t="shared" si="16"/>
        <v>507.33472900000004</v>
      </c>
      <c r="J573" s="175">
        <f t="shared" si="17"/>
        <v>646.9507000000001</v>
      </c>
      <c r="K573" s="175">
        <v>246.155</v>
      </c>
      <c r="L573" s="175">
        <v>1.58</v>
      </c>
      <c r="M573" s="177">
        <v>0</v>
      </c>
      <c r="N573" s="177">
        <v>0</v>
      </c>
      <c r="O573" s="177">
        <v>0</v>
      </c>
    </row>
    <row r="574" spans="1:15">
      <c r="A574" s="173">
        <v>245</v>
      </c>
      <c r="B574" s="173">
        <v>40</v>
      </c>
      <c r="C574" s="173">
        <v>18</v>
      </c>
      <c r="D574" s="173">
        <v>97</v>
      </c>
      <c r="E574" s="174" t="s">
        <v>2445</v>
      </c>
      <c r="F574" s="174" t="s">
        <v>2467</v>
      </c>
      <c r="G574" s="174" t="s">
        <v>2633</v>
      </c>
      <c r="H574" s="201" t="s">
        <v>2672</v>
      </c>
      <c r="I574" s="175">
        <f t="shared" si="16"/>
        <v>534.30066799999997</v>
      </c>
      <c r="J574" s="175">
        <f t="shared" si="17"/>
        <v>681.08479999999997</v>
      </c>
      <c r="K574" s="175">
        <v>260.26</v>
      </c>
      <c r="L574" s="175">
        <v>1.58</v>
      </c>
      <c r="M574" s="177">
        <v>0</v>
      </c>
      <c r="N574" s="177">
        <v>0</v>
      </c>
      <c r="O574" s="177">
        <v>0</v>
      </c>
    </row>
    <row r="575" spans="1:15">
      <c r="A575" s="173">
        <v>225</v>
      </c>
      <c r="B575" s="173">
        <v>50</v>
      </c>
      <c r="C575" s="173">
        <v>16</v>
      </c>
      <c r="D575" s="173">
        <v>92</v>
      </c>
      <c r="E575" s="174" t="s">
        <v>2347</v>
      </c>
      <c r="F575" s="174" t="s">
        <v>2467</v>
      </c>
      <c r="G575" s="174" t="s">
        <v>2506</v>
      </c>
      <c r="H575" s="201" t="s">
        <v>2673</v>
      </c>
      <c r="I575" s="175">
        <f t="shared" si="16"/>
        <v>399.47097300000007</v>
      </c>
      <c r="J575" s="175">
        <f t="shared" si="17"/>
        <v>510.41430000000003</v>
      </c>
      <c r="K575" s="175">
        <v>189.73500000000001</v>
      </c>
      <c r="L575" s="175">
        <v>1.58</v>
      </c>
      <c r="M575" s="177">
        <v>0</v>
      </c>
      <c r="N575" s="177">
        <v>0</v>
      </c>
      <c r="O575" s="177">
        <v>0</v>
      </c>
    </row>
    <row r="576" spans="1:15">
      <c r="A576" s="173">
        <v>225</v>
      </c>
      <c r="B576" s="173">
        <v>50</v>
      </c>
      <c r="C576" s="173">
        <v>16</v>
      </c>
      <c r="D576" s="173">
        <v>92</v>
      </c>
      <c r="E576" s="174" t="s">
        <v>2239</v>
      </c>
      <c r="F576" s="174" t="s">
        <v>2467</v>
      </c>
      <c r="G576" s="174" t="s">
        <v>2506</v>
      </c>
      <c r="H576" s="201" t="s">
        <v>2674</v>
      </c>
      <c r="I576" s="175">
        <f t="shared" si="16"/>
        <v>381.20372400000008</v>
      </c>
      <c r="J576" s="175">
        <f t="shared" si="17"/>
        <v>487.2912</v>
      </c>
      <c r="K576" s="175">
        <v>180.18</v>
      </c>
      <c r="L576" s="175">
        <v>1.58</v>
      </c>
      <c r="M576" s="177" t="s">
        <v>322</v>
      </c>
      <c r="N576" s="177" t="s">
        <v>325</v>
      </c>
      <c r="O576" s="177">
        <v>72</v>
      </c>
    </row>
    <row r="577" spans="1:15">
      <c r="A577" s="173">
        <v>245</v>
      </c>
      <c r="B577" s="173">
        <v>45</v>
      </c>
      <c r="C577" s="173">
        <v>19</v>
      </c>
      <c r="D577" s="173">
        <v>98</v>
      </c>
      <c r="E577" s="174" t="s">
        <v>2347</v>
      </c>
      <c r="F577" s="174" t="s">
        <v>2467</v>
      </c>
      <c r="G577" s="174" t="s">
        <v>2188</v>
      </c>
      <c r="H577" s="201" t="s">
        <v>2675</v>
      </c>
      <c r="I577" s="175">
        <f t="shared" si="16"/>
        <v>727.41158600000017</v>
      </c>
      <c r="J577" s="175">
        <f t="shared" si="17"/>
        <v>925.52900000000011</v>
      </c>
      <c r="K577" s="175">
        <v>361.27000000000004</v>
      </c>
      <c r="L577" s="175">
        <v>1.58</v>
      </c>
      <c r="M577" s="177" t="s">
        <v>326</v>
      </c>
      <c r="N577" s="177" t="s">
        <v>326</v>
      </c>
      <c r="O577" s="177">
        <v>71</v>
      </c>
    </row>
    <row r="578" spans="1:15">
      <c r="A578" s="173">
        <v>245</v>
      </c>
      <c r="B578" s="173">
        <v>45</v>
      </c>
      <c r="C578" s="173">
        <v>18</v>
      </c>
      <c r="D578" s="173">
        <v>100</v>
      </c>
      <c r="E578" s="174" t="s">
        <v>2445</v>
      </c>
      <c r="F578" s="174" t="s">
        <v>2467</v>
      </c>
      <c r="G578" s="174" t="s">
        <v>2506</v>
      </c>
      <c r="H578" s="201" t="s">
        <v>2676</v>
      </c>
      <c r="I578" s="175">
        <f t="shared" si="16"/>
        <v>584.75307000000009</v>
      </c>
      <c r="J578" s="175">
        <f t="shared" si="17"/>
        <v>744.94860000000006</v>
      </c>
      <c r="K578" s="175">
        <v>286.65000000000003</v>
      </c>
      <c r="L578" s="175">
        <v>1.58</v>
      </c>
      <c r="M578" s="177" t="s">
        <v>326</v>
      </c>
      <c r="N578" s="177" t="s">
        <v>325</v>
      </c>
      <c r="O578" s="177">
        <v>72</v>
      </c>
    </row>
    <row r="579" spans="1:15">
      <c r="A579" s="173">
        <v>195</v>
      </c>
      <c r="B579" s="173">
        <v>55</v>
      </c>
      <c r="C579" s="173">
        <v>16</v>
      </c>
      <c r="D579" s="173">
        <v>87</v>
      </c>
      <c r="E579" s="174" t="s">
        <v>2440</v>
      </c>
      <c r="F579" s="174" t="s">
        <v>2467</v>
      </c>
      <c r="G579" s="174" t="s">
        <v>2506</v>
      </c>
      <c r="H579" s="201" t="s">
        <v>2677</v>
      </c>
      <c r="I579" s="175">
        <f t="shared" si="16"/>
        <v>296.82643100000001</v>
      </c>
      <c r="J579" s="175">
        <f t="shared" si="17"/>
        <v>380.48450000000003</v>
      </c>
      <c r="K579" s="175">
        <v>136.04500000000002</v>
      </c>
      <c r="L579" s="175">
        <v>1.58</v>
      </c>
      <c r="M579" s="177" t="s">
        <v>322</v>
      </c>
      <c r="N579" s="177" t="s">
        <v>321</v>
      </c>
      <c r="O579" s="177">
        <v>71</v>
      </c>
    </row>
    <row r="580" spans="1:15">
      <c r="A580" s="173">
        <v>235</v>
      </c>
      <c r="B580" s="173">
        <v>55</v>
      </c>
      <c r="C580" s="173">
        <v>18</v>
      </c>
      <c r="D580" s="173">
        <v>99</v>
      </c>
      <c r="E580" s="174" t="s">
        <v>2440</v>
      </c>
      <c r="F580" s="174" t="s">
        <v>2467</v>
      </c>
      <c r="G580" s="174" t="s">
        <v>2171</v>
      </c>
      <c r="H580" s="201" t="s">
        <v>2678</v>
      </c>
      <c r="I580" s="175">
        <f t="shared" si="16"/>
        <v>524.44937798000001</v>
      </c>
      <c r="J580" s="175">
        <f t="shared" si="17"/>
        <v>667.8621619999999</v>
      </c>
      <c r="K580" s="175">
        <v>253.62609999999998</v>
      </c>
      <c r="L580" s="175">
        <v>2.75</v>
      </c>
      <c r="M580" s="177" t="s">
        <v>325</v>
      </c>
      <c r="N580" s="177" t="s">
        <v>326</v>
      </c>
      <c r="O580" s="177">
        <v>70</v>
      </c>
    </row>
    <row r="581" spans="1:15">
      <c r="A581" s="173">
        <v>195</v>
      </c>
      <c r="B581" s="173">
        <v>50</v>
      </c>
      <c r="C581" s="173">
        <v>16</v>
      </c>
      <c r="D581" s="173">
        <v>84</v>
      </c>
      <c r="E581" s="174" t="s">
        <v>2347</v>
      </c>
      <c r="F581" s="174" t="s">
        <v>2467</v>
      </c>
      <c r="G581" s="174" t="s">
        <v>2679</v>
      </c>
      <c r="H581" s="201" t="s">
        <v>2680</v>
      </c>
      <c r="I581" s="175">
        <f t="shared" si="16"/>
        <v>337.71027399999997</v>
      </c>
      <c r="J581" s="175">
        <f t="shared" si="17"/>
        <v>432.2362</v>
      </c>
      <c r="K581" s="175">
        <v>157.43</v>
      </c>
      <c r="L581" s="175">
        <v>1.58</v>
      </c>
      <c r="M581" s="177" t="s">
        <v>326</v>
      </c>
      <c r="N581" s="177" t="s">
        <v>325</v>
      </c>
      <c r="O581" s="177">
        <v>71</v>
      </c>
    </row>
    <row r="582" spans="1:15">
      <c r="A582" s="173">
        <v>175</v>
      </c>
      <c r="B582" s="173">
        <v>65</v>
      </c>
      <c r="C582" s="173">
        <v>15</v>
      </c>
      <c r="D582" s="173">
        <v>84</v>
      </c>
      <c r="E582" s="174" t="s">
        <v>2237</v>
      </c>
      <c r="F582" s="174" t="s">
        <v>2467</v>
      </c>
      <c r="G582" s="174" t="s">
        <v>217</v>
      </c>
      <c r="H582" s="201" t="s">
        <v>2681</v>
      </c>
      <c r="I582" s="175">
        <f t="shared" si="16"/>
        <v>197.66136499999996</v>
      </c>
      <c r="J582" s="175">
        <f t="shared" si="17"/>
        <v>254.95909999999998</v>
      </c>
      <c r="K582" s="175">
        <v>84.174999999999997</v>
      </c>
      <c r="L582" s="175">
        <v>1.58</v>
      </c>
      <c r="M582" s="177">
        <v>0</v>
      </c>
      <c r="N582" s="177">
        <v>0</v>
      </c>
      <c r="O582" s="177">
        <v>0</v>
      </c>
    </row>
    <row r="583" spans="1:15">
      <c r="A583" s="173">
        <v>245</v>
      </c>
      <c r="B583" s="173">
        <v>40</v>
      </c>
      <c r="C583" s="173">
        <v>17</v>
      </c>
      <c r="D583" s="173">
        <v>91</v>
      </c>
      <c r="E583" s="174" t="s">
        <v>2239</v>
      </c>
      <c r="F583" s="174" t="s">
        <v>2467</v>
      </c>
      <c r="G583" s="174" t="s">
        <v>2506</v>
      </c>
      <c r="H583" s="201" t="s">
        <v>2682</v>
      </c>
      <c r="I583" s="175">
        <f t="shared" si="16"/>
        <v>446.44389899999999</v>
      </c>
      <c r="J583" s="175">
        <f t="shared" si="17"/>
        <v>569.87369999999999</v>
      </c>
      <c r="K583" s="175">
        <v>214.30500000000001</v>
      </c>
      <c r="L583" s="175">
        <v>1.58</v>
      </c>
      <c r="M583" s="177" t="s">
        <v>326</v>
      </c>
      <c r="N583" s="177" t="s">
        <v>325</v>
      </c>
      <c r="O583" s="177">
        <v>72</v>
      </c>
    </row>
    <row r="584" spans="1:15">
      <c r="A584" s="173">
        <v>255</v>
      </c>
      <c r="B584" s="173">
        <v>40</v>
      </c>
      <c r="C584" s="173">
        <v>17</v>
      </c>
      <c r="D584" s="173">
        <v>94</v>
      </c>
      <c r="E584" s="174" t="s">
        <v>2239</v>
      </c>
      <c r="F584" s="174" t="s">
        <v>2467</v>
      </c>
      <c r="G584" s="174" t="s">
        <v>2165</v>
      </c>
      <c r="H584" s="201" t="s">
        <v>2683</v>
      </c>
      <c r="I584" s="175">
        <f t="shared" si="16"/>
        <v>534.30066799999997</v>
      </c>
      <c r="J584" s="175">
        <f t="shared" si="17"/>
        <v>681.08479999999997</v>
      </c>
      <c r="K584" s="175">
        <v>260.26</v>
      </c>
      <c r="L584" s="175">
        <v>1.58</v>
      </c>
      <c r="M584" s="177" t="s">
        <v>326</v>
      </c>
      <c r="N584" s="177" t="s">
        <v>325</v>
      </c>
      <c r="O584" s="177">
        <v>72</v>
      </c>
    </row>
    <row r="585" spans="1:15">
      <c r="A585" s="173">
        <v>235</v>
      </c>
      <c r="B585" s="173">
        <v>50</v>
      </c>
      <c r="C585" s="173">
        <v>18</v>
      </c>
      <c r="D585" s="173">
        <v>97</v>
      </c>
      <c r="E585" s="174" t="s">
        <v>2347</v>
      </c>
      <c r="F585" s="174" t="s">
        <v>2467</v>
      </c>
      <c r="G585" s="174" t="s">
        <v>2</v>
      </c>
      <c r="H585" s="201" t="s">
        <v>2684</v>
      </c>
      <c r="I585" s="175">
        <f t="shared" si="16"/>
        <v>543.25594576000003</v>
      </c>
      <c r="J585" s="175">
        <f t="shared" si="17"/>
        <v>691.66794400000015</v>
      </c>
      <c r="K585" s="175">
        <v>263.46320000000003</v>
      </c>
      <c r="L585" s="175">
        <v>2.75</v>
      </c>
      <c r="M585" s="177" t="s">
        <v>326</v>
      </c>
      <c r="N585" s="177" t="s">
        <v>321</v>
      </c>
      <c r="O585" s="177">
        <v>72</v>
      </c>
    </row>
    <row r="586" spans="1:15">
      <c r="A586" s="173">
        <v>245</v>
      </c>
      <c r="B586" s="173">
        <v>40</v>
      </c>
      <c r="C586" s="173">
        <v>18</v>
      </c>
      <c r="D586" s="173">
        <v>97</v>
      </c>
      <c r="E586" s="174" t="s">
        <v>2445</v>
      </c>
      <c r="F586" s="174" t="s">
        <v>2467</v>
      </c>
      <c r="G586" s="174" t="s">
        <v>2165</v>
      </c>
      <c r="H586" s="201" t="s">
        <v>2685</v>
      </c>
      <c r="I586" s="175">
        <f t="shared" si="16"/>
        <v>534.30066799999997</v>
      </c>
      <c r="J586" s="175">
        <f t="shared" si="17"/>
        <v>681.08479999999997</v>
      </c>
      <c r="K586" s="175">
        <v>260.26</v>
      </c>
      <c r="L586" s="175">
        <v>1.58</v>
      </c>
      <c r="M586" s="177" t="s">
        <v>326</v>
      </c>
      <c r="N586" s="177" t="s">
        <v>325</v>
      </c>
      <c r="O586" s="177">
        <v>74</v>
      </c>
    </row>
    <row r="587" spans="1:15">
      <c r="A587" s="173">
        <v>265</v>
      </c>
      <c r="B587" s="173">
        <v>35</v>
      </c>
      <c r="C587" s="173">
        <v>18</v>
      </c>
      <c r="D587" s="173">
        <v>97</v>
      </c>
      <c r="E587" s="174" t="s">
        <v>2445</v>
      </c>
      <c r="F587" s="174" t="s">
        <v>2467</v>
      </c>
      <c r="G587" s="174" t="s">
        <v>2165</v>
      </c>
      <c r="H587" s="201" t="s">
        <v>2686</v>
      </c>
      <c r="I587" s="175">
        <f t="shared" si="16"/>
        <v>627.37665100000004</v>
      </c>
      <c r="J587" s="175">
        <f t="shared" si="17"/>
        <v>798.90250000000003</v>
      </c>
      <c r="K587" s="175">
        <v>308.94499999999999</v>
      </c>
      <c r="L587" s="175">
        <v>1.58</v>
      </c>
      <c r="M587" s="177" t="s">
        <v>325</v>
      </c>
      <c r="N587" s="177" t="s">
        <v>325</v>
      </c>
      <c r="O587" s="177">
        <v>73</v>
      </c>
    </row>
    <row r="588" spans="1:15">
      <c r="A588" s="173">
        <v>225</v>
      </c>
      <c r="B588" s="173">
        <v>40</v>
      </c>
      <c r="C588" s="173">
        <v>18</v>
      </c>
      <c r="D588" s="173">
        <v>92</v>
      </c>
      <c r="E588" s="174" t="s">
        <v>2239</v>
      </c>
      <c r="F588" s="174" t="s">
        <v>2467</v>
      </c>
      <c r="G588" s="174" t="s">
        <v>2165</v>
      </c>
      <c r="H588" s="201" t="s">
        <v>2687</v>
      </c>
      <c r="I588" s="175">
        <f t="shared" si="16"/>
        <v>389.03254500000003</v>
      </c>
      <c r="J588" s="175">
        <f t="shared" si="17"/>
        <v>497.2011</v>
      </c>
      <c r="K588" s="175">
        <v>184.27500000000001</v>
      </c>
      <c r="L588" s="175">
        <v>1.58</v>
      </c>
      <c r="M588" s="177">
        <v>0</v>
      </c>
      <c r="N588" s="177">
        <v>0</v>
      </c>
      <c r="O588" s="177">
        <v>0</v>
      </c>
    </row>
    <row r="589" spans="1:15">
      <c r="A589" s="173">
        <v>225</v>
      </c>
      <c r="B589" s="173">
        <v>45</v>
      </c>
      <c r="C589" s="173">
        <v>18</v>
      </c>
      <c r="D589" s="173">
        <v>91</v>
      </c>
      <c r="E589" s="174" t="s">
        <v>2347</v>
      </c>
      <c r="F589" s="174" t="s">
        <v>2467</v>
      </c>
      <c r="G589" s="174" t="s">
        <v>2165</v>
      </c>
      <c r="H589" s="201" t="s">
        <v>2688</v>
      </c>
      <c r="I589" s="175">
        <f t="shared" si="16"/>
        <v>506.46486000000004</v>
      </c>
      <c r="J589" s="175">
        <f t="shared" si="17"/>
        <v>645.84960000000001</v>
      </c>
      <c r="K589" s="175">
        <v>245.70000000000002</v>
      </c>
      <c r="L589" s="175">
        <v>1.58</v>
      </c>
      <c r="M589" s="177" t="s">
        <v>322</v>
      </c>
      <c r="N589" s="177" t="s">
        <v>325</v>
      </c>
      <c r="O589" s="177">
        <v>72</v>
      </c>
    </row>
    <row r="590" spans="1:15">
      <c r="A590" s="173">
        <v>225</v>
      </c>
      <c r="B590" s="173">
        <v>55</v>
      </c>
      <c r="C590" s="173">
        <v>17</v>
      </c>
      <c r="D590" s="173">
        <v>97</v>
      </c>
      <c r="E590" s="174" t="s">
        <v>2239</v>
      </c>
      <c r="F590" s="174" t="s">
        <v>2467</v>
      </c>
      <c r="G590" s="174" t="s">
        <v>2506</v>
      </c>
      <c r="H590" s="201" t="s">
        <v>2689</v>
      </c>
      <c r="I590" s="175">
        <f t="shared" si="16"/>
        <v>478.62905200000006</v>
      </c>
      <c r="J590" s="175">
        <f t="shared" si="17"/>
        <v>610.61440000000005</v>
      </c>
      <c r="K590" s="175">
        <v>231.14000000000001</v>
      </c>
      <c r="L590" s="175">
        <v>1.58</v>
      </c>
      <c r="M590" s="177" t="s">
        <v>326</v>
      </c>
      <c r="N590" s="177" t="s">
        <v>325</v>
      </c>
      <c r="O590" s="177">
        <v>71</v>
      </c>
    </row>
    <row r="591" spans="1:15">
      <c r="A591" s="173">
        <v>185</v>
      </c>
      <c r="B591" s="173">
        <v>60</v>
      </c>
      <c r="C591" s="173">
        <v>15</v>
      </c>
      <c r="D591" s="173">
        <v>88</v>
      </c>
      <c r="E591" s="174" t="s">
        <v>2440</v>
      </c>
      <c r="F591" s="174" t="s">
        <v>2467</v>
      </c>
      <c r="G591" s="174" t="s">
        <v>217</v>
      </c>
      <c r="H591" s="201" t="s">
        <v>2690</v>
      </c>
      <c r="I591" s="175">
        <f t="shared" si="16"/>
        <v>249.85350499999998</v>
      </c>
      <c r="J591" s="175">
        <f t="shared" si="17"/>
        <v>321.02510000000001</v>
      </c>
      <c r="K591" s="175">
        <v>111.47500000000001</v>
      </c>
      <c r="L591" s="175">
        <v>1.58</v>
      </c>
      <c r="M591" s="177">
        <v>0</v>
      </c>
      <c r="N591" s="177">
        <v>0</v>
      </c>
      <c r="O591" s="177">
        <v>0</v>
      </c>
    </row>
    <row r="592" spans="1:15">
      <c r="A592" s="173">
        <v>185</v>
      </c>
      <c r="B592" s="173">
        <v>65</v>
      </c>
      <c r="C592" s="173">
        <v>15</v>
      </c>
      <c r="D592" s="173">
        <v>88</v>
      </c>
      <c r="E592" s="174" t="s">
        <v>2440</v>
      </c>
      <c r="F592" s="174" t="s">
        <v>2467</v>
      </c>
      <c r="G592" s="174" t="s">
        <v>217</v>
      </c>
      <c r="H592" s="201" t="s">
        <v>2691</v>
      </c>
      <c r="I592" s="175">
        <f t="shared" si="16"/>
        <v>240.28494599999996</v>
      </c>
      <c r="J592" s="175">
        <f t="shared" si="17"/>
        <v>308.91299999999995</v>
      </c>
      <c r="K592" s="175">
        <v>106.47</v>
      </c>
      <c r="L592" s="175">
        <v>1.58</v>
      </c>
      <c r="M592" s="177">
        <v>0</v>
      </c>
      <c r="N592" s="177">
        <v>0</v>
      </c>
      <c r="O592" s="177">
        <v>0</v>
      </c>
    </row>
    <row r="593" spans="1:15">
      <c r="A593" s="173">
        <v>225</v>
      </c>
      <c r="B593" s="173">
        <v>70</v>
      </c>
      <c r="C593" s="173">
        <v>16</v>
      </c>
      <c r="D593" s="173">
        <v>103</v>
      </c>
      <c r="E593" s="174" t="s">
        <v>2370</v>
      </c>
      <c r="F593" s="174" t="s">
        <v>2467</v>
      </c>
      <c r="G593" s="174" t="s">
        <v>2171</v>
      </c>
      <c r="H593" s="201" t="s">
        <v>2692</v>
      </c>
      <c r="I593" s="175">
        <f t="shared" ref="I593:I631" si="18">(IF($H$6="",$H$4*$U$3*(1-$H$5),$H$6*$H$3)+IF(F593="BRIDGESTONE",$H$3*(K593*(1-$M$9)+$U$7+L593+$H$8)))*$U$8</f>
        <v>360.91400597999996</v>
      </c>
      <c r="J593" s="175">
        <f t="shared" ref="J593:J656" si="19">($H$3*(K593+L593+$U$7+$H$8)+$H$4*$U$3)*$U$8</f>
        <v>460.85536199999996</v>
      </c>
      <c r="K593" s="175">
        <v>168.08609999999999</v>
      </c>
      <c r="L593" s="175">
        <v>2.75</v>
      </c>
      <c r="M593" s="177" t="s">
        <v>325</v>
      </c>
      <c r="N593" s="177" t="s">
        <v>322</v>
      </c>
      <c r="O593" s="177">
        <v>70</v>
      </c>
    </row>
    <row r="594" spans="1:15">
      <c r="A594" s="173">
        <v>185</v>
      </c>
      <c r="B594" s="173">
        <v>60</v>
      </c>
      <c r="C594" s="173">
        <v>15</v>
      </c>
      <c r="D594" s="173">
        <v>84</v>
      </c>
      <c r="E594" s="174" t="s">
        <v>2440</v>
      </c>
      <c r="F594" s="174" t="s">
        <v>2467</v>
      </c>
      <c r="G594" s="174" t="s">
        <v>2693</v>
      </c>
      <c r="H594" s="201" t="s">
        <v>2694</v>
      </c>
      <c r="I594" s="175">
        <f t="shared" si="18"/>
        <v>234.19586299999997</v>
      </c>
      <c r="J594" s="175">
        <f t="shared" si="19"/>
        <v>301.20529999999997</v>
      </c>
      <c r="K594" s="175">
        <v>103.285</v>
      </c>
      <c r="L594" s="175">
        <v>1.58</v>
      </c>
      <c r="M594" s="177">
        <v>0</v>
      </c>
      <c r="N594" s="177">
        <v>0</v>
      </c>
      <c r="O594" s="177">
        <v>0</v>
      </c>
    </row>
    <row r="595" spans="1:15">
      <c r="A595" s="173">
        <v>215</v>
      </c>
      <c r="B595" s="173">
        <v>55</v>
      </c>
      <c r="C595" s="173">
        <v>16</v>
      </c>
      <c r="D595" s="173">
        <v>93</v>
      </c>
      <c r="E595" s="174" t="s">
        <v>2440</v>
      </c>
      <c r="F595" s="174" t="s">
        <v>2467</v>
      </c>
      <c r="G595" s="174" t="s">
        <v>2693</v>
      </c>
      <c r="H595" s="201" t="s">
        <v>2695</v>
      </c>
      <c r="I595" s="175">
        <f t="shared" si="18"/>
        <v>382.07359300000007</v>
      </c>
      <c r="J595" s="175">
        <f t="shared" si="19"/>
        <v>488.39230000000003</v>
      </c>
      <c r="K595" s="175">
        <v>180.63500000000002</v>
      </c>
      <c r="L595" s="175">
        <v>1.58</v>
      </c>
      <c r="M595" s="177">
        <v>0</v>
      </c>
      <c r="N595" s="177">
        <v>0</v>
      </c>
      <c r="O595" s="177">
        <v>0</v>
      </c>
    </row>
    <row r="596" spans="1:15">
      <c r="A596" s="173">
        <v>215</v>
      </c>
      <c r="B596" s="173">
        <v>55</v>
      </c>
      <c r="C596" s="173">
        <v>16</v>
      </c>
      <c r="D596" s="173">
        <v>93</v>
      </c>
      <c r="E596" s="174" t="s">
        <v>2347</v>
      </c>
      <c r="F596" s="174" t="s">
        <v>2467</v>
      </c>
      <c r="G596" s="174" t="s">
        <v>2693</v>
      </c>
      <c r="H596" s="201" t="s">
        <v>2696</v>
      </c>
      <c r="I596" s="175">
        <f t="shared" si="18"/>
        <v>384.6832</v>
      </c>
      <c r="J596" s="175">
        <f t="shared" si="19"/>
        <v>491.69560000000001</v>
      </c>
      <c r="K596" s="175">
        <v>182</v>
      </c>
      <c r="L596" s="175">
        <v>1.58</v>
      </c>
      <c r="M596" s="177">
        <v>0</v>
      </c>
      <c r="N596" s="177">
        <v>0</v>
      </c>
      <c r="O596" s="177">
        <v>0</v>
      </c>
    </row>
    <row r="597" spans="1:15">
      <c r="A597" s="173">
        <v>215</v>
      </c>
      <c r="B597" s="173">
        <v>55</v>
      </c>
      <c r="C597" s="173">
        <v>16</v>
      </c>
      <c r="D597" s="173">
        <v>97</v>
      </c>
      <c r="E597" s="174" t="s">
        <v>2440</v>
      </c>
      <c r="F597" s="174" t="s">
        <v>2467</v>
      </c>
      <c r="G597" s="174" t="s">
        <v>2697</v>
      </c>
      <c r="H597" s="201" t="s">
        <v>2698</v>
      </c>
      <c r="I597" s="175">
        <f t="shared" si="18"/>
        <v>388.16267600000003</v>
      </c>
      <c r="J597" s="175">
        <f t="shared" si="19"/>
        <v>496.09999999999997</v>
      </c>
      <c r="K597" s="175">
        <v>183.82</v>
      </c>
      <c r="L597" s="175">
        <v>1.58</v>
      </c>
      <c r="M597" s="177">
        <v>0</v>
      </c>
      <c r="N597" s="177">
        <v>0</v>
      </c>
      <c r="O597" s="177">
        <v>0</v>
      </c>
    </row>
    <row r="598" spans="1:15">
      <c r="A598" s="173">
        <v>265</v>
      </c>
      <c r="B598" s="173">
        <v>40</v>
      </c>
      <c r="C598" s="173">
        <v>18</v>
      </c>
      <c r="D598" s="173">
        <v>0</v>
      </c>
      <c r="E598" s="174" t="s">
        <v>2388</v>
      </c>
      <c r="F598" s="174" t="s">
        <v>2467</v>
      </c>
      <c r="G598" s="174" t="s">
        <v>2699</v>
      </c>
      <c r="H598" s="201" t="s">
        <v>2700</v>
      </c>
      <c r="I598" s="175">
        <f t="shared" si="18"/>
        <v>685.65787399999999</v>
      </c>
      <c r="J598" s="175">
        <f t="shared" si="19"/>
        <v>872.67619999999999</v>
      </c>
      <c r="K598" s="175">
        <v>339.43</v>
      </c>
      <c r="L598" s="175">
        <v>1.58</v>
      </c>
      <c r="M598" s="177" t="s">
        <v>326</v>
      </c>
      <c r="N598" s="177" t="s">
        <v>325</v>
      </c>
      <c r="O598" s="177">
        <v>74</v>
      </c>
    </row>
    <row r="599" spans="1:15">
      <c r="A599" s="173">
        <v>265</v>
      </c>
      <c r="B599" s="173">
        <v>40</v>
      </c>
      <c r="C599" s="173">
        <v>18</v>
      </c>
      <c r="D599" s="173">
        <v>0</v>
      </c>
      <c r="E599" s="174" t="s">
        <v>2388</v>
      </c>
      <c r="F599" s="174" t="s">
        <v>2467</v>
      </c>
      <c r="G599" s="174" t="s">
        <v>2701</v>
      </c>
      <c r="H599" s="201" t="s">
        <v>2702</v>
      </c>
      <c r="I599" s="175">
        <f t="shared" si="18"/>
        <v>685.65787399999999</v>
      </c>
      <c r="J599" s="175">
        <f t="shared" si="19"/>
        <v>872.67619999999999</v>
      </c>
      <c r="K599" s="175">
        <v>339.43</v>
      </c>
      <c r="L599" s="175">
        <v>1.58</v>
      </c>
      <c r="M599" s="177" t="s">
        <v>326</v>
      </c>
      <c r="N599" s="177" t="s">
        <v>325</v>
      </c>
      <c r="O599" s="177">
        <v>74</v>
      </c>
    </row>
    <row r="600" spans="1:15">
      <c r="A600" s="173">
        <v>205</v>
      </c>
      <c r="B600" s="173">
        <v>75</v>
      </c>
      <c r="C600" s="173">
        <v>14</v>
      </c>
      <c r="D600" s="173">
        <v>109</v>
      </c>
      <c r="E600" s="174" t="s">
        <v>2233</v>
      </c>
      <c r="F600" s="174" t="s">
        <v>2467</v>
      </c>
      <c r="G600" s="174" t="s">
        <v>2185</v>
      </c>
      <c r="H600" s="201" t="s">
        <v>2703</v>
      </c>
      <c r="I600" s="175">
        <f t="shared" si="18"/>
        <v>433.61765700000007</v>
      </c>
      <c r="J600" s="175">
        <f t="shared" si="19"/>
        <v>552.88530000000003</v>
      </c>
      <c r="K600" s="175">
        <v>206.11500000000001</v>
      </c>
      <c r="L600" s="175">
        <v>2.75</v>
      </c>
      <c r="M600" s="177" t="s">
        <v>326</v>
      </c>
      <c r="N600" s="177" t="s">
        <v>325</v>
      </c>
      <c r="O600" s="177">
        <v>70</v>
      </c>
    </row>
    <row r="601" spans="1:15">
      <c r="A601" s="173">
        <v>205</v>
      </c>
      <c r="B601" s="173">
        <v>55</v>
      </c>
      <c r="C601" s="173">
        <v>16</v>
      </c>
      <c r="D601" s="173">
        <v>0</v>
      </c>
      <c r="E601" s="174" t="s">
        <v>2388</v>
      </c>
      <c r="F601" s="174" t="s">
        <v>2467</v>
      </c>
      <c r="G601" s="174" t="s">
        <v>2191</v>
      </c>
      <c r="H601" s="201" t="s">
        <v>2706</v>
      </c>
      <c r="I601" s="175">
        <f t="shared" si="18"/>
        <v>255.07271899999998</v>
      </c>
      <c r="J601" s="175">
        <f t="shared" si="19"/>
        <v>327.63169999999997</v>
      </c>
      <c r="K601" s="175">
        <v>114.205</v>
      </c>
      <c r="L601" s="175">
        <v>1.58</v>
      </c>
      <c r="M601" s="177" t="s">
        <v>2273</v>
      </c>
      <c r="N601" s="177" t="s">
        <v>325</v>
      </c>
      <c r="O601" s="177">
        <v>71</v>
      </c>
    </row>
    <row r="602" spans="1:15">
      <c r="A602" s="173">
        <v>225</v>
      </c>
      <c r="B602" s="173">
        <v>50</v>
      </c>
      <c r="C602" s="173">
        <v>16</v>
      </c>
      <c r="D602" s="173">
        <v>0</v>
      </c>
      <c r="E602" s="174" t="s">
        <v>2388</v>
      </c>
      <c r="F602" s="174" t="s">
        <v>2467</v>
      </c>
      <c r="G602" s="174" t="s">
        <v>2191</v>
      </c>
      <c r="H602" s="201" t="s">
        <v>2707</v>
      </c>
      <c r="I602" s="175">
        <f t="shared" si="18"/>
        <v>381.20372400000008</v>
      </c>
      <c r="J602" s="175">
        <f t="shared" si="19"/>
        <v>487.2912</v>
      </c>
      <c r="K602" s="175">
        <v>180.18</v>
      </c>
      <c r="L602" s="175">
        <v>1.58</v>
      </c>
      <c r="M602" s="177" t="s">
        <v>2273</v>
      </c>
      <c r="N602" s="177" t="s">
        <v>325</v>
      </c>
      <c r="O602" s="177">
        <v>71</v>
      </c>
    </row>
    <row r="603" spans="1:15">
      <c r="A603" s="173">
        <v>255</v>
      </c>
      <c r="B603" s="173">
        <v>40</v>
      </c>
      <c r="C603" s="173">
        <v>17</v>
      </c>
      <c r="D603" s="173">
        <v>0</v>
      </c>
      <c r="E603" s="174" t="s">
        <v>2388</v>
      </c>
      <c r="F603" s="174" t="s">
        <v>2467</v>
      </c>
      <c r="G603" s="174" t="s">
        <v>2191</v>
      </c>
      <c r="H603" s="201" t="s">
        <v>2708</v>
      </c>
      <c r="I603" s="175">
        <f t="shared" si="18"/>
        <v>534.30066799999997</v>
      </c>
      <c r="J603" s="175">
        <f t="shared" si="19"/>
        <v>681.08479999999997</v>
      </c>
      <c r="K603" s="175">
        <v>260.26</v>
      </c>
      <c r="L603" s="175">
        <v>1.58</v>
      </c>
      <c r="M603" s="177" t="s">
        <v>2273</v>
      </c>
      <c r="N603" s="177" t="s">
        <v>325</v>
      </c>
      <c r="O603" s="177">
        <v>71</v>
      </c>
    </row>
    <row r="604" spans="1:15">
      <c r="A604" s="173">
        <v>245</v>
      </c>
      <c r="B604" s="173">
        <v>45</v>
      </c>
      <c r="C604" s="173">
        <v>16</v>
      </c>
      <c r="D604" s="173">
        <v>0</v>
      </c>
      <c r="E604" s="174" t="s">
        <v>2388</v>
      </c>
      <c r="F604" s="174" t="s">
        <v>2467</v>
      </c>
      <c r="G604" s="174" t="s">
        <v>2191</v>
      </c>
      <c r="H604" s="201" t="s">
        <v>2709</v>
      </c>
      <c r="I604" s="175">
        <f t="shared" si="18"/>
        <v>522.99237100000005</v>
      </c>
      <c r="J604" s="175">
        <f t="shared" si="19"/>
        <v>666.77050000000008</v>
      </c>
      <c r="K604" s="175">
        <v>254.345</v>
      </c>
      <c r="L604" s="175">
        <v>1.58</v>
      </c>
      <c r="M604" s="177" t="s">
        <v>2273</v>
      </c>
      <c r="N604" s="177" t="s">
        <v>325</v>
      </c>
      <c r="O604" s="177">
        <v>71</v>
      </c>
    </row>
    <row r="605" spans="1:15">
      <c r="A605" s="173">
        <v>225</v>
      </c>
      <c r="B605" s="173">
        <v>45</v>
      </c>
      <c r="C605" s="173">
        <v>17</v>
      </c>
      <c r="D605" s="173">
        <v>0</v>
      </c>
      <c r="E605" s="174" t="s">
        <v>2388</v>
      </c>
      <c r="F605" s="174" t="s">
        <v>2467</v>
      </c>
      <c r="G605" s="174" t="s">
        <v>2191</v>
      </c>
      <c r="H605" s="201" t="s">
        <v>2710</v>
      </c>
      <c r="I605" s="175">
        <f t="shared" si="18"/>
        <v>339.45001200000002</v>
      </c>
      <c r="J605" s="175">
        <f t="shared" si="19"/>
        <v>434.4384</v>
      </c>
      <c r="K605" s="175">
        <v>158.34</v>
      </c>
      <c r="L605" s="175">
        <v>1.58</v>
      </c>
      <c r="M605" s="177" t="s">
        <v>2273</v>
      </c>
      <c r="N605" s="177" t="s">
        <v>325</v>
      </c>
      <c r="O605" s="177">
        <v>72</v>
      </c>
    </row>
    <row r="606" spans="1:15">
      <c r="A606" s="173">
        <v>215</v>
      </c>
      <c r="B606" s="173">
        <v>45</v>
      </c>
      <c r="C606" s="173">
        <v>17</v>
      </c>
      <c r="D606" s="173">
        <v>0</v>
      </c>
      <c r="E606" s="174" t="s">
        <v>2388</v>
      </c>
      <c r="F606" s="174" t="s">
        <v>2467</v>
      </c>
      <c r="G606" s="174" t="s">
        <v>2186</v>
      </c>
      <c r="H606" s="201" t="s">
        <v>2712</v>
      </c>
      <c r="I606" s="175">
        <f t="shared" si="18"/>
        <v>382.94346200000001</v>
      </c>
      <c r="J606" s="175">
        <f t="shared" si="19"/>
        <v>489.49340000000001</v>
      </c>
      <c r="K606" s="175">
        <v>181.09</v>
      </c>
      <c r="L606" s="175">
        <v>1.58</v>
      </c>
      <c r="M606" s="177" t="s">
        <v>322</v>
      </c>
      <c r="N606" s="177" t="s">
        <v>325</v>
      </c>
      <c r="O606" s="177">
        <v>70</v>
      </c>
    </row>
    <row r="607" spans="1:15">
      <c r="A607" s="173">
        <v>295</v>
      </c>
      <c r="B607" s="173">
        <v>30</v>
      </c>
      <c r="C607" s="173">
        <v>18</v>
      </c>
      <c r="D607" s="173">
        <v>0</v>
      </c>
      <c r="E607" s="174" t="s">
        <v>2388</v>
      </c>
      <c r="F607" s="174" t="s">
        <v>2467</v>
      </c>
      <c r="G607" s="174" t="s">
        <v>2190</v>
      </c>
      <c r="H607" s="201" t="s">
        <v>2713</v>
      </c>
      <c r="I607" s="175">
        <f t="shared" si="18"/>
        <v>836.14521100000013</v>
      </c>
      <c r="J607" s="175">
        <f t="shared" si="19"/>
        <v>1063.1665</v>
      </c>
      <c r="K607" s="175">
        <v>418.14500000000004</v>
      </c>
      <c r="L607" s="175">
        <v>1.58</v>
      </c>
      <c r="M607" s="177" t="s">
        <v>322</v>
      </c>
      <c r="N607" s="177" t="s">
        <v>321</v>
      </c>
      <c r="O607" s="177">
        <v>73</v>
      </c>
    </row>
    <row r="608" spans="1:15">
      <c r="A608" s="173">
        <v>225</v>
      </c>
      <c r="B608" s="173">
        <v>40</v>
      </c>
      <c r="C608" s="173">
        <v>18</v>
      </c>
      <c r="D608" s="173">
        <v>0</v>
      </c>
      <c r="E608" s="174" t="s">
        <v>2388</v>
      </c>
      <c r="F608" s="174" t="s">
        <v>2467</v>
      </c>
      <c r="G608" s="174" t="s">
        <v>2190</v>
      </c>
      <c r="H608" s="201" t="s">
        <v>2714</v>
      </c>
      <c r="I608" s="175">
        <f t="shared" si="18"/>
        <v>422.95743600000009</v>
      </c>
      <c r="J608" s="175">
        <f t="shared" si="19"/>
        <v>540.14400000000001</v>
      </c>
      <c r="K608" s="175">
        <v>202.02</v>
      </c>
      <c r="L608" s="175">
        <v>1.58</v>
      </c>
      <c r="M608" s="177" t="s">
        <v>2273</v>
      </c>
      <c r="N608" s="177" t="s">
        <v>325</v>
      </c>
      <c r="O608" s="177">
        <v>70</v>
      </c>
    </row>
    <row r="609" spans="1:15">
      <c r="A609" s="173">
        <v>265</v>
      </c>
      <c r="B609" s="173">
        <v>35</v>
      </c>
      <c r="C609" s="173">
        <v>18</v>
      </c>
      <c r="D609" s="173">
        <v>0</v>
      </c>
      <c r="E609" s="174" t="s">
        <v>2388</v>
      </c>
      <c r="F609" s="174" t="s">
        <v>2467</v>
      </c>
      <c r="G609" s="174" t="s">
        <v>2190</v>
      </c>
      <c r="H609" s="201" t="s">
        <v>2716</v>
      </c>
      <c r="I609" s="175">
        <f t="shared" si="18"/>
        <v>633.465734</v>
      </c>
      <c r="J609" s="175">
        <f t="shared" si="19"/>
        <v>806.61019999999996</v>
      </c>
      <c r="K609" s="175">
        <v>312.13</v>
      </c>
      <c r="L609" s="175">
        <v>1.58</v>
      </c>
      <c r="M609" s="177" t="s">
        <v>322</v>
      </c>
      <c r="N609" s="177" t="s">
        <v>325</v>
      </c>
      <c r="O609" s="177">
        <v>72</v>
      </c>
    </row>
    <row r="610" spans="1:15">
      <c r="A610" s="173">
        <v>275</v>
      </c>
      <c r="B610" s="173">
        <v>35</v>
      </c>
      <c r="C610" s="173">
        <v>17</v>
      </c>
      <c r="D610" s="173">
        <v>0</v>
      </c>
      <c r="E610" s="174" t="s">
        <v>2388</v>
      </c>
      <c r="F610" s="174" t="s">
        <v>2467</v>
      </c>
      <c r="G610" s="174" t="s">
        <v>2189</v>
      </c>
      <c r="H610" s="201" t="s">
        <v>2717</v>
      </c>
      <c r="I610" s="175">
        <f t="shared" si="18"/>
        <v>663.04128000000003</v>
      </c>
      <c r="J610" s="175">
        <f t="shared" si="19"/>
        <v>844.0476000000001</v>
      </c>
      <c r="K610" s="175">
        <v>327.60000000000002</v>
      </c>
      <c r="L610" s="175">
        <v>1.58</v>
      </c>
      <c r="M610" s="177" t="s">
        <v>322</v>
      </c>
      <c r="N610" s="177" t="s">
        <v>325</v>
      </c>
      <c r="O610" s="177">
        <v>73</v>
      </c>
    </row>
    <row r="611" spans="1:15">
      <c r="A611" s="173">
        <v>255</v>
      </c>
      <c r="B611" s="173">
        <v>70</v>
      </c>
      <c r="C611" s="173">
        <v>16</v>
      </c>
      <c r="D611" s="173">
        <v>111</v>
      </c>
      <c r="E611" s="174" t="s">
        <v>2237</v>
      </c>
      <c r="F611" s="174" t="s">
        <v>2467</v>
      </c>
      <c r="G611" s="174" t="s">
        <v>2177</v>
      </c>
      <c r="H611" s="201" t="s">
        <v>2719</v>
      </c>
      <c r="I611" s="175">
        <f t="shared" si="18"/>
        <v>421.42209362000006</v>
      </c>
      <c r="J611" s="175">
        <f t="shared" si="19"/>
        <v>537.44787800000006</v>
      </c>
      <c r="K611" s="175">
        <v>199.73590000000002</v>
      </c>
      <c r="L611" s="175">
        <v>2.75</v>
      </c>
      <c r="M611" s="177" t="s">
        <v>325</v>
      </c>
      <c r="N611" s="177" t="s">
        <v>326</v>
      </c>
      <c r="O611" s="177">
        <v>72</v>
      </c>
    </row>
    <row r="612" spans="1:15">
      <c r="A612" s="173">
        <v>255</v>
      </c>
      <c r="B612" s="173">
        <v>40</v>
      </c>
      <c r="C612" s="173">
        <v>17</v>
      </c>
      <c r="D612" s="173">
        <v>0</v>
      </c>
      <c r="E612" s="174" t="s">
        <v>2388</v>
      </c>
      <c r="F612" s="174" t="s">
        <v>2467</v>
      </c>
      <c r="G612" s="174" t="s">
        <v>2190</v>
      </c>
      <c r="H612" s="201" t="s">
        <v>2720</v>
      </c>
      <c r="I612" s="175">
        <f t="shared" si="18"/>
        <v>534.30066799999997</v>
      </c>
      <c r="J612" s="175">
        <f t="shared" si="19"/>
        <v>681.08479999999997</v>
      </c>
      <c r="K612" s="175">
        <v>260.26</v>
      </c>
      <c r="L612" s="175">
        <v>1.58</v>
      </c>
      <c r="M612" s="177" t="s">
        <v>322</v>
      </c>
      <c r="N612" s="177" t="s">
        <v>325</v>
      </c>
      <c r="O612" s="177">
        <v>72</v>
      </c>
    </row>
    <row r="613" spans="1:15">
      <c r="A613" s="173">
        <v>285</v>
      </c>
      <c r="B613" s="173">
        <v>30</v>
      </c>
      <c r="C613" s="173">
        <v>18</v>
      </c>
      <c r="D613" s="173">
        <v>0</v>
      </c>
      <c r="E613" s="174" t="s">
        <v>2388</v>
      </c>
      <c r="F613" s="174" t="s">
        <v>2467</v>
      </c>
      <c r="G613" s="174" t="s">
        <v>2190</v>
      </c>
      <c r="H613" s="201" t="s">
        <v>2721</v>
      </c>
      <c r="I613" s="175">
        <f t="shared" si="18"/>
        <v>771.77490499999999</v>
      </c>
      <c r="J613" s="175">
        <f t="shared" si="19"/>
        <v>981.68510000000003</v>
      </c>
      <c r="K613" s="175">
        <v>384.47500000000002</v>
      </c>
      <c r="L613" s="175">
        <v>1.58</v>
      </c>
      <c r="M613" s="177" t="s">
        <v>2273</v>
      </c>
      <c r="N613" s="177" t="s">
        <v>325</v>
      </c>
      <c r="O613" s="177">
        <v>73</v>
      </c>
    </row>
    <row r="614" spans="1:15">
      <c r="A614" s="173">
        <v>245</v>
      </c>
      <c r="B614" s="173">
        <v>40</v>
      </c>
      <c r="C614" s="173">
        <v>17</v>
      </c>
      <c r="D614" s="173">
        <v>91</v>
      </c>
      <c r="E614" s="174" t="s">
        <v>2239</v>
      </c>
      <c r="F614" s="174" t="s">
        <v>2467</v>
      </c>
      <c r="G614" s="174" t="s">
        <v>2162</v>
      </c>
      <c r="H614" s="201" t="s">
        <v>2727</v>
      </c>
      <c r="I614" s="175">
        <f t="shared" si="18"/>
        <v>446.44389899999999</v>
      </c>
      <c r="J614" s="175">
        <f t="shared" si="19"/>
        <v>569.87369999999999</v>
      </c>
      <c r="K614" s="175">
        <v>214.30500000000001</v>
      </c>
      <c r="L614" s="175">
        <v>1.58</v>
      </c>
      <c r="M614" s="177" t="s">
        <v>322</v>
      </c>
      <c r="N614" s="177" t="s">
        <v>325</v>
      </c>
      <c r="O614" s="177">
        <v>73</v>
      </c>
    </row>
    <row r="615" spans="1:15">
      <c r="A615" s="173">
        <v>295</v>
      </c>
      <c r="B615" s="173">
        <v>35</v>
      </c>
      <c r="C615" s="173">
        <v>18</v>
      </c>
      <c r="D615" s="173">
        <v>99</v>
      </c>
      <c r="E615" s="174" t="s">
        <v>2445</v>
      </c>
      <c r="F615" s="174" t="s">
        <v>2467</v>
      </c>
      <c r="G615" s="174" t="s">
        <v>2165</v>
      </c>
      <c r="H615" s="201" t="s">
        <v>2728</v>
      </c>
      <c r="I615" s="175">
        <f t="shared" si="18"/>
        <v>874.4194470000001</v>
      </c>
      <c r="J615" s="175">
        <f t="shared" si="19"/>
        <v>1111.6149</v>
      </c>
      <c r="K615" s="175">
        <v>438.16500000000002</v>
      </c>
      <c r="L615" s="175">
        <v>1.58</v>
      </c>
      <c r="M615" s="177" t="s">
        <v>322</v>
      </c>
      <c r="N615" s="177" t="s">
        <v>325</v>
      </c>
      <c r="O615" s="177">
        <v>73</v>
      </c>
    </row>
    <row r="616" spans="1:15">
      <c r="A616" s="173">
        <v>165</v>
      </c>
      <c r="B616" s="173">
        <v>55</v>
      </c>
      <c r="C616" s="173">
        <v>14</v>
      </c>
      <c r="D616" s="173">
        <v>72</v>
      </c>
      <c r="E616" s="174" t="s">
        <v>2347</v>
      </c>
      <c r="F616" s="174" t="s">
        <v>2467</v>
      </c>
      <c r="G616" s="174" t="s">
        <v>2169</v>
      </c>
      <c r="H616" s="201" t="s">
        <v>2730</v>
      </c>
      <c r="I616" s="175">
        <f t="shared" si="18"/>
        <v>275.94957499999998</v>
      </c>
      <c r="J616" s="175">
        <f t="shared" si="19"/>
        <v>354.05810000000002</v>
      </c>
      <c r="K616" s="175">
        <v>125.125</v>
      </c>
      <c r="L616" s="175">
        <v>1.58</v>
      </c>
      <c r="M616" s="177" t="s">
        <v>2273</v>
      </c>
      <c r="N616" s="177" t="s">
        <v>325</v>
      </c>
      <c r="O616" s="177">
        <v>69</v>
      </c>
    </row>
    <row r="617" spans="1:15">
      <c r="A617" s="173">
        <v>295</v>
      </c>
      <c r="B617" s="173">
        <v>35</v>
      </c>
      <c r="C617" s="173">
        <v>18</v>
      </c>
      <c r="D617" s="173">
        <v>99</v>
      </c>
      <c r="E617" s="174" t="s">
        <v>2445</v>
      </c>
      <c r="F617" s="174" t="s">
        <v>2467</v>
      </c>
      <c r="G617" s="174" t="s">
        <v>2165</v>
      </c>
      <c r="H617" s="201" t="s">
        <v>2731</v>
      </c>
      <c r="I617" s="175">
        <f t="shared" si="18"/>
        <v>874.4194470000001</v>
      </c>
      <c r="J617" s="175">
        <f t="shared" si="19"/>
        <v>1111.6149</v>
      </c>
      <c r="K617" s="175">
        <v>438.16500000000002</v>
      </c>
      <c r="L617" s="175">
        <v>1.58</v>
      </c>
      <c r="M617" s="177" t="s">
        <v>322</v>
      </c>
      <c r="N617" s="177" t="s">
        <v>325</v>
      </c>
      <c r="O617" s="177">
        <v>74</v>
      </c>
    </row>
    <row r="618" spans="1:15">
      <c r="A618" s="173">
        <v>305</v>
      </c>
      <c r="B618" s="173">
        <v>30</v>
      </c>
      <c r="C618" s="173">
        <v>19</v>
      </c>
      <c r="D618" s="173">
        <v>102</v>
      </c>
      <c r="E618" s="174" t="s">
        <v>2445</v>
      </c>
      <c r="F618" s="174" t="s">
        <v>2467</v>
      </c>
      <c r="G618" s="174" t="s">
        <v>2165</v>
      </c>
      <c r="H618" s="201" t="s">
        <v>2733</v>
      </c>
      <c r="I618" s="175">
        <f t="shared" si="18"/>
        <v>950.09805000000006</v>
      </c>
      <c r="J618" s="175">
        <f t="shared" si="19"/>
        <v>1207.4105999999999</v>
      </c>
      <c r="K618" s="175">
        <v>477.75</v>
      </c>
      <c r="L618" s="175">
        <v>1.58</v>
      </c>
      <c r="M618" s="177" t="s">
        <v>326</v>
      </c>
      <c r="N618" s="177" t="s">
        <v>325</v>
      </c>
      <c r="O618" s="177">
        <v>74</v>
      </c>
    </row>
    <row r="619" spans="1:15">
      <c r="A619" s="173">
        <v>285</v>
      </c>
      <c r="B619" s="173">
        <v>45</v>
      </c>
      <c r="C619" s="173">
        <v>19</v>
      </c>
      <c r="D619" s="173">
        <v>107</v>
      </c>
      <c r="E619" s="174" t="s">
        <v>2239</v>
      </c>
      <c r="F619" s="174" t="s">
        <v>2467</v>
      </c>
      <c r="G619" s="174" t="s">
        <v>2163</v>
      </c>
      <c r="H619" s="201" t="s">
        <v>2734</v>
      </c>
      <c r="I619" s="175">
        <f t="shared" si="18"/>
        <v>737.86303843999997</v>
      </c>
      <c r="J619" s="175">
        <f t="shared" si="19"/>
        <v>938.00603599999999</v>
      </c>
      <c r="K619" s="175">
        <v>365.25579999999997</v>
      </c>
      <c r="L619" s="175">
        <v>2.75</v>
      </c>
      <c r="M619" s="177" t="s">
        <v>326</v>
      </c>
      <c r="N619" s="177" t="s">
        <v>325</v>
      </c>
      <c r="O619" s="177">
        <v>74</v>
      </c>
    </row>
    <row r="620" spans="1:15">
      <c r="A620" s="173">
        <v>255</v>
      </c>
      <c r="B620" s="173">
        <v>40</v>
      </c>
      <c r="C620" s="173">
        <v>19</v>
      </c>
      <c r="D620" s="173">
        <v>96</v>
      </c>
      <c r="E620" s="174" t="s">
        <v>2388</v>
      </c>
      <c r="F620" s="174" t="s">
        <v>2467</v>
      </c>
      <c r="G620" s="174" t="s">
        <v>2162</v>
      </c>
      <c r="H620" s="201" t="s">
        <v>2735</v>
      </c>
      <c r="I620" s="175">
        <f t="shared" si="18"/>
        <v>683.04826700000001</v>
      </c>
      <c r="J620" s="175">
        <f t="shared" si="19"/>
        <v>869.37289999999996</v>
      </c>
      <c r="K620" s="175">
        <v>338.065</v>
      </c>
      <c r="L620" s="175">
        <v>1.58</v>
      </c>
      <c r="M620" s="177" t="s">
        <v>326</v>
      </c>
      <c r="N620" s="177" t="s">
        <v>325</v>
      </c>
      <c r="O620" s="177">
        <v>74</v>
      </c>
    </row>
    <row r="621" spans="1:15">
      <c r="A621" s="173">
        <v>275</v>
      </c>
      <c r="B621" s="173">
        <v>40</v>
      </c>
      <c r="C621" s="173">
        <v>19</v>
      </c>
      <c r="D621" s="173">
        <v>101</v>
      </c>
      <c r="E621" s="174" t="s">
        <v>2388</v>
      </c>
      <c r="F621" s="174" t="s">
        <v>2467</v>
      </c>
      <c r="G621" s="174" t="s">
        <v>2162</v>
      </c>
      <c r="H621" s="201" t="s">
        <v>2736</v>
      </c>
      <c r="I621" s="175">
        <f t="shared" si="18"/>
        <v>764.81595300000015</v>
      </c>
      <c r="J621" s="175">
        <f t="shared" si="19"/>
        <v>972.87630000000013</v>
      </c>
      <c r="K621" s="175">
        <v>380.83500000000004</v>
      </c>
      <c r="L621" s="175">
        <v>1.58</v>
      </c>
      <c r="M621" s="177" t="s">
        <v>326</v>
      </c>
      <c r="N621" s="177" t="s">
        <v>325</v>
      </c>
      <c r="O621" s="177">
        <v>75</v>
      </c>
    </row>
    <row r="622" spans="1:15">
      <c r="A622" s="173" t="s">
        <v>2272</v>
      </c>
      <c r="B622" s="173">
        <v>50</v>
      </c>
      <c r="C622" s="173">
        <v>19</v>
      </c>
      <c r="D622" s="173">
        <v>107</v>
      </c>
      <c r="E622" s="174" t="s">
        <v>2347</v>
      </c>
      <c r="F622" s="174" t="s">
        <v>2467</v>
      </c>
      <c r="G622" s="174" t="s">
        <v>2741</v>
      </c>
      <c r="H622" s="201" t="s">
        <v>2742</v>
      </c>
      <c r="I622" s="175">
        <f t="shared" si="18"/>
        <v>800.00647980000008</v>
      </c>
      <c r="J622" s="175">
        <f t="shared" si="19"/>
        <v>1016.66862</v>
      </c>
      <c r="K622" s="175">
        <v>397.76100000000002</v>
      </c>
      <c r="L622" s="175">
        <v>2.75</v>
      </c>
      <c r="M622" s="177" t="s">
        <v>326</v>
      </c>
      <c r="N622" s="177" t="s">
        <v>325</v>
      </c>
      <c r="O622" s="177">
        <v>73</v>
      </c>
    </row>
    <row r="623" spans="1:15">
      <c r="A623" s="173" t="s">
        <v>2271</v>
      </c>
      <c r="B623" s="173">
        <v>35</v>
      </c>
      <c r="C623" s="173">
        <v>18</v>
      </c>
      <c r="D623" s="173">
        <v>88</v>
      </c>
      <c r="E623" s="174" t="s">
        <v>2445</v>
      </c>
      <c r="F623" s="174" t="s">
        <v>2467</v>
      </c>
      <c r="G623" s="174" t="s">
        <v>2745</v>
      </c>
      <c r="H623" s="201" t="s">
        <v>2746</v>
      </c>
      <c r="I623" s="175">
        <f t="shared" si="18"/>
        <v>703.92512299999999</v>
      </c>
      <c r="J623" s="175">
        <f t="shared" si="19"/>
        <v>895.79930000000002</v>
      </c>
      <c r="K623" s="175">
        <v>348.98500000000001</v>
      </c>
      <c r="L623" s="175">
        <v>1.58</v>
      </c>
      <c r="M623" s="177" t="s">
        <v>2273</v>
      </c>
      <c r="N623" s="177" t="s">
        <v>325</v>
      </c>
      <c r="O623" s="177">
        <v>71</v>
      </c>
    </row>
    <row r="624" spans="1:15">
      <c r="A624" s="173" t="s">
        <v>2265</v>
      </c>
      <c r="B624" s="173">
        <v>55</v>
      </c>
      <c r="C624" s="173">
        <v>16</v>
      </c>
      <c r="D624" s="173">
        <v>87</v>
      </c>
      <c r="E624" s="174" t="s">
        <v>2440</v>
      </c>
      <c r="F624" s="174" t="s">
        <v>2467</v>
      </c>
      <c r="G624" s="174" t="s">
        <v>2749</v>
      </c>
      <c r="H624" s="201" t="s">
        <v>2750</v>
      </c>
      <c r="I624" s="175">
        <f t="shared" si="18"/>
        <v>361.19673699999998</v>
      </c>
      <c r="J624" s="175">
        <f t="shared" si="19"/>
        <v>461.96590000000003</v>
      </c>
      <c r="K624" s="175">
        <v>169.715</v>
      </c>
      <c r="L624" s="175">
        <v>1.58</v>
      </c>
      <c r="M624" s="177" t="s">
        <v>326</v>
      </c>
      <c r="N624" s="177" t="s">
        <v>325</v>
      </c>
      <c r="O624" s="177">
        <v>72</v>
      </c>
    </row>
    <row r="625" spans="1:15">
      <c r="A625" s="173" t="s">
        <v>2270</v>
      </c>
      <c r="B625" s="173" t="s">
        <v>2751</v>
      </c>
      <c r="C625" s="173">
        <v>17</v>
      </c>
      <c r="D625" s="173">
        <v>99</v>
      </c>
      <c r="E625" s="174" t="s">
        <v>2347</v>
      </c>
      <c r="F625" s="174" t="s">
        <v>2467</v>
      </c>
      <c r="G625" s="174" t="s">
        <v>2752</v>
      </c>
      <c r="H625" s="201" t="s">
        <v>2753</v>
      </c>
      <c r="I625" s="175">
        <f t="shared" si="18"/>
        <v>609.48777142000006</v>
      </c>
      <c r="J625" s="175">
        <f t="shared" si="19"/>
        <v>775.50569800000005</v>
      </c>
      <c r="K625" s="175">
        <v>298.1069</v>
      </c>
      <c r="L625" s="175">
        <v>2.75</v>
      </c>
      <c r="M625" s="177" t="s">
        <v>322</v>
      </c>
      <c r="N625" s="177" t="s">
        <v>326</v>
      </c>
      <c r="O625" s="177">
        <v>73</v>
      </c>
    </row>
    <row r="626" spans="1:15">
      <c r="A626" s="173" t="s">
        <v>2269</v>
      </c>
      <c r="B626" s="173" t="s">
        <v>2266</v>
      </c>
      <c r="C626" s="173">
        <v>17</v>
      </c>
      <c r="D626" s="173">
        <v>91</v>
      </c>
      <c r="E626" s="174" t="s">
        <v>2239</v>
      </c>
      <c r="F626" s="174" t="s">
        <v>2467</v>
      </c>
      <c r="G626" s="174" t="s">
        <v>2757</v>
      </c>
      <c r="H626" s="201" t="s">
        <v>2758</v>
      </c>
      <c r="I626" s="175">
        <f t="shared" si="18"/>
        <v>425.56704300000007</v>
      </c>
      <c r="J626" s="175">
        <f t="shared" si="19"/>
        <v>543.44730000000004</v>
      </c>
      <c r="K626" s="175">
        <v>203.38500000000002</v>
      </c>
      <c r="L626" s="175">
        <v>1.58</v>
      </c>
      <c r="M626" s="177" t="s">
        <v>322</v>
      </c>
      <c r="N626" s="177" t="s">
        <v>325</v>
      </c>
      <c r="O626" s="177">
        <v>72</v>
      </c>
    </row>
    <row r="627" spans="1:15">
      <c r="A627" s="173" t="s">
        <v>2269</v>
      </c>
      <c r="B627" s="173" t="s">
        <v>2266</v>
      </c>
      <c r="C627" s="173">
        <v>17</v>
      </c>
      <c r="D627" s="173">
        <v>91</v>
      </c>
      <c r="E627" s="174" t="s">
        <v>2445</v>
      </c>
      <c r="F627" s="174" t="s">
        <v>2467</v>
      </c>
      <c r="G627" s="174" t="s">
        <v>2757</v>
      </c>
      <c r="H627" s="201" t="s">
        <v>2759</v>
      </c>
      <c r="I627" s="175">
        <f t="shared" si="18"/>
        <v>425.56704300000007</v>
      </c>
      <c r="J627" s="175">
        <f t="shared" si="19"/>
        <v>543.44730000000004</v>
      </c>
      <c r="K627" s="175">
        <v>203.38500000000002</v>
      </c>
      <c r="L627" s="175">
        <v>1.58</v>
      </c>
      <c r="M627" s="177" t="s">
        <v>322</v>
      </c>
      <c r="N627" s="177" t="s">
        <v>325</v>
      </c>
      <c r="O627" s="177">
        <v>72</v>
      </c>
    </row>
    <row r="628" spans="1:15">
      <c r="A628" s="173" t="s">
        <v>2265</v>
      </c>
      <c r="B628" s="173" t="s">
        <v>2751</v>
      </c>
      <c r="C628" s="173">
        <v>16</v>
      </c>
      <c r="D628" s="173">
        <v>87</v>
      </c>
      <c r="E628" s="174" t="s">
        <v>2440</v>
      </c>
      <c r="F628" s="174" t="s">
        <v>2467</v>
      </c>
      <c r="G628" s="174" t="s">
        <v>2772</v>
      </c>
      <c r="H628" s="201" t="s">
        <v>2773</v>
      </c>
      <c r="I628" s="175">
        <f t="shared" si="18"/>
        <v>361.19673699999998</v>
      </c>
      <c r="J628" s="175">
        <f t="shared" si="19"/>
        <v>461.96590000000003</v>
      </c>
      <c r="K628" s="175">
        <v>169.715</v>
      </c>
      <c r="L628" s="175">
        <v>1.58</v>
      </c>
      <c r="M628" s="177" t="s">
        <v>322</v>
      </c>
      <c r="N628" s="177" t="s">
        <v>325</v>
      </c>
      <c r="O628" s="177">
        <v>71</v>
      </c>
    </row>
    <row r="629" spans="1:15">
      <c r="A629" s="173" t="s">
        <v>2269</v>
      </c>
      <c r="B629" s="173">
        <v>50</v>
      </c>
      <c r="C629" s="173">
        <v>16</v>
      </c>
      <c r="D629" s="173">
        <v>92</v>
      </c>
      <c r="E629" s="174" t="s">
        <v>2239</v>
      </c>
      <c r="F629" s="174" t="s">
        <v>2467</v>
      </c>
      <c r="G629" s="174" t="s">
        <v>2779</v>
      </c>
      <c r="H629" s="201" t="s">
        <v>2780</v>
      </c>
      <c r="I629" s="175">
        <f t="shared" si="18"/>
        <v>510.81420500000002</v>
      </c>
      <c r="J629" s="175">
        <f t="shared" si="19"/>
        <v>651.35509999999988</v>
      </c>
      <c r="K629" s="175">
        <v>247.97499999999999</v>
      </c>
      <c r="L629" s="175">
        <v>1.58</v>
      </c>
      <c r="M629" s="177" t="s">
        <v>326</v>
      </c>
      <c r="N629" s="177" t="s">
        <v>325</v>
      </c>
      <c r="O629" s="177">
        <v>72</v>
      </c>
    </row>
    <row r="630" spans="1:15">
      <c r="A630" s="173" t="s">
        <v>2269</v>
      </c>
      <c r="B630" s="173">
        <v>50</v>
      </c>
      <c r="C630" s="173">
        <v>16</v>
      </c>
      <c r="D630" s="173">
        <v>92</v>
      </c>
      <c r="E630" s="174" t="s">
        <v>2347</v>
      </c>
      <c r="F630" s="174" t="s">
        <v>2467</v>
      </c>
      <c r="G630" s="174" t="s">
        <v>2779</v>
      </c>
      <c r="H630" s="201" t="s">
        <v>2781</v>
      </c>
      <c r="I630" s="175">
        <f t="shared" si="18"/>
        <v>507.33472900000004</v>
      </c>
      <c r="J630" s="175">
        <f t="shared" si="19"/>
        <v>646.9507000000001</v>
      </c>
      <c r="K630" s="175">
        <v>246.155</v>
      </c>
      <c r="L630" s="175">
        <v>1.58</v>
      </c>
      <c r="M630" s="177" t="s">
        <v>326</v>
      </c>
      <c r="N630" s="177" t="s">
        <v>325</v>
      </c>
      <c r="O630" s="177">
        <v>72</v>
      </c>
    </row>
    <row r="631" spans="1:15">
      <c r="A631" s="173" t="s">
        <v>2267</v>
      </c>
      <c r="B631" s="173">
        <v>40</v>
      </c>
      <c r="C631" s="173">
        <v>18</v>
      </c>
      <c r="D631" s="173">
        <v>82</v>
      </c>
      <c r="E631" s="174" t="s">
        <v>2239</v>
      </c>
      <c r="F631" s="174" t="s">
        <v>2467</v>
      </c>
      <c r="G631" s="174" t="s">
        <v>2745</v>
      </c>
      <c r="H631" s="201" t="s">
        <v>2784</v>
      </c>
      <c r="I631" s="175">
        <f t="shared" si="18"/>
        <v>578.66398700000013</v>
      </c>
      <c r="J631" s="175">
        <f t="shared" si="19"/>
        <v>737.24090000000012</v>
      </c>
      <c r="K631" s="175">
        <v>283.46500000000003</v>
      </c>
      <c r="L631" s="175">
        <v>1.58</v>
      </c>
      <c r="M631" s="177" t="s">
        <v>2273</v>
      </c>
      <c r="N631" s="177" t="s">
        <v>321</v>
      </c>
      <c r="O631" s="177">
        <v>70</v>
      </c>
    </row>
    <row r="632" spans="1:15">
      <c r="A632" s="173" t="s">
        <v>2268</v>
      </c>
      <c r="B632" s="173" t="s">
        <v>2751</v>
      </c>
      <c r="C632" s="173" t="s">
        <v>1132</v>
      </c>
      <c r="D632" s="173" t="s">
        <v>2316</v>
      </c>
      <c r="E632" s="174" t="s">
        <v>1966</v>
      </c>
      <c r="F632" s="174" t="s">
        <v>655</v>
      </c>
      <c r="G632" s="174" t="s">
        <v>2095</v>
      </c>
      <c r="H632" s="201" t="s">
        <v>1944</v>
      </c>
      <c r="I632" s="175">
        <f t="shared" ref="I632:I695" si="20">(IF($H$6="",$H$4*$U$3*(1-$H$5),$H$6*$H$3)+IF(F632="CONTINENTAL",$H$3*(K632*(1-$M$11)+$U$7+L632+$H$8)))*$U$8</f>
        <v>492.6696500000001</v>
      </c>
      <c r="J632" s="175">
        <f t="shared" si="19"/>
        <v>752.69260000000008</v>
      </c>
      <c r="K632" s="175">
        <v>289.85000000000002</v>
      </c>
      <c r="L632" s="175">
        <v>1.58</v>
      </c>
      <c r="M632" s="177" t="s">
        <v>325</v>
      </c>
      <c r="N632" s="177" t="s">
        <v>325</v>
      </c>
      <c r="O632" s="177">
        <v>72</v>
      </c>
    </row>
    <row r="633" spans="1:15">
      <c r="A633" s="173" t="s">
        <v>2268</v>
      </c>
      <c r="B633" s="173" t="s">
        <v>3851</v>
      </c>
      <c r="C633" s="173" t="s">
        <v>3921</v>
      </c>
      <c r="D633" s="173" t="s">
        <v>2313</v>
      </c>
      <c r="E633" s="174" t="s">
        <v>2440</v>
      </c>
      <c r="F633" s="174" t="s">
        <v>655</v>
      </c>
      <c r="G633" s="174" t="s">
        <v>1969</v>
      </c>
      <c r="H633" s="201" t="s">
        <v>1945</v>
      </c>
      <c r="I633" s="175">
        <f t="shared" si="20"/>
        <v>355.97595000000007</v>
      </c>
      <c r="J633" s="175">
        <f t="shared" si="19"/>
        <v>542.39460000000008</v>
      </c>
      <c r="K633" s="175">
        <v>202.95000000000002</v>
      </c>
      <c r="L633" s="175">
        <v>1.58</v>
      </c>
      <c r="M633" s="177" t="s">
        <v>1968</v>
      </c>
      <c r="N633" s="177" t="s">
        <v>325</v>
      </c>
      <c r="O633" s="177">
        <v>71</v>
      </c>
    </row>
    <row r="634" spans="1:15">
      <c r="A634" s="173" t="s">
        <v>2257</v>
      </c>
      <c r="B634" s="173">
        <v>80</v>
      </c>
      <c r="C634" s="173">
        <v>13</v>
      </c>
      <c r="D634" s="173" t="s">
        <v>2263</v>
      </c>
      <c r="E634" s="174" t="s">
        <v>2237</v>
      </c>
      <c r="F634" s="174" t="s">
        <v>655</v>
      </c>
      <c r="G634" s="174" t="s">
        <v>656</v>
      </c>
      <c r="H634" s="201" t="s">
        <v>657</v>
      </c>
      <c r="I634" s="175">
        <f t="shared" si="20"/>
        <v>135.36269999999999</v>
      </c>
      <c r="J634" s="175">
        <f t="shared" si="19"/>
        <v>202.9896</v>
      </c>
      <c r="K634" s="175">
        <v>62.7</v>
      </c>
      <c r="L634" s="175">
        <v>1.58</v>
      </c>
      <c r="M634" s="177" t="s">
        <v>322</v>
      </c>
      <c r="N634" s="177" t="s">
        <v>321</v>
      </c>
      <c r="O634" s="177">
        <v>70</v>
      </c>
    </row>
    <row r="635" spans="1:15">
      <c r="A635" s="173" t="s">
        <v>2259</v>
      </c>
      <c r="B635" s="173">
        <v>80</v>
      </c>
      <c r="C635" s="173">
        <v>13</v>
      </c>
      <c r="D635" s="173" t="s">
        <v>2323</v>
      </c>
      <c r="E635" s="174" t="s">
        <v>2237</v>
      </c>
      <c r="F635" s="174" t="s">
        <v>655</v>
      </c>
      <c r="G635" s="174" t="s">
        <v>656</v>
      </c>
      <c r="H635" s="201" t="s">
        <v>658</v>
      </c>
      <c r="I635" s="175">
        <f t="shared" si="20"/>
        <v>135.36269999999999</v>
      </c>
      <c r="J635" s="175">
        <f t="shared" si="19"/>
        <v>202.9896</v>
      </c>
      <c r="K635" s="175">
        <v>62.7</v>
      </c>
      <c r="L635" s="175">
        <v>1.58</v>
      </c>
      <c r="M635" s="177" t="s">
        <v>322</v>
      </c>
      <c r="N635" s="177" t="s">
        <v>325</v>
      </c>
      <c r="O635" s="177">
        <v>70</v>
      </c>
    </row>
    <row r="636" spans="1:15">
      <c r="A636" s="173" t="s">
        <v>2260</v>
      </c>
      <c r="B636" s="173">
        <v>80</v>
      </c>
      <c r="C636" s="173">
        <v>13</v>
      </c>
      <c r="D636" s="173" t="s">
        <v>2307</v>
      </c>
      <c r="E636" s="174" t="s">
        <v>2237</v>
      </c>
      <c r="F636" s="174" t="s">
        <v>655</v>
      </c>
      <c r="G636" s="174" t="s">
        <v>656</v>
      </c>
      <c r="H636" s="201" t="s">
        <v>659</v>
      </c>
      <c r="I636" s="175">
        <f t="shared" si="20"/>
        <v>153.53085000000002</v>
      </c>
      <c r="J636" s="175">
        <f t="shared" si="19"/>
        <v>230.94059999999999</v>
      </c>
      <c r="K636" s="175">
        <v>74.25</v>
      </c>
      <c r="L636" s="175">
        <v>1.58</v>
      </c>
      <c r="M636" s="177" t="s">
        <v>325</v>
      </c>
      <c r="N636" s="177" t="s">
        <v>321</v>
      </c>
      <c r="O636" s="177">
        <v>70</v>
      </c>
    </row>
    <row r="637" spans="1:15">
      <c r="A637" s="173" t="s">
        <v>2261</v>
      </c>
      <c r="B637" s="173">
        <v>80</v>
      </c>
      <c r="C637" s="173">
        <v>14</v>
      </c>
      <c r="D637" s="173" t="s">
        <v>2304</v>
      </c>
      <c r="E637" s="174" t="s">
        <v>2237</v>
      </c>
      <c r="F637" s="174" t="s">
        <v>655</v>
      </c>
      <c r="G637" s="174" t="s">
        <v>660</v>
      </c>
      <c r="H637" s="201" t="s">
        <v>661</v>
      </c>
      <c r="I637" s="175">
        <f t="shared" si="20"/>
        <v>173.42930000000001</v>
      </c>
      <c r="J637" s="175">
        <f t="shared" si="19"/>
        <v>261.55359999999996</v>
      </c>
      <c r="K637" s="175">
        <v>86.9</v>
      </c>
      <c r="L637" s="175">
        <v>1.58</v>
      </c>
      <c r="M637" s="177" t="s">
        <v>325</v>
      </c>
      <c r="N637" s="177" t="s">
        <v>321</v>
      </c>
      <c r="O637" s="177">
        <v>70</v>
      </c>
    </row>
    <row r="638" spans="1:15">
      <c r="A638" s="173" t="s">
        <v>2257</v>
      </c>
      <c r="B638" s="173">
        <v>70</v>
      </c>
      <c r="C638" s="173">
        <v>13</v>
      </c>
      <c r="D638" s="173" t="s">
        <v>2324</v>
      </c>
      <c r="E638" s="174" t="s">
        <v>2237</v>
      </c>
      <c r="F638" s="174" t="s">
        <v>655</v>
      </c>
      <c r="G638" s="174" t="s">
        <v>660</v>
      </c>
      <c r="H638" s="201" t="s">
        <v>662</v>
      </c>
      <c r="I638" s="175">
        <f t="shared" si="20"/>
        <v>138.82329999999999</v>
      </c>
      <c r="J638" s="175">
        <f t="shared" si="19"/>
        <v>208.31359999999998</v>
      </c>
      <c r="K638" s="175">
        <v>64.900000000000006</v>
      </c>
      <c r="L638" s="175">
        <v>1.58</v>
      </c>
      <c r="M638" s="177" t="s">
        <v>326</v>
      </c>
      <c r="N638" s="177" t="s">
        <v>321</v>
      </c>
      <c r="O638" s="177">
        <v>70</v>
      </c>
    </row>
    <row r="639" spans="1:15">
      <c r="A639" s="173" t="s">
        <v>2259</v>
      </c>
      <c r="B639" s="173">
        <v>70</v>
      </c>
      <c r="C639" s="173">
        <v>13</v>
      </c>
      <c r="D639" s="173" t="s">
        <v>2263</v>
      </c>
      <c r="E639" s="174" t="s">
        <v>2237</v>
      </c>
      <c r="F639" s="174" t="s">
        <v>655</v>
      </c>
      <c r="G639" s="174" t="s">
        <v>656</v>
      </c>
      <c r="H639" s="201" t="s">
        <v>663</v>
      </c>
      <c r="I639" s="175">
        <f t="shared" si="20"/>
        <v>132.76725000000002</v>
      </c>
      <c r="J639" s="175">
        <f t="shared" si="19"/>
        <v>198.9966</v>
      </c>
      <c r="K639" s="175">
        <v>61.050000000000004</v>
      </c>
      <c r="L639" s="175">
        <v>1.58</v>
      </c>
      <c r="M639" s="177" t="s">
        <v>322</v>
      </c>
      <c r="N639" s="177" t="s">
        <v>321</v>
      </c>
      <c r="O639" s="177">
        <v>70</v>
      </c>
    </row>
    <row r="640" spans="1:15">
      <c r="A640" s="173" t="s">
        <v>2260</v>
      </c>
      <c r="B640" s="173">
        <v>70</v>
      </c>
      <c r="C640" s="173">
        <v>13</v>
      </c>
      <c r="D640" s="173" t="s">
        <v>2323</v>
      </c>
      <c r="E640" s="174" t="s">
        <v>2237</v>
      </c>
      <c r="F640" s="174" t="s">
        <v>655</v>
      </c>
      <c r="G640" s="174" t="s">
        <v>660</v>
      </c>
      <c r="H640" s="201" t="s">
        <v>664</v>
      </c>
      <c r="I640" s="175">
        <f t="shared" si="20"/>
        <v>144.87934999999999</v>
      </c>
      <c r="J640" s="175">
        <f t="shared" si="19"/>
        <v>217.63059999999999</v>
      </c>
      <c r="K640" s="175">
        <v>68.75</v>
      </c>
      <c r="L640" s="175">
        <v>1.58</v>
      </c>
      <c r="M640" s="177" t="s">
        <v>326</v>
      </c>
      <c r="N640" s="177" t="s">
        <v>321</v>
      </c>
      <c r="O640" s="177">
        <v>70</v>
      </c>
    </row>
    <row r="641" spans="1:15">
      <c r="A641" s="173" t="s">
        <v>2260</v>
      </c>
      <c r="B641" s="173">
        <v>70</v>
      </c>
      <c r="C641" s="173">
        <v>13</v>
      </c>
      <c r="D641" s="173" t="s">
        <v>2307</v>
      </c>
      <c r="E641" s="174" t="s">
        <v>2237</v>
      </c>
      <c r="F641" s="174" t="s">
        <v>655</v>
      </c>
      <c r="G641" s="174" t="s">
        <v>660</v>
      </c>
      <c r="H641" s="201" t="s">
        <v>665</v>
      </c>
      <c r="I641" s="175">
        <f t="shared" si="20"/>
        <v>161.31719999999999</v>
      </c>
      <c r="J641" s="175">
        <f t="shared" si="19"/>
        <v>242.91959999999997</v>
      </c>
      <c r="K641" s="175">
        <v>79.2</v>
      </c>
      <c r="L641" s="175">
        <v>1.58</v>
      </c>
      <c r="M641" s="177" t="s">
        <v>325</v>
      </c>
      <c r="N641" s="177" t="s">
        <v>321</v>
      </c>
      <c r="O641" s="177">
        <v>71</v>
      </c>
    </row>
    <row r="642" spans="1:15">
      <c r="A642" s="173" t="s">
        <v>2261</v>
      </c>
      <c r="B642" s="173">
        <v>70</v>
      </c>
      <c r="C642" s="173">
        <v>13</v>
      </c>
      <c r="D642" s="173" t="s">
        <v>2309</v>
      </c>
      <c r="E642" s="174" t="s">
        <v>2237</v>
      </c>
      <c r="F642" s="174" t="s">
        <v>655</v>
      </c>
      <c r="G642" s="174" t="s">
        <v>660</v>
      </c>
      <c r="H642" s="201" t="s">
        <v>666</v>
      </c>
      <c r="I642" s="175">
        <f t="shared" si="20"/>
        <v>150.93540000000002</v>
      </c>
      <c r="J642" s="175">
        <f t="shared" si="19"/>
        <v>226.94759999999999</v>
      </c>
      <c r="K642" s="175">
        <v>72.600000000000009</v>
      </c>
      <c r="L642" s="175">
        <v>1.58</v>
      </c>
      <c r="M642" s="177" t="s">
        <v>326</v>
      </c>
      <c r="N642" s="177" t="s">
        <v>321</v>
      </c>
      <c r="O642" s="177">
        <v>70</v>
      </c>
    </row>
    <row r="643" spans="1:15">
      <c r="A643" s="173" t="s">
        <v>2264</v>
      </c>
      <c r="B643" s="173">
        <v>70</v>
      </c>
      <c r="C643" s="173">
        <v>13</v>
      </c>
      <c r="D643" s="173" t="s">
        <v>2300</v>
      </c>
      <c r="E643" s="174" t="s">
        <v>2237</v>
      </c>
      <c r="F643" s="174" t="s">
        <v>655</v>
      </c>
      <c r="G643" s="174" t="s">
        <v>660</v>
      </c>
      <c r="H643" s="201" t="s">
        <v>667</v>
      </c>
      <c r="I643" s="175">
        <f t="shared" si="20"/>
        <v>182.94594999999998</v>
      </c>
      <c r="J643" s="175">
        <f t="shared" si="19"/>
        <v>276.19459999999998</v>
      </c>
      <c r="K643" s="175">
        <v>92.95</v>
      </c>
      <c r="L643" s="175">
        <v>1.58</v>
      </c>
      <c r="M643" s="177" t="s">
        <v>326</v>
      </c>
      <c r="N643" s="177" t="s">
        <v>321</v>
      </c>
      <c r="O643" s="177">
        <v>70</v>
      </c>
    </row>
    <row r="644" spans="1:15">
      <c r="A644" s="173" t="s">
        <v>2260</v>
      </c>
      <c r="B644" s="173">
        <v>70</v>
      </c>
      <c r="C644" s="173">
        <v>14</v>
      </c>
      <c r="D644" s="173" t="s">
        <v>2327</v>
      </c>
      <c r="E644" s="174" t="s">
        <v>2237</v>
      </c>
      <c r="F644" s="174" t="s">
        <v>655</v>
      </c>
      <c r="G644" s="174" t="s">
        <v>660</v>
      </c>
      <c r="H644" s="201" t="s">
        <v>668</v>
      </c>
      <c r="I644" s="175">
        <f t="shared" si="20"/>
        <v>705.49655000000007</v>
      </c>
      <c r="J644" s="175">
        <f t="shared" si="19"/>
        <v>1080.1186</v>
      </c>
      <c r="K644" s="175">
        <v>425.15000000000003</v>
      </c>
      <c r="L644" s="175">
        <v>1.58</v>
      </c>
      <c r="M644" s="177" t="s">
        <v>326</v>
      </c>
      <c r="N644" s="177" t="s">
        <v>321</v>
      </c>
      <c r="O644" s="177">
        <v>72</v>
      </c>
    </row>
    <row r="645" spans="1:15">
      <c r="A645" s="173" t="s">
        <v>2260</v>
      </c>
      <c r="B645" s="173">
        <v>70</v>
      </c>
      <c r="C645" s="173">
        <v>14</v>
      </c>
      <c r="D645" s="173" t="s">
        <v>2327</v>
      </c>
      <c r="E645" s="174" t="s">
        <v>2237</v>
      </c>
      <c r="F645" s="174" t="s">
        <v>655</v>
      </c>
      <c r="G645" s="174" t="s">
        <v>669</v>
      </c>
      <c r="H645" s="201" t="s">
        <v>670</v>
      </c>
      <c r="I645" s="175">
        <f t="shared" si="20"/>
        <v>156.12630000000004</v>
      </c>
      <c r="J645" s="175">
        <f t="shared" si="19"/>
        <v>234.93359999999998</v>
      </c>
      <c r="K645" s="175">
        <v>75.900000000000006</v>
      </c>
      <c r="L645" s="175">
        <v>1.58</v>
      </c>
      <c r="M645" s="177" t="s">
        <v>322</v>
      </c>
      <c r="N645" s="177" t="s">
        <v>326</v>
      </c>
      <c r="O645" s="177">
        <v>70</v>
      </c>
    </row>
    <row r="646" spans="1:15">
      <c r="A646" s="173" t="s">
        <v>2264</v>
      </c>
      <c r="B646" s="173">
        <v>70</v>
      </c>
      <c r="C646" s="173">
        <v>14</v>
      </c>
      <c r="D646" s="173" t="s">
        <v>2304</v>
      </c>
      <c r="E646" s="174" t="s">
        <v>2440</v>
      </c>
      <c r="F646" s="174" t="s">
        <v>655</v>
      </c>
      <c r="G646" s="174" t="s">
        <v>660</v>
      </c>
      <c r="H646" s="201" t="s">
        <v>671</v>
      </c>
      <c r="I646" s="175">
        <f t="shared" si="20"/>
        <v>209.76560000000001</v>
      </c>
      <c r="J646" s="175">
        <f t="shared" si="19"/>
        <v>317.4556</v>
      </c>
      <c r="K646" s="175">
        <v>110.00000000000001</v>
      </c>
      <c r="L646" s="175">
        <v>1.58</v>
      </c>
      <c r="M646" s="177" t="s">
        <v>325</v>
      </c>
      <c r="N646" s="177" t="s">
        <v>321</v>
      </c>
      <c r="O646" s="177">
        <v>70</v>
      </c>
    </row>
    <row r="647" spans="1:15">
      <c r="A647" s="173" t="s">
        <v>2264</v>
      </c>
      <c r="B647" s="173">
        <v>70</v>
      </c>
      <c r="C647" s="173">
        <v>14</v>
      </c>
      <c r="D647" s="173" t="s">
        <v>2304</v>
      </c>
      <c r="E647" s="174" t="s">
        <v>2237</v>
      </c>
      <c r="F647" s="174" t="s">
        <v>655</v>
      </c>
      <c r="G647" s="174" t="s">
        <v>656</v>
      </c>
      <c r="H647" s="201" t="s">
        <v>672</v>
      </c>
      <c r="I647" s="175">
        <f t="shared" si="20"/>
        <v>188.13685000000001</v>
      </c>
      <c r="J647" s="175">
        <f t="shared" si="19"/>
        <v>284.18060000000003</v>
      </c>
      <c r="K647" s="175">
        <v>96.250000000000014</v>
      </c>
      <c r="L647" s="175">
        <v>1.58</v>
      </c>
      <c r="M647" s="177" t="s">
        <v>326</v>
      </c>
      <c r="N647" s="177" t="s">
        <v>321</v>
      </c>
      <c r="O647" s="177">
        <v>70</v>
      </c>
    </row>
    <row r="648" spans="1:15">
      <c r="A648" s="173" t="s">
        <v>2368</v>
      </c>
      <c r="B648" s="173">
        <v>70</v>
      </c>
      <c r="C648" s="173">
        <v>15</v>
      </c>
      <c r="D648" s="173" t="s">
        <v>2258</v>
      </c>
      <c r="E648" s="174" t="s">
        <v>2237</v>
      </c>
      <c r="F648" s="174" t="s">
        <v>655</v>
      </c>
      <c r="G648" s="174" t="s">
        <v>669</v>
      </c>
      <c r="H648" s="201" t="s">
        <v>673</v>
      </c>
      <c r="I648" s="175">
        <f t="shared" si="20"/>
        <v>223.608</v>
      </c>
      <c r="J648" s="175">
        <f t="shared" si="19"/>
        <v>338.75160000000005</v>
      </c>
      <c r="K648" s="175">
        <v>118.80000000000001</v>
      </c>
      <c r="L648" s="175">
        <v>1.58</v>
      </c>
      <c r="M648" s="177" t="s">
        <v>322</v>
      </c>
      <c r="N648" s="177" t="s">
        <v>326</v>
      </c>
      <c r="O648" s="177">
        <v>70</v>
      </c>
    </row>
    <row r="649" spans="1:15">
      <c r="A649" s="173" t="s">
        <v>2260</v>
      </c>
      <c r="B649" s="173">
        <v>65</v>
      </c>
      <c r="C649" s="173">
        <v>13</v>
      </c>
      <c r="D649" s="173" t="s">
        <v>2329</v>
      </c>
      <c r="E649" s="174" t="s">
        <v>2237</v>
      </c>
      <c r="F649" s="174" t="s">
        <v>655</v>
      </c>
      <c r="G649" s="174" t="s">
        <v>656</v>
      </c>
      <c r="H649" s="201" t="s">
        <v>674</v>
      </c>
      <c r="I649" s="175">
        <f t="shared" si="20"/>
        <v>152.66569999999999</v>
      </c>
      <c r="J649" s="175">
        <f t="shared" si="19"/>
        <v>229.60959999999997</v>
      </c>
      <c r="K649" s="175">
        <v>73.7</v>
      </c>
      <c r="L649" s="175">
        <v>1.58</v>
      </c>
      <c r="M649" s="177" t="s">
        <v>322</v>
      </c>
      <c r="N649" s="177" t="s">
        <v>321</v>
      </c>
      <c r="O649" s="177">
        <v>70</v>
      </c>
    </row>
    <row r="650" spans="1:15">
      <c r="A650" s="173" t="s">
        <v>2261</v>
      </c>
      <c r="B650" s="173">
        <v>65</v>
      </c>
      <c r="C650" s="173">
        <v>13</v>
      </c>
      <c r="D650" s="173" t="s">
        <v>2256</v>
      </c>
      <c r="E650" s="174" t="s">
        <v>2237</v>
      </c>
      <c r="F650" s="174" t="s">
        <v>655</v>
      </c>
      <c r="G650" s="174" t="s">
        <v>660</v>
      </c>
      <c r="H650" s="201" t="s">
        <v>675</v>
      </c>
      <c r="I650" s="175">
        <f t="shared" si="20"/>
        <v>172.56415000000001</v>
      </c>
      <c r="J650" s="175">
        <f t="shared" si="19"/>
        <v>260.2226</v>
      </c>
      <c r="K650" s="175">
        <v>86.350000000000009</v>
      </c>
      <c r="L650" s="175">
        <v>1.58</v>
      </c>
      <c r="M650" s="177" t="s">
        <v>326</v>
      </c>
      <c r="N650" s="177" t="s">
        <v>321</v>
      </c>
      <c r="O650" s="177">
        <v>70</v>
      </c>
    </row>
    <row r="651" spans="1:15">
      <c r="A651" s="173" t="s">
        <v>2259</v>
      </c>
      <c r="B651" s="173">
        <v>65</v>
      </c>
      <c r="C651" s="173">
        <v>14</v>
      </c>
      <c r="D651" s="173" t="s">
        <v>2263</v>
      </c>
      <c r="E651" s="174" t="s">
        <v>2237</v>
      </c>
      <c r="F651" s="174" t="s">
        <v>655</v>
      </c>
      <c r="G651" s="174" t="s">
        <v>660</v>
      </c>
      <c r="H651" s="201" t="s">
        <v>676</v>
      </c>
      <c r="I651" s="175">
        <f t="shared" si="20"/>
        <v>152.66569999999999</v>
      </c>
      <c r="J651" s="175">
        <f t="shared" si="19"/>
        <v>229.60959999999997</v>
      </c>
      <c r="K651" s="175">
        <v>73.7</v>
      </c>
      <c r="L651" s="175">
        <v>1.58</v>
      </c>
      <c r="M651" s="177" t="s">
        <v>326</v>
      </c>
      <c r="N651" s="177" t="s">
        <v>321</v>
      </c>
      <c r="O651" s="177">
        <v>70</v>
      </c>
    </row>
    <row r="652" spans="1:15">
      <c r="A652" s="173" t="s">
        <v>2260</v>
      </c>
      <c r="B652" s="173">
        <v>65</v>
      </c>
      <c r="C652" s="173">
        <v>14</v>
      </c>
      <c r="D652" s="173" t="s">
        <v>2323</v>
      </c>
      <c r="E652" s="174" t="s">
        <v>2237</v>
      </c>
      <c r="F652" s="174" t="s">
        <v>655</v>
      </c>
      <c r="G652" s="174" t="s">
        <v>656</v>
      </c>
      <c r="H652" s="201" t="s">
        <v>677</v>
      </c>
      <c r="I652" s="175">
        <f t="shared" si="20"/>
        <v>148.33995000000002</v>
      </c>
      <c r="J652" s="175">
        <f t="shared" si="19"/>
        <v>222.95459999999997</v>
      </c>
      <c r="K652" s="175">
        <v>70.95</v>
      </c>
      <c r="L652" s="175">
        <v>1.58</v>
      </c>
      <c r="M652" s="177" t="s">
        <v>326</v>
      </c>
      <c r="N652" s="177" t="s">
        <v>321</v>
      </c>
      <c r="O652" s="177">
        <v>70</v>
      </c>
    </row>
    <row r="653" spans="1:15">
      <c r="A653" s="173" t="s">
        <v>2261</v>
      </c>
      <c r="B653" s="173">
        <v>65</v>
      </c>
      <c r="C653" s="173">
        <v>14</v>
      </c>
      <c r="D653" s="173" t="s">
        <v>2309</v>
      </c>
      <c r="E653" s="174" t="s">
        <v>2440</v>
      </c>
      <c r="F653" s="174" t="s">
        <v>655</v>
      </c>
      <c r="G653" s="174" t="s">
        <v>660</v>
      </c>
      <c r="H653" s="201" t="s">
        <v>679</v>
      </c>
      <c r="I653" s="175">
        <f t="shared" si="20"/>
        <v>211.49589999999998</v>
      </c>
      <c r="J653" s="175">
        <f t="shared" si="19"/>
        <v>320.11759999999998</v>
      </c>
      <c r="K653" s="175">
        <v>111.10000000000001</v>
      </c>
      <c r="L653" s="175">
        <v>1.58</v>
      </c>
      <c r="M653" s="177" t="s">
        <v>322</v>
      </c>
      <c r="N653" s="177" t="s">
        <v>321</v>
      </c>
      <c r="O653" s="177">
        <v>70</v>
      </c>
    </row>
    <row r="654" spans="1:15">
      <c r="A654" s="173" t="s">
        <v>2261</v>
      </c>
      <c r="B654" s="173">
        <v>65</v>
      </c>
      <c r="C654" s="173">
        <v>14</v>
      </c>
      <c r="D654" s="173" t="s">
        <v>2309</v>
      </c>
      <c r="E654" s="174" t="s">
        <v>2237</v>
      </c>
      <c r="F654" s="174" t="s">
        <v>655</v>
      </c>
      <c r="G654" s="174" t="s">
        <v>656</v>
      </c>
      <c r="H654" s="201" t="s">
        <v>680</v>
      </c>
      <c r="I654" s="175">
        <f t="shared" si="20"/>
        <v>146.2168719</v>
      </c>
      <c r="J654" s="175">
        <f t="shared" si="19"/>
        <v>219.68832599999999</v>
      </c>
      <c r="K654" s="175">
        <v>69.600300000000004</v>
      </c>
      <c r="L654" s="175">
        <v>1.58</v>
      </c>
      <c r="M654" s="177" t="s">
        <v>322</v>
      </c>
      <c r="N654" s="177" t="s">
        <v>325</v>
      </c>
      <c r="O654" s="177">
        <v>70</v>
      </c>
    </row>
    <row r="655" spans="1:15">
      <c r="A655" s="173" t="s">
        <v>2261</v>
      </c>
      <c r="B655" s="173">
        <v>65</v>
      </c>
      <c r="C655" s="173">
        <v>14</v>
      </c>
      <c r="D655" s="173" t="s">
        <v>2309</v>
      </c>
      <c r="E655" s="174" t="s">
        <v>2237</v>
      </c>
      <c r="F655" s="174" t="s">
        <v>655</v>
      </c>
      <c r="G655" s="174" t="s">
        <v>678</v>
      </c>
      <c r="H655" s="201" t="s">
        <v>681</v>
      </c>
      <c r="I655" s="175">
        <f t="shared" si="20"/>
        <v>146.2168719</v>
      </c>
      <c r="J655" s="175">
        <f t="shared" si="19"/>
        <v>219.68832599999999</v>
      </c>
      <c r="K655" s="175">
        <v>69.600300000000004</v>
      </c>
      <c r="L655" s="175">
        <v>1.58</v>
      </c>
      <c r="M655" s="177" t="s">
        <v>326</v>
      </c>
      <c r="N655" s="177" t="s">
        <v>325</v>
      </c>
      <c r="O655" s="177">
        <v>70</v>
      </c>
    </row>
    <row r="656" spans="1:15">
      <c r="A656" s="173" t="s">
        <v>2264</v>
      </c>
      <c r="B656" s="173">
        <v>65</v>
      </c>
      <c r="C656" s="173">
        <v>14</v>
      </c>
      <c r="D656" s="173" t="s">
        <v>2300</v>
      </c>
      <c r="E656" s="174" t="s">
        <v>2237</v>
      </c>
      <c r="F656" s="174" t="s">
        <v>655</v>
      </c>
      <c r="G656" s="174" t="s">
        <v>660</v>
      </c>
      <c r="H656" s="201" t="s">
        <v>682</v>
      </c>
      <c r="I656" s="175">
        <f t="shared" si="20"/>
        <v>167.37325000000001</v>
      </c>
      <c r="J656" s="175">
        <f t="shared" si="19"/>
        <v>252.23660000000001</v>
      </c>
      <c r="K656" s="175">
        <v>83.050000000000011</v>
      </c>
      <c r="L656" s="175">
        <v>1.58</v>
      </c>
      <c r="M656" s="177" t="s">
        <v>326</v>
      </c>
      <c r="N656" s="177" t="s">
        <v>321</v>
      </c>
      <c r="O656" s="177">
        <v>70</v>
      </c>
    </row>
    <row r="657" spans="1:15">
      <c r="A657" s="173" t="s">
        <v>2265</v>
      </c>
      <c r="B657" s="173">
        <v>65</v>
      </c>
      <c r="C657" s="173">
        <v>14</v>
      </c>
      <c r="D657" s="173" t="s">
        <v>2301</v>
      </c>
      <c r="E657" s="174" t="s">
        <v>2440</v>
      </c>
      <c r="F657" s="174" t="s">
        <v>655</v>
      </c>
      <c r="G657" s="174" t="s">
        <v>678</v>
      </c>
      <c r="H657" s="201" t="s">
        <v>683</v>
      </c>
      <c r="I657" s="175">
        <f t="shared" si="20"/>
        <v>255.61855</v>
      </c>
      <c r="J657" s="175">
        <f t="shared" ref="J657:J720" si="21">($H$3*(K657+L657+$U$7+$H$8)+$H$4*$U$3)*$U$8</f>
        <v>387.99860000000001</v>
      </c>
      <c r="K657" s="175">
        <v>139.15</v>
      </c>
      <c r="L657" s="175">
        <v>1.58</v>
      </c>
      <c r="M657" s="177" t="s">
        <v>326</v>
      </c>
      <c r="N657" s="177" t="s">
        <v>321</v>
      </c>
      <c r="O657" s="177">
        <v>71</v>
      </c>
    </row>
    <row r="658" spans="1:15">
      <c r="A658" s="173" t="s">
        <v>2257</v>
      </c>
      <c r="B658" s="173">
        <v>65</v>
      </c>
      <c r="C658" s="173">
        <v>15</v>
      </c>
      <c r="D658" s="173" t="s">
        <v>410</v>
      </c>
      <c r="E658" s="174" t="s">
        <v>2237</v>
      </c>
      <c r="F658" s="174" t="s">
        <v>655</v>
      </c>
      <c r="G658" s="174" t="s">
        <v>669</v>
      </c>
      <c r="H658" s="201" t="s">
        <v>684</v>
      </c>
      <c r="I658" s="175">
        <f t="shared" si="20"/>
        <v>180.35050000000001</v>
      </c>
      <c r="J658" s="175">
        <f t="shared" si="21"/>
        <v>272.20159999999998</v>
      </c>
      <c r="K658" s="175">
        <v>91.300000000000011</v>
      </c>
      <c r="L658" s="175">
        <v>1.58</v>
      </c>
      <c r="M658" s="177" t="s">
        <v>322</v>
      </c>
      <c r="N658" s="177" t="s">
        <v>321</v>
      </c>
      <c r="O658" s="177">
        <v>70</v>
      </c>
    </row>
    <row r="659" spans="1:15">
      <c r="A659" s="173" t="s">
        <v>2261</v>
      </c>
      <c r="B659" s="173">
        <v>65</v>
      </c>
      <c r="C659" s="173">
        <v>15</v>
      </c>
      <c r="D659" s="173" t="s">
        <v>2325</v>
      </c>
      <c r="E659" s="174" t="s">
        <v>2440</v>
      </c>
      <c r="F659" s="174" t="s">
        <v>655</v>
      </c>
      <c r="G659" s="174" t="s">
        <v>678</v>
      </c>
      <c r="H659" s="201" t="s">
        <v>685</v>
      </c>
      <c r="I659" s="175">
        <f t="shared" si="20"/>
        <v>203.70954999999998</v>
      </c>
      <c r="J659" s="175">
        <f t="shared" si="21"/>
        <v>308.1386</v>
      </c>
      <c r="K659" s="175">
        <v>106.15</v>
      </c>
      <c r="L659" s="175">
        <v>1.58</v>
      </c>
      <c r="M659" s="177" t="s">
        <v>322</v>
      </c>
      <c r="N659" s="177" t="s">
        <v>325</v>
      </c>
      <c r="O659" s="177">
        <v>70</v>
      </c>
    </row>
    <row r="660" spans="1:15">
      <c r="A660" s="173" t="s">
        <v>2261</v>
      </c>
      <c r="B660" s="173">
        <v>65</v>
      </c>
      <c r="C660" s="173">
        <v>15</v>
      </c>
      <c r="D660" s="173" t="s">
        <v>2325</v>
      </c>
      <c r="E660" s="174" t="s">
        <v>2237</v>
      </c>
      <c r="F660" s="174" t="s">
        <v>655</v>
      </c>
      <c r="G660" s="174" t="s">
        <v>660</v>
      </c>
      <c r="H660" s="201" t="s">
        <v>686</v>
      </c>
      <c r="I660" s="175">
        <f t="shared" si="20"/>
        <v>172.56415000000001</v>
      </c>
      <c r="J660" s="175">
        <f t="shared" si="21"/>
        <v>260.2226</v>
      </c>
      <c r="K660" s="175">
        <v>86.350000000000009</v>
      </c>
      <c r="L660" s="175">
        <v>1.58</v>
      </c>
      <c r="M660" s="177" t="s">
        <v>326</v>
      </c>
      <c r="N660" s="177" t="s">
        <v>321</v>
      </c>
      <c r="O660" s="177">
        <v>70</v>
      </c>
    </row>
    <row r="661" spans="1:15">
      <c r="A661" s="173" t="s">
        <v>2264</v>
      </c>
      <c r="B661" s="173">
        <v>65</v>
      </c>
      <c r="C661" s="173">
        <v>15</v>
      </c>
      <c r="D661" s="173" t="s">
        <v>2304</v>
      </c>
      <c r="E661" s="174" t="s">
        <v>2440</v>
      </c>
      <c r="F661" s="174" t="s">
        <v>655</v>
      </c>
      <c r="G661" s="174" t="s">
        <v>656</v>
      </c>
      <c r="H661" s="201" t="s">
        <v>687</v>
      </c>
      <c r="I661" s="175">
        <f t="shared" si="20"/>
        <v>200.5396404</v>
      </c>
      <c r="J661" s="175">
        <f t="shared" si="21"/>
        <v>303.26181600000001</v>
      </c>
      <c r="K661" s="175">
        <v>104.13480000000001</v>
      </c>
      <c r="L661" s="175">
        <v>1.58</v>
      </c>
      <c r="M661" s="177" t="s">
        <v>326</v>
      </c>
      <c r="N661" s="177" t="s">
        <v>321</v>
      </c>
      <c r="O661" s="177">
        <v>70</v>
      </c>
    </row>
    <row r="662" spans="1:15">
      <c r="A662" s="173" t="s">
        <v>2264</v>
      </c>
      <c r="B662" s="173">
        <v>65</v>
      </c>
      <c r="C662" s="173">
        <v>15</v>
      </c>
      <c r="D662" s="173" t="s">
        <v>2304</v>
      </c>
      <c r="E662" s="174" t="s">
        <v>2440</v>
      </c>
      <c r="F662" s="174" t="s">
        <v>655</v>
      </c>
      <c r="G662" s="174" t="s">
        <v>678</v>
      </c>
      <c r="H662" s="201" t="s">
        <v>688</v>
      </c>
      <c r="I662" s="175">
        <f t="shared" si="20"/>
        <v>200.5396404</v>
      </c>
      <c r="J662" s="175">
        <f t="shared" si="21"/>
        <v>303.26181600000001</v>
      </c>
      <c r="K662" s="175">
        <v>104.13480000000001</v>
      </c>
      <c r="L662" s="175">
        <v>1.58</v>
      </c>
      <c r="M662" s="177">
        <v>0</v>
      </c>
      <c r="N662" s="177">
        <v>0</v>
      </c>
      <c r="O662" s="177">
        <v>0</v>
      </c>
    </row>
    <row r="663" spans="1:15">
      <c r="A663" s="173" t="s">
        <v>2264</v>
      </c>
      <c r="B663" s="173">
        <v>65</v>
      </c>
      <c r="C663" s="173">
        <v>15</v>
      </c>
      <c r="D663" s="173" t="s">
        <v>2304</v>
      </c>
      <c r="E663" s="174" t="s">
        <v>2237</v>
      </c>
      <c r="F663" s="174" t="s">
        <v>655</v>
      </c>
      <c r="G663" s="174" t="s">
        <v>656</v>
      </c>
      <c r="H663" s="201" t="s">
        <v>689</v>
      </c>
      <c r="I663" s="175">
        <f t="shared" si="20"/>
        <v>175.15959999999998</v>
      </c>
      <c r="J663" s="175">
        <f t="shared" si="21"/>
        <v>264.21559999999999</v>
      </c>
      <c r="K663" s="175">
        <v>88</v>
      </c>
      <c r="L663" s="175">
        <v>1.58</v>
      </c>
      <c r="M663" s="177" t="s">
        <v>326</v>
      </c>
      <c r="N663" s="177" t="s">
        <v>325</v>
      </c>
      <c r="O663" s="177">
        <v>70</v>
      </c>
    </row>
    <row r="664" spans="1:15">
      <c r="A664" s="173" t="s">
        <v>2264</v>
      </c>
      <c r="B664" s="173">
        <v>65</v>
      </c>
      <c r="C664" s="173">
        <v>15</v>
      </c>
      <c r="D664" s="173" t="s">
        <v>2304</v>
      </c>
      <c r="E664" s="174" t="s">
        <v>2347</v>
      </c>
      <c r="F664" s="174" t="s">
        <v>655</v>
      </c>
      <c r="G664" s="174" t="s">
        <v>678</v>
      </c>
      <c r="H664" s="201" t="s">
        <v>690</v>
      </c>
      <c r="I664" s="175">
        <f t="shared" si="20"/>
        <v>250.42765000000003</v>
      </c>
      <c r="J664" s="175">
        <f t="shared" si="21"/>
        <v>380.01260000000008</v>
      </c>
      <c r="K664" s="175">
        <v>135.85000000000002</v>
      </c>
      <c r="L664" s="175">
        <v>1.58</v>
      </c>
      <c r="M664" s="177" t="s">
        <v>326</v>
      </c>
      <c r="N664" s="177" t="s">
        <v>321</v>
      </c>
      <c r="O664" s="177">
        <v>70</v>
      </c>
    </row>
    <row r="665" spans="1:15">
      <c r="A665" s="173" t="s">
        <v>2265</v>
      </c>
      <c r="B665" s="173">
        <v>65</v>
      </c>
      <c r="C665" s="173">
        <v>15</v>
      </c>
      <c r="D665" s="173" t="s">
        <v>2326</v>
      </c>
      <c r="E665" s="174" t="s">
        <v>2440</v>
      </c>
      <c r="F665" s="174" t="s">
        <v>655</v>
      </c>
      <c r="G665" s="174" t="s">
        <v>656</v>
      </c>
      <c r="H665" s="201" t="s">
        <v>692</v>
      </c>
      <c r="I665" s="175">
        <f t="shared" si="20"/>
        <v>170.45318400000002</v>
      </c>
      <c r="J665" s="175">
        <f t="shared" si="21"/>
        <v>256.97495999999995</v>
      </c>
      <c r="K665" s="175">
        <v>85.007999999999996</v>
      </c>
      <c r="L665" s="175">
        <v>1.58</v>
      </c>
      <c r="M665" s="177" t="s">
        <v>326</v>
      </c>
      <c r="N665" s="177" t="s">
        <v>321</v>
      </c>
      <c r="O665" s="177">
        <v>71</v>
      </c>
    </row>
    <row r="666" spans="1:15">
      <c r="A666" s="173" t="s">
        <v>2265</v>
      </c>
      <c r="B666" s="173">
        <v>65</v>
      </c>
      <c r="C666" s="173">
        <v>15</v>
      </c>
      <c r="D666" s="173" t="s">
        <v>2326</v>
      </c>
      <c r="E666" s="174" t="s">
        <v>2440</v>
      </c>
      <c r="F666" s="174" t="s">
        <v>655</v>
      </c>
      <c r="G666" s="174" t="s">
        <v>678</v>
      </c>
      <c r="H666" s="201" t="s">
        <v>693</v>
      </c>
      <c r="I666" s="175">
        <f t="shared" si="20"/>
        <v>170.45318400000002</v>
      </c>
      <c r="J666" s="175">
        <f t="shared" si="21"/>
        <v>256.97495999999995</v>
      </c>
      <c r="K666" s="175">
        <v>85.007999999999996</v>
      </c>
      <c r="L666" s="175">
        <v>1.58</v>
      </c>
      <c r="M666" s="177" t="s">
        <v>326</v>
      </c>
      <c r="N666" s="177" t="s">
        <v>321</v>
      </c>
      <c r="O666" s="177">
        <v>71</v>
      </c>
    </row>
    <row r="667" spans="1:15">
      <c r="A667" s="173" t="s">
        <v>2265</v>
      </c>
      <c r="B667" s="173">
        <v>65</v>
      </c>
      <c r="C667" s="173">
        <v>15</v>
      </c>
      <c r="D667" s="173" t="s">
        <v>2326</v>
      </c>
      <c r="E667" s="174" t="s">
        <v>2237</v>
      </c>
      <c r="F667" s="174" t="s">
        <v>655</v>
      </c>
      <c r="G667" s="174" t="s">
        <v>656</v>
      </c>
      <c r="H667" s="201" t="s">
        <v>694</v>
      </c>
      <c r="I667" s="175">
        <f t="shared" si="20"/>
        <v>182.94594999999998</v>
      </c>
      <c r="J667" s="175">
        <f t="shared" si="21"/>
        <v>276.19459999999998</v>
      </c>
      <c r="K667" s="175">
        <v>92.95</v>
      </c>
      <c r="L667" s="175">
        <v>1.58</v>
      </c>
      <c r="M667" s="177" t="s">
        <v>326</v>
      </c>
      <c r="N667" s="177" t="s">
        <v>321</v>
      </c>
      <c r="O667" s="177">
        <v>71</v>
      </c>
    </row>
    <row r="668" spans="1:15">
      <c r="A668" s="173" t="s">
        <v>2265</v>
      </c>
      <c r="B668" s="173">
        <v>65</v>
      </c>
      <c r="C668" s="173">
        <v>15</v>
      </c>
      <c r="D668" s="173" t="s">
        <v>2326</v>
      </c>
      <c r="E668" s="174" t="s">
        <v>2347</v>
      </c>
      <c r="F668" s="174" t="s">
        <v>655</v>
      </c>
      <c r="G668" s="174" t="s">
        <v>678</v>
      </c>
      <c r="H668" s="201" t="s">
        <v>695</v>
      </c>
      <c r="I668" s="175">
        <f t="shared" si="20"/>
        <v>193.32775000000001</v>
      </c>
      <c r="J668" s="175">
        <f t="shared" si="21"/>
        <v>292.16660000000002</v>
      </c>
      <c r="K668" s="175">
        <v>99.550000000000011</v>
      </c>
      <c r="L668" s="175">
        <v>1.58</v>
      </c>
      <c r="M668" s="177" t="s">
        <v>326</v>
      </c>
      <c r="N668" s="177" t="s">
        <v>321</v>
      </c>
      <c r="O668" s="177">
        <v>71</v>
      </c>
    </row>
    <row r="669" spans="1:15">
      <c r="A669" s="173" t="s">
        <v>2267</v>
      </c>
      <c r="B669" s="173">
        <v>65</v>
      </c>
      <c r="C669" s="173">
        <v>15</v>
      </c>
      <c r="D669" s="173" t="s">
        <v>2303</v>
      </c>
      <c r="E669" s="174" t="s">
        <v>2440</v>
      </c>
      <c r="F669" s="174" t="s">
        <v>655</v>
      </c>
      <c r="G669" s="174" t="s">
        <v>678</v>
      </c>
      <c r="H669" s="201" t="s">
        <v>696</v>
      </c>
      <c r="I669" s="175">
        <f t="shared" si="20"/>
        <v>244.37159999999997</v>
      </c>
      <c r="J669" s="175">
        <f t="shared" si="21"/>
        <v>370.69560000000001</v>
      </c>
      <c r="K669" s="175">
        <v>132</v>
      </c>
      <c r="L669" s="175">
        <v>1.58</v>
      </c>
      <c r="M669" s="177" t="s">
        <v>322</v>
      </c>
      <c r="N669" s="177" t="s">
        <v>321</v>
      </c>
      <c r="O669" s="177">
        <v>71</v>
      </c>
    </row>
    <row r="670" spans="1:15">
      <c r="A670" s="173" t="s">
        <v>2267</v>
      </c>
      <c r="B670" s="173">
        <v>65</v>
      </c>
      <c r="C670" s="173">
        <v>15</v>
      </c>
      <c r="D670" s="173" t="s">
        <v>2303</v>
      </c>
      <c r="E670" s="174" t="s">
        <v>2347</v>
      </c>
      <c r="F670" s="174" t="s">
        <v>655</v>
      </c>
      <c r="G670" s="174" t="s">
        <v>678</v>
      </c>
      <c r="H670" s="201" t="s">
        <v>697</v>
      </c>
      <c r="I670" s="175">
        <f t="shared" si="20"/>
        <v>274.65184999999997</v>
      </c>
      <c r="J670" s="175">
        <f t="shared" si="21"/>
        <v>417.28059999999999</v>
      </c>
      <c r="K670" s="175">
        <v>151.25</v>
      </c>
      <c r="L670" s="175">
        <v>1.58</v>
      </c>
      <c r="M670" s="177" t="s">
        <v>326</v>
      </c>
      <c r="N670" s="177" t="s">
        <v>321</v>
      </c>
      <c r="O670" s="177">
        <v>71</v>
      </c>
    </row>
    <row r="671" spans="1:15">
      <c r="A671" s="173" t="s">
        <v>2267</v>
      </c>
      <c r="B671" s="173">
        <v>65</v>
      </c>
      <c r="C671" s="173">
        <v>16</v>
      </c>
      <c r="D671" s="173" t="s">
        <v>698</v>
      </c>
      <c r="E671" s="174" t="s">
        <v>2237</v>
      </c>
      <c r="F671" s="174" t="s">
        <v>655</v>
      </c>
      <c r="G671" s="174" t="s">
        <v>699</v>
      </c>
      <c r="H671" s="201" t="s">
        <v>700</v>
      </c>
      <c r="I671" s="175">
        <f t="shared" si="20"/>
        <v>337.17860000000002</v>
      </c>
      <c r="J671" s="175">
        <f t="shared" si="21"/>
        <v>511.95100000000002</v>
      </c>
      <c r="K671" s="175">
        <v>189.20000000000002</v>
      </c>
      <c r="L671" s="175">
        <v>2.75</v>
      </c>
      <c r="M671" s="177" t="s">
        <v>325</v>
      </c>
      <c r="N671" s="177" t="s">
        <v>321</v>
      </c>
      <c r="O671" s="177">
        <v>72</v>
      </c>
    </row>
    <row r="672" spans="1:15">
      <c r="A672" s="173" t="s">
        <v>2267</v>
      </c>
      <c r="B672" s="173">
        <v>65</v>
      </c>
      <c r="C672" s="173">
        <v>16</v>
      </c>
      <c r="D672" s="173" t="s">
        <v>698</v>
      </c>
      <c r="E672" s="174" t="s">
        <v>2237</v>
      </c>
      <c r="F672" s="174" t="s">
        <v>655</v>
      </c>
      <c r="G672" s="174" t="s">
        <v>701</v>
      </c>
      <c r="H672" s="201" t="s">
        <v>702</v>
      </c>
      <c r="I672" s="175">
        <f t="shared" si="20"/>
        <v>337.17860000000002</v>
      </c>
      <c r="J672" s="175">
        <f t="shared" si="21"/>
        <v>511.95100000000002</v>
      </c>
      <c r="K672" s="175">
        <v>189.20000000000002</v>
      </c>
      <c r="L672" s="175">
        <v>2.75</v>
      </c>
      <c r="M672" s="177" t="s">
        <v>325</v>
      </c>
      <c r="N672" s="177" t="s">
        <v>325</v>
      </c>
      <c r="O672" s="177">
        <v>71</v>
      </c>
    </row>
    <row r="673" spans="1:15">
      <c r="A673" s="173" t="s">
        <v>2260</v>
      </c>
      <c r="B673" s="173">
        <v>60</v>
      </c>
      <c r="C673" s="173">
        <v>14</v>
      </c>
      <c r="D673" s="173" t="s">
        <v>2263</v>
      </c>
      <c r="E673" s="174" t="s">
        <v>2440</v>
      </c>
      <c r="F673" s="174" t="s">
        <v>655</v>
      </c>
      <c r="G673" s="174" t="s">
        <v>656</v>
      </c>
      <c r="H673" s="201" t="s">
        <v>703</v>
      </c>
      <c r="I673" s="175">
        <f t="shared" si="20"/>
        <v>193.32775000000001</v>
      </c>
      <c r="J673" s="175">
        <f t="shared" si="21"/>
        <v>292.16660000000002</v>
      </c>
      <c r="K673" s="175">
        <v>99.550000000000011</v>
      </c>
      <c r="L673" s="175">
        <v>1.58</v>
      </c>
      <c r="M673" s="177" t="s">
        <v>326</v>
      </c>
      <c r="N673" s="177" t="s">
        <v>321</v>
      </c>
      <c r="O673" s="177">
        <v>70</v>
      </c>
    </row>
    <row r="674" spans="1:15">
      <c r="A674" s="173" t="s">
        <v>2260</v>
      </c>
      <c r="B674" s="173">
        <v>60</v>
      </c>
      <c r="C674" s="173">
        <v>14</v>
      </c>
      <c r="D674" s="173" t="s">
        <v>2263</v>
      </c>
      <c r="E674" s="174" t="s">
        <v>2237</v>
      </c>
      <c r="F674" s="174" t="s">
        <v>655</v>
      </c>
      <c r="G674" s="174" t="s">
        <v>660</v>
      </c>
      <c r="H674" s="201" t="s">
        <v>704</v>
      </c>
      <c r="I674" s="175">
        <f t="shared" si="20"/>
        <v>180.35050000000001</v>
      </c>
      <c r="J674" s="175">
        <f t="shared" si="21"/>
        <v>272.20159999999998</v>
      </c>
      <c r="K674" s="175">
        <v>91.300000000000011</v>
      </c>
      <c r="L674" s="175">
        <v>1.58</v>
      </c>
      <c r="M674" s="177" t="s">
        <v>326</v>
      </c>
      <c r="N674" s="177" t="s">
        <v>321</v>
      </c>
      <c r="O674" s="177">
        <v>70</v>
      </c>
    </row>
    <row r="675" spans="1:15">
      <c r="A675" s="173" t="s">
        <v>2260</v>
      </c>
      <c r="B675" s="173">
        <v>60</v>
      </c>
      <c r="C675" s="173">
        <v>14</v>
      </c>
      <c r="D675" s="173" t="s">
        <v>2323</v>
      </c>
      <c r="E675" s="174" t="s">
        <v>2237</v>
      </c>
      <c r="F675" s="174" t="s">
        <v>655</v>
      </c>
      <c r="G675" s="174" t="s">
        <v>660</v>
      </c>
      <c r="H675" s="201" t="s">
        <v>705</v>
      </c>
      <c r="I675" s="175">
        <f t="shared" si="20"/>
        <v>206.30500000000001</v>
      </c>
      <c r="J675" s="175">
        <f t="shared" si="21"/>
        <v>312.13160000000005</v>
      </c>
      <c r="K675" s="175">
        <v>107.80000000000001</v>
      </c>
      <c r="L675" s="175">
        <v>1.58</v>
      </c>
      <c r="M675" s="177" t="s">
        <v>326</v>
      </c>
      <c r="N675" s="177" t="s">
        <v>321</v>
      </c>
      <c r="O675" s="177">
        <v>71</v>
      </c>
    </row>
    <row r="676" spans="1:15">
      <c r="A676" s="173" t="s">
        <v>2261</v>
      </c>
      <c r="B676" s="173">
        <v>60</v>
      </c>
      <c r="C676" s="173">
        <v>14</v>
      </c>
      <c r="D676" s="173" t="s">
        <v>2323</v>
      </c>
      <c r="E676" s="174" t="s">
        <v>2440</v>
      </c>
      <c r="F676" s="174" t="s">
        <v>655</v>
      </c>
      <c r="G676" s="174" t="s">
        <v>678</v>
      </c>
      <c r="H676" s="201" t="s">
        <v>706</v>
      </c>
      <c r="I676" s="175">
        <f t="shared" si="20"/>
        <v>200.24895000000001</v>
      </c>
      <c r="J676" s="175">
        <f t="shared" si="21"/>
        <v>302.81459999999998</v>
      </c>
      <c r="K676" s="175">
        <v>103.95</v>
      </c>
      <c r="L676" s="175">
        <v>1.58</v>
      </c>
      <c r="M676" s="177" t="s">
        <v>326</v>
      </c>
      <c r="N676" s="177" t="s">
        <v>321</v>
      </c>
      <c r="O676" s="177">
        <v>70</v>
      </c>
    </row>
    <row r="677" spans="1:15">
      <c r="A677" s="173" t="s">
        <v>2264</v>
      </c>
      <c r="B677" s="173">
        <v>60</v>
      </c>
      <c r="C677" s="173">
        <v>14</v>
      </c>
      <c r="D677" s="173" t="s">
        <v>2309</v>
      </c>
      <c r="E677" s="174" t="s">
        <v>2440</v>
      </c>
      <c r="F677" s="174" t="s">
        <v>655</v>
      </c>
      <c r="G677" s="174" t="s">
        <v>691</v>
      </c>
      <c r="H677" s="201" t="s">
        <v>707</v>
      </c>
      <c r="I677" s="175">
        <f t="shared" si="20"/>
        <v>163.04749999999999</v>
      </c>
      <c r="J677" s="175">
        <f t="shared" si="21"/>
        <v>245.58160000000001</v>
      </c>
      <c r="K677" s="175">
        <v>80.300000000000011</v>
      </c>
      <c r="L677" s="175">
        <v>1.58</v>
      </c>
      <c r="M677" s="177" t="s">
        <v>322</v>
      </c>
      <c r="N677" s="177" t="s">
        <v>325</v>
      </c>
      <c r="O677" s="177">
        <v>67</v>
      </c>
    </row>
    <row r="678" spans="1:15">
      <c r="A678" s="173" t="s">
        <v>2264</v>
      </c>
      <c r="B678" s="173">
        <v>60</v>
      </c>
      <c r="C678" s="173">
        <v>14</v>
      </c>
      <c r="D678" s="173" t="s">
        <v>2309</v>
      </c>
      <c r="E678" s="174" t="s">
        <v>2237</v>
      </c>
      <c r="F678" s="174" t="s">
        <v>655</v>
      </c>
      <c r="G678" s="174" t="s">
        <v>660</v>
      </c>
      <c r="H678" s="201" t="s">
        <v>708</v>
      </c>
      <c r="I678" s="175">
        <f t="shared" si="20"/>
        <v>165.64295000000001</v>
      </c>
      <c r="J678" s="175">
        <f t="shared" si="21"/>
        <v>249.57459999999998</v>
      </c>
      <c r="K678" s="175">
        <v>81.95</v>
      </c>
      <c r="L678" s="175">
        <v>1.58</v>
      </c>
      <c r="M678" s="177" t="s">
        <v>326</v>
      </c>
      <c r="N678" s="177" t="s">
        <v>321</v>
      </c>
      <c r="O678" s="177">
        <v>70</v>
      </c>
    </row>
    <row r="679" spans="1:15">
      <c r="A679" s="173" t="s">
        <v>2265</v>
      </c>
      <c r="B679" s="173">
        <v>60</v>
      </c>
      <c r="C679" s="173">
        <v>14</v>
      </c>
      <c r="D679" s="173" t="s">
        <v>2300</v>
      </c>
      <c r="E679" s="174" t="s">
        <v>2440</v>
      </c>
      <c r="F679" s="174" t="s">
        <v>655</v>
      </c>
      <c r="G679" s="174" t="s">
        <v>678</v>
      </c>
      <c r="H679" s="201" t="s">
        <v>709</v>
      </c>
      <c r="I679" s="175">
        <f t="shared" si="20"/>
        <v>200.24895000000001</v>
      </c>
      <c r="J679" s="175">
        <f t="shared" si="21"/>
        <v>302.81459999999998</v>
      </c>
      <c r="K679" s="175">
        <v>103.95</v>
      </c>
      <c r="L679" s="175">
        <v>1.58</v>
      </c>
      <c r="M679" s="177" t="s">
        <v>325</v>
      </c>
      <c r="N679" s="177" t="s">
        <v>321</v>
      </c>
      <c r="O679" s="177">
        <v>71</v>
      </c>
    </row>
    <row r="680" spans="1:15">
      <c r="A680" s="173" t="s">
        <v>2264</v>
      </c>
      <c r="B680" s="173">
        <v>60</v>
      </c>
      <c r="C680" s="173">
        <v>15</v>
      </c>
      <c r="D680" s="173" t="s">
        <v>2325</v>
      </c>
      <c r="E680" s="174" t="s">
        <v>2440</v>
      </c>
      <c r="F680" s="174" t="s">
        <v>655</v>
      </c>
      <c r="G680" s="174" t="s">
        <v>678</v>
      </c>
      <c r="H680" s="201" t="s">
        <v>711</v>
      </c>
      <c r="I680" s="175">
        <f t="shared" si="20"/>
        <v>204.7183149</v>
      </c>
      <c r="J680" s="175">
        <f t="shared" si="21"/>
        <v>309.69054599999998</v>
      </c>
      <c r="K680" s="175">
        <v>106.79130000000001</v>
      </c>
      <c r="L680" s="175">
        <v>1.58</v>
      </c>
      <c r="M680" s="177" t="s">
        <v>326</v>
      </c>
      <c r="N680" s="177" t="s">
        <v>325</v>
      </c>
      <c r="O680" s="177">
        <v>70</v>
      </c>
    </row>
    <row r="681" spans="1:15">
      <c r="A681" s="173" t="s">
        <v>2264</v>
      </c>
      <c r="B681" s="173">
        <v>60</v>
      </c>
      <c r="C681" s="173">
        <v>15</v>
      </c>
      <c r="D681" s="173" t="s">
        <v>2304</v>
      </c>
      <c r="E681" s="174" t="s">
        <v>2440</v>
      </c>
      <c r="F681" s="174" t="s">
        <v>655</v>
      </c>
      <c r="G681" s="174" t="s">
        <v>678</v>
      </c>
      <c r="H681" s="201" t="s">
        <v>712</v>
      </c>
      <c r="I681" s="175">
        <f t="shared" si="20"/>
        <v>219.28224999999998</v>
      </c>
      <c r="J681" s="175">
        <f t="shared" si="21"/>
        <v>332.09660000000002</v>
      </c>
      <c r="K681" s="175">
        <v>116.05000000000001</v>
      </c>
      <c r="L681" s="175">
        <v>1.58</v>
      </c>
      <c r="M681" s="177" t="s">
        <v>326</v>
      </c>
      <c r="N681" s="177" t="s">
        <v>321</v>
      </c>
      <c r="O681" s="177">
        <v>71</v>
      </c>
    </row>
    <row r="682" spans="1:15">
      <c r="A682" s="173" t="s">
        <v>2265</v>
      </c>
      <c r="B682" s="173">
        <v>60</v>
      </c>
      <c r="C682" s="173">
        <v>15</v>
      </c>
      <c r="D682" s="173" t="s">
        <v>2304</v>
      </c>
      <c r="E682" s="174" t="s">
        <v>2440</v>
      </c>
      <c r="F682" s="174" t="s">
        <v>655</v>
      </c>
      <c r="G682" s="174" t="s">
        <v>678</v>
      </c>
      <c r="H682" s="201" t="s">
        <v>713</v>
      </c>
      <c r="I682" s="175">
        <f t="shared" si="20"/>
        <v>200.24895000000001</v>
      </c>
      <c r="J682" s="175">
        <f t="shared" si="21"/>
        <v>302.81459999999998</v>
      </c>
      <c r="K682" s="175">
        <v>103.95</v>
      </c>
      <c r="L682" s="175">
        <v>1.58</v>
      </c>
      <c r="M682" s="177" t="s">
        <v>322</v>
      </c>
      <c r="N682" s="177" t="s">
        <v>325</v>
      </c>
      <c r="O682" s="177">
        <v>71</v>
      </c>
    </row>
    <row r="683" spans="1:15">
      <c r="A683" s="173" t="s">
        <v>2267</v>
      </c>
      <c r="B683" s="173">
        <v>60</v>
      </c>
      <c r="C683" s="173">
        <v>15</v>
      </c>
      <c r="D683" s="173" t="s">
        <v>2326</v>
      </c>
      <c r="E683" s="174" t="s">
        <v>2440</v>
      </c>
      <c r="F683" s="174" t="s">
        <v>655</v>
      </c>
      <c r="G683" s="174" t="s">
        <v>678</v>
      </c>
      <c r="H683" s="201" t="s">
        <v>715</v>
      </c>
      <c r="I683" s="175">
        <f t="shared" si="20"/>
        <v>227.06859999999998</v>
      </c>
      <c r="J683" s="175">
        <f t="shared" si="21"/>
        <v>344.07560000000001</v>
      </c>
      <c r="K683" s="175">
        <v>121.00000000000001</v>
      </c>
      <c r="L683" s="175">
        <v>1.58</v>
      </c>
      <c r="M683" s="177" t="s">
        <v>326</v>
      </c>
      <c r="N683" s="177" t="s">
        <v>321</v>
      </c>
      <c r="O683" s="177">
        <v>71</v>
      </c>
    </row>
    <row r="684" spans="1:15">
      <c r="A684" s="173" t="s">
        <v>2267</v>
      </c>
      <c r="B684" s="173">
        <v>60</v>
      </c>
      <c r="C684" s="173">
        <v>15</v>
      </c>
      <c r="D684" s="173" t="s">
        <v>2326</v>
      </c>
      <c r="E684" s="174" t="s">
        <v>2239</v>
      </c>
      <c r="F684" s="174" t="s">
        <v>655</v>
      </c>
      <c r="G684" s="174" t="s">
        <v>678</v>
      </c>
      <c r="H684" s="201" t="s">
        <v>716</v>
      </c>
      <c r="I684" s="175">
        <f t="shared" si="20"/>
        <v>267.73065000000003</v>
      </c>
      <c r="J684" s="175">
        <f t="shared" si="21"/>
        <v>406.63260000000008</v>
      </c>
      <c r="K684" s="175">
        <v>146.85000000000002</v>
      </c>
      <c r="L684" s="175">
        <v>1.58</v>
      </c>
      <c r="M684" s="177" t="s">
        <v>326</v>
      </c>
      <c r="N684" s="177" t="s">
        <v>321</v>
      </c>
      <c r="O684" s="177">
        <v>71</v>
      </c>
    </row>
    <row r="685" spans="1:15">
      <c r="A685" s="173" t="s">
        <v>2267</v>
      </c>
      <c r="B685" s="173">
        <v>60</v>
      </c>
      <c r="C685" s="173">
        <v>15</v>
      </c>
      <c r="D685" s="173" t="s">
        <v>2305</v>
      </c>
      <c r="E685" s="174" t="s">
        <v>2440</v>
      </c>
      <c r="F685" s="174" t="s">
        <v>655</v>
      </c>
      <c r="G685" s="174" t="s">
        <v>678</v>
      </c>
      <c r="H685" s="201" t="s">
        <v>717</v>
      </c>
      <c r="I685" s="175">
        <f t="shared" si="20"/>
        <v>246.96704999999997</v>
      </c>
      <c r="J685" s="175">
        <f t="shared" si="21"/>
        <v>374.68860000000001</v>
      </c>
      <c r="K685" s="175">
        <v>133.65</v>
      </c>
      <c r="L685" s="175">
        <v>1.58</v>
      </c>
      <c r="M685" s="177" t="s">
        <v>326</v>
      </c>
      <c r="N685" s="177" t="s">
        <v>321</v>
      </c>
      <c r="O685" s="177">
        <v>72</v>
      </c>
    </row>
    <row r="686" spans="1:15">
      <c r="A686" s="173" t="s">
        <v>2268</v>
      </c>
      <c r="B686" s="173">
        <v>60</v>
      </c>
      <c r="C686" s="173">
        <v>15</v>
      </c>
      <c r="D686" s="173" t="s">
        <v>2314</v>
      </c>
      <c r="E686" s="174" t="s">
        <v>2440</v>
      </c>
      <c r="F686" s="174" t="s">
        <v>655</v>
      </c>
      <c r="G686" s="174" t="s">
        <v>678</v>
      </c>
      <c r="H686" s="201" t="s">
        <v>718</v>
      </c>
      <c r="I686" s="175">
        <f t="shared" si="20"/>
        <v>296.28059999999999</v>
      </c>
      <c r="J686" s="175">
        <f t="shared" si="21"/>
        <v>450.55560000000003</v>
      </c>
      <c r="K686" s="175">
        <v>165</v>
      </c>
      <c r="L686" s="175">
        <v>1.58</v>
      </c>
      <c r="M686" s="177" t="s">
        <v>325</v>
      </c>
      <c r="N686" s="177" t="s">
        <v>321</v>
      </c>
      <c r="O686" s="177">
        <v>72</v>
      </c>
    </row>
    <row r="687" spans="1:15">
      <c r="A687" s="173" t="s">
        <v>2269</v>
      </c>
      <c r="B687" s="173">
        <v>60</v>
      </c>
      <c r="C687" s="173">
        <v>15</v>
      </c>
      <c r="D687" s="173" t="s">
        <v>2313</v>
      </c>
      <c r="E687" s="174" t="s">
        <v>2347</v>
      </c>
      <c r="F687" s="174" t="s">
        <v>655</v>
      </c>
      <c r="G687" s="174" t="s">
        <v>678</v>
      </c>
      <c r="H687" s="201" t="s">
        <v>719</v>
      </c>
      <c r="I687" s="175">
        <f t="shared" si="20"/>
        <v>339.5381000000001</v>
      </c>
      <c r="J687" s="175">
        <f t="shared" si="21"/>
        <v>517.10560000000009</v>
      </c>
      <c r="K687" s="175">
        <v>192.50000000000003</v>
      </c>
      <c r="L687" s="175">
        <v>1.58</v>
      </c>
      <c r="M687" s="177" t="s">
        <v>326</v>
      </c>
      <c r="N687" s="177" t="s">
        <v>321</v>
      </c>
      <c r="O687" s="177">
        <v>71</v>
      </c>
    </row>
    <row r="688" spans="1:15">
      <c r="A688" s="173" t="s">
        <v>2269</v>
      </c>
      <c r="B688" s="173">
        <v>60</v>
      </c>
      <c r="C688" s="173">
        <v>15</v>
      </c>
      <c r="D688" s="173" t="s">
        <v>2313</v>
      </c>
      <c r="E688" s="174" t="s">
        <v>2239</v>
      </c>
      <c r="F688" s="174" t="s">
        <v>655</v>
      </c>
      <c r="G688" s="174" t="s">
        <v>678</v>
      </c>
      <c r="H688" s="201" t="s">
        <v>720</v>
      </c>
      <c r="I688" s="175">
        <f t="shared" si="20"/>
        <v>331.75175000000002</v>
      </c>
      <c r="J688" s="175">
        <f t="shared" si="21"/>
        <v>505.12660000000005</v>
      </c>
      <c r="K688" s="175">
        <v>187.55</v>
      </c>
      <c r="L688" s="175">
        <v>1.58</v>
      </c>
      <c r="M688" s="177" t="s">
        <v>326</v>
      </c>
      <c r="N688" s="177" t="s">
        <v>321</v>
      </c>
      <c r="O688" s="177">
        <v>71</v>
      </c>
    </row>
    <row r="689" spans="1:15">
      <c r="A689" s="173" t="s">
        <v>2267</v>
      </c>
      <c r="B689" s="173">
        <v>60</v>
      </c>
      <c r="C689" s="173">
        <v>16</v>
      </c>
      <c r="D689" s="173" t="s">
        <v>2302</v>
      </c>
      <c r="E689" s="174" t="s">
        <v>2440</v>
      </c>
      <c r="F689" s="174" t="s">
        <v>655</v>
      </c>
      <c r="G689" s="174" t="s">
        <v>678</v>
      </c>
      <c r="H689" s="201" t="s">
        <v>721</v>
      </c>
      <c r="I689" s="175">
        <f t="shared" si="20"/>
        <v>272.05640000000005</v>
      </c>
      <c r="J689" s="175">
        <f t="shared" si="21"/>
        <v>413.28760000000005</v>
      </c>
      <c r="K689" s="175">
        <v>149.60000000000002</v>
      </c>
      <c r="L689" s="175">
        <v>1.58</v>
      </c>
      <c r="M689" s="177" t="s">
        <v>326</v>
      </c>
      <c r="N689" s="177" t="s">
        <v>321</v>
      </c>
      <c r="O689" s="177">
        <v>71</v>
      </c>
    </row>
    <row r="690" spans="1:15">
      <c r="A690" s="173" t="s">
        <v>2267</v>
      </c>
      <c r="B690" s="173">
        <v>60</v>
      </c>
      <c r="C690" s="173">
        <v>16</v>
      </c>
      <c r="D690" s="173" t="s">
        <v>2302</v>
      </c>
      <c r="E690" s="174" t="s">
        <v>2239</v>
      </c>
      <c r="F690" s="174" t="s">
        <v>655</v>
      </c>
      <c r="G690" s="174" t="s">
        <v>678</v>
      </c>
      <c r="H690" s="201" t="s">
        <v>722</v>
      </c>
      <c r="I690" s="175">
        <f t="shared" si="20"/>
        <v>388.85165000000006</v>
      </c>
      <c r="J690" s="175">
        <f t="shared" si="21"/>
        <v>592.97260000000006</v>
      </c>
      <c r="K690" s="175">
        <v>223.85000000000002</v>
      </c>
      <c r="L690" s="175">
        <v>1.58</v>
      </c>
      <c r="M690" s="177" t="s">
        <v>322</v>
      </c>
      <c r="N690" s="177" t="s">
        <v>321</v>
      </c>
      <c r="O690" s="177">
        <v>71</v>
      </c>
    </row>
    <row r="691" spans="1:15">
      <c r="A691" s="173" t="s">
        <v>2267</v>
      </c>
      <c r="B691" s="173">
        <v>60</v>
      </c>
      <c r="C691" s="173">
        <v>16</v>
      </c>
      <c r="D691" s="173" t="s">
        <v>2313</v>
      </c>
      <c r="E691" s="174" t="s">
        <v>2347</v>
      </c>
      <c r="F691" s="174" t="s">
        <v>655</v>
      </c>
      <c r="G691" s="174" t="s">
        <v>678</v>
      </c>
      <c r="H691" s="201" t="s">
        <v>723</v>
      </c>
      <c r="I691" s="175">
        <f t="shared" si="20"/>
        <v>351.65020000000004</v>
      </c>
      <c r="J691" s="175">
        <f t="shared" si="21"/>
        <v>535.7396</v>
      </c>
      <c r="K691" s="175">
        <v>200.20000000000002</v>
      </c>
      <c r="L691" s="175">
        <v>1.58</v>
      </c>
      <c r="M691" s="177" t="s">
        <v>326</v>
      </c>
      <c r="N691" s="177" t="s">
        <v>321</v>
      </c>
      <c r="O691" s="177">
        <v>72</v>
      </c>
    </row>
    <row r="692" spans="1:15">
      <c r="A692" s="173" t="s">
        <v>2270</v>
      </c>
      <c r="B692" s="173">
        <v>60</v>
      </c>
      <c r="C692" s="173">
        <v>16</v>
      </c>
      <c r="D692" s="173" t="s">
        <v>2334</v>
      </c>
      <c r="E692" s="174" t="s">
        <v>2239</v>
      </c>
      <c r="F692" s="174" t="s">
        <v>655</v>
      </c>
      <c r="G692" s="174" t="s">
        <v>678</v>
      </c>
      <c r="H692" s="201" t="s">
        <v>724</v>
      </c>
      <c r="I692" s="175">
        <f t="shared" si="20"/>
        <v>484.01815000000005</v>
      </c>
      <c r="J692" s="175">
        <f t="shared" si="21"/>
        <v>739.38260000000002</v>
      </c>
      <c r="K692" s="175">
        <v>284.35000000000002</v>
      </c>
      <c r="L692" s="175">
        <v>1.58</v>
      </c>
      <c r="M692" s="177" t="s">
        <v>326</v>
      </c>
      <c r="N692" s="177" t="s">
        <v>321</v>
      </c>
      <c r="O692" s="177">
        <v>71</v>
      </c>
    </row>
    <row r="693" spans="1:15">
      <c r="A693" s="173" t="s">
        <v>2264</v>
      </c>
      <c r="B693" s="173">
        <v>55</v>
      </c>
      <c r="C693" s="173">
        <v>14</v>
      </c>
      <c r="D693" s="173" t="s">
        <v>2256</v>
      </c>
      <c r="E693" s="174" t="s">
        <v>2440</v>
      </c>
      <c r="F693" s="174" t="s">
        <v>655</v>
      </c>
      <c r="G693" s="174" t="s">
        <v>678</v>
      </c>
      <c r="H693" s="201" t="s">
        <v>725</v>
      </c>
      <c r="I693" s="175">
        <f t="shared" si="20"/>
        <v>222.74285</v>
      </c>
      <c r="J693" s="175">
        <f t="shared" si="21"/>
        <v>337.42059999999998</v>
      </c>
      <c r="K693" s="175">
        <v>118.25000000000001</v>
      </c>
      <c r="L693" s="175">
        <v>1.58</v>
      </c>
      <c r="M693" s="177" t="s">
        <v>326</v>
      </c>
      <c r="N693" s="177" t="s">
        <v>321</v>
      </c>
      <c r="O693" s="177">
        <v>70</v>
      </c>
    </row>
    <row r="694" spans="1:15">
      <c r="A694" s="173" t="s">
        <v>2261</v>
      </c>
      <c r="B694" s="173">
        <v>55</v>
      </c>
      <c r="C694" s="173">
        <v>15</v>
      </c>
      <c r="D694" s="173" t="s">
        <v>2329</v>
      </c>
      <c r="E694" s="174" t="s">
        <v>2237</v>
      </c>
      <c r="F694" s="174" t="s">
        <v>655</v>
      </c>
      <c r="G694" s="174" t="s">
        <v>660</v>
      </c>
      <c r="H694" s="201" t="s">
        <v>726</v>
      </c>
      <c r="I694" s="175">
        <f t="shared" si="20"/>
        <v>195.92319999999998</v>
      </c>
      <c r="J694" s="175">
        <f t="shared" si="21"/>
        <v>296.15959999999995</v>
      </c>
      <c r="K694" s="175">
        <v>101.2</v>
      </c>
      <c r="L694" s="175">
        <v>1.58</v>
      </c>
      <c r="M694" s="177" t="s">
        <v>326</v>
      </c>
      <c r="N694" s="177" t="s">
        <v>321</v>
      </c>
      <c r="O694" s="177">
        <v>70</v>
      </c>
    </row>
    <row r="695" spans="1:15">
      <c r="A695" s="173" t="s">
        <v>2261</v>
      </c>
      <c r="B695" s="173">
        <v>55</v>
      </c>
      <c r="C695" s="173">
        <v>15</v>
      </c>
      <c r="D695" s="173" t="s">
        <v>2329</v>
      </c>
      <c r="E695" s="174" t="s">
        <v>2237</v>
      </c>
      <c r="F695" s="174" t="s">
        <v>655</v>
      </c>
      <c r="G695" s="174" t="s">
        <v>678</v>
      </c>
      <c r="H695" s="201" t="s">
        <v>727</v>
      </c>
      <c r="I695" s="175">
        <f t="shared" si="20"/>
        <v>195.92319999999998</v>
      </c>
      <c r="J695" s="175">
        <f t="shared" si="21"/>
        <v>296.15959999999995</v>
      </c>
      <c r="K695" s="175">
        <v>101.2</v>
      </c>
      <c r="L695" s="175">
        <v>1.58</v>
      </c>
      <c r="M695" s="177" t="s">
        <v>326</v>
      </c>
      <c r="N695" s="177" t="s">
        <v>325</v>
      </c>
      <c r="O695" s="177">
        <v>70</v>
      </c>
    </row>
    <row r="696" spans="1:15">
      <c r="A696" s="173" t="s">
        <v>2261</v>
      </c>
      <c r="B696" s="173">
        <v>55</v>
      </c>
      <c r="C696" s="173">
        <v>15</v>
      </c>
      <c r="D696" s="173" t="s">
        <v>2329</v>
      </c>
      <c r="E696" s="174" t="s">
        <v>2237</v>
      </c>
      <c r="F696" s="174" t="s">
        <v>655</v>
      </c>
      <c r="G696" s="174" t="s">
        <v>669</v>
      </c>
      <c r="H696" s="201" t="s">
        <v>728</v>
      </c>
      <c r="I696" s="175">
        <f t="shared" ref="I696:I759" si="22">(IF($H$6="",$H$4*$U$3*(1-$H$5),$H$6*$H$3)+IF(F696="CONTINENTAL",$H$3*(K696*(1-$M$11)+$U$7+L696+$H$8)))*$U$8</f>
        <v>195.92319999999998</v>
      </c>
      <c r="J696" s="175">
        <f t="shared" si="21"/>
        <v>296.15959999999995</v>
      </c>
      <c r="K696" s="175">
        <v>101.2</v>
      </c>
      <c r="L696" s="175">
        <v>1.58</v>
      </c>
      <c r="M696" s="177" t="s">
        <v>326</v>
      </c>
      <c r="N696" s="177" t="s">
        <v>321</v>
      </c>
      <c r="O696" s="177">
        <v>70</v>
      </c>
    </row>
    <row r="697" spans="1:15">
      <c r="A697" s="173" t="s">
        <v>2264</v>
      </c>
      <c r="B697" s="173">
        <v>55</v>
      </c>
      <c r="C697" s="173">
        <v>15</v>
      </c>
      <c r="D697" s="173" t="s">
        <v>2309</v>
      </c>
      <c r="E697" s="174" t="s">
        <v>2440</v>
      </c>
      <c r="F697" s="174" t="s">
        <v>655</v>
      </c>
      <c r="G697" s="174" t="s">
        <v>678</v>
      </c>
      <c r="H697" s="201" t="s">
        <v>729</v>
      </c>
      <c r="I697" s="175">
        <f t="shared" si="22"/>
        <v>224.47315</v>
      </c>
      <c r="J697" s="175">
        <f t="shared" si="21"/>
        <v>340.08260000000001</v>
      </c>
      <c r="K697" s="175">
        <v>119.35000000000001</v>
      </c>
      <c r="L697" s="175">
        <v>1.58</v>
      </c>
      <c r="M697" s="177" t="s">
        <v>326</v>
      </c>
      <c r="N697" s="177" t="s">
        <v>321</v>
      </c>
      <c r="O697" s="177">
        <v>70</v>
      </c>
    </row>
    <row r="698" spans="1:15">
      <c r="A698" s="173" t="s">
        <v>2265</v>
      </c>
      <c r="B698" s="173">
        <v>55</v>
      </c>
      <c r="C698" s="173">
        <v>15</v>
      </c>
      <c r="D698" s="173" t="s">
        <v>2328</v>
      </c>
      <c r="E698" s="174" t="s">
        <v>2440</v>
      </c>
      <c r="F698" s="174" t="s">
        <v>655</v>
      </c>
      <c r="G698" s="174" t="s">
        <v>678</v>
      </c>
      <c r="H698" s="201" t="s">
        <v>731</v>
      </c>
      <c r="I698" s="175">
        <f t="shared" si="22"/>
        <v>243.16212030000003</v>
      </c>
      <c r="J698" s="175">
        <f t="shared" si="21"/>
        <v>368.83486200000004</v>
      </c>
      <c r="K698" s="175">
        <v>131.23110000000003</v>
      </c>
      <c r="L698" s="175">
        <v>1.58</v>
      </c>
      <c r="M698" s="177" t="s">
        <v>322</v>
      </c>
      <c r="N698" s="177" t="s">
        <v>321</v>
      </c>
      <c r="O698" s="177">
        <v>71</v>
      </c>
    </row>
    <row r="699" spans="1:15">
      <c r="A699" s="173" t="s">
        <v>2265</v>
      </c>
      <c r="B699" s="173">
        <v>55</v>
      </c>
      <c r="C699" s="173">
        <v>15</v>
      </c>
      <c r="D699" s="173" t="s">
        <v>2328</v>
      </c>
      <c r="E699" s="174" t="s">
        <v>2347</v>
      </c>
      <c r="F699" s="174" t="s">
        <v>655</v>
      </c>
      <c r="G699" s="174" t="s">
        <v>678</v>
      </c>
      <c r="H699" s="201" t="s">
        <v>732</v>
      </c>
      <c r="I699" s="175">
        <f t="shared" si="22"/>
        <v>259.07915000000003</v>
      </c>
      <c r="J699" s="175">
        <f t="shared" si="21"/>
        <v>393.32260000000008</v>
      </c>
      <c r="K699" s="175">
        <v>141.35000000000002</v>
      </c>
      <c r="L699" s="175">
        <v>1.58</v>
      </c>
      <c r="M699" s="177" t="s">
        <v>322</v>
      </c>
      <c r="N699" s="177" t="s">
        <v>325</v>
      </c>
      <c r="O699" s="177">
        <v>71</v>
      </c>
    </row>
    <row r="700" spans="1:15">
      <c r="A700" s="173" t="s">
        <v>2267</v>
      </c>
      <c r="B700" s="173">
        <v>55</v>
      </c>
      <c r="C700" s="173">
        <v>15</v>
      </c>
      <c r="D700" s="173" t="s">
        <v>2304</v>
      </c>
      <c r="E700" s="174" t="s">
        <v>2347</v>
      </c>
      <c r="F700" s="174" t="s">
        <v>655</v>
      </c>
      <c r="G700" s="174" t="s">
        <v>678</v>
      </c>
      <c r="H700" s="201" t="s">
        <v>733</v>
      </c>
      <c r="I700" s="175">
        <f t="shared" si="22"/>
        <v>299.74120000000005</v>
      </c>
      <c r="J700" s="175">
        <f t="shared" si="21"/>
        <v>455.87960000000004</v>
      </c>
      <c r="K700" s="175">
        <v>167.20000000000002</v>
      </c>
      <c r="L700" s="175">
        <v>1.58</v>
      </c>
      <c r="M700" s="177" t="s">
        <v>326</v>
      </c>
      <c r="N700" s="177" t="s">
        <v>321</v>
      </c>
      <c r="O700" s="177">
        <v>71</v>
      </c>
    </row>
    <row r="701" spans="1:15">
      <c r="A701" s="173" t="s">
        <v>2264</v>
      </c>
      <c r="B701" s="173">
        <v>55</v>
      </c>
      <c r="C701" s="173">
        <v>16</v>
      </c>
      <c r="D701" s="173" t="s">
        <v>2307</v>
      </c>
      <c r="E701" s="174" t="s">
        <v>2347</v>
      </c>
      <c r="F701" s="174" t="s">
        <v>655</v>
      </c>
      <c r="G701" s="174" t="s">
        <v>678</v>
      </c>
      <c r="H701" s="201" t="s">
        <v>734</v>
      </c>
      <c r="I701" s="175">
        <f t="shared" si="22"/>
        <v>290.22454999999997</v>
      </c>
      <c r="J701" s="175">
        <f t="shared" si="21"/>
        <v>441.23860000000002</v>
      </c>
      <c r="K701" s="175">
        <v>161.15</v>
      </c>
      <c r="L701" s="175">
        <v>1.58</v>
      </c>
      <c r="M701" s="177" t="s">
        <v>326</v>
      </c>
      <c r="N701" s="177" t="s">
        <v>321</v>
      </c>
      <c r="O701" s="177">
        <v>70</v>
      </c>
    </row>
    <row r="702" spans="1:15">
      <c r="A702" s="173" t="s">
        <v>2264</v>
      </c>
      <c r="B702" s="173">
        <v>55</v>
      </c>
      <c r="C702" s="173">
        <v>16</v>
      </c>
      <c r="D702" s="173" t="s">
        <v>2432</v>
      </c>
      <c r="E702" s="174" t="s">
        <v>2440</v>
      </c>
      <c r="F702" s="174" t="s">
        <v>655</v>
      </c>
      <c r="G702" s="174" t="s">
        <v>691</v>
      </c>
      <c r="H702" s="201" t="s">
        <v>735</v>
      </c>
      <c r="I702" s="175">
        <f t="shared" si="22"/>
        <v>254.75340000000003</v>
      </c>
      <c r="J702" s="175">
        <f t="shared" si="21"/>
        <v>386.66760000000005</v>
      </c>
      <c r="K702" s="175">
        <v>138.60000000000002</v>
      </c>
      <c r="L702" s="175">
        <v>1.58</v>
      </c>
      <c r="M702" s="177" t="s">
        <v>326</v>
      </c>
      <c r="N702" s="177" t="s">
        <v>325</v>
      </c>
      <c r="O702" s="177">
        <v>68</v>
      </c>
    </row>
    <row r="703" spans="1:15">
      <c r="A703" s="173" t="s">
        <v>2265</v>
      </c>
      <c r="B703" s="173">
        <v>55</v>
      </c>
      <c r="C703" s="173">
        <v>16</v>
      </c>
      <c r="D703" s="173" t="s">
        <v>2432</v>
      </c>
      <c r="E703" s="174" t="s">
        <v>2440</v>
      </c>
      <c r="F703" s="174" t="s">
        <v>655</v>
      </c>
      <c r="G703" s="174" t="s">
        <v>678</v>
      </c>
      <c r="H703" s="201" t="s">
        <v>736</v>
      </c>
      <c r="I703" s="175">
        <f t="shared" si="22"/>
        <v>262.53974999999997</v>
      </c>
      <c r="J703" s="175">
        <f t="shared" si="21"/>
        <v>398.64660000000003</v>
      </c>
      <c r="K703" s="175">
        <v>143.55000000000001</v>
      </c>
      <c r="L703" s="175">
        <v>1.58</v>
      </c>
      <c r="M703" s="177" t="s">
        <v>322</v>
      </c>
      <c r="N703" s="177" t="s">
        <v>321</v>
      </c>
      <c r="O703" s="177">
        <v>71</v>
      </c>
    </row>
    <row r="704" spans="1:15">
      <c r="A704" s="173" t="s">
        <v>2265</v>
      </c>
      <c r="B704" s="173">
        <v>55</v>
      </c>
      <c r="C704" s="173">
        <v>16</v>
      </c>
      <c r="D704" s="173" t="s">
        <v>2432</v>
      </c>
      <c r="E704" s="174" t="s">
        <v>2347</v>
      </c>
      <c r="F704" s="174" t="s">
        <v>655</v>
      </c>
      <c r="G704" s="174" t="s">
        <v>678</v>
      </c>
      <c r="H704" s="201" t="s">
        <v>737</v>
      </c>
      <c r="I704" s="175">
        <f t="shared" si="22"/>
        <v>300.60635000000002</v>
      </c>
      <c r="J704" s="175">
        <f t="shared" si="21"/>
        <v>457.2106</v>
      </c>
      <c r="K704" s="175">
        <v>167.75</v>
      </c>
      <c r="L704" s="175">
        <v>1.58</v>
      </c>
      <c r="M704" s="177" t="s">
        <v>326</v>
      </c>
      <c r="N704" s="177" t="s">
        <v>321</v>
      </c>
      <c r="O704" s="177">
        <v>71</v>
      </c>
    </row>
    <row r="705" spans="1:15">
      <c r="A705" s="173" t="s">
        <v>2265</v>
      </c>
      <c r="B705" s="173">
        <v>55</v>
      </c>
      <c r="C705" s="173">
        <v>16</v>
      </c>
      <c r="D705" s="173" t="s">
        <v>2432</v>
      </c>
      <c r="E705" s="174" t="s">
        <v>2347</v>
      </c>
      <c r="F705" s="174" t="s">
        <v>655</v>
      </c>
      <c r="G705" s="174" t="s">
        <v>691</v>
      </c>
      <c r="H705" s="201" t="s">
        <v>738</v>
      </c>
      <c r="I705" s="175">
        <f t="shared" si="22"/>
        <v>300.60635000000002</v>
      </c>
      <c r="J705" s="175">
        <f t="shared" si="21"/>
        <v>457.2106</v>
      </c>
      <c r="K705" s="175">
        <v>167.75</v>
      </c>
      <c r="L705" s="175">
        <v>1.58</v>
      </c>
      <c r="M705" s="177" t="s">
        <v>322</v>
      </c>
      <c r="N705" s="177" t="s">
        <v>321</v>
      </c>
      <c r="O705" s="177">
        <v>68</v>
      </c>
    </row>
    <row r="706" spans="1:15">
      <c r="A706" s="173" t="s">
        <v>2267</v>
      </c>
      <c r="B706" s="173">
        <v>55</v>
      </c>
      <c r="C706" s="173">
        <v>16</v>
      </c>
      <c r="D706" s="173" t="s">
        <v>2326</v>
      </c>
      <c r="E706" s="174" t="s">
        <v>2440</v>
      </c>
      <c r="F706" s="174" t="s">
        <v>655</v>
      </c>
      <c r="G706" s="174" t="s">
        <v>691</v>
      </c>
      <c r="H706" s="201" t="s">
        <v>739</v>
      </c>
      <c r="I706" s="175">
        <f t="shared" si="22"/>
        <v>221.8777</v>
      </c>
      <c r="J706" s="175">
        <f t="shared" si="21"/>
        <v>336.08959999999996</v>
      </c>
      <c r="K706" s="175">
        <v>117.7</v>
      </c>
      <c r="L706" s="175">
        <v>1.58</v>
      </c>
      <c r="M706" s="177" t="s">
        <v>326</v>
      </c>
      <c r="N706" s="177" t="s">
        <v>321</v>
      </c>
      <c r="O706" s="177">
        <v>71</v>
      </c>
    </row>
    <row r="707" spans="1:15">
      <c r="A707" s="173" t="s">
        <v>2267</v>
      </c>
      <c r="B707" s="173">
        <v>55</v>
      </c>
      <c r="C707" s="173">
        <v>16</v>
      </c>
      <c r="D707" s="173" t="s">
        <v>2326</v>
      </c>
      <c r="E707" s="174" t="s">
        <v>2440</v>
      </c>
      <c r="F707" s="174" t="s">
        <v>655</v>
      </c>
      <c r="G707" s="174" t="s">
        <v>691</v>
      </c>
      <c r="H707" s="201" t="s">
        <v>740</v>
      </c>
      <c r="I707" s="175">
        <f t="shared" si="22"/>
        <v>221.8777</v>
      </c>
      <c r="J707" s="175">
        <f t="shared" si="21"/>
        <v>336.08959999999996</v>
      </c>
      <c r="K707" s="175">
        <v>117.7</v>
      </c>
      <c r="L707" s="175">
        <v>1.58</v>
      </c>
      <c r="M707" s="177" t="s">
        <v>326</v>
      </c>
      <c r="N707" s="177" t="s">
        <v>325</v>
      </c>
      <c r="O707" s="177">
        <v>68</v>
      </c>
    </row>
    <row r="708" spans="1:15">
      <c r="A708" s="173" t="s">
        <v>2267</v>
      </c>
      <c r="B708" s="173">
        <v>55</v>
      </c>
      <c r="C708" s="173">
        <v>16</v>
      </c>
      <c r="D708" s="173" t="s">
        <v>2326</v>
      </c>
      <c r="E708" s="174" t="s">
        <v>2347</v>
      </c>
      <c r="F708" s="174" t="s">
        <v>655</v>
      </c>
      <c r="G708" s="174" t="s">
        <v>678</v>
      </c>
      <c r="H708" s="201" t="s">
        <v>741</v>
      </c>
      <c r="I708" s="175">
        <f t="shared" si="22"/>
        <v>223.94021760000001</v>
      </c>
      <c r="J708" s="175">
        <f t="shared" si="21"/>
        <v>339.26270399999999</v>
      </c>
      <c r="K708" s="175">
        <v>119.01120000000002</v>
      </c>
      <c r="L708" s="175">
        <v>1.58</v>
      </c>
      <c r="M708" s="177" t="s">
        <v>326</v>
      </c>
      <c r="N708" s="177" t="s">
        <v>321</v>
      </c>
      <c r="O708" s="177">
        <v>71</v>
      </c>
    </row>
    <row r="709" spans="1:15">
      <c r="A709" s="173" t="s">
        <v>2267</v>
      </c>
      <c r="B709" s="173">
        <v>55</v>
      </c>
      <c r="C709" s="173">
        <v>16</v>
      </c>
      <c r="D709" s="173" t="s">
        <v>2326</v>
      </c>
      <c r="E709" s="174" t="s">
        <v>2347</v>
      </c>
      <c r="F709" s="174" t="s">
        <v>655</v>
      </c>
      <c r="G709" s="174" t="s">
        <v>691</v>
      </c>
      <c r="H709" s="201" t="s">
        <v>742</v>
      </c>
      <c r="I709" s="175">
        <f t="shared" si="22"/>
        <v>223.94021760000001</v>
      </c>
      <c r="J709" s="175">
        <f t="shared" si="21"/>
        <v>339.26270399999999</v>
      </c>
      <c r="K709" s="175">
        <v>119.01120000000002</v>
      </c>
      <c r="L709" s="175">
        <v>1.58</v>
      </c>
      <c r="M709" s="177" t="s">
        <v>326</v>
      </c>
      <c r="N709" s="177" t="s">
        <v>325</v>
      </c>
      <c r="O709" s="177">
        <v>68</v>
      </c>
    </row>
    <row r="710" spans="1:15">
      <c r="A710" s="173" t="s">
        <v>2267</v>
      </c>
      <c r="B710" s="173">
        <v>55</v>
      </c>
      <c r="C710" s="173">
        <v>16</v>
      </c>
      <c r="D710" s="173" t="s">
        <v>2326</v>
      </c>
      <c r="E710" s="174" t="s">
        <v>2347</v>
      </c>
      <c r="F710" s="174" t="s">
        <v>655</v>
      </c>
      <c r="G710" s="174" t="s">
        <v>743</v>
      </c>
      <c r="H710" s="201" t="s">
        <v>744</v>
      </c>
      <c r="I710" s="175">
        <f t="shared" si="22"/>
        <v>223.94021760000001</v>
      </c>
      <c r="J710" s="175">
        <f t="shared" si="21"/>
        <v>339.26270399999999</v>
      </c>
      <c r="K710" s="175">
        <v>119.01120000000002</v>
      </c>
      <c r="L710" s="175">
        <v>1.58</v>
      </c>
      <c r="M710" s="177" t="s">
        <v>322</v>
      </c>
      <c r="N710" s="177" t="s">
        <v>325</v>
      </c>
      <c r="O710" s="177">
        <v>74</v>
      </c>
    </row>
    <row r="711" spans="1:15">
      <c r="A711" s="173" t="s">
        <v>2267</v>
      </c>
      <c r="B711" s="173">
        <v>55</v>
      </c>
      <c r="C711" s="173">
        <v>16</v>
      </c>
      <c r="D711" s="173" t="s">
        <v>2326</v>
      </c>
      <c r="E711" s="174" t="s">
        <v>2347</v>
      </c>
      <c r="F711" s="174" t="s">
        <v>655</v>
      </c>
      <c r="G711" s="174" t="s">
        <v>745</v>
      </c>
      <c r="H711" s="201" t="s">
        <v>746</v>
      </c>
      <c r="I711" s="175">
        <f t="shared" si="22"/>
        <v>223.94021760000001</v>
      </c>
      <c r="J711" s="175">
        <f t="shared" si="21"/>
        <v>339.26270399999999</v>
      </c>
      <c r="K711" s="175">
        <v>119.01120000000002</v>
      </c>
      <c r="L711" s="175">
        <v>1.58</v>
      </c>
      <c r="M711" s="177" t="s">
        <v>326</v>
      </c>
      <c r="N711" s="177" t="s">
        <v>321</v>
      </c>
      <c r="O711" s="177">
        <v>71</v>
      </c>
    </row>
    <row r="712" spans="1:15">
      <c r="A712" s="173" t="s">
        <v>2267</v>
      </c>
      <c r="B712" s="173">
        <v>55</v>
      </c>
      <c r="C712" s="173">
        <v>16</v>
      </c>
      <c r="D712" s="173" t="s">
        <v>2326</v>
      </c>
      <c r="E712" s="174" t="s">
        <v>2239</v>
      </c>
      <c r="F712" s="174" t="s">
        <v>655</v>
      </c>
      <c r="G712" s="174" t="s">
        <v>678</v>
      </c>
      <c r="H712" s="201" t="s">
        <v>747</v>
      </c>
      <c r="I712" s="175">
        <f t="shared" si="22"/>
        <v>233.12464999999997</v>
      </c>
      <c r="J712" s="175">
        <f t="shared" si="21"/>
        <v>353.39260000000002</v>
      </c>
      <c r="K712" s="175">
        <v>124.85000000000001</v>
      </c>
      <c r="L712" s="175">
        <v>1.58</v>
      </c>
      <c r="M712" s="177" t="s">
        <v>326</v>
      </c>
      <c r="N712" s="177" t="s">
        <v>321</v>
      </c>
      <c r="O712" s="177">
        <v>71</v>
      </c>
    </row>
    <row r="713" spans="1:15">
      <c r="A713" s="173" t="s">
        <v>2267</v>
      </c>
      <c r="B713" s="173">
        <v>55</v>
      </c>
      <c r="C713" s="173">
        <v>16</v>
      </c>
      <c r="D713" s="173" t="s">
        <v>2326</v>
      </c>
      <c r="E713" s="174" t="s">
        <v>2239</v>
      </c>
      <c r="F713" s="174" t="s">
        <v>655</v>
      </c>
      <c r="G713" s="174" t="s">
        <v>743</v>
      </c>
      <c r="H713" s="201" t="s">
        <v>748</v>
      </c>
      <c r="I713" s="175">
        <f t="shared" si="22"/>
        <v>233.12464999999997</v>
      </c>
      <c r="J713" s="175">
        <f t="shared" si="21"/>
        <v>353.39260000000002</v>
      </c>
      <c r="K713" s="175">
        <v>124.85000000000001</v>
      </c>
      <c r="L713" s="175">
        <v>1.58</v>
      </c>
      <c r="M713" s="177" t="s">
        <v>322</v>
      </c>
      <c r="N713" s="177" t="s">
        <v>325</v>
      </c>
      <c r="O713" s="177">
        <v>74</v>
      </c>
    </row>
    <row r="714" spans="1:15">
      <c r="A714" s="173" t="s">
        <v>2267</v>
      </c>
      <c r="B714" s="173">
        <v>55</v>
      </c>
      <c r="C714" s="173">
        <v>16</v>
      </c>
      <c r="D714" s="173" t="s">
        <v>2326</v>
      </c>
      <c r="E714" s="174" t="s">
        <v>2239</v>
      </c>
      <c r="F714" s="174" t="s">
        <v>655</v>
      </c>
      <c r="G714" s="174" t="s">
        <v>745</v>
      </c>
      <c r="H714" s="201" t="s">
        <v>749</v>
      </c>
      <c r="I714" s="175">
        <f t="shared" si="22"/>
        <v>233.12464999999997</v>
      </c>
      <c r="J714" s="175">
        <f t="shared" si="21"/>
        <v>353.39260000000002</v>
      </c>
      <c r="K714" s="175">
        <v>124.85000000000001</v>
      </c>
      <c r="L714" s="175">
        <v>1.58</v>
      </c>
      <c r="M714" s="177" t="s">
        <v>326</v>
      </c>
      <c r="N714" s="177" t="s">
        <v>321</v>
      </c>
      <c r="O714" s="177">
        <v>70</v>
      </c>
    </row>
    <row r="715" spans="1:15">
      <c r="A715" s="173" t="s">
        <v>2267</v>
      </c>
      <c r="B715" s="173">
        <v>55</v>
      </c>
      <c r="C715" s="173">
        <v>16</v>
      </c>
      <c r="D715" s="173" t="s">
        <v>2303</v>
      </c>
      <c r="E715" s="174" t="s">
        <v>2347</v>
      </c>
      <c r="F715" s="174" t="s">
        <v>655</v>
      </c>
      <c r="G715" s="174" t="s">
        <v>750</v>
      </c>
      <c r="H715" s="201" t="s">
        <v>751</v>
      </c>
      <c r="I715" s="175">
        <f t="shared" si="22"/>
        <v>262.53974999999997</v>
      </c>
      <c r="J715" s="175">
        <f t="shared" si="21"/>
        <v>398.64660000000003</v>
      </c>
      <c r="K715" s="175">
        <v>143.55000000000001</v>
      </c>
      <c r="L715" s="175">
        <v>1.58</v>
      </c>
      <c r="M715" s="177" t="s">
        <v>326</v>
      </c>
      <c r="N715" s="177" t="s">
        <v>325</v>
      </c>
      <c r="O715" s="177">
        <v>72</v>
      </c>
    </row>
    <row r="716" spans="1:15">
      <c r="A716" s="173" t="s">
        <v>2267</v>
      </c>
      <c r="B716" s="173">
        <v>55</v>
      </c>
      <c r="C716" s="173">
        <v>16</v>
      </c>
      <c r="D716" s="173" t="s">
        <v>2303</v>
      </c>
      <c r="E716" s="174" t="s">
        <v>2347</v>
      </c>
      <c r="F716" s="174" t="s">
        <v>655</v>
      </c>
      <c r="G716" s="174" t="s">
        <v>691</v>
      </c>
      <c r="H716" s="201" t="s">
        <v>752</v>
      </c>
      <c r="I716" s="175">
        <f t="shared" si="22"/>
        <v>262.53974999999997</v>
      </c>
      <c r="J716" s="175">
        <f t="shared" si="21"/>
        <v>398.64660000000003</v>
      </c>
      <c r="K716" s="175">
        <v>143.55000000000001</v>
      </c>
      <c r="L716" s="175">
        <v>1.58</v>
      </c>
      <c r="M716" s="177" t="s">
        <v>326</v>
      </c>
      <c r="N716" s="177" t="s">
        <v>325</v>
      </c>
      <c r="O716" s="177">
        <v>69</v>
      </c>
    </row>
    <row r="717" spans="1:15">
      <c r="A717" s="173" t="s">
        <v>2267</v>
      </c>
      <c r="B717" s="173">
        <v>55</v>
      </c>
      <c r="C717" s="173">
        <v>16</v>
      </c>
      <c r="D717" s="173" t="s">
        <v>2326</v>
      </c>
      <c r="E717" s="174" t="s">
        <v>2388</v>
      </c>
      <c r="F717" s="174" t="s">
        <v>655</v>
      </c>
      <c r="G717" s="174" t="s">
        <v>743</v>
      </c>
      <c r="H717" s="201" t="s">
        <v>753</v>
      </c>
      <c r="I717" s="175">
        <f t="shared" si="22"/>
        <v>233.12464999999997</v>
      </c>
      <c r="J717" s="175">
        <f t="shared" si="21"/>
        <v>353.39260000000002</v>
      </c>
      <c r="K717" s="175">
        <v>124.85000000000001</v>
      </c>
      <c r="L717" s="175">
        <v>1.58</v>
      </c>
      <c r="M717" s="177" t="s">
        <v>2273</v>
      </c>
      <c r="N717" s="177" t="s">
        <v>321</v>
      </c>
      <c r="O717" s="177">
        <v>74</v>
      </c>
    </row>
    <row r="718" spans="1:15">
      <c r="A718" s="173" t="s">
        <v>2268</v>
      </c>
      <c r="B718" s="173">
        <v>55</v>
      </c>
      <c r="C718" s="173">
        <v>16</v>
      </c>
      <c r="D718" s="173" t="s">
        <v>2315</v>
      </c>
      <c r="E718" s="174" t="s">
        <v>2347</v>
      </c>
      <c r="F718" s="174" t="s">
        <v>655</v>
      </c>
      <c r="G718" s="174" t="s">
        <v>678</v>
      </c>
      <c r="H718" s="201" t="s">
        <v>754</v>
      </c>
      <c r="I718" s="175">
        <f t="shared" si="22"/>
        <v>343.86385000000007</v>
      </c>
      <c r="J718" s="175">
        <f t="shared" si="21"/>
        <v>523.76060000000007</v>
      </c>
      <c r="K718" s="175">
        <v>195.25000000000003</v>
      </c>
      <c r="L718" s="175">
        <v>1.58</v>
      </c>
      <c r="M718" s="177" t="s">
        <v>326</v>
      </c>
      <c r="N718" s="177" t="s">
        <v>321</v>
      </c>
      <c r="O718" s="177">
        <v>71</v>
      </c>
    </row>
    <row r="719" spans="1:15">
      <c r="A719" s="173" t="s">
        <v>2268</v>
      </c>
      <c r="B719" s="173">
        <v>55</v>
      </c>
      <c r="C719" s="173">
        <v>16</v>
      </c>
      <c r="D719" s="173" t="s">
        <v>2308</v>
      </c>
      <c r="E719" s="174" t="s">
        <v>2239</v>
      </c>
      <c r="F719" s="174" t="s">
        <v>655</v>
      </c>
      <c r="G719" s="174" t="s">
        <v>678</v>
      </c>
      <c r="H719" s="201" t="s">
        <v>755</v>
      </c>
      <c r="I719" s="175">
        <f t="shared" si="22"/>
        <v>368.95320000000009</v>
      </c>
      <c r="J719" s="175">
        <f t="shared" si="21"/>
        <v>562.3596</v>
      </c>
      <c r="K719" s="175">
        <v>211.20000000000002</v>
      </c>
      <c r="L719" s="175">
        <v>1.58</v>
      </c>
      <c r="M719" s="177" t="s">
        <v>326</v>
      </c>
      <c r="N719" s="177" t="s">
        <v>321</v>
      </c>
      <c r="O719" s="177">
        <v>72</v>
      </c>
    </row>
    <row r="720" spans="1:15">
      <c r="A720" s="173" t="s">
        <v>2269</v>
      </c>
      <c r="B720" s="173">
        <v>55</v>
      </c>
      <c r="C720" s="173">
        <v>16</v>
      </c>
      <c r="D720" s="173" t="s">
        <v>2305</v>
      </c>
      <c r="E720" s="174" t="s">
        <v>2347</v>
      </c>
      <c r="F720" s="174" t="s">
        <v>655</v>
      </c>
      <c r="G720" s="174" t="s">
        <v>678</v>
      </c>
      <c r="H720" s="201" t="s">
        <v>756</v>
      </c>
      <c r="I720" s="175">
        <f t="shared" si="22"/>
        <v>357.70625000000007</v>
      </c>
      <c r="J720" s="175">
        <f t="shared" si="21"/>
        <v>545.0566</v>
      </c>
      <c r="K720" s="175">
        <v>204.05</v>
      </c>
      <c r="L720" s="175">
        <v>1.58</v>
      </c>
      <c r="M720" s="177" t="s">
        <v>326</v>
      </c>
      <c r="N720" s="177" t="s">
        <v>321</v>
      </c>
      <c r="O720" s="177">
        <v>71</v>
      </c>
    </row>
    <row r="721" spans="1:15">
      <c r="A721" s="173" t="s">
        <v>2269</v>
      </c>
      <c r="B721" s="173">
        <v>55</v>
      </c>
      <c r="C721" s="173">
        <v>16</v>
      </c>
      <c r="D721" s="173" t="s">
        <v>2305</v>
      </c>
      <c r="E721" s="174" t="s">
        <v>2239</v>
      </c>
      <c r="F721" s="174" t="s">
        <v>655</v>
      </c>
      <c r="G721" s="174" t="s">
        <v>678</v>
      </c>
      <c r="H721" s="201" t="s">
        <v>757</v>
      </c>
      <c r="I721" s="175">
        <f t="shared" si="22"/>
        <v>364.62745000000001</v>
      </c>
      <c r="J721" s="175">
        <f t="shared" ref="J721:J784" si="23">($H$3*(K721+L721+$U$7+$H$8)+$H$4*$U$3)*$U$8</f>
        <v>555.70460000000003</v>
      </c>
      <c r="K721" s="175">
        <v>208.45000000000002</v>
      </c>
      <c r="L721" s="175">
        <v>1.58</v>
      </c>
      <c r="M721" s="177" t="s">
        <v>321</v>
      </c>
      <c r="N721" s="177" t="s">
        <v>321</v>
      </c>
      <c r="O721" s="177">
        <v>71</v>
      </c>
    </row>
    <row r="722" spans="1:15">
      <c r="A722" s="173" t="s">
        <v>2269</v>
      </c>
      <c r="B722" s="173">
        <v>55</v>
      </c>
      <c r="C722" s="173">
        <v>16</v>
      </c>
      <c r="D722" s="173" t="s">
        <v>2305</v>
      </c>
      <c r="E722" s="174" t="s">
        <v>2445</v>
      </c>
      <c r="F722" s="174" t="s">
        <v>655</v>
      </c>
      <c r="G722" s="174" t="s">
        <v>678</v>
      </c>
      <c r="H722" s="201" t="s">
        <v>758</v>
      </c>
      <c r="I722" s="175">
        <f t="shared" si="22"/>
        <v>364.62745000000001</v>
      </c>
      <c r="J722" s="175">
        <f t="shared" si="23"/>
        <v>555.70460000000003</v>
      </c>
      <c r="K722" s="175">
        <v>208.45000000000002</v>
      </c>
      <c r="L722" s="175">
        <v>1.58</v>
      </c>
      <c r="M722" s="177" t="s">
        <v>322</v>
      </c>
      <c r="N722" s="177" t="s">
        <v>321</v>
      </c>
      <c r="O722" s="177">
        <v>71</v>
      </c>
    </row>
    <row r="723" spans="1:15">
      <c r="A723" s="173" t="s">
        <v>2267</v>
      </c>
      <c r="B723" s="173">
        <v>55</v>
      </c>
      <c r="C723" s="173">
        <v>17</v>
      </c>
      <c r="D723" s="173" t="s">
        <v>2326</v>
      </c>
      <c r="E723" s="174" t="s">
        <v>2347</v>
      </c>
      <c r="F723" s="174" t="s">
        <v>655</v>
      </c>
      <c r="G723" s="174" t="s">
        <v>678</v>
      </c>
      <c r="H723" s="201" t="s">
        <v>759</v>
      </c>
      <c r="I723" s="175">
        <f t="shared" si="22"/>
        <v>427.78340000000009</v>
      </c>
      <c r="J723" s="175">
        <f t="shared" si="23"/>
        <v>652.86760000000004</v>
      </c>
      <c r="K723" s="175">
        <v>248.60000000000002</v>
      </c>
      <c r="L723" s="175">
        <v>1.58</v>
      </c>
      <c r="M723" s="177" t="s">
        <v>326</v>
      </c>
      <c r="N723" s="177" t="s">
        <v>321</v>
      </c>
      <c r="O723" s="177">
        <v>71</v>
      </c>
    </row>
    <row r="724" spans="1:15">
      <c r="A724" s="173" t="s">
        <v>2268</v>
      </c>
      <c r="B724" s="173">
        <v>55</v>
      </c>
      <c r="C724" s="173">
        <v>17</v>
      </c>
      <c r="D724" s="173" t="s">
        <v>2303</v>
      </c>
      <c r="E724" s="174" t="s">
        <v>2239</v>
      </c>
      <c r="F724" s="174" t="s">
        <v>655</v>
      </c>
      <c r="G724" s="174" t="s">
        <v>678</v>
      </c>
      <c r="H724" s="201" t="s">
        <v>760</v>
      </c>
      <c r="I724" s="175">
        <f t="shared" si="22"/>
        <v>422.59250000000003</v>
      </c>
      <c r="J724" s="175">
        <f t="shared" si="23"/>
        <v>644.88160000000005</v>
      </c>
      <c r="K724" s="175">
        <v>245.3</v>
      </c>
      <c r="L724" s="175">
        <v>1.58</v>
      </c>
      <c r="M724" s="177" t="s">
        <v>326</v>
      </c>
      <c r="N724" s="177" t="s">
        <v>321</v>
      </c>
      <c r="O724" s="177">
        <v>71</v>
      </c>
    </row>
    <row r="725" spans="1:15">
      <c r="A725" s="173" t="s">
        <v>2265</v>
      </c>
      <c r="B725" s="173">
        <v>50</v>
      </c>
      <c r="C725" s="173">
        <v>15</v>
      </c>
      <c r="D725" s="173" t="s">
        <v>2309</v>
      </c>
      <c r="E725" s="174" t="s">
        <v>2440</v>
      </c>
      <c r="F725" s="174" t="s">
        <v>655</v>
      </c>
      <c r="G725" s="174" t="s">
        <v>761</v>
      </c>
      <c r="H725" s="201" t="s">
        <v>762</v>
      </c>
      <c r="I725" s="175">
        <f t="shared" si="22"/>
        <v>171.69900000000004</v>
      </c>
      <c r="J725" s="175">
        <f t="shared" si="23"/>
        <v>258.89159999999998</v>
      </c>
      <c r="K725" s="175">
        <v>85.800000000000011</v>
      </c>
      <c r="L725" s="175">
        <v>1.58</v>
      </c>
      <c r="M725" s="177" t="s">
        <v>322</v>
      </c>
      <c r="N725" s="177" t="s">
        <v>321</v>
      </c>
      <c r="O725" s="177">
        <v>71</v>
      </c>
    </row>
    <row r="726" spans="1:15">
      <c r="A726" s="173" t="s">
        <v>2265</v>
      </c>
      <c r="B726" s="173">
        <v>50</v>
      </c>
      <c r="C726" s="173">
        <v>15</v>
      </c>
      <c r="D726" s="173" t="s">
        <v>2309</v>
      </c>
      <c r="E726" s="174" t="s">
        <v>2347</v>
      </c>
      <c r="F726" s="174" t="s">
        <v>655</v>
      </c>
      <c r="G726" s="174" t="s">
        <v>678</v>
      </c>
      <c r="H726" s="201" t="s">
        <v>763</v>
      </c>
      <c r="I726" s="175">
        <f t="shared" si="22"/>
        <v>173.42930000000001</v>
      </c>
      <c r="J726" s="175">
        <f t="shared" si="23"/>
        <v>261.55359999999996</v>
      </c>
      <c r="K726" s="175">
        <v>86.9</v>
      </c>
      <c r="L726" s="175">
        <v>1.58</v>
      </c>
      <c r="M726" s="177" t="s">
        <v>322</v>
      </c>
      <c r="N726" s="177" t="s">
        <v>321</v>
      </c>
      <c r="O726" s="177">
        <v>71</v>
      </c>
    </row>
    <row r="727" spans="1:15">
      <c r="A727" s="173" t="s">
        <v>2267</v>
      </c>
      <c r="B727" s="173">
        <v>50</v>
      </c>
      <c r="C727" s="173">
        <v>15</v>
      </c>
      <c r="D727" s="173" t="s">
        <v>2300</v>
      </c>
      <c r="E727" s="174" t="s">
        <v>2347</v>
      </c>
      <c r="F727" s="174" t="s">
        <v>655</v>
      </c>
      <c r="G727" s="174" t="s">
        <v>678</v>
      </c>
      <c r="H727" s="201" t="s">
        <v>764</v>
      </c>
      <c r="I727" s="175">
        <f t="shared" si="22"/>
        <v>269.46095000000003</v>
      </c>
      <c r="J727" s="175">
        <f t="shared" si="23"/>
        <v>409.29460000000006</v>
      </c>
      <c r="K727" s="175">
        <v>147.95000000000002</v>
      </c>
      <c r="L727" s="175">
        <v>1.58</v>
      </c>
      <c r="M727" s="177" t="s">
        <v>326</v>
      </c>
      <c r="N727" s="177" t="s">
        <v>321</v>
      </c>
      <c r="O727" s="177">
        <v>71</v>
      </c>
    </row>
    <row r="728" spans="1:15">
      <c r="A728" s="173" t="s">
        <v>2265</v>
      </c>
      <c r="B728" s="173">
        <v>50</v>
      </c>
      <c r="C728" s="173">
        <v>16</v>
      </c>
      <c r="D728" s="173" t="s">
        <v>2304</v>
      </c>
      <c r="E728" s="174" t="s">
        <v>2347</v>
      </c>
      <c r="F728" s="174" t="s">
        <v>655</v>
      </c>
      <c r="G728" s="174" t="s">
        <v>750</v>
      </c>
      <c r="H728" s="201" t="s">
        <v>765</v>
      </c>
      <c r="I728" s="175">
        <f t="shared" si="22"/>
        <v>349.05475000000001</v>
      </c>
      <c r="J728" s="175">
        <f t="shared" si="23"/>
        <v>531.74660000000006</v>
      </c>
      <c r="K728" s="175">
        <v>198.55</v>
      </c>
      <c r="L728" s="175">
        <v>1.58</v>
      </c>
      <c r="M728" s="177" t="s">
        <v>322</v>
      </c>
      <c r="N728" s="177" t="s">
        <v>325</v>
      </c>
      <c r="O728" s="177">
        <v>72</v>
      </c>
    </row>
    <row r="729" spans="1:15">
      <c r="A729" s="173" t="s">
        <v>2267</v>
      </c>
      <c r="B729" s="173">
        <v>50</v>
      </c>
      <c r="C729" s="173">
        <v>16</v>
      </c>
      <c r="D729" s="173" t="s">
        <v>2432</v>
      </c>
      <c r="E729" s="174" t="s">
        <v>2239</v>
      </c>
      <c r="F729" s="174" t="s">
        <v>655</v>
      </c>
      <c r="G729" s="174" t="s">
        <v>678</v>
      </c>
      <c r="H729" s="201" t="s">
        <v>766</v>
      </c>
      <c r="I729" s="175">
        <f t="shared" si="22"/>
        <v>331.75175000000002</v>
      </c>
      <c r="J729" s="175">
        <f t="shared" si="23"/>
        <v>505.12660000000005</v>
      </c>
      <c r="K729" s="175">
        <v>187.55</v>
      </c>
      <c r="L729" s="175">
        <v>1.58</v>
      </c>
      <c r="M729" s="177" t="s">
        <v>326</v>
      </c>
      <c r="N729" s="177" t="s">
        <v>321</v>
      </c>
      <c r="O729" s="177">
        <v>71</v>
      </c>
    </row>
    <row r="730" spans="1:15">
      <c r="A730" s="173" t="s">
        <v>2269</v>
      </c>
      <c r="B730" s="173">
        <v>50</v>
      </c>
      <c r="C730" s="173">
        <v>16</v>
      </c>
      <c r="D730" s="173" t="s">
        <v>2302</v>
      </c>
      <c r="E730" s="174" t="s">
        <v>2347</v>
      </c>
      <c r="F730" s="174" t="s">
        <v>655</v>
      </c>
      <c r="G730" s="174" t="s">
        <v>678</v>
      </c>
      <c r="H730" s="201" t="s">
        <v>767</v>
      </c>
      <c r="I730" s="175">
        <f t="shared" si="22"/>
        <v>355.11079999999998</v>
      </c>
      <c r="J730" s="175">
        <f t="shared" si="23"/>
        <v>541.06360000000006</v>
      </c>
      <c r="K730" s="175">
        <v>202.4</v>
      </c>
      <c r="L730" s="175">
        <v>1.58</v>
      </c>
      <c r="M730" s="177" t="s">
        <v>322</v>
      </c>
      <c r="N730" s="177" t="s">
        <v>321</v>
      </c>
      <c r="O730" s="177">
        <v>71</v>
      </c>
    </row>
    <row r="731" spans="1:15">
      <c r="A731" s="173" t="s">
        <v>2269</v>
      </c>
      <c r="B731" s="173">
        <v>50</v>
      </c>
      <c r="C731" s="173">
        <v>16</v>
      </c>
      <c r="D731" s="173" t="s">
        <v>2302</v>
      </c>
      <c r="E731" s="174" t="s">
        <v>2388</v>
      </c>
      <c r="F731" s="174" t="s">
        <v>655</v>
      </c>
      <c r="G731" s="174" t="s">
        <v>743</v>
      </c>
      <c r="H731" s="201" t="s">
        <v>768</v>
      </c>
      <c r="I731" s="175">
        <f t="shared" si="22"/>
        <v>350.78505000000001</v>
      </c>
      <c r="J731" s="175">
        <f t="shared" si="23"/>
        <v>534.40859999999998</v>
      </c>
      <c r="K731" s="175">
        <v>199.65</v>
      </c>
      <c r="L731" s="175">
        <v>1.58</v>
      </c>
      <c r="M731" s="177" t="s">
        <v>2273</v>
      </c>
      <c r="N731" s="177" t="s">
        <v>321</v>
      </c>
      <c r="O731" s="177">
        <v>75</v>
      </c>
    </row>
    <row r="732" spans="1:15">
      <c r="A732" s="173" t="s">
        <v>2267</v>
      </c>
      <c r="B732" s="173">
        <v>50</v>
      </c>
      <c r="C732" s="173">
        <v>17</v>
      </c>
      <c r="D732" s="173" t="s">
        <v>2315</v>
      </c>
      <c r="E732" s="174" t="s">
        <v>2239</v>
      </c>
      <c r="F732" s="174" t="s">
        <v>655</v>
      </c>
      <c r="G732" s="174" t="s">
        <v>743</v>
      </c>
      <c r="H732" s="201" t="s">
        <v>769</v>
      </c>
      <c r="I732" s="175">
        <f t="shared" si="22"/>
        <v>393.59440230000007</v>
      </c>
      <c r="J732" s="175">
        <f t="shared" si="23"/>
        <v>600.26914199999999</v>
      </c>
      <c r="K732" s="175">
        <v>226.86510000000001</v>
      </c>
      <c r="L732" s="175">
        <v>1.58</v>
      </c>
      <c r="M732" s="177" t="s">
        <v>326</v>
      </c>
      <c r="N732" s="177" t="s">
        <v>321</v>
      </c>
      <c r="O732" s="177">
        <v>74</v>
      </c>
    </row>
    <row r="733" spans="1:15">
      <c r="A733" s="173" t="s">
        <v>2267</v>
      </c>
      <c r="B733" s="173">
        <v>50</v>
      </c>
      <c r="C733" s="173">
        <v>17</v>
      </c>
      <c r="D733" s="173" t="s">
        <v>2315</v>
      </c>
      <c r="E733" s="174" t="s">
        <v>2239</v>
      </c>
      <c r="F733" s="174" t="s">
        <v>655</v>
      </c>
      <c r="G733" s="174" t="s">
        <v>745</v>
      </c>
      <c r="H733" s="201" t="s">
        <v>770</v>
      </c>
      <c r="I733" s="175">
        <f t="shared" si="22"/>
        <v>393.59440230000007</v>
      </c>
      <c r="J733" s="175">
        <f t="shared" si="23"/>
        <v>600.26914199999999</v>
      </c>
      <c r="K733" s="175">
        <v>226.86510000000001</v>
      </c>
      <c r="L733" s="175">
        <v>1.58</v>
      </c>
      <c r="M733" s="177" t="s">
        <v>325</v>
      </c>
      <c r="N733" s="177" t="s">
        <v>321</v>
      </c>
      <c r="O733" s="177">
        <v>72</v>
      </c>
    </row>
    <row r="734" spans="1:15">
      <c r="A734" s="173" t="s">
        <v>2267</v>
      </c>
      <c r="B734" s="173">
        <v>50</v>
      </c>
      <c r="C734" s="173">
        <v>17</v>
      </c>
      <c r="D734" s="173" t="s">
        <v>2315</v>
      </c>
      <c r="E734" s="174" t="s">
        <v>2239</v>
      </c>
      <c r="F734" s="174" t="s">
        <v>655</v>
      </c>
      <c r="G734" s="174" t="s">
        <v>771</v>
      </c>
      <c r="H734" s="201" t="s">
        <v>772</v>
      </c>
      <c r="I734" s="175">
        <f t="shared" si="22"/>
        <v>393.59440230000007</v>
      </c>
      <c r="J734" s="175">
        <f t="shared" si="23"/>
        <v>600.26914199999999</v>
      </c>
      <c r="K734" s="175">
        <v>226.86510000000001</v>
      </c>
      <c r="L734" s="175">
        <v>1.58</v>
      </c>
      <c r="M734" s="177" t="s">
        <v>325</v>
      </c>
      <c r="N734" s="177" t="s">
        <v>348</v>
      </c>
      <c r="O734" s="177">
        <v>72</v>
      </c>
    </row>
    <row r="735" spans="1:15">
      <c r="A735" s="173" t="s">
        <v>2268</v>
      </c>
      <c r="B735" s="173">
        <v>50</v>
      </c>
      <c r="C735" s="173">
        <v>17</v>
      </c>
      <c r="D735" s="173" t="s">
        <v>2305</v>
      </c>
      <c r="E735" s="174" t="s">
        <v>2239</v>
      </c>
      <c r="F735" s="174" t="s">
        <v>655</v>
      </c>
      <c r="G735" s="174" t="s">
        <v>773</v>
      </c>
      <c r="H735" s="201" t="s">
        <v>774</v>
      </c>
      <c r="I735" s="175">
        <f t="shared" si="22"/>
        <v>448.54700000000003</v>
      </c>
      <c r="J735" s="175">
        <f t="shared" si="23"/>
        <v>684.8116</v>
      </c>
      <c r="K735" s="175">
        <v>261.8</v>
      </c>
      <c r="L735" s="175">
        <v>1.58</v>
      </c>
      <c r="M735" s="177" t="s">
        <v>326</v>
      </c>
      <c r="N735" s="177" t="s">
        <v>325</v>
      </c>
      <c r="O735" s="177">
        <v>73</v>
      </c>
    </row>
    <row r="736" spans="1:15">
      <c r="A736" s="173" t="s">
        <v>2269</v>
      </c>
      <c r="B736" s="173">
        <v>50</v>
      </c>
      <c r="C736" s="173">
        <v>17</v>
      </c>
      <c r="D736" s="173" t="s">
        <v>2303</v>
      </c>
      <c r="E736" s="174" t="s">
        <v>2445</v>
      </c>
      <c r="F736" s="174" t="s">
        <v>655</v>
      </c>
      <c r="G736" s="174" t="s">
        <v>745</v>
      </c>
      <c r="H736" s="201" t="s">
        <v>775</v>
      </c>
      <c r="I736" s="175">
        <f t="shared" si="22"/>
        <v>468.44545000000011</v>
      </c>
      <c r="J736" s="175">
        <f t="shared" si="23"/>
        <v>715.42460000000005</v>
      </c>
      <c r="K736" s="175">
        <v>274.45000000000005</v>
      </c>
      <c r="L736" s="175">
        <v>1.58</v>
      </c>
      <c r="M736" s="177" t="s">
        <v>322</v>
      </c>
      <c r="N736" s="177" t="s">
        <v>321</v>
      </c>
      <c r="O736" s="177">
        <v>72</v>
      </c>
    </row>
    <row r="737" spans="1:15">
      <c r="A737" s="173" t="s">
        <v>2269</v>
      </c>
      <c r="B737" s="173">
        <v>50</v>
      </c>
      <c r="C737" s="173">
        <v>17</v>
      </c>
      <c r="D737" s="173" t="s">
        <v>2314</v>
      </c>
      <c r="E737" s="174" t="s">
        <v>2445</v>
      </c>
      <c r="F737" s="174" t="s">
        <v>655</v>
      </c>
      <c r="G737" s="174" t="s">
        <v>750</v>
      </c>
      <c r="H737" s="201" t="s">
        <v>776</v>
      </c>
      <c r="I737" s="175">
        <f t="shared" si="22"/>
        <v>468.44545000000011</v>
      </c>
      <c r="J737" s="175">
        <f t="shared" si="23"/>
        <v>715.42460000000005</v>
      </c>
      <c r="K737" s="175">
        <v>274.45000000000005</v>
      </c>
      <c r="L737" s="175">
        <v>1.58</v>
      </c>
      <c r="M737" s="177" t="s">
        <v>322</v>
      </c>
      <c r="N737" s="177" t="s">
        <v>321</v>
      </c>
      <c r="O737" s="177">
        <v>72</v>
      </c>
    </row>
    <row r="738" spans="1:15">
      <c r="A738" s="173" t="s">
        <v>2269</v>
      </c>
      <c r="B738" s="173">
        <v>50</v>
      </c>
      <c r="C738" s="173">
        <v>17</v>
      </c>
      <c r="D738" s="173" t="s">
        <v>2314</v>
      </c>
      <c r="E738" s="174" t="s">
        <v>2445</v>
      </c>
      <c r="F738" s="174" t="s">
        <v>655</v>
      </c>
      <c r="G738" s="174" t="s">
        <v>750</v>
      </c>
      <c r="H738" s="201" t="s">
        <v>777</v>
      </c>
      <c r="I738" s="175">
        <f t="shared" si="22"/>
        <v>468.44545000000011</v>
      </c>
      <c r="J738" s="175">
        <f t="shared" si="23"/>
        <v>715.42460000000005</v>
      </c>
      <c r="K738" s="175">
        <v>274.45000000000005</v>
      </c>
      <c r="L738" s="175">
        <v>1.58</v>
      </c>
      <c r="M738" s="177" t="s">
        <v>322</v>
      </c>
      <c r="N738" s="177" t="s">
        <v>321</v>
      </c>
      <c r="O738" s="177">
        <v>72</v>
      </c>
    </row>
    <row r="739" spans="1:15">
      <c r="A739" s="173" t="s">
        <v>2265</v>
      </c>
      <c r="B739" s="173">
        <v>45</v>
      </c>
      <c r="C739" s="173">
        <v>16</v>
      </c>
      <c r="D739" s="173" t="s">
        <v>2325</v>
      </c>
      <c r="E739" s="174" t="s">
        <v>2347</v>
      </c>
      <c r="F739" s="174" t="s">
        <v>655</v>
      </c>
      <c r="G739" s="174" t="s">
        <v>678</v>
      </c>
      <c r="H739" s="201" t="s">
        <v>778</v>
      </c>
      <c r="I739" s="175">
        <f t="shared" si="22"/>
        <v>254.75340000000003</v>
      </c>
      <c r="J739" s="175">
        <f t="shared" si="23"/>
        <v>386.66760000000005</v>
      </c>
      <c r="K739" s="175">
        <v>138.60000000000002</v>
      </c>
      <c r="L739" s="175">
        <v>1.58</v>
      </c>
      <c r="M739" s="177" t="s">
        <v>326</v>
      </c>
      <c r="N739" s="177" t="s">
        <v>321</v>
      </c>
      <c r="O739" s="177">
        <v>72</v>
      </c>
    </row>
    <row r="740" spans="1:15">
      <c r="A740" s="173" t="s">
        <v>2267</v>
      </c>
      <c r="B740" s="173">
        <v>45</v>
      </c>
      <c r="C740" s="173">
        <v>16</v>
      </c>
      <c r="D740" s="173" t="s">
        <v>2307</v>
      </c>
      <c r="E740" s="174" t="s">
        <v>2440</v>
      </c>
      <c r="F740" s="174" t="s">
        <v>655</v>
      </c>
      <c r="G740" s="174" t="s">
        <v>691</v>
      </c>
      <c r="H740" s="201" t="s">
        <v>779</v>
      </c>
      <c r="I740" s="175">
        <f t="shared" si="22"/>
        <v>293.68515000000002</v>
      </c>
      <c r="J740" s="175">
        <f t="shared" si="23"/>
        <v>446.56260000000003</v>
      </c>
      <c r="K740" s="175">
        <v>163.35000000000002</v>
      </c>
      <c r="L740" s="175">
        <v>1.58</v>
      </c>
      <c r="M740" s="177" t="s">
        <v>322</v>
      </c>
      <c r="N740" s="177" t="s">
        <v>325</v>
      </c>
      <c r="O740" s="177">
        <v>68</v>
      </c>
    </row>
    <row r="741" spans="1:15">
      <c r="A741" s="173" t="s">
        <v>2267</v>
      </c>
      <c r="B741" s="173">
        <v>45</v>
      </c>
      <c r="C741" s="173">
        <v>16</v>
      </c>
      <c r="D741" s="173" t="s">
        <v>2307</v>
      </c>
      <c r="E741" s="174" t="s">
        <v>2347</v>
      </c>
      <c r="F741" s="174" t="s">
        <v>655</v>
      </c>
      <c r="G741" s="174" t="s">
        <v>745</v>
      </c>
      <c r="H741" s="201" t="s">
        <v>780</v>
      </c>
      <c r="I741" s="175">
        <f t="shared" si="22"/>
        <v>300.60635000000002</v>
      </c>
      <c r="J741" s="175">
        <f t="shared" si="23"/>
        <v>457.2106</v>
      </c>
      <c r="K741" s="175">
        <v>167.75</v>
      </c>
      <c r="L741" s="175">
        <v>1.58</v>
      </c>
      <c r="M741" s="177" t="s">
        <v>322</v>
      </c>
      <c r="N741" s="177" t="s">
        <v>321</v>
      </c>
      <c r="O741" s="177">
        <v>71</v>
      </c>
    </row>
    <row r="742" spans="1:15">
      <c r="A742" s="173" t="s">
        <v>2267</v>
      </c>
      <c r="B742" s="173">
        <v>45</v>
      </c>
      <c r="C742" s="173">
        <v>17</v>
      </c>
      <c r="D742" s="173" t="s">
        <v>2304</v>
      </c>
      <c r="E742" s="174" t="s">
        <v>2388</v>
      </c>
      <c r="F742" s="174" t="s">
        <v>655</v>
      </c>
      <c r="G742" s="174" t="s">
        <v>745</v>
      </c>
      <c r="H742" s="201" t="s">
        <v>781</v>
      </c>
      <c r="I742" s="175">
        <f t="shared" si="22"/>
        <v>394.04255000000001</v>
      </c>
      <c r="J742" s="175">
        <f t="shared" si="23"/>
        <v>600.95860000000005</v>
      </c>
      <c r="K742" s="175">
        <v>227.15</v>
      </c>
      <c r="L742" s="175">
        <v>1.58</v>
      </c>
      <c r="M742" s="177" t="s">
        <v>326</v>
      </c>
      <c r="N742" s="177" t="s">
        <v>321</v>
      </c>
      <c r="O742" s="177">
        <v>72</v>
      </c>
    </row>
    <row r="743" spans="1:15">
      <c r="A743" s="173" t="s">
        <v>2267</v>
      </c>
      <c r="B743" s="173">
        <v>45</v>
      </c>
      <c r="C743" s="173">
        <v>17</v>
      </c>
      <c r="D743" s="173" t="s">
        <v>2304</v>
      </c>
      <c r="E743" s="174" t="s">
        <v>2239</v>
      </c>
      <c r="F743" s="174" t="s">
        <v>655</v>
      </c>
      <c r="G743" s="174" t="s">
        <v>771</v>
      </c>
      <c r="H743" s="201" t="s">
        <v>782</v>
      </c>
      <c r="I743" s="175">
        <f t="shared" si="22"/>
        <v>394.04255000000001</v>
      </c>
      <c r="J743" s="175">
        <f t="shared" si="23"/>
        <v>600.95860000000005</v>
      </c>
      <c r="K743" s="175">
        <v>227.15</v>
      </c>
      <c r="L743" s="175">
        <v>1.58</v>
      </c>
      <c r="M743" s="177" t="s">
        <v>322</v>
      </c>
      <c r="N743" s="177" t="s">
        <v>321</v>
      </c>
      <c r="O743" s="177">
        <v>73</v>
      </c>
    </row>
    <row r="744" spans="1:15">
      <c r="A744" s="173" t="s">
        <v>2268</v>
      </c>
      <c r="B744" s="173">
        <v>45</v>
      </c>
      <c r="C744" s="173">
        <v>17</v>
      </c>
      <c r="D744" s="173" t="s">
        <v>2326</v>
      </c>
      <c r="E744" s="174" t="s">
        <v>2239</v>
      </c>
      <c r="F744" s="174" t="s">
        <v>655</v>
      </c>
      <c r="G744" s="174" t="s">
        <v>771</v>
      </c>
      <c r="H744" s="201" t="s">
        <v>783</v>
      </c>
      <c r="I744" s="175">
        <f t="shared" si="22"/>
        <v>394.04255000000001</v>
      </c>
      <c r="J744" s="175">
        <f t="shared" si="23"/>
        <v>600.95860000000005</v>
      </c>
      <c r="K744" s="175">
        <v>227.15</v>
      </c>
      <c r="L744" s="175">
        <v>1.58</v>
      </c>
      <c r="M744" s="177" t="s">
        <v>322</v>
      </c>
      <c r="N744" s="177" t="s">
        <v>321</v>
      </c>
      <c r="O744" s="177">
        <v>73</v>
      </c>
    </row>
    <row r="745" spans="1:15">
      <c r="A745" s="173" t="s">
        <v>2269</v>
      </c>
      <c r="B745" s="173">
        <v>45</v>
      </c>
      <c r="C745" s="173">
        <v>17</v>
      </c>
      <c r="D745" s="173" t="s">
        <v>2303</v>
      </c>
      <c r="E745" s="174" t="s">
        <v>2239</v>
      </c>
      <c r="F745" s="174" t="s">
        <v>655</v>
      </c>
      <c r="G745" s="174" t="s">
        <v>771</v>
      </c>
      <c r="H745" s="201" t="s">
        <v>784</v>
      </c>
      <c r="I745" s="175">
        <f t="shared" si="22"/>
        <v>319.63965000000002</v>
      </c>
      <c r="J745" s="175">
        <f t="shared" si="23"/>
        <v>486.49260000000004</v>
      </c>
      <c r="K745" s="175">
        <v>179.85000000000002</v>
      </c>
      <c r="L745" s="175">
        <v>1.58</v>
      </c>
      <c r="M745" s="177" t="s">
        <v>326</v>
      </c>
      <c r="N745" s="177" t="s">
        <v>321</v>
      </c>
      <c r="O745" s="177">
        <v>73</v>
      </c>
    </row>
    <row r="746" spans="1:15">
      <c r="A746" s="173" t="s">
        <v>2269</v>
      </c>
      <c r="B746" s="173">
        <v>45</v>
      </c>
      <c r="C746" s="173">
        <v>17</v>
      </c>
      <c r="D746" s="173" t="s">
        <v>2303</v>
      </c>
      <c r="E746" s="174" t="s">
        <v>2445</v>
      </c>
      <c r="F746" s="174" t="s">
        <v>655</v>
      </c>
      <c r="G746" s="174" t="s">
        <v>771</v>
      </c>
      <c r="H746" s="201" t="s">
        <v>785</v>
      </c>
      <c r="I746" s="175">
        <f t="shared" si="22"/>
        <v>319.63965000000002</v>
      </c>
      <c r="J746" s="175">
        <f t="shared" si="23"/>
        <v>486.49260000000004</v>
      </c>
      <c r="K746" s="175">
        <v>179.85000000000002</v>
      </c>
      <c r="L746" s="175">
        <v>1.58</v>
      </c>
      <c r="M746" s="177">
        <v>0</v>
      </c>
      <c r="N746" s="177">
        <v>0</v>
      </c>
      <c r="O746" s="177">
        <v>0</v>
      </c>
    </row>
    <row r="747" spans="1:15">
      <c r="A747" s="173" t="s">
        <v>2269</v>
      </c>
      <c r="B747" s="173">
        <v>45</v>
      </c>
      <c r="C747" s="173">
        <v>18</v>
      </c>
      <c r="D747" s="173" t="s">
        <v>2305</v>
      </c>
      <c r="E747" s="174" t="s">
        <v>2239</v>
      </c>
      <c r="F747" s="174" t="s">
        <v>655</v>
      </c>
      <c r="G747" s="174" t="s">
        <v>771</v>
      </c>
      <c r="H747" s="201" t="s">
        <v>786</v>
      </c>
      <c r="I747" s="175">
        <f t="shared" si="22"/>
        <v>497.8605500000001</v>
      </c>
      <c r="J747" s="175">
        <f t="shared" si="23"/>
        <v>760.67860000000007</v>
      </c>
      <c r="K747" s="175">
        <v>293.15000000000003</v>
      </c>
      <c r="L747" s="175">
        <v>1.58</v>
      </c>
      <c r="M747" s="177" t="s">
        <v>326</v>
      </c>
      <c r="N747" s="177" t="s">
        <v>321</v>
      </c>
      <c r="O747" s="177">
        <v>73</v>
      </c>
    </row>
    <row r="748" spans="1:15">
      <c r="A748" s="173" t="s">
        <v>2270</v>
      </c>
      <c r="B748" s="173">
        <v>45</v>
      </c>
      <c r="C748" s="173">
        <v>18</v>
      </c>
      <c r="D748" s="173" t="s">
        <v>2314</v>
      </c>
      <c r="E748" s="174" t="s">
        <v>2239</v>
      </c>
      <c r="F748" s="174" t="s">
        <v>655</v>
      </c>
      <c r="G748" s="174" t="s">
        <v>750</v>
      </c>
      <c r="H748" s="201" t="s">
        <v>787</v>
      </c>
      <c r="I748" s="175">
        <f t="shared" si="22"/>
        <v>537.65745000000004</v>
      </c>
      <c r="J748" s="175">
        <f t="shared" si="23"/>
        <v>821.90460000000007</v>
      </c>
      <c r="K748" s="175">
        <v>318.45000000000005</v>
      </c>
      <c r="L748" s="175">
        <v>1.58</v>
      </c>
      <c r="M748" s="177" t="s">
        <v>326</v>
      </c>
      <c r="N748" s="177" t="s">
        <v>321</v>
      </c>
      <c r="O748" s="177">
        <v>72</v>
      </c>
    </row>
    <row r="749" spans="1:15">
      <c r="A749" s="173" t="s">
        <v>2267</v>
      </c>
      <c r="B749" s="173">
        <v>40</v>
      </c>
      <c r="C749" s="173">
        <v>17</v>
      </c>
      <c r="D749" s="173" t="s">
        <v>2325</v>
      </c>
      <c r="E749" s="174" t="s">
        <v>2388</v>
      </c>
      <c r="F749" s="174" t="s">
        <v>655</v>
      </c>
      <c r="G749" s="174" t="s">
        <v>745</v>
      </c>
      <c r="H749" s="201" t="s">
        <v>788</v>
      </c>
      <c r="I749" s="175">
        <f t="shared" si="22"/>
        <v>349.91990000000004</v>
      </c>
      <c r="J749" s="175">
        <f t="shared" si="23"/>
        <v>533.07760000000007</v>
      </c>
      <c r="K749" s="175">
        <v>199.10000000000002</v>
      </c>
      <c r="L749" s="175">
        <v>1.58</v>
      </c>
      <c r="M749" s="177" t="s">
        <v>322</v>
      </c>
      <c r="N749" s="177" t="s">
        <v>325</v>
      </c>
      <c r="O749" s="177">
        <v>72</v>
      </c>
    </row>
    <row r="750" spans="1:15">
      <c r="A750" s="173" t="s">
        <v>2268</v>
      </c>
      <c r="B750" s="173">
        <v>40</v>
      </c>
      <c r="C750" s="173">
        <v>17</v>
      </c>
      <c r="D750" s="173" t="s">
        <v>2432</v>
      </c>
      <c r="E750" s="174" t="s">
        <v>2445</v>
      </c>
      <c r="F750" s="174" t="s">
        <v>655</v>
      </c>
      <c r="G750" s="174" t="s">
        <v>771</v>
      </c>
      <c r="H750" s="201" t="s">
        <v>789</v>
      </c>
      <c r="I750" s="175">
        <f t="shared" si="22"/>
        <v>399.23345000000006</v>
      </c>
      <c r="J750" s="175">
        <f t="shared" si="23"/>
        <v>608.94460000000004</v>
      </c>
      <c r="K750" s="175">
        <v>230.45000000000002</v>
      </c>
      <c r="L750" s="175">
        <v>1.58</v>
      </c>
      <c r="M750" s="177" t="s">
        <v>326</v>
      </c>
      <c r="N750" s="177" t="s">
        <v>321</v>
      </c>
      <c r="O750" s="177">
        <v>72</v>
      </c>
    </row>
    <row r="751" spans="1:15">
      <c r="A751" s="173" t="s">
        <v>2271</v>
      </c>
      <c r="B751" s="173">
        <v>40</v>
      </c>
      <c r="C751" s="173">
        <v>17</v>
      </c>
      <c r="D751" s="173" t="s">
        <v>2326</v>
      </c>
      <c r="E751" s="174" t="s">
        <v>2239</v>
      </c>
      <c r="F751" s="174" t="s">
        <v>655</v>
      </c>
      <c r="G751" s="174" t="s">
        <v>773</v>
      </c>
      <c r="H751" s="201" t="s">
        <v>790</v>
      </c>
      <c r="I751" s="175">
        <f t="shared" si="22"/>
        <v>427.78340000000009</v>
      </c>
      <c r="J751" s="175">
        <f t="shared" si="23"/>
        <v>652.86760000000004</v>
      </c>
      <c r="K751" s="175">
        <v>248.60000000000002</v>
      </c>
      <c r="L751" s="175">
        <v>1.58</v>
      </c>
      <c r="M751" s="177" t="s">
        <v>322</v>
      </c>
      <c r="N751" s="177" t="s">
        <v>321</v>
      </c>
      <c r="O751" s="177">
        <v>72</v>
      </c>
    </row>
    <row r="752" spans="1:15">
      <c r="A752" s="173" t="s">
        <v>2271</v>
      </c>
      <c r="B752" s="173">
        <v>40</v>
      </c>
      <c r="C752" s="173">
        <v>17</v>
      </c>
      <c r="D752" s="173" t="s">
        <v>2326</v>
      </c>
      <c r="E752" s="174" t="s">
        <v>2445</v>
      </c>
      <c r="F752" s="174" t="s">
        <v>655</v>
      </c>
      <c r="G752" s="174" t="s">
        <v>773</v>
      </c>
      <c r="H752" s="201" t="s">
        <v>791</v>
      </c>
      <c r="I752" s="175">
        <f t="shared" si="22"/>
        <v>427.78340000000009</v>
      </c>
      <c r="J752" s="175">
        <f t="shared" si="23"/>
        <v>652.86760000000004</v>
      </c>
      <c r="K752" s="175">
        <v>248.60000000000002</v>
      </c>
      <c r="L752" s="175">
        <v>1.58</v>
      </c>
      <c r="M752" s="177" t="s">
        <v>322</v>
      </c>
      <c r="N752" s="177" t="s">
        <v>321</v>
      </c>
      <c r="O752" s="177">
        <v>72</v>
      </c>
    </row>
    <row r="753" spans="1:15">
      <c r="A753" s="173" t="s">
        <v>2271</v>
      </c>
      <c r="B753" s="173">
        <v>40</v>
      </c>
      <c r="C753" s="173">
        <v>17</v>
      </c>
      <c r="D753" s="173" t="s">
        <v>2326</v>
      </c>
      <c r="E753" s="174" t="s">
        <v>2388</v>
      </c>
      <c r="F753" s="174" t="s">
        <v>655</v>
      </c>
      <c r="G753" s="174" t="s">
        <v>743</v>
      </c>
      <c r="H753" s="201" t="s">
        <v>792</v>
      </c>
      <c r="I753" s="175">
        <f t="shared" si="22"/>
        <v>427.78340000000009</v>
      </c>
      <c r="J753" s="175">
        <f t="shared" si="23"/>
        <v>652.86760000000004</v>
      </c>
      <c r="K753" s="175">
        <v>248.60000000000002</v>
      </c>
      <c r="L753" s="175">
        <v>1.58</v>
      </c>
      <c r="M753" s="177" t="s">
        <v>322</v>
      </c>
      <c r="N753" s="177" t="s">
        <v>325</v>
      </c>
      <c r="O753" s="177">
        <v>75</v>
      </c>
    </row>
    <row r="754" spans="1:15">
      <c r="A754" s="173" t="s">
        <v>2268</v>
      </c>
      <c r="B754" s="173">
        <v>40</v>
      </c>
      <c r="C754" s="173">
        <v>18</v>
      </c>
      <c r="D754" s="173" t="s">
        <v>2301</v>
      </c>
      <c r="E754" s="174" t="s">
        <v>2388</v>
      </c>
      <c r="F754" s="174" t="s">
        <v>655</v>
      </c>
      <c r="G754" s="174" t="s">
        <v>745</v>
      </c>
      <c r="H754" s="201" t="s">
        <v>793</v>
      </c>
      <c r="I754" s="175">
        <f t="shared" si="22"/>
        <v>440.76065000000006</v>
      </c>
      <c r="J754" s="175">
        <f t="shared" si="23"/>
        <v>672.83260000000007</v>
      </c>
      <c r="K754" s="175">
        <v>256.85000000000002</v>
      </c>
      <c r="L754" s="175">
        <v>1.58</v>
      </c>
      <c r="M754" s="177" t="s">
        <v>326</v>
      </c>
      <c r="N754" s="177" t="s">
        <v>321</v>
      </c>
      <c r="O754" s="177">
        <v>72</v>
      </c>
    </row>
    <row r="755" spans="1:15">
      <c r="A755" s="173" t="s">
        <v>2269</v>
      </c>
      <c r="B755" s="173">
        <v>40</v>
      </c>
      <c r="C755" s="173">
        <v>18</v>
      </c>
      <c r="D755" s="173" t="s">
        <v>2302</v>
      </c>
      <c r="E755" s="174" t="s">
        <v>2388</v>
      </c>
      <c r="F755" s="174" t="s">
        <v>655</v>
      </c>
      <c r="G755" s="174" t="s">
        <v>745</v>
      </c>
      <c r="H755" s="201" t="s">
        <v>794</v>
      </c>
      <c r="I755" s="175">
        <f t="shared" si="22"/>
        <v>382.79560000000009</v>
      </c>
      <c r="J755" s="175">
        <f t="shared" si="23"/>
        <v>583.65560000000005</v>
      </c>
      <c r="K755" s="175">
        <v>220.00000000000003</v>
      </c>
      <c r="L755" s="175">
        <v>1.58</v>
      </c>
      <c r="M755" s="177" t="s">
        <v>2273</v>
      </c>
      <c r="N755" s="177" t="s">
        <v>321</v>
      </c>
      <c r="O755" s="177">
        <v>71</v>
      </c>
    </row>
    <row r="756" spans="1:15">
      <c r="A756" s="173" t="s">
        <v>2270</v>
      </c>
      <c r="B756" s="173">
        <v>35</v>
      </c>
      <c r="C756" s="173">
        <v>19</v>
      </c>
      <c r="D756" s="173" t="s">
        <v>2326</v>
      </c>
      <c r="E756" s="174" t="s">
        <v>2445</v>
      </c>
      <c r="F756" s="174" t="s">
        <v>655</v>
      </c>
      <c r="G756" s="174" t="s">
        <v>773</v>
      </c>
      <c r="H756" s="201" t="s">
        <v>795</v>
      </c>
      <c r="I756" s="175">
        <f t="shared" si="22"/>
        <v>543.71350000000007</v>
      </c>
      <c r="J756" s="175">
        <f t="shared" si="23"/>
        <v>831.22159999999997</v>
      </c>
      <c r="K756" s="175">
        <v>322.3</v>
      </c>
      <c r="L756" s="175">
        <v>1.58</v>
      </c>
      <c r="M756" s="177" t="s">
        <v>322</v>
      </c>
      <c r="N756" s="177" t="s">
        <v>321</v>
      </c>
      <c r="O756" s="177">
        <v>73</v>
      </c>
    </row>
    <row r="757" spans="1:15">
      <c r="A757" s="173" t="s">
        <v>2269</v>
      </c>
      <c r="B757" s="173">
        <v>55</v>
      </c>
      <c r="C757" s="173">
        <v>17</v>
      </c>
      <c r="D757" s="173" t="s">
        <v>406</v>
      </c>
      <c r="E757" s="174" t="s">
        <v>2239</v>
      </c>
      <c r="F757" s="174" t="s">
        <v>655</v>
      </c>
      <c r="G757" s="174" t="s">
        <v>678</v>
      </c>
      <c r="H757" s="201" t="s">
        <v>796</v>
      </c>
      <c r="I757" s="175">
        <f t="shared" si="22"/>
        <v>445.95155000000005</v>
      </c>
      <c r="J757" s="175">
        <f t="shared" si="23"/>
        <v>680.81860000000006</v>
      </c>
      <c r="K757" s="175">
        <v>260.15000000000003</v>
      </c>
      <c r="L757" s="175">
        <v>1.58</v>
      </c>
      <c r="M757" s="177">
        <v>0</v>
      </c>
      <c r="N757" s="177">
        <v>0</v>
      </c>
      <c r="O757" s="177">
        <v>0</v>
      </c>
    </row>
    <row r="758" spans="1:15">
      <c r="A758" s="173" t="s">
        <v>2270</v>
      </c>
      <c r="B758" s="173">
        <v>40</v>
      </c>
      <c r="C758" s="173">
        <v>19</v>
      </c>
      <c r="D758" s="173" t="s">
        <v>2313</v>
      </c>
      <c r="E758" s="174" t="s">
        <v>2239</v>
      </c>
      <c r="F758" s="174" t="s">
        <v>655</v>
      </c>
      <c r="G758" s="174" t="s">
        <v>771</v>
      </c>
      <c r="H758" s="201" t="s">
        <v>797</v>
      </c>
      <c r="I758" s="175">
        <f t="shared" si="22"/>
        <v>688.19355000000007</v>
      </c>
      <c r="J758" s="175">
        <f t="shared" si="23"/>
        <v>1053.4986000000001</v>
      </c>
      <c r="K758" s="175">
        <v>414.15000000000003</v>
      </c>
      <c r="L758" s="175">
        <v>1.58</v>
      </c>
      <c r="M758" s="177" t="s">
        <v>326</v>
      </c>
      <c r="N758" s="177" t="s">
        <v>321</v>
      </c>
      <c r="O758" s="177">
        <v>73</v>
      </c>
    </row>
    <row r="759" spans="1:15">
      <c r="A759" s="173" t="s">
        <v>2264</v>
      </c>
      <c r="B759" s="173" t="s">
        <v>2256</v>
      </c>
      <c r="C759" s="173">
        <v>14</v>
      </c>
      <c r="D759" s="173" t="s">
        <v>2317</v>
      </c>
      <c r="E759" s="174" t="s">
        <v>2233</v>
      </c>
      <c r="F759" s="174" t="s">
        <v>655</v>
      </c>
      <c r="G759" s="174" t="s">
        <v>701</v>
      </c>
      <c r="H759" s="201" t="s">
        <v>798</v>
      </c>
      <c r="I759" s="175">
        <f t="shared" si="22"/>
        <v>214.32729999999998</v>
      </c>
      <c r="J759" s="175">
        <f t="shared" si="23"/>
        <v>322.94899999999996</v>
      </c>
      <c r="K759" s="175">
        <v>111.10000000000001</v>
      </c>
      <c r="L759" s="175">
        <v>2.75</v>
      </c>
      <c r="M759" s="177" t="s">
        <v>325</v>
      </c>
      <c r="N759" s="177" t="s">
        <v>325</v>
      </c>
      <c r="O759" s="177">
        <v>71</v>
      </c>
    </row>
    <row r="760" spans="1:15">
      <c r="A760" s="173" t="s">
        <v>2265</v>
      </c>
      <c r="B760" s="173" t="s">
        <v>2256</v>
      </c>
      <c r="C760" s="173">
        <v>14</v>
      </c>
      <c r="D760" s="173" t="s">
        <v>2320</v>
      </c>
      <c r="E760" s="174" t="s">
        <v>2233</v>
      </c>
      <c r="F760" s="174" t="s">
        <v>655</v>
      </c>
      <c r="G760" s="174" t="s">
        <v>701</v>
      </c>
      <c r="H760" s="201" t="s">
        <v>799</v>
      </c>
      <c r="I760" s="175">
        <f t="shared" ref="I760:I823" si="24">(IF($H$6="",$H$4*$U$3*(1-$H$5),$H$6*$H$3)+IF(F760="CONTINENTAL",$H$3*(K760*(1-$M$11)+$U$7+L760+$H$8)))*$U$8</f>
        <v>261.04540000000003</v>
      </c>
      <c r="J760" s="175">
        <f t="shared" si="23"/>
        <v>394.82299999999998</v>
      </c>
      <c r="K760" s="175">
        <v>140.80000000000001</v>
      </c>
      <c r="L760" s="175">
        <v>2.75</v>
      </c>
      <c r="M760" s="177" t="s">
        <v>325</v>
      </c>
      <c r="N760" s="177" t="s">
        <v>325</v>
      </c>
      <c r="O760" s="177">
        <v>71</v>
      </c>
    </row>
    <row r="761" spans="1:15">
      <c r="A761" s="173" t="s">
        <v>2267</v>
      </c>
      <c r="B761" s="173" t="s">
        <v>2256</v>
      </c>
      <c r="C761" s="173">
        <v>14</v>
      </c>
      <c r="D761" s="173" t="s">
        <v>2321</v>
      </c>
      <c r="E761" s="174" t="s">
        <v>2294</v>
      </c>
      <c r="F761" s="174" t="s">
        <v>655</v>
      </c>
      <c r="G761" s="174" t="s">
        <v>701</v>
      </c>
      <c r="H761" s="201" t="s">
        <v>800</v>
      </c>
      <c r="I761" s="175">
        <f t="shared" si="24"/>
        <v>291.32565</v>
      </c>
      <c r="J761" s="175">
        <f t="shared" si="23"/>
        <v>441.40800000000002</v>
      </c>
      <c r="K761" s="175">
        <v>160.05000000000001</v>
      </c>
      <c r="L761" s="175">
        <v>2.75</v>
      </c>
      <c r="M761" s="177" t="s">
        <v>325</v>
      </c>
      <c r="N761" s="177" t="s">
        <v>325</v>
      </c>
      <c r="O761" s="177">
        <v>71</v>
      </c>
    </row>
    <row r="762" spans="1:15">
      <c r="A762" s="173" t="s">
        <v>2264</v>
      </c>
      <c r="B762" s="173">
        <v>75</v>
      </c>
      <c r="C762" s="173">
        <v>14</v>
      </c>
      <c r="D762" s="173" t="s">
        <v>2317</v>
      </c>
      <c r="E762" s="174" t="s">
        <v>2233</v>
      </c>
      <c r="F762" s="174" t="s">
        <v>655</v>
      </c>
      <c r="G762" s="174" t="s">
        <v>701</v>
      </c>
      <c r="H762" s="201" t="s">
        <v>801</v>
      </c>
      <c r="I762" s="175">
        <f t="shared" si="24"/>
        <v>207.40609999999998</v>
      </c>
      <c r="J762" s="175">
        <f t="shared" si="23"/>
        <v>312.30100000000004</v>
      </c>
      <c r="K762" s="175">
        <v>106.7</v>
      </c>
      <c r="L762" s="175">
        <v>2.75</v>
      </c>
      <c r="M762" s="177" t="s">
        <v>325</v>
      </c>
      <c r="N762" s="177" t="s">
        <v>325</v>
      </c>
      <c r="O762" s="177">
        <v>71</v>
      </c>
    </row>
    <row r="763" spans="1:15">
      <c r="A763" s="173" t="s">
        <v>2264</v>
      </c>
      <c r="B763" s="173">
        <v>75</v>
      </c>
      <c r="C763" s="173">
        <v>16</v>
      </c>
      <c r="D763" s="173" t="s">
        <v>2312</v>
      </c>
      <c r="E763" s="174" t="s">
        <v>2229</v>
      </c>
      <c r="F763" s="174" t="s">
        <v>655</v>
      </c>
      <c r="G763" s="174" t="s">
        <v>802</v>
      </c>
      <c r="H763" s="201" t="s">
        <v>803</v>
      </c>
      <c r="I763" s="175">
        <f t="shared" si="24"/>
        <v>280.94385000000005</v>
      </c>
      <c r="J763" s="175">
        <f t="shared" si="23"/>
        <v>425.43600000000004</v>
      </c>
      <c r="K763" s="175">
        <v>153.45000000000002</v>
      </c>
      <c r="L763" s="175">
        <v>2.75</v>
      </c>
      <c r="M763" s="177" t="s">
        <v>325</v>
      </c>
      <c r="N763" s="177" t="s">
        <v>321</v>
      </c>
      <c r="O763" s="177">
        <v>72</v>
      </c>
    </row>
    <row r="764" spans="1:15">
      <c r="A764" s="173" t="s">
        <v>2265</v>
      </c>
      <c r="B764" s="173">
        <v>75</v>
      </c>
      <c r="C764" s="173">
        <v>16</v>
      </c>
      <c r="D764" s="173" t="s">
        <v>2318</v>
      </c>
      <c r="E764" s="174" t="s">
        <v>2237</v>
      </c>
      <c r="F764" s="174" t="s">
        <v>655</v>
      </c>
      <c r="G764" s="174" t="s">
        <v>701</v>
      </c>
      <c r="H764" s="201" t="s">
        <v>804</v>
      </c>
      <c r="I764" s="175">
        <f t="shared" si="24"/>
        <v>274.02265</v>
      </c>
      <c r="J764" s="175">
        <f t="shared" si="23"/>
        <v>414.78800000000001</v>
      </c>
      <c r="K764" s="175">
        <v>149.05000000000001</v>
      </c>
      <c r="L764" s="175">
        <v>2.75</v>
      </c>
      <c r="M764" s="177" t="s">
        <v>325</v>
      </c>
      <c r="N764" s="177" t="s">
        <v>325</v>
      </c>
      <c r="O764" s="177">
        <v>72</v>
      </c>
    </row>
    <row r="765" spans="1:15">
      <c r="A765" s="173" t="s">
        <v>2267</v>
      </c>
      <c r="B765" s="173">
        <v>75</v>
      </c>
      <c r="C765" s="173">
        <v>16</v>
      </c>
      <c r="D765" s="173" t="s">
        <v>2319</v>
      </c>
      <c r="E765" s="174" t="s">
        <v>2229</v>
      </c>
      <c r="F765" s="174" t="s">
        <v>655</v>
      </c>
      <c r="G765" s="174" t="s">
        <v>701</v>
      </c>
      <c r="H765" s="201" t="s">
        <v>805</v>
      </c>
      <c r="I765" s="175">
        <f t="shared" si="24"/>
        <v>346.69525000000004</v>
      </c>
      <c r="J765" s="175">
        <f t="shared" si="23"/>
        <v>526.59199999999998</v>
      </c>
      <c r="K765" s="175">
        <v>195.25000000000003</v>
      </c>
      <c r="L765" s="175">
        <v>2.75</v>
      </c>
      <c r="M765" s="177" t="s">
        <v>325</v>
      </c>
      <c r="N765" s="177" t="s">
        <v>325</v>
      </c>
      <c r="O765" s="177">
        <v>72</v>
      </c>
    </row>
    <row r="766" spans="1:15">
      <c r="A766" s="173" t="s">
        <v>2269</v>
      </c>
      <c r="B766" s="173">
        <v>75</v>
      </c>
      <c r="C766" s="173">
        <v>16</v>
      </c>
      <c r="D766" s="173" t="s">
        <v>806</v>
      </c>
      <c r="E766" s="174" t="s">
        <v>2229</v>
      </c>
      <c r="F766" s="174" t="s">
        <v>655</v>
      </c>
      <c r="G766" s="174" t="s">
        <v>701</v>
      </c>
      <c r="H766" s="201" t="s">
        <v>807</v>
      </c>
      <c r="I766" s="175">
        <f t="shared" si="24"/>
        <v>415.04210000000006</v>
      </c>
      <c r="J766" s="175">
        <f t="shared" si="23"/>
        <v>631.74099999999999</v>
      </c>
      <c r="K766" s="175">
        <v>238.70000000000002</v>
      </c>
      <c r="L766" s="175">
        <v>2.75</v>
      </c>
      <c r="M766" s="177" t="s">
        <v>325</v>
      </c>
      <c r="N766" s="177" t="s">
        <v>325</v>
      </c>
      <c r="O766" s="177">
        <v>72</v>
      </c>
    </row>
    <row r="767" spans="1:15">
      <c r="A767" s="173" t="s">
        <v>2269</v>
      </c>
      <c r="B767" s="173">
        <v>75</v>
      </c>
      <c r="C767" s="173">
        <v>16</v>
      </c>
      <c r="D767" s="173" t="s">
        <v>2322</v>
      </c>
      <c r="E767" s="174" t="s">
        <v>2229</v>
      </c>
      <c r="F767" s="174" t="s">
        <v>655</v>
      </c>
      <c r="G767" s="174" t="s">
        <v>701</v>
      </c>
      <c r="H767" s="201" t="s">
        <v>808</v>
      </c>
      <c r="I767" s="175">
        <f t="shared" si="24"/>
        <v>431.47995000000003</v>
      </c>
      <c r="J767" s="175">
        <f t="shared" si="23"/>
        <v>657.03</v>
      </c>
      <c r="K767" s="175">
        <v>249.15000000000003</v>
      </c>
      <c r="L767" s="175">
        <v>2.75</v>
      </c>
      <c r="M767" s="177" t="s">
        <v>325</v>
      </c>
      <c r="N767" s="177" t="s">
        <v>325</v>
      </c>
      <c r="O767" s="177">
        <v>72</v>
      </c>
    </row>
    <row r="768" spans="1:15">
      <c r="A768" s="173" t="s">
        <v>2265</v>
      </c>
      <c r="B768" s="173">
        <v>70</v>
      </c>
      <c r="C768" s="173">
        <v>15</v>
      </c>
      <c r="D768" s="173" t="s">
        <v>2308</v>
      </c>
      <c r="E768" s="174" t="s">
        <v>2237</v>
      </c>
      <c r="F768" s="174" t="s">
        <v>655</v>
      </c>
      <c r="G768" s="174" t="s">
        <v>809</v>
      </c>
      <c r="H768" s="201" t="s">
        <v>810</v>
      </c>
      <c r="I768" s="175">
        <f t="shared" si="24"/>
        <v>209.76560000000001</v>
      </c>
      <c r="J768" s="175">
        <f t="shared" si="23"/>
        <v>317.4556</v>
      </c>
      <c r="K768" s="175">
        <v>110.00000000000001</v>
      </c>
      <c r="L768" s="175">
        <v>1.58</v>
      </c>
      <c r="M768" s="177" t="s">
        <v>325</v>
      </c>
      <c r="N768" s="177" t="s">
        <v>325</v>
      </c>
      <c r="O768" s="177">
        <v>71</v>
      </c>
    </row>
    <row r="769" spans="1:15">
      <c r="A769" s="173" t="s">
        <v>2265</v>
      </c>
      <c r="B769" s="173">
        <v>70</v>
      </c>
      <c r="C769" s="173">
        <v>15</v>
      </c>
      <c r="D769" s="173" t="s">
        <v>2312</v>
      </c>
      <c r="E769" s="174" t="s">
        <v>2229</v>
      </c>
      <c r="F769" s="174" t="s">
        <v>655</v>
      </c>
      <c r="G769" s="174" t="s">
        <v>701</v>
      </c>
      <c r="H769" s="201" t="s">
        <v>811</v>
      </c>
      <c r="I769" s="175">
        <f t="shared" si="24"/>
        <v>238.5515</v>
      </c>
      <c r="J769" s="175">
        <f t="shared" si="23"/>
        <v>360.21699999999998</v>
      </c>
      <c r="K769" s="175">
        <v>126.50000000000001</v>
      </c>
      <c r="L769" s="175">
        <v>2.75</v>
      </c>
      <c r="M769" s="177" t="s">
        <v>325</v>
      </c>
      <c r="N769" s="177" t="s">
        <v>325</v>
      </c>
      <c r="O769" s="177">
        <v>71</v>
      </c>
    </row>
    <row r="770" spans="1:15">
      <c r="A770" s="173" t="s">
        <v>2267</v>
      </c>
      <c r="B770" s="173">
        <v>70</v>
      </c>
      <c r="C770" s="173">
        <v>15</v>
      </c>
      <c r="D770" s="173" t="s">
        <v>2320</v>
      </c>
      <c r="E770" s="174" t="s">
        <v>2229</v>
      </c>
      <c r="F770" s="174" t="s">
        <v>655</v>
      </c>
      <c r="G770" s="174" t="s">
        <v>701</v>
      </c>
      <c r="H770" s="201" t="s">
        <v>812</v>
      </c>
      <c r="I770" s="175">
        <f t="shared" si="24"/>
        <v>279.21355</v>
      </c>
      <c r="J770" s="175">
        <f t="shared" si="23"/>
        <v>422.774</v>
      </c>
      <c r="K770" s="175">
        <v>152.35000000000002</v>
      </c>
      <c r="L770" s="175">
        <v>2.75</v>
      </c>
      <c r="M770" s="177" t="s">
        <v>325</v>
      </c>
      <c r="N770" s="177" t="s">
        <v>325</v>
      </c>
      <c r="O770" s="177">
        <v>71</v>
      </c>
    </row>
    <row r="771" spans="1:15">
      <c r="A771" s="173" t="s">
        <v>2268</v>
      </c>
      <c r="B771" s="173">
        <v>70</v>
      </c>
      <c r="C771" s="173">
        <v>15</v>
      </c>
      <c r="D771" s="173" t="s">
        <v>2321</v>
      </c>
      <c r="E771" s="174" t="s">
        <v>2229</v>
      </c>
      <c r="F771" s="174" t="s">
        <v>655</v>
      </c>
      <c r="G771" s="174" t="s">
        <v>701</v>
      </c>
      <c r="H771" s="201" t="s">
        <v>813</v>
      </c>
      <c r="I771" s="175">
        <f t="shared" si="24"/>
        <v>310.35894999999999</v>
      </c>
      <c r="J771" s="175">
        <f t="shared" si="23"/>
        <v>470.69</v>
      </c>
      <c r="K771" s="175">
        <v>172.15</v>
      </c>
      <c r="L771" s="175">
        <v>2.75</v>
      </c>
      <c r="M771" s="177" t="s">
        <v>325</v>
      </c>
      <c r="N771" s="177" t="s">
        <v>325</v>
      </c>
      <c r="O771" s="177">
        <v>71</v>
      </c>
    </row>
    <row r="772" spans="1:15">
      <c r="A772" s="173" t="s">
        <v>2260</v>
      </c>
      <c r="B772" s="173">
        <v>70</v>
      </c>
      <c r="C772" s="173">
        <v>14</v>
      </c>
      <c r="D772" s="173" t="s">
        <v>2330</v>
      </c>
      <c r="E772" s="174" t="s">
        <v>2237</v>
      </c>
      <c r="F772" s="174" t="s">
        <v>655</v>
      </c>
      <c r="G772" s="174" t="s">
        <v>809</v>
      </c>
      <c r="H772" s="201" t="s">
        <v>814</v>
      </c>
      <c r="I772" s="175">
        <f t="shared" si="24"/>
        <v>235.95604999999998</v>
      </c>
      <c r="J772" s="175">
        <f t="shared" si="23"/>
        <v>356.22400000000005</v>
      </c>
      <c r="K772" s="175">
        <v>124.85000000000001</v>
      </c>
      <c r="L772" s="175">
        <v>2.75</v>
      </c>
      <c r="M772" s="177" t="s">
        <v>325</v>
      </c>
      <c r="N772" s="177" t="s">
        <v>325</v>
      </c>
      <c r="O772" s="177">
        <v>71</v>
      </c>
    </row>
    <row r="773" spans="1:15">
      <c r="A773" s="173" t="s">
        <v>2265</v>
      </c>
      <c r="B773" s="173">
        <v>65</v>
      </c>
      <c r="C773" s="173">
        <v>15</v>
      </c>
      <c r="D773" s="173" t="s">
        <v>2305</v>
      </c>
      <c r="E773" s="174" t="s">
        <v>2237</v>
      </c>
      <c r="F773" s="174" t="s">
        <v>655</v>
      </c>
      <c r="G773" s="174" t="s">
        <v>815</v>
      </c>
      <c r="H773" s="201" t="s">
        <v>816</v>
      </c>
      <c r="I773" s="175">
        <f t="shared" si="24"/>
        <v>208.03530000000001</v>
      </c>
      <c r="J773" s="175">
        <f t="shared" si="23"/>
        <v>314.79359999999997</v>
      </c>
      <c r="K773" s="175">
        <v>108.9</v>
      </c>
      <c r="L773" s="175">
        <v>1.58</v>
      </c>
      <c r="M773" s="177" t="s">
        <v>325</v>
      </c>
      <c r="N773" s="177" t="s">
        <v>325</v>
      </c>
      <c r="O773" s="177">
        <v>71</v>
      </c>
    </row>
    <row r="774" spans="1:15">
      <c r="A774" s="173" t="s">
        <v>2267</v>
      </c>
      <c r="B774" s="173">
        <v>65</v>
      </c>
      <c r="C774" s="173">
        <v>15</v>
      </c>
      <c r="D774" s="173" t="s">
        <v>2316</v>
      </c>
      <c r="E774" s="174" t="s">
        <v>2237</v>
      </c>
      <c r="F774" s="174" t="s">
        <v>655</v>
      </c>
      <c r="G774" s="174" t="s">
        <v>809</v>
      </c>
      <c r="H774" s="201" t="s">
        <v>817</v>
      </c>
      <c r="I774" s="175">
        <f t="shared" si="24"/>
        <v>247.83220000000003</v>
      </c>
      <c r="J774" s="175">
        <f t="shared" si="23"/>
        <v>376.01960000000003</v>
      </c>
      <c r="K774" s="175">
        <v>134.20000000000002</v>
      </c>
      <c r="L774" s="175">
        <v>1.58</v>
      </c>
      <c r="M774" s="177" t="s">
        <v>325</v>
      </c>
      <c r="N774" s="177" t="s">
        <v>325</v>
      </c>
      <c r="O774" s="177">
        <v>71</v>
      </c>
    </row>
    <row r="775" spans="1:15">
      <c r="A775" s="173" t="s">
        <v>2267</v>
      </c>
      <c r="B775" s="173">
        <v>65</v>
      </c>
      <c r="C775" s="173">
        <v>15</v>
      </c>
      <c r="D775" s="173" t="s">
        <v>2317</v>
      </c>
      <c r="E775" s="174" t="s">
        <v>2237</v>
      </c>
      <c r="F775" s="174" t="s">
        <v>655</v>
      </c>
      <c r="G775" s="174" t="s">
        <v>701</v>
      </c>
      <c r="H775" s="201" t="s">
        <v>818</v>
      </c>
      <c r="I775" s="175">
        <f t="shared" si="24"/>
        <v>290.46049999999997</v>
      </c>
      <c r="J775" s="175">
        <f t="shared" si="23"/>
        <v>440.077</v>
      </c>
      <c r="K775" s="175">
        <v>159.5</v>
      </c>
      <c r="L775" s="175">
        <v>2.75</v>
      </c>
      <c r="M775" s="177" t="s">
        <v>326</v>
      </c>
      <c r="N775" s="177" t="s">
        <v>325</v>
      </c>
      <c r="O775" s="177">
        <v>71</v>
      </c>
    </row>
    <row r="776" spans="1:15">
      <c r="A776" s="173" t="s">
        <v>2268</v>
      </c>
      <c r="B776" s="173">
        <v>65</v>
      </c>
      <c r="C776" s="173">
        <v>15</v>
      </c>
      <c r="D776" s="173" t="s">
        <v>2334</v>
      </c>
      <c r="E776" s="174" t="s">
        <v>2440</v>
      </c>
      <c r="F776" s="174" t="s">
        <v>655</v>
      </c>
      <c r="G776" s="174" t="s">
        <v>809</v>
      </c>
      <c r="H776" s="201" t="s">
        <v>819</v>
      </c>
      <c r="I776" s="175">
        <f t="shared" si="24"/>
        <v>281.57305000000002</v>
      </c>
      <c r="J776" s="175">
        <f t="shared" si="23"/>
        <v>427.92860000000002</v>
      </c>
      <c r="K776" s="175">
        <v>155.65</v>
      </c>
      <c r="L776" s="175">
        <v>1.58</v>
      </c>
      <c r="M776" s="177" t="s">
        <v>325</v>
      </c>
      <c r="N776" s="177" t="s">
        <v>325</v>
      </c>
      <c r="O776" s="177">
        <v>71</v>
      </c>
    </row>
    <row r="777" spans="1:15">
      <c r="A777" s="173" t="s">
        <v>2268</v>
      </c>
      <c r="B777" s="173">
        <v>65</v>
      </c>
      <c r="C777" s="173">
        <v>15</v>
      </c>
      <c r="D777" s="173" t="s">
        <v>2334</v>
      </c>
      <c r="E777" s="174" t="s">
        <v>2237</v>
      </c>
      <c r="F777" s="174" t="s">
        <v>655</v>
      </c>
      <c r="G777" s="174" t="s">
        <v>809</v>
      </c>
      <c r="H777" s="201" t="s">
        <v>820</v>
      </c>
      <c r="I777" s="175">
        <f t="shared" si="24"/>
        <v>259.07915000000003</v>
      </c>
      <c r="J777" s="175">
        <f t="shared" si="23"/>
        <v>393.32260000000008</v>
      </c>
      <c r="K777" s="175">
        <v>141.35000000000002</v>
      </c>
      <c r="L777" s="175">
        <v>1.58</v>
      </c>
      <c r="M777" s="177" t="s">
        <v>325</v>
      </c>
      <c r="N777" s="177" t="s">
        <v>325</v>
      </c>
      <c r="O777" s="177">
        <v>71</v>
      </c>
    </row>
    <row r="778" spans="1:15">
      <c r="A778" s="173" t="s">
        <v>2269</v>
      </c>
      <c r="B778" s="173">
        <v>65</v>
      </c>
      <c r="C778" s="173">
        <v>16</v>
      </c>
      <c r="D778" s="173" t="s">
        <v>2310</v>
      </c>
      <c r="E778" s="174" t="s">
        <v>2229</v>
      </c>
      <c r="F778" s="174" t="s">
        <v>655</v>
      </c>
      <c r="G778" s="174" t="s">
        <v>701</v>
      </c>
      <c r="H778" s="201" t="s">
        <v>821</v>
      </c>
      <c r="I778" s="175">
        <f t="shared" si="24"/>
        <v>280.94385000000005</v>
      </c>
      <c r="J778" s="175">
        <f t="shared" si="23"/>
        <v>425.43600000000004</v>
      </c>
      <c r="K778" s="175">
        <v>153.45000000000002</v>
      </c>
      <c r="L778" s="175">
        <v>2.75</v>
      </c>
      <c r="M778" s="177" t="s">
        <v>325</v>
      </c>
      <c r="N778" s="177" t="s">
        <v>325</v>
      </c>
      <c r="O778" s="177">
        <v>71</v>
      </c>
    </row>
    <row r="779" spans="1:15">
      <c r="A779" s="173" t="s">
        <v>2261</v>
      </c>
      <c r="B779" s="173">
        <v>65</v>
      </c>
      <c r="C779" s="173">
        <v>14</v>
      </c>
      <c r="D779" s="173" t="s">
        <v>2300</v>
      </c>
      <c r="E779" s="174" t="s">
        <v>2237</v>
      </c>
      <c r="F779" s="174" t="s">
        <v>655</v>
      </c>
      <c r="G779" s="174" t="s">
        <v>809</v>
      </c>
      <c r="H779" s="201" t="s">
        <v>822</v>
      </c>
      <c r="I779" s="175">
        <f t="shared" si="24"/>
        <v>172.56415000000001</v>
      </c>
      <c r="J779" s="175">
        <f t="shared" si="23"/>
        <v>260.2226</v>
      </c>
      <c r="K779" s="175">
        <v>86.350000000000009</v>
      </c>
      <c r="L779" s="175">
        <v>1.58</v>
      </c>
      <c r="M779" s="177" t="s">
        <v>325</v>
      </c>
      <c r="N779" s="177" t="s">
        <v>325</v>
      </c>
      <c r="O779" s="177">
        <v>70</v>
      </c>
    </row>
    <row r="780" spans="1:15">
      <c r="A780" s="173" t="s">
        <v>2267</v>
      </c>
      <c r="B780" s="173">
        <v>65</v>
      </c>
      <c r="C780" s="173">
        <v>16</v>
      </c>
      <c r="D780" s="173" t="s">
        <v>2318</v>
      </c>
      <c r="E780" s="174" t="s">
        <v>2237</v>
      </c>
      <c r="F780" s="174" t="s">
        <v>655</v>
      </c>
      <c r="G780" s="174" t="s">
        <v>699</v>
      </c>
      <c r="H780" s="201" t="s">
        <v>823</v>
      </c>
      <c r="I780" s="175">
        <f t="shared" si="24"/>
        <v>337.17860000000002</v>
      </c>
      <c r="J780" s="175">
        <f t="shared" si="23"/>
        <v>511.95100000000002</v>
      </c>
      <c r="K780" s="175">
        <v>189.20000000000002</v>
      </c>
      <c r="L780" s="175">
        <v>2.75</v>
      </c>
      <c r="M780" s="177" t="s">
        <v>325</v>
      </c>
      <c r="N780" s="177" t="s">
        <v>321</v>
      </c>
      <c r="O780" s="177">
        <v>72</v>
      </c>
    </row>
    <row r="781" spans="1:15">
      <c r="A781" s="173" t="s">
        <v>2261</v>
      </c>
      <c r="B781" s="173">
        <v>65</v>
      </c>
      <c r="C781" s="173">
        <v>14</v>
      </c>
      <c r="D781" s="173" t="s">
        <v>2331</v>
      </c>
      <c r="E781" s="174" t="s">
        <v>2237</v>
      </c>
      <c r="F781" s="174" t="s">
        <v>655</v>
      </c>
      <c r="G781" s="174" t="s">
        <v>824</v>
      </c>
      <c r="H781" s="201" t="s">
        <v>825</v>
      </c>
      <c r="I781" s="175">
        <f t="shared" si="24"/>
        <v>230.76515000000001</v>
      </c>
      <c r="J781" s="175">
        <f t="shared" si="23"/>
        <v>348.238</v>
      </c>
      <c r="K781" s="175">
        <v>121.55000000000001</v>
      </c>
      <c r="L781" s="175">
        <v>2.75</v>
      </c>
      <c r="M781" s="177" t="s">
        <v>326</v>
      </c>
      <c r="N781" s="177" t="s">
        <v>321</v>
      </c>
      <c r="O781" s="177">
        <v>72</v>
      </c>
    </row>
    <row r="782" spans="1:15">
      <c r="A782" s="173" t="s">
        <v>2264</v>
      </c>
      <c r="B782" s="173">
        <v>60</v>
      </c>
      <c r="C782" s="173">
        <v>15</v>
      </c>
      <c r="D782" s="173" t="s">
        <v>826</v>
      </c>
      <c r="E782" s="174" t="s">
        <v>2237</v>
      </c>
      <c r="F782" s="174" t="s">
        <v>655</v>
      </c>
      <c r="G782" s="174" t="s">
        <v>824</v>
      </c>
      <c r="H782" s="201" t="s">
        <v>827</v>
      </c>
      <c r="I782" s="175">
        <f t="shared" si="24"/>
        <v>277.48325</v>
      </c>
      <c r="J782" s="175">
        <f t="shared" si="23"/>
        <v>420.11199999999997</v>
      </c>
      <c r="K782" s="175">
        <v>151.25</v>
      </c>
      <c r="L782" s="175">
        <v>2.75</v>
      </c>
      <c r="M782" s="177" t="s">
        <v>326</v>
      </c>
      <c r="N782" s="177" t="s">
        <v>321</v>
      </c>
      <c r="O782" s="177">
        <v>72</v>
      </c>
    </row>
    <row r="783" spans="1:15">
      <c r="A783" s="173" t="s">
        <v>2268</v>
      </c>
      <c r="B783" s="173">
        <v>60</v>
      </c>
      <c r="C783" s="173">
        <v>16</v>
      </c>
      <c r="D783" s="173" t="s">
        <v>2316</v>
      </c>
      <c r="E783" s="174" t="s">
        <v>2440</v>
      </c>
      <c r="F783" s="174" t="s">
        <v>655</v>
      </c>
      <c r="G783" s="174" t="s">
        <v>809</v>
      </c>
      <c r="H783" s="201" t="s">
        <v>828</v>
      </c>
      <c r="I783" s="175">
        <f t="shared" si="24"/>
        <v>326.56084999999996</v>
      </c>
      <c r="J783" s="175">
        <f t="shared" si="23"/>
        <v>497.14060000000006</v>
      </c>
      <c r="K783" s="175">
        <v>184.25000000000003</v>
      </c>
      <c r="L783" s="175">
        <v>1.58</v>
      </c>
      <c r="M783" s="177" t="s">
        <v>325</v>
      </c>
      <c r="N783" s="177" t="s">
        <v>325</v>
      </c>
      <c r="O783" s="177">
        <v>71</v>
      </c>
    </row>
    <row r="784" spans="1:15">
      <c r="A784" s="173" t="s">
        <v>2268</v>
      </c>
      <c r="B784" s="173">
        <v>60</v>
      </c>
      <c r="C784" s="173">
        <v>16</v>
      </c>
      <c r="D784" s="173" t="s">
        <v>2332</v>
      </c>
      <c r="E784" s="174" t="s">
        <v>2237</v>
      </c>
      <c r="F784" s="174" t="s">
        <v>655</v>
      </c>
      <c r="G784" s="174" t="s">
        <v>701</v>
      </c>
      <c r="H784" s="201" t="s">
        <v>829</v>
      </c>
      <c r="I784" s="175">
        <f t="shared" si="24"/>
        <v>366.59370000000001</v>
      </c>
      <c r="J784" s="175">
        <f t="shared" si="23"/>
        <v>557.20499999999993</v>
      </c>
      <c r="K784" s="175">
        <v>207.9</v>
      </c>
      <c r="L784" s="175">
        <v>2.75</v>
      </c>
      <c r="M784" s="177" t="s">
        <v>326</v>
      </c>
      <c r="N784" s="177" t="s">
        <v>321</v>
      </c>
      <c r="O784" s="177">
        <v>72</v>
      </c>
    </row>
    <row r="785" spans="1:15">
      <c r="A785" s="173" t="s">
        <v>2269</v>
      </c>
      <c r="B785" s="173">
        <v>70</v>
      </c>
      <c r="C785" s="173">
        <v>16</v>
      </c>
      <c r="D785" s="173" t="s">
        <v>404</v>
      </c>
      <c r="E785" s="174" t="s">
        <v>2440</v>
      </c>
      <c r="F785" s="174" t="s">
        <v>655</v>
      </c>
      <c r="G785" s="174" t="s">
        <v>830</v>
      </c>
      <c r="H785" s="201" t="s">
        <v>831</v>
      </c>
      <c r="I785" s="175">
        <f t="shared" si="24"/>
        <v>309.49380000000002</v>
      </c>
      <c r="J785" s="175">
        <f t="shared" ref="J785:J848" si="25">($H$3*(K785+L785+$U$7+$H$8)+$H$4*$U$3)*$U$8</f>
        <v>469.35900000000004</v>
      </c>
      <c r="K785" s="175">
        <v>171.60000000000002</v>
      </c>
      <c r="L785" s="175">
        <v>2.75</v>
      </c>
      <c r="M785" s="177" t="s">
        <v>326</v>
      </c>
      <c r="N785" s="177" t="s">
        <v>325</v>
      </c>
      <c r="O785" s="177">
        <v>72</v>
      </c>
    </row>
    <row r="786" spans="1:15">
      <c r="A786" s="173" t="s">
        <v>2269</v>
      </c>
      <c r="B786" s="173">
        <v>55</v>
      </c>
      <c r="C786" s="173">
        <v>17</v>
      </c>
      <c r="D786" s="173" t="s">
        <v>2308</v>
      </c>
      <c r="E786" s="174" t="s">
        <v>2239</v>
      </c>
      <c r="F786" s="174" t="s">
        <v>655</v>
      </c>
      <c r="G786" s="174" t="s">
        <v>832</v>
      </c>
      <c r="H786" s="201" t="s">
        <v>833</v>
      </c>
      <c r="I786" s="175">
        <f t="shared" si="24"/>
        <v>439.2663</v>
      </c>
      <c r="J786" s="175">
        <f t="shared" si="25"/>
        <v>669.00900000000013</v>
      </c>
      <c r="K786" s="175">
        <v>254.10000000000002</v>
      </c>
      <c r="L786" s="175">
        <v>2.75</v>
      </c>
      <c r="M786" s="177" t="s">
        <v>326</v>
      </c>
      <c r="N786" s="177" t="s">
        <v>321</v>
      </c>
      <c r="O786" s="177">
        <v>72</v>
      </c>
    </row>
    <row r="787" spans="1:15">
      <c r="A787" s="173" t="s">
        <v>2264</v>
      </c>
      <c r="B787" s="173">
        <v>65</v>
      </c>
      <c r="C787" s="173">
        <v>15</v>
      </c>
      <c r="D787" s="173" t="s">
        <v>2304</v>
      </c>
      <c r="E787" s="174" t="s">
        <v>2237</v>
      </c>
      <c r="F787" s="174" t="s">
        <v>655</v>
      </c>
      <c r="G787" s="174" t="s">
        <v>830</v>
      </c>
      <c r="H787" s="201" t="s">
        <v>834</v>
      </c>
      <c r="I787" s="175">
        <f t="shared" si="24"/>
        <v>171.06980000000001</v>
      </c>
      <c r="J787" s="175">
        <f t="shared" si="25"/>
        <v>256.399</v>
      </c>
      <c r="K787" s="175">
        <v>83.600000000000009</v>
      </c>
      <c r="L787" s="175">
        <v>2.75</v>
      </c>
      <c r="M787" s="177" t="s">
        <v>326</v>
      </c>
      <c r="N787" s="177" t="s">
        <v>325</v>
      </c>
      <c r="O787" s="177">
        <v>71</v>
      </c>
    </row>
    <row r="788" spans="1:15">
      <c r="A788" s="173" t="s">
        <v>2270</v>
      </c>
      <c r="B788" s="173">
        <v>65</v>
      </c>
      <c r="C788" s="173">
        <v>17</v>
      </c>
      <c r="D788" s="173" t="s">
        <v>2333</v>
      </c>
      <c r="E788" s="174" t="s">
        <v>2347</v>
      </c>
      <c r="F788" s="174" t="s">
        <v>655</v>
      </c>
      <c r="G788" s="174" t="s">
        <v>830</v>
      </c>
      <c r="H788" s="201" t="s">
        <v>835</v>
      </c>
      <c r="I788" s="175">
        <f t="shared" si="24"/>
        <v>404.66030000000001</v>
      </c>
      <c r="J788" s="175">
        <f t="shared" si="25"/>
        <v>615.76900000000001</v>
      </c>
      <c r="K788" s="175">
        <v>232.10000000000002</v>
      </c>
      <c r="L788" s="175">
        <v>2.75</v>
      </c>
      <c r="M788" s="177" t="s">
        <v>326</v>
      </c>
      <c r="N788" s="177" t="s">
        <v>325</v>
      </c>
      <c r="O788" s="177">
        <v>72</v>
      </c>
    </row>
    <row r="789" spans="1:15">
      <c r="A789" s="173" t="s">
        <v>2270</v>
      </c>
      <c r="B789" s="173">
        <v>65</v>
      </c>
      <c r="C789" s="173">
        <v>17</v>
      </c>
      <c r="D789" s="173" t="s">
        <v>369</v>
      </c>
      <c r="E789" s="174" t="s">
        <v>2440</v>
      </c>
      <c r="F789" s="174" t="s">
        <v>655</v>
      </c>
      <c r="G789" s="174" t="s">
        <v>836</v>
      </c>
      <c r="H789" s="201" t="s">
        <v>837</v>
      </c>
      <c r="I789" s="175">
        <f t="shared" si="24"/>
        <v>400.33455000000004</v>
      </c>
      <c r="J789" s="175">
        <f t="shared" si="25"/>
        <v>609.11400000000003</v>
      </c>
      <c r="K789" s="175">
        <v>229.35000000000002</v>
      </c>
      <c r="L789" s="175">
        <v>2.75</v>
      </c>
      <c r="M789" s="177" t="s">
        <v>322</v>
      </c>
      <c r="N789" s="177" t="s">
        <v>326</v>
      </c>
      <c r="O789" s="177">
        <v>73</v>
      </c>
    </row>
    <row r="790" spans="1:15">
      <c r="A790" s="173" t="s">
        <v>2270</v>
      </c>
      <c r="B790" s="173">
        <v>65</v>
      </c>
      <c r="C790" s="173">
        <v>17</v>
      </c>
      <c r="D790" s="173" t="s">
        <v>369</v>
      </c>
      <c r="E790" s="174" t="s">
        <v>2440</v>
      </c>
      <c r="F790" s="174" t="s">
        <v>655</v>
      </c>
      <c r="G790" s="174" t="s">
        <v>838</v>
      </c>
      <c r="H790" s="201" t="s">
        <v>839</v>
      </c>
      <c r="I790" s="175">
        <f t="shared" si="24"/>
        <v>379.57094999999998</v>
      </c>
      <c r="J790" s="175">
        <f t="shared" si="25"/>
        <v>577.16999999999996</v>
      </c>
      <c r="K790" s="175">
        <v>216.15</v>
      </c>
      <c r="L790" s="175">
        <v>2.75</v>
      </c>
      <c r="M790" s="177" t="s">
        <v>326</v>
      </c>
      <c r="N790" s="177" t="s">
        <v>325</v>
      </c>
      <c r="O790" s="177">
        <v>73</v>
      </c>
    </row>
    <row r="791" spans="1:15">
      <c r="A791" s="173" t="s">
        <v>2272</v>
      </c>
      <c r="B791" s="173">
        <v>60</v>
      </c>
      <c r="C791" s="173">
        <v>17</v>
      </c>
      <c r="D791" s="173" t="s">
        <v>375</v>
      </c>
      <c r="E791" s="174" t="s">
        <v>2440</v>
      </c>
      <c r="F791" s="174" t="s">
        <v>655</v>
      </c>
      <c r="G791" s="174" t="s">
        <v>830</v>
      </c>
      <c r="H791" s="201" t="s">
        <v>841</v>
      </c>
      <c r="I791" s="175">
        <f t="shared" si="24"/>
        <v>367.45884999999998</v>
      </c>
      <c r="J791" s="175">
        <f t="shared" si="25"/>
        <v>558.53600000000006</v>
      </c>
      <c r="K791" s="175">
        <v>208.45000000000002</v>
      </c>
      <c r="L791" s="175">
        <v>2.75</v>
      </c>
      <c r="M791" s="177" t="s">
        <v>325</v>
      </c>
      <c r="N791" s="177" t="s">
        <v>325</v>
      </c>
      <c r="O791" s="177">
        <v>73</v>
      </c>
    </row>
    <row r="792" spans="1:15">
      <c r="A792" s="173" t="s">
        <v>2274</v>
      </c>
      <c r="B792" s="173">
        <v>40</v>
      </c>
      <c r="C792" s="173">
        <v>20</v>
      </c>
      <c r="D792" s="173" t="s">
        <v>375</v>
      </c>
      <c r="E792" s="174" t="s">
        <v>2445</v>
      </c>
      <c r="F792" s="174" t="s">
        <v>655</v>
      </c>
      <c r="G792" s="174" t="s">
        <v>842</v>
      </c>
      <c r="H792" s="201" t="s">
        <v>843</v>
      </c>
      <c r="I792" s="175">
        <f t="shared" si="24"/>
        <v>691.89010000000019</v>
      </c>
      <c r="J792" s="175">
        <f t="shared" si="25"/>
        <v>1057.6610000000001</v>
      </c>
      <c r="K792" s="175">
        <v>414.70000000000005</v>
      </c>
      <c r="L792" s="175">
        <v>2.75</v>
      </c>
      <c r="M792" s="177" t="s">
        <v>326</v>
      </c>
      <c r="N792" s="177" t="s">
        <v>325</v>
      </c>
      <c r="O792" s="177">
        <v>73</v>
      </c>
    </row>
    <row r="793" spans="1:15">
      <c r="A793" s="173" t="s">
        <v>2368</v>
      </c>
      <c r="B793" s="173" t="s">
        <v>2306</v>
      </c>
      <c r="C793" s="173">
        <v>16</v>
      </c>
      <c r="D793" s="173" t="s">
        <v>404</v>
      </c>
      <c r="E793" s="174" t="s">
        <v>2254</v>
      </c>
      <c r="F793" s="174" t="s">
        <v>655</v>
      </c>
      <c r="G793" s="174" t="s">
        <v>844</v>
      </c>
      <c r="H793" s="201" t="s">
        <v>845</v>
      </c>
      <c r="I793" s="175">
        <f t="shared" si="24"/>
        <v>220.1474</v>
      </c>
      <c r="J793" s="175">
        <f t="shared" si="25"/>
        <v>333.42759999999998</v>
      </c>
      <c r="K793" s="175">
        <v>116.60000000000001</v>
      </c>
      <c r="L793" s="175">
        <v>1.58</v>
      </c>
      <c r="M793" s="177">
        <v>0</v>
      </c>
      <c r="N793" s="177">
        <v>0</v>
      </c>
      <c r="O793" s="177">
        <v>0</v>
      </c>
    </row>
    <row r="794" spans="1:15">
      <c r="A794" s="173" t="s">
        <v>569</v>
      </c>
      <c r="B794" s="173" t="s">
        <v>2256</v>
      </c>
      <c r="C794" s="173">
        <v>15</v>
      </c>
      <c r="D794" s="173" t="s">
        <v>2305</v>
      </c>
      <c r="E794" s="174" t="s">
        <v>2254</v>
      </c>
      <c r="F794" s="174" t="s">
        <v>655</v>
      </c>
      <c r="G794" s="174" t="s">
        <v>844</v>
      </c>
      <c r="H794" s="201" t="s">
        <v>846</v>
      </c>
      <c r="I794" s="175">
        <f t="shared" si="24"/>
        <v>177.75505000000004</v>
      </c>
      <c r="J794" s="175">
        <f t="shared" si="25"/>
        <v>268.20859999999999</v>
      </c>
      <c r="K794" s="175">
        <v>89.65</v>
      </c>
      <c r="L794" s="175">
        <v>1.58</v>
      </c>
      <c r="M794" s="177">
        <v>0</v>
      </c>
      <c r="N794" s="177">
        <v>0</v>
      </c>
      <c r="O794" s="177">
        <v>0</v>
      </c>
    </row>
    <row r="795" spans="1:15">
      <c r="A795" s="173" t="s">
        <v>408</v>
      </c>
      <c r="B795" s="173" t="s">
        <v>2258</v>
      </c>
      <c r="C795" s="173">
        <v>15</v>
      </c>
      <c r="D795" s="173" t="s">
        <v>2306</v>
      </c>
      <c r="E795" s="174" t="s">
        <v>2254</v>
      </c>
      <c r="F795" s="174" t="s">
        <v>655</v>
      </c>
      <c r="G795" s="174" t="s">
        <v>844</v>
      </c>
      <c r="H795" s="201" t="s">
        <v>847</v>
      </c>
      <c r="I795" s="175">
        <f t="shared" si="24"/>
        <v>162.18234999999999</v>
      </c>
      <c r="J795" s="175">
        <f t="shared" si="25"/>
        <v>244.25059999999996</v>
      </c>
      <c r="K795" s="175">
        <v>79.75</v>
      </c>
      <c r="L795" s="175">
        <v>1.58</v>
      </c>
      <c r="M795" s="177">
        <v>0</v>
      </c>
      <c r="N795" s="177">
        <v>0</v>
      </c>
      <c r="O795" s="177">
        <v>0</v>
      </c>
    </row>
    <row r="796" spans="1:15">
      <c r="A796" s="173" t="s">
        <v>2264</v>
      </c>
      <c r="B796" s="173">
        <v>65</v>
      </c>
      <c r="C796" s="173">
        <v>15</v>
      </c>
      <c r="D796" s="173" t="s">
        <v>2304</v>
      </c>
      <c r="E796" s="174" t="s">
        <v>2440</v>
      </c>
      <c r="F796" s="174" t="s">
        <v>655</v>
      </c>
      <c r="G796" s="174" t="s">
        <v>848</v>
      </c>
      <c r="H796" s="201" t="s">
        <v>849</v>
      </c>
      <c r="I796" s="175">
        <f t="shared" si="24"/>
        <v>187.27170000000001</v>
      </c>
      <c r="J796" s="175">
        <f t="shared" si="25"/>
        <v>282.84959999999995</v>
      </c>
      <c r="K796" s="175">
        <v>95.7</v>
      </c>
      <c r="L796" s="175">
        <v>1.58</v>
      </c>
      <c r="M796" s="177" t="s">
        <v>326</v>
      </c>
      <c r="N796" s="177" t="s">
        <v>325</v>
      </c>
      <c r="O796" s="177">
        <v>71</v>
      </c>
    </row>
    <row r="797" spans="1:15">
      <c r="A797" s="173" t="s">
        <v>2267</v>
      </c>
      <c r="B797" s="173">
        <v>55</v>
      </c>
      <c r="C797" s="173">
        <v>16</v>
      </c>
      <c r="D797" s="173" t="s">
        <v>2326</v>
      </c>
      <c r="E797" s="174" t="s">
        <v>2440</v>
      </c>
      <c r="F797" s="174" t="s">
        <v>655</v>
      </c>
      <c r="G797" s="174" t="s">
        <v>850</v>
      </c>
      <c r="H797" s="201" t="s">
        <v>851</v>
      </c>
      <c r="I797" s="175">
        <f t="shared" si="24"/>
        <v>298.01089999999999</v>
      </c>
      <c r="J797" s="175">
        <f t="shared" si="25"/>
        <v>453.21760000000006</v>
      </c>
      <c r="K797" s="175">
        <v>166.10000000000002</v>
      </c>
      <c r="L797" s="175">
        <v>1.58</v>
      </c>
      <c r="M797" s="177" t="s">
        <v>326</v>
      </c>
      <c r="N797" s="177" t="s">
        <v>325</v>
      </c>
      <c r="O797" s="177">
        <v>72</v>
      </c>
    </row>
    <row r="798" spans="1:15">
      <c r="A798" s="173" t="s">
        <v>2268</v>
      </c>
      <c r="B798" s="173">
        <v>60</v>
      </c>
      <c r="C798" s="173">
        <v>16</v>
      </c>
      <c r="D798" s="173" t="s">
        <v>2316</v>
      </c>
      <c r="E798" s="174" t="s">
        <v>2440</v>
      </c>
      <c r="F798" s="174" t="s">
        <v>655</v>
      </c>
      <c r="G798" s="174" t="s">
        <v>852</v>
      </c>
      <c r="H798" s="201" t="s">
        <v>853</v>
      </c>
      <c r="I798" s="175">
        <f t="shared" si="24"/>
        <v>354.24565000000007</v>
      </c>
      <c r="J798" s="175">
        <f t="shared" si="25"/>
        <v>539.73260000000005</v>
      </c>
      <c r="K798" s="175">
        <v>201.85000000000002</v>
      </c>
      <c r="L798" s="175">
        <v>1.58</v>
      </c>
      <c r="M798" s="177" t="s">
        <v>325</v>
      </c>
      <c r="N798" s="177" t="s">
        <v>325</v>
      </c>
      <c r="O798" s="177">
        <v>72</v>
      </c>
    </row>
    <row r="799" spans="1:15">
      <c r="A799" s="173" t="s">
        <v>2265</v>
      </c>
      <c r="B799" s="173">
        <v>55</v>
      </c>
      <c r="C799" s="173">
        <v>16</v>
      </c>
      <c r="D799" s="173" t="s">
        <v>2432</v>
      </c>
      <c r="E799" s="174" t="s">
        <v>2440</v>
      </c>
      <c r="F799" s="174" t="s">
        <v>655</v>
      </c>
      <c r="G799" s="174" t="s">
        <v>691</v>
      </c>
      <c r="H799" s="201" t="s">
        <v>854</v>
      </c>
      <c r="I799" s="175">
        <f t="shared" si="24"/>
        <v>262.53974999999997</v>
      </c>
      <c r="J799" s="175">
        <f t="shared" si="25"/>
        <v>398.64660000000003</v>
      </c>
      <c r="K799" s="175">
        <v>143.55000000000001</v>
      </c>
      <c r="L799" s="175">
        <v>1.58</v>
      </c>
      <c r="M799" s="177" t="s">
        <v>322</v>
      </c>
      <c r="N799" s="177" t="s">
        <v>325</v>
      </c>
      <c r="O799" s="177">
        <v>68</v>
      </c>
    </row>
    <row r="800" spans="1:15">
      <c r="A800" s="173" t="s">
        <v>2267</v>
      </c>
      <c r="B800" s="173">
        <v>55</v>
      </c>
      <c r="C800" s="173">
        <v>16</v>
      </c>
      <c r="D800" s="173" t="s">
        <v>2326</v>
      </c>
      <c r="E800" s="174" t="s">
        <v>2440</v>
      </c>
      <c r="F800" s="174" t="s">
        <v>655</v>
      </c>
      <c r="G800" s="174" t="s">
        <v>855</v>
      </c>
      <c r="H800" s="201" t="s">
        <v>856</v>
      </c>
      <c r="I800" s="175">
        <f t="shared" si="24"/>
        <v>259.07915000000003</v>
      </c>
      <c r="J800" s="175">
        <f t="shared" si="25"/>
        <v>393.32260000000008</v>
      </c>
      <c r="K800" s="175">
        <v>141.35000000000002</v>
      </c>
      <c r="L800" s="175">
        <v>1.58</v>
      </c>
      <c r="M800" s="177" t="s">
        <v>2273</v>
      </c>
      <c r="N800" s="177" t="s">
        <v>325</v>
      </c>
      <c r="O800" s="177">
        <v>68</v>
      </c>
    </row>
    <row r="801" spans="1:15">
      <c r="A801" s="173" t="s">
        <v>2267</v>
      </c>
      <c r="B801" s="173">
        <v>45</v>
      </c>
      <c r="C801" s="173">
        <v>17</v>
      </c>
      <c r="D801" s="173" t="s">
        <v>2325</v>
      </c>
      <c r="E801" s="174" t="s">
        <v>2347</v>
      </c>
      <c r="F801" s="174" t="s">
        <v>655</v>
      </c>
      <c r="G801" s="174" t="s">
        <v>857</v>
      </c>
      <c r="H801" s="201" t="s">
        <v>858</v>
      </c>
      <c r="I801" s="175">
        <f t="shared" si="24"/>
        <v>259.07915000000003</v>
      </c>
      <c r="J801" s="175">
        <f t="shared" si="25"/>
        <v>393.32260000000008</v>
      </c>
      <c r="K801" s="175">
        <v>141.35000000000002</v>
      </c>
      <c r="L801" s="175">
        <v>1.58</v>
      </c>
      <c r="M801" s="177" t="s">
        <v>2273</v>
      </c>
      <c r="N801" s="177" t="s">
        <v>325</v>
      </c>
      <c r="O801" s="177">
        <v>68</v>
      </c>
    </row>
    <row r="802" spans="1:15">
      <c r="A802" s="173" t="s">
        <v>2267</v>
      </c>
      <c r="B802" s="173" t="s">
        <v>2262</v>
      </c>
      <c r="C802" s="173">
        <v>17</v>
      </c>
      <c r="D802" s="173" t="s">
        <v>2301</v>
      </c>
      <c r="E802" s="174" t="s">
        <v>2388</v>
      </c>
      <c r="F802" s="174" t="s">
        <v>655</v>
      </c>
      <c r="G802" s="174" t="s">
        <v>2094</v>
      </c>
      <c r="H802" s="201" t="s">
        <v>859</v>
      </c>
      <c r="I802" s="175">
        <f t="shared" si="24"/>
        <v>416.53645000000006</v>
      </c>
      <c r="J802" s="175">
        <f t="shared" si="25"/>
        <v>635.56459999999993</v>
      </c>
      <c r="K802" s="175">
        <v>241.45000000000002</v>
      </c>
      <c r="L802" s="175">
        <v>1.58</v>
      </c>
      <c r="M802" s="177" t="s">
        <v>2273</v>
      </c>
      <c r="N802" s="177" t="s">
        <v>321</v>
      </c>
      <c r="O802" s="177">
        <v>71</v>
      </c>
    </row>
    <row r="803" spans="1:15">
      <c r="A803" s="173" t="s">
        <v>2267</v>
      </c>
      <c r="B803" s="173" t="s">
        <v>2266</v>
      </c>
      <c r="C803" s="173">
        <v>17</v>
      </c>
      <c r="D803" s="173" t="s">
        <v>2304</v>
      </c>
      <c r="E803" s="174" t="s">
        <v>2239</v>
      </c>
      <c r="F803" s="174" t="s">
        <v>655</v>
      </c>
      <c r="G803" s="174" t="s">
        <v>860</v>
      </c>
      <c r="H803" s="201" t="s">
        <v>861</v>
      </c>
      <c r="I803" s="175">
        <f t="shared" si="24"/>
        <v>394.04255000000001</v>
      </c>
      <c r="J803" s="175">
        <f t="shared" si="25"/>
        <v>600.95860000000005</v>
      </c>
      <c r="K803" s="175">
        <v>227.15</v>
      </c>
      <c r="L803" s="175">
        <v>1.58</v>
      </c>
      <c r="M803" s="177" t="s">
        <v>326</v>
      </c>
      <c r="N803" s="177" t="s">
        <v>348</v>
      </c>
      <c r="O803" s="177">
        <v>72</v>
      </c>
    </row>
    <row r="804" spans="1:15">
      <c r="A804" s="173">
        <v>205</v>
      </c>
      <c r="B804" s="173">
        <v>45</v>
      </c>
      <c r="C804" s="173">
        <v>17</v>
      </c>
      <c r="D804" s="173">
        <v>88</v>
      </c>
      <c r="E804" s="174" t="s">
        <v>2239</v>
      </c>
      <c r="F804" s="174" t="s">
        <v>655</v>
      </c>
      <c r="G804" s="174" t="s">
        <v>771</v>
      </c>
      <c r="H804" s="201" t="s">
        <v>862</v>
      </c>
      <c r="I804" s="175">
        <f t="shared" si="24"/>
        <v>394.04255000000001</v>
      </c>
      <c r="J804" s="175">
        <f t="shared" si="25"/>
        <v>600.95860000000005</v>
      </c>
      <c r="K804" s="175">
        <v>227.15</v>
      </c>
      <c r="L804" s="175">
        <v>1.58</v>
      </c>
      <c r="M804" s="177" t="s">
        <v>322</v>
      </c>
      <c r="N804" s="177" t="s">
        <v>321</v>
      </c>
      <c r="O804" s="177">
        <v>73</v>
      </c>
    </row>
    <row r="805" spans="1:15">
      <c r="A805" s="173">
        <v>215</v>
      </c>
      <c r="B805" s="173">
        <v>55</v>
      </c>
      <c r="C805" s="173">
        <v>16</v>
      </c>
      <c r="D805" s="173">
        <v>93</v>
      </c>
      <c r="E805" s="174" t="s">
        <v>2445</v>
      </c>
      <c r="F805" s="174" t="s">
        <v>655</v>
      </c>
      <c r="G805" s="174" t="s">
        <v>678</v>
      </c>
      <c r="H805" s="201" t="s">
        <v>863</v>
      </c>
      <c r="I805" s="175">
        <f t="shared" si="24"/>
        <v>345.12177810000003</v>
      </c>
      <c r="J805" s="175">
        <f t="shared" si="25"/>
        <v>525.695874</v>
      </c>
      <c r="K805" s="175">
        <v>196.0497</v>
      </c>
      <c r="L805" s="175">
        <v>1.58</v>
      </c>
      <c r="M805" s="177" t="s">
        <v>326</v>
      </c>
      <c r="N805" s="177" t="s">
        <v>321</v>
      </c>
      <c r="O805" s="177">
        <v>71</v>
      </c>
    </row>
    <row r="806" spans="1:15">
      <c r="A806" s="173">
        <v>225</v>
      </c>
      <c r="B806" s="173">
        <v>45</v>
      </c>
      <c r="C806" s="173">
        <v>17</v>
      </c>
      <c r="D806" s="173">
        <v>91</v>
      </c>
      <c r="E806" s="174" t="s">
        <v>2445</v>
      </c>
      <c r="F806" s="174" t="s">
        <v>655</v>
      </c>
      <c r="G806" s="174" t="s">
        <v>771</v>
      </c>
      <c r="H806" s="201" t="s">
        <v>864</v>
      </c>
      <c r="I806" s="175">
        <f t="shared" si="24"/>
        <v>314.44875000000002</v>
      </c>
      <c r="J806" s="175">
        <f t="shared" si="25"/>
        <v>478.50660000000005</v>
      </c>
      <c r="K806" s="175">
        <v>176.55</v>
      </c>
      <c r="L806" s="175">
        <v>1.58</v>
      </c>
      <c r="M806" s="177" t="s">
        <v>322</v>
      </c>
      <c r="N806" s="177" t="s">
        <v>321</v>
      </c>
      <c r="O806" s="177">
        <v>72</v>
      </c>
    </row>
    <row r="807" spans="1:15">
      <c r="A807" s="173" t="s">
        <v>2261</v>
      </c>
      <c r="B807" s="173">
        <v>65</v>
      </c>
      <c r="C807" s="173">
        <v>14</v>
      </c>
      <c r="D807" s="173">
        <v>82</v>
      </c>
      <c r="E807" s="174" t="s">
        <v>2237</v>
      </c>
      <c r="F807" s="174" t="s">
        <v>655</v>
      </c>
      <c r="G807" s="174" t="s">
        <v>2095</v>
      </c>
      <c r="H807" s="201" t="s">
        <v>2096</v>
      </c>
      <c r="I807" s="175">
        <f t="shared" si="24"/>
        <v>146.2168719</v>
      </c>
      <c r="J807" s="175">
        <f t="shared" si="25"/>
        <v>219.68832599999999</v>
      </c>
      <c r="K807" s="175">
        <v>69.600300000000004</v>
      </c>
      <c r="L807" s="175">
        <v>1.58</v>
      </c>
      <c r="M807" s="177" t="s">
        <v>326</v>
      </c>
      <c r="N807" s="177" t="s">
        <v>325</v>
      </c>
      <c r="O807" s="177">
        <v>70</v>
      </c>
    </row>
    <row r="808" spans="1:15">
      <c r="A808" s="173" t="s">
        <v>2264</v>
      </c>
      <c r="B808" s="173">
        <v>60</v>
      </c>
      <c r="C808" s="173">
        <v>15</v>
      </c>
      <c r="D808" s="173">
        <v>88</v>
      </c>
      <c r="E808" s="174" t="s">
        <v>2440</v>
      </c>
      <c r="F808" s="174" t="s">
        <v>655</v>
      </c>
      <c r="G808" s="174" t="s">
        <v>2097</v>
      </c>
      <c r="H808" s="201" t="s">
        <v>2098</v>
      </c>
      <c r="I808" s="175">
        <f t="shared" si="24"/>
        <v>219.28224999999998</v>
      </c>
      <c r="J808" s="175">
        <f t="shared" si="25"/>
        <v>332.09660000000002</v>
      </c>
      <c r="K808" s="175">
        <v>116.05000000000001</v>
      </c>
      <c r="L808" s="175">
        <v>1.58</v>
      </c>
      <c r="M808" s="177" t="s">
        <v>321</v>
      </c>
      <c r="N808" s="177" t="s">
        <v>321</v>
      </c>
      <c r="O808" s="177">
        <v>71</v>
      </c>
    </row>
    <row r="809" spans="1:15">
      <c r="A809" s="173" t="s">
        <v>2265</v>
      </c>
      <c r="B809" s="173">
        <v>60</v>
      </c>
      <c r="C809" s="173">
        <v>15</v>
      </c>
      <c r="D809" s="173">
        <v>88</v>
      </c>
      <c r="E809" s="174" t="s">
        <v>2440</v>
      </c>
      <c r="F809" s="174" t="s">
        <v>655</v>
      </c>
      <c r="G809" s="174" t="s">
        <v>2097</v>
      </c>
      <c r="H809" s="201" t="s">
        <v>2099</v>
      </c>
      <c r="I809" s="175">
        <f t="shared" si="24"/>
        <v>200.24895000000001</v>
      </c>
      <c r="J809" s="175">
        <f t="shared" si="25"/>
        <v>302.81459999999998</v>
      </c>
      <c r="K809" s="175">
        <v>103.95</v>
      </c>
      <c r="L809" s="175">
        <v>1.58</v>
      </c>
      <c r="M809" s="177" t="s">
        <v>321</v>
      </c>
      <c r="N809" s="177" t="s">
        <v>321</v>
      </c>
      <c r="O809" s="177">
        <v>71</v>
      </c>
    </row>
    <row r="810" spans="1:15">
      <c r="A810" s="173" t="s">
        <v>2268</v>
      </c>
      <c r="B810" s="173">
        <v>55</v>
      </c>
      <c r="C810" s="173">
        <v>16</v>
      </c>
      <c r="D810" s="173">
        <v>97</v>
      </c>
      <c r="E810" s="174" t="s">
        <v>2239</v>
      </c>
      <c r="F810" s="174" t="s">
        <v>655</v>
      </c>
      <c r="G810" s="174" t="s">
        <v>2097</v>
      </c>
      <c r="H810" s="201" t="s">
        <v>2100</v>
      </c>
      <c r="I810" s="175">
        <f t="shared" si="24"/>
        <v>368.95320000000009</v>
      </c>
      <c r="J810" s="175">
        <f t="shared" si="25"/>
        <v>562.3596</v>
      </c>
      <c r="K810" s="175">
        <v>211.20000000000002</v>
      </c>
      <c r="L810" s="175">
        <v>1.58</v>
      </c>
      <c r="M810" s="177" t="s">
        <v>321</v>
      </c>
      <c r="N810" s="177" t="s">
        <v>321</v>
      </c>
      <c r="O810" s="177">
        <v>72</v>
      </c>
    </row>
    <row r="811" spans="1:15">
      <c r="A811" s="173" t="s">
        <v>2269</v>
      </c>
      <c r="B811" s="173">
        <v>55</v>
      </c>
      <c r="C811" s="173">
        <v>16</v>
      </c>
      <c r="D811" s="173">
        <v>99</v>
      </c>
      <c r="E811" s="174" t="s">
        <v>2445</v>
      </c>
      <c r="F811" s="174" t="s">
        <v>655</v>
      </c>
      <c r="G811" s="174" t="s">
        <v>2101</v>
      </c>
      <c r="H811" s="201" t="s">
        <v>2102</v>
      </c>
      <c r="I811" s="175">
        <f t="shared" si="24"/>
        <v>382.79560000000009</v>
      </c>
      <c r="J811" s="175">
        <f t="shared" si="25"/>
        <v>583.65560000000005</v>
      </c>
      <c r="K811" s="175">
        <v>220.00000000000003</v>
      </c>
      <c r="L811" s="175">
        <v>1.58</v>
      </c>
      <c r="M811" s="177" t="s">
        <v>321</v>
      </c>
      <c r="N811" s="177" t="s">
        <v>321</v>
      </c>
      <c r="O811" s="177">
        <v>72</v>
      </c>
    </row>
    <row r="812" spans="1:15">
      <c r="A812" s="173" t="s">
        <v>2269</v>
      </c>
      <c r="B812" s="173">
        <v>55</v>
      </c>
      <c r="C812" s="173">
        <v>16</v>
      </c>
      <c r="D812" s="173">
        <v>99</v>
      </c>
      <c r="E812" s="174" t="s">
        <v>2445</v>
      </c>
      <c r="F812" s="174" t="s">
        <v>655</v>
      </c>
      <c r="G812" s="174" t="s">
        <v>2097</v>
      </c>
      <c r="H812" s="201" t="s">
        <v>2103</v>
      </c>
      <c r="I812" s="175">
        <f t="shared" si="24"/>
        <v>382.79560000000009</v>
      </c>
      <c r="J812" s="175">
        <f t="shared" si="25"/>
        <v>583.65560000000005</v>
      </c>
      <c r="K812" s="175">
        <v>220.00000000000003</v>
      </c>
      <c r="L812" s="175">
        <v>1.58</v>
      </c>
      <c r="M812" s="177" t="s">
        <v>321</v>
      </c>
      <c r="N812" s="177" t="s">
        <v>321</v>
      </c>
      <c r="O812" s="177">
        <v>72</v>
      </c>
    </row>
    <row r="813" spans="1:15">
      <c r="A813" s="173" t="s">
        <v>2265</v>
      </c>
      <c r="B813" s="173">
        <v>50</v>
      </c>
      <c r="C813" s="173">
        <v>15</v>
      </c>
      <c r="D813" s="173">
        <v>82</v>
      </c>
      <c r="E813" s="174" t="s">
        <v>2237</v>
      </c>
      <c r="F813" s="174" t="s">
        <v>655</v>
      </c>
      <c r="G813" s="174" t="s">
        <v>678</v>
      </c>
      <c r="H813" s="201" t="s">
        <v>2104</v>
      </c>
      <c r="I813" s="175">
        <f t="shared" si="24"/>
        <v>175.15959999999998</v>
      </c>
      <c r="J813" s="175">
        <f t="shared" si="25"/>
        <v>264.21559999999999</v>
      </c>
      <c r="K813" s="175">
        <v>88</v>
      </c>
      <c r="L813" s="175">
        <v>1.58</v>
      </c>
      <c r="M813" s="177" t="s">
        <v>326</v>
      </c>
      <c r="N813" s="177" t="s">
        <v>321</v>
      </c>
      <c r="O813" s="177">
        <v>71</v>
      </c>
    </row>
    <row r="814" spans="1:15">
      <c r="A814" s="173" t="s">
        <v>2267</v>
      </c>
      <c r="B814" s="173">
        <v>50</v>
      </c>
      <c r="C814" s="173">
        <v>17</v>
      </c>
      <c r="D814" s="173">
        <v>89</v>
      </c>
      <c r="E814" s="174" t="s">
        <v>2347</v>
      </c>
      <c r="F814" s="174" t="s">
        <v>655</v>
      </c>
      <c r="G814" s="174" t="s">
        <v>773</v>
      </c>
      <c r="H814" s="201" t="s">
        <v>2105</v>
      </c>
      <c r="I814" s="175">
        <f t="shared" si="24"/>
        <v>361.16685000000007</v>
      </c>
      <c r="J814" s="175">
        <f t="shared" si="25"/>
        <v>550.38060000000007</v>
      </c>
      <c r="K814" s="175">
        <v>206.25000000000003</v>
      </c>
      <c r="L814" s="175">
        <v>1.58</v>
      </c>
      <c r="M814" s="177" t="s">
        <v>322</v>
      </c>
      <c r="N814" s="177" t="s">
        <v>321</v>
      </c>
      <c r="O814" s="177">
        <v>72</v>
      </c>
    </row>
    <row r="815" spans="1:15">
      <c r="A815" s="173" t="s">
        <v>2267</v>
      </c>
      <c r="B815" s="173">
        <v>50</v>
      </c>
      <c r="C815" s="173">
        <v>17</v>
      </c>
      <c r="D815" s="173">
        <v>93</v>
      </c>
      <c r="E815" s="174" t="s">
        <v>2239</v>
      </c>
      <c r="F815" s="174" t="s">
        <v>655</v>
      </c>
      <c r="G815" s="174" t="s">
        <v>860</v>
      </c>
      <c r="H815" s="201" t="s">
        <v>2106</v>
      </c>
      <c r="I815" s="175">
        <f t="shared" si="24"/>
        <v>393.59440230000007</v>
      </c>
      <c r="J815" s="175">
        <f t="shared" si="25"/>
        <v>600.26914199999999</v>
      </c>
      <c r="K815" s="175">
        <v>226.86510000000001</v>
      </c>
      <c r="L815" s="175">
        <v>1.58</v>
      </c>
      <c r="M815" s="177" t="s">
        <v>325</v>
      </c>
      <c r="N815" s="177" t="s">
        <v>348</v>
      </c>
      <c r="O815" s="177">
        <v>72</v>
      </c>
    </row>
    <row r="816" spans="1:15">
      <c r="A816" s="173" t="s">
        <v>2268</v>
      </c>
      <c r="B816" s="173">
        <v>50</v>
      </c>
      <c r="C816" s="173">
        <v>17</v>
      </c>
      <c r="D816" s="173">
        <v>95</v>
      </c>
      <c r="E816" s="174" t="s">
        <v>2239</v>
      </c>
      <c r="F816" s="174" t="s">
        <v>655</v>
      </c>
      <c r="G816" s="174" t="s">
        <v>860</v>
      </c>
      <c r="H816" s="201" t="s">
        <v>2107</v>
      </c>
      <c r="I816" s="175">
        <f t="shared" si="24"/>
        <v>448.54700000000003</v>
      </c>
      <c r="J816" s="175">
        <f t="shared" si="25"/>
        <v>684.8116</v>
      </c>
      <c r="K816" s="175">
        <v>261.8</v>
      </c>
      <c r="L816" s="175">
        <v>1.58</v>
      </c>
      <c r="M816" s="177" t="s">
        <v>325</v>
      </c>
      <c r="N816" s="177" t="s">
        <v>348</v>
      </c>
      <c r="O816" s="177">
        <v>72</v>
      </c>
    </row>
    <row r="817" spans="1:15">
      <c r="A817" s="173" t="s">
        <v>2269</v>
      </c>
      <c r="B817" s="173">
        <v>50</v>
      </c>
      <c r="C817" s="173">
        <v>17</v>
      </c>
      <c r="D817" s="173">
        <v>98</v>
      </c>
      <c r="E817" s="174" t="s">
        <v>2445</v>
      </c>
      <c r="F817" s="174" t="s">
        <v>655</v>
      </c>
      <c r="G817" s="174" t="s">
        <v>860</v>
      </c>
      <c r="H817" s="201" t="s">
        <v>2108</v>
      </c>
      <c r="I817" s="175">
        <f t="shared" si="24"/>
        <v>468.44545000000011</v>
      </c>
      <c r="J817" s="175">
        <f t="shared" si="25"/>
        <v>715.42460000000005</v>
      </c>
      <c r="K817" s="175">
        <v>274.45000000000005</v>
      </c>
      <c r="L817" s="175">
        <v>1.58</v>
      </c>
      <c r="M817" s="177" t="s">
        <v>325</v>
      </c>
      <c r="N817" s="177" t="s">
        <v>348</v>
      </c>
      <c r="O817" s="177">
        <v>72</v>
      </c>
    </row>
    <row r="818" spans="1:15">
      <c r="A818" s="173" t="s">
        <v>2265</v>
      </c>
      <c r="B818" s="173">
        <v>45</v>
      </c>
      <c r="C818" s="173">
        <v>16</v>
      </c>
      <c r="D818" s="173">
        <v>80</v>
      </c>
      <c r="E818" s="174" t="s">
        <v>2347</v>
      </c>
      <c r="F818" s="174" t="s">
        <v>655</v>
      </c>
      <c r="G818" s="174" t="s">
        <v>773</v>
      </c>
      <c r="H818" s="201" t="s">
        <v>2109</v>
      </c>
      <c r="I818" s="175">
        <f t="shared" si="24"/>
        <v>242.6413</v>
      </c>
      <c r="J818" s="175">
        <f t="shared" si="25"/>
        <v>368.03360000000004</v>
      </c>
      <c r="K818" s="175">
        <v>130.9</v>
      </c>
      <c r="L818" s="175">
        <v>1.58</v>
      </c>
      <c r="M818" s="177" t="s">
        <v>322</v>
      </c>
      <c r="N818" s="177" t="s">
        <v>321</v>
      </c>
      <c r="O818" s="177">
        <v>72</v>
      </c>
    </row>
    <row r="819" spans="1:15">
      <c r="A819" s="173" t="s">
        <v>2267</v>
      </c>
      <c r="B819" s="173">
        <v>45</v>
      </c>
      <c r="C819" s="173">
        <v>17</v>
      </c>
      <c r="D819" s="173">
        <v>84</v>
      </c>
      <c r="E819" s="174" t="s">
        <v>2347</v>
      </c>
      <c r="F819" s="174" t="s">
        <v>655</v>
      </c>
      <c r="G819" s="174" t="s">
        <v>2110</v>
      </c>
      <c r="H819" s="201" t="s">
        <v>2111</v>
      </c>
      <c r="I819" s="175">
        <f t="shared" si="24"/>
        <v>355.11079999999998</v>
      </c>
      <c r="J819" s="175">
        <f t="shared" si="25"/>
        <v>541.06360000000006</v>
      </c>
      <c r="K819" s="175">
        <v>202.4</v>
      </c>
      <c r="L819" s="175">
        <v>1.58</v>
      </c>
      <c r="M819" s="177" t="s">
        <v>322</v>
      </c>
      <c r="N819" s="177" t="s">
        <v>321</v>
      </c>
      <c r="O819" s="177">
        <v>72</v>
      </c>
    </row>
    <row r="820" spans="1:15">
      <c r="A820" s="173" t="s">
        <v>2267</v>
      </c>
      <c r="B820" s="173">
        <v>45</v>
      </c>
      <c r="C820" s="173">
        <v>17</v>
      </c>
      <c r="D820" s="173">
        <v>88</v>
      </c>
      <c r="E820" s="174" t="s">
        <v>2239</v>
      </c>
      <c r="F820" s="174" t="s">
        <v>655</v>
      </c>
      <c r="G820" s="174" t="s">
        <v>860</v>
      </c>
      <c r="H820" s="201" t="s">
        <v>2112</v>
      </c>
      <c r="I820" s="175">
        <f t="shared" si="24"/>
        <v>394.04255000000001</v>
      </c>
      <c r="J820" s="175">
        <f t="shared" si="25"/>
        <v>600.95860000000005</v>
      </c>
      <c r="K820" s="175">
        <v>227.15</v>
      </c>
      <c r="L820" s="175">
        <v>1.58</v>
      </c>
      <c r="M820" s="177" t="s">
        <v>326</v>
      </c>
      <c r="N820" s="177" t="s">
        <v>348</v>
      </c>
      <c r="O820" s="177">
        <v>72</v>
      </c>
    </row>
    <row r="821" spans="1:15">
      <c r="A821" s="173" t="s">
        <v>2268</v>
      </c>
      <c r="B821" s="173">
        <v>45</v>
      </c>
      <c r="C821" s="173">
        <v>17</v>
      </c>
      <c r="D821" s="173">
        <v>91</v>
      </c>
      <c r="E821" s="174" t="s">
        <v>2239</v>
      </c>
      <c r="F821" s="174" t="s">
        <v>655</v>
      </c>
      <c r="G821" s="174" t="s">
        <v>860</v>
      </c>
      <c r="H821" s="201" t="s">
        <v>2113</v>
      </c>
      <c r="I821" s="175">
        <f t="shared" si="24"/>
        <v>348.18960000000004</v>
      </c>
      <c r="J821" s="175">
        <f t="shared" si="25"/>
        <v>530.41560000000004</v>
      </c>
      <c r="K821" s="175">
        <v>198.00000000000003</v>
      </c>
      <c r="L821" s="175">
        <v>1.58</v>
      </c>
      <c r="M821" s="177" t="s">
        <v>326</v>
      </c>
      <c r="N821" s="177" t="s">
        <v>348</v>
      </c>
      <c r="O821" s="177">
        <v>72</v>
      </c>
    </row>
    <row r="822" spans="1:15">
      <c r="A822" s="173" t="s">
        <v>2270</v>
      </c>
      <c r="B822" s="173">
        <v>45</v>
      </c>
      <c r="C822" s="173">
        <v>17</v>
      </c>
      <c r="D822" s="173">
        <v>94</v>
      </c>
      <c r="E822" s="174" t="s">
        <v>2239</v>
      </c>
      <c r="F822" s="174" t="s">
        <v>655</v>
      </c>
      <c r="G822" s="174" t="s">
        <v>773</v>
      </c>
      <c r="H822" s="201" t="s">
        <v>2114</v>
      </c>
      <c r="I822" s="175">
        <f t="shared" si="24"/>
        <v>346.45930000000004</v>
      </c>
      <c r="J822" s="175">
        <f t="shared" si="25"/>
        <v>527.75360000000001</v>
      </c>
      <c r="K822" s="175">
        <v>196.9</v>
      </c>
      <c r="L822" s="175">
        <v>1.58</v>
      </c>
      <c r="M822" s="177" t="s">
        <v>326</v>
      </c>
      <c r="N822" s="177" t="s">
        <v>321</v>
      </c>
      <c r="O822" s="177">
        <v>72</v>
      </c>
    </row>
    <row r="823" spans="1:15">
      <c r="A823" s="173" t="s">
        <v>2269</v>
      </c>
      <c r="B823" s="173">
        <v>40</v>
      </c>
      <c r="C823" s="173">
        <v>18</v>
      </c>
      <c r="D823" s="173">
        <v>92</v>
      </c>
      <c r="E823" s="174" t="s">
        <v>2239</v>
      </c>
      <c r="F823" s="174" t="s">
        <v>655</v>
      </c>
      <c r="G823" s="174" t="s">
        <v>773</v>
      </c>
      <c r="H823" s="201" t="s">
        <v>2115</v>
      </c>
      <c r="I823" s="175">
        <f t="shared" si="24"/>
        <v>354.24565000000007</v>
      </c>
      <c r="J823" s="175">
        <f t="shared" si="25"/>
        <v>539.73260000000005</v>
      </c>
      <c r="K823" s="175">
        <v>201.85000000000002</v>
      </c>
      <c r="L823" s="175">
        <v>1.58</v>
      </c>
      <c r="M823" s="177" t="s">
        <v>326</v>
      </c>
      <c r="N823" s="177" t="s">
        <v>321</v>
      </c>
      <c r="O823" s="177">
        <v>73</v>
      </c>
    </row>
    <row r="824" spans="1:15">
      <c r="A824" s="173" t="s">
        <v>2271</v>
      </c>
      <c r="B824" s="173">
        <v>40</v>
      </c>
      <c r="C824" s="173">
        <v>18</v>
      </c>
      <c r="D824" s="173">
        <v>93</v>
      </c>
      <c r="E824" s="174" t="s">
        <v>2445</v>
      </c>
      <c r="F824" s="174" t="s">
        <v>655</v>
      </c>
      <c r="G824" s="174" t="s">
        <v>2116</v>
      </c>
      <c r="H824" s="201" t="s">
        <v>2117</v>
      </c>
      <c r="I824" s="175">
        <f t="shared" ref="I824:I837" si="26">(IF($H$6="",$H$4*$U$3*(1-$H$5),$H$6*$H$3)+IF(F824="CONTINENTAL",$H$3*(K824*(1-$M$11)+$U$7+L824+$H$8)))*$U$8</f>
        <v>485.7484500000001</v>
      </c>
      <c r="J824" s="175">
        <f t="shared" si="25"/>
        <v>742.04460000000006</v>
      </c>
      <c r="K824" s="175">
        <v>285.45000000000005</v>
      </c>
      <c r="L824" s="175">
        <v>1.58</v>
      </c>
      <c r="M824" s="177" t="s">
        <v>326</v>
      </c>
      <c r="N824" s="177" t="s">
        <v>321</v>
      </c>
      <c r="O824" s="177">
        <v>72</v>
      </c>
    </row>
    <row r="825" spans="1:15">
      <c r="A825" s="173" t="s">
        <v>2270</v>
      </c>
      <c r="B825" s="173">
        <v>40</v>
      </c>
      <c r="C825" s="173">
        <v>18</v>
      </c>
      <c r="D825" s="173">
        <v>91</v>
      </c>
      <c r="E825" s="174" t="s">
        <v>2445</v>
      </c>
      <c r="F825" s="174" t="s">
        <v>655</v>
      </c>
      <c r="G825" s="174" t="s">
        <v>2118</v>
      </c>
      <c r="H825" s="201" t="s">
        <v>2119</v>
      </c>
      <c r="I825" s="175">
        <f t="shared" si="26"/>
        <v>471.90605000000005</v>
      </c>
      <c r="J825" s="175">
        <f t="shared" si="25"/>
        <v>720.74860000000012</v>
      </c>
      <c r="K825" s="175">
        <v>276.65000000000003</v>
      </c>
      <c r="L825" s="175">
        <v>1.58</v>
      </c>
      <c r="M825" s="177" t="s">
        <v>2273</v>
      </c>
      <c r="N825" s="177" t="s">
        <v>348</v>
      </c>
      <c r="O825" s="177">
        <v>72</v>
      </c>
    </row>
    <row r="826" spans="1:15">
      <c r="A826" s="173" t="s">
        <v>2270</v>
      </c>
      <c r="B826" s="173">
        <v>40</v>
      </c>
      <c r="C826" s="173">
        <v>18</v>
      </c>
      <c r="D826" s="173">
        <v>95</v>
      </c>
      <c r="E826" s="174" t="s">
        <v>2445</v>
      </c>
      <c r="F826" s="174" t="s">
        <v>655</v>
      </c>
      <c r="G826" s="174" t="s">
        <v>2120</v>
      </c>
      <c r="H826" s="201" t="s">
        <v>2121</v>
      </c>
      <c r="I826" s="175">
        <f t="shared" si="26"/>
        <v>472.77120000000008</v>
      </c>
      <c r="J826" s="175">
        <f t="shared" si="25"/>
        <v>722.07960000000014</v>
      </c>
      <c r="K826" s="175">
        <v>277.20000000000005</v>
      </c>
      <c r="L826" s="175">
        <v>1.58</v>
      </c>
      <c r="M826" s="177" t="s">
        <v>322</v>
      </c>
      <c r="N826" s="177" t="s">
        <v>321</v>
      </c>
      <c r="O826" s="177">
        <v>72</v>
      </c>
    </row>
    <row r="827" spans="1:15">
      <c r="A827" s="173" t="s">
        <v>2272</v>
      </c>
      <c r="B827" s="173">
        <v>35</v>
      </c>
      <c r="C827" s="173">
        <v>18</v>
      </c>
      <c r="D827" s="173">
        <v>94</v>
      </c>
      <c r="E827" s="174" t="s">
        <v>2445</v>
      </c>
      <c r="F827" s="174" t="s">
        <v>655</v>
      </c>
      <c r="G827" s="174" t="s">
        <v>773</v>
      </c>
      <c r="H827" s="201" t="s">
        <v>2122</v>
      </c>
      <c r="I827" s="175">
        <f t="shared" si="26"/>
        <v>541.98320000000012</v>
      </c>
      <c r="J827" s="175">
        <f t="shared" si="25"/>
        <v>828.55960000000005</v>
      </c>
      <c r="K827" s="175">
        <v>321.20000000000005</v>
      </c>
      <c r="L827" s="175">
        <v>1.58</v>
      </c>
      <c r="M827" s="177" t="s">
        <v>322</v>
      </c>
      <c r="N827" s="177" t="s">
        <v>2231</v>
      </c>
      <c r="O827" s="177">
        <v>74</v>
      </c>
    </row>
    <row r="828" spans="1:15">
      <c r="A828" s="173" t="s">
        <v>2272</v>
      </c>
      <c r="B828" s="173">
        <v>35</v>
      </c>
      <c r="C828" s="173">
        <v>18</v>
      </c>
      <c r="D828" s="173">
        <v>94</v>
      </c>
      <c r="E828" s="174" t="s">
        <v>2445</v>
      </c>
      <c r="F828" s="174" t="s">
        <v>655</v>
      </c>
      <c r="G828" s="174" t="s">
        <v>2120</v>
      </c>
      <c r="H828" s="201" t="s">
        <v>2123</v>
      </c>
      <c r="I828" s="175">
        <f t="shared" si="26"/>
        <v>541.98320000000012</v>
      </c>
      <c r="J828" s="175">
        <f t="shared" si="25"/>
        <v>828.55960000000005</v>
      </c>
      <c r="K828" s="175">
        <v>321.20000000000005</v>
      </c>
      <c r="L828" s="175">
        <v>1.58</v>
      </c>
      <c r="M828" s="177" t="s">
        <v>322</v>
      </c>
      <c r="N828" s="177" t="s">
        <v>321</v>
      </c>
      <c r="O828" s="177">
        <v>73</v>
      </c>
    </row>
    <row r="829" spans="1:15">
      <c r="A829" s="173" t="s">
        <v>2261</v>
      </c>
      <c r="B829" s="173">
        <v>65</v>
      </c>
      <c r="C829" s="173">
        <v>14</v>
      </c>
      <c r="D829" s="173" t="s">
        <v>2331</v>
      </c>
      <c r="E829" s="174" t="s">
        <v>2237</v>
      </c>
      <c r="F829" s="174" t="s">
        <v>655</v>
      </c>
      <c r="G829" s="174" t="s">
        <v>809</v>
      </c>
      <c r="H829" s="201" t="s">
        <v>2124</v>
      </c>
      <c r="I829" s="175">
        <f t="shared" si="26"/>
        <v>230.76515000000001</v>
      </c>
      <c r="J829" s="175">
        <f t="shared" si="25"/>
        <v>348.238</v>
      </c>
      <c r="K829" s="175">
        <v>121.55000000000001</v>
      </c>
      <c r="L829" s="175">
        <v>2.75</v>
      </c>
      <c r="M829" s="177" t="s">
        <v>326</v>
      </c>
      <c r="N829" s="177" t="s">
        <v>321</v>
      </c>
      <c r="O829" s="177">
        <v>72</v>
      </c>
    </row>
    <row r="830" spans="1:15">
      <c r="A830" s="173" t="s">
        <v>2269</v>
      </c>
      <c r="B830" s="173">
        <v>45</v>
      </c>
      <c r="C830" s="173">
        <v>17</v>
      </c>
      <c r="D830" s="173">
        <v>91</v>
      </c>
      <c r="E830" s="174" t="s">
        <v>2239</v>
      </c>
      <c r="F830" s="174" t="s">
        <v>655</v>
      </c>
      <c r="G830" s="174" t="s">
        <v>2125</v>
      </c>
      <c r="H830" s="201" t="s">
        <v>2126</v>
      </c>
      <c r="I830" s="175">
        <f t="shared" si="26"/>
        <v>370.68350000000004</v>
      </c>
      <c r="J830" s="175">
        <f t="shared" si="25"/>
        <v>565.02160000000003</v>
      </c>
      <c r="K830" s="175">
        <v>212.3</v>
      </c>
      <c r="L830" s="175">
        <v>1.58</v>
      </c>
      <c r="M830" s="177" t="s">
        <v>322</v>
      </c>
      <c r="N830" s="177" t="s">
        <v>325</v>
      </c>
      <c r="O830" s="177">
        <v>71</v>
      </c>
    </row>
    <row r="831" spans="1:15">
      <c r="A831" s="173">
        <v>225</v>
      </c>
      <c r="B831" s="173">
        <v>55</v>
      </c>
      <c r="C831" s="173">
        <v>17</v>
      </c>
      <c r="D831" s="173">
        <v>97</v>
      </c>
      <c r="E831" s="174" t="s">
        <v>2445</v>
      </c>
      <c r="F831" s="174" t="s">
        <v>655</v>
      </c>
      <c r="G831" s="174" t="s">
        <v>678</v>
      </c>
      <c r="H831" s="201" t="s">
        <v>2127</v>
      </c>
      <c r="I831" s="175">
        <f t="shared" si="26"/>
        <v>439.03035000000006</v>
      </c>
      <c r="J831" s="175">
        <f t="shared" si="25"/>
        <v>670.17060000000015</v>
      </c>
      <c r="K831" s="175">
        <v>255.75000000000003</v>
      </c>
      <c r="L831" s="175">
        <v>1.58</v>
      </c>
      <c r="M831" s="177" t="s">
        <v>322</v>
      </c>
      <c r="N831" s="177" t="s">
        <v>321</v>
      </c>
      <c r="O831" s="177">
        <v>71</v>
      </c>
    </row>
    <row r="832" spans="1:15">
      <c r="A832" s="173">
        <v>225</v>
      </c>
      <c r="B832" s="173">
        <v>60</v>
      </c>
      <c r="C832" s="173">
        <v>16</v>
      </c>
      <c r="D832" s="173">
        <v>98</v>
      </c>
      <c r="E832" s="174" t="s">
        <v>2347</v>
      </c>
      <c r="F832" s="174" t="s">
        <v>655</v>
      </c>
      <c r="G832" s="174" t="s">
        <v>678</v>
      </c>
      <c r="H832" s="201" t="s">
        <v>2128</v>
      </c>
      <c r="I832" s="175">
        <f t="shared" si="26"/>
        <v>402.69405</v>
      </c>
      <c r="J832" s="175">
        <f t="shared" si="25"/>
        <v>614.26859999999999</v>
      </c>
      <c r="K832" s="175">
        <v>232.65</v>
      </c>
      <c r="L832" s="175">
        <v>1.58</v>
      </c>
      <c r="M832" s="177" t="s">
        <v>326</v>
      </c>
      <c r="N832" s="177" t="s">
        <v>321</v>
      </c>
      <c r="O832" s="177">
        <v>71</v>
      </c>
    </row>
    <row r="833" spans="1:15">
      <c r="A833" s="173" t="s">
        <v>2270</v>
      </c>
      <c r="B833" s="173" t="s">
        <v>2754</v>
      </c>
      <c r="C833" s="173">
        <v>16</v>
      </c>
      <c r="D833" s="173" t="s">
        <v>4054</v>
      </c>
      <c r="E833" s="174" t="s">
        <v>2229</v>
      </c>
      <c r="F833" s="174" t="s">
        <v>655</v>
      </c>
      <c r="G833" s="174" t="s">
        <v>701</v>
      </c>
      <c r="H833" s="201" t="s">
        <v>2786</v>
      </c>
      <c r="I833" s="175">
        <f t="shared" si="26"/>
        <v>408.98605000000003</v>
      </c>
      <c r="J833" s="175">
        <f t="shared" si="25"/>
        <v>622.42400000000009</v>
      </c>
      <c r="K833" s="175">
        <v>234.85000000000002</v>
      </c>
      <c r="L833" s="175">
        <v>2.75</v>
      </c>
      <c r="M833" s="177" t="s">
        <v>325</v>
      </c>
      <c r="N833" s="177" t="s">
        <v>325</v>
      </c>
      <c r="O833" s="177">
        <v>72</v>
      </c>
    </row>
    <row r="834" spans="1:15">
      <c r="A834" s="173">
        <v>225</v>
      </c>
      <c r="B834" s="173">
        <v>60</v>
      </c>
      <c r="C834" s="173">
        <v>16</v>
      </c>
      <c r="D834" s="173">
        <v>98</v>
      </c>
      <c r="E834" s="174" t="s">
        <v>2239</v>
      </c>
      <c r="F834" s="174" t="s">
        <v>655</v>
      </c>
      <c r="G834" s="174" t="s">
        <v>678</v>
      </c>
      <c r="H834" s="201" t="s">
        <v>3923</v>
      </c>
      <c r="I834" s="175">
        <f t="shared" si="26"/>
        <v>414.80615000000006</v>
      </c>
      <c r="J834" s="175">
        <f t="shared" si="25"/>
        <v>632.90260000000001</v>
      </c>
      <c r="K834" s="175">
        <v>240.35000000000002</v>
      </c>
      <c r="L834" s="175">
        <v>1.58</v>
      </c>
      <c r="M834" s="177" t="s">
        <v>326</v>
      </c>
      <c r="N834" s="177" t="s">
        <v>321</v>
      </c>
      <c r="O834" s="177">
        <v>71</v>
      </c>
    </row>
    <row r="835" spans="1:15">
      <c r="A835" s="173">
        <v>195</v>
      </c>
      <c r="B835" s="173">
        <v>55</v>
      </c>
      <c r="C835" s="173">
        <v>16</v>
      </c>
      <c r="D835" s="173">
        <v>91</v>
      </c>
      <c r="E835" s="174" t="s">
        <v>2347</v>
      </c>
      <c r="F835" s="174" t="s">
        <v>655</v>
      </c>
      <c r="G835" s="174" t="s">
        <v>3919</v>
      </c>
      <c r="H835" s="201" t="s">
        <v>3920</v>
      </c>
      <c r="I835" s="175">
        <f t="shared" si="26"/>
        <v>313.58359999999993</v>
      </c>
      <c r="J835" s="175">
        <f t="shared" si="25"/>
        <v>477.17559999999997</v>
      </c>
      <c r="K835" s="175">
        <v>176</v>
      </c>
      <c r="L835" s="175">
        <v>1.58</v>
      </c>
      <c r="M835" s="177" t="s">
        <v>321</v>
      </c>
      <c r="N835" s="177" t="s">
        <v>321</v>
      </c>
      <c r="O835" s="177">
        <v>72</v>
      </c>
    </row>
    <row r="836" spans="1:15">
      <c r="A836" s="173" t="s">
        <v>2268</v>
      </c>
      <c r="B836" s="173" t="s">
        <v>2266</v>
      </c>
      <c r="C836" s="173">
        <v>17</v>
      </c>
      <c r="D836" s="173" t="s">
        <v>2432</v>
      </c>
      <c r="E836" s="174" t="s">
        <v>2347</v>
      </c>
      <c r="F836" s="174" t="s">
        <v>655</v>
      </c>
      <c r="G836" s="174" t="s">
        <v>3917</v>
      </c>
      <c r="H836" s="201" t="s">
        <v>3918</v>
      </c>
      <c r="I836" s="175">
        <f t="shared" si="26"/>
        <v>341.26840000000004</v>
      </c>
      <c r="J836" s="175">
        <f t="shared" si="25"/>
        <v>519.76760000000002</v>
      </c>
      <c r="K836" s="175">
        <v>193.60000000000002</v>
      </c>
      <c r="L836" s="175">
        <v>1.58</v>
      </c>
      <c r="M836" s="177" t="s">
        <v>326</v>
      </c>
      <c r="N836" s="177" t="s">
        <v>348</v>
      </c>
      <c r="O836" s="177">
        <v>71</v>
      </c>
    </row>
    <row r="837" spans="1:15">
      <c r="A837" s="173">
        <v>205</v>
      </c>
      <c r="B837" s="173">
        <v>50</v>
      </c>
      <c r="C837" s="173" t="s">
        <v>3921</v>
      </c>
      <c r="D837" s="173">
        <v>89</v>
      </c>
      <c r="E837" s="174" t="s">
        <v>2239</v>
      </c>
      <c r="F837" s="174" t="s">
        <v>655</v>
      </c>
      <c r="G837" s="174" t="s">
        <v>3917</v>
      </c>
      <c r="H837" s="201" t="s">
        <v>3922</v>
      </c>
      <c r="I837" s="175">
        <f t="shared" si="26"/>
        <v>416.53645000000006</v>
      </c>
      <c r="J837" s="175">
        <f t="shared" si="25"/>
        <v>635.56459999999993</v>
      </c>
      <c r="K837" s="175">
        <v>241.45000000000002</v>
      </c>
      <c r="L837" s="175">
        <v>1.58</v>
      </c>
      <c r="M837" s="177" t="s">
        <v>325</v>
      </c>
      <c r="N837" s="177" t="s">
        <v>348</v>
      </c>
      <c r="O837" s="177">
        <v>71</v>
      </c>
    </row>
    <row r="838" spans="1:15">
      <c r="A838" s="173">
        <v>205</v>
      </c>
      <c r="B838" s="173">
        <v>80</v>
      </c>
      <c r="C838" s="173">
        <v>16</v>
      </c>
      <c r="D838" s="173">
        <v>110</v>
      </c>
      <c r="E838" s="174" t="s">
        <v>2231</v>
      </c>
      <c r="F838" s="174" t="s">
        <v>1960</v>
      </c>
      <c r="G838" s="174" t="s">
        <v>1014</v>
      </c>
      <c r="H838" s="201" t="s">
        <v>1015</v>
      </c>
      <c r="I838" s="175">
        <f t="shared" ref="I838:I901" si="27">(IF($H$6="",$H$4*$U$3*(1-$H$5),$H$6*$H$3)+IF(F838="DUNLOP",$H$3*(K838*(1-$M$7)+$U$7+L838+$H$8)))*$U$8</f>
        <v>312.23319439630995</v>
      </c>
      <c r="J838" s="175">
        <f t="shared" si="25"/>
        <v>473.5734529174</v>
      </c>
      <c r="K838" s="175">
        <v>173.34150947000001</v>
      </c>
      <c r="L838" s="175">
        <v>2.75</v>
      </c>
      <c r="M838" s="177" t="s">
        <v>322</v>
      </c>
      <c r="N838" s="177" t="s">
        <v>325</v>
      </c>
      <c r="O838" s="177">
        <v>74</v>
      </c>
    </row>
    <row r="839" spans="1:15">
      <c r="A839" s="173" t="s">
        <v>2265</v>
      </c>
      <c r="B839" s="173" t="s">
        <v>2256</v>
      </c>
      <c r="C839" s="173">
        <v>15</v>
      </c>
      <c r="D839" s="173" t="s">
        <v>2313</v>
      </c>
      <c r="E839" s="174" t="s">
        <v>2370</v>
      </c>
      <c r="F839" s="174" t="s">
        <v>1960</v>
      </c>
      <c r="G839" s="174" t="s">
        <v>3882</v>
      </c>
      <c r="H839" s="201">
        <v>1152673</v>
      </c>
      <c r="I839" s="175">
        <f t="shared" si="27"/>
        <v>238.508063777313</v>
      </c>
      <c r="J839" s="175">
        <f t="shared" si="25"/>
        <v>360.15017504202001</v>
      </c>
      <c r="K839" s="175">
        <v>126.47238638100001</v>
      </c>
      <c r="L839" s="175">
        <v>2.75</v>
      </c>
      <c r="M839" s="177" t="s">
        <v>326</v>
      </c>
      <c r="N839" s="177" t="s">
        <v>326</v>
      </c>
      <c r="O839" s="177">
        <v>74</v>
      </c>
    </row>
    <row r="840" spans="1:15">
      <c r="A840" s="173">
        <v>205</v>
      </c>
      <c r="B840" s="173">
        <v>70</v>
      </c>
      <c r="C840" s="173">
        <v>15</v>
      </c>
      <c r="D840" s="173">
        <v>96</v>
      </c>
      <c r="E840" s="174" t="s">
        <v>2237</v>
      </c>
      <c r="F840" s="174" t="s">
        <v>1960</v>
      </c>
      <c r="G840" s="174" t="s">
        <v>897</v>
      </c>
      <c r="H840" s="201" t="s">
        <v>2030</v>
      </c>
      <c r="I840" s="175">
        <f t="shared" si="27"/>
        <v>261.52495649019841</v>
      </c>
      <c r="J840" s="175">
        <f t="shared" si="25"/>
        <v>395.56077921568993</v>
      </c>
      <c r="K840" s="175">
        <v>141.10486744449997</v>
      </c>
      <c r="L840" s="175">
        <v>2.75</v>
      </c>
      <c r="M840" s="177" t="s">
        <v>322</v>
      </c>
      <c r="N840" s="177" t="s">
        <v>326</v>
      </c>
      <c r="O840" s="177">
        <v>74</v>
      </c>
    </row>
    <row r="841" spans="1:15">
      <c r="A841" s="173">
        <v>205</v>
      </c>
      <c r="B841" s="173">
        <v>80</v>
      </c>
      <c r="C841" s="173">
        <v>16</v>
      </c>
      <c r="D841" s="173">
        <v>104</v>
      </c>
      <c r="E841" s="174" t="s">
        <v>2370</v>
      </c>
      <c r="F841" s="174" t="s">
        <v>1960</v>
      </c>
      <c r="G841" s="174" t="s">
        <v>1016</v>
      </c>
      <c r="H841" s="201" t="s">
        <v>1017</v>
      </c>
      <c r="I841" s="175">
        <f t="shared" si="27"/>
        <v>312.22471274019847</v>
      </c>
      <c r="J841" s="175">
        <f t="shared" si="25"/>
        <v>473.56040421568997</v>
      </c>
      <c r="K841" s="175">
        <v>173.33611744449999</v>
      </c>
      <c r="L841" s="175">
        <v>2.75</v>
      </c>
      <c r="M841" s="177" t="s">
        <v>2273</v>
      </c>
      <c r="N841" s="177" t="s">
        <v>322</v>
      </c>
      <c r="O841" s="177">
        <v>73</v>
      </c>
    </row>
    <row r="842" spans="1:15">
      <c r="A842" s="173">
        <v>205</v>
      </c>
      <c r="B842" s="173">
        <v>80</v>
      </c>
      <c r="C842" s="173">
        <v>16</v>
      </c>
      <c r="D842" s="173">
        <v>110</v>
      </c>
      <c r="E842" s="174" t="s">
        <v>2229</v>
      </c>
      <c r="F842" s="174" t="s">
        <v>1960</v>
      </c>
      <c r="G842" s="174" t="s">
        <v>1018</v>
      </c>
      <c r="H842" s="201" t="s">
        <v>1019</v>
      </c>
      <c r="I842" s="175">
        <f t="shared" si="27"/>
        <v>248.06761368171749</v>
      </c>
      <c r="J842" s="175">
        <f t="shared" si="25"/>
        <v>374.85717489494999</v>
      </c>
      <c r="K842" s="175">
        <v>132.5496590475</v>
      </c>
      <c r="L842" s="175">
        <v>2.75</v>
      </c>
      <c r="M842" s="177" t="s">
        <v>325</v>
      </c>
      <c r="N842" s="177" t="s">
        <v>325</v>
      </c>
      <c r="O842" s="177">
        <v>72</v>
      </c>
    </row>
    <row r="843" spans="1:15">
      <c r="A843" s="173">
        <v>215</v>
      </c>
      <c r="B843" s="173">
        <v>65</v>
      </c>
      <c r="C843" s="173">
        <v>16</v>
      </c>
      <c r="D843" s="173">
        <v>98</v>
      </c>
      <c r="E843" s="174" t="s">
        <v>2440</v>
      </c>
      <c r="F843" s="174" t="s">
        <v>1960</v>
      </c>
      <c r="G843" s="174" t="s">
        <v>897</v>
      </c>
      <c r="H843" s="201" t="s">
        <v>2031</v>
      </c>
      <c r="I843" s="175">
        <f t="shared" si="27"/>
        <v>284.20043659383197</v>
      </c>
      <c r="J843" s="175">
        <f t="shared" si="25"/>
        <v>430.44613322127992</v>
      </c>
      <c r="K843" s="175">
        <v>155.52030298399998</v>
      </c>
      <c r="L843" s="175">
        <v>2.75</v>
      </c>
      <c r="M843" s="177" t="s">
        <v>326</v>
      </c>
      <c r="N843" s="177" t="s">
        <v>326</v>
      </c>
      <c r="O843" s="177">
        <v>73</v>
      </c>
    </row>
    <row r="844" spans="1:15">
      <c r="A844" s="173">
        <v>215</v>
      </c>
      <c r="B844" s="173">
        <v>70</v>
      </c>
      <c r="C844" s="173">
        <v>16</v>
      </c>
      <c r="D844" s="173">
        <v>100</v>
      </c>
      <c r="E844" s="174" t="s">
        <v>2237</v>
      </c>
      <c r="F844" s="174" t="s">
        <v>1960</v>
      </c>
      <c r="G844" s="174" t="s">
        <v>897</v>
      </c>
      <c r="H844" s="201" t="s">
        <v>2002</v>
      </c>
      <c r="I844" s="175">
        <f t="shared" si="27"/>
        <v>314.55769815231292</v>
      </c>
      <c r="J844" s="175">
        <f t="shared" si="25"/>
        <v>477.14961254201995</v>
      </c>
      <c r="K844" s="175">
        <v>174.81926138099999</v>
      </c>
      <c r="L844" s="175">
        <v>2.75</v>
      </c>
      <c r="M844" s="177" t="s">
        <v>322</v>
      </c>
      <c r="N844" s="177" t="s">
        <v>326</v>
      </c>
      <c r="O844" s="177">
        <v>74</v>
      </c>
    </row>
    <row r="845" spans="1:15">
      <c r="A845" s="173">
        <v>215</v>
      </c>
      <c r="B845" s="173">
        <v>80</v>
      </c>
      <c r="C845" s="173">
        <v>15</v>
      </c>
      <c r="D845" s="173">
        <v>101</v>
      </c>
      <c r="E845" s="174" t="s">
        <v>2370</v>
      </c>
      <c r="F845" s="174" t="s">
        <v>1960</v>
      </c>
      <c r="G845" s="174" t="s">
        <v>2129</v>
      </c>
      <c r="H845" s="201">
        <v>1152674</v>
      </c>
      <c r="I845" s="175">
        <f t="shared" si="27"/>
        <v>259.64718774019849</v>
      </c>
      <c r="J845" s="175">
        <f t="shared" si="25"/>
        <v>392.67190421568995</v>
      </c>
      <c r="K845" s="175">
        <v>139.91111744449998</v>
      </c>
      <c r="L845" s="175">
        <v>2.75</v>
      </c>
      <c r="M845" s="177" t="s">
        <v>326</v>
      </c>
      <c r="N845" s="177" t="s">
        <v>326</v>
      </c>
      <c r="O845" s="177">
        <v>74</v>
      </c>
    </row>
    <row r="846" spans="1:15">
      <c r="A846" s="173">
        <v>215</v>
      </c>
      <c r="B846" s="173">
        <v>80</v>
      </c>
      <c r="C846" s="173">
        <v>16</v>
      </c>
      <c r="D846" s="173">
        <v>107</v>
      </c>
      <c r="E846" s="174" t="s">
        <v>2370</v>
      </c>
      <c r="F846" s="174" t="s">
        <v>1960</v>
      </c>
      <c r="G846" s="174" t="s">
        <v>1016</v>
      </c>
      <c r="H846" s="201">
        <v>1152691</v>
      </c>
      <c r="I846" s="175">
        <f t="shared" si="27"/>
        <v>302.97812409383192</v>
      </c>
      <c r="J846" s="175">
        <f t="shared" si="25"/>
        <v>459.33488322127994</v>
      </c>
      <c r="K846" s="175">
        <v>167.45780298399998</v>
      </c>
      <c r="L846" s="175">
        <v>2.75</v>
      </c>
      <c r="M846" s="177" t="s">
        <v>326</v>
      </c>
      <c r="N846" s="177" t="s">
        <v>326</v>
      </c>
      <c r="O846" s="177">
        <v>73</v>
      </c>
    </row>
    <row r="847" spans="1:15">
      <c r="A847" s="173">
        <v>225</v>
      </c>
      <c r="B847" s="173">
        <v>65</v>
      </c>
      <c r="C847" s="173">
        <v>17</v>
      </c>
      <c r="D847" s="173">
        <v>102</v>
      </c>
      <c r="E847" s="174" t="s">
        <v>2440</v>
      </c>
      <c r="F847" s="174" t="s">
        <v>1960</v>
      </c>
      <c r="G847" s="174" t="s">
        <v>897</v>
      </c>
      <c r="H847" s="201" t="s">
        <v>2003</v>
      </c>
      <c r="I847" s="175">
        <f t="shared" si="27"/>
        <v>379.02775846883202</v>
      </c>
      <c r="J847" s="175">
        <f t="shared" si="25"/>
        <v>576.33432072127994</v>
      </c>
      <c r="K847" s="175">
        <v>215.80467798399999</v>
      </c>
      <c r="L847" s="175">
        <v>2.75</v>
      </c>
      <c r="M847" s="177" t="s">
        <v>326</v>
      </c>
      <c r="N847" s="177" t="s">
        <v>326</v>
      </c>
      <c r="O847" s="177">
        <v>73</v>
      </c>
    </row>
    <row r="848" spans="1:15">
      <c r="A848" s="173">
        <v>225</v>
      </c>
      <c r="B848" s="173">
        <v>70</v>
      </c>
      <c r="C848" s="173">
        <v>16</v>
      </c>
      <c r="D848" s="173">
        <v>103</v>
      </c>
      <c r="E848" s="174" t="s">
        <v>2237</v>
      </c>
      <c r="F848" s="174" t="s">
        <v>1960</v>
      </c>
      <c r="G848" s="174" t="s">
        <v>897</v>
      </c>
      <c r="H848" s="201" t="s">
        <v>2004</v>
      </c>
      <c r="I848" s="175">
        <f t="shared" si="27"/>
        <v>324.43020961519846</v>
      </c>
      <c r="J848" s="175">
        <f t="shared" si="25"/>
        <v>492.33809171568998</v>
      </c>
      <c r="K848" s="175">
        <v>181.0954924445</v>
      </c>
      <c r="L848" s="175">
        <v>2.75</v>
      </c>
      <c r="M848" s="177" t="s">
        <v>322</v>
      </c>
      <c r="N848" s="177" t="s">
        <v>322</v>
      </c>
      <c r="O848" s="177">
        <v>74</v>
      </c>
    </row>
    <row r="849" spans="1:15">
      <c r="A849" s="173">
        <v>225</v>
      </c>
      <c r="B849" s="173">
        <v>70</v>
      </c>
      <c r="C849" s="173">
        <v>17</v>
      </c>
      <c r="D849" s="173">
        <v>108</v>
      </c>
      <c r="E849" s="174" t="s">
        <v>2370</v>
      </c>
      <c r="F849" s="174" t="s">
        <v>1960</v>
      </c>
      <c r="G849" s="174" t="s">
        <v>897</v>
      </c>
      <c r="H849" s="201" t="s">
        <v>1020</v>
      </c>
      <c r="I849" s="175">
        <f t="shared" si="27"/>
        <v>352.73899596883194</v>
      </c>
      <c r="J849" s="175">
        <f t="shared" ref="J849:J912" si="28">($H$3*(K849+L849+$U$7+$H$8)+$H$4*$U$3)*$U$8</f>
        <v>535.89007072127993</v>
      </c>
      <c r="K849" s="175">
        <v>199.09217798399999</v>
      </c>
      <c r="L849" s="175">
        <v>2.75</v>
      </c>
      <c r="M849" s="177" t="s">
        <v>326</v>
      </c>
      <c r="N849" s="177" t="s">
        <v>326</v>
      </c>
      <c r="O849" s="177">
        <v>74</v>
      </c>
    </row>
    <row r="850" spans="1:15">
      <c r="A850" s="173">
        <v>235</v>
      </c>
      <c r="B850" s="173">
        <v>60</v>
      </c>
      <c r="C850" s="173">
        <v>16</v>
      </c>
      <c r="D850" s="173">
        <v>100</v>
      </c>
      <c r="E850" s="174" t="s">
        <v>2440</v>
      </c>
      <c r="F850" s="174" t="s">
        <v>1960</v>
      </c>
      <c r="G850" s="174" t="s">
        <v>897</v>
      </c>
      <c r="H850" s="201" t="s">
        <v>2005</v>
      </c>
      <c r="I850" s="175">
        <f t="shared" si="27"/>
        <v>334.44497618171749</v>
      </c>
      <c r="J850" s="175">
        <f t="shared" si="28"/>
        <v>507.74542489494996</v>
      </c>
      <c r="K850" s="175">
        <v>187.46215904749999</v>
      </c>
      <c r="L850" s="175">
        <v>2.75</v>
      </c>
      <c r="M850" s="177" t="s">
        <v>326</v>
      </c>
      <c r="N850" s="177" t="s">
        <v>326</v>
      </c>
      <c r="O850" s="177">
        <v>73</v>
      </c>
    </row>
    <row r="851" spans="1:15">
      <c r="A851" s="173">
        <v>245</v>
      </c>
      <c r="B851" s="173">
        <v>65</v>
      </c>
      <c r="C851" s="173">
        <v>17</v>
      </c>
      <c r="D851" s="173">
        <v>107</v>
      </c>
      <c r="E851" s="174" t="s">
        <v>2440</v>
      </c>
      <c r="F851" s="174" t="s">
        <v>1960</v>
      </c>
      <c r="G851" s="174" t="s">
        <v>897</v>
      </c>
      <c r="H851" s="201" t="s">
        <v>2006</v>
      </c>
      <c r="I851" s="175">
        <f t="shared" si="27"/>
        <v>388.75801482808396</v>
      </c>
      <c r="J851" s="175">
        <f t="shared" si="28"/>
        <v>591.30394588935997</v>
      </c>
      <c r="K851" s="175">
        <v>221.99047350799998</v>
      </c>
      <c r="L851" s="175">
        <v>2.75</v>
      </c>
      <c r="M851" s="177" t="s">
        <v>326</v>
      </c>
      <c r="N851" s="177" t="s">
        <v>326</v>
      </c>
      <c r="O851" s="177">
        <v>73</v>
      </c>
    </row>
    <row r="852" spans="1:15">
      <c r="A852" s="173">
        <v>245</v>
      </c>
      <c r="B852" s="173">
        <v>70</v>
      </c>
      <c r="C852" s="173">
        <v>16</v>
      </c>
      <c r="D852" s="173">
        <v>111</v>
      </c>
      <c r="E852" s="174" t="s">
        <v>2237</v>
      </c>
      <c r="F852" s="174" t="s">
        <v>1960</v>
      </c>
      <c r="G852" s="174" t="s">
        <v>897</v>
      </c>
      <c r="H852" s="201" t="s">
        <v>1021</v>
      </c>
      <c r="I852" s="175">
        <f t="shared" si="27"/>
        <v>322.15348200461244</v>
      </c>
      <c r="J852" s="175">
        <f t="shared" si="28"/>
        <v>488.83543385324992</v>
      </c>
      <c r="K852" s="175">
        <v>179.64811316249998</v>
      </c>
      <c r="L852" s="175">
        <v>2.75</v>
      </c>
      <c r="M852" s="177" t="s">
        <v>326</v>
      </c>
      <c r="N852" s="177" t="s">
        <v>322</v>
      </c>
      <c r="O852" s="177">
        <v>74</v>
      </c>
    </row>
    <row r="853" spans="1:15">
      <c r="A853" s="173">
        <v>255</v>
      </c>
      <c r="B853" s="173">
        <v>70</v>
      </c>
      <c r="C853" s="173">
        <v>16</v>
      </c>
      <c r="D853" s="173">
        <v>111</v>
      </c>
      <c r="E853" s="174" t="s">
        <v>2237</v>
      </c>
      <c r="F853" s="174" t="s">
        <v>1960</v>
      </c>
      <c r="G853" s="174" t="s">
        <v>897</v>
      </c>
      <c r="H853" s="201" t="s">
        <v>2008</v>
      </c>
      <c r="I853" s="175">
        <f t="shared" si="27"/>
        <v>367.76114596883195</v>
      </c>
      <c r="J853" s="175">
        <f t="shared" si="28"/>
        <v>559.00107072127992</v>
      </c>
      <c r="K853" s="175">
        <v>208.642177984</v>
      </c>
      <c r="L853" s="175">
        <v>2.75</v>
      </c>
      <c r="M853" s="177" t="s">
        <v>322</v>
      </c>
      <c r="N853" s="177" t="s">
        <v>322</v>
      </c>
      <c r="O853" s="177">
        <v>74</v>
      </c>
    </row>
    <row r="854" spans="1:15">
      <c r="A854" s="173">
        <v>265</v>
      </c>
      <c r="B854" s="173">
        <v>60</v>
      </c>
      <c r="C854" s="173">
        <v>18</v>
      </c>
      <c r="D854" s="173">
        <v>110</v>
      </c>
      <c r="E854" s="174" t="s">
        <v>2440</v>
      </c>
      <c r="F854" s="174" t="s">
        <v>1960</v>
      </c>
      <c r="G854" s="174" t="s">
        <v>2007</v>
      </c>
      <c r="H854" s="201" t="s">
        <v>2009</v>
      </c>
      <c r="I854" s="175">
        <f t="shared" si="27"/>
        <v>388.75801482808396</v>
      </c>
      <c r="J854" s="175">
        <f t="shared" si="28"/>
        <v>591.30394588935997</v>
      </c>
      <c r="K854" s="175">
        <v>221.99047350799998</v>
      </c>
      <c r="L854" s="175">
        <v>2.75</v>
      </c>
      <c r="M854" s="177" t="s">
        <v>325</v>
      </c>
      <c r="N854" s="177" t="s">
        <v>326</v>
      </c>
      <c r="O854" s="177">
        <v>73</v>
      </c>
    </row>
    <row r="855" spans="1:15">
      <c r="A855" s="173">
        <v>265</v>
      </c>
      <c r="B855" s="173">
        <v>65</v>
      </c>
      <c r="C855" s="173">
        <v>17</v>
      </c>
      <c r="D855" s="173">
        <v>112</v>
      </c>
      <c r="E855" s="174" t="s">
        <v>2370</v>
      </c>
      <c r="F855" s="174" t="s">
        <v>1960</v>
      </c>
      <c r="G855" s="174" t="s">
        <v>2007</v>
      </c>
      <c r="H855" s="201" t="s">
        <v>2010</v>
      </c>
      <c r="I855" s="175">
        <f t="shared" si="27"/>
        <v>399.99617627731294</v>
      </c>
      <c r="J855" s="175">
        <f t="shared" si="28"/>
        <v>608.59342504201993</v>
      </c>
      <c r="K855" s="175">
        <v>229.134886381</v>
      </c>
      <c r="L855" s="175">
        <v>2.75</v>
      </c>
      <c r="M855" s="177" t="s">
        <v>325</v>
      </c>
      <c r="N855" s="177" t="s">
        <v>326</v>
      </c>
      <c r="O855" s="177">
        <v>72</v>
      </c>
    </row>
    <row r="856" spans="1:15">
      <c r="A856" s="173">
        <v>265</v>
      </c>
      <c r="B856" s="173">
        <v>65</v>
      </c>
      <c r="C856" s="173">
        <v>17</v>
      </c>
      <c r="D856" s="173">
        <v>112</v>
      </c>
      <c r="E856" s="174" t="s">
        <v>2370</v>
      </c>
      <c r="F856" s="174" t="s">
        <v>1960</v>
      </c>
      <c r="G856" s="174" t="s">
        <v>897</v>
      </c>
      <c r="H856" s="201" t="s">
        <v>2011</v>
      </c>
      <c r="I856" s="175">
        <f t="shared" si="27"/>
        <v>399.99617627731294</v>
      </c>
      <c r="J856" s="175">
        <f t="shared" si="28"/>
        <v>608.59342504201993</v>
      </c>
      <c r="K856" s="175">
        <v>229.134886381</v>
      </c>
      <c r="L856" s="175">
        <v>2.75</v>
      </c>
      <c r="M856" s="177" t="s">
        <v>326</v>
      </c>
      <c r="N856" s="177" t="s">
        <v>326</v>
      </c>
      <c r="O856" s="177">
        <v>73</v>
      </c>
    </row>
    <row r="857" spans="1:15">
      <c r="A857" s="173">
        <v>265</v>
      </c>
      <c r="B857" s="173">
        <v>70</v>
      </c>
      <c r="C857" s="173">
        <v>15</v>
      </c>
      <c r="D857" s="173">
        <v>112</v>
      </c>
      <c r="E857" s="174" t="s">
        <v>2237</v>
      </c>
      <c r="F857" s="174" t="s">
        <v>1960</v>
      </c>
      <c r="G857" s="174" t="s">
        <v>897</v>
      </c>
      <c r="H857" s="201" t="s">
        <v>2012</v>
      </c>
      <c r="I857" s="175">
        <f t="shared" si="27"/>
        <v>312.22471274019847</v>
      </c>
      <c r="J857" s="175">
        <f t="shared" si="28"/>
        <v>473.56040421568997</v>
      </c>
      <c r="K857" s="175">
        <v>173.33611744449999</v>
      </c>
      <c r="L857" s="175">
        <v>2.75</v>
      </c>
      <c r="M857" s="177" t="s">
        <v>322</v>
      </c>
      <c r="N857" s="177" t="s">
        <v>322</v>
      </c>
      <c r="O857" s="177">
        <v>74</v>
      </c>
    </row>
    <row r="858" spans="1:15">
      <c r="A858" s="173">
        <v>265</v>
      </c>
      <c r="B858" s="173">
        <v>70</v>
      </c>
      <c r="C858" s="173">
        <v>16</v>
      </c>
      <c r="D858" s="173">
        <v>112</v>
      </c>
      <c r="E858" s="174" t="s">
        <v>2237</v>
      </c>
      <c r="F858" s="174" t="s">
        <v>1960</v>
      </c>
      <c r="G858" s="174" t="s">
        <v>897</v>
      </c>
      <c r="H858" s="201" t="s">
        <v>2013</v>
      </c>
      <c r="I858" s="175">
        <f t="shared" si="27"/>
        <v>339.05404505462599</v>
      </c>
      <c r="J858" s="175">
        <f t="shared" si="28"/>
        <v>514.83630008403986</v>
      </c>
      <c r="K858" s="175">
        <v>190.39227276199998</v>
      </c>
      <c r="L858" s="175">
        <v>2.75</v>
      </c>
      <c r="M858" s="177" t="s">
        <v>326</v>
      </c>
      <c r="N858" s="177" t="s">
        <v>322</v>
      </c>
      <c r="O858" s="177">
        <v>74</v>
      </c>
    </row>
    <row r="859" spans="1:15">
      <c r="A859" s="173">
        <v>265</v>
      </c>
      <c r="B859" s="173">
        <v>75</v>
      </c>
      <c r="C859" s="173">
        <v>15</v>
      </c>
      <c r="D859" s="173">
        <v>112</v>
      </c>
      <c r="E859" s="174" t="s">
        <v>2370</v>
      </c>
      <c r="F859" s="174" t="s">
        <v>1960</v>
      </c>
      <c r="G859" s="174" t="s">
        <v>2130</v>
      </c>
      <c r="H859" s="201">
        <v>1152681</v>
      </c>
      <c r="I859" s="175">
        <f t="shared" si="27"/>
        <v>387.16475643557243</v>
      </c>
      <c r="J859" s="175">
        <f t="shared" si="28"/>
        <v>588.85277913164998</v>
      </c>
      <c r="K859" s="175">
        <v>220.97759468249998</v>
      </c>
      <c r="L859" s="175">
        <v>2.75</v>
      </c>
      <c r="M859" s="177" t="s">
        <v>326</v>
      </c>
      <c r="N859" s="177" t="s">
        <v>322</v>
      </c>
      <c r="O859" s="177">
        <v>75</v>
      </c>
    </row>
    <row r="860" spans="1:15">
      <c r="A860" s="173">
        <v>275</v>
      </c>
      <c r="B860" s="173">
        <v>65</v>
      </c>
      <c r="C860" s="173">
        <v>17</v>
      </c>
      <c r="D860" s="173">
        <v>115</v>
      </c>
      <c r="E860" s="174" t="s">
        <v>2440</v>
      </c>
      <c r="F860" s="174" t="s">
        <v>1960</v>
      </c>
      <c r="G860" s="174" t="s">
        <v>897</v>
      </c>
      <c r="H860" s="201" t="s">
        <v>2014</v>
      </c>
      <c r="I860" s="175">
        <f t="shared" si="27"/>
        <v>402.35761274019848</v>
      </c>
      <c r="J860" s="175">
        <f t="shared" si="28"/>
        <v>612.22640421568985</v>
      </c>
      <c r="K860" s="175">
        <v>230.63611744449997</v>
      </c>
      <c r="L860" s="175">
        <v>2.75</v>
      </c>
      <c r="M860" s="177" t="s">
        <v>326</v>
      </c>
      <c r="N860" s="177" t="s">
        <v>326</v>
      </c>
      <c r="O860" s="177">
        <v>73</v>
      </c>
    </row>
    <row r="861" spans="1:15">
      <c r="A861" s="173">
        <v>235</v>
      </c>
      <c r="B861" s="173">
        <v>75</v>
      </c>
      <c r="C861" s="173">
        <v>15</v>
      </c>
      <c r="D861" s="173">
        <v>104</v>
      </c>
      <c r="E861" s="174" t="s">
        <v>2370</v>
      </c>
      <c r="F861" s="174" t="s">
        <v>1960</v>
      </c>
      <c r="G861" s="174" t="s">
        <v>897</v>
      </c>
      <c r="H861" s="201" t="s">
        <v>966</v>
      </c>
      <c r="I861" s="175">
        <f t="shared" si="27"/>
        <v>261.52495649019841</v>
      </c>
      <c r="J861" s="175">
        <f t="shared" si="28"/>
        <v>395.56077921568993</v>
      </c>
      <c r="K861" s="175">
        <v>141.10486744449997</v>
      </c>
      <c r="L861" s="175">
        <v>2.75</v>
      </c>
      <c r="M861" s="177" t="s">
        <v>326</v>
      </c>
      <c r="N861" s="177" t="s">
        <v>325</v>
      </c>
      <c r="O861" s="177">
        <v>74</v>
      </c>
    </row>
    <row r="862" spans="1:15">
      <c r="A862" s="173">
        <v>215</v>
      </c>
      <c r="B862" s="173">
        <v>60</v>
      </c>
      <c r="C862" s="173">
        <v>16</v>
      </c>
      <c r="D862" s="173">
        <v>95</v>
      </c>
      <c r="E862" s="174" t="s">
        <v>2440</v>
      </c>
      <c r="F862" s="174" t="s">
        <v>1960</v>
      </c>
      <c r="G862" s="174" t="s">
        <v>1022</v>
      </c>
      <c r="H862" s="201" t="s">
        <v>1023</v>
      </c>
      <c r="I862" s="175">
        <f t="shared" si="27"/>
        <v>271.05605534383199</v>
      </c>
      <c r="J862" s="175">
        <f t="shared" si="28"/>
        <v>410.22400822127997</v>
      </c>
      <c r="K862" s="175">
        <v>147.16405298399999</v>
      </c>
      <c r="L862" s="175">
        <v>2.75</v>
      </c>
      <c r="M862" s="177" t="s">
        <v>322</v>
      </c>
      <c r="N862" s="177" t="s">
        <v>325</v>
      </c>
      <c r="O862" s="177">
        <v>71</v>
      </c>
    </row>
    <row r="863" spans="1:15">
      <c r="A863" s="173">
        <v>215</v>
      </c>
      <c r="B863" s="173">
        <v>60</v>
      </c>
      <c r="C863" s="173">
        <v>17</v>
      </c>
      <c r="D863" s="173">
        <v>96</v>
      </c>
      <c r="E863" s="174" t="s">
        <v>2440</v>
      </c>
      <c r="F863" s="174" t="s">
        <v>1960</v>
      </c>
      <c r="G863" s="174" t="s">
        <v>2017</v>
      </c>
      <c r="H863" s="201" t="s">
        <v>2032</v>
      </c>
      <c r="I863" s="175">
        <f t="shared" si="27"/>
        <v>352.73899596883194</v>
      </c>
      <c r="J863" s="175">
        <f t="shared" si="28"/>
        <v>535.89007072127993</v>
      </c>
      <c r="K863" s="175">
        <v>199.09217798399999</v>
      </c>
      <c r="L863" s="175">
        <v>2.75</v>
      </c>
      <c r="M863" s="177" t="s">
        <v>326</v>
      </c>
      <c r="N863" s="177" t="s">
        <v>326</v>
      </c>
      <c r="O863" s="177">
        <v>70</v>
      </c>
    </row>
    <row r="864" spans="1:15">
      <c r="A864" s="173">
        <v>215</v>
      </c>
      <c r="B864" s="173">
        <v>65</v>
      </c>
      <c r="C864" s="173">
        <v>16</v>
      </c>
      <c r="D864" s="173">
        <v>98</v>
      </c>
      <c r="E864" s="174" t="s">
        <v>2440</v>
      </c>
      <c r="F864" s="174" t="s">
        <v>1960</v>
      </c>
      <c r="G864" s="174" t="s">
        <v>2017</v>
      </c>
      <c r="H864" s="201" t="s">
        <v>2033</v>
      </c>
      <c r="I864" s="175">
        <f t="shared" si="27"/>
        <v>270.60083868171751</v>
      </c>
      <c r="J864" s="175">
        <f t="shared" si="28"/>
        <v>409.52367489494992</v>
      </c>
      <c r="K864" s="175">
        <v>146.87465904749999</v>
      </c>
      <c r="L864" s="175">
        <v>2.75</v>
      </c>
      <c r="M864" s="177" t="s">
        <v>326</v>
      </c>
      <c r="N864" s="177" t="s">
        <v>326</v>
      </c>
      <c r="O864" s="177">
        <v>70</v>
      </c>
    </row>
    <row r="865" spans="1:15">
      <c r="A865" s="173">
        <v>215</v>
      </c>
      <c r="B865" s="173">
        <v>65</v>
      </c>
      <c r="C865" s="173">
        <v>16</v>
      </c>
      <c r="D865" s="173">
        <v>98</v>
      </c>
      <c r="E865" s="174" t="s">
        <v>2370</v>
      </c>
      <c r="F865" s="174" t="s">
        <v>1960</v>
      </c>
      <c r="G865" s="174" t="s">
        <v>2017</v>
      </c>
      <c r="H865" s="201" t="s">
        <v>2034</v>
      </c>
      <c r="I865" s="175">
        <f t="shared" si="27"/>
        <v>255.12347201960296</v>
      </c>
      <c r="J865" s="175">
        <f t="shared" si="28"/>
        <v>385.71234156861993</v>
      </c>
      <c r="K865" s="175">
        <v>137.03526511099997</v>
      </c>
      <c r="L865" s="175">
        <v>2.75</v>
      </c>
      <c r="M865" s="177" t="s">
        <v>326</v>
      </c>
      <c r="N865" s="177" t="s">
        <v>326</v>
      </c>
      <c r="O865" s="177">
        <v>70</v>
      </c>
    </row>
    <row r="866" spans="1:15">
      <c r="A866" s="173">
        <v>215</v>
      </c>
      <c r="B866" s="173">
        <v>65</v>
      </c>
      <c r="C866" s="173">
        <v>16</v>
      </c>
      <c r="D866" s="173">
        <v>98</v>
      </c>
      <c r="E866" s="174" t="s">
        <v>2440</v>
      </c>
      <c r="F866" s="174" t="s">
        <v>1960</v>
      </c>
      <c r="G866" s="174" t="s">
        <v>987</v>
      </c>
      <c r="H866" s="201" t="s">
        <v>1024</v>
      </c>
      <c r="I866" s="175">
        <f t="shared" si="27"/>
        <v>270.60083868171751</v>
      </c>
      <c r="J866" s="175">
        <f t="shared" si="28"/>
        <v>409.52367489494992</v>
      </c>
      <c r="K866" s="175">
        <v>146.87465904749999</v>
      </c>
      <c r="L866" s="175">
        <v>2.75</v>
      </c>
      <c r="M866" s="177" t="s">
        <v>326</v>
      </c>
      <c r="N866" s="177" t="s">
        <v>325</v>
      </c>
      <c r="O866" s="177">
        <v>68</v>
      </c>
    </row>
    <row r="867" spans="1:15">
      <c r="A867" s="173">
        <v>215</v>
      </c>
      <c r="B867" s="173">
        <v>70</v>
      </c>
      <c r="C867" s="173">
        <v>16</v>
      </c>
      <c r="D867" s="173">
        <v>99</v>
      </c>
      <c r="E867" s="174" t="s">
        <v>2440</v>
      </c>
      <c r="F867" s="174" t="s">
        <v>1960</v>
      </c>
      <c r="G867" s="174" t="s">
        <v>2017</v>
      </c>
      <c r="H867" s="201" t="s">
        <v>2035</v>
      </c>
      <c r="I867" s="175">
        <f t="shared" si="27"/>
        <v>314.55769815231292</v>
      </c>
      <c r="J867" s="175">
        <f t="shared" si="28"/>
        <v>477.14961254201995</v>
      </c>
      <c r="K867" s="175">
        <v>174.81926138099999</v>
      </c>
      <c r="L867" s="175">
        <v>2.75</v>
      </c>
      <c r="M867" s="177" t="s">
        <v>325</v>
      </c>
      <c r="N867" s="177" t="s">
        <v>326</v>
      </c>
      <c r="O867" s="177">
        <v>70</v>
      </c>
    </row>
    <row r="868" spans="1:15">
      <c r="A868" s="173">
        <v>225</v>
      </c>
      <c r="B868" s="173">
        <v>60</v>
      </c>
      <c r="C868" s="173">
        <v>17</v>
      </c>
      <c r="D868" s="173">
        <v>99</v>
      </c>
      <c r="E868" s="174" t="s">
        <v>2440</v>
      </c>
      <c r="F868" s="174" t="s">
        <v>1960</v>
      </c>
      <c r="G868" s="174" t="s">
        <v>2019</v>
      </c>
      <c r="H868" s="201">
        <v>1152569</v>
      </c>
      <c r="I868" s="175">
        <f t="shared" si="27"/>
        <v>379.02775846883202</v>
      </c>
      <c r="J868" s="175">
        <f t="shared" si="28"/>
        <v>576.33432072127994</v>
      </c>
      <c r="K868" s="175">
        <v>215.80467798399999</v>
      </c>
      <c r="L868" s="175">
        <v>2.75</v>
      </c>
      <c r="M868" s="177" t="s">
        <v>325</v>
      </c>
      <c r="N868" s="177" t="s">
        <v>325</v>
      </c>
      <c r="O868" s="177">
        <v>71</v>
      </c>
    </row>
    <row r="869" spans="1:15">
      <c r="A869" s="173">
        <v>225</v>
      </c>
      <c r="B869" s="173">
        <v>60</v>
      </c>
      <c r="C869" s="173">
        <v>18</v>
      </c>
      <c r="D869" s="173">
        <v>100</v>
      </c>
      <c r="E869" s="174" t="s">
        <v>2440</v>
      </c>
      <c r="F869" s="174" t="s">
        <v>1960</v>
      </c>
      <c r="G869" s="174" t="s">
        <v>2015</v>
      </c>
      <c r="H869" s="201" t="s">
        <v>2016</v>
      </c>
      <c r="I869" s="175">
        <f t="shared" si="27"/>
        <v>379.02775846883202</v>
      </c>
      <c r="J869" s="175">
        <f t="shared" si="28"/>
        <v>576.33432072127994</v>
      </c>
      <c r="K869" s="175">
        <v>215.80467798399999</v>
      </c>
      <c r="L869" s="175">
        <v>2.75</v>
      </c>
      <c r="M869" s="177" t="s">
        <v>325</v>
      </c>
      <c r="N869" s="177" t="s">
        <v>325</v>
      </c>
      <c r="O869" s="177">
        <v>70</v>
      </c>
    </row>
    <row r="870" spans="1:15">
      <c r="A870" s="173">
        <v>225</v>
      </c>
      <c r="B870" s="173">
        <v>65</v>
      </c>
      <c r="C870" s="173">
        <v>18</v>
      </c>
      <c r="D870" s="173">
        <v>103</v>
      </c>
      <c r="E870" s="174" t="s">
        <v>2440</v>
      </c>
      <c r="F870" s="174" t="s">
        <v>1960</v>
      </c>
      <c r="G870" s="174" t="s">
        <v>2017</v>
      </c>
      <c r="H870" s="201" t="s">
        <v>2018</v>
      </c>
      <c r="I870" s="175">
        <f t="shared" si="27"/>
        <v>417.83497940231297</v>
      </c>
      <c r="J870" s="175">
        <f t="shared" si="28"/>
        <v>636.03773754201984</v>
      </c>
      <c r="K870" s="175">
        <v>240.47551138099999</v>
      </c>
      <c r="L870" s="175">
        <v>2.75</v>
      </c>
      <c r="M870" s="177" t="s">
        <v>325</v>
      </c>
      <c r="N870" s="177" t="s">
        <v>326</v>
      </c>
      <c r="O870" s="177">
        <v>71</v>
      </c>
    </row>
    <row r="871" spans="1:15">
      <c r="A871" s="173">
        <v>225</v>
      </c>
      <c r="B871" s="173">
        <v>70</v>
      </c>
      <c r="C871" s="173">
        <v>16</v>
      </c>
      <c r="D871" s="173">
        <v>103</v>
      </c>
      <c r="E871" s="174" t="s">
        <v>2440</v>
      </c>
      <c r="F871" s="174" t="s">
        <v>1960</v>
      </c>
      <c r="G871" s="174" t="s">
        <v>987</v>
      </c>
      <c r="H871" s="201" t="s">
        <v>988</v>
      </c>
      <c r="I871" s="175">
        <f t="shared" si="27"/>
        <v>273.55974706057248</v>
      </c>
      <c r="J871" s="175">
        <f t="shared" si="28"/>
        <v>414.07584163164995</v>
      </c>
      <c r="K871" s="175">
        <v>148.7557196825</v>
      </c>
      <c r="L871" s="175">
        <v>2.75</v>
      </c>
      <c r="M871" s="177" t="s">
        <v>326</v>
      </c>
      <c r="N871" s="177" t="s">
        <v>325</v>
      </c>
      <c r="O871" s="177">
        <v>70</v>
      </c>
    </row>
    <row r="872" spans="1:15">
      <c r="A872" s="173">
        <v>235</v>
      </c>
      <c r="B872" s="173">
        <v>45</v>
      </c>
      <c r="C872" s="173">
        <v>20</v>
      </c>
      <c r="D872" s="173">
        <v>100</v>
      </c>
      <c r="E872" s="174" t="s">
        <v>2239</v>
      </c>
      <c r="F872" s="174" t="s">
        <v>1960</v>
      </c>
      <c r="G872" s="174" t="s">
        <v>568</v>
      </c>
      <c r="H872" s="201" t="s">
        <v>989</v>
      </c>
      <c r="I872" s="175">
        <f t="shared" si="27"/>
        <v>545.523254402313</v>
      </c>
      <c r="J872" s="175">
        <f t="shared" si="28"/>
        <v>832.48123754202004</v>
      </c>
      <c r="K872" s="175">
        <v>321.650511381</v>
      </c>
      <c r="L872" s="175">
        <v>2.75</v>
      </c>
      <c r="M872" s="177" t="s">
        <v>326</v>
      </c>
      <c r="N872" s="177" t="s">
        <v>321</v>
      </c>
      <c r="O872" s="177">
        <v>70</v>
      </c>
    </row>
    <row r="873" spans="1:15">
      <c r="A873" s="173">
        <v>235</v>
      </c>
      <c r="B873" s="173">
        <v>50</v>
      </c>
      <c r="C873" s="173">
        <v>18</v>
      </c>
      <c r="D873" s="173">
        <v>97</v>
      </c>
      <c r="E873" s="174" t="s">
        <v>2440</v>
      </c>
      <c r="F873" s="174" t="s">
        <v>1960</v>
      </c>
      <c r="G873" s="174" t="s">
        <v>980</v>
      </c>
      <c r="H873" s="201" t="s">
        <v>1025</v>
      </c>
      <c r="I873" s="175">
        <f t="shared" si="27"/>
        <v>401.41872836519849</v>
      </c>
      <c r="J873" s="175">
        <f t="shared" si="28"/>
        <v>610.78196671568992</v>
      </c>
      <c r="K873" s="175">
        <v>230.03924244449999</v>
      </c>
      <c r="L873" s="175">
        <v>2.75</v>
      </c>
      <c r="M873" s="177" t="s">
        <v>325</v>
      </c>
      <c r="N873" s="177" t="s">
        <v>321</v>
      </c>
      <c r="O873" s="177">
        <v>68</v>
      </c>
    </row>
    <row r="874" spans="1:15">
      <c r="A874" s="173">
        <v>235</v>
      </c>
      <c r="B874" s="173">
        <v>50</v>
      </c>
      <c r="C874" s="173">
        <v>18</v>
      </c>
      <c r="D874" s="173">
        <v>97</v>
      </c>
      <c r="E874" s="174" t="s">
        <v>2347</v>
      </c>
      <c r="F874" s="174" t="s">
        <v>1960</v>
      </c>
      <c r="G874" s="174" t="s">
        <v>896</v>
      </c>
      <c r="H874" s="201" t="s">
        <v>1026</v>
      </c>
      <c r="I874" s="175">
        <f t="shared" si="27"/>
        <v>440.99412721883198</v>
      </c>
      <c r="J874" s="175">
        <f t="shared" si="28"/>
        <v>671.66719572128</v>
      </c>
      <c r="K874" s="175">
        <v>255.19842798399998</v>
      </c>
      <c r="L874" s="175">
        <v>2.75</v>
      </c>
      <c r="M874" s="177" t="s">
        <v>325</v>
      </c>
      <c r="N874" s="177" t="s">
        <v>321</v>
      </c>
      <c r="O874" s="177">
        <v>68</v>
      </c>
    </row>
    <row r="875" spans="1:15">
      <c r="A875" s="173">
        <v>235</v>
      </c>
      <c r="B875" s="173">
        <v>50</v>
      </c>
      <c r="C875" s="173">
        <v>18</v>
      </c>
      <c r="D875" s="173">
        <v>97</v>
      </c>
      <c r="E875" s="174" t="s">
        <v>2347</v>
      </c>
      <c r="F875" s="174" t="s">
        <v>1960</v>
      </c>
      <c r="G875" s="174" t="s">
        <v>896</v>
      </c>
      <c r="H875" s="201" t="s">
        <v>1027</v>
      </c>
      <c r="I875" s="175">
        <f t="shared" si="27"/>
        <v>440.99412721883198</v>
      </c>
      <c r="J875" s="175">
        <f t="shared" si="28"/>
        <v>671.66719572128</v>
      </c>
      <c r="K875" s="175">
        <v>255.19842798399998</v>
      </c>
      <c r="L875" s="175">
        <v>2.75</v>
      </c>
      <c r="M875" s="177" t="s">
        <v>326</v>
      </c>
      <c r="N875" s="177" t="s">
        <v>321</v>
      </c>
      <c r="O875" s="177">
        <v>70</v>
      </c>
    </row>
    <row r="876" spans="1:15">
      <c r="A876" s="173">
        <v>235</v>
      </c>
      <c r="B876" s="173">
        <v>50</v>
      </c>
      <c r="C876" s="173">
        <v>19</v>
      </c>
      <c r="D876" s="173">
        <v>99</v>
      </c>
      <c r="E876" s="174" t="s">
        <v>2347</v>
      </c>
      <c r="F876" s="174" t="s">
        <v>1960</v>
      </c>
      <c r="G876" s="174" t="s">
        <v>568</v>
      </c>
      <c r="H876" s="201" t="s">
        <v>2036</v>
      </c>
      <c r="I876" s="175">
        <f t="shared" si="27"/>
        <v>447.11110118171752</v>
      </c>
      <c r="J876" s="175">
        <f t="shared" si="28"/>
        <v>681.07792489495</v>
      </c>
      <c r="K876" s="175">
        <v>259.08715904749999</v>
      </c>
      <c r="L876" s="175">
        <v>2.75</v>
      </c>
      <c r="M876" s="177" t="s">
        <v>322</v>
      </c>
      <c r="N876" s="177" t="s">
        <v>325</v>
      </c>
      <c r="O876" s="177">
        <v>70</v>
      </c>
    </row>
    <row r="877" spans="1:15">
      <c r="A877" s="173">
        <v>235</v>
      </c>
      <c r="B877" s="173">
        <v>55</v>
      </c>
      <c r="C877" s="173">
        <v>18</v>
      </c>
      <c r="D877" s="173">
        <v>100</v>
      </c>
      <c r="E877" s="174" t="s">
        <v>2347</v>
      </c>
      <c r="F877" s="174" t="s">
        <v>1960</v>
      </c>
      <c r="G877" s="174" t="s">
        <v>913</v>
      </c>
      <c r="H877" s="201" t="s">
        <v>990</v>
      </c>
      <c r="I877" s="175">
        <f t="shared" si="27"/>
        <v>492.24390116405897</v>
      </c>
      <c r="J877" s="175">
        <f t="shared" si="28"/>
        <v>750.5130017908599</v>
      </c>
      <c r="K877" s="175">
        <v>287.77933958299997</v>
      </c>
      <c r="L877" s="175">
        <v>2.75</v>
      </c>
      <c r="M877" s="177" t="s">
        <v>322</v>
      </c>
      <c r="N877" s="177" t="s">
        <v>325</v>
      </c>
      <c r="O877" s="177">
        <v>71</v>
      </c>
    </row>
    <row r="878" spans="1:15">
      <c r="A878" s="173">
        <v>235</v>
      </c>
      <c r="B878" s="173">
        <v>55</v>
      </c>
      <c r="C878" s="173">
        <v>18</v>
      </c>
      <c r="D878" s="173">
        <v>100</v>
      </c>
      <c r="E878" s="174" t="s">
        <v>2440</v>
      </c>
      <c r="F878" s="174" t="s">
        <v>1960</v>
      </c>
      <c r="G878" s="174" t="s">
        <v>2019</v>
      </c>
      <c r="H878" s="201" t="s">
        <v>2020</v>
      </c>
      <c r="I878" s="175">
        <f t="shared" si="27"/>
        <v>447.87927940231305</v>
      </c>
      <c r="J878" s="175">
        <f t="shared" si="28"/>
        <v>682.25973754202005</v>
      </c>
      <c r="K878" s="175">
        <v>259.57551138100001</v>
      </c>
      <c r="L878" s="175">
        <v>2.75</v>
      </c>
      <c r="M878" s="177" t="s">
        <v>326</v>
      </c>
      <c r="N878" s="177" t="s">
        <v>326</v>
      </c>
      <c r="O878" s="177">
        <v>71</v>
      </c>
    </row>
    <row r="879" spans="1:15">
      <c r="A879" s="173">
        <v>235</v>
      </c>
      <c r="B879" s="173">
        <v>55</v>
      </c>
      <c r="C879" s="173">
        <v>18</v>
      </c>
      <c r="D879" s="173">
        <v>99</v>
      </c>
      <c r="E879" s="174" t="s">
        <v>2347</v>
      </c>
      <c r="F879" s="174" t="s">
        <v>1960</v>
      </c>
      <c r="G879" s="174" t="s">
        <v>2019</v>
      </c>
      <c r="H879" s="201" t="s">
        <v>2037</v>
      </c>
      <c r="I879" s="175">
        <f t="shared" si="27"/>
        <v>418.12518</v>
      </c>
      <c r="J879" s="175">
        <f t="shared" si="28"/>
        <v>636.48419999999999</v>
      </c>
      <c r="K879" s="175">
        <v>240.66</v>
      </c>
      <c r="L879" s="175">
        <v>2.75</v>
      </c>
      <c r="M879" s="177" t="s">
        <v>326</v>
      </c>
      <c r="N879" s="177" t="s">
        <v>326</v>
      </c>
      <c r="O879" s="177">
        <v>71</v>
      </c>
    </row>
    <row r="880" spans="1:15">
      <c r="A880" s="173">
        <v>235</v>
      </c>
      <c r="B880" s="173">
        <v>60</v>
      </c>
      <c r="C880" s="173">
        <v>16</v>
      </c>
      <c r="D880" s="173">
        <v>100</v>
      </c>
      <c r="E880" s="174" t="s">
        <v>2440</v>
      </c>
      <c r="F880" s="174" t="s">
        <v>1960</v>
      </c>
      <c r="G880" s="174" t="s">
        <v>987</v>
      </c>
      <c r="H880" s="201" t="s">
        <v>991</v>
      </c>
      <c r="I880" s="175">
        <f t="shared" si="27"/>
        <v>314.24473659383193</v>
      </c>
      <c r="J880" s="175">
        <f t="shared" si="28"/>
        <v>476.6681332212799</v>
      </c>
      <c r="K880" s="175">
        <v>174.62030298399998</v>
      </c>
      <c r="L880" s="175">
        <v>2.75</v>
      </c>
      <c r="M880" s="177" t="s">
        <v>326</v>
      </c>
      <c r="N880" s="177" t="s">
        <v>325</v>
      </c>
      <c r="O880" s="177">
        <v>69</v>
      </c>
    </row>
    <row r="881" spans="1:15">
      <c r="A881" s="173">
        <v>235</v>
      </c>
      <c r="B881" s="173">
        <v>60</v>
      </c>
      <c r="C881" s="173">
        <v>18</v>
      </c>
      <c r="D881" s="173">
        <v>103</v>
      </c>
      <c r="E881" s="174" t="s">
        <v>2440</v>
      </c>
      <c r="F881" s="174" t="s">
        <v>1960</v>
      </c>
      <c r="G881" s="174" t="s">
        <v>987</v>
      </c>
      <c r="H881" s="201" t="s">
        <v>2021</v>
      </c>
      <c r="I881" s="175">
        <f t="shared" si="27"/>
        <v>455.47506325461245</v>
      </c>
      <c r="J881" s="175">
        <f t="shared" si="28"/>
        <v>693.94555885324996</v>
      </c>
      <c r="K881" s="175">
        <v>264.40436316249998</v>
      </c>
      <c r="L881" s="175">
        <v>2.75</v>
      </c>
      <c r="M881" s="177" t="s">
        <v>325</v>
      </c>
      <c r="N881" s="177" t="s">
        <v>325</v>
      </c>
      <c r="O881" s="177">
        <v>70</v>
      </c>
    </row>
    <row r="882" spans="1:15">
      <c r="A882" s="173">
        <v>235</v>
      </c>
      <c r="B882" s="173">
        <v>65</v>
      </c>
      <c r="C882" s="173">
        <v>17</v>
      </c>
      <c r="D882" s="173">
        <v>108</v>
      </c>
      <c r="E882" s="174" t="s">
        <v>2347</v>
      </c>
      <c r="F882" s="174" t="s">
        <v>1960</v>
      </c>
      <c r="G882" s="174" t="s">
        <v>913</v>
      </c>
      <c r="H882" s="201" t="s">
        <v>914</v>
      </c>
      <c r="I882" s="175">
        <f t="shared" si="27"/>
        <v>443.06761775852402</v>
      </c>
      <c r="J882" s="175">
        <f t="shared" si="28"/>
        <v>674.85718116696</v>
      </c>
      <c r="K882" s="175">
        <v>256.516603788</v>
      </c>
      <c r="L882" s="175">
        <v>2.75</v>
      </c>
      <c r="M882" s="177" t="s">
        <v>326</v>
      </c>
      <c r="N882" s="177" t="s">
        <v>326</v>
      </c>
      <c r="O882" s="177">
        <v>71</v>
      </c>
    </row>
    <row r="883" spans="1:15">
      <c r="A883" s="173">
        <v>235</v>
      </c>
      <c r="B883" s="173">
        <v>65</v>
      </c>
      <c r="C883" s="173">
        <v>17</v>
      </c>
      <c r="D883" s="173">
        <v>104</v>
      </c>
      <c r="E883" s="174" t="s">
        <v>2347</v>
      </c>
      <c r="F883" s="174" t="s">
        <v>1960</v>
      </c>
      <c r="G883" s="174" t="s">
        <v>987</v>
      </c>
      <c r="H883" s="201" t="s">
        <v>2022</v>
      </c>
      <c r="I883" s="175">
        <f t="shared" si="27"/>
        <v>413.14055752731298</v>
      </c>
      <c r="J883" s="175">
        <f t="shared" si="28"/>
        <v>628.81555004201982</v>
      </c>
      <c r="K883" s="175">
        <v>237.49113638099999</v>
      </c>
      <c r="L883" s="175">
        <v>2.75</v>
      </c>
      <c r="M883" s="177" t="s">
        <v>326</v>
      </c>
      <c r="N883" s="177" t="s">
        <v>325</v>
      </c>
      <c r="O883" s="177">
        <v>70</v>
      </c>
    </row>
    <row r="884" spans="1:15">
      <c r="A884" s="173">
        <v>235</v>
      </c>
      <c r="B884" s="173">
        <v>65</v>
      </c>
      <c r="C884" s="173">
        <v>17</v>
      </c>
      <c r="D884" s="173">
        <v>108</v>
      </c>
      <c r="E884" s="174" t="s">
        <v>2347</v>
      </c>
      <c r="F884" s="174" t="s">
        <v>1960</v>
      </c>
      <c r="G884" s="174" t="s">
        <v>1028</v>
      </c>
      <c r="H884" s="201" t="s">
        <v>1029</v>
      </c>
      <c r="I884" s="175">
        <f t="shared" si="27"/>
        <v>413.14055752731298</v>
      </c>
      <c r="J884" s="175">
        <f t="shared" si="28"/>
        <v>628.81555004201982</v>
      </c>
      <c r="K884" s="175">
        <v>237.49113638099999</v>
      </c>
      <c r="L884" s="175">
        <v>2.75</v>
      </c>
      <c r="M884" s="177" t="s">
        <v>326</v>
      </c>
      <c r="N884" s="177" t="s">
        <v>321</v>
      </c>
      <c r="O884" s="177">
        <v>70</v>
      </c>
    </row>
    <row r="885" spans="1:15">
      <c r="A885" s="173">
        <v>235</v>
      </c>
      <c r="B885" s="173">
        <v>70</v>
      </c>
      <c r="C885" s="173">
        <v>16</v>
      </c>
      <c r="D885" s="173">
        <v>106</v>
      </c>
      <c r="E885" s="174" t="s">
        <v>2440</v>
      </c>
      <c r="F885" s="174" t="s">
        <v>1960</v>
      </c>
      <c r="G885" s="174" t="s">
        <v>987</v>
      </c>
      <c r="H885" s="201" t="s">
        <v>992</v>
      </c>
      <c r="I885" s="175">
        <f t="shared" si="27"/>
        <v>293.27631893557248</v>
      </c>
      <c r="J885" s="175">
        <f t="shared" si="28"/>
        <v>444.40902913164996</v>
      </c>
      <c r="K885" s="175">
        <v>161.29009468249998</v>
      </c>
      <c r="L885" s="175">
        <v>2.75</v>
      </c>
      <c r="M885" s="177" t="s">
        <v>326</v>
      </c>
      <c r="N885" s="177" t="s">
        <v>326</v>
      </c>
      <c r="O885" s="177">
        <v>70</v>
      </c>
    </row>
    <row r="886" spans="1:15">
      <c r="A886" s="173">
        <v>235</v>
      </c>
      <c r="B886" s="173">
        <v>75</v>
      </c>
      <c r="C886" s="173">
        <v>15</v>
      </c>
      <c r="D886" s="173">
        <v>105</v>
      </c>
      <c r="E886" s="174" t="s">
        <v>2370</v>
      </c>
      <c r="F886" s="174" t="s">
        <v>1960</v>
      </c>
      <c r="G886" s="174" t="s">
        <v>2132</v>
      </c>
      <c r="H886" s="201">
        <v>1152678</v>
      </c>
      <c r="I886" s="175">
        <f t="shared" si="27"/>
        <v>295.63775539845801</v>
      </c>
      <c r="J886" s="175">
        <f t="shared" si="28"/>
        <v>448.04200830532</v>
      </c>
      <c r="K886" s="175">
        <v>162.79132574600001</v>
      </c>
      <c r="L886" s="175">
        <v>2.75</v>
      </c>
      <c r="M886" s="177" t="s">
        <v>325</v>
      </c>
      <c r="N886" s="177" t="s">
        <v>326</v>
      </c>
      <c r="O886" s="177">
        <v>72</v>
      </c>
    </row>
    <row r="887" spans="1:15">
      <c r="A887" s="173">
        <v>245</v>
      </c>
      <c r="B887" s="173">
        <v>70</v>
      </c>
      <c r="C887" s="173">
        <v>16</v>
      </c>
      <c r="D887" s="173">
        <v>107</v>
      </c>
      <c r="E887" s="174" t="s">
        <v>2440</v>
      </c>
      <c r="F887" s="174" t="s">
        <v>1960</v>
      </c>
      <c r="G887" s="174" t="s">
        <v>987</v>
      </c>
      <c r="H887" s="201" t="s">
        <v>993</v>
      </c>
      <c r="I887" s="175">
        <f t="shared" si="27"/>
        <v>293.27631893557248</v>
      </c>
      <c r="J887" s="175">
        <f t="shared" si="28"/>
        <v>444.40902913164996</v>
      </c>
      <c r="K887" s="175">
        <v>161.29009468249998</v>
      </c>
      <c r="L887" s="175">
        <v>2.75</v>
      </c>
      <c r="M887" s="177" t="s">
        <v>326</v>
      </c>
      <c r="N887" s="177" t="s">
        <v>325</v>
      </c>
      <c r="O887" s="177">
        <v>70</v>
      </c>
    </row>
    <row r="888" spans="1:15">
      <c r="A888" s="173">
        <v>255</v>
      </c>
      <c r="B888" s="173">
        <v>45</v>
      </c>
      <c r="C888" s="173">
        <v>18</v>
      </c>
      <c r="D888" s="173">
        <v>99</v>
      </c>
      <c r="E888" s="174" t="s">
        <v>2347</v>
      </c>
      <c r="F888" s="174" t="s">
        <v>1960</v>
      </c>
      <c r="G888" s="174" t="s">
        <v>896</v>
      </c>
      <c r="H888" s="201" t="s">
        <v>1030</v>
      </c>
      <c r="I888" s="175">
        <f t="shared" si="27"/>
        <v>442.72964086519846</v>
      </c>
      <c r="J888" s="175">
        <f t="shared" si="28"/>
        <v>674.33721671569003</v>
      </c>
      <c r="K888" s="175">
        <v>256.30174244450001</v>
      </c>
      <c r="L888" s="175">
        <v>2.75</v>
      </c>
      <c r="M888" s="177" t="s">
        <v>322</v>
      </c>
      <c r="N888" s="177" t="s">
        <v>325</v>
      </c>
      <c r="O888" s="177">
        <v>71</v>
      </c>
    </row>
    <row r="889" spans="1:15">
      <c r="A889" s="173">
        <v>255</v>
      </c>
      <c r="B889" s="173">
        <v>45</v>
      </c>
      <c r="C889" s="173">
        <v>19</v>
      </c>
      <c r="D889" s="173">
        <v>100</v>
      </c>
      <c r="E889" s="174" t="s">
        <v>2347</v>
      </c>
      <c r="F889" s="174" t="s">
        <v>1960</v>
      </c>
      <c r="G889" s="174" t="s">
        <v>568</v>
      </c>
      <c r="H889" s="201" t="s">
        <v>2023</v>
      </c>
      <c r="I889" s="175">
        <f t="shared" si="27"/>
        <v>442.72964086519846</v>
      </c>
      <c r="J889" s="175">
        <f t="shared" si="28"/>
        <v>674.33721671569003</v>
      </c>
      <c r="K889" s="175">
        <v>256.30174244450001</v>
      </c>
      <c r="L889" s="175">
        <v>2.75</v>
      </c>
      <c r="M889" s="177" t="s">
        <v>322</v>
      </c>
      <c r="N889" s="177" t="s">
        <v>325</v>
      </c>
      <c r="O889" s="177">
        <v>71</v>
      </c>
    </row>
    <row r="890" spans="1:15">
      <c r="A890" s="173">
        <v>255</v>
      </c>
      <c r="B890" s="173">
        <v>50</v>
      </c>
      <c r="C890" s="173">
        <v>19</v>
      </c>
      <c r="D890" s="173">
        <v>107</v>
      </c>
      <c r="E890" s="174" t="s">
        <v>2445</v>
      </c>
      <c r="F890" s="174" t="s">
        <v>1960</v>
      </c>
      <c r="G890" s="174" t="s">
        <v>913</v>
      </c>
      <c r="H890" s="201" t="s">
        <v>915</v>
      </c>
      <c r="I890" s="175">
        <f t="shared" si="27"/>
        <v>630.8241493123295</v>
      </c>
      <c r="J890" s="175">
        <f t="shared" si="28"/>
        <v>963.71338355743001</v>
      </c>
      <c r="K890" s="175">
        <v>375.87867089150001</v>
      </c>
      <c r="L890" s="175">
        <v>2.75</v>
      </c>
      <c r="M890" s="177" t="s">
        <v>326</v>
      </c>
      <c r="N890" s="177" t="s">
        <v>321</v>
      </c>
      <c r="O890" s="177">
        <v>70</v>
      </c>
    </row>
    <row r="891" spans="1:15">
      <c r="A891" s="173">
        <v>255</v>
      </c>
      <c r="B891" s="173">
        <v>50</v>
      </c>
      <c r="C891" s="173">
        <v>20</v>
      </c>
      <c r="D891" s="173">
        <v>109</v>
      </c>
      <c r="E891" s="174" t="s">
        <v>2445</v>
      </c>
      <c r="F891" s="174" t="s">
        <v>1960</v>
      </c>
      <c r="G891" s="174" t="s">
        <v>913</v>
      </c>
      <c r="H891" s="201" t="s">
        <v>994</v>
      </c>
      <c r="I891" s="175">
        <f t="shared" si="27"/>
        <v>730.44418163778596</v>
      </c>
      <c r="J891" s="175">
        <f t="shared" si="28"/>
        <v>1116.9749717504399</v>
      </c>
      <c r="K891" s="175">
        <v>439.20990568199994</v>
      </c>
      <c r="L891" s="175">
        <v>2.75</v>
      </c>
      <c r="M891" s="177" t="s">
        <v>326</v>
      </c>
      <c r="N891" s="177" t="s">
        <v>321</v>
      </c>
      <c r="O891" s="177">
        <v>71</v>
      </c>
    </row>
    <row r="892" spans="1:15">
      <c r="A892" s="173">
        <v>255</v>
      </c>
      <c r="B892" s="173">
        <v>55</v>
      </c>
      <c r="C892" s="173">
        <v>18</v>
      </c>
      <c r="D892" s="173">
        <v>109</v>
      </c>
      <c r="E892" s="174" t="s">
        <v>2445</v>
      </c>
      <c r="F892" s="174" t="s">
        <v>1960</v>
      </c>
      <c r="G892" s="174" t="s">
        <v>913</v>
      </c>
      <c r="H892" s="201" t="s">
        <v>916</v>
      </c>
      <c r="I892" s="175">
        <f t="shared" si="27"/>
        <v>476.37966967388047</v>
      </c>
      <c r="J892" s="175">
        <f t="shared" si="28"/>
        <v>726.10649180596999</v>
      </c>
      <c r="K892" s="175">
        <v>277.69400487849998</v>
      </c>
      <c r="L892" s="175">
        <v>2.75</v>
      </c>
      <c r="M892" s="177" t="s">
        <v>326</v>
      </c>
      <c r="N892" s="177" t="s">
        <v>325</v>
      </c>
      <c r="O892" s="177">
        <v>71</v>
      </c>
    </row>
    <row r="893" spans="1:15">
      <c r="A893" s="173">
        <v>255</v>
      </c>
      <c r="B893" s="173">
        <v>55</v>
      </c>
      <c r="C893" s="173">
        <v>18</v>
      </c>
      <c r="D893" s="173">
        <v>109</v>
      </c>
      <c r="E893" s="174" t="s">
        <v>2440</v>
      </c>
      <c r="F893" s="174" t="s">
        <v>1960</v>
      </c>
      <c r="G893" s="174" t="s">
        <v>896</v>
      </c>
      <c r="H893" s="201" t="s">
        <v>967</v>
      </c>
      <c r="I893" s="175">
        <f t="shared" si="27"/>
        <v>435.04785956057248</v>
      </c>
      <c r="J893" s="175">
        <f t="shared" si="28"/>
        <v>662.51909163164999</v>
      </c>
      <c r="K893" s="175">
        <v>251.41821968249999</v>
      </c>
      <c r="L893" s="175">
        <v>2.75</v>
      </c>
      <c r="M893" s="177" t="s">
        <v>326</v>
      </c>
      <c r="N893" s="177" t="s">
        <v>325</v>
      </c>
      <c r="O893" s="177">
        <v>69</v>
      </c>
    </row>
    <row r="894" spans="1:15">
      <c r="A894" s="173">
        <v>255</v>
      </c>
      <c r="B894" s="173">
        <v>55</v>
      </c>
      <c r="C894" s="173">
        <v>18</v>
      </c>
      <c r="D894" s="173">
        <v>109</v>
      </c>
      <c r="E894" s="174" t="s">
        <v>2239</v>
      </c>
      <c r="F894" s="174" t="s">
        <v>1960</v>
      </c>
      <c r="G894" s="174" t="s">
        <v>568</v>
      </c>
      <c r="H894" s="201" t="s">
        <v>917</v>
      </c>
      <c r="I894" s="175">
        <f t="shared" si="27"/>
        <v>455.70331581057246</v>
      </c>
      <c r="J894" s="175">
        <f t="shared" si="28"/>
        <v>694.29671663165004</v>
      </c>
      <c r="K894" s="175">
        <v>264.54946968249999</v>
      </c>
      <c r="L894" s="175">
        <v>2.75</v>
      </c>
      <c r="M894" s="177" t="s">
        <v>326</v>
      </c>
      <c r="N894" s="177" t="s">
        <v>321</v>
      </c>
      <c r="O894" s="177">
        <v>69</v>
      </c>
    </row>
    <row r="895" spans="1:15">
      <c r="A895" s="173">
        <v>255</v>
      </c>
      <c r="B895" s="173">
        <v>60</v>
      </c>
      <c r="C895" s="173">
        <v>18</v>
      </c>
      <c r="D895" s="173">
        <v>112</v>
      </c>
      <c r="E895" s="174" t="s">
        <v>2440</v>
      </c>
      <c r="F895" s="174" t="s">
        <v>1960</v>
      </c>
      <c r="G895" s="174" t="s">
        <v>898</v>
      </c>
      <c r="H895" s="201" t="s">
        <v>899</v>
      </c>
      <c r="I895" s="175">
        <f t="shared" si="27"/>
        <v>402.35761274019848</v>
      </c>
      <c r="J895" s="175">
        <f t="shared" si="28"/>
        <v>612.22640421568985</v>
      </c>
      <c r="K895" s="175">
        <v>230.63611744449997</v>
      </c>
      <c r="L895" s="175">
        <v>2.75</v>
      </c>
      <c r="M895" s="177" t="s">
        <v>326</v>
      </c>
      <c r="N895" s="177" t="s">
        <v>325</v>
      </c>
      <c r="O895" s="177">
        <v>70</v>
      </c>
    </row>
    <row r="896" spans="1:15">
      <c r="A896" s="173">
        <v>265</v>
      </c>
      <c r="B896" s="173">
        <v>45</v>
      </c>
      <c r="C896" s="173">
        <v>21</v>
      </c>
      <c r="D896" s="173">
        <v>104</v>
      </c>
      <c r="E896" s="174" t="s">
        <v>2239</v>
      </c>
      <c r="F896" s="174" t="s">
        <v>1960</v>
      </c>
      <c r="G896" s="174" t="s">
        <v>896</v>
      </c>
      <c r="H896" s="201" t="s">
        <v>2205</v>
      </c>
      <c r="I896" s="175">
        <f t="shared" si="27"/>
        <v>718.13572414845805</v>
      </c>
      <c r="J896" s="175">
        <f t="shared" si="28"/>
        <v>1098.03888330532</v>
      </c>
      <c r="K896" s="175">
        <v>431.38507574599998</v>
      </c>
      <c r="L896" s="175">
        <v>2.75</v>
      </c>
      <c r="M896" s="177" t="s">
        <v>322</v>
      </c>
      <c r="N896" s="177" t="s">
        <v>326</v>
      </c>
      <c r="O896" s="177">
        <v>73</v>
      </c>
    </row>
    <row r="897" spans="1:15">
      <c r="A897" s="173">
        <v>265</v>
      </c>
      <c r="B897" s="173">
        <v>45</v>
      </c>
      <c r="C897" s="173">
        <v>20</v>
      </c>
      <c r="D897" s="173">
        <v>104</v>
      </c>
      <c r="E897" s="174" t="s">
        <v>2445</v>
      </c>
      <c r="F897" s="174" t="s">
        <v>1960</v>
      </c>
      <c r="G897" s="174" t="s">
        <v>568</v>
      </c>
      <c r="H897" s="201" t="s">
        <v>1031</v>
      </c>
      <c r="I897" s="175">
        <f t="shared" si="27"/>
        <v>615.797327273458</v>
      </c>
      <c r="J897" s="175">
        <f t="shared" si="28"/>
        <v>940.59519580532003</v>
      </c>
      <c r="K897" s="175">
        <v>366.325700746</v>
      </c>
      <c r="L897" s="175">
        <v>2.75</v>
      </c>
      <c r="M897" s="177" t="s">
        <v>326</v>
      </c>
      <c r="N897" s="177" t="s">
        <v>321</v>
      </c>
      <c r="O897" s="177">
        <v>70</v>
      </c>
    </row>
    <row r="898" spans="1:15">
      <c r="A898" s="173">
        <v>265</v>
      </c>
      <c r="B898" s="173">
        <v>70</v>
      </c>
      <c r="C898" s="173">
        <v>15</v>
      </c>
      <c r="D898" s="173">
        <v>110</v>
      </c>
      <c r="E898" s="174" t="s">
        <v>2440</v>
      </c>
      <c r="F898" s="174" t="s">
        <v>1960</v>
      </c>
      <c r="G898" s="174" t="s">
        <v>2133</v>
      </c>
      <c r="H898" s="201">
        <v>1152685</v>
      </c>
      <c r="I898" s="175">
        <f t="shared" si="27"/>
        <v>334.44497618171749</v>
      </c>
      <c r="J898" s="175">
        <f t="shared" si="28"/>
        <v>507.74542489494996</v>
      </c>
      <c r="K898" s="175">
        <v>187.46215904749999</v>
      </c>
      <c r="L898" s="175">
        <v>2.75</v>
      </c>
      <c r="M898" s="177" t="s">
        <v>325</v>
      </c>
      <c r="N898" s="177" t="s">
        <v>326</v>
      </c>
      <c r="O898" s="177">
        <v>74</v>
      </c>
    </row>
    <row r="899" spans="1:15">
      <c r="A899" s="173">
        <v>265</v>
      </c>
      <c r="B899" s="173">
        <v>70</v>
      </c>
      <c r="C899" s="173">
        <v>16</v>
      </c>
      <c r="D899" s="173">
        <v>112</v>
      </c>
      <c r="E899" s="174" t="s">
        <v>2440</v>
      </c>
      <c r="F899" s="174" t="s">
        <v>1960</v>
      </c>
      <c r="G899" s="174" t="s">
        <v>2134</v>
      </c>
      <c r="H899" s="201">
        <v>1152698</v>
      </c>
      <c r="I899" s="175">
        <f t="shared" si="27"/>
        <v>389.52846905462599</v>
      </c>
      <c r="J899" s="175">
        <f t="shared" si="28"/>
        <v>592.48926008403998</v>
      </c>
      <c r="K899" s="175">
        <v>222.480272762</v>
      </c>
      <c r="L899" s="175">
        <v>2.75</v>
      </c>
      <c r="M899" s="177" t="s">
        <v>325</v>
      </c>
      <c r="N899" s="177" t="s">
        <v>326</v>
      </c>
      <c r="O899" s="177">
        <v>73</v>
      </c>
    </row>
    <row r="900" spans="1:15">
      <c r="A900" s="173">
        <v>275</v>
      </c>
      <c r="B900" s="173">
        <v>40</v>
      </c>
      <c r="C900" s="173">
        <v>20</v>
      </c>
      <c r="D900" s="173">
        <v>106</v>
      </c>
      <c r="E900" s="174" t="s">
        <v>2445</v>
      </c>
      <c r="F900" s="174" t="s">
        <v>1960</v>
      </c>
      <c r="G900" s="174" t="s">
        <v>913</v>
      </c>
      <c r="H900" s="201" t="s">
        <v>995</v>
      </c>
      <c r="I900" s="175">
        <f t="shared" si="27"/>
        <v>709.69660836221408</v>
      </c>
      <c r="J900" s="175">
        <f t="shared" si="28"/>
        <v>1085.05562824956</v>
      </c>
      <c r="K900" s="175">
        <v>426.02009431800002</v>
      </c>
      <c r="L900" s="175">
        <v>2.75</v>
      </c>
      <c r="M900" s="177" t="s">
        <v>322</v>
      </c>
      <c r="N900" s="177" t="s">
        <v>325</v>
      </c>
      <c r="O900" s="177">
        <v>70</v>
      </c>
    </row>
    <row r="901" spans="1:15">
      <c r="A901" s="173">
        <v>275</v>
      </c>
      <c r="B901" s="173">
        <v>40</v>
      </c>
      <c r="C901" s="173">
        <v>20</v>
      </c>
      <c r="D901" s="173">
        <v>106</v>
      </c>
      <c r="E901" s="174" t="s">
        <v>2445</v>
      </c>
      <c r="F901" s="174" t="s">
        <v>1960</v>
      </c>
      <c r="G901" s="174" t="s">
        <v>896</v>
      </c>
      <c r="H901" s="201" t="s">
        <v>996</v>
      </c>
      <c r="I901" s="175">
        <f t="shared" si="27"/>
        <v>668.37485227345803</v>
      </c>
      <c r="J901" s="175">
        <f t="shared" si="28"/>
        <v>1021.4836958053201</v>
      </c>
      <c r="K901" s="175">
        <v>399.75070074600001</v>
      </c>
      <c r="L901" s="175">
        <v>2.75</v>
      </c>
      <c r="M901" s="177" t="s">
        <v>326</v>
      </c>
      <c r="N901" s="177" t="s">
        <v>321</v>
      </c>
      <c r="O901" s="177">
        <v>70</v>
      </c>
    </row>
    <row r="902" spans="1:15">
      <c r="A902" s="173">
        <v>275</v>
      </c>
      <c r="B902" s="173">
        <v>40</v>
      </c>
      <c r="C902" s="173">
        <v>20</v>
      </c>
      <c r="D902" s="173">
        <v>106</v>
      </c>
      <c r="E902" s="174" t="s">
        <v>2239</v>
      </c>
      <c r="F902" s="174" t="s">
        <v>1960</v>
      </c>
      <c r="G902" s="174" t="s">
        <v>568</v>
      </c>
      <c r="H902" s="201" t="s">
        <v>900</v>
      </c>
      <c r="I902" s="175">
        <f t="shared" ref="I902:I965" si="29">(IF($H$6="",$H$4*$U$3*(1-$H$5),$H$6*$H$3)+IF(F902="DUNLOP",$H$3*(K902*(1-$M$7)+$U$7+L902+$H$8)))*$U$8</f>
        <v>703.255829402313</v>
      </c>
      <c r="J902" s="175">
        <f t="shared" si="28"/>
        <v>1075.14673754202</v>
      </c>
      <c r="K902" s="175">
        <v>421.92551138099998</v>
      </c>
      <c r="L902" s="175">
        <v>2.75</v>
      </c>
      <c r="M902" s="177" t="s">
        <v>326</v>
      </c>
      <c r="N902" s="177" t="s">
        <v>321</v>
      </c>
      <c r="O902" s="177">
        <v>68</v>
      </c>
    </row>
    <row r="903" spans="1:15">
      <c r="A903" s="173">
        <v>275</v>
      </c>
      <c r="B903" s="173">
        <v>45</v>
      </c>
      <c r="C903" s="173">
        <v>19</v>
      </c>
      <c r="D903" s="173">
        <v>108</v>
      </c>
      <c r="E903" s="174" t="s">
        <v>2445</v>
      </c>
      <c r="F903" s="174" t="s">
        <v>1960</v>
      </c>
      <c r="G903" s="174" t="s">
        <v>913</v>
      </c>
      <c r="H903" s="201" t="s">
        <v>918</v>
      </c>
      <c r="I903" s="175">
        <f t="shared" si="29"/>
        <v>545.53001827557193</v>
      </c>
      <c r="J903" s="175">
        <f t="shared" si="28"/>
        <v>832.49164350087995</v>
      </c>
      <c r="K903" s="175">
        <v>321.65481136399995</v>
      </c>
      <c r="L903" s="175">
        <v>2.75</v>
      </c>
      <c r="M903" s="177" t="s">
        <v>326</v>
      </c>
      <c r="N903" s="177" t="s">
        <v>325</v>
      </c>
      <c r="O903" s="177">
        <v>72</v>
      </c>
    </row>
    <row r="904" spans="1:15">
      <c r="A904" s="173">
        <v>275</v>
      </c>
      <c r="B904" s="173">
        <v>45</v>
      </c>
      <c r="C904" s="173">
        <v>19</v>
      </c>
      <c r="D904" s="173">
        <v>108</v>
      </c>
      <c r="E904" s="174" t="s">
        <v>2445</v>
      </c>
      <c r="F904" s="174" t="s">
        <v>1960</v>
      </c>
      <c r="G904" s="174" t="s">
        <v>568</v>
      </c>
      <c r="H904" s="201" t="s">
        <v>919</v>
      </c>
      <c r="I904" s="175">
        <f t="shared" si="29"/>
        <v>545.523254402313</v>
      </c>
      <c r="J904" s="175">
        <f t="shared" si="28"/>
        <v>832.48123754202004</v>
      </c>
      <c r="K904" s="175">
        <v>321.650511381</v>
      </c>
      <c r="L904" s="175">
        <v>2.75</v>
      </c>
      <c r="M904" s="177" t="s">
        <v>325</v>
      </c>
      <c r="N904" s="177" t="s">
        <v>321</v>
      </c>
      <c r="O904" s="177">
        <v>70</v>
      </c>
    </row>
    <row r="905" spans="1:15">
      <c r="A905" s="173">
        <v>275</v>
      </c>
      <c r="B905" s="173">
        <v>45</v>
      </c>
      <c r="C905" s="173">
        <v>20</v>
      </c>
      <c r="D905" s="173">
        <v>110</v>
      </c>
      <c r="E905" s="174" t="s">
        <v>2445</v>
      </c>
      <c r="F905" s="174" t="s">
        <v>1960</v>
      </c>
      <c r="G905" s="174" t="s">
        <v>913</v>
      </c>
      <c r="H905" s="201" t="s">
        <v>997</v>
      </c>
      <c r="I905" s="175">
        <f t="shared" si="29"/>
        <v>718.14302476313651</v>
      </c>
      <c r="J905" s="175">
        <f t="shared" si="28"/>
        <v>1098.0501150202099</v>
      </c>
      <c r="K905" s="175">
        <v>431.38971695049997</v>
      </c>
      <c r="L905" s="175">
        <v>2.75</v>
      </c>
      <c r="M905" s="177" t="s">
        <v>326</v>
      </c>
      <c r="N905" s="177" t="s">
        <v>321</v>
      </c>
      <c r="O905" s="177">
        <v>72</v>
      </c>
    </row>
    <row r="906" spans="1:15">
      <c r="A906" s="173">
        <v>275</v>
      </c>
      <c r="B906" s="173">
        <v>50</v>
      </c>
      <c r="C906" s="173">
        <v>20</v>
      </c>
      <c r="D906" s="173">
        <v>109</v>
      </c>
      <c r="E906" s="174" t="s">
        <v>2239</v>
      </c>
      <c r="F906" s="174" t="s">
        <v>1960</v>
      </c>
      <c r="G906" s="174" t="s">
        <v>568</v>
      </c>
      <c r="H906" s="201" t="s">
        <v>1982</v>
      </c>
      <c r="I906" s="175">
        <f t="shared" si="29"/>
        <v>718.13572414845805</v>
      </c>
      <c r="J906" s="175">
        <f t="shared" si="28"/>
        <v>1098.03888330532</v>
      </c>
      <c r="K906" s="175">
        <v>431.38507574599998</v>
      </c>
      <c r="L906" s="175">
        <v>2.75</v>
      </c>
      <c r="M906" s="177" t="s">
        <v>326</v>
      </c>
      <c r="N906" s="177" t="s">
        <v>321</v>
      </c>
      <c r="O906" s="177">
        <v>70</v>
      </c>
    </row>
    <row r="907" spans="1:15">
      <c r="A907" s="173">
        <v>275</v>
      </c>
      <c r="B907" s="173">
        <v>55</v>
      </c>
      <c r="C907" s="173">
        <v>17</v>
      </c>
      <c r="D907" s="173">
        <v>109</v>
      </c>
      <c r="E907" s="174" t="s">
        <v>2347</v>
      </c>
      <c r="F907" s="174" t="s">
        <v>1960</v>
      </c>
      <c r="G907" s="174" t="s">
        <v>2024</v>
      </c>
      <c r="H907" s="201" t="s">
        <v>2025</v>
      </c>
      <c r="I907" s="175">
        <f t="shared" si="29"/>
        <v>435.04785956057248</v>
      </c>
      <c r="J907" s="175">
        <f t="shared" si="28"/>
        <v>662.51909163164999</v>
      </c>
      <c r="K907" s="175">
        <v>251.41821968249999</v>
      </c>
      <c r="L907" s="175">
        <v>2.75</v>
      </c>
      <c r="M907" s="177" t="s">
        <v>322</v>
      </c>
      <c r="N907" s="177" t="s">
        <v>326</v>
      </c>
      <c r="O907" s="177">
        <v>72</v>
      </c>
    </row>
    <row r="908" spans="1:15">
      <c r="A908" s="173">
        <v>275</v>
      </c>
      <c r="B908" s="173">
        <v>55</v>
      </c>
      <c r="C908" s="173">
        <v>19</v>
      </c>
      <c r="D908" s="173">
        <v>111</v>
      </c>
      <c r="E908" s="174" t="s">
        <v>2347</v>
      </c>
      <c r="F908" s="174" t="s">
        <v>1960</v>
      </c>
      <c r="G908" s="174" t="s">
        <v>568</v>
      </c>
      <c r="H908" s="201" t="s">
        <v>998</v>
      </c>
      <c r="I908" s="175">
        <f t="shared" si="29"/>
        <v>555.2250595605725</v>
      </c>
      <c r="J908" s="175">
        <f t="shared" si="28"/>
        <v>847.40709163165002</v>
      </c>
      <c r="K908" s="175">
        <v>327.8182196825</v>
      </c>
      <c r="L908" s="175">
        <v>2.75</v>
      </c>
      <c r="M908" s="177" t="s">
        <v>326</v>
      </c>
      <c r="N908" s="177" t="s">
        <v>325</v>
      </c>
      <c r="O908" s="177">
        <v>70</v>
      </c>
    </row>
    <row r="909" spans="1:15">
      <c r="A909" s="173">
        <v>275</v>
      </c>
      <c r="B909" s="173">
        <v>60</v>
      </c>
      <c r="C909" s="173">
        <v>18</v>
      </c>
      <c r="D909" s="173">
        <v>113</v>
      </c>
      <c r="E909" s="174" t="s">
        <v>2440</v>
      </c>
      <c r="F909" s="174" t="s">
        <v>1960</v>
      </c>
      <c r="G909" s="174" t="s">
        <v>1032</v>
      </c>
      <c r="H909" s="201" t="s">
        <v>1033</v>
      </c>
      <c r="I909" s="175">
        <f t="shared" si="29"/>
        <v>435.04785956057248</v>
      </c>
      <c r="J909" s="175">
        <f t="shared" si="28"/>
        <v>662.51909163164999</v>
      </c>
      <c r="K909" s="175">
        <v>251.41821968249999</v>
      </c>
      <c r="L909" s="175">
        <v>2.75</v>
      </c>
      <c r="M909" s="177" t="s">
        <v>325</v>
      </c>
      <c r="N909" s="177" t="s">
        <v>326</v>
      </c>
      <c r="O909" s="177">
        <v>72</v>
      </c>
    </row>
    <row r="910" spans="1:15">
      <c r="A910" s="173">
        <v>285</v>
      </c>
      <c r="B910" s="173">
        <v>45</v>
      </c>
      <c r="C910" s="173">
        <v>19</v>
      </c>
      <c r="D910" s="173">
        <v>111</v>
      </c>
      <c r="E910" s="174" t="s">
        <v>2239</v>
      </c>
      <c r="F910" s="174" t="s">
        <v>1960</v>
      </c>
      <c r="G910" s="174" t="s">
        <v>913</v>
      </c>
      <c r="H910" s="201" t="s">
        <v>920</v>
      </c>
      <c r="I910" s="175">
        <f t="shared" si="29"/>
        <v>679.19880948295202</v>
      </c>
      <c r="J910" s="175">
        <f t="shared" si="28"/>
        <v>1038.1359376660801</v>
      </c>
      <c r="K910" s="175">
        <v>406.63179242399997</v>
      </c>
      <c r="L910" s="175">
        <v>2.75</v>
      </c>
      <c r="M910" s="177" t="s">
        <v>326</v>
      </c>
      <c r="N910" s="177" t="s">
        <v>325</v>
      </c>
      <c r="O910" s="177">
        <v>71</v>
      </c>
    </row>
    <row r="911" spans="1:15">
      <c r="A911" s="173">
        <v>285</v>
      </c>
      <c r="B911" s="173">
        <v>50</v>
      </c>
      <c r="C911" s="173">
        <v>18</v>
      </c>
      <c r="D911" s="173">
        <v>109</v>
      </c>
      <c r="E911" s="174" t="s">
        <v>2239</v>
      </c>
      <c r="F911" s="174" t="s">
        <v>1960</v>
      </c>
      <c r="G911" s="174" t="s">
        <v>910</v>
      </c>
      <c r="H911" s="201">
        <v>1152637</v>
      </c>
      <c r="I911" s="175">
        <f t="shared" si="29"/>
        <v>615.797327273458</v>
      </c>
      <c r="J911" s="175">
        <f t="shared" si="28"/>
        <v>940.59519580532003</v>
      </c>
      <c r="K911" s="175">
        <v>366.325700746</v>
      </c>
      <c r="L911" s="175">
        <v>2.75</v>
      </c>
      <c r="M911" s="177" t="s">
        <v>322</v>
      </c>
      <c r="N911" s="177" t="s">
        <v>325</v>
      </c>
      <c r="O911" s="177">
        <v>69</v>
      </c>
    </row>
    <row r="912" spans="1:15">
      <c r="A912" s="173">
        <v>285</v>
      </c>
      <c r="B912" s="173">
        <v>50</v>
      </c>
      <c r="C912" s="173">
        <v>20</v>
      </c>
      <c r="D912" s="173">
        <v>112</v>
      </c>
      <c r="E912" s="174" t="s">
        <v>2347</v>
      </c>
      <c r="F912" s="174" t="s">
        <v>1960</v>
      </c>
      <c r="G912" s="174" t="s">
        <v>1983</v>
      </c>
      <c r="H912" s="201" t="s">
        <v>1984</v>
      </c>
      <c r="I912" s="175">
        <f t="shared" si="29"/>
        <v>758.82071368171751</v>
      </c>
      <c r="J912" s="175">
        <f t="shared" si="28"/>
        <v>1160.6311748949499</v>
      </c>
      <c r="K912" s="175">
        <v>457.24965904749996</v>
      </c>
      <c r="L912" s="175">
        <v>2.75</v>
      </c>
      <c r="M912" s="177" t="s">
        <v>325</v>
      </c>
      <c r="N912" s="177" t="s">
        <v>326</v>
      </c>
      <c r="O912" s="177">
        <v>73</v>
      </c>
    </row>
    <row r="913" spans="1:15">
      <c r="A913" s="173">
        <v>295</v>
      </c>
      <c r="B913" s="173">
        <v>35</v>
      </c>
      <c r="C913" s="173">
        <v>21</v>
      </c>
      <c r="D913" s="173">
        <v>107</v>
      </c>
      <c r="E913" s="174" t="s">
        <v>2445</v>
      </c>
      <c r="F913" s="174" t="s">
        <v>1960</v>
      </c>
      <c r="G913" s="174" t="s">
        <v>913</v>
      </c>
      <c r="H913" s="201" t="s">
        <v>999</v>
      </c>
      <c r="I913" s="175">
        <f t="shared" si="29"/>
        <v>908.41414359907753</v>
      </c>
      <c r="J913" s="175">
        <f t="shared" ref="J913:J976" si="30">($H$3*(K913+L913+$U$7+$H$8)+$H$4*$U$3)*$U$8</f>
        <v>1390.77491322935</v>
      </c>
      <c r="K913" s="175">
        <v>552.35037736749996</v>
      </c>
      <c r="L913" s="175">
        <v>2.75</v>
      </c>
      <c r="M913" s="177" t="s">
        <v>326</v>
      </c>
      <c r="N913" s="177" t="s">
        <v>325</v>
      </c>
      <c r="O913" s="177">
        <v>70</v>
      </c>
    </row>
    <row r="914" spans="1:15">
      <c r="A914" s="173">
        <v>295</v>
      </c>
      <c r="B914" s="173">
        <v>35</v>
      </c>
      <c r="C914" s="173">
        <v>21</v>
      </c>
      <c r="D914" s="173">
        <v>107</v>
      </c>
      <c r="E914" s="174" t="s">
        <v>2445</v>
      </c>
      <c r="F914" s="174" t="s">
        <v>1960</v>
      </c>
      <c r="G914" s="174" t="s">
        <v>568</v>
      </c>
      <c r="H914" s="201" t="s">
        <v>1000</v>
      </c>
      <c r="I914" s="175">
        <f t="shared" si="29"/>
        <v>908.41629086519856</v>
      </c>
      <c r="J914" s="175">
        <f t="shared" si="30"/>
        <v>1390.77821671569</v>
      </c>
      <c r="K914" s="175">
        <v>552.35174244450002</v>
      </c>
      <c r="L914" s="175">
        <v>2.75</v>
      </c>
      <c r="M914" s="177" t="s">
        <v>326</v>
      </c>
      <c r="N914" s="177" t="s">
        <v>325</v>
      </c>
      <c r="O914" s="177">
        <v>70</v>
      </c>
    </row>
    <row r="915" spans="1:15">
      <c r="A915" s="173">
        <v>295</v>
      </c>
      <c r="B915" s="173">
        <v>40</v>
      </c>
      <c r="C915" s="173">
        <v>20</v>
      </c>
      <c r="D915" s="173">
        <v>110</v>
      </c>
      <c r="E915" s="174" t="s">
        <v>2445</v>
      </c>
      <c r="F915" s="174" t="s">
        <v>1960</v>
      </c>
      <c r="G915" s="174" t="s">
        <v>568</v>
      </c>
      <c r="H915" s="201" t="s">
        <v>1001</v>
      </c>
      <c r="I915" s="175">
        <f t="shared" si="29"/>
        <v>746.92817836519862</v>
      </c>
      <c r="J915" s="175">
        <f t="shared" si="30"/>
        <v>1142.3349667156899</v>
      </c>
      <c r="K915" s="175">
        <v>449.6892424445</v>
      </c>
      <c r="L915" s="175">
        <v>2.75</v>
      </c>
      <c r="M915" s="177" t="s">
        <v>326</v>
      </c>
      <c r="N915" s="177" t="s">
        <v>325</v>
      </c>
      <c r="O915" s="177">
        <v>70</v>
      </c>
    </row>
    <row r="916" spans="1:15">
      <c r="A916" s="173">
        <v>315</v>
      </c>
      <c r="B916" s="173">
        <v>35</v>
      </c>
      <c r="C916" s="173">
        <v>20</v>
      </c>
      <c r="D916" s="173">
        <v>110</v>
      </c>
      <c r="E916" s="174" t="s">
        <v>2445</v>
      </c>
      <c r="F916" s="174" t="s">
        <v>1960</v>
      </c>
      <c r="G916" s="174" t="s">
        <v>913</v>
      </c>
      <c r="H916" s="201" t="s">
        <v>1002</v>
      </c>
      <c r="I916" s="175">
        <f t="shared" si="29"/>
        <v>772.90301308202947</v>
      </c>
      <c r="J916" s="175">
        <f t="shared" si="30"/>
        <v>1182.2962508954299</v>
      </c>
      <c r="K916" s="175">
        <v>466.20216979149995</v>
      </c>
      <c r="L916" s="175">
        <v>2.75</v>
      </c>
      <c r="M916" s="177" t="s">
        <v>326</v>
      </c>
      <c r="N916" s="177" t="s">
        <v>325</v>
      </c>
      <c r="O916" s="177">
        <v>72</v>
      </c>
    </row>
    <row r="917" spans="1:15">
      <c r="A917" s="173">
        <v>315</v>
      </c>
      <c r="B917" s="173">
        <v>35</v>
      </c>
      <c r="C917" s="173">
        <v>20</v>
      </c>
      <c r="D917" s="173">
        <v>110</v>
      </c>
      <c r="E917" s="174" t="s">
        <v>2239</v>
      </c>
      <c r="F917" s="174" t="s">
        <v>1960</v>
      </c>
      <c r="G917" s="174" t="s">
        <v>568</v>
      </c>
      <c r="H917" s="201" t="s">
        <v>901</v>
      </c>
      <c r="I917" s="175">
        <f t="shared" si="29"/>
        <v>772.90397930671747</v>
      </c>
      <c r="J917" s="175">
        <f t="shared" si="30"/>
        <v>1182.29773739495</v>
      </c>
      <c r="K917" s="175">
        <v>466.20278404749996</v>
      </c>
      <c r="L917" s="175">
        <v>2.75</v>
      </c>
      <c r="M917" s="177" t="s">
        <v>326</v>
      </c>
      <c r="N917" s="177" t="s">
        <v>321</v>
      </c>
      <c r="O917" s="177">
        <v>69</v>
      </c>
    </row>
    <row r="918" spans="1:15">
      <c r="A918" s="173">
        <v>185</v>
      </c>
      <c r="B918" s="173">
        <v>75</v>
      </c>
      <c r="C918" s="173">
        <v>16</v>
      </c>
      <c r="D918" s="173">
        <v>104</v>
      </c>
      <c r="E918" s="174" t="s">
        <v>2229</v>
      </c>
      <c r="F918" s="174" t="s">
        <v>1960</v>
      </c>
      <c r="G918" s="174" t="s">
        <v>2135</v>
      </c>
      <c r="H918" s="201">
        <v>1152724</v>
      </c>
      <c r="I918" s="175">
        <f t="shared" si="29"/>
        <v>273.872708468832</v>
      </c>
      <c r="J918" s="175">
        <f t="shared" si="30"/>
        <v>414.55732072127995</v>
      </c>
      <c r="K918" s="175">
        <v>148.954677984</v>
      </c>
      <c r="L918" s="175">
        <v>2.75</v>
      </c>
      <c r="M918" s="177" t="s">
        <v>322</v>
      </c>
      <c r="N918" s="177" t="s">
        <v>326</v>
      </c>
      <c r="O918" s="177">
        <v>70</v>
      </c>
    </row>
    <row r="919" spans="1:15">
      <c r="A919" s="173">
        <v>195</v>
      </c>
      <c r="B919" s="173">
        <v>60</v>
      </c>
      <c r="C919" s="173">
        <v>16</v>
      </c>
      <c r="D919" s="173">
        <v>99</v>
      </c>
      <c r="E919" s="174" t="s">
        <v>2440</v>
      </c>
      <c r="F919" s="174" t="s">
        <v>1960</v>
      </c>
      <c r="G919" s="174" t="s">
        <v>2136</v>
      </c>
      <c r="H919" s="201">
        <v>1152564</v>
      </c>
      <c r="I919" s="175">
        <f t="shared" si="29"/>
        <v>266.8453011817175</v>
      </c>
      <c r="J919" s="175">
        <f t="shared" si="30"/>
        <v>403.74592489494995</v>
      </c>
      <c r="K919" s="175">
        <v>144.4871590475</v>
      </c>
      <c r="L919" s="175">
        <v>2.75</v>
      </c>
      <c r="M919" s="177" t="s">
        <v>326</v>
      </c>
      <c r="N919" s="177" t="s">
        <v>325</v>
      </c>
      <c r="O919" s="177">
        <v>75</v>
      </c>
    </row>
    <row r="920" spans="1:15">
      <c r="A920" s="173">
        <v>195</v>
      </c>
      <c r="B920" s="173">
        <v>65</v>
      </c>
      <c r="C920" s="173">
        <v>16</v>
      </c>
      <c r="D920" s="173">
        <v>104</v>
      </c>
      <c r="E920" s="174" t="s">
        <v>2229</v>
      </c>
      <c r="F920" s="174" t="s">
        <v>1960</v>
      </c>
      <c r="G920" s="174" t="s">
        <v>921</v>
      </c>
      <c r="H920" s="201" t="s">
        <v>922</v>
      </c>
      <c r="I920" s="175">
        <f t="shared" si="29"/>
        <v>248.06761368171749</v>
      </c>
      <c r="J920" s="175">
        <f t="shared" si="30"/>
        <v>374.85717489494999</v>
      </c>
      <c r="K920" s="175">
        <v>132.5496590475</v>
      </c>
      <c r="L920" s="175">
        <v>2.75</v>
      </c>
      <c r="M920" s="177" t="s">
        <v>326</v>
      </c>
      <c r="N920" s="177" t="s">
        <v>325</v>
      </c>
      <c r="O920" s="177">
        <v>71</v>
      </c>
    </row>
    <row r="921" spans="1:15">
      <c r="A921" s="173">
        <v>195</v>
      </c>
      <c r="B921" s="173">
        <v>75</v>
      </c>
      <c r="C921" s="173">
        <v>16</v>
      </c>
      <c r="D921" s="173">
        <v>107</v>
      </c>
      <c r="E921" s="174" t="s">
        <v>2229</v>
      </c>
      <c r="F921" s="174" t="s">
        <v>1960</v>
      </c>
      <c r="G921" s="174" t="s">
        <v>2135</v>
      </c>
      <c r="H921" s="201">
        <v>1152727</v>
      </c>
      <c r="I921" s="175">
        <f t="shared" si="29"/>
        <v>270.60083868171751</v>
      </c>
      <c r="J921" s="175">
        <f t="shared" si="30"/>
        <v>409.52367489494992</v>
      </c>
      <c r="K921" s="175">
        <v>146.87465904749999</v>
      </c>
      <c r="L921" s="175">
        <v>2.75</v>
      </c>
      <c r="M921" s="177" t="s">
        <v>326</v>
      </c>
      <c r="N921" s="177" t="s">
        <v>322</v>
      </c>
      <c r="O921" s="177">
        <v>71</v>
      </c>
    </row>
    <row r="922" spans="1:15">
      <c r="A922" s="173">
        <v>205</v>
      </c>
      <c r="B922" s="173">
        <v>65</v>
      </c>
      <c r="C922" s="173">
        <v>16</v>
      </c>
      <c r="D922" s="173">
        <v>107</v>
      </c>
      <c r="E922" s="174" t="s">
        <v>2237</v>
      </c>
      <c r="F922" s="174" t="s">
        <v>1960</v>
      </c>
      <c r="G922" s="174" t="s">
        <v>921</v>
      </c>
      <c r="H922" s="201" t="s">
        <v>923</v>
      </c>
      <c r="I922" s="175">
        <f t="shared" si="29"/>
        <v>257.38817499999999</v>
      </c>
      <c r="J922" s="175">
        <f t="shared" si="30"/>
        <v>389.19649999999996</v>
      </c>
      <c r="K922" s="175">
        <v>138.47499999999999</v>
      </c>
      <c r="L922" s="175">
        <v>2.75</v>
      </c>
      <c r="M922" s="177" t="s">
        <v>322</v>
      </c>
      <c r="N922" s="177" t="s">
        <v>348</v>
      </c>
      <c r="O922" s="177">
        <v>70</v>
      </c>
    </row>
    <row r="923" spans="1:15">
      <c r="A923" s="173">
        <v>205</v>
      </c>
      <c r="B923" s="173">
        <v>70</v>
      </c>
      <c r="C923" s="173">
        <v>15</v>
      </c>
      <c r="D923" s="173">
        <v>106</v>
      </c>
      <c r="E923" s="174" t="s">
        <v>2229</v>
      </c>
      <c r="F923" s="174" t="s">
        <v>1960</v>
      </c>
      <c r="G923" s="174" t="s">
        <v>927</v>
      </c>
      <c r="H923" s="201">
        <v>1152718</v>
      </c>
      <c r="I923" s="175">
        <f t="shared" si="29"/>
        <v>304.22997002731302</v>
      </c>
      <c r="J923" s="175">
        <f t="shared" si="30"/>
        <v>461.26080004201998</v>
      </c>
      <c r="K923" s="175">
        <v>168.25363638100001</v>
      </c>
      <c r="L923" s="175">
        <v>2.75</v>
      </c>
      <c r="M923" s="177" t="s">
        <v>326</v>
      </c>
      <c r="N923" s="177" t="s">
        <v>326</v>
      </c>
      <c r="O923" s="177">
        <v>71</v>
      </c>
    </row>
    <row r="924" spans="1:15">
      <c r="A924" s="173">
        <v>205</v>
      </c>
      <c r="B924" s="173">
        <v>75</v>
      </c>
      <c r="C924" s="173">
        <v>16</v>
      </c>
      <c r="D924" s="173">
        <v>110</v>
      </c>
      <c r="E924" s="174" t="s">
        <v>2229</v>
      </c>
      <c r="F924" s="174" t="s">
        <v>1960</v>
      </c>
      <c r="G924" s="174" t="s">
        <v>927</v>
      </c>
      <c r="H924" s="201">
        <v>1152729</v>
      </c>
      <c r="I924" s="175">
        <f t="shared" si="29"/>
        <v>312.22471274019847</v>
      </c>
      <c r="J924" s="175">
        <f t="shared" si="30"/>
        <v>473.56040421568997</v>
      </c>
      <c r="K924" s="175">
        <v>173.33611744449999</v>
      </c>
      <c r="L924" s="175">
        <v>2.75</v>
      </c>
      <c r="M924" s="177" t="s">
        <v>325</v>
      </c>
      <c r="N924" s="177" t="s">
        <v>325</v>
      </c>
      <c r="O924" s="177">
        <v>71</v>
      </c>
    </row>
    <row r="925" spans="1:15">
      <c r="A925" s="173">
        <v>215</v>
      </c>
      <c r="B925" s="173">
        <v>65</v>
      </c>
      <c r="C925" s="173">
        <v>16</v>
      </c>
      <c r="D925" s="173">
        <v>106</v>
      </c>
      <c r="E925" s="174" t="s">
        <v>2237</v>
      </c>
      <c r="F925" s="174" t="s">
        <v>1960</v>
      </c>
      <c r="G925" s="174" t="s">
        <v>924</v>
      </c>
      <c r="H925" s="201" t="s">
        <v>925</v>
      </c>
      <c r="I925" s="175">
        <f t="shared" si="29"/>
        <v>292.19517930671748</v>
      </c>
      <c r="J925" s="175">
        <f t="shared" si="30"/>
        <v>442.74573739494997</v>
      </c>
      <c r="K925" s="175">
        <v>160.60278404749999</v>
      </c>
      <c r="L925" s="175">
        <v>2.75</v>
      </c>
      <c r="M925" s="177" t="s">
        <v>326</v>
      </c>
      <c r="N925" s="177" t="s">
        <v>321</v>
      </c>
      <c r="O925" s="177">
        <v>70</v>
      </c>
    </row>
    <row r="926" spans="1:15">
      <c r="A926" s="173" t="s">
        <v>2268</v>
      </c>
      <c r="B926" s="173" t="s">
        <v>2258</v>
      </c>
      <c r="C926" s="173">
        <v>15</v>
      </c>
      <c r="D926" s="173" t="s">
        <v>2321</v>
      </c>
      <c r="E926" s="174" t="s">
        <v>2229</v>
      </c>
      <c r="F926" s="174" t="s">
        <v>1960</v>
      </c>
      <c r="G926" s="174" t="s">
        <v>3880</v>
      </c>
      <c r="H926" s="201">
        <v>1152719</v>
      </c>
      <c r="I926" s="175">
        <f t="shared" si="29"/>
        <v>291.08558877731298</v>
      </c>
      <c r="J926" s="175">
        <f t="shared" si="30"/>
        <v>441.03867504201997</v>
      </c>
      <c r="K926" s="175">
        <v>159.89738638099999</v>
      </c>
      <c r="L926" s="175">
        <v>2.75</v>
      </c>
      <c r="M926" s="177" t="s">
        <v>326</v>
      </c>
      <c r="N926" s="177" t="s">
        <v>326</v>
      </c>
      <c r="O926" s="177">
        <v>72</v>
      </c>
    </row>
    <row r="927" spans="1:15">
      <c r="A927" s="173">
        <v>215</v>
      </c>
      <c r="B927" s="173">
        <v>75</v>
      </c>
      <c r="C927" s="173">
        <v>16</v>
      </c>
      <c r="D927" s="173">
        <v>113</v>
      </c>
      <c r="E927" s="174" t="s">
        <v>2229</v>
      </c>
      <c r="F927" s="174" t="s">
        <v>1960</v>
      </c>
      <c r="G927" s="174" t="s">
        <v>927</v>
      </c>
      <c r="H927" s="201">
        <v>1152731</v>
      </c>
      <c r="I927" s="175">
        <f t="shared" si="29"/>
        <v>325.511349093832</v>
      </c>
      <c r="J927" s="175">
        <f t="shared" si="30"/>
        <v>494.00138322127998</v>
      </c>
      <c r="K927" s="175">
        <v>181.782802984</v>
      </c>
      <c r="L927" s="175">
        <v>2.75</v>
      </c>
      <c r="M927" s="177" t="s">
        <v>325</v>
      </c>
      <c r="N927" s="177" t="s">
        <v>326</v>
      </c>
      <c r="O927" s="177">
        <v>70</v>
      </c>
    </row>
    <row r="928" spans="1:15">
      <c r="A928" s="173">
        <v>225</v>
      </c>
      <c r="B928" s="173">
        <v>65</v>
      </c>
      <c r="C928" s="173">
        <v>16</v>
      </c>
      <c r="D928" s="173">
        <v>112</v>
      </c>
      <c r="E928" s="174" t="s">
        <v>2229</v>
      </c>
      <c r="F928" s="174" t="s">
        <v>1960</v>
      </c>
      <c r="G928" s="174" t="s">
        <v>921</v>
      </c>
      <c r="H928" s="201" t="s">
        <v>926</v>
      </c>
      <c r="I928" s="175">
        <f t="shared" si="29"/>
        <v>324.43020961519846</v>
      </c>
      <c r="J928" s="175">
        <f t="shared" si="30"/>
        <v>492.33809171568998</v>
      </c>
      <c r="K928" s="175">
        <v>181.0954924445</v>
      </c>
      <c r="L928" s="175">
        <v>2.75</v>
      </c>
      <c r="M928" s="177" t="s">
        <v>325</v>
      </c>
      <c r="N928" s="177" t="s">
        <v>325</v>
      </c>
      <c r="O928" s="177">
        <v>71</v>
      </c>
    </row>
    <row r="929" spans="1:15">
      <c r="A929" s="173">
        <v>225</v>
      </c>
      <c r="B929" s="173">
        <v>70</v>
      </c>
      <c r="C929" s="173">
        <v>15</v>
      </c>
      <c r="D929" s="173">
        <v>112</v>
      </c>
      <c r="E929" s="174" t="s">
        <v>2229</v>
      </c>
      <c r="F929" s="174" t="s">
        <v>1960</v>
      </c>
      <c r="G929" s="174" t="s">
        <v>927</v>
      </c>
      <c r="H929" s="201">
        <v>1152722</v>
      </c>
      <c r="I929" s="175">
        <f t="shared" si="29"/>
        <v>321.30059493171751</v>
      </c>
      <c r="J929" s="175">
        <f t="shared" si="30"/>
        <v>487.52329989495001</v>
      </c>
      <c r="K929" s="175">
        <v>179.10590904750001</v>
      </c>
      <c r="L929" s="175">
        <v>2.75</v>
      </c>
      <c r="M929" s="177" t="s">
        <v>326</v>
      </c>
      <c r="N929" s="177" t="s">
        <v>326</v>
      </c>
      <c r="O929" s="177">
        <v>72</v>
      </c>
    </row>
    <row r="930" spans="1:15">
      <c r="A930" s="173">
        <v>235</v>
      </c>
      <c r="B930" s="173">
        <v>65</v>
      </c>
      <c r="C930" s="173">
        <v>16</v>
      </c>
      <c r="D930" s="173">
        <v>115</v>
      </c>
      <c r="E930" s="174" t="s">
        <v>2229</v>
      </c>
      <c r="F930" s="174" t="s">
        <v>1960</v>
      </c>
      <c r="G930" s="174" t="s">
        <v>927</v>
      </c>
      <c r="H930" s="201" t="s">
        <v>928</v>
      </c>
      <c r="I930" s="175">
        <f t="shared" si="29"/>
        <v>387.02250118171747</v>
      </c>
      <c r="J930" s="175">
        <f t="shared" si="30"/>
        <v>588.63392489494993</v>
      </c>
      <c r="K930" s="175">
        <v>220.88715904750001</v>
      </c>
      <c r="L930" s="175">
        <v>2.75</v>
      </c>
      <c r="M930" s="177" t="s">
        <v>326</v>
      </c>
      <c r="N930" s="177" t="s">
        <v>325</v>
      </c>
      <c r="O930" s="177">
        <v>73</v>
      </c>
    </row>
    <row r="931" spans="1:15">
      <c r="A931" s="173" t="s">
        <v>2257</v>
      </c>
      <c r="B931" s="173" t="s">
        <v>2258</v>
      </c>
      <c r="C931" s="173">
        <v>13</v>
      </c>
      <c r="D931" s="173" t="s">
        <v>2324</v>
      </c>
      <c r="E931" s="174" t="s">
        <v>2237</v>
      </c>
      <c r="F931" s="174" t="s">
        <v>1960</v>
      </c>
      <c r="G931" s="174" t="s">
        <v>3883</v>
      </c>
      <c r="H931" s="201">
        <v>1152507</v>
      </c>
      <c r="I931" s="175">
        <f t="shared" si="29"/>
        <v>140.22455699863434</v>
      </c>
      <c r="J931" s="175">
        <f t="shared" si="30"/>
        <v>210.46937999789898</v>
      </c>
      <c r="K931" s="175">
        <v>65.790818180949998</v>
      </c>
      <c r="L931" s="175">
        <v>1.58</v>
      </c>
      <c r="M931" s="177" t="s">
        <v>326</v>
      </c>
      <c r="N931" s="177" t="s">
        <v>325</v>
      </c>
      <c r="O931" s="177">
        <v>70</v>
      </c>
    </row>
    <row r="932" spans="1:15">
      <c r="A932" s="173">
        <v>155</v>
      </c>
      <c r="B932" s="173">
        <v>65</v>
      </c>
      <c r="C932" s="173">
        <v>13</v>
      </c>
      <c r="D932" s="173">
        <v>73</v>
      </c>
      <c r="E932" s="174" t="s">
        <v>2237</v>
      </c>
      <c r="F932" s="174" t="s">
        <v>1960</v>
      </c>
      <c r="G932" s="174" t="s">
        <v>1985</v>
      </c>
      <c r="H932" s="201">
        <v>1152516</v>
      </c>
      <c r="I932" s="175">
        <f t="shared" si="29"/>
        <v>170.58068041894276</v>
      </c>
      <c r="J932" s="175">
        <f t="shared" si="30"/>
        <v>257.17110833683495</v>
      </c>
      <c r="K932" s="175">
        <v>85.089053031749998</v>
      </c>
      <c r="L932" s="175">
        <v>1.58</v>
      </c>
      <c r="M932" s="177" t="s">
        <v>326</v>
      </c>
      <c r="N932" s="177" t="s">
        <v>325</v>
      </c>
      <c r="O932" s="177">
        <v>70</v>
      </c>
    </row>
    <row r="933" spans="1:15">
      <c r="A933" s="173">
        <v>155</v>
      </c>
      <c r="B933" s="173">
        <v>65</v>
      </c>
      <c r="C933" s="173">
        <v>14</v>
      </c>
      <c r="D933" s="173">
        <v>75</v>
      </c>
      <c r="E933" s="174" t="s">
        <v>2237</v>
      </c>
      <c r="F933" s="174" t="s">
        <v>1960</v>
      </c>
      <c r="G933" s="174" t="s">
        <v>1985</v>
      </c>
      <c r="H933" s="201" t="s">
        <v>2038</v>
      </c>
      <c r="I933" s="175">
        <f t="shared" si="29"/>
        <v>144.60487937226867</v>
      </c>
      <c r="J933" s="175">
        <f t="shared" si="30"/>
        <v>217.20833749579793</v>
      </c>
      <c r="K933" s="175">
        <v>68.575511361899984</v>
      </c>
      <c r="L933" s="175">
        <v>1.58</v>
      </c>
      <c r="M933" s="177" t="s">
        <v>326</v>
      </c>
      <c r="N933" s="177" t="s">
        <v>325</v>
      </c>
      <c r="O933" s="177">
        <v>70</v>
      </c>
    </row>
    <row r="934" spans="1:15">
      <c r="A934" s="173" t="s">
        <v>2259</v>
      </c>
      <c r="B934" s="173" t="s">
        <v>2258</v>
      </c>
      <c r="C934" s="173">
        <v>13</v>
      </c>
      <c r="D934" s="173" t="s">
        <v>2263</v>
      </c>
      <c r="E934" s="174" t="s">
        <v>2237</v>
      </c>
      <c r="F934" s="174" t="s">
        <v>1960</v>
      </c>
      <c r="G934" s="174" t="s">
        <v>3886</v>
      </c>
      <c r="H934" s="201">
        <v>1152508</v>
      </c>
      <c r="I934" s="175">
        <f t="shared" si="29"/>
        <v>133.50897313182824</v>
      </c>
      <c r="J934" s="175">
        <f t="shared" si="30"/>
        <v>200.137712510505</v>
      </c>
      <c r="K934" s="175">
        <v>61.521534095249997</v>
      </c>
      <c r="L934" s="175">
        <v>1.58</v>
      </c>
      <c r="M934" s="177" t="s">
        <v>326</v>
      </c>
      <c r="N934" s="177" t="s">
        <v>325</v>
      </c>
      <c r="O934" s="177">
        <v>70</v>
      </c>
    </row>
    <row r="935" spans="1:15">
      <c r="A935" s="173">
        <v>155</v>
      </c>
      <c r="B935" s="173">
        <v>80</v>
      </c>
      <c r="C935" s="173">
        <v>13</v>
      </c>
      <c r="D935" s="173">
        <v>79</v>
      </c>
      <c r="E935" s="174" t="s">
        <v>2237</v>
      </c>
      <c r="F935" s="174" t="s">
        <v>1960</v>
      </c>
      <c r="G935" s="174" t="s">
        <v>1985</v>
      </c>
      <c r="H935" s="201">
        <v>1152503</v>
      </c>
      <c r="I935" s="175">
        <f t="shared" si="29"/>
        <v>144.60487937226867</v>
      </c>
      <c r="J935" s="175">
        <f t="shared" si="30"/>
        <v>217.20833749579793</v>
      </c>
      <c r="K935" s="175">
        <v>68.575511361899984</v>
      </c>
      <c r="L935" s="175">
        <v>1.58</v>
      </c>
      <c r="M935" s="177" t="s">
        <v>326</v>
      </c>
      <c r="N935" s="177" t="s">
        <v>325</v>
      </c>
      <c r="O935" s="177">
        <v>70</v>
      </c>
    </row>
    <row r="936" spans="1:15">
      <c r="A936" s="173">
        <v>165</v>
      </c>
      <c r="B936" s="173">
        <v>60</v>
      </c>
      <c r="C936" s="173">
        <v>14</v>
      </c>
      <c r="D936" s="173">
        <v>75</v>
      </c>
      <c r="E936" s="174" t="s">
        <v>2440</v>
      </c>
      <c r="F936" s="174" t="s">
        <v>1960</v>
      </c>
      <c r="G936" s="174" t="s">
        <v>2137</v>
      </c>
      <c r="H936" s="201">
        <v>1152543</v>
      </c>
      <c r="I936" s="175">
        <f t="shared" si="29"/>
        <v>198.29199493171748</v>
      </c>
      <c r="J936" s="175">
        <f t="shared" si="30"/>
        <v>299.80389989494995</v>
      </c>
      <c r="K936" s="175">
        <v>102.7059090475</v>
      </c>
      <c r="L936" s="175">
        <v>1.58</v>
      </c>
      <c r="M936" s="177" t="s">
        <v>322</v>
      </c>
      <c r="N936" s="177" t="s">
        <v>325</v>
      </c>
      <c r="O936" s="177">
        <v>68</v>
      </c>
    </row>
    <row r="937" spans="1:15">
      <c r="A937" s="173">
        <v>165</v>
      </c>
      <c r="B937" s="173">
        <v>65</v>
      </c>
      <c r="C937" s="173">
        <v>13</v>
      </c>
      <c r="D937" s="173">
        <v>77</v>
      </c>
      <c r="E937" s="174" t="s">
        <v>2237</v>
      </c>
      <c r="F937" s="174" t="s">
        <v>1960</v>
      </c>
      <c r="G937" s="174" t="s">
        <v>1985</v>
      </c>
      <c r="H937" s="201">
        <v>1152517</v>
      </c>
      <c r="I937" s="175">
        <f t="shared" si="29"/>
        <v>151.03481478848016</v>
      </c>
      <c r="J937" s="175">
        <f t="shared" si="30"/>
        <v>227.100545828431</v>
      </c>
      <c r="K937" s="175">
        <v>72.663200755550008</v>
      </c>
      <c r="L937" s="175">
        <v>1.58</v>
      </c>
      <c r="M937" s="177" t="s">
        <v>326</v>
      </c>
      <c r="N937" s="177" t="s">
        <v>325</v>
      </c>
      <c r="O937" s="177">
        <v>70</v>
      </c>
    </row>
    <row r="938" spans="1:15">
      <c r="A938" s="173" t="s">
        <v>2260</v>
      </c>
      <c r="B938" s="173" t="s">
        <v>2754</v>
      </c>
      <c r="C938" s="173">
        <v>14</v>
      </c>
      <c r="D938" s="173" t="s">
        <v>2323</v>
      </c>
      <c r="E938" s="174" t="s">
        <v>2237</v>
      </c>
      <c r="F938" s="174" t="s">
        <v>1960</v>
      </c>
      <c r="G938" s="174" t="s">
        <v>3886</v>
      </c>
      <c r="H938" s="201">
        <v>1152518</v>
      </c>
      <c r="I938" s="175">
        <f t="shared" si="29"/>
        <v>151.03481478848016</v>
      </c>
      <c r="J938" s="175">
        <f t="shared" si="30"/>
        <v>227.100545828431</v>
      </c>
      <c r="K938" s="175">
        <v>72.663200755550008</v>
      </c>
      <c r="L938" s="175">
        <v>1.58</v>
      </c>
      <c r="M938" s="177" t="s">
        <v>326</v>
      </c>
      <c r="N938" s="177" t="s">
        <v>325</v>
      </c>
      <c r="O938" s="177">
        <v>70</v>
      </c>
    </row>
    <row r="939" spans="1:15">
      <c r="A939" s="173">
        <v>165</v>
      </c>
      <c r="B939" s="173">
        <v>65</v>
      </c>
      <c r="C939" s="173">
        <v>15</v>
      </c>
      <c r="D939" s="173">
        <v>81</v>
      </c>
      <c r="E939" s="174" t="s">
        <v>2237</v>
      </c>
      <c r="F939" s="174" t="s">
        <v>1960</v>
      </c>
      <c r="G939" s="174" t="s">
        <v>1985</v>
      </c>
      <c r="H939" s="201" t="s">
        <v>2039</v>
      </c>
      <c r="I939" s="175">
        <f t="shared" si="29"/>
        <v>153.68076166894275</v>
      </c>
      <c r="J939" s="175">
        <f t="shared" si="30"/>
        <v>231.171233336835</v>
      </c>
      <c r="K939" s="175">
        <v>74.345303031750007</v>
      </c>
      <c r="L939" s="175">
        <v>1.58</v>
      </c>
      <c r="M939" s="177" t="s">
        <v>326</v>
      </c>
      <c r="N939" s="177" t="s">
        <v>325</v>
      </c>
      <c r="O939" s="177">
        <v>70</v>
      </c>
    </row>
    <row r="940" spans="1:15">
      <c r="A940" s="173" t="s">
        <v>2260</v>
      </c>
      <c r="B940" s="173" t="s">
        <v>2258</v>
      </c>
      <c r="C940" s="173">
        <v>13</v>
      </c>
      <c r="D940" s="173" t="s">
        <v>2323</v>
      </c>
      <c r="E940" s="174" t="s">
        <v>2237</v>
      </c>
      <c r="F940" s="174" t="s">
        <v>1960</v>
      </c>
      <c r="G940" s="174" t="s">
        <v>3886</v>
      </c>
      <c r="H940" s="201">
        <v>1152509</v>
      </c>
      <c r="I940" s="175">
        <f t="shared" si="29"/>
        <v>130.96545000409694</v>
      </c>
      <c r="J940" s="175">
        <f t="shared" si="30"/>
        <v>196.22460000630301</v>
      </c>
      <c r="K940" s="175">
        <v>59.90454545715</v>
      </c>
      <c r="L940" s="175">
        <v>1.58</v>
      </c>
      <c r="M940" s="177" t="s">
        <v>326</v>
      </c>
      <c r="N940" s="177" t="s">
        <v>325</v>
      </c>
      <c r="O940" s="177">
        <v>70</v>
      </c>
    </row>
    <row r="941" spans="1:15">
      <c r="A941" s="173" t="s">
        <v>2260</v>
      </c>
      <c r="B941" s="173" t="s">
        <v>2258</v>
      </c>
      <c r="C941" s="173">
        <v>14</v>
      </c>
      <c r="D941" s="173" t="s">
        <v>2327</v>
      </c>
      <c r="E941" s="174" t="s">
        <v>2237</v>
      </c>
      <c r="F941" s="174" t="s">
        <v>1960</v>
      </c>
      <c r="G941" s="174" t="s">
        <v>3886</v>
      </c>
      <c r="H941" s="201">
        <v>1152511</v>
      </c>
      <c r="I941" s="175">
        <f t="shared" si="29"/>
        <v>171.06434813182827</v>
      </c>
      <c r="J941" s="175">
        <f t="shared" si="30"/>
        <v>257.915212510505</v>
      </c>
      <c r="K941" s="175">
        <v>85.396534095250004</v>
      </c>
      <c r="L941" s="175">
        <v>1.58</v>
      </c>
      <c r="M941" s="177" t="s">
        <v>326</v>
      </c>
      <c r="N941" s="177" t="s">
        <v>325</v>
      </c>
      <c r="O941" s="177">
        <v>70</v>
      </c>
    </row>
    <row r="942" spans="1:15">
      <c r="A942" s="173">
        <v>175</v>
      </c>
      <c r="B942" s="173">
        <v>50</v>
      </c>
      <c r="C942" s="173">
        <v>13</v>
      </c>
      <c r="D942" s="173">
        <v>72</v>
      </c>
      <c r="E942" s="174" t="s">
        <v>2347</v>
      </c>
      <c r="F942" s="174" t="s">
        <v>1960</v>
      </c>
      <c r="G942" s="174" t="s">
        <v>958</v>
      </c>
      <c r="H942" s="201" t="s">
        <v>1034</v>
      </c>
      <c r="I942" s="175">
        <f t="shared" si="29"/>
        <v>167.99517858405534</v>
      </c>
      <c r="J942" s="175">
        <f t="shared" si="30"/>
        <v>253.193413206239</v>
      </c>
      <c r="K942" s="175">
        <v>83.445377357950008</v>
      </c>
      <c r="L942" s="175">
        <v>1.58</v>
      </c>
      <c r="M942" s="177" t="s">
        <v>326</v>
      </c>
      <c r="N942" s="177" t="s">
        <v>325</v>
      </c>
      <c r="O942" s="177">
        <v>69</v>
      </c>
    </row>
    <row r="943" spans="1:15">
      <c r="A943" s="173">
        <v>175</v>
      </c>
      <c r="B943" s="173">
        <v>60</v>
      </c>
      <c r="C943" s="173">
        <v>15</v>
      </c>
      <c r="D943" s="173">
        <v>81</v>
      </c>
      <c r="E943" s="174" t="s">
        <v>2237</v>
      </c>
      <c r="F943" s="174" t="s">
        <v>1960</v>
      </c>
      <c r="G943" s="174" t="s">
        <v>1985</v>
      </c>
      <c r="H943" s="201">
        <v>1152545</v>
      </c>
      <c r="I943" s="175">
        <f t="shared" si="29"/>
        <v>191.54909815231298</v>
      </c>
      <c r="J943" s="175">
        <f t="shared" si="30"/>
        <v>289.43021254201994</v>
      </c>
      <c r="K943" s="175">
        <v>98.419261380999984</v>
      </c>
      <c r="L943" s="175">
        <v>1.58</v>
      </c>
      <c r="M943" s="177" t="s">
        <v>326</v>
      </c>
      <c r="N943" s="177" t="s">
        <v>325</v>
      </c>
      <c r="O943" s="177">
        <v>70</v>
      </c>
    </row>
    <row r="944" spans="1:15">
      <c r="A944" s="173" t="s">
        <v>2261</v>
      </c>
      <c r="B944" s="173" t="s">
        <v>3851</v>
      </c>
      <c r="C944" s="173">
        <v>15</v>
      </c>
      <c r="D944" s="173" t="s">
        <v>2327</v>
      </c>
      <c r="E944" s="174" t="s">
        <v>2347</v>
      </c>
      <c r="F944" s="174" t="s">
        <v>1960</v>
      </c>
      <c r="G944" s="174" t="s">
        <v>3885</v>
      </c>
      <c r="H944" s="201">
        <v>1152548</v>
      </c>
      <c r="I944" s="175">
        <f t="shared" si="29"/>
        <v>286.23416477345802</v>
      </c>
      <c r="J944" s="175">
        <f t="shared" si="30"/>
        <v>435.09954580532002</v>
      </c>
      <c r="K944" s="175">
        <v>158.61320074600002</v>
      </c>
      <c r="L944" s="175">
        <v>1.58</v>
      </c>
      <c r="M944" s="177" t="s">
        <v>326</v>
      </c>
      <c r="N944" s="177" t="s">
        <v>326</v>
      </c>
      <c r="O944" s="177">
        <v>67</v>
      </c>
    </row>
    <row r="945" spans="1:15">
      <c r="A945" s="173">
        <v>175</v>
      </c>
      <c r="B945" s="173">
        <v>60</v>
      </c>
      <c r="C945" s="173">
        <v>15</v>
      </c>
      <c r="D945" s="173">
        <v>91</v>
      </c>
      <c r="E945" s="174" t="s">
        <v>2440</v>
      </c>
      <c r="F945" s="174" t="s">
        <v>1960</v>
      </c>
      <c r="G945" s="174" t="s">
        <v>2040</v>
      </c>
      <c r="H945" s="201" t="s">
        <v>2041</v>
      </c>
      <c r="I945" s="175">
        <f t="shared" si="29"/>
        <v>209.17854448295199</v>
      </c>
      <c r="J945" s="175">
        <f t="shared" si="30"/>
        <v>316.55243766607992</v>
      </c>
      <c r="K945" s="175">
        <v>109.626792424</v>
      </c>
      <c r="L945" s="175">
        <v>1.58</v>
      </c>
      <c r="M945" s="177" t="s">
        <v>325</v>
      </c>
      <c r="N945" s="177" t="s">
        <v>326</v>
      </c>
      <c r="O945" s="177">
        <v>70</v>
      </c>
    </row>
    <row r="946" spans="1:15">
      <c r="A946" s="173">
        <v>175</v>
      </c>
      <c r="B946" s="173">
        <v>65</v>
      </c>
      <c r="C946" s="173">
        <v>14</v>
      </c>
      <c r="D946" s="173">
        <v>82</v>
      </c>
      <c r="E946" s="174" t="s">
        <v>2440</v>
      </c>
      <c r="F946" s="174" t="s">
        <v>1960</v>
      </c>
      <c r="G946" s="174" t="s">
        <v>896</v>
      </c>
      <c r="H946" s="201" t="s">
        <v>2042</v>
      </c>
      <c r="I946" s="175">
        <f t="shared" si="29"/>
        <v>169.53140599999998</v>
      </c>
      <c r="J946" s="175">
        <f t="shared" si="30"/>
        <v>255.55683999999997</v>
      </c>
      <c r="K946" s="175">
        <v>84.421999999999997</v>
      </c>
      <c r="L946" s="175">
        <v>1.58</v>
      </c>
      <c r="M946" s="177" t="s">
        <v>326</v>
      </c>
      <c r="N946" s="177" t="s">
        <v>325</v>
      </c>
      <c r="O946" s="177">
        <v>72</v>
      </c>
    </row>
    <row r="947" spans="1:15">
      <c r="A947" s="173" t="s">
        <v>2261</v>
      </c>
      <c r="B947" s="173" t="s">
        <v>2754</v>
      </c>
      <c r="C947" s="173">
        <v>14</v>
      </c>
      <c r="D947" s="173" t="s">
        <v>2309</v>
      </c>
      <c r="E947" s="174" t="s">
        <v>2237</v>
      </c>
      <c r="F947" s="174" t="s">
        <v>1960</v>
      </c>
      <c r="G947" s="174" t="s">
        <v>3886</v>
      </c>
      <c r="H947" s="201">
        <v>1152520</v>
      </c>
      <c r="I947" s="175">
        <f t="shared" si="29"/>
        <v>141.89064999999999</v>
      </c>
      <c r="J947" s="175">
        <f t="shared" si="30"/>
        <v>213.03259999999997</v>
      </c>
      <c r="K947" s="175">
        <v>66.849999999999994</v>
      </c>
      <c r="L947" s="175">
        <v>1.58</v>
      </c>
      <c r="M947" s="177" t="s">
        <v>326</v>
      </c>
      <c r="N947" s="177" t="s">
        <v>325</v>
      </c>
      <c r="O947" s="177">
        <v>70</v>
      </c>
    </row>
    <row r="948" spans="1:15">
      <c r="A948" s="173">
        <v>175</v>
      </c>
      <c r="B948" s="173">
        <v>65</v>
      </c>
      <c r="C948" s="173">
        <v>14</v>
      </c>
      <c r="D948" s="173">
        <v>86</v>
      </c>
      <c r="E948" s="174" t="s">
        <v>2237</v>
      </c>
      <c r="F948" s="174" t="s">
        <v>1960</v>
      </c>
      <c r="G948" s="174" t="s">
        <v>1985</v>
      </c>
      <c r="H948" s="201" t="s">
        <v>1986</v>
      </c>
      <c r="I948" s="175">
        <f t="shared" si="29"/>
        <v>156.9128</v>
      </c>
      <c r="J948" s="175">
        <f t="shared" si="30"/>
        <v>236.14359999999996</v>
      </c>
      <c r="K948" s="175">
        <v>76.399999999999991</v>
      </c>
      <c r="L948" s="175">
        <v>1.58</v>
      </c>
      <c r="M948" s="177" t="s">
        <v>325</v>
      </c>
      <c r="N948" s="177" t="s">
        <v>325</v>
      </c>
      <c r="O948" s="177">
        <v>70</v>
      </c>
    </row>
    <row r="949" spans="1:15">
      <c r="A949" s="173">
        <v>175</v>
      </c>
      <c r="B949" s="173">
        <v>65</v>
      </c>
      <c r="C949" s="173">
        <v>15</v>
      </c>
      <c r="D949" s="173">
        <v>84</v>
      </c>
      <c r="E949" s="174" t="s">
        <v>2237</v>
      </c>
      <c r="F949" s="174" t="s">
        <v>1960</v>
      </c>
      <c r="G949" s="174" t="s">
        <v>2043</v>
      </c>
      <c r="H949" s="201" t="s">
        <v>2044</v>
      </c>
      <c r="I949" s="175">
        <f t="shared" si="29"/>
        <v>160.73919669612914</v>
      </c>
      <c r="J949" s="175">
        <f t="shared" si="30"/>
        <v>242.03036414789096</v>
      </c>
      <c r="K949" s="175">
        <v>78.832547168549993</v>
      </c>
      <c r="L949" s="175">
        <v>1.58</v>
      </c>
      <c r="M949" s="177" t="s">
        <v>325</v>
      </c>
      <c r="N949" s="177" t="s">
        <v>325</v>
      </c>
      <c r="O949" s="177">
        <v>67</v>
      </c>
    </row>
    <row r="950" spans="1:15">
      <c r="A950" s="173">
        <v>175</v>
      </c>
      <c r="B950" s="173">
        <v>65</v>
      </c>
      <c r="C950" s="173">
        <v>15</v>
      </c>
      <c r="D950" s="173">
        <v>84</v>
      </c>
      <c r="E950" s="174" t="s">
        <v>2440</v>
      </c>
      <c r="F950" s="174" t="s">
        <v>1960</v>
      </c>
      <c r="G950" s="174" t="s">
        <v>896</v>
      </c>
      <c r="H950" s="201" t="s">
        <v>2045</v>
      </c>
      <c r="I950" s="175">
        <f t="shared" si="29"/>
        <v>195.37517275852397</v>
      </c>
      <c r="J950" s="175">
        <f t="shared" si="30"/>
        <v>295.31648116695993</v>
      </c>
      <c r="K950" s="175">
        <v>100.85160378799999</v>
      </c>
      <c r="L950" s="175">
        <v>1.58</v>
      </c>
      <c r="M950" s="177" t="s">
        <v>322</v>
      </c>
      <c r="N950" s="177" t="s">
        <v>325</v>
      </c>
      <c r="O950" s="177">
        <v>66</v>
      </c>
    </row>
    <row r="951" spans="1:15">
      <c r="A951" s="173" t="s">
        <v>2261</v>
      </c>
      <c r="B951" s="173" t="s">
        <v>2258</v>
      </c>
      <c r="C951" s="173">
        <v>13</v>
      </c>
      <c r="D951" s="173" t="s">
        <v>2309</v>
      </c>
      <c r="E951" s="174" t="s">
        <v>2237</v>
      </c>
      <c r="F951" s="174" t="s">
        <v>1960</v>
      </c>
      <c r="G951" s="174" t="s">
        <v>3886</v>
      </c>
      <c r="H951" s="201">
        <v>1152510</v>
      </c>
      <c r="I951" s="175">
        <f t="shared" si="29"/>
        <v>137.79369999590304</v>
      </c>
      <c r="J951" s="175">
        <f t="shared" si="30"/>
        <v>206.72959999369698</v>
      </c>
      <c r="K951" s="175">
        <v>64.245454542849998</v>
      </c>
      <c r="L951" s="175">
        <v>1.58</v>
      </c>
      <c r="M951" s="177" t="s">
        <v>326</v>
      </c>
      <c r="N951" s="177" t="s">
        <v>325</v>
      </c>
      <c r="O951" s="177">
        <v>70</v>
      </c>
    </row>
    <row r="952" spans="1:15">
      <c r="A952" s="173">
        <v>175</v>
      </c>
      <c r="B952" s="173">
        <v>70</v>
      </c>
      <c r="C952" s="173">
        <v>14</v>
      </c>
      <c r="D952" s="173">
        <v>84</v>
      </c>
      <c r="E952" s="174" t="s">
        <v>2237</v>
      </c>
      <c r="F952" s="174" t="s">
        <v>1960</v>
      </c>
      <c r="G952" s="174" t="s">
        <v>1985</v>
      </c>
      <c r="H952" s="201" t="s">
        <v>2046</v>
      </c>
      <c r="I952" s="175">
        <f t="shared" si="29"/>
        <v>170.29617000136565</v>
      </c>
      <c r="J952" s="175">
        <f t="shared" si="30"/>
        <v>256.73340000210095</v>
      </c>
      <c r="K952" s="175">
        <v>84.90818181905</v>
      </c>
      <c r="L952" s="175">
        <v>1.58</v>
      </c>
      <c r="M952" s="177" t="s">
        <v>326</v>
      </c>
      <c r="N952" s="177" t="s">
        <v>325</v>
      </c>
      <c r="O952" s="177">
        <v>70</v>
      </c>
    </row>
    <row r="953" spans="1:15">
      <c r="A953" s="173" t="s">
        <v>2261</v>
      </c>
      <c r="B953" s="173" t="s">
        <v>2258</v>
      </c>
      <c r="C953" s="173">
        <v>14</v>
      </c>
      <c r="D953" s="173" t="s">
        <v>2325</v>
      </c>
      <c r="E953" s="174" t="s">
        <v>2237</v>
      </c>
      <c r="F953" s="174" t="s">
        <v>1960</v>
      </c>
      <c r="G953" s="174" t="s">
        <v>3886</v>
      </c>
      <c r="H953" s="201">
        <v>1152512</v>
      </c>
      <c r="I953" s="175">
        <f t="shared" si="29"/>
        <v>170.29617000136565</v>
      </c>
      <c r="J953" s="175">
        <f t="shared" si="30"/>
        <v>256.73340000210095</v>
      </c>
      <c r="K953" s="175">
        <v>84.90818181905</v>
      </c>
      <c r="L953" s="175">
        <v>1.58</v>
      </c>
      <c r="M953" s="177" t="s">
        <v>326</v>
      </c>
      <c r="N953" s="177" t="s">
        <v>325</v>
      </c>
      <c r="O953" s="177">
        <v>69</v>
      </c>
    </row>
    <row r="954" spans="1:15">
      <c r="A954" s="173">
        <v>175</v>
      </c>
      <c r="B954" s="173">
        <v>80</v>
      </c>
      <c r="C954" s="173">
        <v>14</v>
      </c>
      <c r="D954" s="173">
        <v>88</v>
      </c>
      <c r="E954" s="174" t="s">
        <v>2440</v>
      </c>
      <c r="F954" s="174" t="s">
        <v>1960</v>
      </c>
      <c r="G954" s="174" t="s">
        <v>2138</v>
      </c>
      <c r="H954" s="201">
        <v>1152506</v>
      </c>
      <c r="I954" s="175">
        <f t="shared" si="29"/>
        <v>210.63974706057249</v>
      </c>
      <c r="J954" s="175">
        <f t="shared" si="30"/>
        <v>318.80044163164996</v>
      </c>
      <c r="K954" s="175">
        <v>110.5557196825</v>
      </c>
      <c r="L954" s="175">
        <v>1.58</v>
      </c>
      <c r="M954" s="177" t="s">
        <v>326</v>
      </c>
      <c r="N954" s="177" t="s">
        <v>326</v>
      </c>
      <c r="O954" s="177">
        <v>69</v>
      </c>
    </row>
    <row r="955" spans="1:15">
      <c r="A955" s="173">
        <v>185</v>
      </c>
      <c r="B955" s="173">
        <v>50</v>
      </c>
      <c r="C955" s="173">
        <v>16</v>
      </c>
      <c r="D955" s="173">
        <v>81</v>
      </c>
      <c r="E955" s="174" t="s">
        <v>2347</v>
      </c>
      <c r="F955" s="174" t="s">
        <v>1960</v>
      </c>
      <c r="G955" s="174" t="s">
        <v>910</v>
      </c>
      <c r="H955" s="201">
        <v>1152624</v>
      </c>
      <c r="I955" s="175">
        <f t="shared" si="29"/>
        <v>315.65254180671741</v>
      </c>
      <c r="J955" s="175">
        <f t="shared" si="30"/>
        <v>480.35858739495001</v>
      </c>
      <c r="K955" s="175">
        <v>177.3152840475</v>
      </c>
      <c r="L955" s="175">
        <v>1.58</v>
      </c>
      <c r="M955" s="177" t="s">
        <v>322</v>
      </c>
      <c r="N955" s="177" t="s">
        <v>348</v>
      </c>
      <c r="O955" s="177">
        <v>67</v>
      </c>
    </row>
    <row r="956" spans="1:15">
      <c r="A956" s="173">
        <v>185</v>
      </c>
      <c r="B956" s="173">
        <v>55</v>
      </c>
      <c r="C956" s="173">
        <v>14</v>
      </c>
      <c r="D956" s="173">
        <v>80</v>
      </c>
      <c r="E956" s="174" t="s">
        <v>2440</v>
      </c>
      <c r="F956" s="174" t="s">
        <v>1960</v>
      </c>
      <c r="G956" s="174" t="s">
        <v>896</v>
      </c>
      <c r="H956" s="201">
        <v>1152571</v>
      </c>
      <c r="I956" s="175">
        <f t="shared" si="29"/>
        <v>211.87119411612548</v>
      </c>
      <c r="J956" s="175">
        <f t="shared" si="30"/>
        <v>320.69497556327002</v>
      </c>
      <c r="K956" s="175">
        <v>111.3385849435</v>
      </c>
      <c r="L956" s="175">
        <v>1.58</v>
      </c>
      <c r="M956" s="177" t="s">
        <v>326</v>
      </c>
      <c r="N956" s="177" t="s">
        <v>326</v>
      </c>
      <c r="O956" s="177">
        <v>72</v>
      </c>
    </row>
    <row r="957" spans="1:15">
      <c r="A957" s="173">
        <v>185</v>
      </c>
      <c r="B957" s="173">
        <v>55</v>
      </c>
      <c r="C957" s="173">
        <v>14</v>
      </c>
      <c r="D957" s="173">
        <v>80</v>
      </c>
      <c r="E957" s="174" t="s">
        <v>2440</v>
      </c>
      <c r="F957" s="174" t="s">
        <v>1960</v>
      </c>
      <c r="G957" s="174" t="s">
        <v>975</v>
      </c>
      <c r="H957" s="201">
        <v>1152746</v>
      </c>
      <c r="I957" s="175">
        <f t="shared" si="29"/>
        <v>211.87119411612548</v>
      </c>
      <c r="J957" s="175">
        <f t="shared" si="30"/>
        <v>320.69497556327002</v>
      </c>
      <c r="K957" s="175">
        <v>111.3385849435</v>
      </c>
      <c r="L957" s="175">
        <v>1.58</v>
      </c>
      <c r="M957" s="177" t="s">
        <v>322</v>
      </c>
      <c r="N957" s="177" t="s">
        <v>325</v>
      </c>
      <c r="O957" s="177">
        <v>71</v>
      </c>
    </row>
    <row r="958" spans="1:15">
      <c r="A958" s="173" t="s">
        <v>2264</v>
      </c>
      <c r="B958" s="173" t="s">
        <v>2751</v>
      </c>
      <c r="C958" s="173">
        <v>15</v>
      </c>
      <c r="D958" s="173" t="s">
        <v>2309</v>
      </c>
      <c r="E958" s="174" t="s">
        <v>2440</v>
      </c>
      <c r="F958" s="174" t="s">
        <v>1960</v>
      </c>
      <c r="G958" s="174" t="s">
        <v>3887</v>
      </c>
      <c r="H958" s="201">
        <v>1152573</v>
      </c>
      <c r="I958" s="175">
        <f t="shared" si="29"/>
        <v>262.27838768557245</v>
      </c>
      <c r="J958" s="175">
        <f t="shared" si="30"/>
        <v>398.24450413164999</v>
      </c>
      <c r="K958" s="175">
        <v>143.38384468249998</v>
      </c>
      <c r="L958" s="175">
        <v>1.58</v>
      </c>
      <c r="M958" s="177" t="s">
        <v>325</v>
      </c>
      <c r="N958" s="177" t="s">
        <v>325</v>
      </c>
      <c r="O958" s="177">
        <v>66</v>
      </c>
    </row>
    <row r="959" spans="1:15">
      <c r="A959" s="173" t="s">
        <v>2264</v>
      </c>
      <c r="B959" s="173" t="s">
        <v>2751</v>
      </c>
      <c r="C959" s="173">
        <v>15</v>
      </c>
      <c r="D959" s="173" t="s">
        <v>2309</v>
      </c>
      <c r="E959" s="174" t="s">
        <v>2440</v>
      </c>
      <c r="F959" s="174" t="s">
        <v>1960</v>
      </c>
      <c r="G959" s="174" t="s">
        <v>3888</v>
      </c>
      <c r="H959" s="201">
        <v>1152747</v>
      </c>
      <c r="I959" s="175">
        <f t="shared" si="29"/>
        <v>262.26625579723253</v>
      </c>
      <c r="J959" s="175">
        <f t="shared" si="30"/>
        <v>398.22583968805003</v>
      </c>
      <c r="K959" s="175">
        <v>143.37613210250001</v>
      </c>
      <c r="L959" s="175">
        <v>1.58</v>
      </c>
      <c r="M959" s="177" t="s">
        <v>322</v>
      </c>
      <c r="N959" s="177" t="s">
        <v>325</v>
      </c>
      <c r="O959" s="177">
        <v>71</v>
      </c>
    </row>
    <row r="960" spans="1:15">
      <c r="A960" s="173" t="s">
        <v>2264</v>
      </c>
      <c r="B960" s="173" t="s">
        <v>2751</v>
      </c>
      <c r="C960" s="173" t="s">
        <v>3864</v>
      </c>
      <c r="D960" s="173">
        <v>82</v>
      </c>
      <c r="E960" s="174" t="s">
        <v>2347</v>
      </c>
      <c r="F960" s="174" t="s">
        <v>1960</v>
      </c>
      <c r="G960" s="174" t="s">
        <v>3888</v>
      </c>
      <c r="H960" s="201">
        <v>1152748</v>
      </c>
      <c r="I960" s="175">
        <f t="shared" si="29"/>
        <v>254.45435127731301</v>
      </c>
      <c r="J960" s="175">
        <f t="shared" si="30"/>
        <v>386.20752504201999</v>
      </c>
      <c r="K960" s="175">
        <v>138.40988638100001</v>
      </c>
      <c r="L960" s="175">
        <v>1.58</v>
      </c>
      <c r="M960" s="177" t="s">
        <v>322</v>
      </c>
      <c r="N960" s="177" t="s">
        <v>325</v>
      </c>
      <c r="O960" s="177">
        <v>71</v>
      </c>
    </row>
    <row r="961" spans="1:15">
      <c r="A961" s="173">
        <v>185</v>
      </c>
      <c r="B961" s="173">
        <v>55</v>
      </c>
      <c r="C961" s="173">
        <v>16</v>
      </c>
      <c r="D961" s="173">
        <v>83</v>
      </c>
      <c r="E961" s="174" t="s">
        <v>2440</v>
      </c>
      <c r="F961" s="174" t="s">
        <v>1960</v>
      </c>
      <c r="G961" s="174" t="s">
        <v>975</v>
      </c>
      <c r="H961" s="201" t="s">
        <v>2047</v>
      </c>
      <c r="I961" s="175">
        <f t="shared" si="29"/>
        <v>243.187738777313</v>
      </c>
      <c r="J961" s="175">
        <f t="shared" si="30"/>
        <v>368.87427504202003</v>
      </c>
      <c r="K961" s="175">
        <v>131.24738638100001</v>
      </c>
      <c r="L961" s="175">
        <v>1.58</v>
      </c>
      <c r="M961" s="177" t="s">
        <v>326</v>
      </c>
      <c r="N961" s="177" t="s">
        <v>325</v>
      </c>
      <c r="O961" s="177">
        <v>70</v>
      </c>
    </row>
    <row r="962" spans="1:15">
      <c r="A962" s="173">
        <v>185</v>
      </c>
      <c r="B962" s="173">
        <v>55</v>
      </c>
      <c r="C962" s="173">
        <v>16</v>
      </c>
      <c r="D962" s="173">
        <v>83</v>
      </c>
      <c r="E962" s="174" t="s">
        <v>2440</v>
      </c>
      <c r="F962" s="174" t="s">
        <v>1960</v>
      </c>
      <c r="G962" s="174" t="s">
        <v>2029</v>
      </c>
      <c r="H962" s="201" t="s">
        <v>2048</v>
      </c>
      <c r="I962" s="175">
        <f t="shared" si="29"/>
        <v>243.187738777313</v>
      </c>
      <c r="J962" s="175">
        <f t="shared" si="30"/>
        <v>368.87427504202003</v>
      </c>
      <c r="K962" s="175">
        <v>131.24738638100001</v>
      </c>
      <c r="L962" s="175">
        <v>1.58</v>
      </c>
      <c r="M962" s="177" t="s">
        <v>326</v>
      </c>
      <c r="N962" s="177" t="s">
        <v>325</v>
      </c>
      <c r="O962" s="177">
        <v>70</v>
      </c>
    </row>
    <row r="963" spans="1:15">
      <c r="A963" s="173" t="s">
        <v>2264</v>
      </c>
      <c r="B963" s="173" t="s">
        <v>3851</v>
      </c>
      <c r="C963" s="173">
        <v>14</v>
      </c>
      <c r="D963" s="173" t="s">
        <v>2309</v>
      </c>
      <c r="E963" s="174" t="s">
        <v>2440</v>
      </c>
      <c r="F963" s="174" t="s">
        <v>1960</v>
      </c>
      <c r="G963" s="174" t="s">
        <v>3887</v>
      </c>
      <c r="H963" s="201">
        <v>1152542</v>
      </c>
      <c r="I963" s="175">
        <f t="shared" si="29"/>
        <v>159.83219896764948</v>
      </c>
      <c r="J963" s="175">
        <f t="shared" si="30"/>
        <v>240.634983027153</v>
      </c>
      <c r="K963" s="175">
        <v>78.255943399650008</v>
      </c>
      <c r="L963" s="175">
        <v>1.58</v>
      </c>
      <c r="M963" s="177" t="s">
        <v>326</v>
      </c>
      <c r="N963" s="177" t="s">
        <v>325</v>
      </c>
      <c r="O963" s="177">
        <v>72</v>
      </c>
    </row>
    <row r="964" spans="1:15">
      <c r="A964" s="173" t="s">
        <v>2264</v>
      </c>
      <c r="B964" s="173" t="s">
        <v>3851</v>
      </c>
      <c r="C964" s="173">
        <v>14</v>
      </c>
      <c r="D964" s="173" t="s">
        <v>2309</v>
      </c>
      <c r="E964" s="174" t="s">
        <v>2237</v>
      </c>
      <c r="F964" s="174" t="s">
        <v>1960</v>
      </c>
      <c r="G964" s="174" t="s">
        <v>3883</v>
      </c>
      <c r="H964" s="201">
        <v>1152546</v>
      </c>
      <c r="I964" s="175">
        <f t="shared" si="29"/>
        <v>155.55853041894275</v>
      </c>
      <c r="J964" s="175">
        <f t="shared" si="30"/>
        <v>234.06010833683499</v>
      </c>
      <c r="K964" s="175">
        <v>75.539053031750001</v>
      </c>
      <c r="L964" s="175">
        <v>1.58</v>
      </c>
      <c r="M964" s="177" t="s">
        <v>326</v>
      </c>
      <c r="N964" s="177" t="s">
        <v>325</v>
      </c>
      <c r="O964" s="177">
        <v>70</v>
      </c>
    </row>
    <row r="965" spans="1:15">
      <c r="A965" s="173" t="s">
        <v>2264</v>
      </c>
      <c r="B965" s="173" t="s">
        <v>3851</v>
      </c>
      <c r="C965" s="173">
        <v>14</v>
      </c>
      <c r="D965" s="173" t="s">
        <v>2309</v>
      </c>
      <c r="E965" s="174" t="s">
        <v>2440</v>
      </c>
      <c r="F965" s="174" t="s">
        <v>1960</v>
      </c>
      <c r="G965" s="174" t="s">
        <v>3888</v>
      </c>
      <c r="H965" s="201">
        <v>1152736</v>
      </c>
      <c r="I965" s="175">
        <f t="shared" si="29"/>
        <v>159.8261866675771</v>
      </c>
      <c r="J965" s="175">
        <f t="shared" si="30"/>
        <v>240.62573333473398</v>
      </c>
      <c r="K965" s="175">
        <v>78.252121212700004</v>
      </c>
      <c r="L965" s="175">
        <v>1.58</v>
      </c>
      <c r="M965" s="177" t="s">
        <v>322</v>
      </c>
      <c r="N965" s="177" t="s">
        <v>325</v>
      </c>
      <c r="O965" s="177">
        <v>70</v>
      </c>
    </row>
    <row r="966" spans="1:15">
      <c r="A966" s="173" t="s">
        <v>2264</v>
      </c>
      <c r="B966" s="173" t="s">
        <v>3851</v>
      </c>
      <c r="C966" s="173">
        <v>15</v>
      </c>
      <c r="D966" s="173" t="s">
        <v>2325</v>
      </c>
      <c r="E966" s="174" t="s">
        <v>2440</v>
      </c>
      <c r="F966" s="174" t="s">
        <v>1960</v>
      </c>
      <c r="G966" s="174" t="s">
        <v>3887</v>
      </c>
      <c r="H966" s="201">
        <v>1152549</v>
      </c>
      <c r="I966" s="175">
        <f t="shared" ref="I966:I1029" si="31">(IF($H$6="",$H$4*$U$3*(1-$H$5),$H$6*$H$3)+IF(F966="DUNLOP",$H$3*(K966*(1-$M$7)+$U$7+L966+$H$8)))*$U$8</f>
        <v>225.97485846883197</v>
      </c>
      <c r="J966" s="175">
        <f t="shared" si="30"/>
        <v>342.39292072127995</v>
      </c>
      <c r="K966" s="175">
        <v>120.30467798399999</v>
      </c>
      <c r="L966" s="175">
        <v>1.58</v>
      </c>
      <c r="M966" s="177" t="s">
        <v>322</v>
      </c>
      <c r="N966" s="177" t="s">
        <v>325</v>
      </c>
      <c r="O966" s="177">
        <v>69</v>
      </c>
    </row>
    <row r="967" spans="1:15">
      <c r="A967" s="173" t="s">
        <v>2264</v>
      </c>
      <c r="B967" s="173" t="s">
        <v>3851</v>
      </c>
      <c r="C967" s="173" t="s">
        <v>3864</v>
      </c>
      <c r="D967" s="173">
        <v>92</v>
      </c>
      <c r="E967" s="174" t="s">
        <v>2440</v>
      </c>
      <c r="F967" s="174" t="s">
        <v>1960</v>
      </c>
      <c r="G967" s="174" t="s">
        <v>3888</v>
      </c>
      <c r="H967" s="201">
        <v>1152737</v>
      </c>
      <c r="I967" s="175">
        <f t="shared" si="31"/>
        <v>225.98634635760146</v>
      </c>
      <c r="J967" s="175">
        <f t="shared" si="30"/>
        <v>342.41059439630993</v>
      </c>
      <c r="K967" s="175">
        <v>120.31198115549999</v>
      </c>
      <c r="L967" s="175">
        <v>1.58</v>
      </c>
      <c r="M967" s="177" t="s">
        <v>326</v>
      </c>
      <c r="N967" s="177" t="s">
        <v>325</v>
      </c>
      <c r="O967" s="177">
        <v>70</v>
      </c>
    </row>
    <row r="968" spans="1:15">
      <c r="A968" s="173">
        <v>185</v>
      </c>
      <c r="B968" s="173">
        <v>60</v>
      </c>
      <c r="C968" s="173">
        <v>15</v>
      </c>
      <c r="D968" s="173">
        <v>84</v>
      </c>
      <c r="E968" s="174" t="s">
        <v>2237</v>
      </c>
      <c r="F968" s="174" t="s">
        <v>1960</v>
      </c>
      <c r="G968" s="174" t="s">
        <v>896</v>
      </c>
      <c r="H968" s="201" t="s">
        <v>2049</v>
      </c>
      <c r="I968" s="175">
        <f t="shared" si="31"/>
        <v>225.97485846883197</v>
      </c>
      <c r="J968" s="175">
        <f t="shared" si="30"/>
        <v>342.39292072127995</v>
      </c>
      <c r="K968" s="175">
        <v>120.30467798399999</v>
      </c>
      <c r="L968" s="175">
        <v>1.58</v>
      </c>
      <c r="M968" s="177" t="s">
        <v>325</v>
      </c>
      <c r="N968" s="177" t="s">
        <v>325</v>
      </c>
      <c r="O968" s="177">
        <v>68</v>
      </c>
    </row>
    <row r="969" spans="1:15">
      <c r="A969" s="173">
        <v>185</v>
      </c>
      <c r="B969" s="173">
        <v>60</v>
      </c>
      <c r="C969" s="173">
        <v>15</v>
      </c>
      <c r="D969" s="173">
        <v>84</v>
      </c>
      <c r="E969" s="174" t="s">
        <v>2440</v>
      </c>
      <c r="F969" s="174" t="s">
        <v>1960</v>
      </c>
      <c r="G969" s="174" t="s">
        <v>975</v>
      </c>
      <c r="H969" s="201" t="s">
        <v>2050</v>
      </c>
      <c r="I969" s="175">
        <f t="shared" si="31"/>
        <v>225.97485846883197</v>
      </c>
      <c r="J969" s="175">
        <f t="shared" si="30"/>
        <v>342.39292072127995</v>
      </c>
      <c r="K969" s="175">
        <v>120.30467798399999</v>
      </c>
      <c r="L969" s="175">
        <v>1.58</v>
      </c>
      <c r="M969" s="177" t="s">
        <v>322</v>
      </c>
      <c r="N969" s="177" t="s">
        <v>325</v>
      </c>
      <c r="O969" s="177">
        <v>70</v>
      </c>
    </row>
    <row r="970" spans="1:15">
      <c r="A970" s="173" t="s">
        <v>2264</v>
      </c>
      <c r="B970" s="173" t="s">
        <v>2754</v>
      </c>
      <c r="C970" s="173">
        <v>14</v>
      </c>
      <c r="D970" s="173" t="s">
        <v>2300</v>
      </c>
      <c r="E970" s="174" t="s">
        <v>2237</v>
      </c>
      <c r="F970" s="174" t="s">
        <v>1960</v>
      </c>
      <c r="G970" s="174" t="s">
        <v>3886</v>
      </c>
      <c r="H970" s="201">
        <v>1152522</v>
      </c>
      <c r="I970" s="175">
        <f t="shared" si="31"/>
        <v>160.73662000682825</v>
      </c>
      <c r="J970" s="175">
        <f t="shared" si="30"/>
        <v>242.02640001050497</v>
      </c>
      <c r="K970" s="175">
        <v>78.830909095249993</v>
      </c>
      <c r="L970" s="175">
        <v>1.58</v>
      </c>
      <c r="M970" s="177" t="s">
        <v>325</v>
      </c>
      <c r="N970" s="177" t="s">
        <v>325</v>
      </c>
      <c r="O970" s="177">
        <v>70</v>
      </c>
    </row>
    <row r="971" spans="1:15">
      <c r="A971" s="173" t="s">
        <v>2264</v>
      </c>
      <c r="B971" s="173" t="s">
        <v>2754</v>
      </c>
      <c r="C971" s="173">
        <v>14</v>
      </c>
      <c r="D971" s="173" t="s">
        <v>2300</v>
      </c>
      <c r="E971" s="174" t="s">
        <v>2440</v>
      </c>
      <c r="F971" s="174" t="s">
        <v>1960</v>
      </c>
      <c r="G971" s="174" t="s">
        <v>3887</v>
      </c>
      <c r="H971" s="201">
        <v>1152523</v>
      </c>
      <c r="I971" s="175">
        <f t="shared" si="31"/>
        <v>184.22579999726869</v>
      </c>
      <c r="J971" s="175">
        <f t="shared" si="30"/>
        <v>278.16359999579794</v>
      </c>
      <c r="K971" s="175">
        <v>93.763636361899984</v>
      </c>
      <c r="L971" s="175">
        <v>1.58</v>
      </c>
      <c r="M971" s="177" t="s">
        <v>322</v>
      </c>
      <c r="N971" s="177" t="s">
        <v>325</v>
      </c>
      <c r="O971" s="177">
        <v>67</v>
      </c>
    </row>
    <row r="972" spans="1:15">
      <c r="A972" s="173">
        <v>185</v>
      </c>
      <c r="B972" s="173">
        <v>65</v>
      </c>
      <c r="C972" s="173">
        <v>14</v>
      </c>
      <c r="D972" s="173">
        <v>86</v>
      </c>
      <c r="E972" s="174" t="s">
        <v>2440</v>
      </c>
      <c r="F972" s="174" t="s">
        <v>1960</v>
      </c>
      <c r="G972" s="174" t="s">
        <v>975</v>
      </c>
      <c r="H972" s="201" t="s">
        <v>2051</v>
      </c>
      <c r="I972" s="175">
        <f t="shared" si="31"/>
        <v>184.22579999726869</v>
      </c>
      <c r="J972" s="175">
        <f t="shared" si="30"/>
        <v>278.16359999579794</v>
      </c>
      <c r="K972" s="175">
        <v>93.763636361899984</v>
      </c>
      <c r="L972" s="175">
        <v>1.58</v>
      </c>
      <c r="M972" s="177" t="s">
        <v>322</v>
      </c>
      <c r="N972" s="177" t="s">
        <v>325</v>
      </c>
      <c r="O972" s="177">
        <v>70</v>
      </c>
    </row>
    <row r="973" spans="1:15">
      <c r="A973" s="173" t="s">
        <v>2264</v>
      </c>
      <c r="B973" s="173" t="s">
        <v>2754</v>
      </c>
      <c r="C973" s="173">
        <v>15</v>
      </c>
      <c r="D973" s="173" t="s">
        <v>2304</v>
      </c>
      <c r="E973" s="174" t="s">
        <v>2237</v>
      </c>
      <c r="F973" s="174" t="s">
        <v>1960</v>
      </c>
      <c r="G973" s="174" t="s">
        <v>3886</v>
      </c>
      <c r="H973" s="201">
        <v>1152524</v>
      </c>
      <c r="I973" s="175">
        <f t="shared" si="31"/>
        <v>165.10669999317173</v>
      </c>
      <c r="J973" s="175">
        <f t="shared" si="30"/>
        <v>248.74959998949495</v>
      </c>
      <c r="K973" s="175">
        <v>81.609090904749991</v>
      </c>
      <c r="L973" s="175">
        <v>1.58</v>
      </c>
      <c r="M973" s="177" t="s">
        <v>326</v>
      </c>
      <c r="N973" s="177" t="s">
        <v>325</v>
      </c>
      <c r="O973" s="177">
        <v>70</v>
      </c>
    </row>
    <row r="974" spans="1:15">
      <c r="A974" s="173">
        <v>185</v>
      </c>
      <c r="B974" s="173">
        <v>65</v>
      </c>
      <c r="C974" s="173">
        <v>15</v>
      </c>
      <c r="D974" s="173">
        <v>88</v>
      </c>
      <c r="E974" s="174" t="s">
        <v>2237</v>
      </c>
      <c r="F974" s="174" t="s">
        <v>1960</v>
      </c>
      <c r="G974" s="174" t="s">
        <v>896</v>
      </c>
      <c r="H974" s="201" t="s">
        <v>2052</v>
      </c>
      <c r="I974" s="175">
        <f t="shared" si="31"/>
        <v>168.93052</v>
      </c>
      <c r="J974" s="175">
        <f t="shared" si="30"/>
        <v>254.63239999999996</v>
      </c>
      <c r="K974" s="175">
        <v>84.039999999999992</v>
      </c>
      <c r="L974" s="175">
        <v>1.58</v>
      </c>
      <c r="M974" s="177" t="s">
        <v>322</v>
      </c>
      <c r="N974" s="177" t="s">
        <v>325</v>
      </c>
      <c r="O974" s="177">
        <v>67</v>
      </c>
    </row>
    <row r="975" spans="1:15">
      <c r="A975" s="173">
        <v>185</v>
      </c>
      <c r="B975" s="173">
        <v>70</v>
      </c>
      <c r="C975" s="173">
        <v>14</v>
      </c>
      <c r="D975" s="173">
        <v>94</v>
      </c>
      <c r="E975" s="174" t="s">
        <v>2237</v>
      </c>
      <c r="F975" s="174" t="s">
        <v>1960</v>
      </c>
      <c r="G975" s="174" t="s">
        <v>2055</v>
      </c>
      <c r="H975" s="201">
        <v>1152514</v>
      </c>
      <c r="I975" s="175">
        <f t="shared" si="31"/>
        <v>212.6882221151985</v>
      </c>
      <c r="J975" s="175">
        <f t="shared" si="30"/>
        <v>321.95194171569</v>
      </c>
      <c r="K975" s="175">
        <v>111.8579924445</v>
      </c>
      <c r="L975" s="175">
        <v>1.58</v>
      </c>
      <c r="M975" s="177" t="s">
        <v>326</v>
      </c>
      <c r="N975" s="177" t="s">
        <v>325</v>
      </c>
      <c r="O975" s="177">
        <v>67</v>
      </c>
    </row>
    <row r="976" spans="1:15">
      <c r="A976" s="173" t="s">
        <v>2265</v>
      </c>
      <c r="B976" s="173" t="s">
        <v>2266</v>
      </c>
      <c r="C976" s="173">
        <v>16</v>
      </c>
      <c r="D976" s="173" t="s">
        <v>2256</v>
      </c>
      <c r="E976" s="174" t="s">
        <v>2347</v>
      </c>
      <c r="F976" s="174" t="s">
        <v>1960</v>
      </c>
      <c r="G976" s="174" t="s">
        <v>3889</v>
      </c>
      <c r="H976" s="201">
        <v>1152638</v>
      </c>
      <c r="I976" s="175">
        <f t="shared" si="31"/>
        <v>311.41333659383196</v>
      </c>
      <c r="J976" s="175">
        <f t="shared" si="30"/>
        <v>473.83673322127993</v>
      </c>
      <c r="K976" s="175">
        <v>174.62030298399998</v>
      </c>
      <c r="L976" s="175">
        <v>1.58</v>
      </c>
      <c r="M976" s="177" t="s">
        <v>2273</v>
      </c>
      <c r="N976" s="177" t="s">
        <v>325</v>
      </c>
      <c r="O976" s="177">
        <v>66</v>
      </c>
    </row>
    <row r="977" spans="1:15">
      <c r="A977" s="173">
        <v>195</v>
      </c>
      <c r="B977" s="173">
        <v>45</v>
      </c>
      <c r="C977" s="173">
        <v>16</v>
      </c>
      <c r="D977" s="173">
        <v>84</v>
      </c>
      <c r="E977" s="174" t="s">
        <v>2347</v>
      </c>
      <c r="F977" s="174" t="s">
        <v>1960</v>
      </c>
      <c r="G977" s="174" t="s">
        <v>975</v>
      </c>
      <c r="H977" s="201" t="s">
        <v>1987</v>
      </c>
      <c r="I977" s="175">
        <f t="shared" si="31"/>
        <v>311.41333659383196</v>
      </c>
      <c r="J977" s="175">
        <f t="shared" ref="J977:J1040" si="32">($H$3*(K977+L977+$U$7+$H$8)+$H$4*$U$3)*$U$8</f>
        <v>473.83673322127993</v>
      </c>
      <c r="K977" s="175">
        <v>174.62030298399998</v>
      </c>
      <c r="L977" s="175">
        <v>1.58</v>
      </c>
      <c r="M977" s="177" t="s">
        <v>322</v>
      </c>
      <c r="N977" s="177" t="s">
        <v>325</v>
      </c>
      <c r="O977" s="177">
        <v>68</v>
      </c>
    </row>
    <row r="978" spans="1:15">
      <c r="A978" s="173">
        <v>195</v>
      </c>
      <c r="B978" s="173">
        <v>50</v>
      </c>
      <c r="C978" s="173">
        <v>15</v>
      </c>
      <c r="D978" s="173">
        <v>82</v>
      </c>
      <c r="E978" s="174" t="s">
        <v>2237</v>
      </c>
      <c r="F978" s="174" t="s">
        <v>1960</v>
      </c>
      <c r="G978" s="174" t="s">
        <v>2139</v>
      </c>
      <c r="H978" s="201">
        <v>1152618</v>
      </c>
      <c r="I978" s="175">
        <f t="shared" si="31"/>
        <v>175.58806374726865</v>
      </c>
      <c r="J978" s="175">
        <f t="shared" si="32"/>
        <v>264.87477499579796</v>
      </c>
      <c r="K978" s="175">
        <v>88.27238636189999</v>
      </c>
      <c r="L978" s="175">
        <v>1.58</v>
      </c>
      <c r="M978" s="177" t="s">
        <v>326</v>
      </c>
      <c r="N978" s="177" t="s">
        <v>325</v>
      </c>
      <c r="O978" s="177">
        <v>70</v>
      </c>
    </row>
    <row r="979" spans="1:15">
      <c r="A979" s="173">
        <v>195</v>
      </c>
      <c r="B979" s="173">
        <v>50</v>
      </c>
      <c r="C979" s="173">
        <v>15</v>
      </c>
      <c r="D979" s="173">
        <v>82</v>
      </c>
      <c r="E979" s="174" t="s">
        <v>2440</v>
      </c>
      <c r="F979" s="174" t="s">
        <v>1960</v>
      </c>
      <c r="G979" s="174" t="s">
        <v>975</v>
      </c>
      <c r="H979" s="201" t="s">
        <v>2053</v>
      </c>
      <c r="I979" s="175">
        <f t="shared" si="31"/>
        <v>175.58806374726865</v>
      </c>
      <c r="J979" s="175">
        <f t="shared" si="32"/>
        <v>264.87477499579796</v>
      </c>
      <c r="K979" s="175">
        <v>88.27238636189999</v>
      </c>
      <c r="L979" s="175">
        <v>1.58</v>
      </c>
      <c r="M979" s="177" t="s">
        <v>322</v>
      </c>
      <c r="N979" s="177" t="s">
        <v>325</v>
      </c>
      <c r="O979" s="177">
        <v>71</v>
      </c>
    </row>
    <row r="980" spans="1:15">
      <c r="A980" s="173" t="s">
        <v>2265</v>
      </c>
      <c r="B980" s="173" t="s">
        <v>2262</v>
      </c>
      <c r="C980" s="173" t="s">
        <v>3864</v>
      </c>
      <c r="D980" s="173">
        <v>82</v>
      </c>
      <c r="E980" s="174" t="s">
        <v>2347</v>
      </c>
      <c r="F980" s="174" t="s">
        <v>1960</v>
      </c>
      <c r="G980" s="174" t="s">
        <v>3888</v>
      </c>
      <c r="H980" s="201">
        <v>1152761</v>
      </c>
      <c r="I980" s="175">
        <f t="shared" si="31"/>
        <v>212.37526055671748</v>
      </c>
      <c r="J980" s="175">
        <f t="shared" si="32"/>
        <v>321.47046239494995</v>
      </c>
      <c r="K980" s="175">
        <v>111.6590340475</v>
      </c>
      <c r="L980" s="175">
        <v>1.58</v>
      </c>
      <c r="M980" s="177" t="s">
        <v>322</v>
      </c>
      <c r="N980" s="177" t="s">
        <v>325</v>
      </c>
      <c r="O980" s="177">
        <v>71</v>
      </c>
    </row>
    <row r="981" spans="1:15">
      <c r="A981" s="173">
        <v>195</v>
      </c>
      <c r="B981" s="173">
        <v>50</v>
      </c>
      <c r="C981" s="173">
        <v>16</v>
      </c>
      <c r="D981" s="173">
        <v>84</v>
      </c>
      <c r="E981" s="174" t="s">
        <v>2347</v>
      </c>
      <c r="F981" s="174" t="s">
        <v>1960</v>
      </c>
      <c r="G981" s="174" t="s">
        <v>896</v>
      </c>
      <c r="H981" s="201" t="s">
        <v>2054</v>
      </c>
      <c r="I981" s="175">
        <f t="shared" si="31"/>
        <v>251.41008974614496</v>
      </c>
      <c r="J981" s="175">
        <f t="shared" si="32"/>
        <v>381.52404576329997</v>
      </c>
      <c r="K981" s="175">
        <v>136.47456436499999</v>
      </c>
      <c r="L981" s="175">
        <v>1.58</v>
      </c>
      <c r="M981" s="177" t="s">
        <v>326</v>
      </c>
      <c r="N981" s="177" t="s">
        <v>325</v>
      </c>
      <c r="O981" s="177">
        <v>66</v>
      </c>
    </row>
    <row r="982" spans="1:15">
      <c r="A982" s="173">
        <v>195</v>
      </c>
      <c r="B982" s="173">
        <v>50</v>
      </c>
      <c r="C982" s="173">
        <v>16</v>
      </c>
      <c r="D982" s="173">
        <v>88</v>
      </c>
      <c r="E982" s="174" t="s">
        <v>2347</v>
      </c>
      <c r="F982" s="174" t="s">
        <v>1960</v>
      </c>
      <c r="G982" s="174" t="s">
        <v>896</v>
      </c>
      <c r="H982" s="201" t="s">
        <v>969</v>
      </c>
      <c r="I982" s="175">
        <f t="shared" si="31"/>
        <v>268.22465534383196</v>
      </c>
      <c r="J982" s="175">
        <f t="shared" si="32"/>
        <v>407.39260822128</v>
      </c>
      <c r="K982" s="175">
        <v>147.16405298399999</v>
      </c>
      <c r="L982" s="175">
        <v>1.58</v>
      </c>
      <c r="M982" s="177" t="s">
        <v>326</v>
      </c>
      <c r="N982" s="177" t="s">
        <v>325</v>
      </c>
      <c r="O982" s="177">
        <v>67</v>
      </c>
    </row>
    <row r="983" spans="1:15">
      <c r="A983" s="173">
        <v>195</v>
      </c>
      <c r="B983" s="173">
        <v>50</v>
      </c>
      <c r="C983" s="173">
        <v>16</v>
      </c>
      <c r="D983" s="173">
        <v>94</v>
      </c>
      <c r="E983" s="174" t="s">
        <v>2440</v>
      </c>
      <c r="F983" s="174" t="s">
        <v>1960</v>
      </c>
      <c r="G983" s="174" t="s">
        <v>970</v>
      </c>
      <c r="H983" s="201" t="s">
        <v>971</v>
      </c>
      <c r="I983" s="175">
        <f t="shared" si="31"/>
        <v>207.68083868171749</v>
      </c>
      <c r="J983" s="175">
        <f t="shared" si="32"/>
        <v>314.24827489494993</v>
      </c>
      <c r="K983" s="175">
        <v>108.6746590475</v>
      </c>
      <c r="L983" s="175">
        <v>1.58</v>
      </c>
      <c r="M983" s="177" t="s">
        <v>322</v>
      </c>
      <c r="N983" s="177" t="s">
        <v>325</v>
      </c>
      <c r="O983" s="177">
        <v>69</v>
      </c>
    </row>
    <row r="984" spans="1:15">
      <c r="A984" s="173" t="s">
        <v>2265</v>
      </c>
      <c r="B984" s="173" t="s">
        <v>2751</v>
      </c>
      <c r="C984" s="173">
        <v>15</v>
      </c>
      <c r="D984" s="173" t="s">
        <v>2328</v>
      </c>
      <c r="E984" s="174" t="s">
        <v>2440</v>
      </c>
      <c r="F984" s="174" t="s">
        <v>1960</v>
      </c>
      <c r="G984" s="174" t="s">
        <v>3887</v>
      </c>
      <c r="H984" s="201">
        <v>1152576</v>
      </c>
      <c r="I984" s="175">
        <f t="shared" si="31"/>
        <v>244.31440002731301</v>
      </c>
      <c r="J984" s="175">
        <f t="shared" si="32"/>
        <v>370.60760004202007</v>
      </c>
      <c r="K984" s="175">
        <v>131.96363638100001</v>
      </c>
      <c r="L984" s="175">
        <v>1.58</v>
      </c>
      <c r="M984" s="177" t="s">
        <v>2273</v>
      </c>
      <c r="N984" s="177" t="s">
        <v>321</v>
      </c>
      <c r="O984" s="177">
        <v>68</v>
      </c>
    </row>
    <row r="985" spans="1:15">
      <c r="A985" s="173" t="s">
        <v>2265</v>
      </c>
      <c r="B985" s="173" t="s">
        <v>2751</v>
      </c>
      <c r="C985" s="173" t="s">
        <v>3864</v>
      </c>
      <c r="D985" s="173">
        <v>89</v>
      </c>
      <c r="E985" s="174" t="s">
        <v>2440</v>
      </c>
      <c r="F985" s="174" t="s">
        <v>1960</v>
      </c>
      <c r="G985" s="174" t="s">
        <v>3888</v>
      </c>
      <c r="H985" s="201">
        <v>1152750</v>
      </c>
      <c r="I985" s="175">
        <f t="shared" si="31"/>
        <v>244.31440002731301</v>
      </c>
      <c r="J985" s="175">
        <f t="shared" si="32"/>
        <v>370.60760004202007</v>
      </c>
      <c r="K985" s="175">
        <v>131.96363638100001</v>
      </c>
      <c r="L985" s="175">
        <v>1.58</v>
      </c>
      <c r="M985" s="177" t="s">
        <v>322</v>
      </c>
      <c r="N985" s="177" t="s">
        <v>325</v>
      </c>
      <c r="O985" s="177">
        <v>71</v>
      </c>
    </row>
    <row r="986" spans="1:15">
      <c r="A986" s="173" t="s">
        <v>2265</v>
      </c>
      <c r="B986" s="173" t="s">
        <v>2751</v>
      </c>
      <c r="C986" s="173">
        <v>15</v>
      </c>
      <c r="D986" s="173" t="s">
        <v>2328</v>
      </c>
      <c r="E986" s="174" t="s">
        <v>2347</v>
      </c>
      <c r="F986" s="174" t="s">
        <v>1960</v>
      </c>
      <c r="G986" s="174" t="s">
        <v>3888</v>
      </c>
      <c r="H986" s="201">
        <v>1152751</v>
      </c>
      <c r="I986" s="175">
        <f t="shared" si="31"/>
        <v>243.187738777313</v>
      </c>
      <c r="J986" s="175">
        <f t="shared" si="32"/>
        <v>368.87427504202003</v>
      </c>
      <c r="K986" s="175">
        <v>131.24738638100001</v>
      </c>
      <c r="L986" s="175">
        <v>1.58</v>
      </c>
      <c r="M986" s="177" t="s">
        <v>322</v>
      </c>
      <c r="N986" s="177" t="s">
        <v>325</v>
      </c>
      <c r="O986" s="177">
        <v>71</v>
      </c>
    </row>
    <row r="987" spans="1:15">
      <c r="A987" s="173">
        <v>195</v>
      </c>
      <c r="B987" s="173">
        <v>55</v>
      </c>
      <c r="C987" s="173">
        <v>15</v>
      </c>
      <c r="D987" s="173">
        <v>89</v>
      </c>
      <c r="E987" s="174" t="s">
        <v>2440</v>
      </c>
      <c r="F987" s="174" t="s">
        <v>1960</v>
      </c>
      <c r="G987" s="174" t="s">
        <v>975</v>
      </c>
      <c r="H987" s="201" t="s">
        <v>1988</v>
      </c>
      <c r="I987" s="175">
        <f t="shared" si="31"/>
        <v>259.20513836221397</v>
      </c>
      <c r="J987" s="175">
        <f t="shared" si="32"/>
        <v>393.51642824956002</v>
      </c>
      <c r="K987" s="175">
        <v>141.43009431800002</v>
      </c>
      <c r="L987" s="175">
        <v>1.58</v>
      </c>
      <c r="M987" s="177" t="s">
        <v>322</v>
      </c>
      <c r="N987" s="177" t="s">
        <v>325</v>
      </c>
      <c r="O987" s="177">
        <v>70</v>
      </c>
    </row>
    <row r="988" spans="1:15">
      <c r="A988" s="173">
        <v>195</v>
      </c>
      <c r="B988" s="173">
        <v>55</v>
      </c>
      <c r="C988" s="173">
        <v>16</v>
      </c>
      <c r="D988" s="173">
        <v>91</v>
      </c>
      <c r="E988" s="174" t="s">
        <v>2347</v>
      </c>
      <c r="F988" s="174" t="s">
        <v>1960</v>
      </c>
      <c r="G988" s="174" t="s">
        <v>975</v>
      </c>
      <c r="H988" s="201" t="s">
        <v>1989</v>
      </c>
      <c r="I988" s="175">
        <f t="shared" si="31"/>
        <v>278.54261351313647</v>
      </c>
      <c r="J988" s="175">
        <f t="shared" si="32"/>
        <v>423.26639002020994</v>
      </c>
      <c r="K988" s="175">
        <v>153.72346695049998</v>
      </c>
      <c r="L988" s="175">
        <v>1.58</v>
      </c>
      <c r="M988" s="177" t="s">
        <v>326</v>
      </c>
      <c r="N988" s="177" t="s">
        <v>321</v>
      </c>
      <c r="O988" s="177">
        <v>68</v>
      </c>
    </row>
    <row r="989" spans="1:15">
      <c r="A989" s="173" t="s">
        <v>2265</v>
      </c>
      <c r="B989" s="173" t="s">
        <v>2751</v>
      </c>
      <c r="C989" s="173">
        <v>16</v>
      </c>
      <c r="D989" s="173" t="s">
        <v>2432</v>
      </c>
      <c r="E989" s="174" t="s">
        <v>2440</v>
      </c>
      <c r="F989" s="174" t="s">
        <v>1960</v>
      </c>
      <c r="G989" s="174" t="s">
        <v>3890</v>
      </c>
      <c r="H989" s="201">
        <v>1152583</v>
      </c>
      <c r="I989" s="175">
        <f t="shared" si="31"/>
        <v>321.59880961519843</v>
      </c>
      <c r="J989" s="175">
        <f t="shared" si="32"/>
        <v>489.50669171569001</v>
      </c>
      <c r="K989" s="175">
        <v>181.0954924445</v>
      </c>
      <c r="L989" s="175">
        <v>1.58</v>
      </c>
      <c r="M989" s="177" t="s">
        <v>322</v>
      </c>
      <c r="N989" s="177" t="s">
        <v>321</v>
      </c>
      <c r="O989" s="177">
        <v>67</v>
      </c>
    </row>
    <row r="990" spans="1:15">
      <c r="A990" s="173" t="s">
        <v>2265</v>
      </c>
      <c r="B990" s="173" t="s">
        <v>2751</v>
      </c>
      <c r="C990" s="173">
        <v>16</v>
      </c>
      <c r="D990" s="173" t="s">
        <v>2432</v>
      </c>
      <c r="E990" s="174" t="s">
        <v>2347</v>
      </c>
      <c r="F990" s="174" t="s">
        <v>1960</v>
      </c>
      <c r="G990" s="174" t="s">
        <v>3890</v>
      </c>
      <c r="H990" s="201">
        <v>1152584</v>
      </c>
      <c r="I990" s="175">
        <f t="shared" si="31"/>
        <v>271.35427002731296</v>
      </c>
      <c r="J990" s="175">
        <f t="shared" si="32"/>
        <v>412.20740004202003</v>
      </c>
      <c r="K990" s="175">
        <v>149.15363638100001</v>
      </c>
      <c r="L990" s="175">
        <v>1.58</v>
      </c>
      <c r="M990" s="177" t="s">
        <v>322</v>
      </c>
      <c r="N990" s="177" t="s">
        <v>321</v>
      </c>
      <c r="O990" s="177">
        <v>67</v>
      </c>
    </row>
    <row r="991" spans="1:15">
      <c r="A991" s="173">
        <v>195</v>
      </c>
      <c r="B991" s="173">
        <v>55</v>
      </c>
      <c r="C991" s="173">
        <v>16</v>
      </c>
      <c r="D991" s="173">
        <v>87</v>
      </c>
      <c r="E991" s="174" t="s">
        <v>2237</v>
      </c>
      <c r="F991" s="174" t="s">
        <v>1960</v>
      </c>
      <c r="G991" s="174" t="s">
        <v>896</v>
      </c>
      <c r="H991" s="201" t="s">
        <v>1035</v>
      </c>
      <c r="I991" s="175">
        <f t="shared" si="31"/>
        <v>231.53825223361798</v>
      </c>
      <c r="J991" s="175">
        <f t="shared" si="32"/>
        <v>350.95198805171998</v>
      </c>
      <c r="K991" s="175">
        <v>123.841482666</v>
      </c>
      <c r="L991" s="175">
        <v>1.58</v>
      </c>
      <c r="M991" s="177" t="s">
        <v>322</v>
      </c>
      <c r="N991" s="177" t="s">
        <v>325</v>
      </c>
      <c r="O991" s="177">
        <v>69</v>
      </c>
    </row>
    <row r="992" spans="1:15">
      <c r="A992" s="173">
        <v>195</v>
      </c>
      <c r="B992" s="173">
        <v>55</v>
      </c>
      <c r="C992" s="173">
        <v>16</v>
      </c>
      <c r="D992" s="173">
        <v>87</v>
      </c>
      <c r="E992" s="174" t="s">
        <v>2440</v>
      </c>
      <c r="F992" s="174" t="s">
        <v>1960</v>
      </c>
      <c r="G992" s="174" t="s">
        <v>896</v>
      </c>
      <c r="H992" s="201" t="s">
        <v>1036</v>
      </c>
      <c r="I992" s="175">
        <f t="shared" si="31"/>
        <v>349.90759596883197</v>
      </c>
      <c r="J992" s="175">
        <f t="shared" si="32"/>
        <v>533.05867072128001</v>
      </c>
      <c r="K992" s="175">
        <v>199.09217798399999</v>
      </c>
      <c r="L992" s="175">
        <v>1.58</v>
      </c>
      <c r="M992" s="177" t="s">
        <v>322</v>
      </c>
      <c r="N992" s="177" t="s">
        <v>325</v>
      </c>
      <c r="O992" s="177">
        <v>69</v>
      </c>
    </row>
    <row r="993" spans="1:15">
      <c r="A993" s="173" t="s">
        <v>2265</v>
      </c>
      <c r="B993" s="173" t="s">
        <v>2751</v>
      </c>
      <c r="C993" s="173">
        <v>16</v>
      </c>
      <c r="D993" s="173" t="s">
        <v>2432</v>
      </c>
      <c r="E993" s="174" t="s">
        <v>2347</v>
      </c>
      <c r="F993" s="174" t="s">
        <v>1960</v>
      </c>
      <c r="G993" s="174" t="s">
        <v>3890</v>
      </c>
      <c r="H993" s="201">
        <v>1152579</v>
      </c>
      <c r="I993" s="175">
        <f t="shared" si="31"/>
        <v>271.35427002731296</v>
      </c>
      <c r="J993" s="175">
        <f t="shared" si="32"/>
        <v>412.20740004202003</v>
      </c>
      <c r="K993" s="175">
        <v>149.15363638100001</v>
      </c>
      <c r="L993" s="175">
        <v>1.58</v>
      </c>
      <c r="M993" s="177" t="s">
        <v>326</v>
      </c>
      <c r="N993" s="177" t="s">
        <v>321</v>
      </c>
      <c r="O993" s="177">
        <v>70</v>
      </c>
    </row>
    <row r="994" spans="1:15">
      <c r="A994" s="173">
        <v>195</v>
      </c>
      <c r="B994" s="173">
        <v>55</v>
      </c>
      <c r="C994" s="173">
        <v>16</v>
      </c>
      <c r="D994" s="173">
        <v>87</v>
      </c>
      <c r="E994" s="174" t="s">
        <v>2440</v>
      </c>
      <c r="F994" s="174" t="s">
        <v>1960</v>
      </c>
      <c r="G994" s="174" t="s">
        <v>2055</v>
      </c>
      <c r="H994" s="201" t="s">
        <v>2056</v>
      </c>
      <c r="I994" s="175">
        <f t="shared" si="31"/>
        <v>349.90491196129148</v>
      </c>
      <c r="J994" s="175">
        <f t="shared" si="32"/>
        <v>533.05454147890998</v>
      </c>
      <c r="K994" s="175">
        <v>199.09047168549998</v>
      </c>
      <c r="L994" s="175">
        <v>1.58</v>
      </c>
      <c r="M994" s="177" t="s">
        <v>326</v>
      </c>
      <c r="N994" s="177" t="s">
        <v>325</v>
      </c>
      <c r="O994" s="177">
        <v>67</v>
      </c>
    </row>
    <row r="995" spans="1:15">
      <c r="A995" s="173" t="s">
        <v>2265</v>
      </c>
      <c r="B995" s="173" t="s">
        <v>3851</v>
      </c>
      <c r="C995" s="173">
        <v>15</v>
      </c>
      <c r="D995" s="173" t="s">
        <v>2304</v>
      </c>
      <c r="E995" s="174" t="s">
        <v>2440</v>
      </c>
      <c r="F995" s="174" t="s">
        <v>1960</v>
      </c>
      <c r="G995" s="174" t="s">
        <v>3887</v>
      </c>
      <c r="H995" s="201">
        <v>1152550</v>
      </c>
      <c r="I995" s="175">
        <f t="shared" si="31"/>
        <v>218.15082206057249</v>
      </c>
      <c r="J995" s="175">
        <f t="shared" si="32"/>
        <v>330.35594163164996</v>
      </c>
      <c r="K995" s="175">
        <v>115.3307196825</v>
      </c>
      <c r="L995" s="175">
        <v>1.58</v>
      </c>
      <c r="M995" s="177" t="s">
        <v>326</v>
      </c>
      <c r="N995" s="177" t="s">
        <v>325</v>
      </c>
      <c r="O995" s="177">
        <v>71</v>
      </c>
    </row>
    <row r="996" spans="1:15">
      <c r="A996" s="173">
        <v>195</v>
      </c>
      <c r="B996" s="173">
        <v>60</v>
      </c>
      <c r="C996" s="173">
        <v>15</v>
      </c>
      <c r="D996" s="173">
        <v>88</v>
      </c>
      <c r="E996" s="174" t="s">
        <v>2347</v>
      </c>
      <c r="F996" s="174" t="s">
        <v>1960</v>
      </c>
      <c r="G996" s="174" t="s">
        <v>975</v>
      </c>
      <c r="H996" s="201">
        <v>1152739</v>
      </c>
      <c r="I996" s="175">
        <f t="shared" si="31"/>
        <v>249.71000584055346</v>
      </c>
      <c r="J996" s="175">
        <f t="shared" si="32"/>
        <v>378.90853206239001</v>
      </c>
      <c r="K996" s="175">
        <v>135.39377357949999</v>
      </c>
      <c r="L996" s="175">
        <v>1.58</v>
      </c>
      <c r="M996" s="177" t="s">
        <v>322</v>
      </c>
      <c r="N996" s="177" t="s">
        <v>325</v>
      </c>
      <c r="O996" s="177">
        <v>70</v>
      </c>
    </row>
    <row r="997" spans="1:15">
      <c r="A997" s="173">
        <v>195</v>
      </c>
      <c r="B997" s="173">
        <v>60</v>
      </c>
      <c r="C997" s="173">
        <v>16</v>
      </c>
      <c r="D997" s="173">
        <v>89</v>
      </c>
      <c r="E997" s="174" t="s">
        <v>2440</v>
      </c>
      <c r="F997" s="174" t="s">
        <v>1960</v>
      </c>
      <c r="G997" s="174" t="s">
        <v>2029</v>
      </c>
      <c r="H997" s="201" t="s">
        <v>2057</v>
      </c>
      <c r="I997" s="175">
        <f t="shared" si="31"/>
        <v>261.78441327557198</v>
      </c>
      <c r="J997" s="175">
        <f t="shared" si="32"/>
        <v>397.48454350088002</v>
      </c>
      <c r="K997" s="175">
        <v>143.069811364</v>
      </c>
      <c r="L997" s="175">
        <v>1.58</v>
      </c>
      <c r="M997" s="177" t="s">
        <v>325</v>
      </c>
      <c r="N997" s="177" t="s">
        <v>325</v>
      </c>
      <c r="O997" s="177">
        <v>70</v>
      </c>
    </row>
    <row r="998" spans="1:15">
      <c r="A998" s="173">
        <v>195</v>
      </c>
      <c r="B998" s="173">
        <v>60</v>
      </c>
      <c r="C998" s="173">
        <v>16</v>
      </c>
      <c r="D998" s="173">
        <v>89</v>
      </c>
      <c r="E998" s="174" t="s">
        <v>2347</v>
      </c>
      <c r="F998" s="174" t="s">
        <v>1960</v>
      </c>
      <c r="G998" s="174" t="s">
        <v>975</v>
      </c>
      <c r="H998" s="201" t="s">
        <v>2058</v>
      </c>
      <c r="I998" s="175">
        <f t="shared" si="31"/>
        <v>242.19195230077099</v>
      </c>
      <c r="J998" s="175">
        <f t="shared" si="32"/>
        <v>367.34229584733998</v>
      </c>
      <c r="K998" s="175">
        <v>130.614337127</v>
      </c>
      <c r="L998" s="175">
        <v>1.58</v>
      </c>
      <c r="M998" s="177" t="s">
        <v>325</v>
      </c>
      <c r="N998" s="177" t="s">
        <v>321</v>
      </c>
      <c r="O998" s="177">
        <v>68</v>
      </c>
    </row>
    <row r="999" spans="1:15">
      <c r="A999" s="173" t="s">
        <v>2265</v>
      </c>
      <c r="B999" s="173" t="s">
        <v>2754</v>
      </c>
      <c r="C999" s="173">
        <v>15</v>
      </c>
      <c r="D999" s="173" t="s">
        <v>2326</v>
      </c>
      <c r="E999" s="174" t="s">
        <v>2440</v>
      </c>
      <c r="F999" s="174" t="s">
        <v>1960</v>
      </c>
      <c r="G999" s="174" t="s">
        <v>3887</v>
      </c>
      <c r="H999" s="201">
        <v>1152532</v>
      </c>
      <c r="I999" s="175">
        <f t="shared" si="31"/>
        <v>190.78091993171751</v>
      </c>
      <c r="J999" s="175">
        <f t="shared" si="32"/>
        <v>288.24839989494996</v>
      </c>
      <c r="K999" s="175">
        <v>97.930909047499995</v>
      </c>
      <c r="L999" s="175">
        <v>1.58</v>
      </c>
      <c r="M999" s="177" t="s">
        <v>326</v>
      </c>
      <c r="N999" s="177" t="s">
        <v>325</v>
      </c>
      <c r="O999" s="177">
        <v>71</v>
      </c>
    </row>
    <row r="1000" spans="1:15">
      <c r="A1000" s="173">
        <v>195</v>
      </c>
      <c r="B1000" s="173">
        <v>65</v>
      </c>
      <c r="C1000" s="173">
        <v>15</v>
      </c>
      <c r="D1000" s="173">
        <v>91</v>
      </c>
      <c r="E1000" s="174" t="s">
        <v>2237</v>
      </c>
      <c r="F1000" s="174" t="s">
        <v>1960</v>
      </c>
      <c r="G1000" s="174" t="s">
        <v>1985</v>
      </c>
      <c r="H1000" s="201">
        <v>1152527</v>
      </c>
      <c r="I1000" s="175">
        <f t="shared" si="31"/>
        <v>210.8104533651985</v>
      </c>
      <c r="J1000" s="175">
        <f t="shared" si="32"/>
        <v>319.06306671568996</v>
      </c>
      <c r="K1000" s="175">
        <v>110.6642424445</v>
      </c>
      <c r="L1000" s="175">
        <v>1.58</v>
      </c>
      <c r="M1000" s="177" t="s">
        <v>325</v>
      </c>
      <c r="N1000" s="177" t="s">
        <v>325</v>
      </c>
      <c r="O1000" s="177">
        <v>71</v>
      </c>
    </row>
    <row r="1001" spans="1:15">
      <c r="A1001" s="173" t="s">
        <v>2265</v>
      </c>
      <c r="B1001" s="173" t="s">
        <v>2754</v>
      </c>
      <c r="C1001" s="173" t="s">
        <v>3864</v>
      </c>
      <c r="D1001" s="173">
        <v>91</v>
      </c>
      <c r="E1001" s="174" t="s">
        <v>2347</v>
      </c>
      <c r="F1001" s="174" t="s">
        <v>1960</v>
      </c>
      <c r="G1001" s="174" t="s">
        <v>3888</v>
      </c>
      <c r="H1001" s="201">
        <v>1152734</v>
      </c>
      <c r="I1001" s="175">
        <f t="shared" si="31"/>
        <v>183.95266999999998</v>
      </c>
      <c r="J1001" s="175">
        <f t="shared" si="32"/>
        <v>277.74339999999995</v>
      </c>
      <c r="K1001" s="175">
        <v>93.589999999999989</v>
      </c>
      <c r="L1001" s="175">
        <v>1.58</v>
      </c>
      <c r="M1001" s="177" t="s">
        <v>326</v>
      </c>
      <c r="N1001" s="177" t="s">
        <v>325</v>
      </c>
      <c r="O1001" s="177">
        <v>68</v>
      </c>
    </row>
    <row r="1002" spans="1:15">
      <c r="A1002" s="173">
        <v>195</v>
      </c>
      <c r="B1002" s="173">
        <v>65</v>
      </c>
      <c r="C1002" s="173">
        <v>15</v>
      </c>
      <c r="D1002" s="173">
        <v>95</v>
      </c>
      <c r="E1002" s="174" t="s">
        <v>2237</v>
      </c>
      <c r="F1002" s="174" t="s">
        <v>1960</v>
      </c>
      <c r="G1002" s="174" t="s">
        <v>1985</v>
      </c>
      <c r="H1002" s="201" t="s">
        <v>1990</v>
      </c>
      <c r="I1002" s="175">
        <f t="shared" si="31"/>
        <v>210.8104533651985</v>
      </c>
      <c r="J1002" s="175">
        <f t="shared" si="32"/>
        <v>319.06306671568996</v>
      </c>
      <c r="K1002" s="175">
        <v>110.6642424445</v>
      </c>
      <c r="L1002" s="175">
        <v>1.58</v>
      </c>
      <c r="M1002" s="177" t="s">
        <v>325</v>
      </c>
      <c r="N1002" s="177" t="s">
        <v>325</v>
      </c>
      <c r="O1002" s="177">
        <v>71</v>
      </c>
    </row>
    <row r="1003" spans="1:15">
      <c r="A1003" s="173">
        <v>195</v>
      </c>
      <c r="B1003" s="173">
        <v>65</v>
      </c>
      <c r="C1003" s="173">
        <v>15</v>
      </c>
      <c r="D1003" s="173">
        <v>91</v>
      </c>
      <c r="E1003" s="174" t="s">
        <v>2237</v>
      </c>
      <c r="F1003" s="174" t="s">
        <v>1960</v>
      </c>
      <c r="G1003" s="174" t="s">
        <v>2055</v>
      </c>
      <c r="H1003" s="201">
        <v>1152528</v>
      </c>
      <c r="I1003" s="175">
        <f t="shared" si="31"/>
        <v>210.8104533651985</v>
      </c>
      <c r="J1003" s="175">
        <f t="shared" si="32"/>
        <v>319.06306671568996</v>
      </c>
      <c r="K1003" s="175">
        <v>110.6642424445</v>
      </c>
      <c r="L1003" s="175">
        <v>1.58</v>
      </c>
      <c r="M1003" s="177" t="s">
        <v>325</v>
      </c>
      <c r="N1003" s="177" t="s">
        <v>325</v>
      </c>
      <c r="O1003" s="177">
        <v>71</v>
      </c>
    </row>
    <row r="1004" spans="1:15">
      <c r="A1004" s="173">
        <v>195</v>
      </c>
      <c r="B1004" s="173">
        <v>65</v>
      </c>
      <c r="C1004" s="173">
        <v>15</v>
      </c>
      <c r="D1004" s="173">
        <v>95</v>
      </c>
      <c r="E1004" s="174" t="s">
        <v>2440</v>
      </c>
      <c r="F1004" s="174" t="s">
        <v>1960</v>
      </c>
      <c r="G1004" s="174" t="s">
        <v>975</v>
      </c>
      <c r="H1004" s="201" t="s">
        <v>1991</v>
      </c>
      <c r="I1004" s="175">
        <f t="shared" si="31"/>
        <v>199.37313456057248</v>
      </c>
      <c r="J1004" s="175">
        <f t="shared" si="32"/>
        <v>301.46719163165</v>
      </c>
      <c r="K1004" s="175">
        <v>103.3932196825</v>
      </c>
      <c r="L1004" s="175">
        <v>1.58</v>
      </c>
      <c r="M1004" s="177" t="s">
        <v>325</v>
      </c>
      <c r="N1004" s="177" t="s">
        <v>325</v>
      </c>
      <c r="O1004" s="177">
        <v>68</v>
      </c>
    </row>
    <row r="1005" spans="1:15">
      <c r="A1005" s="173">
        <v>205</v>
      </c>
      <c r="B1005" s="173">
        <v>40</v>
      </c>
      <c r="C1005" s="173">
        <v>17</v>
      </c>
      <c r="D1005" s="173">
        <v>91</v>
      </c>
      <c r="E1005" s="174" t="s">
        <v>2239</v>
      </c>
      <c r="F1005" s="174" t="s">
        <v>1960</v>
      </c>
      <c r="G1005" s="174" t="s">
        <v>910</v>
      </c>
      <c r="H1005" s="201" t="s">
        <v>1003</v>
      </c>
      <c r="I1005" s="175">
        <f t="shared" si="31"/>
        <v>406.86658143557247</v>
      </c>
      <c r="J1005" s="175">
        <f t="shared" si="32"/>
        <v>620.68787913164999</v>
      </c>
      <c r="K1005" s="175">
        <v>235.3025946825</v>
      </c>
      <c r="L1005" s="175">
        <v>1.58</v>
      </c>
      <c r="M1005" s="177" t="s">
        <v>2273</v>
      </c>
      <c r="N1005" s="177" t="s">
        <v>325</v>
      </c>
      <c r="O1005" s="177">
        <v>67</v>
      </c>
    </row>
    <row r="1006" spans="1:15">
      <c r="A1006" s="173" t="s">
        <v>2267</v>
      </c>
      <c r="B1006" s="173" t="s">
        <v>3892</v>
      </c>
      <c r="C1006" s="173">
        <v>17</v>
      </c>
      <c r="D1006" s="173">
        <v>80</v>
      </c>
      <c r="E1006" s="174" t="s">
        <v>2535</v>
      </c>
      <c r="F1006" s="174" t="s">
        <v>1960</v>
      </c>
      <c r="G1006" s="174" t="s">
        <v>3891</v>
      </c>
      <c r="H1006" s="201">
        <v>1152654</v>
      </c>
      <c r="I1006" s="175">
        <f t="shared" si="31"/>
        <v>406.86658143557247</v>
      </c>
      <c r="J1006" s="175">
        <f t="shared" si="32"/>
        <v>620.68787913164999</v>
      </c>
      <c r="K1006" s="175">
        <v>235.3025946825</v>
      </c>
      <c r="L1006" s="175">
        <v>1.58</v>
      </c>
      <c r="M1006" s="177" t="s">
        <v>322</v>
      </c>
      <c r="N1006" s="177" t="s">
        <v>348</v>
      </c>
      <c r="O1006" s="177">
        <v>68</v>
      </c>
    </row>
    <row r="1007" spans="1:15">
      <c r="A1007" s="173" t="s">
        <v>2267</v>
      </c>
      <c r="B1007" s="173" t="s">
        <v>2266</v>
      </c>
      <c r="C1007" s="173">
        <v>16</v>
      </c>
      <c r="D1007" s="173" t="s">
        <v>2325</v>
      </c>
      <c r="E1007" s="174" t="s">
        <v>2239</v>
      </c>
      <c r="F1007" s="174" t="s">
        <v>1960</v>
      </c>
      <c r="G1007" s="174" t="s">
        <v>3884</v>
      </c>
      <c r="H1007" s="201">
        <v>1152639</v>
      </c>
      <c r="I1007" s="175">
        <f t="shared" si="31"/>
        <v>280.82846692962596</v>
      </c>
      <c r="J1007" s="175">
        <f t="shared" si="32"/>
        <v>426.78308758403995</v>
      </c>
      <c r="K1007" s="175">
        <v>155.17664776199999</v>
      </c>
      <c r="L1007" s="175">
        <v>1.58</v>
      </c>
      <c r="M1007" s="177" t="s">
        <v>322</v>
      </c>
      <c r="N1007" s="177" t="s">
        <v>321</v>
      </c>
      <c r="O1007" s="177">
        <v>66</v>
      </c>
    </row>
    <row r="1008" spans="1:15">
      <c r="A1008" s="173">
        <v>205</v>
      </c>
      <c r="B1008" s="173">
        <v>45</v>
      </c>
      <c r="C1008" s="173">
        <v>17</v>
      </c>
      <c r="D1008" s="173">
        <v>84</v>
      </c>
      <c r="E1008" s="174" t="s">
        <v>2239</v>
      </c>
      <c r="F1008" s="174" t="s">
        <v>1960</v>
      </c>
      <c r="G1008" s="174" t="s">
        <v>896</v>
      </c>
      <c r="H1008" s="201" t="s">
        <v>929</v>
      </c>
      <c r="I1008" s="175">
        <f t="shared" si="31"/>
        <v>499.04795649019849</v>
      </c>
      <c r="J1008" s="175">
        <f t="shared" si="32"/>
        <v>762.50537921568991</v>
      </c>
      <c r="K1008" s="175">
        <v>293.90486744449998</v>
      </c>
      <c r="L1008" s="175">
        <v>1.58</v>
      </c>
      <c r="M1008" s="177" t="s">
        <v>322</v>
      </c>
      <c r="N1008" s="177" t="s">
        <v>321</v>
      </c>
      <c r="O1008" s="177">
        <v>67</v>
      </c>
    </row>
    <row r="1009" spans="1:15">
      <c r="A1009" s="173">
        <v>205</v>
      </c>
      <c r="B1009" s="173">
        <v>45</v>
      </c>
      <c r="C1009" s="173">
        <v>17</v>
      </c>
      <c r="D1009" s="173">
        <v>88</v>
      </c>
      <c r="E1009" s="174" t="s">
        <v>2347</v>
      </c>
      <c r="F1009" s="174" t="s">
        <v>1960</v>
      </c>
      <c r="G1009" s="174" t="s">
        <v>910</v>
      </c>
      <c r="H1009" s="201" t="s">
        <v>972</v>
      </c>
      <c r="I1009" s="175">
        <f t="shared" si="31"/>
        <v>358.21530024019847</v>
      </c>
      <c r="J1009" s="175">
        <f t="shared" si="32"/>
        <v>545.83975421568994</v>
      </c>
      <c r="K1009" s="175">
        <v>204.37361744449998</v>
      </c>
      <c r="L1009" s="175">
        <v>1.58</v>
      </c>
      <c r="M1009" s="177" t="s">
        <v>322</v>
      </c>
      <c r="N1009" s="177" t="s">
        <v>325</v>
      </c>
      <c r="O1009" s="177">
        <v>67</v>
      </c>
    </row>
    <row r="1010" spans="1:15">
      <c r="A1010" s="173">
        <v>205</v>
      </c>
      <c r="B1010" s="173">
        <v>45</v>
      </c>
      <c r="C1010" s="173">
        <v>16</v>
      </c>
      <c r="D1010" s="173">
        <v>87</v>
      </c>
      <c r="E1010" s="174" t="s">
        <v>2239</v>
      </c>
      <c r="F1010" s="174" t="s">
        <v>1960</v>
      </c>
      <c r="G1010" s="174" t="s">
        <v>902</v>
      </c>
      <c r="H1010" s="201" t="s">
        <v>930</v>
      </c>
      <c r="I1010" s="175">
        <f t="shared" si="31"/>
        <v>315.48183565231301</v>
      </c>
      <c r="J1010" s="175">
        <f t="shared" si="32"/>
        <v>480.09596254202</v>
      </c>
      <c r="K1010" s="175">
        <v>177.20676138100001</v>
      </c>
      <c r="L1010" s="175">
        <v>1.58</v>
      </c>
      <c r="M1010" s="177" t="s">
        <v>322</v>
      </c>
      <c r="N1010" s="177" t="s">
        <v>348</v>
      </c>
      <c r="O1010" s="177">
        <v>68</v>
      </c>
    </row>
    <row r="1011" spans="1:15">
      <c r="A1011" s="173">
        <v>205</v>
      </c>
      <c r="B1011" s="173">
        <v>45</v>
      </c>
      <c r="C1011" s="173">
        <v>17</v>
      </c>
      <c r="D1011" s="173">
        <v>88</v>
      </c>
      <c r="E1011" s="174" t="s">
        <v>2239</v>
      </c>
      <c r="F1011" s="174" t="s">
        <v>1960</v>
      </c>
      <c r="G1011" s="174" t="s">
        <v>568</v>
      </c>
      <c r="H1011" s="201" t="s">
        <v>931</v>
      </c>
      <c r="I1011" s="175">
        <f t="shared" si="31"/>
        <v>358.21530024019847</v>
      </c>
      <c r="J1011" s="175">
        <f t="shared" si="32"/>
        <v>545.83975421568994</v>
      </c>
      <c r="K1011" s="175">
        <v>204.37361744449998</v>
      </c>
      <c r="L1011" s="175">
        <v>1.58</v>
      </c>
      <c r="M1011" s="177" t="s">
        <v>322</v>
      </c>
      <c r="N1011" s="177" t="s">
        <v>326</v>
      </c>
      <c r="O1011" s="177">
        <v>72</v>
      </c>
    </row>
    <row r="1012" spans="1:15">
      <c r="A1012" s="173">
        <v>205</v>
      </c>
      <c r="B1012" s="173">
        <v>45</v>
      </c>
      <c r="C1012" s="173">
        <v>18</v>
      </c>
      <c r="D1012" s="173">
        <v>90</v>
      </c>
      <c r="E1012" s="174" t="s">
        <v>2239</v>
      </c>
      <c r="F1012" s="174" t="s">
        <v>1960</v>
      </c>
      <c r="G1012" s="174" t="s">
        <v>568</v>
      </c>
      <c r="H1012" s="201" t="s">
        <v>932</v>
      </c>
      <c r="I1012" s="175">
        <f t="shared" si="31"/>
        <v>406.86658143557247</v>
      </c>
      <c r="J1012" s="175">
        <f t="shared" si="32"/>
        <v>620.68787913164999</v>
      </c>
      <c r="K1012" s="175">
        <v>235.3025946825</v>
      </c>
      <c r="L1012" s="175">
        <v>1.58</v>
      </c>
      <c r="M1012" s="177" t="s">
        <v>326</v>
      </c>
      <c r="N1012" s="177" t="s">
        <v>348</v>
      </c>
      <c r="O1012" s="177">
        <v>67</v>
      </c>
    </row>
    <row r="1013" spans="1:15">
      <c r="A1013" s="173">
        <v>205</v>
      </c>
      <c r="B1013" s="173">
        <v>50</v>
      </c>
      <c r="C1013" s="173">
        <v>15</v>
      </c>
      <c r="D1013" s="173">
        <v>86</v>
      </c>
      <c r="E1013" s="174" t="s">
        <v>2347</v>
      </c>
      <c r="F1013" s="174" t="s">
        <v>1960</v>
      </c>
      <c r="G1013" s="174" t="s">
        <v>896</v>
      </c>
      <c r="H1013" s="201" t="s">
        <v>1992</v>
      </c>
      <c r="I1013" s="175">
        <f t="shared" si="31"/>
        <v>279.41519732866851</v>
      </c>
      <c r="J1013" s="175">
        <f t="shared" si="32"/>
        <v>424.60882665949003</v>
      </c>
      <c r="K1013" s="175">
        <v>154.2781928345</v>
      </c>
      <c r="L1013" s="175">
        <v>1.58</v>
      </c>
      <c r="M1013" s="177" t="s">
        <v>322</v>
      </c>
      <c r="N1013" s="177" t="s">
        <v>325</v>
      </c>
      <c r="O1013" s="177">
        <v>71</v>
      </c>
    </row>
    <row r="1014" spans="1:15">
      <c r="A1014" s="173">
        <v>205</v>
      </c>
      <c r="B1014" s="173">
        <v>50</v>
      </c>
      <c r="C1014" s="173">
        <v>16</v>
      </c>
      <c r="D1014" s="173">
        <v>94</v>
      </c>
      <c r="E1014" s="174" t="s">
        <v>2347</v>
      </c>
      <c r="F1014" s="174" t="s">
        <v>1960</v>
      </c>
      <c r="G1014" s="174" t="s">
        <v>1037</v>
      </c>
      <c r="H1014" s="201" t="s">
        <v>1038</v>
      </c>
      <c r="I1014" s="175">
        <f t="shared" si="31"/>
        <v>277.30053768557246</v>
      </c>
      <c r="J1014" s="175">
        <f t="shared" si="32"/>
        <v>421.35550413164998</v>
      </c>
      <c r="K1014" s="175">
        <v>152.93384468249999</v>
      </c>
      <c r="L1014" s="175">
        <v>1.58</v>
      </c>
      <c r="M1014" s="177" t="s">
        <v>322</v>
      </c>
      <c r="N1014" s="177" t="s">
        <v>321</v>
      </c>
      <c r="O1014" s="177">
        <v>69</v>
      </c>
    </row>
    <row r="1015" spans="1:15">
      <c r="A1015" s="173">
        <v>205</v>
      </c>
      <c r="B1015" s="173">
        <v>50</v>
      </c>
      <c r="C1015" s="173">
        <v>16</v>
      </c>
      <c r="D1015" s="173">
        <v>95</v>
      </c>
      <c r="E1015" s="174" t="s">
        <v>2347</v>
      </c>
      <c r="F1015" s="174" t="s">
        <v>1960</v>
      </c>
      <c r="G1015" s="174" t="s">
        <v>975</v>
      </c>
      <c r="H1015" s="201" t="s">
        <v>2059</v>
      </c>
      <c r="I1015" s="175">
        <f t="shared" si="31"/>
        <v>277.30053768557246</v>
      </c>
      <c r="J1015" s="175">
        <f t="shared" si="32"/>
        <v>421.35550413164998</v>
      </c>
      <c r="K1015" s="175">
        <v>152.93384468249999</v>
      </c>
      <c r="L1015" s="175">
        <v>1.58</v>
      </c>
      <c r="M1015" s="177" t="s">
        <v>326</v>
      </c>
      <c r="N1015" s="177" t="s">
        <v>325</v>
      </c>
      <c r="O1015" s="177">
        <v>69</v>
      </c>
    </row>
    <row r="1016" spans="1:15">
      <c r="A1016" s="173">
        <v>205</v>
      </c>
      <c r="B1016" s="173">
        <v>50</v>
      </c>
      <c r="C1016" s="173">
        <v>16</v>
      </c>
      <c r="D1016" s="173">
        <v>95</v>
      </c>
      <c r="E1016" s="174" t="s">
        <v>2239</v>
      </c>
      <c r="F1016" s="174" t="s">
        <v>1960</v>
      </c>
      <c r="G1016" s="174" t="s">
        <v>975</v>
      </c>
      <c r="H1016" s="201" t="s">
        <v>2060</v>
      </c>
      <c r="I1016" s="175">
        <f t="shared" si="31"/>
        <v>290.44491893557245</v>
      </c>
      <c r="J1016" s="175">
        <f t="shared" si="32"/>
        <v>441.57762913164999</v>
      </c>
      <c r="K1016" s="175">
        <v>161.29009468249998</v>
      </c>
      <c r="L1016" s="175">
        <v>1.58</v>
      </c>
      <c r="M1016" s="177" t="s">
        <v>322</v>
      </c>
      <c r="N1016" s="177" t="s">
        <v>326</v>
      </c>
      <c r="O1016" s="177">
        <v>71</v>
      </c>
    </row>
    <row r="1017" spans="1:15">
      <c r="A1017" s="173">
        <v>205</v>
      </c>
      <c r="B1017" s="173">
        <v>50</v>
      </c>
      <c r="C1017" s="173">
        <v>17</v>
      </c>
      <c r="D1017" s="173">
        <v>89</v>
      </c>
      <c r="E1017" s="174" t="s">
        <v>2440</v>
      </c>
      <c r="F1017" s="174" t="s">
        <v>1960</v>
      </c>
      <c r="G1017" s="174" t="s">
        <v>896</v>
      </c>
      <c r="H1017" s="201" t="s">
        <v>1039</v>
      </c>
      <c r="I1017" s="175">
        <f t="shared" si="31"/>
        <v>315.48183565231301</v>
      </c>
      <c r="J1017" s="175">
        <f t="shared" si="32"/>
        <v>480.09596254202</v>
      </c>
      <c r="K1017" s="175">
        <v>177.20676138100001</v>
      </c>
      <c r="L1017" s="175">
        <v>1.58</v>
      </c>
      <c r="M1017" s="177" t="s">
        <v>326</v>
      </c>
      <c r="N1017" s="177" t="s">
        <v>321</v>
      </c>
      <c r="O1017" s="177">
        <v>68</v>
      </c>
    </row>
    <row r="1018" spans="1:15">
      <c r="A1018" s="173">
        <v>205</v>
      </c>
      <c r="B1018" s="173">
        <v>50</v>
      </c>
      <c r="C1018" s="173">
        <v>17</v>
      </c>
      <c r="D1018" s="173">
        <v>93</v>
      </c>
      <c r="E1018" s="174" t="s">
        <v>2347</v>
      </c>
      <c r="F1018" s="174" t="s">
        <v>1960</v>
      </c>
      <c r="G1018" s="174" t="s">
        <v>1993</v>
      </c>
      <c r="H1018" s="201" t="s">
        <v>1994</v>
      </c>
      <c r="I1018" s="175">
        <f t="shared" si="31"/>
        <v>336.2226450546259</v>
      </c>
      <c r="J1018" s="175">
        <f t="shared" si="32"/>
        <v>512.00490008403995</v>
      </c>
      <c r="K1018" s="175">
        <v>190.39227276199998</v>
      </c>
      <c r="L1018" s="175">
        <v>1.58</v>
      </c>
      <c r="M1018" s="177" t="s">
        <v>326</v>
      </c>
      <c r="N1018" s="177" t="s">
        <v>326</v>
      </c>
      <c r="O1018" s="177">
        <v>70</v>
      </c>
    </row>
    <row r="1019" spans="1:15">
      <c r="A1019" s="173">
        <v>205</v>
      </c>
      <c r="B1019" s="173">
        <v>50</v>
      </c>
      <c r="C1019" s="173">
        <v>17</v>
      </c>
      <c r="D1019" s="173">
        <v>89</v>
      </c>
      <c r="E1019" s="174" t="s">
        <v>2347</v>
      </c>
      <c r="F1019" s="174" t="s">
        <v>1960</v>
      </c>
      <c r="G1019" s="174" t="s">
        <v>975</v>
      </c>
      <c r="H1019" s="201" t="s">
        <v>2061</v>
      </c>
      <c r="I1019" s="175">
        <f t="shared" si="31"/>
        <v>315.48183565231301</v>
      </c>
      <c r="J1019" s="175">
        <f t="shared" si="32"/>
        <v>480.09596254202</v>
      </c>
      <c r="K1019" s="175">
        <v>177.20676138100001</v>
      </c>
      <c r="L1019" s="175">
        <v>1.58</v>
      </c>
      <c r="M1019" s="177" t="s">
        <v>326</v>
      </c>
      <c r="N1019" s="177" t="s">
        <v>325</v>
      </c>
      <c r="O1019" s="177">
        <v>69</v>
      </c>
    </row>
    <row r="1020" spans="1:15">
      <c r="A1020" s="173" t="s">
        <v>2267</v>
      </c>
      <c r="B1020" s="173" t="s">
        <v>2262</v>
      </c>
      <c r="C1020" s="173">
        <v>17</v>
      </c>
      <c r="D1020" s="173" t="s">
        <v>2315</v>
      </c>
      <c r="E1020" s="174" t="s">
        <v>2445</v>
      </c>
      <c r="F1020" s="174" t="s">
        <v>1960</v>
      </c>
      <c r="G1020" s="174" t="s">
        <v>3891</v>
      </c>
      <c r="H1020" s="201">
        <v>1152634</v>
      </c>
      <c r="I1020" s="175">
        <f t="shared" si="31"/>
        <v>397.16477627731297</v>
      </c>
      <c r="J1020" s="175">
        <f t="shared" si="32"/>
        <v>605.76202504202001</v>
      </c>
      <c r="K1020" s="175">
        <v>229.134886381</v>
      </c>
      <c r="L1020" s="175">
        <v>1.58</v>
      </c>
      <c r="M1020" s="177" t="s">
        <v>326</v>
      </c>
      <c r="N1020" s="177" t="s">
        <v>325</v>
      </c>
      <c r="O1020" s="177">
        <v>68</v>
      </c>
    </row>
    <row r="1021" spans="1:15">
      <c r="A1021" s="173">
        <v>205</v>
      </c>
      <c r="B1021" s="173">
        <v>50</v>
      </c>
      <c r="C1021" s="173">
        <v>17</v>
      </c>
      <c r="D1021" s="173">
        <v>93</v>
      </c>
      <c r="E1021" s="174" t="s">
        <v>2445</v>
      </c>
      <c r="F1021" s="174" t="s">
        <v>1960</v>
      </c>
      <c r="G1021" s="174" t="s">
        <v>902</v>
      </c>
      <c r="H1021" s="201" t="s">
        <v>933</v>
      </c>
      <c r="I1021" s="175">
        <f t="shared" si="31"/>
        <v>397.15794795903048</v>
      </c>
      <c r="J1021" s="175">
        <f t="shared" si="32"/>
        <v>605.75151993697</v>
      </c>
      <c r="K1021" s="175">
        <v>229.1305454285</v>
      </c>
      <c r="L1021" s="175">
        <v>1.58</v>
      </c>
      <c r="M1021" s="177" t="s">
        <v>326</v>
      </c>
      <c r="N1021" s="177" t="s">
        <v>321</v>
      </c>
      <c r="O1021" s="177">
        <v>69</v>
      </c>
    </row>
    <row r="1022" spans="1:15">
      <c r="A1022" s="173">
        <v>205</v>
      </c>
      <c r="B1022" s="173">
        <v>55</v>
      </c>
      <c r="C1022" s="173">
        <v>15</v>
      </c>
      <c r="D1022" s="173">
        <v>88</v>
      </c>
      <c r="E1022" s="174" t="s">
        <v>2347</v>
      </c>
      <c r="F1022" s="174" t="s">
        <v>1960</v>
      </c>
      <c r="G1022" s="174" t="s">
        <v>975</v>
      </c>
      <c r="H1022" s="201" t="s">
        <v>2062</v>
      </c>
      <c r="I1022" s="175">
        <f t="shared" si="31"/>
        <v>292.04425198510097</v>
      </c>
      <c r="J1022" s="175">
        <f t="shared" si="32"/>
        <v>444.03814151554002</v>
      </c>
      <c r="K1022" s="175">
        <v>162.306835337</v>
      </c>
      <c r="L1022" s="175">
        <v>1.58</v>
      </c>
      <c r="M1022" s="177" t="s">
        <v>326</v>
      </c>
      <c r="N1022" s="177" t="s">
        <v>321</v>
      </c>
      <c r="O1022" s="177">
        <v>68</v>
      </c>
    </row>
    <row r="1023" spans="1:15">
      <c r="A1023" s="173" t="s">
        <v>2267</v>
      </c>
      <c r="B1023" s="173" t="s">
        <v>2751</v>
      </c>
      <c r="C1023" s="173">
        <v>16</v>
      </c>
      <c r="D1023" s="173" t="s">
        <v>2326</v>
      </c>
      <c r="E1023" s="174" t="s">
        <v>2347</v>
      </c>
      <c r="F1023" s="174" t="s">
        <v>1960</v>
      </c>
      <c r="G1023" s="174" t="s">
        <v>3888</v>
      </c>
      <c r="H1023" s="201">
        <v>1152754</v>
      </c>
      <c r="I1023" s="175">
        <f t="shared" si="31"/>
        <v>200.61360001365648</v>
      </c>
      <c r="J1023" s="175">
        <f t="shared" si="32"/>
        <v>303.37560002100997</v>
      </c>
      <c r="K1023" s="175">
        <v>104.1818181905</v>
      </c>
      <c r="L1023" s="175">
        <v>1.58</v>
      </c>
      <c r="M1023" s="177" t="s">
        <v>322</v>
      </c>
      <c r="N1023" s="177" t="s">
        <v>325</v>
      </c>
      <c r="O1023" s="177">
        <v>71</v>
      </c>
    </row>
    <row r="1024" spans="1:15">
      <c r="A1024" s="173" t="s">
        <v>2267</v>
      </c>
      <c r="B1024" s="173" t="s">
        <v>2751</v>
      </c>
      <c r="C1024" s="173">
        <v>16</v>
      </c>
      <c r="D1024" s="173" t="s">
        <v>2326</v>
      </c>
      <c r="E1024" s="174" t="s">
        <v>2347</v>
      </c>
      <c r="F1024" s="174" t="s">
        <v>1960</v>
      </c>
      <c r="G1024" s="174" t="s">
        <v>3887</v>
      </c>
      <c r="H1024" s="201">
        <v>1152588</v>
      </c>
      <c r="I1024" s="175">
        <f t="shared" si="31"/>
        <v>200.61360001365648</v>
      </c>
      <c r="J1024" s="175">
        <f t="shared" si="32"/>
        <v>303.37560002100997</v>
      </c>
      <c r="K1024" s="175">
        <v>104.1818181905</v>
      </c>
      <c r="L1024" s="175">
        <v>1.58</v>
      </c>
      <c r="M1024" s="177" t="s">
        <v>326</v>
      </c>
      <c r="N1024" s="177" t="s">
        <v>321</v>
      </c>
      <c r="O1024" s="177">
        <v>67</v>
      </c>
    </row>
    <row r="1025" spans="1:15">
      <c r="A1025" s="173">
        <v>205</v>
      </c>
      <c r="B1025" s="173">
        <v>55</v>
      </c>
      <c r="C1025" s="173">
        <v>16</v>
      </c>
      <c r="D1025" s="173">
        <v>91</v>
      </c>
      <c r="E1025" s="174" t="s">
        <v>2239</v>
      </c>
      <c r="F1025" s="174" t="s">
        <v>1960</v>
      </c>
      <c r="G1025" s="174" t="s">
        <v>896</v>
      </c>
      <c r="H1025" s="201">
        <v>1152592</v>
      </c>
      <c r="I1025" s="175">
        <f t="shared" si="31"/>
        <v>241.43365144424348</v>
      </c>
      <c r="J1025" s="175">
        <f t="shared" si="32"/>
        <v>366.17567914499</v>
      </c>
      <c r="K1025" s="175">
        <v>130.1322641095</v>
      </c>
      <c r="L1025" s="175">
        <v>1.58</v>
      </c>
      <c r="M1025" s="177" t="s">
        <v>326</v>
      </c>
      <c r="N1025" s="177" t="s">
        <v>321</v>
      </c>
      <c r="O1025" s="177">
        <v>68</v>
      </c>
    </row>
    <row r="1026" spans="1:15">
      <c r="A1026" s="173" t="s">
        <v>2267</v>
      </c>
      <c r="B1026" s="173" t="s">
        <v>2751</v>
      </c>
      <c r="C1026" s="173">
        <v>16</v>
      </c>
      <c r="D1026" s="173" t="s">
        <v>2326</v>
      </c>
      <c r="E1026" s="174" t="s">
        <v>2347</v>
      </c>
      <c r="F1026" s="174" t="s">
        <v>1960</v>
      </c>
      <c r="G1026" s="174" t="s">
        <v>3884</v>
      </c>
      <c r="H1026" s="201">
        <v>1152590</v>
      </c>
      <c r="I1026" s="175">
        <f t="shared" si="31"/>
        <v>200.61360001365648</v>
      </c>
      <c r="J1026" s="175">
        <f t="shared" si="32"/>
        <v>303.37560002100997</v>
      </c>
      <c r="K1026" s="175">
        <v>104.1818181905</v>
      </c>
      <c r="L1026" s="175">
        <v>1.58</v>
      </c>
      <c r="M1026" s="177" t="s">
        <v>325</v>
      </c>
      <c r="N1026" s="177" t="s">
        <v>325</v>
      </c>
      <c r="O1026" s="177">
        <v>69</v>
      </c>
    </row>
    <row r="1027" spans="1:15">
      <c r="A1027" s="173" t="s">
        <v>2267</v>
      </c>
      <c r="B1027" s="173" t="s">
        <v>2751</v>
      </c>
      <c r="C1027" s="173" t="s">
        <v>3852</v>
      </c>
      <c r="D1027" s="173">
        <v>91</v>
      </c>
      <c r="E1027" s="174" t="s">
        <v>2440</v>
      </c>
      <c r="F1027" s="174" t="s">
        <v>1960</v>
      </c>
      <c r="G1027" s="174" t="s">
        <v>3888</v>
      </c>
      <c r="H1027" s="201">
        <v>1152752</v>
      </c>
      <c r="I1027" s="175">
        <f t="shared" si="31"/>
        <v>232.23408768557249</v>
      </c>
      <c r="J1027" s="175">
        <f t="shared" si="32"/>
        <v>352.02250413164995</v>
      </c>
      <c r="K1027" s="175">
        <v>124.2838446825</v>
      </c>
      <c r="L1027" s="175">
        <v>1.58</v>
      </c>
      <c r="M1027" s="177" t="s">
        <v>326</v>
      </c>
      <c r="N1027" s="177" t="s">
        <v>325</v>
      </c>
      <c r="O1027" s="177">
        <v>67</v>
      </c>
    </row>
    <row r="1028" spans="1:15">
      <c r="A1028" s="173" t="s">
        <v>2267</v>
      </c>
      <c r="B1028" s="173" t="s">
        <v>2751</v>
      </c>
      <c r="C1028" s="173">
        <v>16</v>
      </c>
      <c r="D1028" s="173">
        <v>91</v>
      </c>
      <c r="E1028" s="174" t="s">
        <v>2239</v>
      </c>
      <c r="F1028" s="174" t="s">
        <v>1960</v>
      </c>
      <c r="G1028" s="174" t="s">
        <v>3895</v>
      </c>
      <c r="H1028" s="201">
        <v>1152595</v>
      </c>
      <c r="I1028" s="175">
        <f t="shared" si="31"/>
        <v>232.23408768557249</v>
      </c>
      <c r="J1028" s="175">
        <f t="shared" si="32"/>
        <v>352.02250413164995</v>
      </c>
      <c r="K1028" s="175">
        <v>124.2838446825</v>
      </c>
      <c r="L1028" s="175">
        <v>1.58</v>
      </c>
      <c r="M1028" s="177" t="s">
        <v>326</v>
      </c>
      <c r="N1028" s="177" t="s">
        <v>321</v>
      </c>
      <c r="O1028" s="177">
        <v>68</v>
      </c>
    </row>
    <row r="1029" spans="1:15">
      <c r="A1029" s="173">
        <v>205</v>
      </c>
      <c r="B1029" s="173">
        <v>55</v>
      </c>
      <c r="C1029" s="173">
        <v>16</v>
      </c>
      <c r="D1029" s="173">
        <v>94</v>
      </c>
      <c r="E1029" s="174" t="s">
        <v>2347</v>
      </c>
      <c r="F1029" s="174" t="s">
        <v>1960</v>
      </c>
      <c r="G1029" s="174" t="s">
        <v>975</v>
      </c>
      <c r="H1029" s="201">
        <v>1152755</v>
      </c>
      <c r="I1029" s="175">
        <f t="shared" si="31"/>
        <v>289.3637793067175</v>
      </c>
      <c r="J1029" s="175">
        <f t="shared" si="32"/>
        <v>439.91433739495</v>
      </c>
      <c r="K1029" s="175">
        <v>160.60278404749999</v>
      </c>
      <c r="L1029" s="175">
        <v>1.58</v>
      </c>
      <c r="M1029" s="177" t="s">
        <v>325</v>
      </c>
      <c r="N1029" s="177" t="s">
        <v>325</v>
      </c>
      <c r="O1029" s="177">
        <v>68</v>
      </c>
    </row>
    <row r="1030" spans="1:15">
      <c r="A1030" s="173">
        <v>205</v>
      </c>
      <c r="B1030" s="173">
        <v>55</v>
      </c>
      <c r="C1030" s="173">
        <v>17</v>
      </c>
      <c r="D1030" s="173">
        <v>95</v>
      </c>
      <c r="E1030" s="174" t="s">
        <v>2347</v>
      </c>
      <c r="F1030" s="174" t="s">
        <v>1960</v>
      </c>
      <c r="G1030" s="174" t="s">
        <v>975</v>
      </c>
      <c r="H1030" s="201">
        <v>1152759</v>
      </c>
      <c r="I1030" s="175">
        <f t="shared" ref="I1030:I1093" si="33">(IF($H$6="",$H$4*$U$3*(1-$H$5),$H$6*$H$3)+IF(F1030="DUNLOP",$H$3*(K1030*(1-$M$7)+$U$7+L1030+$H$8)))*$U$8</f>
        <v>315.48183565231301</v>
      </c>
      <c r="J1030" s="175">
        <f t="shared" si="32"/>
        <v>480.09596254202</v>
      </c>
      <c r="K1030" s="175">
        <v>177.20676138100001</v>
      </c>
      <c r="L1030" s="175">
        <v>1.58</v>
      </c>
      <c r="M1030" s="177" t="s">
        <v>325</v>
      </c>
      <c r="N1030" s="177" t="s">
        <v>321</v>
      </c>
      <c r="O1030" s="177">
        <v>69</v>
      </c>
    </row>
    <row r="1031" spans="1:15">
      <c r="A1031" s="173">
        <v>205</v>
      </c>
      <c r="B1031" s="173">
        <v>55</v>
      </c>
      <c r="C1031" s="173">
        <v>16</v>
      </c>
      <c r="D1031" s="173">
        <v>91</v>
      </c>
      <c r="E1031" s="174" t="s">
        <v>2239</v>
      </c>
      <c r="F1031" s="174" t="s">
        <v>1960</v>
      </c>
      <c r="G1031" s="174" t="s">
        <v>568</v>
      </c>
      <c r="H1031" s="201">
        <v>1152593</v>
      </c>
      <c r="I1031" s="175">
        <f t="shared" si="33"/>
        <v>315.48183565231301</v>
      </c>
      <c r="J1031" s="175">
        <f t="shared" si="32"/>
        <v>480.09596254202</v>
      </c>
      <c r="K1031" s="175">
        <v>177.20676138100001</v>
      </c>
      <c r="L1031" s="175">
        <v>1.58</v>
      </c>
      <c r="M1031" s="177" t="s">
        <v>325</v>
      </c>
      <c r="N1031" s="177" t="s">
        <v>325</v>
      </c>
      <c r="O1031" s="177">
        <v>67</v>
      </c>
    </row>
    <row r="1032" spans="1:15">
      <c r="A1032" s="173" t="s">
        <v>2267</v>
      </c>
      <c r="B1032" s="173" t="s">
        <v>3851</v>
      </c>
      <c r="C1032" s="173">
        <v>15</v>
      </c>
      <c r="D1032" s="173" t="s">
        <v>2326</v>
      </c>
      <c r="E1032" s="174" t="s">
        <v>2347</v>
      </c>
      <c r="F1032" s="174" t="s">
        <v>1960</v>
      </c>
      <c r="G1032" s="174" t="s">
        <v>3887</v>
      </c>
      <c r="H1032" s="201">
        <v>1152557</v>
      </c>
      <c r="I1032" s="175">
        <f t="shared" si="33"/>
        <v>243.19095967649446</v>
      </c>
      <c r="J1032" s="175">
        <f t="shared" si="32"/>
        <v>368.87923027152999</v>
      </c>
      <c r="K1032" s="175">
        <v>131.24943399649999</v>
      </c>
      <c r="L1032" s="175">
        <v>1.58</v>
      </c>
      <c r="M1032" s="177" t="s">
        <v>322</v>
      </c>
      <c r="N1032" s="177" t="s">
        <v>325</v>
      </c>
      <c r="O1032" s="177">
        <v>68</v>
      </c>
    </row>
    <row r="1033" spans="1:15">
      <c r="A1033" s="173" t="s">
        <v>2267</v>
      </c>
      <c r="B1033" s="173" t="s">
        <v>3851</v>
      </c>
      <c r="C1033" s="173">
        <v>15</v>
      </c>
      <c r="D1033" s="173" t="s">
        <v>2326</v>
      </c>
      <c r="E1033" s="174" t="s">
        <v>2440</v>
      </c>
      <c r="F1033" s="174" t="s">
        <v>1960</v>
      </c>
      <c r="G1033" s="174" t="s">
        <v>3887</v>
      </c>
      <c r="H1033" s="201">
        <v>1152556</v>
      </c>
      <c r="I1033" s="175">
        <f t="shared" si="33"/>
        <v>243.19456694537399</v>
      </c>
      <c r="J1033" s="175">
        <f t="shared" si="32"/>
        <v>368.88477991596</v>
      </c>
      <c r="K1033" s="175">
        <v>131.251727238</v>
      </c>
      <c r="L1033" s="175">
        <v>1.58</v>
      </c>
      <c r="M1033" s="177" t="s">
        <v>322</v>
      </c>
      <c r="N1033" s="177" t="s">
        <v>325</v>
      </c>
      <c r="O1033" s="177">
        <v>70</v>
      </c>
    </row>
    <row r="1034" spans="1:15">
      <c r="A1034" s="173" t="s">
        <v>2267</v>
      </c>
      <c r="B1034" s="173" t="s">
        <v>3851</v>
      </c>
      <c r="C1034" s="173" t="s">
        <v>3864</v>
      </c>
      <c r="D1034" s="173">
        <v>91</v>
      </c>
      <c r="E1034" s="174" t="s">
        <v>2440</v>
      </c>
      <c r="F1034" s="174" t="s">
        <v>1960</v>
      </c>
      <c r="G1034" s="174" t="s">
        <v>3888</v>
      </c>
      <c r="H1034" s="201">
        <v>1152740</v>
      </c>
      <c r="I1034" s="175">
        <f t="shared" si="33"/>
        <v>243.19095967649446</v>
      </c>
      <c r="J1034" s="175">
        <f t="shared" si="32"/>
        <v>368.87923027152999</v>
      </c>
      <c r="K1034" s="175">
        <v>131.24943399649999</v>
      </c>
      <c r="L1034" s="175">
        <v>1.58</v>
      </c>
      <c r="M1034" s="177" t="s">
        <v>322</v>
      </c>
      <c r="N1034" s="177" t="s">
        <v>325</v>
      </c>
      <c r="O1034" s="177">
        <v>70</v>
      </c>
    </row>
    <row r="1035" spans="1:15">
      <c r="A1035" s="173" t="s">
        <v>2267</v>
      </c>
      <c r="B1035" s="173" t="s">
        <v>3851</v>
      </c>
      <c r="C1035" s="173" t="s">
        <v>3864</v>
      </c>
      <c r="D1035" s="173">
        <v>91</v>
      </c>
      <c r="E1035" s="174" t="s">
        <v>2347</v>
      </c>
      <c r="F1035" s="174" t="s">
        <v>1960</v>
      </c>
      <c r="G1035" s="174" t="s">
        <v>3888</v>
      </c>
      <c r="H1035" s="201">
        <v>1152742</v>
      </c>
      <c r="I1035" s="175">
        <f t="shared" si="33"/>
        <v>243.187738777313</v>
      </c>
      <c r="J1035" s="175">
        <f t="shared" si="32"/>
        <v>368.87427504202003</v>
      </c>
      <c r="K1035" s="175">
        <v>131.24738638100001</v>
      </c>
      <c r="L1035" s="175">
        <v>1.58</v>
      </c>
      <c r="M1035" s="177" t="s">
        <v>322</v>
      </c>
      <c r="N1035" s="177" t="s">
        <v>325</v>
      </c>
      <c r="O1035" s="177">
        <v>70</v>
      </c>
    </row>
    <row r="1036" spans="1:15">
      <c r="A1036" s="173" t="s">
        <v>2267</v>
      </c>
      <c r="B1036" s="173" t="s">
        <v>3851</v>
      </c>
      <c r="C1036" s="173" t="s">
        <v>3864</v>
      </c>
      <c r="D1036" s="173">
        <v>95</v>
      </c>
      <c r="E1036" s="174" t="s">
        <v>2440</v>
      </c>
      <c r="F1036" s="174" t="s">
        <v>1960</v>
      </c>
      <c r="G1036" s="174" t="s">
        <v>3888</v>
      </c>
      <c r="H1036" s="201">
        <v>1152741</v>
      </c>
      <c r="I1036" s="175">
        <f t="shared" si="33"/>
        <v>243.19095967649446</v>
      </c>
      <c r="J1036" s="175">
        <f t="shared" si="32"/>
        <v>368.87923027152999</v>
      </c>
      <c r="K1036" s="175">
        <v>131.24943399649999</v>
      </c>
      <c r="L1036" s="175">
        <v>1.58</v>
      </c>
      <c r="M1036" s="177" t="s">
        <v>322</v>
      </c>
      <c r="N1036" s="177" t="s">
        <v>325</v>
      </c>
      <c r="O1036" s="177">
        <v>71</v>
      </c>
    </row>
    <row r="1037" spans="1:15">
      <c r="A1037" s="173">
        <v>205</v>
      </c>
      <c r="B1037" s="173">
        <v>60</v>
      </c>
      <c r="C1037" s="173">
        <v>16</v>
      </c>
      <c r="D1037" s="173">
        <v>96</v>
      </c>
      <c r="E1037" s="174" t="s">
        <v>2347</v>
      </c>
      <c r="F1037" s="174" t="s">
        <v>1960</v>
      </c>
      <c r="G1037" s="174" t="s">
        <v>975</v>
      </c>
      <c r="H1037" s="201" t="s">
        <v>1995</v>
      </c>
      <c r="I1037" s="175">
        <f t="shared" si="33"/>
        <v>323.68700864239844</v>
      </c>
      <c r="J1037" s="175">
        <f t="shared" si="32"/>
        <v>492.71930560369003</v>
      </c>
      <c r="K1037" s="175">
        <v>182.42301884450001</v>
      </c>
      <c r="L1037" s="175">
        <v>1.58</v>
      </c>
      <c r="M1037" s="177" t="s">
        <v>325</v>
      </c>
      <c r="N1037" s="177" t="s">
        <v>325</v>
      </c>
      <c r="O1037" s="177">
        <v>68</v>
      </c>
    </row>
    <row r="1038" spans="1:15">
      <c r="A1038" s="173">
        <v>205</v>
      </c>
      <c r="B1038" s="173">
        <v>60</v>
      </c>
      <c r="C1038" s="173">
        <v>16</v>
      </c>
      <c r="D1038" s="173">
        <v>92</v>
      </c>
      <c r="E1038" s="174" t="s">
        <v>2347</v>
      </c>
      <c r="F1038" s="174" t="s">
        <v>1960</v>
      </c>
      <c r="G1038" s="174" t="s">
        <v>896</v>
      </c>
      <c r="H1038" s="201" t="s">
        <v>2064</v>
      </c>
      <c r="I1038" s="175">
        <f t="shared" si="33"/>
        <v>277.30053768557246</v>
      </c>
      <c r="J1038" s="175">
        <f t="shared" si="32"/>
        <v>421.35550413164998</v>
      </c>
      <c r="K1038" s="175">
        <v>152.93384468249999</v>
      </c>
      <c r="L1038" s="175">
        <v>1.58</v>
      </c>
      <c r="M1038" s="177" t="s">
        <v>326</v>
      </c>
      <c r="N1038" s="177" t="s">
        <v>321</v>
      </c>
      <c r="O1038" s="177">
        <v>66</v>
      </c>
    </row>
    <row r="1039" spans="1:15">
      <c r="A1039" s="173">
        <v>205</v>
      </c>
      <c r="B1039" s="173">
        <v>60</v>
      </c>
      <c r="C1039" s="173">
        <v>16</v>
      </c>
      <c r="D1039" s="173">
        <v>92</v>
      </c>
      <c r="E1039" s="174" t="s">
        <v>2440</v>
      </c>
      <c r="F1039" s="174" t="s">
        <v>1960</v>
      </c>
      <c r="G1039" s="174" t="s">
        <v>2065</v>
      </c>
      <c r="H1039" s="201" t="s">
        <v>2066</v>
      </c>
      <c r="I1039" s="175">
        <f t="shared" si="33"/>
        <v>259.14198329073446</v>
      </c>
      <c r="J1039" s="175">
        <f t="shared" si="32"/>
        <v>393.41926660112995</v>
      </c>
      <c r="K1039" s="175">
        <v>141.38994487649998</v>
      </c>
      <c r="L1039" s="175">
        <v>1.58</v>
      </c>
      <c r="M1039" s="177" t="s">
        <v>322</v>
      </c>
      <c r="N1039" s="177" t="s">
        <v>325</v>
      </c>
      <c r="O1039" s="177">
        <v>70</v>
      </c>
    </row>
    <row r="1040" spans="1:15">
      <c r="A1040" s="173" t="s">
        <v>2267</v>
      </c>
      <c r="B1040" s="173" t="s">
        <v>3851</v>
      </c>
      <c r="C1040" s="173">
        <v>16</v>
      </c>
      <c r="D1040" s="173" t="s">
        <v>2302</v>
      </c>
      <c r="E1040" s="174" t="s">
        <v>2347</v>
      </c>
      <c r="F1040" s="174" t="s">
        <v>1960</v>
      </c>
      <c r="G1040" s="174" t="s">
        <v>3888</v>
      </c>
      <c r="H1040" s="201">
        <v>1152744</v>
      </c>
      <c r="I1040" s="175">
        <f t="shared" si="33"/>
        <v>277.30053768557246</v>
      </c>
      <c r="J1040" s="175">
        <f t="shared" si="32"/>
        <v>421.35550413164998</v>
      </c>
      <c r="K1040" s="175">
        <v>152.93384468249999</v>
      </c>
      <c r="L1040" s="175">
        <v>1.58</v>
      </c>
      <c r="M1040" s="177" t="s">
        <v>326</v>
      </c>
      <c r="N1040" s="177" t="s">
        <v>325</v>
      </c>
      <c r="O1040" s="177">
        <v>68</v>
      </c>
    </row>
    <row r="1041" spans="1:15">
      <c r="A1041" s="173" t="s">
        <v>2267</v>
      </c>
      <c r="B1041" s="173" t="s">
        <v>2754</v>
      </c>
      <c r="C1041" s="173">
        <v>15</v>
      </c>
      <c r="D1041" s="173" t="s">
        <v>2303</v>
      </c>
      <c r="E1041" s="174" t="s">
        <v>2440</v>
      </c>
      <c r="F1041" s="174" t="s">
        <v>1960</v>
      </c>
      <c r="G1041" s="174" t="s">
        <v>3887</v>
      </c>
      <c r="H1041" s="201">
        <v>1152536</v>
      </c>
      <c r="I1041" s="175">
        <f t="shared" si="33"/>
        <v>231.03152116405897</v>
      </c>
      <c r="J1041" s="175">
        <f t="shared" ref="J1041:J1104" si="34">($H$3*(K1041+L1041+$U$7+$H$8)+$H$4*$U$3)*$U$8</f>
        <v>350.17240179085996</v>
      </c>
      <c r="K1041" s="175">
        <v>123.519339583</v>
      </c>
      <c r="L1041" s="175">
        <v>1.58</v>
      </c>
      <c r="M1041" s="177" t="s">
        <v>326</v>
      </c>
      <c r="N1041" s="177" t="s">
        <v>325</v>
      </c>
      <c r="O1041" s="177">
        <v>71</v>
      </c>
    </row>
    <row r="1042" spans="1:15">
      <c r="A1042" s="173">
        <v>205</v>
      </c>
      <c r="B1042" s="173">
        <v>65</v>
      </c>
      <c r="C1042" s="173">
        <v>15</v>
      </c>
      <c r="D1042" s="173">
        <v>94</v>
      </c>
      <c r="E1042" s="174" t="s">
        <v>2440</v>
      </c>
      <c r="F1042" s="174" t="s">
        <v>1960</v>
      </c>
      <c r="G1042" s="174" t="s">
        <v>975</v>
      </c>
      <c r="H1042" s="201" t="s">
        <v>2067</v>
      </c>
      <c r="I1042" s="175">
        <f t="shared" si="33"/>
        <v>239.53462499999998</v>
      </c>
      <c r="J1042" s="175">
        <f t="shared" si="34"/>
        <v>363.25409999999994</v>
      </c>
      <c r="K1042" s="175">
        <v>128.92499999999998</v>
      </c>
      <c r="L1042" s="175">
        <v>1.58</v>
      </c>
      <c r="M1042" s="177" t="s">
        <v>322</v>
      </c>
      <c r="N1042" s="177" t="s">
        <v>325</v>
      </c>
      <c r="O1042" s="177">
        <v>70</v>
      </c>
    </row>
    <row r="1043" spans="1:15">
      <c r="A1043" s="173" t="s">
        <v>2267</v>
      </c>
      <c r="B1043" s="173" t="s">
        <v>2754</v>
      </c>
      <c r="C1043" s="173" t="s">
        <v>3864</v>
      </c>
      <c r="D1043" s="173">
        <v>94</v>
      </c>
      <c r="E1043" s="174" t="s">
        <v>2347</v>
      </c>
      <c r="F1043" s="174" t="s">
        <v>1960</v>
      </c>
      <c r="G1043" s="174" t="s">
        <v>3888</v>
      </c>
      <c r="H1043" s="201">
        <v>1152735</v>
      </c>
      <c r="I1043" s="175">
        <f t="shared" si="33"/>
        <v>253.50805887926202</v>
      </c>
      <c r="J1043" s="175">
        <f t="shared" si="34"/>
        <v>384.75169058348001</v>
      </c>
      <c r="K1043" s="175">
        <v>137.80830189400001</v>
      </c>
      <c r="L1043" s="175">
        <v>1.58</v>
      </c>
      <c r="M1043" s="177" t="s">
        <v>322</v>
      </c>
      <c r="N1043" s="177" t="s">
        <v>325</v>
      </c>
      <c r="O1043" s="177">
        <v>70</v>
      </c>
    </row>
    <row r="1044" spans="1:15">
      <c r="A1044" s="173">
        <v>215</v>
      </c>
      <c r="B1044" s="173">
        <v>40</v>
      </c>
      <c r="C1044" s="173">
        <v>17</v>
      </c>
      <c r="D1044" s="173">
        <v>87</v>
      </c>
      <c r="E1044" s="174" t="s">
        <v>2347</v>
      </c>
      <c r="F1044" s="174" t="s">
        <v>1960</v>
      </c>
      <c r="G1044" s="174" t="s">
        <v>568</v>
      </c>
      <c r="H1044" s="201" t="s">
        <v>1996</v>
      </c>
      <c r="I1044" s="175">
        <f t="shared" si="33"/>
        <v>386.55253764460298</v>
      </c>
      <c r="J1044" s="175">
        <f t="shared" si="34"/>
        <v>589.43550406861993</v>
      </c>
      <c r="K1044" s="175">
        <v>222.38839011099998</v>
      </c>
      <c r="L1044" s="175">
        <v>1.58</v>
      </c>
      <c r="M1044" s="177" t="s">
        <v>325</v>
      </c>
      <c r="N1044" s="177" t="s">
        <v>325</v>
      </c>
      <c r="O1044" s="177">
        <v>68</v>
      </c>
    </row>
    <row r="1045" spans="1:15">
      <c r="A1045" s="173">
        <v>215</v>
      </c>
      <c r="B1045" s="173">
        <v>40</v>
      </c>
      <c r="C1045" s="173">
        <v>18</v>
      </c>
      <c r="D1045" s="173">
        <v>85</v>
      </c>
      <c r="E1045" s="174" t="s">
        <v>2445</v>
      </c>
      <c r="F1045" s="174" t="s">
        <v>1960</v>
      </c>
      <c r="G1045" s="174" t="s">
        <v>896</v>
      </c>
      <c r="H1045" s="201" t="s">
        <v>934</v>
      </c>
      <c r="I1045" s="175">
        <f t="shared" si="33"/>
        <v>491.84984289845801</v>
      </c>
      <c r="J1045" s="175">
        <f t="shared" si="34"/>
        <v>751.43135830532003</v>
      </c>
      <c r="K1045" s="175">
        <v>289.32882574600001</v>
      </c>
      <c r="L1045" s="175">
        <v>1.58</v>
      </c>
      <c r="M1045" s="177" t="s">
        <v>322</v>
      </c>
      <c r="N1045" s="177" t="s">
        <v>325</v>
      </c>
      <c r="O1045" s="177">
        <v>67</v>
      </c>
    </row>
    <row r="1046" spans="1:15">
      <c r="A1046" s="173">
        <v>215</v>
      </c>
      <c r="B1046" s="173">
        <v>40</v>
      </c>
      <c r="C1046" s="173">
        <v>18</v>
      </c>
      <c r="D1046" s="173">
        <v>89</v>
      </c>
      <c r="E1046" s="174" t="s">
        <v>2239</v>
      </c>
      <c r="F1046" s="174" t="s">
        <v>1960</v>
      </c>
      <c r="G1046" s="174" t="s">
        <v>896</v>
      </c>
      <c r="H1046" s="201" t="s">
        <v>973</v>
      </c>
      <c r="I1046" s="175">
        <f t="shared" si="33"/>
        <v>452.87191581057249</v>
      </c>
      <c r="J1046" s="175">
        <f t="shared" si="34"/>
        <v>691.46531663165001</v>
      </c>
      <c r="K1046" s="175">
        <v>264.54946968249999</v>
      </c>
      <c r="L1046" s="175">
        <v>1.58</v>
      </c>
      <c r="M1046" s="177" t="s">
        <v>326</v>
      </c>
      <c r="N1046" s="177" t="s">
        <v>321</v>
      </c>
      <c r="O1046" s="177">
        <v>70</v>
      </c>
    </row>
    <row r="1047" spans="1:15">
      <c r="A1047" s="173">
        <v>215</v>
      </c>
      <c r="B1047" s="173">
        <v>40</v>
      </c>
      <c r="C1047" s="173">
        <v>17</v>
      </c>
      <c r="D1047" s="173">
        <v>94</v>
      </c>
      <c r="E1047" s="174" t="s">
        <v>2445</v>
      </c>
      <c r="F1047" s="174" t="s">
        <v>1960</v>
      </c>
      <c r="G1047" s="174" t="s">
        <v>568</v>
      </c>
      <c r="H1047" s="201">
        <v>1152656</v>
      </c>
      <c r="I1047" s="175">
        <f t="shared" si="33"/>
        <v>445.04787940231307</v>
      </c>
      <c r="J1047" s="175">
        <f t="shared" si="34"/>
        <v>679.42833754202002</v>
      </c>
      <c r="K1047" s="175">
        <v>259.57551138100001</v>
      </c>
      <c r="L1047" s="175">
        <v>1.58</v>
      </c>
      <c r="M1047" s="177" t="s">
        <v>326</v>
      </c>
      <c r="N1047" s="177" t="s">
        <v>321</v>
      </c>
      <c r="O1047" s="177">
        <v>68</v>
      </c>
    </row>
    <row r="1048" spans="1:15">
      <c r="A1048" s="173">
        <v>215</v>
      </c>
      <c r="B1048" s="173">
        <v>40</v>
      </c>
      <c r="C1048" s="173">
        <v>17</v>
      </c>
      <c r="D1048" s="173">
        <v>87</v>
      </c>
      <c r="E1048" s="174" t="s">
        <v>2445</v>
      </c>
      <c r="F1048" s="174" t="s">
        <v>1960</v>
      </c>
      <c r="G1048" s="174" t="s">
        <v>902</v>
      </c>
      <c r="H1048" s="201" t="s">
        <v>935</v>
      </c>
      <c r="I1048" s="175">
        <f t="shared" si="33"/>
        <v>445.04787940231307</v>
      </c>
      <c r="J1048" s="175">
        <f t="shared" si="34"/>
        <v>679.42833754202002</v>
      </c>
      <c r="K1048" s="175">
        <v>259.57551138100001</v>
      </c>
      <c r="L1048" s="175">
        <v>1.58</v>
      </c>
      <c r="M1048" s="177" t="s">
        <v>322</v>
      </c>
      <c r="N1048" s="177" t="s">
        <v>321</v>
      </c>
      <c r="O1048" s="177">
        <v>69</v>
      </c>
    </row>
    <row r="1049" spans="1:15">
      <c r="A1049" s="173">
        <v>215</v>
      </c>
      <c r="B1049" s="173">
        <v>45</v>
      </c>
      <c r="C1049" s="173">
        <v>16</v>
      </c>
      <c r="D1049" s="173">
        <v>86</v>
      </c>
      <c r="E1049" s="174" t="s">
        <v>2440</v>
      </c>
      <c r="F1049" s="174" t="s">
        <v>1960</v>
      </c>
      <c r="G1049" s="174" t="s">
        <v>568</v>
      </c>
      <c r="H1049" s="201" t="s">
        <v>1040</v>
      </c>
      <c r="I1049" s="175">
        <f t="shared" si="33"/>
        <v>289.3637793067175</v>
      </c>
      <c r="J1049" s="175">
        <f t="shared" si="34"/>
        <v>439.91433739495</v>
      </c>
      <c r="K1049" s="175">
        <v>160.60278404749999</v>
      </c>
      <c r="L1049" s="175">
        <v>1.58</v>
      </c>
      <c r="M1049" s="177" t="s">
        <v>325</v>
      </c>
      <c r="N1049" s="177" t="s">
        <v>326</v>
      </c>
      <c r="O1049" s="177">
        <v>67</v>
      </c>
    </row>
    <row r="1050" spans="1:15">
      <c r="A1050" s="173">
        <v>215</v>
      </c>
      <c r="B1050" s="173">
        <v>45</v>
      </c>
      <c r="C1050" s="173">
        <v>17</v>
      </c>
      <c r="D1050" s="173">
        <v>87</v>
      </c>
      <c r="E1050" s="174" t="s">
        <v>2347</v>
      </c>
      <c r="F1050" s="174" t="s">
        <v>1960</v>
      </c>
      <c r="G1050" s="174" t="s">
        <v>568</v>
      </c>
      <c r="H1050" s="201" t="s">
        <v>1041</v>
      </c>
      <c r="I1050" s="175">
        <f t="shared" si="33"/>
        <v>309.3933127401985</v>
      </c>
      <c r="J1050" s="175">
        <f t="shared" si="34"/>
        <v>470.72900421569</v>
      </c>
      <c r="K1050" s="175">
        <v>173.33611744449999</v>
      </c>
      <c r="L1050" s="175">
        <v>1.58</v>
      </c>
      <c r="M1050" s="177" t="s">
        <v>2273</v>
      </c>
      <c r="N1050" s="177" t="s">
        <v>321</v>
      </c>
      <c r="O1050" s="177">
        <v>68</v>
      </c>
    </row>
    <row r="1051" spans="1:15">
      <c r="A1051" s="173">
        <v>215</v>
      </c>
      <c r="B1051" s="173">
        <v>45</v>
      </c>
      <c r="C1051" s="173">
        <v>17</v>
      </c>
      <c r="D1051" s="173">
        <v>91</v>
      </c>
      <c r="E1051" s="174" t="s">
        <v>2445</v>
      </c>
      <c r="F1051" s="174" t="s">
        <v>1960</v>
      </c>
      <c r="G1051" s="174" t="s">
        <v>568</v>
      </c>
      <c r="H1051" s="201">
        <v>1152643</v>
      </c>
      <c r="I1051" s="175">
        <f t="shared" si="33"/>
        <v>444.27970118171754</v>
      </c>
      <c r="J1051" s="175">
        <f t="shared" si="34"/>
        <v>678.24652489494997</v>
      </c>
      <c r="K1051" s="175">
        <v>259.08715904749999</v>
      </c>
      <c r="L1051" s="175">
        <v>1.58</v>
      </c>
      <c r="M1051" s="177" t="s">
        <v>322</v>
      </c>
      <c r="N1051" s="177" t="s">
        <v>321</v>
      </c>
      <c r="O1051" s="177">
        <v>68</v>
      </c>
    </row>
    <row r="1052" spans="1:15">
      <c r="A1052" s="173">
        <v>215</v>
      </c>
      <c r="B1052" s="173">
        <v>45</v>
      </c>
      <c r="C1052" s="173">
        <v>17</v>
      </c>
      <c r="D1052" s="173">
        <v>91</v>
      </c>
      <c r="E1052" s="174" t="s">
        <v>2445</v>
      </c>
      <c r="F1052" s="174" t="s">
        <v>1960</v>
      </c>
      <c r="G1052" s="174" t="s">
        <v>902</v>
      </c>
      <c r="H1052" s="201" t="s">
        <v>936</v>
      </c>
      <c r="I1052" s="175">
        <f t="shared" si="33"/>
        <v>444.27970118171754</v>
      </c>
      <c r="J1052" s="175">
        <f t="shared" si="34"/>
        <v>678.24652489494997</v>
      </c>
      <c r="K1052" s="175">
        <v>259.08715904749999</v>
      </c>
      <c r="L1052" s="175">
        <v>1.58</v>
      </c>
      <c r="M1052" s="177" t="s">
        <v>322</v>
      </c>
      <c r="N1052" s="177" t="s">
        <v>325</v>
      </c>
      <c r="O1052" s="177">
        <v>71</v>
      </c>
    </row>
    <row r="1053" spans="1:15">
      <c r="A1053" s="173">
        <v>215</v>
      </c>
      <c r="B1053" s="173">
        <v>50</v>
      </c>
      <c r="C1053" s="173">
        <v>17</v>
      </c>
      <c r="D1053" s="173">
        <v>91</v>
      </c>
      <c r="E1053" s="174" t="s">
        <v>2239</v>
      </c>
      <c r="F1053" s="174" t="s">
        <v>1960</v>
      </c>
      <c r="G1053" s="174" t="s">
        <v>975</v>
      </c>
      <c r="H1053" s="201" t="s">
        <v>2068</v>
      </c>
      <c r="I1053" s="175">
        <f t="shared" si="33"/>
        <v>398.11751032350548</v>
      </c>
      <c r="J1053" s="175">
        <f t="shared" si="34"/>
        <v>607.22776972846998</v>
      </c>
      <c r="K1053" s="175">
        <v>229.74056600349999</v>
      </c>
      <c r="L1053" s="175">
        <v>1.58</v>
      </c>
      <c r="M1053" s="177" t="s">
        <v>325</v>
      </c>
      <c r="N1053" s="177" t="s">
        <v>321</v>
      </c>
      <c r="O1053" s="177">
        <v>69</v>
      </c>
    </row>
    <row r="1054" spans="1:15">
      <c r="A1054" s="173">
        <v>215</v>
      </c>
      <c r="B1054" s="173">
        <v>50</v>
      </c>
      <c r="C1054" s="173">
        <v>17</v>
      </c>
      <c r="D1054" s="173">
        <v>95</v>
      </c>
      <c r="E1054" s="174" t="s">
        <v>2239</v>
      </c>
      <c r="F1054" s="174" t="s">
        <v>1960</v>
      </c>
      <c r="G1054" s="174" t="s">
        <v>975</v>
      </c>
      <c r="H1054" s="201" t="s">
        <v>1997</v>
      </c>
      <c r="I1054" s="175">
        <f t="shared" si="33"/>
        <v>535.3071020136565</v>
      </c>
      <c r="J1054" s="175">
        <f t="shared" si="34"/>
        <v>818.28868002101001</v>
      </c>
      <c r="K1054" s="175">
        <v>316.9558181905</v>
      </c>
      <c r="L1054" s="175">
        <v>1.58</v>
      </c>
      <c r="M1054" s="177" t="s">
        <v>325</v>
      </c>
      <c r="N1054" s="177" t="s">
        <v>325</v>
      </c>
      <c r="O1054" s="177">
        <v>69</v>
      </c>
    </row>
    <row r="1055" spans="1:15">
      <c r="A1055" s="173">
        <v>215</v>
      </c>
      <c r="B1055" s="173">
        <v>50</v>
      </c>
      <c r="C1055" s="173">
        <v>17</v>
      </c>
      <c r="D1055" s="173">
        <v>95</v>
      </c>
      <c r="E1055" s="174" t="s">
        <v>2347</v>
      </c>
      <c r="F1055" s="174" t="s">
        <v>1960</v>
      </c>
      <c r="G1055" s="174" t="s">
        <v>896</v>
      </c>
      <c r="H1055" s="201" t="s">
        <v>974</v>
      </c>
      <c r="I1055" s="175">
        <f t="shared" si="33"/>
        <v>398.10366065231307</v>
      </c>
      <c r="J1055" s="175">
        <f t="shared" si="34"/>
        <v>607.20646254202006</v>
      </c>
      <c r="K1055" s="175">
        <v>229.73176138100001</v>
      </c>
      <c r="L1055" s="175">
        <v>1.58</v>
      </c>
      <c r="M1055" s="177" t="s">
        <v>326</v>
      </c>
      <c r="N1055" s="177" t="s">
        <v>321</v>
      </c>
      <c r="O1055" s="177">
        <v>66</v>
      </c>
    </row>
    <row r="1056" spans="1:15">
      <c r="A1056" s="173">
        <v>215</v>
      </c>
      <c r="B1056" s="173">
        <v>50</v>
      </c>
      <c r="C1056" s="173">
        <v>17</v>
      </c>
      <c r="D1056" s="173">
        <v>91</v>
      </c>
      <c r="E1056" s="174" t="s">
        <v>2347</v>
      </c>
      <c r="F1056" s="174" t="s">
        <v>1960</v>
      </c>
      <c r="G1056" s="174" t="s">
        <v>1037</v>
      </c>
      <c r="H1056" s="201" t="s">
        <v>2069</v>
      </c>
      <c r="I1056" s="175">
        <f t="shared" si="33"/>
        <v>398.10366065231307</v>
      </c>
      <c r="J1056" s="175">
        <f t="shared" si="34"/>
        <v>607.20646254202006</v>
      </c>
      <c r="K1056" s="175">
        <v>229.73176138100001</v>
      </c>
      <c r="L1056" s="175">
        <v>1.58</v>
      </c>
      <c r="M1056" s="177" t="s">
        <v>322</v>
      </c>
      <c r="N1056" s="177" t="s">
        <v>321</v>
      </c>
      <c r="O1056" s="177">
        <v>70</v>
      </c>
    </row>
    <row r="1057" spans="1:15">
      <c r="A1057" s="173">
        <v>215</v>
      </c>
      <c r="B1057" s="173">
        <v>50</v>
      </c>
      <c r="C1057" s="173">
        <v>15</v>
      </c>
      <c r="D1057" s="173">
        <v>0</v>
      </c>
      <c r="E1057" s="174" t="s">
        <v>2388</v>
      </c>
      <c r="F1057" s="174" t="s">
        <v>1960</v>
      </c>
      <c r="G1057" s="174" t="s">
        <v>910</v>
      </c>
      <c r="H1057" s="201">
        <v>1152623</v>
      </c>
      <c r="I1057" s="175">
        <f t="shared" si="33"/>
        <v>404.22063461519849</v>
      </c>
      <c r="J1057" s="175">
        <f t="shared" si="34"/>
        <v>616.61719171568996</v>
      </c>
      <c r="K1057" s="175">
        <v>233.62049244449997</v>
      </c>
      <c r="L1057" s="175">
        <v>1.58</v>
      </c>
      <c r="M1057" s="177" t="s">
        <v>2273</v>
      </c>
      <c r="N1057" s="177" t="s">
        <v>325</v>
      </c>
      <c r="O1057" s="177">
        <v>70</v>
      </c>
    </row>
    <row r="1058" spans="1:15">
      <c r="A1058" s="173">
        <v>215</v>
      </c>
      <c r="B1058" s="173">
        <v>55</v>
      </c>
      <c r="C1058" s="173">
        <v>16</v>
      </c>
      <c r="D1058" s="173">
        <v>97</v>
      </c>
      <c r="E1058" s="174" t="s">
        <v>2239</v>
      </c>
      <c r="F1058" s="174" t="s">
        <v>1960</v>
      </c>
      <c r="G1058" s="174" t="s">
        <v>975</v>
      </c>
      <c r="H1058" s="201" t="s">
        <v>976</v>
      </c>
      <c r="I1058" s="175">
        <f t="shared" si="33"/>
        <v>385.92661482808398</v>
      </c>
      <c r="J1058" s="175">
        <f t="shared" si="34"/>
        <v>588.47254588935994</v>
      </c>
      <c r="K1058" s="175">
        <v>221.99047350799998</v>
      </c>
      <c r="L1058" s="175">
        <v>1.58</v>
      </c>
      <c r="M1058" s="177" t="s">
        <v>325</v>
      </c>
      <c r="N1058" s="177" t="s">
        <v>321</v>
      </c>
      <c r="O1058" s="177">
        <v>68</v>
      </c>
    </row>
    <row r="1059" spans="1:15">
      <c r="A1059" s="173" t="s">
        <v>2268</v>
      </c>
      <c r="B1059" s="173" t="s">
        <v>2751</v>
      </c>
      <c r="C1059" s="173">
        <v>16</v>
      </c>
      <c r="D1059" s="173" t="s">
        <v>2315</v>
      </c>
      <c r="E1059" s="174" t="s">
        <v>2239</v>
      </c>
      <c r="F1059" s="174" t="s">
        <v>1960</v>
      </c>
      <c r="G1059" s="174" t="s">
        <v>3893</v>
      </c>
      <c r="H1059" s="201">
        <v>1152600</v>
      </c>
      <c r="I1059" s="175">
        <f t="shared" si="33"/>
        <v>385.92661482808398</v>
      </c>
      <c r="J1059" s="175">
        <f t="shared" si="34"/>
        <v>588.47254588935994</v>
      </c>
      <c r="K1059" s="175">
        <v>221.99047350799998</v>
      </c>
      <c r="L1059" s="175">
        <v>1.58</v>
      </c>
      <c r="M1059" s="177" t="s">
        <v>326</v>
      </c>
      <c r="N1059" s="177" t="s">
        <v>321</v>
      </c>
      <c r="O1059" s="177">
        <v>68</v>
      </c>
    </row>
    <row r="1060" spans="1:15">
      <c r="A1060" s="173">
        <v>215</v>
      </c>
      <c r="B1060" s="173">
        <v>55</v>
      </c>
      <c r="C1060" s="173">
        <v>16</v>
      </c>
      <c r="D1060" s="173">
        <v>93</v>
      </c>
      <c r="E1060" s="174" t="s">
        <v>2440</v>
      </c>
      <c r="F1060" s="174" t="s">
        <v>1960</v>
      </c>
      <c r="G1060" s="174" t="s">
        <v>975</v>
      </c>
      <c r="H1060" s="201">
        <v>1152753</v>
      </c>
      <c r="I1060" s="175">
        <f t="shared" si="33"/>
        <v>288.25418877731295</v>
      </c>
      <c r="J1060" s="175">
        <f t="shared" si="34"/>
        <v>438.20727504202</v>
      </c>
      <c r="K1060" s="175">
        <v>159.89738638099999</v>
      </c>
      <c r="L1060" s="175">
        <v>1.58</v>
      </c>
      <c r="M1060" s="177" t="s">
        <v>325</v>
      </c>
      <c r="N1060" s="177" t="s">
        <v>325</v>
      </c>
      <c r="O1060" s="177">
        <v>69</v>
      </c>
    </row>
    <row r="1061" spans="1:15">
      <c r="A1061" s="173" t="s">
        <v>2268</v>
      </c>
      <c r="B1061" s="173" t="s">
        <v>2751</v>
      </c>
      <c r="C1061" s="173">
        <v>16</v>
      </c>
      <c r="D1061" s="173" t="s">
        <v>2315</v>
      </c>
      <c r="E1061" s="174" t="s">
        <v>2347</v>
      </c>
      <c r="F1061" s="174" t="s">
        <v>1960</v>
      </c>
      <c r="G1061" s="174" t="s">
        <v>3888</v>
      </c>
      <c r="H1061" s="201">
        <v>1152757</v>
      </c>
      <c r="I1061" s="175">
        <f t="shared" si="33"/>
        <v>322.67994909383197</v>
      </c>
      <c r="J1061" s="175">
        <f t="shared" si="34"/>
        <v>491.16998322128001</v>
      </c>
      <c r="K1061" s="175">
        <v>181.782802984</v>
      </c>
      <c r="L1061" s="175">
        <v>1.58</v>
      </c>
      <c r="M1061" s="177" t="s">
        <v>326</v>
      </c>
      <c r="N1061" s="177" t="s">
        <v>325</v>
      </c>
      <c r="O1061" s="177">
        <v>69</v>
      </c>
    </row>
    <row r="1062" spans="1:15">
      <c r="A1062" s="173" t="s">
        <v>2268</v>
      </c>
      <c r="B1062" s="173" t="s">
        <v>2751</v>
      </c>
      <c r="C1062" s="173" t="s">
        <v>3852</v>
      </c>
      <c r="D1062" s="173">
        <v>97</v>
      </c>
      <c r="E1062" s="174" t="s">
        <v>2440</v>
      </c>
      <c r="F1062" s="174" t="s">
        <v>1960</v>
      </c>
      <c r="G1062" s="174" t="s">
        <v>3888</v>
      </c>
      <c r="H1062" s="201">
        <v>1152756</v>
      </c>
      <c r="I1062" s="175">
        <f t="shared" si="33"/>
        <v>426.75385961519856</v>
      </c>
      <c r="J1062" s="175">
        <f t="shared" si="34"/>
        <v>651.28369171569</v>
      </c>
      <c r="K1062" s="175">
        <v>247.94549244450002</v>
      </c>
      <c r="L1062" s="175">
        <v>1.58</v>
      </c>
      <c r="M1062" s="177" t="s">
        <v>325</v>
      </c>
      <c r="N1062" s="177" t="s">
        <v>325</v>
      </c>
      <c r="O1062" s="177">
        <v>69</v>
      </c>
    </row>
    <row r="1063" spans="1:15">
      <c r="A1063" s="173" t="s">
        <v>2268</v>
      </c>
      <c r="B1063" s="173" t="s">
        <v>2751</v>
      </c>
      <c r="C1063" s="173">
        <v>17</v>
      </c>
      <c r="D1063" s="173" t="s">
        <v>2303</v>
      </c>
      <c r="E1063" s="174" t="s">
        <v>2239</v>
      </c>
      <c r="F1063" s="174" t="s">
        <v>1960</v>
      </c>
      <c r="G1063" s="174" t="s">
        <v>3887</v>
      </c>
      <c r="H1063" s="201">
        <v>1152613</v>
      </c>
      <c r="I1063" s="175">
        <f t="shared" si="33"/>
        <v>390.43895006828251</v>
      </c>
      <c r="J1063" s="175">
        <f t="shared" si="34"/>
        <v>595.41460010505</v>
      </c>
      <c r="K1063" s="175">
        <v>224.8590909525</v>
      </c>
      <c r="L1063" s="175">
        <v>1.58</v>
      </c>
      <c r="M1063" s="177" t="s">
        <v>326</v>
      </c>
      <c r="N1063" s="177" t="s">
        <v>325</v>
      </c>
      <c r="O1063" s="177">
        <v>71</v>
      </c>
    </row>
    <row r="1064" spans="1:15">
      <c r="A1064" s="173" t="s">
        <v>2268</v>
      </c>
      <c r="B1064" s="173" t="s">
        <v>2751</v>
      </c>
      <c r="C1064" s="173">
        <v>16</v>
      </c>
      <c r="D1064" s="173" t="s">
        <v>2315</v>
      </c>
      <c r="E1064" s="174" t="s">
        <v>2445</v>
      </c>
      <c r="F1064" s="174" t="s">
        <v>1960</v>
      </c>
      <c r="G1064" s="174" t="s">
        <v>3889</v>
      </c>
      <c r="H1064" s="201">
        <v>1152603</v>
      </c>
      <c r="I1064" s="175">
        <f t="shared" si="33"/>
        <v>386.55253764460298</v>
      </c>
      <c r="J1064" s="175">
        <f t="shared" si="34"/>
        <v>589.43550406861993</v>
      </c>
      <c r="K1064" s="175">
        <v>222.38839011099998</v>
      </c>
      <c r="L1064" s="175">
        <v>1.58</v>
      </c>
      <c r="M1064" s="177" t="s">
        <v>326</v>
      </c>
      <c r="N1064" s="177" t="s">
        <v>321</v>
      </c>
      <c r="O1064" s="177">
        <v>69</v>
      </c>
    </row>
    <row r="1065" spans="1:15">
      <c r="A1065" s="173">
        <v>215</v>
      </c>
      <c r="B1065" s="173">
        <v>55</v>
      </c>
      <c r="C1065" s="173">
        <v>16</v>
      </c>
      <c r="D1065" s="173">
        <v>97</v>
      </c>
      <c r="E1065" s="174" t="s">
        <v>2445</v>
      </c>
      <c r="F1065" s="174" t="s">
        <v>1960</v>
      </c>
      <c r="G1065" s="174" t="s">
        <v>902</v>
      </c>
      <c r="H1065" s="201" t="s">
        <v>937</v>
      </c>
      <c r="I1065" s="175">
        <f t="shared" si="33"/>
        <v>376.19635846883205</v>
      </c>
      <c r="J1065" s="175">
        <f t="shared" si="34"/>
        <v>573.50292072128002</v>
      </c>
      <c r="K1065" s="175">
        <v>215.80467798399999</v>
      </c>
      <c r="L1065" s="175">
        <v>1.58</v>
      </c>
      <c r="M1065" s="177" t="s">
        <v>326</v>
      </c>
      <c r="N1065" s="177" t="s">
        <v>325</v>
      </c>
      <c r="O1065" s="177">
        <v>70</v>
      </c>
    </row>
    <row r="1066" spans="1:15">
      <c r="A1066" s="173" t="s">
        <v>2268</v>
      </c>
      <c r="B1066" s="173" t="s">
        <v>3851</v>
      </c>
      <c r="C1066" s="173" t="s">
        <v>3852</v>
      </c>
      <c r="D1066" s="173">
        <v>99</v>
      </c>
      <c r="E1066" s="174" t="s">
        <v>2440</v>
      </c>
      <c r="F1066" s="174" t="s">
        <v>1960</v>
      </c>
      <c r="G1066" s="174" t="s">
        <v>3888</v>
      </c>
      <c r="H1066" s="201">
        <v>1152743</v>
      </c>
      <c r="I1066" s="175">
        <f t="shared" si="33"/>
        <v>309.3933127401985</v>
      </c>
      <c r="J1066" s="175">
        <f t="shared" si="34"/>
        <v>470.72900421569</v>
      </c>
      <c r="K1066" s="175">
        <v>173.33611744449999</v>
      </c>
      <c r="L1066" s="175">
        <v>1.58</v>
      </c>
      <c r="M1066" s="177" t="s">
        <v>325</v>
      </c>
      <c r="N1066" s="177" t="s">
        <v>321</v>
      </c>
      <c r="O1066" s="177">
        <v>69</v>
      </c>
    </row>
    <row r="1067" spans="1:15">
      <c r="A1067" s="173" t="s">
        <v>2268</v>
      </c>
      <c r="B1067" s="173" t="s">
        <v>3851</v>
      </c>
      <c r="C1067" s="173" t="s">
        <v>3852</v>
      </c>
      <c r="D1067" s="173">
        <v>99</v>
      </c>
      <c r="E1067" s="174" t="s">
        <v>2347</v>
      </c>
      <c r="F1067" s="174" t="s">
        <v>1960</v>
      </c>
      <c r="G1067" s="174" t="s">
        <v>3888</v>
      </c>
      <c r="H1067" s="201">
        <v>1152745</v>
      </c>
      <c r="I1067" s="175">
        <f t="shared" si="33"/>
        <v>349.90759596883197</v>
      </c>
      <c r="J1067" s="175">
        <f t="shared" si="34"/>
        <v>533.05867072128001</v>
      </c>
      <c r="K1067" s="175">
        <v>199.09217798399999</v>
      </c>
      <c r="L1067" s="175">
        <v>1.58</v>
      </c>
      <c r="M1067" s="177" t="s">
        <v>325</v>
      </c>
      <c r="N1067" s="177" t="s">
        <v>321</v>
      </c>
      <c r="O1067" s="177">
        <v>69</v>
      </c>
    </row>
    <row r="1068" spans="1:15">
      <c r="A1068" s="173">
        <v>215</v>
      </c>
      <c r="B1068" s="173">
        <v>65</v>
      </c>
      <c r="C1068" s="173">
        <v>15</v>
      </c>
      <c r="D1068" s="173">
        <v>96</v>
      </c>
      <c r="E1068" s="174" t="s">
        <v>2440</v>
      </c>
      <c r="F1068" s="174" t="s">
        <v>1960</v>
      </c>
      <c r="G1068" s="174" t="s">
        <v>975</v>
      </c>
      <c r="H1068" s="201" t="s">
        <v>2070</v>
      </c>
      <c r="I1068" s="175">
        <f t="shared" si="33"/>
        <v>270.7283470605725</v>
      </c>
      <c r="J1068" s="175">
        <f t="shared" si="34"/>
        <v>411.24444163165003</v>
      </c>
      <c r="K1068" s="175">
        <v>148.7557196825</v>
      </c>
      <c r="L1068" s="175">
        <v>1.58</v>
      </c>
      <c r="M1068" s="177" t="s">
        <v>325</v>
      </c>
      <c r="N1068" s="177" t="s">
        <v>321</v>
      </c>
      <c r="O1068" s="177">
        <v>68</v>
      </c>
    </row>
    <row r="1069" spans="1:15">
      <c r="A1069" s="173">
        <v>215</v>
      </c>
      <c r="B1069" s="173">
        <v>65</v>
      </c>
      <c r="C1069" s="173">
        <v>16</v>
      </c>
      <c r="D1069" s="173">
        <v>98</v>
      </c>
      <c r="E1069" s="174" t="s">
        <v>2239</v>
      </c>
      <c r="F1069" s="174" t="s">
        <v>1960</v>
      </c>
      <c r="G1069" s="174" t="s">
        <v>2136</v>
      </c>
      <c r="H1069" s="201">
        <v>1152539</v>
      </c>
      <c r="I1069" s="175">
        <f t="shared" si="33"/>
        <v>397.16477627731297</v>
      </c>
      <c r="J1069" s="175">
        <f t="shared" si="34"/>
        <v>605.76202504202001</v>
      </c>
      <c r="K1069" s="175">
        <v>229.134886381</v>
      </c>
      <c r="L1069" s="175">
        <v>1.58</v>
      </c>
      <c r="M1069" s="177" t="s">
        <v>326</v>
      </c>
      <c r="N1069" s="177" t="s">
        <v>326</v>
      </c>
      <c r="O1069" s="177">
        <v>71</v>
      </c>
    </row>
    <row r="1070" spans="1:15">
      <c r="A1070" s="173">
        <v>225</v>
      </c>
      <c r="B1070" s="173">
        <v>35</v>
      </c>
      <c r="C1070" s="173">
        <v>19</v>
      </c>
      <c r="D1070" s="173">
        <v>91</v>
      </c>
      <c r="E1070" s="174" t="s">
        <v>2388</v>
      </c>
      <c r="F1070" s="174" t="s">
        <v>1960</v>
      </c>
      <c r="G1070" s="174" t="s">
        <v>568</v>
      </c>
      <c r="H1070" s="201" t="s">
        <v>1042</v>
      </c>
      <c r="I1070" s="175">
        <f t="shared" si="33"/>
        <v>542.69185440231308</v>
      </c>
      <c r="J1070" s="175">
        <f t="shared" si="34"/>
        <v>829.64983754202001</v>
      </c>
      <c r="K1070" s="175">
        <v>321.650511381</v>
      </c>
      <c r="L1070" s="175">
        <v>1.58</v>
      </c>
      <c r="M1070" s="177" t="s">
        <v>326</v>
      </c>
      <c r="N1070" s="177" t="s">
        <v>321</v>
      </c>
      <c r="O1070" s="177">
        <v>68</v>
      </c>
    </row>
    <row r="1071" spans="1:15">
      <c r="A1071" s="173">
        <v>225</v>
      </c>
      <c r="B1071" s="173">
        <v>40</v>
      </c>
      <c r="C1071" s="173">
        <v>18</v>
      </c>
      <c r="D1071" s="173">
        <v>92</v>
      </c>
      <c r="E1071" s="174" t="s">
        <v>2445</v>
      </c>
      <c r="F1071" s="174" t="s">
        <v>1960</v>
      </c>
      <c r="G1071" s="174" t="s">
        <v>904</v>
      </c>
      <c r="H1071" s="201" t="s">
        <v>938</v>
      </c>
      <c r="I1071" s="175">
        <f t="shared" si="33"/>
        <v>482.91621581057251</v>
      </c>
      <c r="J1071" s="175">
        <f t="shared" si="34"/>
        <v>737.68731663164999</v>
      </c>
      <c r="K1071" s="175">
        <v>283.64946968250001</v>
      </c>
      <c r="L1071" s="175">
        <v>1.58</v>
      </c>
      <c r="M1071" s="177" t="s">
        <v>326</v>
      </c>
      <c r="N1071" s="177" t="s">
        <v>325</v>
      </c>
      <c r="O1071" s="177">
        <v>68</v>
      </c>
    </row>
    <row r="1072" spans="1:15">
      <c r="A1072" s="173">
        <v>225</v>
      </c>
      <c r="B1072" s="173">
        <v>40</v>
      </c>
      <c r="C1072" s="173">
        <v>18</v>
      </c>
      <c r="D1072" s="173">
        <v>92</v>
      </c>
      <c r="E1072" s="174" t="s">
        <v>2239</v>
      </c>
      <c r="F1072" s="174" t="s">
        <v>1960</v>
      </c>
      <c r="G1072" s="174" t="s">
        <v>896</v>
      </c>
      <c r="H1072" s="201" t="s">
        <v>939</v>
      </c>
      <c r="I1072" s="175">
        <f t="shared" si="33"/>
        <v>404.22063461519849</v>
      </c>
      <c r="J1072" s="175">
        <f t="shared" si="34"/>
        <v>616.61719171568996</v>
      </c>
      <c r="K1072" s="175">
        <v>233.62049244449997</v>
      </c>
      <c r="L1072" s="175">
        <v>1.58</v>
      </c>
      <c r="M1072" s="177" t="s">
        <v>322</v>
      </c>
      <c r="N1072" s="177" t="s">
        <v>321</v>
      </c>
      <c r="O1072" s="177">
        <v>69</v>
      </c>
    </row>
    <row r="1073" spans="1:15">
      <c r="A1073" s="173">
        <v>225</v>
      </c>
      <c r="B1073" s="173">
        <v>40</v>
      </c>
      <c r="C1073" s="173">
        <v>18</v>
      </c>
      <c r="D1073" s="173">
        <v>92</v>
      </c>
      <c r="E1073" s="174" t="s">
        <v>2445</v>
      </c>
      <c r="F1073" s="174" t="s">
        <v>1960</v>
      </c>
      <c r="G1073" s="174" t="s">
        <v>568</v>
      </c>
      <c r="H1073" s="201">
        <v>1152662</v>
      </c>
      <c r="I1073" s="175">
        <f t="shared" si="33"/>
        <v>482.91621581057251</v>
      </c>
      <c r="J1073" s="175">
        <f t="shared" si="34"/>
        <v>737.68731663164999</v>
      </c>
      <c r="K1073" s="175">
        <v>283.64946968250001</v>
      </c>
      <c r="L1073" s="175">
        <v>1.58</v>
      </c>
      <c r="M1073" s="177" t="s">
        <v>326</v>
      </c>
      <c r="N1073" s="177" t="s">
        <v>321</v>
      </c>
      <c r="O1073" s="177">
        <v>67</v>
      </c>
    </row>
    <row r="1074" spans="1:15">
      <c r="A1074" s="173">
        <v>225</v>
      </c>
      <c r="B1074" s="173">
        <v>40</v>
      </c>
      <c r="C1074" s="173">
        <v>18</v>
      </c>
      <c r="D1074" s="173">
        <v>92</v>
      </c>
      <c r="E1074" s="174" t="s">
        <v>2445</v>
      </c>
      <c r="F1074" s="174" t="s">
        <v>1960</v>
      </c>
      <c r="G1074" s="174" t="s">
        <v>902</v>
      </c>
      <c r="H1074" s="201" t="s">
        <v>940</v>
      </c>
      <c r="I1074" s="175">
        <f t="shared" si="33"/>
        <v>404.22063461519849</v>
      </c>
      <c r="J1074" s="175">
        <f t="shared" si="34"/>
        <v>616.61719171568996</v>
      </c>
      <c r="K1074" s="175">
        <v>233.62049244449997</v>
      </c>
      <c r="L1074" s="175">
        <v>1.58</v>
      </c>
      <c r="M1074" s="177" t="s">
        <v>326</v>
      </c>
      <c r="N1074" s="177" t="s">
        <v>321</v>
      </c>
      <c r="O1074" s="177">
        <v>71</v>
      </c>
    </row>
    <row r="1075" spans="1:15">
      <c r="A1075" s="173">
        <v>225</v>
      </c>
      <c r="B1075" s="173">
        <v>45</v>
      </c>
      <c r="C1075" s="173">
        <v>17</v>
      </c>
      <c r="D1075" s="173">
        <v>91</v>
      </c>
      <c r="E1075" s="174" t="s">
        <v>2239</v>
      </c>
      <c r="F1075" s="174" t="s">
        <v>1960</v>
      </c>
      <c r="G1075" s="174" t="s">
        <v>896</v>
      </c>
      <c r="H1075" s="201" t="s">
        <v>1043</v>
      </c>
      <c r="I1075" s="175">
        <f t="shared" si="33"/>
        <v>322.67994909383197</v>
      </c>
      <c r="J1075" s="175">
        <f t="shared" si="34"/>
        <v>491.16998322128001</v>
      </c>
      <c r="K1075" s="175">
        <v>181.782802984</v>
      </c>
      <c r="L1075" s="175">
        <v>1.58</v>
      </c>
      <c r="M1075" s="177" t="s">
        <v>326</v>
      </c>
      <c r="N1075" s="177" t="s">
        <v>325</v>
      </c>
      <c r="O1075" s="177">
        <v>68</v>
      </c>
    </row>
    <row r="1076" spans="1:15">
      <c r="A1076" s="173">
        <v>225</v>
      </c>
      <c r="B1076" s="173">
        <v>45</v>
      </c>
      <c r="C1076" s="173">
        <v>17</v>
      </c>
      <c r="D1076" s="173">
        <v>91</v>
      </c>
      <c r="E1076" s="174" t="s">
        <v>2239</v>
      </c>
      <c r="F1076" s="174" t="s">
        <v>1960</v>
      </c>
      <c r="G1076" s="174" t="s">
        <v>896</v>
      </c>
      <c r="H1076" s="201" t="s">
        <v>1044</v>
      </c>
      <c r="I1076" s="175">
        <f t="shared" si="33"/>
        <v>322.67994909383197</v>
      </c>
      <c r="J1076" s="175">
        <f t="shared" si="34"/>
        <v>491.16998322128001</v>
      </c>
      <c r="K1076" s="175">
        <v>181.782802984</v>
      </c>
      <c r="L1076" s="175">
        <v>1.58</v>
      </c>
      <c r="M1076" s="177" t="s">
        <v>326</v>
      </c>
      <c r="N1076" s="177" t="s">
        <v>325</v>
      </c>
      <c r="O1076" s="177">
        <v>70</v>
      </c>
    </row>
    <row r="1077" spans="1:15">
      <c r="A1077" s="173">
        <v>225</v>
      </c>
      <c r="B1077" s="173">
        <v>45</v>
      </c>
      <c r="C1077" s="173">
        <v>17</v>
      </c>
      <c r="D1077" s="173">
        <v>94</v>
      </c>
      <c r="E1077" s="174" t="s">
        <v>2239</v>
      </c>
      <c r="F1077" s="174" t="s">
        <v>1960</v>
      </c>
      <c r="G1077" s="174" t="s">
        <v>975</v>
      </c>
      <c r="H1077" s="201" t="s">
        <v>977</v>
      </c>
      <c r="I1077" s="175">
        <f t="shared" si="33"/>
        <v>322.67994909383197</v>
      </c>
      <c r="J1077" s="175">
        <f t="shared" si="34"/>
        <v>491.16998322128001</v>
      </c>
      <c r="K1077" s="175">
        <v>181.782802984</v>
      </c>
      <c r="L1077" s="175">
        <v>1.58</v>
      </c>
      <c r="M1077" s="177" t="s">
        <v>325</v>
      </c>
      <c r="N1077" s="177" t="s">
        <v>325</v>
      </c>
      <c r="O1077" s="177">
        <v>69</v>
      </c>
    </row>
    <row r="1078" spans="1:15">
      <c r="A1078" s="173">
        <v>225</v>
      </c>
      <c r="B1078" s="173">
        <v>45</v>
      </c>
      <c r="C1078" s="173">
        <v>17</v>
      </c>
      <c r="D1078" s="173">
        <v>94</v>
      </c>
      <c r="E1078" s="174" t="s">
        <v>2445</v>
      </c>
      <c r="F1078" s="174" t="s">
        <v>1960</v>
      </c>
      <c r="G1078" s="174" t="s">
        <v>975</v>
      </c>
      <c r="H1078" s="201" t="s">
        <v>978</v>
      </c>
      <c r="I1078" s="175">
        <f t="shared" si="33"/>
        <v>323.7720397198155</v>
      </c>
      <c r="J1078" s="175">
        <f t="shared" si="34"/>
        <v>492.85012264587004</v>
      </c>
      <c r="K1078" s="175">
        <v>182.47707547350001</v>
      </c>
      <c r="L1078" s="175">
        <v>1.58</v>
      </c>
      <c r="M1078" s="177" t="s">
        <v>325</v>
      </c>
      <c r="N1078" s="177" t="s">
        <v>321</v>
      </c>
      <c r="O1078" s="177">
        <v>68</v>
      </c>
    </row>
    <row r="1079" spans="1:15">
      <c r="A1079" s="173">
        <v>225</v>
      </c>
      <c r="B1079" s="173">
        <v>45</v>
      </c>
      <c r="C1079" s="173">
        <v>17</v>
      </c>
      <c r="D1079" s="173">
        <v>91</v>
      </c>
      <c r="E1079" s="174" t="s">
        <v>2239</v>
      </c>
      <c r="F1079" s="174" t="s">
        <v>1960</v>
      </c>
      <c r="G1079" s="174" t="s">
        <v>896</v>
      </c>
      <c r="H1079" s="201" t="s">
        <v>1045</v>
      </c>
      <c r="I1079" s="175">
        <f t="shared" si="33"/>
        <v>322.67994909383197</v>
      </c>
      <c r="J1079" s="175">
        <f t="shared" si="34"/>
        <v>491.16998322128001</v>
      </c>
      <c r="K1079" s="175">
        <v>181.782802984</v>
      </c>
      <c r="L1079" s="175">
        <v>1.58</v>
      </c>
      <c r="M1079" s="177" t="s">
        <v>322</v>
      </c>
      <c r="N1079" s="177" t="s">
        <v>321</v>
      </c>
      <c r="O1079" s="177">
        <v>67</v>
      </c>
    </row>
    <row r="1080" spans="1:15">
      <c r="A1080" s="173">
        <v>225</v>
      </c>
      <c r="B1080" s="173">
        <v>45</v>
      </c>
      <c r="C1080" s="173">
        <v>17</v>
      </c>
      <c r="D1080" s="173">
        <v>91</v>
      </c>
      <c r="E1080" s="174" t="s">
        <v>2347</v>
      </c>
      <c r="F1080" s="174" t="s">
        <v>1960</v>
      </c>
      <c r="G1080" s="174" t="s">
        <v>941</v>
      </c>
      <c r="H1080" s="201" t="s">
        <v>942</v>
      </c>
      <c r="I1080" s="175">
        <f t="shared" si="33"/>
        <v>376.19635846883205</v>
      </c>
      <c r="J1080" s="175">
        <f t="shared" si="34"/>
        <v>573.50292072128002</v>
      </c>
      <c r="K1080" s="175">
        <v>215.80467798399999</v>
      </c>
      <c r="L1080" s="175">
        <v>1.58</v>
      </c>
      <c r="M1080" s="177" t="s">
        <v>326</v>
      </c>
      <c r="N1080" s="177" t="s">
        <v>326</v>
      </c>
      <c r="O1080" s="177">
        <v>69</v>
      </c>
    </row>
    <row r="1081" spans="1:15">
      <c r="A1081" s="173">
        <v>225</v>
      </c>
      <c r="B1081" s="173">
        <v>45</v>
      </c>
      <c r="C1081" s="173">
        <v>17</v>
      </c>
      <c r="D1081" s="173">
        <v>91</v>
      </c>
      <c r="E1081" s="174" t="s">
        <v>2239</v>
      </c>
      <c r="F1081" s="174" t="s">
        <v>1960</v>
      </c>
      <c r="G1081" s="174" t="s">
        <v>941</v>
      </c>
      <c r="H1081" s="201" t="s">
        <v>943</v>
      </c>
      <c r="I1081" s="175">
        <f t="shared" si="33"/>
        <v>385.92661482808398</v>
      </c>
      <c r="J1081" s="175">
        <f t="shared" si="34"/>
        <v>588.47254588935994</v>
      </c>
      <c r="K1081" s="175">
        <v>221.99047350799998</v>
      </c>
      <c r="L1081" s="175">
        <v>1.58</v>
      </c>
      <c r="M1081" s="177" t="s">
        <v>326</v>
      </c>
      <c r="N1081" s="177" t="s">
        <v>326</v>
      </c>
      <c r="O1081" s="177">
        <v>69</v>
      </c>
    </row>
    <row r="1082" spans="1:15">
      <c r="A1082" s="173">
        <v>225</v>
      </c>
      <c r="B1082" s="173">
        <v>45</v>
      </c>
      <c r="C1082" s="173">
        <v>17</v>
      </c>
      <c r="D1082" s="173">
        <v>91</v>
      </c>
      <c r="E1082" s="174" t="s">
        <v>2445</v>
      </c>
      <c r="F1082" s="174" t="s">
        <v>1960</v>
      </c>
      <c r="G1082" s="174" t="s">
        <v>941</v>
      </c>
      <c r="H1082" s="201" t="s">
        <v>944</v>
      </c>
      <c r="I1082" s="175">
        <f t="shared" si="33"/>
        <v>385.92661482808398</v>
      </c>
      <c r="J1082" s="175">
        <f t="shared" si="34"/>
        <v>588.47254588935994</v>
      </c>
      <c r="K1082" s="175">
        <v>221.99047350799998</v>
      </c>
      <c r="L1082" s="175">
        <v>1.58</v>
      </c>
      <c r="M1082" s="177" t="s">
        <v>326</v>
      </c>
      <c r="N1082" s="177" t="s">
        <v>326</v>
      </c>
      <c r="O1082" s="177">
        <v>69</v>
      </c>
    </row>
    <row r="1083" spans="1:15">
      <c r="A1083" s="173">
        <v>225</v>
      </c>
      <c r="B1083" s="173">
        <v>45</v>
      </c>
      <c r="C1083" s="173">
        <v>17</v>
      </c>
      <c r="D1083" s="173">
        <v>91</v>
      </c>
      <c r="E1083" s="174" t="s">
        <v>2347</v>
      </c>
      <c r="F1083" s="174" t="s">
        <v>1960</v>
      </c>
      <c r="G1083" s="174" t="s">
        <v>1037</v>
      </c>
      <c r="H1083" s="201" t="s">
        <v>1998</v>
      </c>
      <c r="I1083" s="175">
        <f t="shared" si="33"/>
        <v>336.2226450546259</v>
      </c>
      <c r="J1083" s="175">
        <f t="shared" si="34"/>
        <v>512.00490008403995</v>
      </c>
      <c r="K1083" s="175">
        <v>190.39227276199998</v>
      </c>
      <c r="L1083" s="175">
        <v>1.58</v>
      </c>
      <c r="M1083" s="177" t="s">
        <v>326</v>
      </c>
      <c r="N1083" s="177" t="s">
        <v>321</v>
      </c>
      <c r="O1083" s="177">
        <v>71</v>
      </c>
    </row>
    <row r="1084" spans="1:15">
      <c r="A1084" s="173">
        <v>225</v>
      </c>
      <c r="B1084" s="173">
        <v>45</v>
      </c>
      <c r="C1084" s="173">
        <v>17</v>
      </c>
      <c r="D1084" s="173">
        <v>94</v>
      </c>
      <c r="E1084" s="174" t="s">
        <v>2445</v>
      </c>
      <c r="F1084" s="174" t="s">
        <v>1960</v>
      </c>
      <c r="G1084" s="174" t="s">
        <v>896</v>
      </c>
      <c r="H1084" s="201" t="s">
        <v>1004</v>
      </c>
      <c r="I1084" s="175">
        <f t="shared" si="33"/>
        <v>398.58732836519852</v>
      </c>
      <c r="J1084" s="175">
        <f t="shared" si="34"/>
        <v>607.95056671569</v>
      </c>
      <c r="K1084" s="175">
        <v>230.03924244449999</v>
      </c>
      <c r="L1084" s="175">
        <v>1.58</v>
      </c>
      <c r="M1084" s="177" t="s">
        <v>326</v>
      </c>
      <c r="N1084" s="177" t="s">
        <v>321</v>
      </c>
      <c r="O1084" s="177">
        <v>67</v>
      </c>
    </row>
    <row r="1085" spans="1:15">
      <c r="A1085" s="173">
        <v>225</v>
      </c>
      <c r="B1085" s="173">
        <v>45</v>
      </c>
      <c r="C1085" s="173">
        <v>18</v>
      </c>
      <c r="D1085" s="173">
        <v>91</v>
      </c>
      <c r="E1085" s="174" t="s">
        <v>2239</v>
      </c>
      <c r="F1085" s="174" t="s">
        <v>1960</v>
      </c>
      <c r="G1085" s="174" t="s">
        <v>896</v>
      </c>
      <c r="H1085" s="201" t="s">
        <v>2071</v>
      </c>
      <c r="I1085" s="175">
        <f t="shared" si="33"/>
        <v>491.84984289845801</v>
      </c>
      <c r="J1085" s="175">
        <f t="shared" si="34"/>
        <v>751.43135830532003</v>
      </c>
      <c r="K1085" s="175">
        <v>289.32882574600001</v>
      </c>
      <c r="L1085" s="175">
        <v>1.58</v>
      </c>
      <c r="M1085" s="177" t="s">
        <v>325</v>
      </c>
      <c r="N1085" s="177" t="s">
        <v>325</v>
      </c>
      <c r="O1085" s="177">
        <v>70</v>
      </c>
    </row>
    <row r="1086" spans="1:15">
      <c r="A1086" s="173">
        <v>225</v>
      </c>
      <c r="B1086" s="173">
        <v>45</v>
      </c>
      <c r="C1086" s="173">
        <v>18</v>
      </c>
      <c r="D1086" s="173">
        <v>95</v>
      </c>
      <c r="E1086" s="174" t="s">
        <v>2239</v>
      </c>
      <c r="F1086" s="174" t="s">
        <v>1960</v>
      </c>
      <c r="G1086" s="174" t="s">
        <v>896</v>
      </c>
      <c r="H1086" s="201" t="s">
        <v>1999</v>
      </c>
      <c r="I1086" s="175">
        <f t="shared" si="33"/>
        <v>491.84984289845801</v>
      </c>
      <c r="J1086" s="175">
        <f t="shared" si="34"/>
        <v>751.43135830532003</v>
      </c>
      <c r="K1086" s="175">
        <v>289.32882574600001</v>
      </c>
      <c r="L1086" s="175">
        <v>1.58</v>
      </c>
      <c r="M1086" s="177" t="s">
        <v>326</v>
      </c>
      <c r="N1086" s="177" t="s">
        <v>325</v>
      </c>
      <c r="O1086" s="177">
        <v>69</v>
      </c>
    </row>
    <row r="1087" spans="1:15">
      <c r="A1087" s="173">
        <v>225</v>
      </c>
      <c r="B1087" s="173">
        <v>45</v>
      </c>
      <c r="C1087" s="173">
        <v>17</v>
      </c>
      <c r="D1087" s="173">
        <v>91</v>
      </c>
      <c r="E1087" s="174" t="s">
        <v>2239</v>
      </c>
      <c r="F1087" s="174" t="s">
        <v>1960</v>
      </c>
      <c r="G1087" s="174" t="s">
        <v>941</v>
      </c>
      <c r="H1087" s="201" t="s">
        <v>2026</v>
      </c>
      <c r="I1087" s="175">
        <f t="shared" si="33"/>
        <v>364.92974596883198</v>
      </c>
      <c r="J1087" s="175">
        <f t="shared" si="34"/>
        <v>556.16967072128</v>
      </c>
      <c r="K1087" s="175">
        <v>208.642177984</v>
      </c>
      <c r="L1087" s="175">
        <v>1.58</v>
      </c>
      <c r="M1087" s="177" t="s">
        <v>322</v>
      </c>
      <c r="N1087" s="177" t="s">
        <v>325</v>
      </c>
      <c r="O1087" s="177">
        <v>67</v>
      </c>
    </row>
    <row r="1088" spans="1:15">
      <c r="A1088" s="173">
        <v>225</v>
      </c>
      <c r="B1088" s="173">
        <v>50</v>
      </c>
      <c r="C1088" s="173">
        <v>16</v>
      </c>
      <c r="D1088" s="173">
        <v>92</v>
      </c>
      <c r="E1088" s="174" t="s">
        <v>2347</v>
      </c>
      <c r="F1088" s="174" t="s">
        <v>1960</v>
      </c>
      <c r="G1088" s="174" t="s">
        <v>896</v>
      </c>
      <c r="H1088" s="201">
        <v>1152627</v>
      </c>
      <c r="I1088" s="175">
        <f t="shared" si="33"/>
        <v>321.59880961519843</v>
      </c>
      <c r="J1088" s="175">
        <f t="shared" si="34"/>
        <v>489.50669171569001</v>
      </c>
      <c r="K1088" s="175">
        <v>181.0954924445</v>
      </c>
      <c r="L1088" s="175">
        <v>1.58</v>
      </c>
      <c r="M1088" s="177" t="s">
        <v>322</v>
      </c>
      <c r="N1088" s="177" t="s">
        <v>348</v>
      </c>
      <c r="O1088" s="177">
        <v>66</v>
      </c>
    </row>
    <row r="1089" spans="1:15">
      <c r="A1089" s="173">
        <v>225</v>
      </c>
      <c r="B1089" s="173">
        <v>50</v>
      </c>
      <c r="C1089" s="173">
        <v>16</v>
      </c>
      <c r="D1089" s="173">
        <v>92</v>
      </c>
      <c r="E1089" s="174" t="s">
        <v>2239</v>
      </c>
      <c r="F1089" s="174" t="s">
        <v>1960</v>
      </c>
      <c r="G1089" s="174" t="s">
        <v>896</v>
      </c>
      <c r="H1089" s="201">
        <v>1152628</v>
      </c>
      <c r="I1089" s="175">
        <f t="shared" si="33"/>
        <v>398.10366065231307</v>
      </c>
      <c r="J1089" s="175">
        <f t="shared" si="34"/>
        <v>607.20646254202006</v>
      </c>
      <c r="K1089" s="175">
        <v>229.73176138100001</v>
      </c>
      <c r="L1089" s="175">
        <v>1.58</v>
      </c>
      <c r="M1089" s="177" t="s">
        <v>322</v>
      </c>
      <c r="N1089" s="177" t="s">
        <v>348</v>
      </c>
      <c r="O1089" s="177">
        <v>66</v>
      </c>
    </row>
    <row r="1090" spans="1:15">
      <c r="A1090" s="173">
        <v>225</v>
      </c>
      <c r="B1090" s="173">
        <v>50</v>
      </c>
      <c r="C1090" s="173">
        <v>17</v>
      </c>
      <c r="D1090" s="173">
        <v>94</v>
      </c>
      <c r="E1090" s="174" t="s">
        <v>2239</v>
      </c>
      <c r="F1090" s="174" t="s">
        <v>1960</v>
      </c>
      <c r="G1090" s="174" t="s">
        <v>896</v>
      </c>
      <c r="H1090" s="201" t="s">
        <v>979</v>
      </c>
      <c r="I1090" s="175">
        <f t="shared" si="33"/>
        <v>385.92661482808398</v>
      </c>
      <c r="J1090" s="175">
        <f t="shared" si="34"/>
        <v>588.47254588935994</v>
      </c>
      <c r="K1090" s="175">
        <v>221.99047350799998</v>
      </c>
      <c r="L1090" s="175">
        <v>1.58</v>
      </c>
      <c r="M1090" s="177" t="s">
        <v>322</v>
      </c>
      <c r="N1090" s="177" t="s">
        <v>321</v>
      </c>
      <c r="O1090" s="177">
        <v>67</v>
      </c>
    </row>
    <row r="1091" spans="1:15">
      <c r="A1091" s="173">
        <v>225</v>
      </c>
      <c r="B1091" s="173">
        <v>50</v>
      </c>
      <c r="C1091" s="173">
        <v>17</v>
      </c>
      <c r="D1091" s="173">
        <v>94</v>
      </c>
      <c r="E1091" s="174" t="s">
        <v>2445</v>
      </c>
      <c r="F1091" s="174" t="s">
        <v>1960</v>
      </c>
      <c r="G1091" s="174" t="s">
        <v>896</v>
      </c>
      <c r="H1091" s="201" t="s">
        <v>1046</v>
      </c>
      <c r="I1091" s="175">
        <f t="shared" si="33"/>
        <v>385.92661482808398</v>
      </c>
      <c r="J1091" s="175">
        <f t="shared" si="34"/>
        <v>588.47254588935994</v>
      </c>
      <c r="K1091" s="175">
        <v>221.99047350799998</v>
      </c>
      <c r="L1091" s="175">
        <v>1.58</v>
      </c>
      <c r="M1091" s="177" t="s">
        <v>322</v>
      </c>
      <c r="N1091" s="177" t="s">
        <v>321</v>
      </c>
      <c r="O1091" s="177">
        <v>68</v>
      </c>
    </row>
    <row r="1092" spans="1:15">
      <c r="A1092" s="173">
        <v>225</v>
      </c>
      <c r="B1092" s="173">
        <v>50</v>
      </c>
      <c r="C1092" s="173">
        <v>17</v>
      </c>
      <c r="D1092" s="173">
        <v>98</v>
      </c>
      <c r="E1092" s="174" t="s">
        <v>2445</v>
      </c>
      <c r="F1092" s="174" t="s">
        <v>1960</v>
      </c>
      <c r="G1092" s="174" t="s">
        <v>896</v>
      </c>
      <c r="H1092" s="201" t="s">
        <v>981</v>
      </c>
      <c r="I1092" s="175">
        <f t="shared" si="33"/>
        <v>385.92661482808398</v>
      </c>
      <c r="J1092" s="175">
        <f t="shared" si="34"/>
        <v>588.47254588935994</v>
      </c>
      <c r="K1092" s="175">
        <v>221.99047350799998</v>
      </c>
      <c r="L1092" s="175">
        <v>1.58</v>
      </c>
      <c r="M1092" s="177" t="s">
        <v>326</v>
      </c>
      <c r="N1092" s="177" t="s">
        <v>321</v>
      </c>
      <c r="O1092" s="177">
        <v>67</v>
      </c>
    </row>
    <row r="1093" spans="1:15">
      <c r="A1093" s="173" t="s">
        <v>2269</v>
      </c>
      <c r="B1093" s="173" t="s">
        <v>2262</v>
      </c>
      <c r="C1093" s="173">
        <v>17</v>
      </c>
      <c r="D1093" s="173" t="s">
        <v>2303</v>
      </c>
      <c r="E1093" s="174" t="s">
        <v>2239</v>
      </c>
      <c r="F1093" s="174" t="s">
        <v>1960</v>
      </c>
      <c r="G1093" s="174" t="s">
        <v>3894</v>
      </c>
      <c r="H1093" s="201">
        <v>1152635</v>
      </c>
      <c r="I1093" s="175">
        <f t="shared" si="33"/>
        <v>552.39365956057259</v>
      </c>
      <c r="J1093" s="175">
        <f t="shared" si="34"/>
        <v>844.57569163164999</v>
      </c>
      <c r="K1093" s="175">
        <v>327.8182196825</v>
      </c>
      <c r="L1093" s="175">
        <v>1.58</v>
      </c>
      <c r="M1093" s="177" t="s">
        <v>322</v>
      </c>
      <c r="N1093" s="177" t="s">
        <v>321</v>
      </c>
      <c r="O1093" s="177">
        <v>67</v>
      </c>
    </row>
    <row r="1094" spans="1:15">
      <c r="A1094" s="173">
        <v>225</v>
      </c>
      <c r="B1094" s="173">
        <v>50</v>
      </c>
      <c r="C1094" s="173">
        <v>16</v>
      </c>
      <c r="D1094" s="173">
        <v>92</v>
      </c>
      <c r="E1094" s="174" t="s">
        <v>2239</v>
      </c>
      <c r="F1094" s="174" t="s">
        <v>1960</v>
      </c>
      <c r="G1094" s="174" t="s">
        <v>970</v>
      </c>
      <c r="H1094" s="201">
        <v>1152629</v>
      </c>
      <c r="I1094" s="175">
        <f t="shared" ref="I1094:I1157" si="35">(IF($H$6="",$H$4*$U$3*(1-$H$5),$H$6*$H$3)+IF(F1094="DUNLOP",$H$3*(K1094*(1-$M$7)+$U$7+L1094+$H$8)))*$U$8</f>
        <v>398.10366065231307</v>
      </c>
      <c r="J1094" s="175">
        <f t="shared" si="34"/>
        <v>607.20646254202006</v>
      </c>
      <c r="K1094" s="175">
        <v>229.73176138100001</v>
      </c>
      <c r="L1094" s="175">
        <v>1.58</v>
      </c>
      <c r="M1094" s="177" t="s">
        <v>326</v>
      </c>
      <c r="N1094" s="177" t="s">
        <v>325</v>
      </c>
      <c r="O1094" s="177">
        <v>69</v>
      </c>
    </row>
    <row r="1095" spans="1:15">
      <c r="A1095" s="173">
        <v>225</v>
      </c>
      <c r="B1095" s="173">
        <v>50</v>
      </c>
      <c r="C1095" s="173">
        <v>16</v>
      </c>
      <c r="D1095" s="173">
        <v>92</v>
      </c>
      <c r="E1095" s="174" t="s">
        <v>2445</v>
      </c>
      <c r="F1095" s="174" t="s">
        <v>1960</v>
      </c>
      <c r="G1095" s="174" t="s">
        <v>902</v>
      </c>
      <c r="H1095" s="201">
        <v>1152630</v>
      </c>
      <c r="I1095" s="175">
        <f t="shared" si="35"/>
        <v>398.10366065231307</v>
      </c>
      <c r="J1095" s="175">
        <f t="shared" si="34"/>
        <v>607.20646254202006</v>
      </c>
      <c r="K1095" s="175">
        <v>229.73176138100001</v>
      </c>
      <c r="L1095" s="175">
        <v>1.58</v>
      </c>
      <c r="M1095" s="177" t="s">
        <v>326</v>
      </c>
      <c r="N1095" s="177" t="s">
        <v>321</v>
      </c>
      <c r="O1095" s="177">
        <v>69</v>
      </c>
    </row>
    <row r="1096" spans="1:15">
      <c r="A1096" s="173">
        <v>225</v>
      </c>
      <c r="B1096" s="173">
        <v>50</v>
      </c>
      <c r="C1096" s="173">
        <v>17</v>
      </c>
      <c r="D1096" s="173">
        <v>98</v>
      </c>
      <c r="E1096" s="174" t="s">
        <v>2445</v>
      </c>
      <c r="F1096" s="174" t="s">
        <v>1960</v>
      </c>
      <c r="G1096" s="174" t="s">
        <v>902</v>
      </c>
      <c r="H1096" s="201" t="s">
        <v>945</v>
      </c>
      <c r="I1096" s="175">
        <f t="shared" si="35"/>
        <v>482.12119255726253</v>
      </c>
      <c r="J1096" s="175">
        <f t="shared" si="34"/>
        <v>736.46420393425001</v>
      </c>
      <c r="K1096" s="175">
        <v>283.14405121250002</v>
      </c>
      <c r="L1096" s="175">
        <v>1.58</v>
      </c>
      <c r="M1096" s="177" t="s">
        <v>326</v>
      </c>
      <c r="N1096" s="177" t="s">
        <v>321</v>
      </c>
      <c r="O1096" s="177">
        <v>69</v>
      </c>
    </row>
    <row r="1097" spans="1:15">
      <c r="A1097" s="173">
        <v>225</v>
      </c>
      <c r="B1097" s="173">
        <v>55</v>
      </c>
      <c r="C1097" s="173">
        <v>16</v>
      </c>
      <c r="D1097" s="173">
        <v>91</v>
      </c>
      <c r="E1097" s="174" t="s">
        <v>2347</v>
      </c>
      <c r="F1097" s="174" t="s">
        <v>1960</v>
      </c>
      <c r="G1097" s="174" t="s">
        <v>896</v>
      </c>
      <c r="H1097" s="201">
        <v>1152604</v>
      </c>
      <c r="I1097" s="175">
        <f t="shared" si="35"/>
        <v>393.58252168110704</v>
      </c>
      <c r="J1097" s="175">
        <f t="shared" si="34"/>
        <v>600.25086412478004</v>
      </c>
      <c r="K1097" s="175">
        <v>226.85754715900001</v>
      </c>
      <c r="L1097" s="175">
        <v>1.58</v>
      </c>
      <c r="M1097" s="177" t="s">
        <v>326</v>
      </c>
      <c r="N1097" s="177" t="s">
        <v>325</v>
      </c>
      <c r="O1097" s="177">
        <v>68</v>
      </c>
    </row>
    <row r="1098" spans="1:15">
      <c r="A1098" s="173">
        <v>225</v>
      </c>
      <c r="B1098" s="173">
        <v>55</v>
      </c>
      <c r="C1098" s="173">
        <v>16</v>
      </c>
      <c r="D1098" s="173">
        <v>91</v>
      </c>
      <c r="E1098" s="174" t="s">
        <v>2239</v>
      </c>
      <c r="F1098" s="174" t="s">
        <v>1960</v>
      </c>
      <c r="G1098" s="174" t="s">
        <v>896</v>
      </c>
      <c r="H1098" s="201">
        <v>1152607</v>
      </c>
      <c r="I1098" s="175">
        <f t="shared" si="35"/>
        <v>410.309157527313</v>
      </c>
      <c r="J1098" s="175">
        <f t="shared" si="34"/>
        <v>625.98415004202002</v>
      </c>
      <c r="K1098" s="175">
        <v>237.49113638099999</v>
      </c>
      <c r="L1098" s="175">
        <v>1.58</v>
      </c>
      <c r="M1098" s="177" t="s">
        <v>322</v>
      </c>
      <c r="N1098" s="177" t="s">
        <v>325</v>
      </c>
      <c r="O1098" s="177">
        <v>68</v>
      </c>
    </row>
    <row r="1099" spans="1:15">
      <c r="A1099" s="173">
        <v>225</v>
      </c>
      <c r="B1099" s="173">
        <v>55</v>
      </c>
      <c r="C1099" s="173">
        <v>16</v>
      </c>
      <c r="D1099" s="173">
        <v>95</v>
      </c>
      <c r="E1099" s="174" t="s">
        <v>2347</v>
      </c>
      <c r="F1099" s="174" t="s">
        <v>1960</v>
      </c>
      <c r="G1099" s="174" t="s">
        <v>975</v>
      </c>
      <c r="H1099" s="201">
        <v>1152758</v>
      </c>
      <c r="I1099" s="175">
        <f t="shared" si="35"/>
        <v>415.00357940231299</v>
      </c>
      <c r="J1099" s="175">
        <f t="shared" si="34"/>
        <v>633.20633754201992</v>
      </c>
      <c r="K1099" s="175">
        <v>240.47551138099999</v>
      </c>
      <c r="L1099" s="175">
        <v>1.58</v>
      </c>
      <c r="M1099" s="177" t="s">
        <v>325</v>
      </c>
      <c r="N1099" s="177" t="s">
        <v>321</v>
      </c>
      <c r="O1099" s="177">
        <v>69</v>
      </c>
    </row>
    <row r="1100" spans="1:15">
      <c r="A1100" s="173" t="s">
        <v>2269</v>
      </c>
      <c r="B1100" s="173" t="s">
        <v>2751</v>
      </c>
      <c r="C1100" s="173">
        <v>16</v>
      </c>
      <c r="D1100" s="173" t="s">
        <v>2305</v>
      </c>
      <c r="E1100" s="174" t="s">
        <v>2239</v>
      </c>
      <c r="F1100" s="174" t="s">
        <v>1960</v>
      </c>
      <c r="G1100" s="174" t="s">
        <v>3896</v>
      </c>
      <c r="H1100" s="201">
        <v>1152610</v>
      </c>
      <c r="I1100" s="175">
        <f t="shared" si="35"/>
        <v>410.309157527313</v>
      </c>
      <c r="J1100" s="175">
        <f t="shared" si="34"/>
        <v>625.98415004202002</v>
      </c>
      <c r="K1100" s="175">
        <v>237.49113638099999</v>
      </c>
      <c r="L1100" s="175">
        <v>1.58</v>
      </c>
      <c r="M1100" s="177" t="s">
        <v>325</v>
      </c>
      <c r="N1100" s="177" t="s">
        <v>325</v>
      </c>
      <c r="O1100" s="177">
        <v>70</v>
      </c>
    </row>
    <row r="1101" spans="1:15">
      <c r="A1101" s="173">
        <v>225</v>
      </c>
      <c r="B1101" s="173">
        <v>55</v>
      </c>
      <c r="C1101" s="173">
        <v>17</v>
      </c>
      <c r="D1101" s="173">
        <v>97</v>
      </c>
      <c r="E1101" s="174" t="s">
        <v>2445</v>
      </c>
      <c r="F1101" s="174" t="s">
        <v>1960</v>
      </c>
      <c r="G1101" s="174" t="s">
        <v>896</v>
      </c>
      <c r="H1101" s="201" t="s">
        <v>1047</v>
      </c>
      <c r="I1101" s="175">
        <f t="shared" si="35"/>
        <v>432.2164595605725</v>
      </c>
      <c r="J1101" s="175">
        <f t="shared" si="34"/>
        <v>659.68769163165007</v>
      </c>
      <c r="K1101" s="175">
        <v>251.41821968249999</v>
      </c>
      <c r="L1101" s="175">
        <v>1.58</v>
      </c>
      <c r="M1101" s="177" t="s">
        <v>326</v>
      </c>
      <c r="N1101" s="177" t="s">
        <v>325</v>
      </c>
      <c r="O1101" s="177">
        <v>68</v>
      </c>
    </row>
    <row r="1102" spans="1:15">
      <c r="A1102" s="173">
        <v>225</v>
      </c>
      <c r="B1102" s="173">
        <v>55</v>
      </c>
      <c r="C1102" s="173">
        <v>16</v>
      </c>
      <c r="D1102" s="173">
        <v>94</v>
      </c>
      <c r="E1102" s="174" t="s">
        <v>2445</v>
      </c>
      <c r="F1102" s="174" t="s">
        <v>1960</v>
      </c>
      <c r="G1102" s="174" t="s">
        <v>568</v>
      </c>
      <c r="H1102" s="201">
        <v>1152611</v>
      </c>
      <c r="I1102" s="175">
        <f t="shared" si="35"/>
        <v>432.2164595605725</v>
      </c>
      <c r="J1102" s="175">
        <f t="shared" si="34"/>
        <v>659.68769163165007</v>
      </c>
      <c r="K1102" s="175">
        <v>251.41821968249999</v>
      </c>
      <c r="L1102" s="175">
        <v>1.58</v>
      </c>
      <c r="M1102" s="177" t="s">
        <v>325</v>
      </c>
      <c r="N1102" s="177" t="s">
        <v>321</v>
      </c>
      <c r="O1102" s="177">
        <v>68</v>
      </c>
    </row>
    <row r="1103" spans="1:15">
      <c r="A1103" s="173">
        <v>225</v>
      </c>
      <c r="B1103" s="173">
        <v>55</v>
      </c>
      <c r="C1103" s="173">
        <v>16</v>
      </c>
      <c r="D1103" s="173">
        <v>95</v>
      </c>
      <c r="E1103" s="174" t="s">
        <v>2445</v>
      </c>
      <c r="F1103" s="174" t="s">
        <v>1960</v>
      </c>
      <c r="G1103" s="174" t="s">
        <v>902</v>
      </c>
      <c r="H1103" s="201" t="s">
        <v>1005</v>
      </c>
      <c r="I1103" s="175">
        <f t="shared" si="35"/>
        <v>432.2164595605725</v>
      </c>
      <c r="J1103" s="175">
        <f t="shared" si="34"/>
        <v>659.68769163165007</v>
      </c>
      <c r="K1103" s="175">
        <v>251.41821968249999</v>
      </c>
      <c r="L1103" s="175">
        <v>1.58</v>
      </c>
      <c r="M1103" s="177" t="s">
        <v>326</v>
      </c>
      <c r="N1103" s="177" t="s">
        <v>321</v>
      </c>
      <c r="O1103" s="177">
        <v>69</v>
      </c>
    </row>
    <row r="1104" spans="1:15">
      <c r="A1104" s="173">
        <v>225</v>
      </c>
      <c r="B1104" s="173">
        <v>55</v>
      </c>
      <c r="C1104" s="173">
        <v>16</v>
      </c>
      <c r="D1104" s="173">
        <v>99</v>
      </c>
      <c r="E1104" s="174" t="s">
        <v>2445</v>
      </c>
      <c r="F1104" s="174" t="s">
        <v>1960</v>
      </c>
      <c r="G1104" s="174" t="s">
        <v>902</v>
      </c>
      <c r="H1104" s="201" t="s">
        <v>946</v>
      </c>
      <c r="I1104" s="175">
        <f t="shared" si="35"/>
        <v>432.2164595605725</v>
      </c>
      <c r="J1104" s="175">
        <f t="shared" si="34"/>
        <v>659.68769163165007</v>
      </c>
      <c r="K1104" s="175">
        <v>251.41821968249999</v>
      </c>
      <c r="L1104" s="175">
        <v>1.58</v>
      </c>
      <c r="M1104" s="177" t="s">
        <v>326</v>
      </c>
      <c r="N1104" s="177" t="s">
        <v>325</v>
      </c>
      <c r="O1104" s="177">
        <v>69</v>
      </c>
    </row>
    <row r="1105" spans="1:15">
      <c r="A1105" s="173">
        <v>225</v>
      </c>
      <c r="B1105" s="173">
        <v>55</v>
      </c>
      <c r="C1105" s="173">
        <v>17</v>
      </c>
      <c r="D1105" s="173">
        <v>101</v>
      </c>
      <c r="E1105" s="174" t="s">
        <v>2445</v>
      </c>
      <c r="F1105" s="174" t="s">
        <v>1960</v>
      </c>
      <c r="G1105" s="174" t="s">
        <v>902</v>
      </c>
      <c r="H1105" s="201" t="s">
        <v>982</v>
      </c>
      <c r="I1105" s="175">
        <f t="shared" si="35"/>
        <v>552.39365956057259</v>
      </c>
      <c r="J1105" s="175">
        <f t="shared" ref="J1105:J1168" si="36">($H$3*(K1105+L1105+$U$7+$H$8)+$H$4*$U$3)*$U$8</f>
        <v>844.57569163164999</v>
      </c>
      <c r="K1105" s="175">
        <v>327.8182196825</v>
      </c>
      <c r="L1105" s="175">
        <v>1.58</v>
      </c>
      <c r="M1105" s="177" t="s">
        <v>326</v>
      </c>
      <c r="N1105" s="177" t="s">
        <v>325</v>
      </c>
      <c r="O1105" s="177">
        <v>70</v>
      </c>
    </row>
    <row r="1106" spans="1:15">
      <c r="A1106" s="173">
        <v>225</v>
      </c>
      <c r="B1106" s="173">
        <v>60</v>
      </c>
      <c r="C1106" s="173">
        <v>16</v>
      </c>
      <c r="D1106" s="173">
        <v>91</v>
      </c>
      <c r="E1106" s="174" t="s">
        <v>2239</v>
      </c>
      <c r="F1106" s="174" t="s">
        <v>1960</v>
      </c>
      <c r="G1106" s="174" t="s">
        <v>896</v>
      </c>
      <c r="H1106" s="201" t="s">
        <v>2072</v>
      </c>
      <c r="I1106" s="175">
        <f t="shared" si="35"/>
        <v>438.162727218832</v>
      </c>
      <c r="J1106" s="175">
        <f t="shared" si="36"/>
        <v>668.83579572127996</v>
      </c>
      <c r="K1106" s="175">
        <v>255.19842798399998</v>
      </c>
      <c r="L1106" s="175">
        <v>1.58</v>
      </c>
      <c r="M1106" s="177" t="s">
        <v>326</v>
      </c>
      <c r="N1106" s="177" t="s">
        <v>325</v>
      </c>
      <c r="O1106" s="177">
        <v>67</v>
      </c>
    </row>
    <row r="1107" spans="1:15">
      <c r="A1107" s="173">
        <v>225</v>
      </c>
      <c r="B1107" s="173">
        <v>60</v>
      </c>
      <c r="C1107" s="173">
        <v>16</v>
      </c>
      <c r="D1107" s="173">
        <v>102</v>
      </c>
      <c r="E1107" s="174" t="s">
        <v>2440</v>
      </c>
      <c r="F1107" s="174" t="s">
        <v>1960</v>
      </c>
      <c r="G1107" s="174" t="s">
        <v>970</v>
      </c>
      <c r="H1107" s="201">
        <v>1152567</v>
      </c>
      <c r="I1107" s="175">
        <f t="shared" si="35"/>
        <v>438.162727218832</v>
      </c>
      <c r="J1107" s="175">
        <f t="shared" si="36"/>
        <v>668.83579572127996</v>
      </c>
      <c r="K1107" s="175">
        <v>255.19842798399998</v>
      </c>
      <c r="L1107" s="175">
        <v>1.58</v>
      </c>
      <c r="M1107" s="177" t="s">
        <v>326</v>
      </c>
      <c r="N1107" s="177" t="s">
        <v>326</v>
      </c>
      <c r="O1107" s="177">
        <v>72</v>
      </c>
    </row>
    <row r="1108" spans="1:15">
      <c r="A1108" s="173">
        <v>235</v>
      </c>
      <c r="B1108" s="173">
        <v>35</v>
      </c>
      <c r="C1108" s="173">
        <v>19</v>
      </c>
      <c r="D1108" s="173">
        <v>91</v>
      </c>
      <c r="E1108" s="174" t="s">
        <v>2388</v>
      </c>
      <c r="F1108" s="174" t="s">
        <v>1960</v>
      </c>
      <c r="G1108" s="174" t="s">
        <v>568</v>
      </c>
      <c r="H1108" s="201">
        <v>1152671</v>
      </c>
      <c r="I1108" s="175">
        <f t="shared" si="35"/>
        <v>715.30432414845802</v>
      </c>
      <c r="J1108" s="175">
        <f t="shared" si="36"/>
        <v>1095.20748330532</v>
      </c>
      <c r="K1108" s="175">
        <v>431.38507574599998</v>
      </c>
      <c r="L1108" s="175">
        <v>1.58</v>
      </c>
      <c r="M1108" s="177" t="s">
        <v>326</v>
      </c>
      <c r="N1108" s="177" t="s">
        <v>325</v>
      </c>
      <c r="O1108" s="177">
        <v>69</v>
      </c>
    </row>
    <row r="1109" spans="1:15">
      <c r="A1109" s="173">
        <v>235</v>
      </c>
      <c r="B1109" s="173">
        <v>40</v>
      </c>
      <c r="C1109" s="173">
        <v>18</v>
      </c>
      <c r="D1109" s="173">
        <v>95</v>
      </c>
      <c r="E1109" s="174" t="s">
        <v>2445</v>
      </c>
      <c r="F1109" s="174" t="s">
        <v>1960</v>
      </c>
      <c r="G1109" s="174" t="s">
        <v>902</v>
      </c>
      <c r="H1109" s="201" t="s">
        <v>947</v>
      </c>
      <c r="I1109" s="175">
        <f t="shared" si="35"/>
        <v>591.68454805671752</v>
      </c>
      <c r="J1109" s="175">
        <f t="shared" si="36"/>
        <v>905.02321239495006</v>
      </c>
      <c r="K1109" s="175">
        <v>352.79653404750002</v>
      </c>
      <c r="L1109" s="175">
        <v>1.58</v>
      </c>
      <c r="M1109" s="177" t="s">
        <v>326</v>
      </c>
      <c r="N1109" s="177" t="s">
        <v>321</v>
      </c>
      <c r="O1109" s="177">
        <v>71</v>
      </c>
    </row>
    <row r="1110" spans="1:15">
      <c r="A1110" s="173">
        <v>235</v>
      </c>
      <c r="B1110" s="173">
        <v>40</v>
      </c>
      <c r="C1110" s="173">
        <v>18</v>
      </c>
      <c r="D1110" s="173">
        <v>95</v>
      </c>
      <c r="E1110" s="174" t="s">
        <v>2445</v>
      </c>
      <c r="F1110" s="174" t="s">
        <v>1960</v>
      </c>
      <c r="G1110" s="174" t="s">
        <v>904</v>
      </c>
      <c r="H1110" s="201" t="s">
        <v>948</v>
      </c>
      <c r="I1110" s="175">
        <f t="shared" si="35"/>
        <v>591.68454805671752</v>
      </c>
      <c r="J1110" s="175">
        <f t="shared" si="36"/>
        <v>905.02321239495006</v>
      </c>
      <c r="K1110" s="175">
        <v>352.79653404750002</v>
      </c>
      <c r="L1110" s="175">
        <v>1.58</v>
      </c>
      <c r="M1110" s="177" t="s">
        <v>322</v>
      </c>
      <c r="N1110" s="177" t="s">
        <v>325</v>
      </c>
      <c r="O1110" s="177">
        <v>68</v>
      </c>
    </row>
    <row r="1111" spans="1:15">
      <c r="A1111" s="173">
        <v>235</v>
      </c>
      <c r="B1111" s="173">
        <v>45</v>
      </c>
      <c r="C1111" s="173">
        <v>17</v>
      </c>
      <c r="D1111" s="173">
        <v>94</v>
      </c>
      <c r="E1111" s="174" t="s">
        <v>2347</v>
      </c>
      <c r="F1111" s="174" t="s">
        <v>1960</v>
      </c>
      <c r="G1111" s="174" t="s">
        <v>896</v>
      </c>
      <c r="H1111" s="201" t="s">
        <v>1048</v>
      </c>
      <c r="I1111" s="175">
        <f t="shared" si="35"/>
        <v>358.21530024019847</v>
      </c>
      <c r="J1111" s="175">
        <f t="shared" si="36"/>
        <v>545.83975421568994</v>
      </c>
      <c r="K1111" s="175">
        <v>204.37361744449998</v>
      </c>
      <c r="L1111" s="175">
        <v>1.58</v>
      </c>
      <c r="M1111" s="177" t="s">
        <v>326</v>
      </c>
      <c r="N1111" s="177" t="s">
        <v>321</v>
      </c>
      <c r="O1111" s="177">
        <v>67</v>
      </c>
    </row>
    <row r="1112" spans="1:15">
      <c r="A1112" s="173">
        <v>235</v>
      </c>
      <c r="B1112" s="173">
        <v>45</v>
      </c>
      <c r="C1112" s="173">
        <v>17</v>
      </c>
      <c r="D1112" s="173">
        <v>94</v>
      </c>
      <c r="E1112" s="174" t="s">
        <v>2445</v>
      </c>
      <c r="F1112" s="174" t="s">
        <v>1960</v>
      </c>
      <c r="G1112" s="174" t="s">
        <v>902</v>
      </c>
      <c r="H1112" s="201" t="s">
        <v>1049</v>
      </c>
      <c r="I1112" s="175">
        <f t="shared" si="35"/>
        <v>407.97617211519855</v>
      </c>
      <c r="J1112" s="175">
        <f t="shared" si="36"/>
        <v>622.39494171568992</v>
      </c>
      <c r="K1112" s="175">
        <v>236.00799244449999</v>
      </c>
      <c r="L1112" s="175">
        <v>1.58</v>
      </c>
      <c r="M1112" s="177" t="s">
        <v>322</v>
      </c>
      <c r="N1112" s="177" t="s">
        <v>321</v>
      </c>
      <c r="O1112" s="177">
        <v>70</v>
      </c>
    </row>
    <row r="1113" spans="1:15">
      <c r="A1113" s="173">
        <v>235</v>
      </c>
      <c r="B1113" s="173">
        <v>45</v>
      </c>
      <c r="C1113" s="173">
        <v>17</v>
      </c>
      <c r="D1113" s="173">
        <v>97</v>
      </c>
      <c r="E1113" s="174" t="s">
        <v>2445</v>
      </c>
      <c r="F1113" s="174" t="s">
        <v>1960</v>
      </c>
      <c r="G1113" s="174" t="s">
        <v>902</v>
      </c>
      <c r="H1113" s="201" t="s">
        <v>949</v>
      </c>
      <c r="I1113" s="175">
        <f t="shared" si="35"/>
        <v>358.21530024019847</v>
      </c>
      <c r="J1113" s="175">
        <f t="shared" si="36"/>
        <v>545.83975421568994</v>
      </c>
      <c r="K1113" s="175">
        <v>204.37361744449998</v>
      </c>
      <c r="L1113" s="175">
        <v>1.58</v>
      </c>
      <c r="M1113" s="177" t="s">
        <v>326</v>
      </c>
      <c r="N1113" s="177" t="s">
        <v>321</v>
      </c>
      <c r="O1113" s="177">
        <v>70</v>
      </c>
    </row>
    <row r="1114" spans="1:15">
      <c r="A1114" s="173">
        <v>235</v>
      </c>
      <c r="B1114" s="173">
        <v>45</v>
      </c>
      <c r="C1114" s="173">
        <v>18</v>
      </c>
      <c r="D1114" s="173">
        <v>98</v>
      </c>
      <c r="E1114" s="174" t="s">
        <v>2445</v>
      </c>
      <c r="F1114" s="174" t="s">
        <v>1960</v>
      </c>
      <c r="G1114" s="174" t="s">
        <v>902</v>
      </c>
      <c r="H1114" s="201" t="s">
        <v>950</v>
      </c>
      <c r="I1114" s="175">
        <f t="shared" si="35"/>
        <v>542.69185440231308</v>
      </c>
      <c r="J1114" s="175">
        <f t="shared" si="36"/>
        <v>829.64983754202001</v>
      </c>
      <c r="K1114" s="175">
        <v>321.650511381</v>
      </c>
      <c r="L1114" s="175">
        <v>1.58</v>
      </c>
      <c r="M1114" s="177" t="s">
        <v>326</v>
      </c>
      <c r="N1114" s="177" t="s">
        <v>321</v>
      </c>
      <c r="O1114" s="177">
        <v>70</v>
      </c>
    </row>
    <row r="1115" spans="1:15">
      <c r="A1115" s="173">
        <v>235</v>
      </c>
      <c r="B1115" s="173">
        <v>55</v>
      </c>
      <c r="C1115" s="173">
        <v>17</v>
      </c>
      <c r="D1115" s="173">
        <v>103</v>
      </c>
      <c r="E1115" s="174" t="s">
        <v>2239</v>
      </c>
      <c r="F1115" s="174" t="s">
        <v>1960</v>
      </c>
      <c r="G1115" s="174" t="s">
        <v>896</v>
      </c>
      <c r="H1115" s="201" t="s">
        <v>951</v>
      </c>
      <c r="I1115" s="175">
        <f t="shared" si="35"/>
        <v>491.84984289845801</v>
      </c>
      <c r="J1115" s="175">
        <f t="shared" si="36"/>
        <v>751.43135830532003</v>
      </c>
      <c r="K1115" s="175">
        <v>289.32882574600001</v>
      </c>
      <c r="L1115" s="175">
        <v>1.58</v>
      </c>
      <c r="M1115" s="177" t="s">
        <v>325</v>
      </c>
      <c r="N1115" s="177" t="s">
        <v>325</v>
      </c>
      <c r="O1115" s="177">
        <v>68</v>
      </c>
    </row>
    <row r="1116" spans="1:15">
      <c r="A1116" s="173">
        <v>235</v>
      </c>
      <c r="B1116" s="173">
        <v>55</v>
      </c>
      <c r="C1116" s="173">
        <v>17</v>
      </c>
      <c r="D1116" s="173">
        <v>103</v>
      </c>
      <c r="E1116" s="174" t="s">
        <v>2445</v>
      </c>
      <c r="F1116" s="174" t="s">
        <v>1960</v>
      </c>
      <c r="G1116" s="174" t="s">
        <v>902</v>
      </c>
      <c r="H1116" s="201" t="s">
        <v>903</v>
      </c>
      <c r="I1116" s="175">
        <f t="shared" si="35"/>
        <v>491.84984289845801</v>
      </c>
      <c r="J1116" s="175">
        <f t="shared" si="36"/>
        <v>751.43135830532003</v>
      </c>
      <c r="K1116" s="175">
        <v>289.32882574600001</v>
      </c>
      <c r="L1116" s="175">
        <v>1.58</v>
      </c>
      <c r="M1116" s="177" t="s">
        <v>326</v>
      </c>
      <c r="N1116" s="177" t="s">
        <v>321</v>
      </c>
      <c r="O1116" s="177">
        <v>70</v>
      </c>
    </row>
    <row r="1117" spans="1:15">
      <c r="A1117" s="173">
        <v>235</v>
      </c>
      <c r="B1117" s="173">
        <v>55</v>
      </c>
      <c r="C1117" s="173">
        <v>17</v>
      </c>
      <c r="D1117" s="173">
        <v>99</v>
      </c>
      <c r="E1117" s="174" t="s">
        <v>2445</v>
      </c>
      <c r="F1117" s="174" t="s">
        <v>1960</v>
      </c>
      <c r="G1117" s="174" t="s">
        <v>902</v>
      </c>
      <c r="H1117" s="201" t="s">
        <v>1006</v>
      </c>
      <c r="I1117" s="175">
        <f t="shared" si="35"/>
        <v>445.04787940231307</v>
      </c>
      <c r="J1117" s="175">
        <f t="shared" si="36"/>
        <v>679.42833754202002</v>
      </c>
      <c r="K1117" s="175">
        <v>259.57551138100001</v>
      </c>
      <c r="L1117" s="175">
        <v>1.58</v>
      </c>
      <c r="M1117" s="177" t="s">
        <v>325</v>
      </c>
      <c r="N1117" s="177" t="s">
        <v>325</v>
      </c>
      <c r="O1117" s="177">
        <v>70</v>
      </c>
    </row>
    <row r="1118" spans="1:15">
      <c r="A1118" s="173">
        <v>245</v>
      </c>
      <c r="B1118" s="173">
        <v>35</v>
      </c>
      <c r="C1118" s="173">
        <v>18</v>
      </c>
      <c r="D1118" s="173">
        <v>88</v>
      </c>
      <c r="E1118" s="174" t="s">
        <v>2445</v>
      </c>
      <c r="F1118" s="174" t="s">
        <v>1960</v>
      </c>
      <c r="G1118" s="174" t="s">
        <v>896</v>
      </c>
      <c r="H1118" s="201" t="s">
        <v>952</v>
      </c>
      <c r="I1118" s="175">
        <f t="shared" si="35"/>
        <v>612.96592727345796</v>
      </c>
      <c r="J1118" s="175">
        <f t="shared" si="36"/>
        <v>937.76379580532</v>
      </c>
      <c r="K1118" s="175">
        <v>366.325700746</v>
      </c>
      <c r="L1118" s="175">
        <v>1.58</v>
      </c>
      <c r="M1118" s="177" t="s">
        <v>322</v>
      </c>
      <c r="N1118" s="177" t="s">
        <v>325</v>
      </c>
      <c r="O1118" s="177">
        <v>67</v>
      </c>
    </row>
    <row r="1119" spans="1:15">
      <c r="A1119" s="173">
        <v>245</v>
      </c>
      <c r="B1119" s="173">
        <v>35</v>
      </c>
      <c r="C1119" s="173">
        <v>19</v>
      </c>
      <c r="D1119" s="173">
        <v>93</v>
      </c>
      <c r="E1119" s="174" t="s">
        <v>2445</v>
      </c>
      <c r="F1119" s="174" t="s">
        <v>1960</v>
      </c>
      <c r="G1119" s="174" t="s">
        <v>896</v>
      </c>
      <c r="H1119" s="201" t="s">
        <v>983</v>
      </c>
      <c r="I1119" s="175">
        <f t="shared" si="35"/>
        <v>744.09677836519859</v>
      </c>
      <c r="J1119" s="175">
        <f t="shared" si="36"/>
        <v>1139.5035667156899</v>
      </c>
      <c r="K1119" s="175">
        <v>449.6892424445</v>
      </c>
      <c r="L1119" s="175">
        <v>1.58</v>
      </c>
      <c r="M1119" s="177" t="s">
        <v>326</v>
      </c>
      <c r="N1119" s="177" t="s">
        <v>325</v>
      </c>
      <c r="O1119" s="177">
        <v>69</v>
      </c>
    </row>
    <row r="1120" spans="1:15">
      <c r="A1120" s="173">
        <v>245</v>
      </c>
      <c r="B1120" s="173">
        <v>35</v>
      </c>
      <c r="C1120" s="173">
        <v>18</v>
      </c>
      <c r="D1120" s="173">
        <v>91</v>
      </c>
      <c r="E1120" s="174" t="s">
        <v>2388</v>
      </c>
      <c r="F1120" s="174" t="s">
        <v>1960</v>
      </c>
      <c r="G1120" s="174" t="s">
        <v>568</v>
      </c>
      <c r="H1120" s="201" t="s">
        <v>2073</v>
      </c>
      <c r="I1120" s="175">
        <f t="shared" si="35"/>
        <v>499.04795649019849</v>
      </c>
      <c r="J1120" s="175">
        <f t="shared" si="36"/>
        <v>762.50537921568991</v>
      </c>
      <c r="K1120" s="175">
        <v>293.90486744449998</v>
      </c>
      <c r="L1120" s="175">
        <v>1.58</v>
      </c>
      <c r="M1120" s="177" t="s">
        <v>322</v>
      </c>
      <c r="N1120" s="177" t="s">
        <v>321</v>
      </c>
      <c r="O1120" s="177">
        <v>69</v>
      </c>
    </row>
    <row r="1121" spans="1:15">
      <c r="A1121" s="173">
        <v>245</v>
      </c>
      <c r="B1121" s="173">
        <v>35</v>
      </c>
      <c r="C1121" s="173">
        <v>19</v>
      </c>
      <c r="D1121" s="173">
        <v>93</v>
      </c>
      <c r="E1121" s="174" t="s">
        <v>2445</v>
      </c>
      <c r="F1121" s="174" t="s">
        <v>1960</v>
      </c>
      <c r="G1121" s="174" t="s">
        <v>568</v>
      </c>
      <c r="H1121" s="201">
        <v>1152667</v>
      </c>
      <c r="I1121" s="175">
        <f t="shared" si="35"/>
        <v>770.07257930671744</v>
      </c>
      <c r="J1121" s="175">
        <f t="shared" si="36"/>
        <v>1179.46633739495</v>
      </c>
      <c r="K1121" s="175">
        <v>466.20278404749996</v>
      </c>
      <c r="L1121" s="175">
        <v>1.58</v>
      </c>
      <c r="M1121" s="177" t="s">
        <v>326</v>
      </c>
      <c r="N1121" s="177" t="s">
        <v>348</v>
      </c>
      <c r="O1121" s="177">
        <v>69</v>
      </c>
    </row>
    <row r="1122" spans="1:15">
      <c r="A1122" s="173">
        <v>245</v>
      </c>
      <c r="B1122" s="173">
        <v>40</v>
      </c>
      <c r="C1122" s="173">
        <v>18</v>
      </c>
      <c r="D1122" s="173">
        <v>93</v>
      </c>
      <c r="E1122" s="174" t="s">
        <v>2445</v>
      </c>
      <c r="F1122" s="174" t="s">
        <v>1960</v>
      </c>
      <c r="G1122" s="174" t="s">
        <v>896</v>
      </c>
      <c r="H1122" s="201" t="s">
        <v>1050</v>
      </c>
      <c r="I1122" s="175">
        <f t="shared" si="35"/>
        <v>491.84984289845801</v>
      </c>
      <c r="J1122" s="175">
        <f t="shared" si="36"/>
        <v>751.43135830532003</v>
      </c>
      <c r="K1122" s="175">
        <v>289.32882574600001</v>
      </c>
      <c r="L1122" s="175">
        <v>1.58</v>
      </c>
      <c r="M1122" s="177" t="s">
        <v>322</v>
      </c>
      <c r="N1122" s="177" t="s">
        <v>325</v>
      </c>
      <c r="O1122" s="177">
        <v>70</v>
      </c>
    </row>
    <row r="1123" spans="1:15">
      <c r="A1123" s="173">
        <v>245</v>
      </c>
      <c r="B1123" s="173">
        <v>40</v>
      </c>
      <c r="C1123" s="173">
        <v>18</v>
      </c>
      <c r="D1123" s="173">
        <v>93</v>
      </c>
      <c r="E1123" s="174" t="s">
        <v>2445</v>
      </c>
      <c r="F1123" s="174" t="s">
        <v>1960</v>
      </c>
      <c r="G1123" s="174" t="s">
        <v>896</v>
      </c>
      <c r="H1123" s="201" t="s">
        <v>953</v>
      </c>
      <c r="I1123" s="175">
        <f t="shared" si="35"/>
        <v>612.96592727345796</v>
      </c>
      <c r="J1123" s="175">
        <f t="shared" si="36"/>
        <v>937.76379580532</v>
      </c>
      <c r="K1123" s="175">
        <v>366.325700746</v>
      </c>
      <c r="L1123" s="175">
        <v>1.58</v>
      </c>
      <c r="M1123" s="177" t="s">
        <v>326</v>
      </c>
      <c r="N1123" s="177" t="s">
        <v>321</v>
      </c>
      <c r="O1123" s="177">
        <v>69</v>
      </c>
    </row>
    <row r="1124" spans="1:15">
      <c r="A1124" s="173">
        <v>245</v>
      </c>
      <c r="B1124" s="173">
        <v>40</v>
      </c>
      <c r="C1124" s="173">
        <v>18</v>
      </c>
      <c r="D1124" s="173">
        <v>93</v>
      </c>
      <c r="E1124" s="174" t="s">
        <v>2445</v>
      </c>
      <c r="F1124" s="174" t="s">
        <v>1960</v>
      </c>
      <c r="G1124" s="174" t="s">
        <v>1051</v>
      </c>
      <c r="H1124" s="201" t="s">
        <v>1052</v>
      </c>
      <c r="I1124" s="175">
        <f t="shared" si="35"/>
        <v>491.85005771520298</v>
      </c>
      <c r="J1124" s="175">
        <f t="shared" si="36"/>
        <v>751.43168879261998</v>
      </c>
      <c r="K1124" s="175">
        <v>289.328962311</v>
      </c>
      <c r="L1124" s="175">
        <v>1.58</v>
      </c>
      <c r="M1124" s="177" t="s">
        <v>2273</v>
      </c>
      <c r="N1124" s="177" t="s">
        <v>326</v>
      </c>
      <c r="O1124" s="177">
        <v>72</v>
      </c>
    </row>
    <row r="1125" spans="1:15">
      <c r="A1125" s="173">
        <v>245</v>
      </c>
      <c r="B1125" s="173">
        <v>40</v>
      </c>
      <c r="C1125" s="173">
        <v>19</v>
      </c>
      <c r="D1125" s="173">
        <v>98</v>
      </c>
      <c r="E1125" s="174" t="s">
        <v>2445</v>
      </c>
      <c r="F1125" s="174" t="s">
        <v>1960</v>
      </c>
      <c r="G1125" s="174" t="s">
        <v>896</v>
      </c>
      <c r="H1125" s="201" t="s">
        <v>984</v>
      </c>
      <c r="I1125" s="175">
        <f t="shared" si="35"/>
        <v>665.543452273458</v>
      </c>
      <c r="J1125" s="175">
        <f t="shared" si="36"/>
        <v>1018.65229580532</v>
      </c>
      <c r="K1125" s="175">
        <v>399.75070074600001</v>
      </c>
      <c r="L1125" s="175">
        <v>1.58</v>
      </c>
      <c r="M1125" s="177" t="s">
        <v>326</v>
      </c>
      <c r="N1125" s="177" t="s">
        <v>321</v>
      </c>
      <c r="O1125" s="177">
        <v>69</v>
      </c>
    </row>
    <row r="1126" spans="1:15">
      <c r="A1126" s="173">
        <v>245</v>
      </c>
      <c r="B1126" s="173">
        <v>40</v>
      </c>
      <c r="C1126" s="173">
        <v>17</v>
      </c>
      <c r="D1126" s="173">
        <v>91</v>
      </c>
      <c r="E1126" s="174" t="s">
        <v>2445</v>
      </c>
      <c r="F1126" s="174" t="s">
        <v>1960</v>
      </c>
      <c r="G1126" s="174" t="s">
        <v>568</v>
      </c>
      <c r="H1126" s="201">
        <v>1152659</v>
      </c>
      <c r="I1126" s="175">
        <f t="shared" si="35"/>
        <v>491.84984289845801</v>
      </c>
      <c r="J1126" s="175">
        <f t="shared" si="36"/>
        <v>751.43135830532003</v>
      </c>
      <c r="K1126" s="175">
        <v>289.32882574600001</v>
      </c>
      <c r="L1126" s="175">
        <v>1.58</v>
      </c>
      <c r="M1126" s="177" t="s">
        <v>322</v>
      </c>
      <c r="N1126" s="177" t="s">
        <v>348</v>
      </c>
      <c r="O1126" s="177">
        <v>69</v>
      </c>
    </row>
    <row r="1127" spans="1:15">
      <c r="A1127" s="173">
        <v>245</v>
      </c>
      <c r="B1127" s="173">
        <v>40</v>
      </c>
      <c r="C1127" s="173">
        <v>17</v>
      </c>
      <c r="D1127" s="173">
        <v>91</v>
      </c>
      <c r="E1127" s="174" t="s">
        <v>2445</v>
      </c>
      <c r="F1127" s="174" t="s">
        <v>1960</v>
      </c>
      <c r="G1127" s="174" t="s">
        <v>902</v>
      </c>
      <c r="H1127" s="201" t="s">
        <v>1007</v>
      </c>
      <c r="I1127" s="175">
        <f t="shared" si="35"/>
        <v>432.2164595605725</v>
      </c>
      <c r="J1127" s="175">
        <f t="shared" si="36"/>
        <v>659.68769163165007</v>
      </c>
      <c r="K1127" s="175">
        <v>251.41821968249999</v>
      </c>
      <c r="L1127" s="175">
        <v>1.58</v>
      </c>
      <c r="M1127" s="177" t="s">
        <v>322</v>
      </c>
      <c r="N1127" s="177" t="s">
        <v>321</v>
      </c>
      <c r="O1127" s="177">
        <v>70</v>
      </c>
    </row>
    <row r="1128" spans="1:15">
      <c r="A1128" s="173">
        <v>245</v>
      </c>
      <c r="B1128" s="173">
        <v>40</v>
      </c>
      <c r="C1128" s="173">
        <v>19</v>
      </c>
      <c r="D1128" s="173">
        <v>94</v>
      </c>
      <c r="E1128" s="174" t="s">
        <v>2445</v>
      </c>
      <c r="F1128" s="174" t="s">
        <v>1960</v>
      </c>
      <c r="G1128" s="174" t="s">
        <v>896</v>
      </c>
      <c r="H1128" s="201" t="s">
        <v>1008</v>
      </c>
      <c r="I1128" s="175">
        <f t="shared" si="35"/>
        <v>665.543452273458</v>
      </c>
      <c r="J1128" s="175">
        <f t="shared" si="36"/>
        <v>1018.65229580532</v>
      </c>
      <c r="K1128" s="175">
        <v>399.75070074600001</v>
      </c>
      <c r="L1128" s="175">
        <v>1.58</v>
      </c>
      <c r="M1128" s="177" t="s">
        <v>322</v>
      </c>
      <c r="N1128" s="177" t="s">
        <v>325</v>
      </c>
      <c r="O1128" s="177">
        <v>69</v>
      </c>
    </row>
    <row r="1129" spans="1:15">
      <c r="A1129" s="173">
        <v>245</v>
      </c>
      <c r="B1129" s="173">
        <v>40</v>
      </c>
      <c r="C1129" s="173">
        <v>20</v>
      </c>
      <c r="D1129" s="173">
        <v>91</v>
      </c>
      <c r="E1129" s="174" t="s">
        <v>2445</v>
      </c>
      <c r="F1129" s="174" t="s">
        <v>1960</v>
      </c>
      <c r="G1129" s="174" t="s">
        <v>941</v>
      </c>
      <c r="H1129" s="201" t="s">
        <v>2206</v>
      </c>
      <c r="I1129" s="175">
        <f t="shared" si="35"/>
        <v>715.30432414845802</v>
      </c>
      <c r="J1129" s="175">
        <f t="shared" si="36"/>
        <v>1095.20748330532</v>
      </c>
      <c r="K1129" s="175">
        <v>431.38507574599998</v>
      </c>
      <c r="L1129" s="175">
        <v>1.58</v>
      </c>
      <c r="M1129" s="177" t="s">
        <v>326</v>
      </c>
      <c r="N1129" s="177" t="s">
        <v>325</v>
      </c>
      <c r="O1129" s="177">
        <v>68</v>
      </c>
    </row>
    <row r="1130" spans="1:15">
      <c r="A1130" s="173">
        <v>245</v>
      </c>
      <c r="B1130" s="173">
        <v>45</v>
      </c>
      <c r="C1130" s="173">
        <v>17</v>
      </c>
      <c r="D1130" s="173">
        <v>95</v>
      </c>
      <c r="E1130" s="174" t="s">
        <v>2445</v>
      </c>
      <c r="F1130" s="174" t="s">
        <v>1960</v>
      </c>
      <c r="G1130" s="174" t="s">
        <v>904</v>
      </c>
      <c r="H1130" s="201" t="s">
        <v>1053</v>
      </c>
      <c r="I1130" s="175">
        <f t="shared" si="35"/>
        <v>542.69185440231308</v>
      </c>
      <c r="J1130" s="175">
        <f t="shared" si="36"/>
        <v>829.64983754202001</v>
      </c>
      <c r="K1130" s="175">
        <v>321.650511381</v>
      </c>
      <c r="L1130" s="175">
        <v>1.58</v>
      </c>
      <c r="M1130" s="177" t="s">
        <v>326</v>
      </c>
      <c r="N1130" s="177" t="s">
        <v>325</v>
      </c>
      <c r="O1130" s="177">
        <v>68</v>
      </c>
    </row>
    <row r="1131" spans="1:15">
      <c r="A1131" s="173">
        <v>245</v>
      </c>
      <c r="B1131" s="173">
        <v>45</v>
      </c>
      <c r="C1131" s="173">
        <v>17</v>
      </c>
      <c r="D1131" s="173">
        <v>95</v>
      </c>
      <c r="E1131" s="174" t="s">
        <v>2239</v>
      </c>
      <c r="F1131" s="174" t="s">
        <v>1960</v>
      </c>
      <c r="G1131" s="174" t="s">
        <v>896</v>
      </c>
      <c r="H1131" s="201" t="s">
        <v>1054</v>
      </c>
      <c r="I1131" s="175">
        <f t="shared" si="35"/>
        <v>432.2164595605725</v>
      </c>
      <c r="J1131" s="175">
        <f t="shared" si="36"/>
        <v>659.68769163165007</v>
      </c>
      <c r="K1131" s="175">
        <v>251.41821968249999</v>
      </c>
      <c r="L1131" s="175">
        <v>1.58</v>
      </c>
      <c r="M1131" s="177" t="s">
        <v>326</v>
      </c>
      <c r="N1131" s="177" t="s">
        <v>321</v>
      </c>
      <c r="O1131" s="177">
        <v>68</v>
      </c>
    </row>
    <row r="1132" spans="1:15">
      <c r="A1132" s="173">
        <v>245</v>
      </c>
      <c r="B1132" s="173">
        <v>45</v>
      </c>
      <c r="C1132" s="173">
        <v>17</v>
      </c>
      <c r="D1132" s="173">
        <v>95</v>
      </c>
      <c r="E1132" s="174" t="s">
        <v>2239</v>
      </c>
      <c r="F1132" s="174" t="s">
        <v>1960</v>
      </c>
      <c r="G1132" s="174" t="s">
        <v>896</v>
      </c>
      <c r="H1132" s="201" t="s">
        <v>954</v>
      </c>
      <c r="I1132" s="175">
        <f t="shared" si="35"/>
        <v>542.69185440231308</v>
      </c>
      <c r="J1132" s="175">
        <f t="shared" si="36"/>
        <v>829.64983754202001</v>
      </c>
      <c r="K1132" s="175">
        <v>321.650511381</v>
      </c>
      <c r="L1132" s="175">
        <v>1.58</v>
      </c>
      <c r="M1132" s="177" t="s">
        <v>326</v>
      </c>
      <c r="N1132" s="177" t="s">
        <v>321</v>
      </c>
      <c r="O1132" s="177">
        <v>68</v>
      </c>
    </row>
    <row r="1133" spans="1:15">
      <c r="A1133" s="173">
        <v>245</v>
      </c>
      <c r="B1133" s="173">
        <v>45</v>
      </c>
      <c r="C1133" s="173">
        <v>17</v>
      </c>
      <c r="D1133" s="173">
        <v>99</v>
      </c>
      <c r="E1133" s="174" t="s">
        <v>2445</v>
      </c>
      <c r="F1133" s="174" t="s">
        <v>1960</v>
      </c>
      <c r="G1133" s="174" t="s">
        <v>568</v>
      </c>
      <c r="H1133" s="201" t="s">
        <v>985</v>
      </c>
      <c r="I1133" s="175">
        <f t="shared" si="35"/>
        <v>385.92661482808398</v>
      </c>
      <c r="J1133" s="175">
        <f t="shared" si="36"/>
        <v>588.47254588935994</v>
      </c>
      <c r="K1133" s="175">
        <v>221.99047350799998</v>
      </c>
      <c r="L1133" s="175">
        <v>1.58</v>
      </c>
      <c r="M1133" s="177" t="s">
        <v>326</v>
      </c>
      <c r="N1133" s="177" t="s">
        <v>325</v>
      </c>
      <c r="O1133" s="177">
        <v>69</v>
      </c>
    </row>
    <row r="1134" spans="1:15">
      <c r="A1134" s="173">
        <v>245</v>
      </c>
      <c r="B1134" s="173">
        <v>45</v>
      </c>
      <c r="C1134" s="173">
        <v>18</v>
      </c>
      <c r="D1134" s="173">
        <v>100</v>
      </c>
      <c r="E1134" s="174" t="s">
        <v>2239</v>
      </c>
      <c r="F1134" s="174" t="s">
        <v>1960</v>
      </c>
      <c r="G1134" s="174" t="s">
        <v>896</v>
      </c>
      <c r="H1134" s="201" t="s">
        <v>955</v>
      </c>
      <c r="I1134" s="175">
        <f t="shared" si="35"/>
        <v>542.69185440231308</v>
      </c>
      <c r="J1134" s="175">
        <f t="shared" si="36"/>
        <v>829.64983754202001</v>
      </c>
      <c r="K1134" s="175">
        <v>321.650511381</v>
      </c>
      <c r="L1134" s="175">
        <v>1.58</v>
      </c>
      <c r="M1134" s="177" t="s">
        <v>326</v>
      </c>
      <c r="N1134" s="177" t="s">
        <v>325</v>
      </c>
      <c r="O1134" s="177">
        <v>68</v>
      </c>
    </row>
    <row r="1135" spans="1:15">
      <c r="A1135" s="173">
        <v>245</v>
      </c>
      <c r="B1135" s="173">
        <v>45</v>
      </c>
      <c r="C1135" s="173">
        <v>18</v>
      </c>
      <c r="D1135" s="173">
        <v>96</v>
      </c>
      <c r="E1135" s="174" t="s">
        <v>2445</v>
      </c>
      <c r="F1135" s="174" t="s">
        <v>1960</v>
      </c>
      <c r="G1135" s="174" t="s">
        <v>904</v>
      </c>
      <c r="H1135" s="201">
        <v>1152650</v>
      </c>
      <c r="I1135" s="175">
        <f t="shared" si="35"/>
        <v>499.04795649019849</v>
      </c>
      <c r="J1135" s="175">
        <f t="shared" si="36"/>
        <v>762.50537921568991</v>
      </c>
      <c r="K1135" s="175">
        <v>293.90486744449998</v>
      </c>
      <c r="L1135" s="175">
        <v>1.58</v>
      </c>
      <c r="M1135" s="177" t="s">
        <v>322</v>
      </c>
      <c r="N1135" s="177" t="s">
        <v>321</v>
      </c>
      <c r="O1135" s="177">
        <v>68</v>
      </c>
    </row>
    <row r="1136" spans="1:15">
      <c r="A1136" s="173">
        <v>245</v>
      </c>
      <c r="B1136" s="173">
        <v>45</v>
      </c>
      <c r="C1136" s="173">
        <v>19</v>
      </c>
      <c r="D1136" s="173">
        <v>98</v>
      </c>
      <c r="E1136" s="174" t="s">
        <v>2445</v>
      </c>
      <c r="F1136" s="174" t="s">
        <v>1960</v>
      </c>
      <c r="G1136" s="174" t="s">
        <v>907</v>
      </c>
      <c r="H1136" s="201" t="s">
        <v>956</v>
      </c>
      <c r="I1136" s="175">
        <f t="shared" si="35"/>
        <v>744.09677836519859</v>
      </c>
      <c r="J1136" s="175">
        <f t="shared" si="36"/>
        <v>1139.5035667156899</v>
      </c>
      <c r="K1136" s="175">
        <v>449.6892424445</v>
      </c>
      <c r="L1136" s="175">
        <v>1.58</v>
      </c>
      <c r="M1136" s="177" t="s">
        <v>326</v>
      </c>
      <c r="N1136" s="177" t="s">
        <v>321</v>
      </c>
      <c r="O1136" s="177">
        <v>67</v>
      </c>
    </row>
    <row r="1137" spans="1:15">
      <c r="A1137" s="173">
        <v>245</v>
      </c>
      <c r="B1137" s="173">
        <v>45</v>
      </c>
      <c r="C1137" s="173">
        <v>19</v>
      </c>
      <c r="D1137" s="173">
        <v>102</v>
      </c>
      <c r="E1137" s="174" t="s">
        <v>2445</v>
      </c>
      <c r="F1137" s="174" t="s">
        <v>1960</v>
      </c>
      <c r="G1137" s="174" t="s">
        <v>1055</v>
      </c>
      <c r="H1137" s="201" t="s">
        <v>1056</v>
      </c>
      <c r="I1137" s="175">
        <f t="shared" si="35"/>
        <v>700.42442940231297</v>
      </c>
      <c r="J1137" s="175">
        <f t="shared" si="36"/>
        <v>1072.31533754202</v>
      </c>
      <c r="K1137" s="175">
        <v>421.92551138099998</v>
      </c>
      <c r="L1137" s="175">
        <v>1.58</v>
      </c>
      <c r="M1137" s="177" t="s">
        <v>326</v>
      </c>
      <c r="N1137" s="177" t="s">
        <v>326</v>
      </c>
      <c r="O1137" s="177">
        <v>71</v>
      </c>
    </row>
    <row r="1138" spans="1:15">
      <c r="A1138" s="173">
        <v>245</v>
      </c>
      <c r="B1138" s="173">
        <v>45</v>
      </c>
      <c r="C1138" s="173">
        <v>19</v>
      </c>
      <c r="D1138" s="173">
        <v>98</v>
      </c>
      <c r="E1138" s="174" t="s">
        <v>2445</v>
      </c>
      <c r="F1138" s="174" t="s">
        <v>1960</v>
      </c>
      <c r="G1138" s="174" t="s">
        <v>1055</v>
      </c>
      <c r="H1138" s="201" t="s">
        <v>2074</v>
      </c>
      <c r="I1138" s="175">
        <f t="shared" si="35"/>
        <v>612.96592727345796</v>
      </c>
      <c r="J1138" s="175">
        <f t="shared" si="36"/>
        <v>937.76379580532</v>
      </c>
      <c r="K1138" s="175">
        <v>366.325700746</v>
      </c>
      <c r="L1138" s="175">
        <v>1.58</v>
      </c>
      <c r="M1138" s="177" t="s">
        <v>326</v>
      </c>
      <c r="N1138" s="177" t="s">
        <v>326</v>
      </c>
      <c r="O1138" s="177">
        <v>71</v>
      </c>
    </row>
    <row r="1139" spans="1:15">
      <c r="A1139" s="173">
        <v>245</v>
      </c>
      <c r="B1139" s="173">
        <v>45</v>
      </c>
      <c r="C1139" s="173">
        <v>17</v>
      </c>
      <c r="D1139" s="173">
        <v>99</v>
      </c>
      <c r="E1139" s="174" t="s">
        <v>2445</v>
      </c>
      <c r="F1139" s="174" t="s">
        <v>1960</v>
      </c>
      <c r="G1139" s="174" t="s">
        <v>902</v>
      </c>
      <c r="H1139" s="201" t="s">
        <v>957</v>
      </c>
      <c r="I1139" s="175">
        <f t="shared" si="35"/>
        <v>482.91621581057251</v>
      </c>
      <c r="J1139" s="175">
        <f t="shared" si="36"/>
        <v>737.68731663164999</v>
      </c>
      <c r="K1139" s="175">
        <v>283.64946968250001</v>
      </c>
      <c r="L1139" s="175">
        <v>1.58</v>
      </c>
      <c r="M1139" s="177" t="s">
        <v>326</v>
      </c>
      <c r="N1139" s="177" t="s">
        <v>321</v>
      </c>
      <c r="O1139" s="177">
        <v>70</v>
      </c>
    </row>
    <row r="1140" spans="1:15">
      <c r="A1140" s="173" t="s">
        <v>2271</v>
      </c>
      <c r="B1140" s="173" t="s">
        <v>2266</v>
      </c>
      <c r="C1140" s="173">
        <v>18</v>
      </c>
      <c r="D1140" s="173" t="s">
        <v>2334</v>
      </c>
      <c r="E1140" s="174" t="s">
        <v>2445</v>
      </c>
      <c r="F1140" s="174" t="s">
        <v>1960</v>
      </c>
      <c r="G1140" s="174" t="s">
        <v>3891</v>
      </c>
      <c r="H1140" s="201">
        <v>1152651</v>
      </c>
      <c r="I1140" s="175">
        <f t="shared" si="35"/>
        <v>700.42442940231297</v>
      </c>
      <c r="J1140" s="175">
        <f t="shared" si="36"/>
        <v>1072.31533754202</v>
      </c>
      <c r="K1140" s="175">
        <v>421.92551138099998</v>
      </c>
      <c r="L1140" s="175">
        <v>1.58</v>
      </c>
      <c r="M1140" s="177" t="s">
        <v>326</v>
      </c>
      <c r="N1140" s="177" t="s">
        <v>321</v>
      </c>
      <c r="O1140" s="177">
        <v>69</v>
      </c>
    </row>
    <row r="1141" spans="1:15">
      <c r="A1141" s="173">
        <v>245</v>
      </c>
      <c r="B1141" s="173">
        <v>45</v>
      </c>
      <c r="C1141" s="173">
        <v>19</v>
      </c>
      <c r="D1141" s="173">
        <v>102</v>
      </c>
      <c r="E1141" s="174" t="s">
        <v>2445</v>
      </c>
      <c r="F1141" s="174" t="s">
        <v>1960</v>
      </c>
      <c r="G1141" s="174" t="s">
        <v>904</v>
      </c>
      <c r="H1141" s="201" t="s">
        <v>905</v>
      </c>
      <c r="I1141" s="175">
        <f t="shared" si="35"/>
        <v>700.4311932755719</v>
      </c>
      <c r="J1141" s="175">
        <f t="shared" si="36"/>
        <v>1072.3257435008798</v>
      </c>
      <c r="K1141" s="175">
        <v>421.92981136399993</v>
      </c>
      <c r="L1141" s="175">
        <v>1.58</v>
      </c>
      <c r="M1141" s="177" t="s">
        <v>322</v>
      </c>
      <c r="N1141" s="177" t="s">
        <v>321</v>
      </c>
      <c r="O1141" s="177">
        <v>68</v>
      </c>
    </row>
    <row r="1142" spans="1:15">
      <c r="A1142" s="173">
        <v>245</v>
      </c>
      <c r="B1142" s="173">
        <v>45</v>
      </c>
      <c r="C1142" s="173">
        <v>19</v>
      </c>
      <c r="D1142" s="173">
        <v>91</v>
      </c>
      <c r="E1142" s="174" t="s">
        <v>2445</v>
      </c>
      <c r="F1142" s="174" t="s">
        <v>1960</v>
      </c>
      <c r="G1142" s="174" t="s">
        <v>941</v>
      </c>
      <c r="H1142" s="201" t="s">
        <v>2027</v>
      </c>
      <c r="I1142" s="175">
        <f t="shared" si="35"/>
        <v>612.96592727345796</v>
      </c>
      <c r="J1142" s="175">
        <f t="shared" si="36"/>
        <v>937.76379580532</v>
      </c>
      <c r="K1142" s="175">
        <v>366.325700746</v>
      </c>
      <c r="L1142" s="175">
        <v>1.58</v>
      </c>
      <c r="M1142" s="177" t="s">
        <v>322</v>
      </c>
      <c r="N1142" s="177" t="s">
        <v>325</v>
      </c>
      <c r="O1142" s="177">
        <v>68</v>
      </c>
    </row>
    <row r="1143" spans="1:15">
      <c r="A1143" s="173">
        <v>245</v>
      </c>
      <c r="B1143" s="173">
        <v>45</v>
      </c>
      <c r="C1143" s="173">
        <v>19</v>
      </c>
      <c r="D1143" s="173">
        <v>102</v>
      </c>
      <c r="E1143" s="174" t="s">
        <v>2445</v>
      </c>
      <c r="F1143" s="174" t="s">
        <v>1960</v>
      </c>
      <c r="G1143" s="174" t="s">
        <v>904</v>
      </c>
      <c r="H1143" s="201" t="s">
        <v>906</v>
      </c>
      <c r="I1143" s="175">
        <f t="shared" si="35"/>
        <v>700.42442940231297</v>
      </c>
      <c r="J1143" s="175">
        <f t="shared" si="36"/>
        <v>1072.31533754202</v>
      </c>
      <c r="K1143" s="175">
        <v>421.92551138099998</v>
      </c>
      <c r="L1143" s="175">
        <v>1.58</v>
      </c>
      <c r="M1143" s="177" t="s">
        <v>325</v>
      </c>
      <c r="N1143" s="177" t="s">
        <v>321</v>
      </c>
      <c r="O1143" s="177">
        <v>67</v>
      </c>
    </row>
    <row r="1144" spans="1:15">
      <c r="A1144" s="173">
        <v>245</v>
      </c>
      <c r="B1144" s="173">
        <v>50</v>
      </c>
      <c r="C1144" s="173">
        <v>18</v>
      </c>
      <c r="D1144" s="173">
        <v>100</v>
      </c>
      <c r="E1144" s="174" t="s">
        <v>2445</v>
      </c>
      <c r="F1144" s="174" t="s">
        <v>1960</v>
      </c>
      <c r="G1144" s="174" t="s">
        <v>907</v>
      </c>
      <c r="H1144" s="201" t="s">
        <v>908</v>
      </c>
      <c r="I1144" s="175">
        <f t="shared" si="35"/>
        <v>700.42442940231297</v>
      </c>
      <c r="J1144" s="175">
        <f t="shared" si="36"/>
        <v>1072.31533754202</v>
      </c>
      <c r="K1144" s="175">
        <v>421.92551138099998</v>
      </c>
      <c r="L1144" s="175">
        <v>1.58</v>
      </c>
      <c r="M1144" s="177" t="s">
        <v>322</v>
      </c>
      <c r="N1144" s="177" t="s">
        <v>321</v>
      </c>
      <c r="O1144" s="177">
        <v>67</v>
      </c>
    </row>
    <row r="1145" spans="1:15">
      <c r="A1145" s="173">
        <v>245</v>
      </c>
      <c r="B1145" s="173">
        <v>50</v>
      </c>
      <c r="C1145" s="173">
        <v>18</v>
      </c>
      <c r="D1145" s="173">
        <v>104</v>
      </c>
      <c r="E1145" s="174" t="s">
        <v>2445</v>
      </c>
      <c r="F1145" s="174" t="s">
        <v>1960</v>
      </c>
      <c r="G1145" s="174" t="s">
        <v>904</v>
      </c>
      <c r="H1145" s="201" t="s">
        <v>909</v>
      </c>
      <c r="I1145" s="175">
        <f t="shared" si="35"/>
        <v>622.71282471981533</v>
      </c>
      <c r="J1145" s="175">
        <f t="shared" si="36"/>
        <v>952.75902264586989</v>
      </c>
      <c r="K1145" s="175">
        <v>372.52207547349997</v>
      </c>
      <c r="L1145" s="175">
        <v>1.58</v>
      </c>
      <c r="M1145" s="177" t="s">
        <v>326</v>
      </c>
      <c r="N1145" s="177" t="s">
        <v>321</v>
      </c>
      <c r="O1145" s="177">
        <v>67</v>
      </c>
    </row>
    <row r="1146" spans="1:15">
      <c r="A1146" s="173">
        <v>255</v>
      </c>
      <c r="B1146" s="173">
        <v>30</v>
      </c>
      <c r="C1146" s="173">
        <v>19</v>
      </c>
      <c r="D1146" s="173">
        <v>91</v>
      </c>
      <c r="E1146" s="174" t="s">
        <v>2445</v>
      </c>
      <c r="F1146" s="174" t="s">
        <v>1960</v>
      </c>
      <c r="G1146" s="174" t="s">
        <v>568</v>
      </c>
      <c r="H1146" s="201" t="s">
        <v>959</v>
      </c>
      <c r="I1146" s="175">
        <f t="shared" si="35"/>
        <v>700.42442940231297</v>
      </c>
      <c r="J1146" s="175">
        <f t="shared" si="36"/>
        <v>1072.31533754202</v>
      </c>
      <c r="K1146" s="175">
        <v>421.92551138099998</v>
      </c>
      <c r="L1146" s="175">
        <v>1.58</v>
      </c>
      <c r="M1146" s="177" t="s">
        <v>326</v>
      </c>
      <c r="N1146" s="177" t="s">
        <v>321</v>
      </c>
      <c r="O1146" s="177">
        <v>69</v>
      </c>
    </row>
    <row r="1147" spans="1:15">
      <c r="A1147" s="173">
        <v>255</v>
      </c>
      <c r="B1147" s="173">
        <v>30</v>
      </c>
      <c r="C1147" s="173">
        <v>19</v>
      </c>
      <c r="D1147" s="173">
        <v>91</v>
      </c>
      <c r="E1147" s="174" t="s">
        <v>2388</v>
      </c>
      <c r="F1147" s="174" t="s">
        <v>1960</v>
      </c>
      <c r="G1147" s="174" t="s">
        <v>904</v>
      </c>
      <c r="H1147" s="201" t="s">
        <v>1009</v>
      </c>
      <c r="I1147" s="175">
        <f t="shared" si="35"/>
        <v>700.42442940231297</v>
      </c>
      <c r="J1147" s="175">
        <f t="shared" si="36"/>
        <v>1072.31533754202</v>
      </c>
      <c r="K1147" s="175">
        <v>421.92551138099998</v>
      </c>
      <c r="L1147" s="175">
        <v>1.58</v>
      </c>
      <c r="M1147" s="177" t="s">
        <v>322</v>
      </c>
      <c r="N1147" s="177" t="s">
        <v>321</v>
      </c>
      <c r="O1147" s="177">
        <v>69</v>
      </c>
    </row>
    <row r="1148" spans="1:15">
      <c r="A1148" s="173">
        <v>255</v>
      </c>
      <c r="B1148" s="173">
        <v>30</v>
      </c>
      <c r="C1148" s="173">
        <v>20</v>
      </c>
      <c r="D1148" s="173">
        <v>91</v>
      </c>
      <c r="E1148" s="174" t="s">
        <v>2388</v>
      </c>
      <c r="F1148" s="174" t="s">
        <v>1960</v>
      </c>
      <c r="G1148" s="174" t="s">
        <v>568</v>
      </c>
      <c r="H1148" s="201" t="s">
        <v>2028</v>
      </c>
      <c r="I1148" s="175">
        <f t="shared" si="35"/>
        <v>744.09677836519859</v>
      </c>
      <c r="J1148" s="175">
        <f t="shared" si="36"/>
        <v>1139.5035667156899</v>
      </c>
      <c r="K1148" s="175">
        <v>449.6892424445</v>
      </c>
      <c r="L1148" s="175">
        <v>1.58</v>
      </c>
      <c r="M1148" s="177" t="s">
        <v>326</v>
      </c>
      <c r="N1148" s="177" t="s">
        <v>325</v>
      </c>
      <c r="O1148" s="177">
        <v>70</v>
      </c>
    </row>
    <row r="1149" spans="1:15">
      <c r="A1149" s="173">
        <v>255</v>
      </c>
      <c r="B1149" s="173">
        <v>35</v>
      </c>
      <c r="C1149" s="173">
        <v>18</v>
      </c>
      <c r="D1149" s="173">
        <v>94</v>
      </c>
      <c r="E1149" s="174" t="s">
        <v>2445</v>
      </c>
      <c r="F1149" s="174" t="s">
        <v>1960</v>
      </c>
      <c r="G1149" s="174" t="s">
        <v>902</v>
      </c>
      <c r="H1149" s="201">
        <v>1152668</v>
      </c>
      <c r="I1149" s="175">
        <f t="shared" si="35"/>
        <v>744.10880299538758</v>
      </c>
      <c r="J1149" s="175">
        <f t="shared" si="36"/>
        <v>1139.5220661467499</v>
      </c>
      <c r="K1149" s="175">
        <v>449.69688683750002</v>
      </c>
      <c r="L1149" s="175">
        <v>1.58</v>
      </c>
      <c r="M1149" s="177" t="s">
        <v>326</v>
      </c>
      <c r="N1149" s="177" t="s">
        <v>325</v>
      </c>
      <c r="O1149" s="177">
        <v>71</v>
      </c>
    </row>
    <row r="1150" spans="1:15">
      <c r="A1150" s="173">
        <v>255</v>
      </c>
      <c r="B1150" s="173">
        <v>35</v>
      </c>
      <c r="C1150" s="173">
        <v>19</v>
      </c>
      <c r="D1150" s="173">
        <v>96</v>
      </c>
      <c r="E1150" s="174" t="s">
        <v>2445</v>
      </c>
      <c r="F1150" s="174" t="s">
        <v>1960</v>
      </c>
      <c r="G1150" s="174" t="s">
        <v>904</v>
      </c>
      <c r="H1150" s="201" t="s">
        <v>960</v>
      </c>
      <c r="I1150" s="175">
        <f t="shared" si="35"/>
        <v>700.42442940231297</v>
      </c>
      <c r="J1150" s="175">
        <f t="shared" si="36"/>
        <v>1072.31533754202</v>
      </c>
      <c r="K1150" s="175">
        <v>421.92551138099998</v>
      </c>
      <c r="L1150" s="175">
        <v>1.58</v>
      </c>
      <c r="M1150" s="177" t="s">
        <v>326</v>
      </c>
      <c r="N1150" s="177" t="s">
        <v>325</v>
      </c>
      <c r="O1150" s="177">
        <v>69</v>
      </c>
    </row>
    <row r="1151" spans="1:15">
      <c r="A1151" s="173">
        <v>255</v>
      </c>
      <c r="B1151" s="173">
        <v>35</v>
      </c>
      <c r="C1151" s="173">
        <v>19</v>
      </c>
      <c r="D1151" s="173">
        <v>96</v>
      </c>
      <c r="E1151" s="174" t="s">
        <v>2445</v>
      </c>
      <c r="F1151" s="174" t="s">
        <v>1960</v>
      </c>
      <c r="G1151" s="174" t="s">
        <v>568</v>
      </c>
      <c r="H1151" s="201" t="s">
        <v>961</v>
      </c>
      <c r="I1151" s="175">
        <f t="shared" si="35"/>
        <v>700.42442940231297</v>
      </c>
      <c r="J1151" s="175">
        <f t="shared" si="36"/>
        <v>1072.31533754202</v>
      </c>
      <c r="K1151" s="175">
        <v>421.92551138099998</v>
      </c>
      <c r="L1151" s="175">
        <v>1.58</v>
      </c>
      <c r="M1151" s="177" t="s">
        <v>322</v>
      </c>
      <c r="N1151" s="177" t="s">
        <v>321</v>
      </c>
      <c r="O1151" s="177">
        <v>69</v>
      </c>
    </row>
    <row r="1152" spans="1:15">
      <c r="A1152" s="173">
        <v>255</v>
      </c>
      <c r="B1152" s="173">
        <v>35</v>
      </c>
      <c r="C1152" s="173">
        <v>20</v>
      </c>
      <c r="D1152" s="173">
        <v>97</v>
      </c>
      <c r="E1152" s="174" t="s">
        <v>2445</v>
      </c>
      <c r="F1152" s="174" t="s">
        <v>1960</v>
      </c>
      <c r="G1152" s="174" t="s">
        <v>896</v>
      </c>
      <c r="H1152" s="201" t="s">
        <v>1010</v>
      </c>
      <c r="I1152" s="175">
        <f t="shared" si="35"/>
        <v>770.07257930671744</v>
      </c>
      <c r="J1152" s="175">
        <f t="shared" si="36"/>
        <v>1179.46633739495</v>
      </c>
      <c r="K1152" s="175">
        <v>466.20278404749996</v>
      </c>
      <c r="L1152" s="175">
        <v>1.58</v>
      </c>
      <c r="M1152" s="177" t="s">
        <v>326</v>
      </c>
      <c r="N1152" s="177" t="s">
        <v>321</v>
      </c>
      <c r="O1152" s="177">
        <v>69</v>
      </c>
    </row>
    <row r="1153" spans="1:15">
      <c r="A1153" s="173">
        <v>255</v>
      </c>
      <c r="B1153" s="173">
        <v>40</v>
      </c>
      <c r="C1153" s="173">
        <v>18</v>
      </c>
      <c r="D1153" s="173">
        <v>95</v>
      </c>
      <c r="E1153" s="174" t="s">
        <v>2239</v>
      </c>
      <c r="F1153" s="174" t="s">
        <v>1960</v>
      </c>
      <c r="G1153" s="174" t="s">
        <v>904</v>
      </c>
      <c r="H1153" s="201" t="s">
        <v>1057</v>
      </c>
      <c r="I1153" s="175">
        <f t="shared" si="35"/>
        <v>612.96592727345796</v>
      </c>
      <c r="J1153" s="175">
        <f t="shared" si="36"/>
        <v>937.76379580532</v>
      </c>
      <c r="K1153" s="175">
        <v>366.325700746</v>
      </c>
      <c r="L1153" s="175">
        <v>1.58</v>
      </c>
      <c r="M1153" s="177" t="s">
        <v>322</v>
      </c>
      <c r="N1153" s="177" t="s">
        <v>321</v>
      </c>
      <c r="O1153" s="177">
        <v>69</v>
      </c>
    </row>
    <row r="1154" spans="1:15">
      <c r="A1154" s="173">
        <v>255</v>
      </c>
      <c r="B1154" s="173">
        <v>40</v>
      </c>
      <c r="C1154" s="173">
        <v>18</v>
      </c>
      <c r="D1154" s="173">
        <v>95</v>
      </c>
      <c r="E1154" s="174" t="s">
        <v>2445</v>
      </c>
      <c r="F1154" s="174" t="s">
        <v>1960</v>
      </c>
      <c r="G1154" s="174" t="s">
        <v>904</v>
      </c>
      <c r="H1154" s="201" t="s">
        <v>1058</v>
      </c>
      <c r="I1154" s="175">
        <f t="shared" si="35"/>
        <v>612.96592727345796</v>
      </c>
      <c r="J1154" s="175">
        <f t="shared" si="36"/>
        <v>937.76379580532</v>
      </c>
      <c r="K1154" s="175">
        <v>366.325700746</v>
      </c>
      <c r="L1154" s="175">
        <v>1.58</v>
      </c>
      <c r="M1154" s="177" t="s">
        <v>322</v>
      </c>
      <c r="N1154" s="177" t="s">
        <v>325</v>
      </c>
      <c r="O1154" s="177">
        <v>70</v>
      </c>
    </row>
    <row r="1155" spans="1:15">
      <c r="A1155" s="173">
        <v>255</v>
      </c>
      <c r="B1155" s="173">
        <v>40</v>
      </c>
      <c r="C1155" s="173">
        <v>19</v>
      </c>
      <c r="D1155" s="173">
        <v>96</v>
      </c>
      <c r="E1155" s="174" t="s">
        <v>2347</v>
      </c>
      <c r="F1155" s="174" t="s">
        <v>1960</v>
      </c>
      <c r="G1155" s="174" t="s">
        <v>904</v>
      </c>
      <c r="H1155" s="201" t="s">
        <v>1977</v>
      </c>
      <c r="I1155" s="175">
        <f t="shared" si="35"/>
        <v>905.58489086519853</v>
      </c>
      <c r="J1155" s="175">
        <f t="shared" si="36"/>
        <v>1387.9468167156901</v>
      </c>
      <c r="K1155" s="175">
        <v>552.35174244450002</v>
      </c>
      <c r="L1155" s="175">
        <v>1.58</v>
      </c>
      <c r="M1155" s="177" t="s">
        <v>326</v>
      </c>
      <c r="N1155" s="177" t="s">
        <v>321</v>
      </c>
      <c r="O1155" s="177">
        <v>67</v>
      </c>
    </row>
    <row r="1156" spans="1:15">
      <c r="A1156" s="173">
        <v>255</v>
      </c>
      <c r="B1156" s="173">
        <v>40</v>
      </c>
      <c r="C1156" s="173">
        <v>17</v>
      </c>
      <c r="D1156" s="173">
        <v>98</v>
      </c>
      <c r="E1156" s="174" t="s">
        <v>2445</v>
      </c>
      <c r="F1156" s="174" t="s">
        <v>1960</v>
      </c>
      <c r="G1156" s="174" t="s">
        <v>568</v>
      </c>
      <c r="H1156" s="201" t="s">
        <v>962</v>
      </c>
      <c r="I1156" s="175">
        <f t="shared" si="35"/>
        <v>482.91621581057251</v>
      </c>
      <c r="J1156" s="175">
        <f t="shared" si="36"/>
        <v>737.68731663164999</v>
      </c>
      <c r="K1156" s="175">
        <v>283.64946968250001</v>
      </c>
      <c r="L1156" s="175">
        <v>1.58</v>
      </c>
      <c r="M1156" s="177" t="s">
        <v>326</v>
      </c>
      <c r="N1156" s="177" t="s">
        <v>321</v>
      </c>
      <c r="O1156" s="177">
        <v>69</v>
      </c>
    </row>
    <row r="1157" spans="1:15">
      <c r="A1157" s="173">
        <v>255</v>
      </c>
      <c r="B1157" s="173">
        <v>40</v>
      </c>
      <c r="C1157" s="173">
        <v>18</v>
      </c>
      <c r="D1157" s="173">
        <v>99</v>
      </c>
      <c r="E1157" s="174" t="s">
        <v>2445</v>
      </c>
      <c r="F1157" s="174" t="s">
        <v>1960</v>
      </c>
      <c r="G1157" s="174" t="s">
        <v>568</v>
      </c>
      <c r="H1157" s="201" t="s">
        <v>963</v>
      </c>
      <c r="I1157" s="175">
        <f t="shared" si="35"/>
        <v>648.95649493171743</v>
      </c>
      <c r="J1157" s="175">
        <f t="shared" si="36"/>
        <v>993.13389989494988</v>
      </c>
      <c r="K1157" s="175">
        <v>389.20590904749997</v>
      </c>
      <c r="L1157" s="175">
        <v>1.58</v>
      </c>
      <c r="M1157" s="177" t="s">
        <v>326</v>
      </c>
      <c r="N1157" s="177" t="s">
        <v>321</v>
      </c>
      <c r="O1157" s="177">
        <v>70</v>
      </c>
    </row>
    <row r="1158" spans="1:15">
      <c r="A1158" s="173">
        <v>255</v>
      </c>
      <c r="B1158" s="173">
        <v>45</v>
      </c>
      <c r="C1158" s="173">
        <v>17</v>
      </c>
      <c r="D1158" s="173">
        <v>98</v>
      </c>
      <c r="E1158" s="174" t="s">
        <v>2239</v>
      </c>
      <c r="F1158" s="174" t="s">
        <v>1960</v>
      </c>
      <c r="G1158" s="174" t="s">
        <v>904</v>
      </c>
      <c r="H1158" s="201">
        <v>1152648</v>
      </c>
      <c r="I1158" s="175">
        <f t="shared" ref="I1158:I1176" si="37">(IF($H$6="",$H$4*$U$3*(1-$H$5),$H$6*$H$3)+IF(F1158="DUNLOP",$H$3*(K1158*(1-$M$7)+$U$7+L1158+$H$8)))*$U$8</f>
        <v>591.68454805671752</v>
      </c>
      <c r="J1158" s="175">
        <f t="shared" si="36"/>
        <v>905.02321239495006</v>
      </c>
      <c r="K1158" s="175">
        <v>352.79653404750002</v>
      </c>
      <c r="L1158" s="175">
        <v>1.58</v>
      </c>
      <c r="M1158" s="177" t="s">
        <v>322</v>
      </c>
      <c r="N1158" s="177" t="s">
        <v>325</v>
      </c>
      <c r="O1158" s="177">
        <v>69</v>
      </c>
    </row>
    <row r="1159" spans="1:15">
      <c r="A1159" s="173">
        <v>255</v>
      </c>
      <c r="B1159" s="173">
        <v>45</v>
      </c>
      <c r="C1159" s="173">
        <v>18</v>
      </c>
      <c r="D1159" s="173">
        <v>99</v>
      </c>
      <c r="E1159" s="174" t="s">
        <v>2445</v>
      </c>
      <c r="F1159" s="174" t="s">
        <v>1960</v>
      </c>
      <c r="G1159" s="174" t="s">
        <v>896</v>
      </c>
      <c r="H1159" s="201" t="s">
        <v>1978</v>
      </c>
      <c r="I1159" s="175">
        <f t="shared" si="37"/>
        <v>482.91621581057251</v>
      </c>
      <c r="J1159" s="175">
        <f t="shared" si="36"/>
        <v>737.68731663164999</v>
      </c>
      <c r="K1159" s="175">
        <v>283.64946968250001</v>
      </c>
      <c r="L1159" s="175">
        <v>1.58</v>
      </c>
      <c r="M1159" s="177" t="s">
        <v>326</v>
      </c>
      <c r="N1159" s="177" t="s">
        <v>325</v>
      </c>
      <c r="O1159" s="177">
        <v>69</v>
      </c>
    </row>
    <row r="1160" spans="1:15">
      <c r="A1160" s="173">
        <v>265</v>
      </c>
      <c r="B1160" s="173">
        <v>45</v>
      </c>
      <c r="C1160" s="173">
        <v>20</v>
      </c>
      <c r="D1160" s="173">
        <v>108</v>
      </c>
      <c r="E1160" s="174" t="s">
        <v>2445</v>
      </c>
      <c r="F1160" s="174" t="s">
        <v>1960</v>
      </c>
      <c r="G1160" s="174" t="s">
        <v>904</v>
      </c>
      <c r="H1160" s="201" t="s">
        <v>2000</v>
      </c>
      <c r="I1160" s="175">
        <f t="shared" si="37"/>
        <v>612.96259911612549</v>
      </c>
      <c r="J1160" s="175">
        <f t="shared" si="36"/>
        <v>937.75867556326989</v>
      </c>
      <c r="K1160" s="175">
        <v>366.32358494349995</v>
      </c>
      <c r="L1160" s="175">
        <v>1.58</v>
      </c>
      <c r="M1160" s="177" t="s">
        <v>326</v>
      </c>
      <c r="N1160" s="177" t="s">
        <v>321</v>
      </c>
      <c r="O1160" s="177">
        <v>68</v>
      </c>
    </row>
    <row r="1161" spans="1:15">
      <c r="A1161" s="173">
        <v>275</v>
      </c>
      <c r="B1161" s="173">
        <v>30</v>
      </c>
      <c r="C1161" s="173">
        <v>19</v>
      </c>
      <c r="D1161" s="173">
        <v>96</v>
      </c>
      <c r="E1161" s="174" t="s">
        <v>2445</v>
      </c>
      <c r="F1161" s="174" t="s">
        <v>1960</v>
      </c>
      <c r="G1161" s="174" t="s">
        <v>568</v>
      </c>
      <c r="H1161" s="201" t="s">
        <v>1979</v>
      </c>
      <c r="I1161" s="175">
        <f t="shared" si="37"/>
        <v>744.09677836519859</v>
      </c>
      <c r="J1161" s="175">
        <f t="shared" si="36"/>
        <v>1139.5035667156899</v>
      </c>
      <c r="K1161" s="175">
        <v>449.6892424445</v>
      </c>
      <c r="L1161" s="175">
        <v>1.58</v>
      </c>
      <c r="M1161" s="177" t="s">
        <v>326</v>
      </c>
      <c r="N1161" s="177" t="s">
        <v>321</v>
      </c>
      <c r="O1161" s="177">
        <v>70</v>
      </c>
    </row>
    <row r="1162" spans="1:15">
      <c r="A1162" s="173">
        <v>275</v>
      </c>
      <c r="B1162" s="173">
        <v>35</v>
      </c>
      <c r="C1162" s="173">
        <v>18</v>
      </c>
      <c r="D1162" s="173">
        <v>95</v>
      </c>
      <c r="E1162" s="174" t="s">
        <v>2445</v>
      </c>
      <c r="F1162" s="174" t="s">
        <v>1960</v>
      </c>
      <c r="G1162" s="174" t="s">
        <v>896</v>
      </c>
      <c r="H1162" s="201" t="s">
        <v>1980</v>
      </c>
      <c r="I1162" s="175">
        <f t="shared" si="37"/>
        <v>648.95649493171743</v>
      </c>
      <c r="J1162" s="175">
        <f t="shared" si="36"/>
        <v>993.13389989494988</v>
      </c>
      <c r="K1162" s="175">
        <v>389.20590904749997</v>
      </c>
      <c r="L1162" s="175">
        <v>1.58</v>
      </c>
      <c r="M1162" s="177" t="s">
        <v>322</v>
      </c>
      <c r="N1162" s="177" t="s">
        <v>321</v>
      </c>
      <c r="O1162" s="177">
        <v>69</v>
      </c>
    </row>
    <row r="1163" spans="1:15">
      <c r="A1163" s="173">
        <v>275</v>
      </c>
      <c r="B1163" s="173">
        <v>35</v>
      </c>
      <c r="C1163" s="173">
        <v>18</v>
      </c>
      <c r="D1163" s="173">
        <v>95</v>
      </c>
      <c r="E1163" s="174" t="s">
        <v>2445</v>
      </c>
      <c r="F1163" s="174" t="s">
        <v>1960</v>
      </c>
      <c r="G1163" s="174" t="s">
        <v>896</v>
      </c>
      <c r="H1163" s="201" t="s">
        <v>964</v>
      </c>
      <c r="I1163" s="175">
        <f t="shared" si="37"/>
        <v>770.07257930671744</v>
      </c>
      <c r="J1163" s="175">
        <f t="shared" si="36"/>
        <v>1179.46633739495</v>
      </c>
      <c r="K1163" s="175">
        <v>466.20278404749996</v>
      </c>
      <c r="L1163" s="175">
        <v>1.58</v>
      </c>
      <c r="M1163" s="177" t="s">
        <v>322</v>
      </c>
      <c r="N1163" s="177" t="s">
        <v>325</v>
      </c>
      <c r="O1163" s="177">
        <v>69</v>
      </c>
    </row>
    <row r="1164" spans="1:15">
      <c r="A1164" s="173">
        <v>275</v>
      </c>
      <c r="B1164" s="173">
        <v>40</v>
      </c>
      <c r="C1164" s="173">
        <v>19</v>
      </c>
      <c r="D1164" s="173">
        <v>101</v>
      </c>
      <c r="E1164" s="174" t="s">
        <v>2445</v>
      </c>
      <c r="F1164" s="174" t="s">
        <v>1960</v>
      </c>
      <c r="G1164" s="174" t="s">
        <v>896</v>
      </c>
      <c r="H1164" s="201" t="s">
        <v>2001</v>
      </c>
      <c r="I1164" s="175">
        <f t="shared" si="37"/>
        <v>706.85436477345809</v>
      </c>
      <c r="J1164" s="175">
        <f t="shared" si="36"/>
        <v>1082.20754580532</v>
      </c>
      <c r="K1164" s="175">
        <v>426.013200746</v>
      </c>
      <c r="L1164" s="175">
        <v>1.58</v>
      </c>
      <c r="M1164" s="177" t="s">
        <v>322</v>
      </c>
      <c r="N1164" s="177" t="s">
        <v>321</v>
      </c>
      <c r="O1164" s="177">
        <v>69</v>
      </c>
    </row>
    <row r="1165" spans="1:15">
      <c r="A1165" s="173">
        <v>275</v>
      </c>
      <c r="B1165" s="173">
        <v>40</v>
      </c>
      <c r="C1165" s="173">
        <v>19</v>
      </c>
      <c r="D1165" s="173">
        <v>105</v>
      </c>
      <c r="E1165" s="174" t="s">
        <v>2445</v>
      </c>
      <c r="F1165" s="174" t="s">
        <v>1960</v>
      </c>
      <c r="G1165" s="174" t="s">
        <v>904</v>
      </c>
      <c r="H1165" s="201" t="s">
        <v>911</v>
      </c>
      <c r="I1165" s="175">
        <f t="shared" si="37"/>
        <v>706.86520836221405</v>
      </c>
      <c r="J1165" s="175">
        <f t="shared" si="36"/>
        <v>1082.2242282495599</v>
      </c>
      <c r="K1165" s="175">
        <v>426.02009431800002</v>
      </c>
      <c r="L1165" s="175">
        <v>1.58</v>
      </c>
      <c r="M1165" s="177" t="s">
        <v>326</v>
      </c>
      <c r="N1165" s="177" t="s">
        <v>321</v>
      </c>
      <c r="O1165" s="177">
        <v>70</v>
      </c>
    </row>
    <row r="1166" spans="1:15">
      <c r="A1166" s="173">
        <v>275</v>
      </c>
      <c r="B1166" s="173">
        <v>40</v>
      </c>
      <c r="C1166" s="173">
        <v>19</v>
      </c>
      <c r="D1166" s="173">
        <v>91</v>
      </c>
      <c r="E1166" s="174" t="s">
        <v>2445</v>
      </c>
      <c r="F1166" s="174" t="s">
        <v>1960</v>
      </c>
      <c r="G1166" s="174" t="s">
        <v>941</v>
      </c>
      <c r="H1166" s="201" t="s">
        <v>2204</v>
      </c>
      <c r="I1166" s="175">
        <f t="shared" si="37"/>
        <v>706.85436477345809</v>
      </c>
      <c r="J1166" s="175">
        <f t="shared" si="36"/>
        <v>1082.20754580532</v>
      </c>
      <c r="K1166" s="175">
        <v>426.013200746</v>
      </c>
      <c r="L1166" s="175">
        <v>1.58</v>
      </c>
      <c r="M1166" s="177" t="s">
        <v>322</v>
      </c>
      <c r="N1166" s="177" t="s">
        <v>325</v>
      </c>
      <c r="O1166" s="177">
        <v>69</v>
      </c>
    </row>
    <row r="1167" spans="1:15">
      <c r="A1167" s="173">
        <v>275</v>
      </c>
      <c r="B1167" s="173">
        <v>45</v>
      </c>
      <c r="C1167" s="173">
        <v>18</v>
      </c>
      <c r="D1167" s="173">
        <v>103</v>
      </c>
      <c r="E1167" s="174" t="s">
        <v>2445</v>
      </c>
      <c r="F1167" s="174" t="s">
        <v>1960</v>
      </c>
      <c r="G1167" s="174" t="s">
        <v>896</v>
      </c>
      <c r="H1167" s="201" t="s">
        <v>1011</v>
      </c>
      <c r="I1167" s="175">
        <f t="shared" si="37"/>
        <v>591.68454805671752</v>
      </c>
      <c r="J1167" s="175">
        <f t="shared" si="36"/>
        <v>905.02321239495006</v>
      </c>
      <c r="K1167" s="175">
        <v>352.79653404750002</v>
      </c>
      <c r="L1167" s="175">
        <v>1.58</v>
      </c>
      <c r="M1167" s="177" t="s">
        <v>326</v>
      </c>
      <c r="N1167" s="177" t="s">
        <v>321</v>
      </c>
      <c r="O1167" s="177">
        <v>69</v>
      </c>
    </row>
    <row r="1168" spans="1:15">
      <c r="A1168" s="173">
        <v>275</v>
      </c>
      <c r="B1168" s="173">
        <v>45</v>
      </c>
      <c r="C1168" s="173">
        <v>18</v>
      </c>
      <c r="D1168" s="173">
        <v>88</v>
      </c>
      <c r="E1168" s="174" t="s">
        <v>2445</v>
      </c>
      <c r="F1168" s="174" t="s">
        <v>1960</v>
      </c>
      <c r="G1168" s="174" t="s">
        <v>2140</v>
      </c>
      <c r="H1168" s="201" t="s">
        <v>912</v>
      </c>
      <c r="I1168" s="175">
        <f t="shared" si="37"/>
        <v>770.07161308202944</v>
      </c>
      <c r="J1168" s="175">
        <f t="shared" si="36"/>
        <v>1179.4648508954299</v>
      </c>
      <c r="K1168" s="175">
        <v>466.20216979149995</v>
      </c>
      <c r="L1168" s="175">
        <v>1.58</v>
      </c>
      <c r="M1168" s="177" t="s">
        <v>326</v>
      </c>
      <c r="N1168" s="177" t="s">
        <v>321</v>
      </c>
      <c r="O1168" s="177">
        <v>68</v>
      </c>
    </row>
    <row r="1169" spans="1:15">
      <c r="A1169" s="173">
        <v>285</v>
      </c>
      <c r="B1169" s="173">
        <v>30</v>
      </c>
      <c r="C1169" s="173">
        <v>19</v>
      </c>
      <c r="D1169" s="173">
        <v>98</v>
      </c>
      <c r="E1169" s="174" t="s">
        <v>2445</v>
      </c>
      <c r="F1169" s="174" t="s">
        <v>1960</v>
      </c>
      <c r="G1169" s="174" t="s">
        <v>568</v>
      </c>
      <c r="H1169" s="201" t="s">
        <v>965</v>
      </c>
      <c r="I1169" s="175">
        <f t="shared" si="37"/>
        <v>770.07257930671744</v>
      </c>
      <c r="J1169" s="175">
        <f t="shared" ref="J1169:J1232" si="38">($H$3*(K1169+L1169+$U$7+$H$8)+$H$4*$U$3)*$U$8</f>
        <v>1179.46633739495</v>
      </c>
      <c r="K1169" s="175">
        <v>466.20278404749996</v>
      </c>
      <c r="L1169" s="175">
        <v>1.58</v>
      </c>
      <c r="M1169" s="177" t="s">
        <v>326</v>
      </c>
      <c r="N1169" s="177" t="s">
        <v>321</v>
      </c>
      <c r="O1169" s="177">
        <v>70</v>
      </c>
    </row>
    <row r="1170" spans="1:15">
      <c r="A1170" s="173">
        <v>285</v>
      </c>
      <c r="B1170" s="173">
        <v>35</v>
      </c>
      <c r="C1170" s="173">
        <v>18</v>
      </c>
      <c r="D1170" s="173">
        <v>97</v>
      </c>
      <c r="E1170" s="174" t="s">
        <v>2239</v>
      </c>
      <c r="F1170" s="174" t="s">
        <v>1960</v>
      </c>
      <c r="G1170" s="174" t="s">
        <v>904</v>
      </c>
      <c r="H1170" s="201" t="s">
        <v>1981</v>
      </c>
      <c r="I1170" s="175">
        <f t="shared" si="37"/>
        <v>665.543452273458</v>
      </c>
      <c r="J1170" s="175">
        <f t="shared" si="38"/>
        <v>1018.65229580532</v>
      </c>
      <c r="K1170" s="175">
        <v>399.75070074600001</v>
      </c>
      <c r="L1170" s="175">
        <v>1.58</v>
      </c>
      <c r="M1170" s="177" t="s">
        <v>322</v>
      </c>
      <c r="N1170" s="177" t="s">
        <v>321</v>
      </c>
      <c r="O1170" s="177">
        <v>70</v>
      </c>
    </row>
    <row r="1171" spans="1:15">
      <c r="A1171" s="173">
        <v>285</v>
      </c>
      <c r="B1171" s="173">
        <v>35</v>
      </c>
      <c r="C1171" s="173">
        <v>18</v>
      </c>
      <c r="D1171" s="173">
        <v>101</v>
      </c>
      <c r="E1171" s="174" t="s">
        <v>2445</v>
      </c>
      <c r="F1171" s="174" t="s">
        <v>1960</v>
      </c>
      <c r="G1171" s="174" t="s">
        <v>904</v>
      </c>
      <c r="H1171" s="201" t="s">
        <v>986</v>
      </c>
      <c r="I1171" s="175">
        <f t="shared" si="37"/>
        <v>715.30432414845802</v>
      </c>
      <c r="J1171" s="175">
        <f t="shared" si="38"/>
        <v>1095.20748330532</v>
      </c>
      <c r="K1171" s="175">
        <v>431.38507574599998</v>
      </c>
      <c r="L1171" s="175">
        <v>1.58</v>
      </c>
      <c r="M1171" s="177" t="s">
        <v>326</v>
      </c>
      <c r="N1171" s="177" t="s">
        <v>321</v>
      </c>
      <c r="O1171" s="177">
        <v>70</v>
      </c>
    </row>
    <row r="1172" spans="1:15">
      <c r="A1172" s="173" t="s">
        <v>2260</v>
      </c>
      <c r="B1172" s="173" t="s">
        <v>2258</v>
      </c>
      <c r="C1172" s="173">
        <v>13</v>
      </c>
      <c r="D1172" s="173">
        <v>88</v>
      </c>
      <c r="E1172" s="174" t="s">
        <v>2233</v>
      </c>
      <c r="F1172" s="174" t="s">
        <v>1960</v>
      </c>
      <c r="G1172" s="174" t="s">
        <v>3878</v>
      </c>
      <c r="H1172" s="201">
        <v>1152702</v>
      </c>
      <c r="I1172" s="175">
        <f t="shared" si="37"/>
        <v>181.86203979394276</v>
      </c>
      <c r="J1172" s="175">
        <f t="shared" si="38"/>
        <v>273.00244583683497</v>
      </c>
      <c r="K1172" s="175">
        <v>90.460928031750001</v>
      </c>
      <c r="L1172" s="175">
        <v>2.75</v>
      </c>
      <c r="M1172" s="177" t="s">
        <v>326</v>
      </c>
      <c r="N1172" s="177" t="s">
        <v>325</v>
      </c>
      <c r="O1172" s="177">
        <v>71</v>
      </c>
    </row>
    <row r="1173" spans="1:15">
      <c r="A1173" s="173" t="s">
        <v>2260</v>
      </c>
      <c r="B1173" s="173" t="s">
        <v>2258</v>
      </c>
      <c r="C1173" s="173">
        <v>14</v>
      </c>
      <c r="D1173" s="173">
        <v>85</v>
      </c>
      <c r="E1173" s="174" t="s">
        <v>2229</v>
      </c>
      <c r="F1173" s="174" t="s">
        <v>1960</v>
      </c>
      <c r="G1173" s="174" t="s">
        <v>3881</v>
      </c>
      <c r="H1173" s="201">
        <v>1152704</v>
      </c>
      <c r="I1173" s="175">
        <f t="shared" si="37"/>
        <v>230.85473352345798</v>
      </c>
      <c r="J1173" s="175">
        <f t="shared" si="38"/>
        <v>348.37582080531996</v>
      </c>
      <c r="K1173" s="175">
        <v>121.606950746</v>
      </c>
      <c r="L1173" s="175">
        <v>2.75</v>
      </c>
      <c r="M1173" s="177" t="s">
        <v>326</v>
      </c>
      <c r="N1173" s="177" t="s">
        <v>322</v>
      </c>
      <c r="O1173" s="177">
        <v>69</v>
      </c>
    </row>
    <row r="1174" spans="1:15">
      <c r="A1174" s="173" t="s">
        <v>2260</v>
      </c>
      <c r="B1174" s="173" t="s">
        <v>2258</v>
      </c>
      <c r="C1174" s="173">
        <v>14</v>
      </c>
      <c r="D1174" s="173" t="s">
        <v>2330</v>
      </c>
      <c r="E1174" s="174" t="s">
        <v>2229</v>
      </c>
      <c r="F1174" s="174" t="s">
        <v>1960</v>
      </c>
      <c r="G1174" s="174" t="s">
        <v>3879</v>
      </c>
      <c r="H1174" s="201">
        <v>1152705</v>
      </c>
      <c r="I1174" s="175">
        <f t="shared" si="37"/>
        <v>214.26777618171749</v>
      </c>
      <c r="J1174" s="175">
        <f t="shared" si="38"/>
        <v>322.85742489494993</v>
      </c>
      <c r="K1174" s="175">
        <v>111.0621590475</v>
      </c>
      <c r="L1174" s="175">
        <v>2.75</v>
      </c>
      <c r="M1174" s="177" t="s">
        <v>325</v>
      </c>
      <c r="N1174" s="177" t="s">
        <v>326</v>
      </c>
      <c r="O1174" s="177">
        <v>70</v>
      </c>
    </row>
    <row r="1175" spans="1:15">
      <c r="A1175" s="173" t="s">
        <v>2261</v>
      </c>
      <c r="B1175" s="173" t="s">
        <v>2754</v>
      </c>
      <c r="C1175" s="173">
        <v>14</v>
      </c>
      <c r="D1175" s="173" t="s">
        <v>2331</v>
      </c>
      <c r="E1175" s="174" t="s">
        <v>2237</v>
      </c>
      <c r="F1175" s="174" t="s">
        <v>1960</v>
      </c>
      <c r="G1175" s="174" t="s">
        <v>3879</v>
      </c>
      <c r="H1175" s="201">
        <v>1152707</v>
      </c>
      <c r="I1175" s="175">
        <f t="shared" si="37"/>
        <v>188.12126896561679</v>
      </c>
      <c r="J1175" s="175">
        <f t="shared" si="38"/>
        <v>282.63202917787197</v>
      </c>
      <c r="K1175" s="175">
        <v>94.440094701600003</v>
      </c>
      <c r="L1175" s="175">
        <v>2.75</v>
      </c>
      <c r="M1175" s="177" t="s">
        <v>326</v>
      </c>
      <c r="N1175" s="177" t="s">
        <v>326</v>
      </c>
      <c r="O1175" s="177">
        <v>69</v>
      </c>
    </row>
    <row r="1176" spans="1:15">
      <c r="A1176" s="173">
        <v>175</v>
      </c>
      <c r="B1176" s="173">
        <v>70</v>
      </c>
      <c r="C1176" s="173">
        <v>14</v>
      </c>
      <c r="D1176" s="173">
        <v>95</v>
      </c>
      <c r="E1176" s="174" t="s">
        <v>2237</v>
      </c>
      <c r="F1176" s="174" t="s">
        <v>1960</v>
      </c>
      <c r="G1176" s="174" t="s">
        <v>1012</v>
      </c>
      <c r="H1176" s="201" t="s">
        <v>1013</v>
      </c>
      <c r="I1176" s="175">
        <f t="shared" si="37"/>
        <v>234.20304532350548</v>
      </c>
      <c r="J1176" s="175">
        <f t="shared" si="38"/>
        <v>353.52706972847</v>
      </c>
      <c r="K1176" s="175">
        <v>123.7355660035</v>
      </c>
      <c r="L1176" s="175">
        <v>2.75</v>
      </c>
      <c r="M1176" s="177" t="s">
        <v>325</v>
      </c>
      <c r="N1176" s="177" t="s">
        <v>325</v>
      </c>
      <c r="O1176" s="177">
        <v>69</v>
      </c>
    </row>
    <row r="1177" spans="1:15">
      <c r="A1177" s="173">
        <v>185</v>
      </c>
      <c r="B1177" s="173">
        <v>65</v>
      </c>
      <c r="C1177" s="173">
        <v>14</v>
      </c>
      <c r="D1177" s="173">
        <v>86</v>
      </c>
      <c r="E1177" s="174" t="s">
        <v>2440</v>
      </c>
      <c r="F1177" s="174" t="s">
        <v>2468</v>
      </c>
      <c r="G1177" s="174" t="s">
        <v>2200</v>
      </c>
      <c r="H1177" s="201" t="s">
        <v>134</v>
      </c>
      <c r="I1177" s="175">
        <f t="shared" ref="I1177:I1208" si="39">(IF($H$6="",$H$4*$U$3*(1-$H$5),$H$6*$H$3)+IF(F1177="FIRESTONE",$H$3*(K1177*(1-$M$10)+$U$7+L1177+$H$8)))*$U$8</f>
        <v>160.67185859999998</v>
      </c>
      <c r="J1177" s="175">
        <f t="shared" si="38"/>
        <v>208.13693999999998</v>
      </c>
      <c r="K1177" s="175">
        <v>64.826999999999998</v>
      </c>
      <c r="L1177" s="175">
        <v>1.58</v>
      </c>
      <c r="M1177" s="177" t="s">
        <v>322</v>
      </c>
      <c r="N1177" s="177" t="s">
        <v>321</v>
      </c>
      <c r="O1177" s="177">
        <v>69</v>
      </c>
    </row>
    <row r="1178" spans="1:15">
      <c r="A1178" s="173">
        <v>185</v>
      </c>
      <c r="B1178" s="173">
        <v>65</v>
      </c>
      <c r="C1178" s="173">
        <v>15</v>
      </c>
      <c r="D1178" s="173">
        <v>88</v>
      </c>
      <c r="E1178" s="174" t="s">
        <v>2347</v>
      </c>
      <c r="F1178" s="174" t="s">
        <v>2468</v>
      </c>
      <c r="G1178" s="174" t="s">
        <v>2200</v>
      </c>
      <c r="H1178" s="201" t="s">
        <v>252</v>
      </c>
      <c r="I1178" s="175">
        <f t="shared" si="39"/>
        <v>187.557502</v>
      </c>
      <c r="J1178" s="175">
        <f t="shared" si="38"/>
        <v>242.16939999999997</v>
      </c>
      <c r="K1178" s="175">
        <v>78.89</v>
      </c>
      <c r="L1178" s="175">
        <v>1.58</v>
      </c>
      <c r="M1178" s="177" t="s">
        <v>322</v>
      </c>
      <c r="N1178" s="177" t="s">
        <v>325</v>
      </c>
      <c r="O1178" s="177">
        <v>70</v>
      </c>
    </row>
    <row r="1179" spans="1:15">
      <c r="A1179" s="173">
        <v>185</v>
      </c>
      <c r="B1179" s="173">
        <v>65</v>
      </c>
      <c r="C1179" s="173">
        <v>15</v>
      </c>
      <c r="D1179" s="173">
        <v>88</v>
      </c>
      <c r="E1179" s="174" t="s">
        <v>2440</v>
      </c>
      <c r="F1179" s="174" t="s">
        <v>2468</v>
      </c>
      <c r="G1179" s="174" t="s">
        <v>2200</v>
      </c>
      <c r="H1179" s="201" t="s">
        <v>143</v>
      </c>
      <c r="I1179" s="175">
        <f t="shared" si="39"/>
        <v>167.88508000000002</v>
      </c>
      <c r="J1179" s="175">
        <f t="shared" si="38"/>
        <v>217.26759999999999</v>
      </c>
      <c r="K1179" s="175">
        <v>68.600000000000009</v>
      </c>
      <c r="L1179" s="175">
        <v>1.58</v>
      </c>
      <c r="M1179" s="177" t="s">
        <v>322</v>
      </c>
      <c r="N1179" s="177" t="s">
        <v>325</v>
      </c>
      <c r="O1179" s="177">
        <v>70</v>
      </c>
    </row>
    <row r="1180" spans="1:15">
      <c r="A1180" s="173">
        <v>185</v>
      </c>
      <c r="B1180" s="173">
        <v>60</v>
      </c>
      <c r="C1180" s="173">
        <v>14</v>
      </c>
      <c r="D1180" s="173">
        <v>82</v>
      </c>
      <c r="E1180" s="174" t="s">
        <v>2440</v>
      </c>
      <c r="F1180" s="174" t="s">
        <v>2468</v>
      </c>
      <c r="G1180" s="174" t="s">
        <v>2200</v>
      </c>
      <c r="H1180" s="201" t="s">
        <v>121</v>
      </c>
      <c r="I1180" s="175">
        <f t="shared" si="39"/>
        <v>127.2287412</v>
      </c>
      <c r="J1180" s="175">
        <f t="shared" si="38"/>
        <v>165.80388000000002</v>
      </c>
      <c r="K1180" s="175">
        <v>47.334000000000003</v>
      </c>
      <c r="L1180" s="175">
        <v>1.58</v>
      </c>
      <c r="M1180" s="177" t="s">
        <v>2273</v>
      </c>
      <c r="N1180" s="177" t="s">
        <v>321</v>
      </c>
      <c r="O1180" s="177">
        <v>71</v>
      </c>
    </row>
    <row r="1181" spans="1:15">
      <c r="A1181" s="173">
        <v>195</v>
      </c>
      <c r="B1181" s="173">
        <v>65</v>
      </c>
      <c r="C1181" s="173">
        <v>15</v>
      </c>
      <c r="D1181" s="173">
        <v>91</v>
      </c>
      <c r="E1181" s="174" t="s">
        <v>2347</v>
      </c>
      <c r="F1181" s="174" t="s">
        <v>2468</v>
      </c>
      <c r="G1181" s="174" t="s">
        <v>2200</v>
      </c>
      <c r="H1181" s="201" t="s">
        <v>141</v>
      </c>
      <c r="I1181" s="175">
        <f t="shared" si="39"/>
        <v>148.8684054</v>
      </c>
      <c r="J1181" s="175">
        <f t="shared" si="38"/>
        <v>193.19585999999998</v>
      </c>
      <c r="K1181" s="175">
        <v>58.653000000000006</v>
      </c>
      <c r="L1181" s="175">
        <v>1.58</v>
      </c>
      <c r="M1181" s="177" t="s">
        <v>322</v>
      </c>
      <c r="N1181" s="177" t="s">
        <v>325</v>
      </c>
      <c r="O1181" s="177">
        <v>70</v>
      </c>
    </row>
    <row r="1182" spans="1:15">
      <c r="A1182" s="173">
        <v>195</v>
      </c>
      <c r="B1182" s="173">
        <v>65</v>
      </c>
      <c r="C1182" s="173">
        <v>15</v>
      </c>
      <c r="D1182" s="173">
        <v>91</v>
      </c>
      <c r="E1182" s="174" t="s">
        <v>2440</v>
      </c>
      <c r="F1182" s="174" t="s">
        <v>2468</v>
      </c>
      <c r="G1182" s="174" t="s">
        <v>2200</v>
      </c>
      <c r="H1182" s="201" t="s">
        <v>132</v>
      </c>
      <c r="I1182" s="175">
        <f t="shared" si="39"/>
        <v>140.9994366</v>
      </c>
      <c r="J1182" s="175">
        <f t="shared" si="38"/>
        <v>183.23514000000003</v>
      </c>
      <c r="K1182" s="175">
        <v>54.537000000000006</v>
      </c>
      <c r="L1182" s="175">
        <v>1.58</v>
      </c>
      <c r="M1182" s="177" t="s">
        <v>322</v>
      </c>
      <c r="N1182" s="177" t="s">
        <v>325</v>
      </c>
      <c r="O1182" s="177">
        <v>70</v>
      </c>
    </row>
    <row r="1183" spans="1:15">
      <c r="A1183" s="173">
        <v>195</v>
      </c>
      <c r="B1183" s="173">
        <v>60</v>
      </c>
      <c r="C1183" s="173">
        <v>15</v>
      </c>
      <c r="D1183" s="173">
        <v>88</v>
      </c>
      <c r="E1183" s="174" t="s">
        <v>2440</v>
      </c>
      <c r="F1183" s="174" t="s">
        <v>2468</v>
      </c>
      <c r="G1183" s="174" t="s">
        <v>2200</v>
      </c>
      <c r="H1183" s="201" t="s">
        <v>145</v>
      </c>
      <c r="I1183" s="175">
        <f t="shared" si="39"/>
        <v>163.29484820000002</v>
      </c>
      <c r="J1183" s="175">
        <f t="shared" si="38"/>
        <v>211.45717999999999</v>
      </c>
      <c r="K1183" s="175">
        <v>66.199000000000012</v>
      </c>
      <c r="L1183" s="175">
        <v>1.58</v>
      </c>
      <c r="M1183" s="177" t="s">
        <v>322</v>
      </c>
      <c r="N1183" s="177" t="s">
        <v>325</v>
      </c>
      <c r="O1183" s="177">
        <v>70</v>
      </c>
    </row>
    <row r="1184" spans="1:15">
      <c r="A1184" s="173">
        <v>195</v>
      </c>
      <c r="B1184" s="173">
        <v>60</v>
      </c>
      <c r="C1184" s="173">
        <v>15</v>
      </c>
      <c r="D1184" s="173">
        <v>88</v>
      </c>
      <c r="E1184" s="174" t="s">
        <v>2347</v>
      </c>
      <c r="F1184" s="174" t="s">
        <v>2468</v>
      </c>
      <c r="G1184" s="174" t="s">
        <v>2200</v>
      </c>
      <c r="H1184" s="201" t="s">
        <v>249</v>
      </c>
      <c r="I1184" s="175">
        <f t="shared" si="39"/>
        <v>172.47531180000001</v>
      </c>
      <c r="J1184" s="175">
        <f t="shared" si="38"/>
        <v>223.07801999999998</v>
      </c>
      <c r="K1184" s="175">
        <v>71.001000000000005</v>
      </c>
      <c r="L1184" s="175">
        <v>1.58</v>
      </c>
      <c r="M1184" s="177" t="s">
        <v>322</v>
      </c>
      <c r="N1184" s="177" t="s">
        <v>325</v>
      </c>
      <c r="O1184" s="177">
        <v>70</v>
      </c>
    </row>
    <row r="1185" spans="1:15">
      <c r="A1185" s="173">
        <v>205</v>
      </c>
      <c r="B1185" s="173">
        <v>55</v>
      </c>
      <c r="C1185" s="173">
        <v>16</v>
      </c>
      <c r="D1185" s="173">
        <v>91</v>
      </c>
      <c r="E1185" s="174" t="s">
        <v>2239</v>
      </c>
      <c r="F1185" s="174" t="s">
        <v>2468</v>
      </c>
      <c r="G1185" s="174" t="s">
        <v>2200</v>
      </c>
      <c r="H1185" s="201" t="s">
        <v>260</v>
      </c>
      <c r="I1185" s="175">
        <f t="shared" si="39"/>
        <v>181.65577540000001</v>
      </c>
      <c r="J1185" s="175">
        <f t="shared" si="38"/>
        <v>234.69886</v>
      </c>
      <c r="K1185" s="175">
        <v>75.803000000000011</v>
      </c>
      <c r="L1185" s="175">
        <v>1.58</v>
      </c>
      <c r="M1185" s="177" t="s">
        <v>322</v>
      </c>
      <c r="N1185" s="177" t="s">
        <v>321</v>
      </c>
      <c r="O1185" s="177">
        <v>70</v>
      </c>
    </row>
    <row r="1186" spans="1:15">
      <c r="A1186" s="173">
        <v>205</v>
      </c>
      <c r="B1186" s="173">
        <v>55</v>
      </c>
      <c r="C1186" s="173">
        <v>16</v>
      </c>
      <c r="D1186" s="173">
        <v>91</v>
      </c>
      <c r="E1186" s="174" t="s">
        <v>2440</v>
      </c>
      <c r="F1186" s="174" t="s">
        <v>2468</v>
      </c>
      <c r="G1186" s="174" t="s">
        <v>2200</v>
      </c>
      <c r="H1186" s="201" t="s">
        <v>253</v>
      </c>
      <c r="I1186" s="175">
        <f t="shared" si="39"/>
        <v>174.44255399999997</v>
      </c>
      <c r="J1186" s="175">
        <f t="shared" si="38"/>
        <v>225.56819999999999</v>
      </c>
      <c r="K1186" s="175">
        <v>72.03</v>
      </c>
      <c r="L1186" s="175">
        <v>1.58</v>
      </c>
      <c r="M1186" s="177" t="s">
        <v>322</v>
      </c>
      <c r="N1186" s="177" t="s">
        <v>325</v>
      </c>
      <c r="O1186" s="177">
        <v>70</v>
      </c>
    </row>
    <row r="1187" spans="1:15">
      <c r="A1187" s="173">
        <v>205</v>
      </c>
      <c r="B1187" s="173">
        <v>55</v>
      </c>
      <c r="C1187" s="173">
        <v>16</v>
      </c>
      <c r="D1187" s="173">
        <v>94</v>
      </c>
      <c r="E1187" s="174" t="s">
        <v>2347</v>
      </c>
      <c r="F1187" s="174" t="s">
        <v>2468</v>
      </c>
      <c r="G1187" s="174" t="s">
        <v>2200</v>
      </c>
      <c r="H1187" s="201" t="s">
        <v>265</v>
      </c>
      <c r="I1187" s="175">
        <f t="shared" si="39"/>
        <v>198.70520779999998</v>
      </c>
      <c r="J1187" s="175">
        <f t="shared" si="38"/>
        <v>256.28041999999999</v>
      </c>
      <c r="K1187" s="175">
        <v>84.721000000000004</v>
      </c>
      <c r="L1187" s="175">
        <v>1.58</v>
      </c>
      <c r="M1187" s="177" t="s">
        <v>326</v>
      </c>
      <c r="N1187" s="177" t="s">
        <v>321</v>
      </c>
      <c r="O1187" s="177">
        <v>70</v>
      </c>
    </row>
    <row r="1188" spans="1:15">
      <c r="A1188" s="173">
        <v>205</v>
      </c>
      <c r="B1188" s="173">
        <v>55</v>
      </c>
      <c r="C1188" s="173">
        <v>16</v>
      </c>
      <c r="D1188" s="173">
        <v>91</v>
      </c>
      <c r="E1188" s="174" t="s">
        <v>2347</v>
      </c>
      <c r="F1188" s="174" t="s">
        <v>2468</v>
      </c>
      <c r="G1188" s="174" t="s">
        <v>2200</v>
      </c>
      <c r="H1188" s="201" t="s">
        <v>255</v>
      </c>
      <c r="I1188" s="175">
        <f t="shared" si="39"/>
        <v>176.40979620000002</v>
      </c>
      <c r="J1188" s="175">
        <f t="shared" si="38"/>
        <v>228.05838</v>
      </c>
      <c r="K1188" s="175">
        <v>73.059000000000012</v>
      </c>
      <c r="L1188" s="175">
        <v>1.58</v>
      </c>
      <c r="M1188" s="177" t="s">
        <v>322</v>
      </c>
      <c r="N1188" s="177" t="s">
        <v>325</v>
      </c>
      <c r="O1188" s="177">
        <v>70</v>
      </c>
    </row>
    <row r="1189" spans="1:15">
      <c r="A1189" s="173">
        <v>215</v>
      </c>
      <c r="B1189" s="173">
        <v>70</v>
      </c>
      <c r="C1189" s="173">
        <v>15</v>
      </c>
      <c r="D1189" s="173">
        <v>109</v>
      </c>
      <c r="E1189" s="174" t="s">
        <v>2229</v>
      </c>
      <c r="F1189" s="174" t="s">
        <v>2468</v>
      </c>
      <c r="G1189" s="174" t="s">
        <v>2199</v>
      </c>
      <c r="H1189" s="201" t="s">
        <v>341</v>
      </c>
      <c r="I1189" s="175">
        <f t="shared" si="39"/>
        <v>265.59144259999999</v>
      </c>
      <c r="J1189" s="175">
        <f t="shared" si="38"/>
        <v>340.94653999999997</v>
      </c>
      <c r="K1189" s="175">
        <v>119.70700000000001</v>
      </c>
      <c r="L1189" s="175">
        <v>1.58</v>
      </c>
      <c r="M1189" s="177" t="s">
        <v>326</v>
      </c>
      <c r="N1189" s="177" t="s">
        <v>321</v>
      </c>
      <c r="O1189" s="177">
        <v>70</v>
      </c>
    </row>
    <row r="1190" spans="1:15">
      <c r="A1190" s="173">
        <v>215</v>
      </c>
      <c r="B1190" s="173">
        <v>50</v>
      </c>
      <c r="C1190" s="173">
        <v>17</v>
      </c>
      <c r="D1190" s="173">
        <v>90</v>
      </c>
      <c r="E1190" s="174" t="s">
        <v>2237</v>
      </c>
      <c r="F1190" s="174" t="s">
        <v>2468</v>
      </c>
      <c r="G1190" s="174" t="s">
        <v>2202</v>
      </c>
      <c r="H1190" s="201" t="s">
        <v>306</v>
      </c>
      <c r="I1190" s="175">
        <f t="shared" si="39"/>
        <v>326.57595080000004</v>
      </c>
      <c r="J1190" s="175">
        <f t="shared" si="38"/>
        <v>418.14212000000003</v>
      </c>
      <c r="K1190" s="175">
        <v>151.60600000000002</v>
      </c>
      <c r="L1190" s="175">
        <v>1.58</v>
      </c>
      <c r="M1190" s="177">
        <v>0</v>
      </c>
      <c r="N1190" s="177">
        <v>0</v>
      </c>
      <c r="O1190" s="177">
        <v>0</v>
      </c>
    </row>
    <row r="1191" spans="1:15">
      <c r="A1191" s="173">
        <v>165</v>
      </c>
      <c r="B1191" s="173">
        <v>70</v>
      </c>
      <c r="C1191" s="173">
        <v>13</v>
      </c>
      <c r="D1191" s="173">
        <v>88</v>
      </c>
      <c r="E1191" s="174" t="s">
        <v>2229</v>
      </c>
      <c r="F1191" s="174" t="s">
        <v>2468</v>
      </c>
      <c r="G1191" s="174" t="s">
        <v>328</v>
      </c>
      <c r="H1191" s="201" t="s">
        <v>2790</v>
      </c>
      <c r="I1191" s="175">
        <f t="shared" si="39"/>
        <v>199.36095520000001</v>
      </c>
      <c r="J1191" s="175">
        <f t="shared" si="38"/>
        <v>257.11048</v>
      </c>
      <c r="K1191" s="175">
        <v>85.064000000000007</v>
      </c>
      <c r="L1191" s="175">
        <v>1.58</v>
      </c>
      <c r="M1191" s="177" t="s">
        <v>322</v>
      </c>
      <c r="N1191" s="177" t="s">
        <v>321</v>
      </c>
      <c r="O1191" s="177">
        <v>73</v>
      </c>
    </row>
    <row r="1192" spans="1:15">
      <c r="A1192" s="173">
        <v>185</v>
      </c>
      <c r="B1192" s="173">
        <v>82</v>
      </c>
      <c r="C1192" s="173">
        <v>14</v>
      </c>
      <c r="D1192" s="173">
        <v>102</v>
      </c>
      <c r="E1192" s="174" t="s">
        <v>2229</v>
      </c>
      <c r="F1192" s="174" t="s">
        <v>2468</v>
      </c>
      <c r="G1192" s="174" t="s">
        <v>2199</v>
      </c>
      <c r="H1192" s="201" t="s">
        <v>2804</v>
      </c>
      <c r="I1192" s="175">
        <f t="shared" si="39"/>
        <v>188.86899679999999</v>
      </c>
      <c r="J1192" s="175">
        <f t="shared" si="38"/>
        <v>243.82952</v>
      </c>
      <c r="K1192" s="175">
        <v>79.576000000000008</v>
      </c>
      <c r="L1192" s="175">
        <v>1.58</v>
      </c>
      <c r="M1192" s="177" t="s">
        <v>2273</v>
      </c>
      <c r="N1192" s="177" t="s">
        <v>321</v>
      </c>
      <c r="O1192" s="177">
        <v>72</v>
      </c>
    </row>
    <row r="1193" spans="1:15">
      <c r="A1193" s="173">
        <v>195</v>
      </c>
      <c r="B1193" s="173">
        <v>82</v>
      </c>
      <c r="C1193" s="173">
        <v>14</v>
      </c>
      <c r="D1193" s="173">
        <v>106</v>
      </c>
      <c r="E1193" s="174" t="s">
        <v>2229</v>
      </c>
      <c r="F1193" s="174" t="s">
        <v>2468</v>
      </c>
      <c r="G1193" s="174" t="s">
        <v>2199</v>
      </c>
      <c r="H1193" s="201" t="s">
        <v>2805</v>
      </c>
      <c r="I1193" s="175">
        <f t="shared" si="39"/>
        <v>232.14832520000002</v>
      </c>
      <c r="J1193" s="175">
        <f t="shared" si="38"/>
        <v>298.61347999999998</v>
      </c>
      <c r="K1193" s="175">
        <v>102.21400000000001</v>
      </c>
      <c r="L1193" s="175">
        <v>1.58</v>
      </c>
      <c r="M1193" s="177" t="s">
        <v>322</v>
      </c>
      <c r="N1193" s="177" t="s">
        <v>321</v>
      </c>
      <c r="O1193" s="177">
        <v>73</v>
      </c>
    </row>
    <row r="1194" spans="1:15">
      <c r="A1194" s="173" t="s">
        <v>2267</v>
      </c>
      <c r="B1194" s="173">
        <v>75</v>
      </c>
      <c r="C1194" s="173">
        <v>16</v>
      </c>
      <c r="D1194" s="173" t="s">
        <v>2311</v>
      </c>
      <c r="E1194" s="174" t="s">
        <v>2229</v>
      </c>
      <c r="F1194" s="174" t="s">
        <v>2468</v>
      </c>
      <c r="G1194" s="174" t="s">
        <v>2811</v>
      </c>
      <c r="H1194" s="201" t="s">
        <v>2812</v>
      </c>
      <c r="I1194" s="175">
        <f t="shared" si="39"/>
        <v>272.804664</v>
      </c>
      <c r="J1194" s="175">
        <f t="shared" si="38"/>
        <v>350.0772</v>
      </c>
      <c r="K1194" s="175">
        <v>123.48</v>
      </c>
      <c r="L1194" s="175">
        <v>1.58</v>
      </c>
      <c r="M1194" s="177">
        <v>0</v>
      </c>
      <c r="N1194" s="177">
        <v>0</v>
      </c>
      <c r="O1194" s="177">
        <v>0</v>
      </c>
    </row>
    <row r="1195" spans="1:15">
      <c r="A1195" s="173">
        <v>135</v>
      </c>
      <c r="B1195" s="173">
        <v>80</v>
      </c>
      <c r="C1195" s="173">
        <v>13</v>
      </c>
      <c r="D1195" s="173">
        <v>70</v>
      </c>
      <c r="E1195" s="174" t="s">
        <v>2237</v>
      </c>
      <c r="F1195" s="174" t="s">
        <v>2468</v>
      </c>
      <c r="G1195" s="174" t="s">
        <v>96</v>
      </c>
      <c r="H1195" s="201" t="s">
        <v>97</v>
      </c>
      <c r="I1195" s="175">
        <f t="shared" si="39"/>
        <v>108.2120666</v>
      </c>
      <c r="J1195" s="175">
        <f t="shared" si="38"/>
        <v>141.73213999999999</v>
      </c>
      <c r="K1195" s="175">
        <v>37.387</v>
      </c>
      <c r="L1195" s="175">
        <v>1.58</v>
      </c>
      <c r="M1195" s="177">
        <v>0</v>
      </c>
      <c r="N1195" s="177">
        <v>0</v>
      </c>
      <c r="O1195" s="177">
        <v>0</v>
      </c>
    </row>
    <row r="1196" spans="1:15">
      <c r="A1196" s="173">
        <v>145</v>
      </c>
      <c r="B1196" s="173">
        <v>80</v>
      </c>
      <c r="C1196" s="173">
        <v>13</v>
      </c>
      <c r="D1196" s="173">
        <v>75</v>
      </c>
      <c r="E1196" s="174" t="s">
        <v>2237</v>
      </c>
      <c r="F1196" s="174" t="s">
        <v>2468</v>
      </c>
      <c r="G1196" s="174" t="s">
        <v>96</v>
      </c>
      <c r="H1196" s="201" t="s">
        <v>98</v>
      </c>
      <c r="I1196" s="175">
        <f t="shared" si="39"/>
        <v>112.14655099999999</v>
      </c>
      <c r="J1196" s="175">
        <f t="shared" si="38"/>
        <v>146.71250000000001</v>
      </c>
      <c r="K1196" s="175">
        <v>39.445</v>
      </c>
      <c r="L1196" s="175">
        <v>1.58</v>
      </c>
      <c r="M1196" s="177" t="s">
        <v>2273</v>
      </c>
      <c r="N1196" s="177" t="s">
        <v>326</v>
      </c>
      <c r="O1196" s="177">
        <v>71</v>
      </c>
    </row>
    <row r="1197" spans="1:15">
      <c r="A1197" s="173">
        <v>145</v>
      </c>
      <c r="B1197" s="173">
        <v>70</v>
      </c>
      <c r="C1197" s="173">
        <v>13</v>
      </c>
      <c r="D1197" s="173">
        <v>71</v>
      </c>
      <c r="E1197" s="174" t="s">
        <v>2237</v>
      </c>
      <c r="F1197" s="174" t="s">
        <v>2468</v>
      </c>
      <c r="G1197" s="174" t="s">
        <v>96</v>
      </c>
      <c r="H1197" s="201" t="s">
        <v>99</v>
      </c>
      <c r="I1197" s="175">
        <f t="shared" si="39"/>
        <v>112.14655099999999</v>
      </c>
      <c r="J1197" s="175">
        <f t="shared" si="38"/>
        <v>146.71250000000001</v>
      </c>
      <c r="K1197" s="175">
        <v>39.445</v>
      </c>
      <c r="L1197" s="175">
        <v>1.58</v>
      </c>
      <c r="M1197" s="177" t="s">
        <v>2273</v>
      </c>
      <c r="N1197" s="177" t="s">
        <v>326</v>
      </c>
      <c r="O1197" s="177">
        <v>71</v>
      </c>
    </row>
    <row r="1198" spans="1:15">
      <c r="A1198" s="173">
        <v>155</v>
      </c>
      <c r="B1198" s="173">
        <v>80</v>
      </c>
      <c r="C1198" s="173">
        <v>13</v>
      </c>
      <c r="D1198" s="173">
        <v>79</v>
      </c>
      <c r="E1198" s="174" t="s">
        <v>2237</v>
      </c>
      <c r="F1198" s="174" t="s">
        <v>2468</v>
      </c>
      <c r="G1198" s="174" t="s">
        <v>96</v>
      </c>
      <c r="H1198" s="201" t="s">
        <v>100</v>
      </c>
      <c r="I1198" s="175">
        <f t="shared" si="39"/>
        <v>110.1793088</v>
      </c>
      <c r="J1198" s="175">
        <f t="shared" si="38"/>
        <v>144.22232</v>
      </c>
      <c r="K1198" s="175">
        <v>38.416000000000004</v>
      </c>
      <c r="L1198" s="175">
        <v>1.58</v>
      </c>
      <c r="M1198" s="177">
        <v>0</v>
      </c>
      <c r="N1198" s="177">
        <v>0</v>
      </c>
      <c r="O1198" s="177">
        <v>0</v>
      </c>
    </row>
    <row r="1199" spans="1:15">
      <c r="A1199" s="173">
        <v>155</v>
      </c>
      <c r="B1199" s="173">
        <v>70</v>
      </c>
      <c r="C1199" s="173">
        <v>13</v>
      </c>
      <c r="D1199" s="173">
        <v>75</v>
      </c>
      <c r="E1199" s="174" t="s">
        <v>2237</v>
      </c>
      <c r="F1199" s="174" t="s">
        <v>2468</v>
      </c>
      <c r="G1199" s="174" t="s">
        <v>2197</v>
      </c>
      <c r="H1199" s="201" t="s">
        <v>101</v>
      </c>
      <c r="I1199" s="175">
        <f t="shared" si="39"/>
        <v>107.55631920000002</v>
      </c>
      <c r="J1199" s="175">
        <f t="shared" si="38"/>
        <v>140.90208000000001</v>
      </c>
      <c r="K1199" s="175">
        <v>37.044000000000004</v>
      </c>
      <c r="L1199" s="175">
        <v>1.58</v>
      </c>
      <c r="M1199" s="177" t="s">
        <v>2273</v>
      </c>
      <c r="N1199" s="177" t="s">
        <v>326</v>
      </c>
      <c r="O1199" s="177">
        <v>72</v>
      </c>
    </row>
    <row r="1200" spans="1:15">
      <c r="A1200" s="173">
        <v>155</v>
      </c>
      <c r="B1200" s="173">
        <v>65</v>
      </c>
      <c r="C1200" s="173">
        <v>13</v>
      </c>
      <c r="D1200" s="173">
        <v>73</v>
      </c>
      <c r="E1200" s="174" t="s">
        <v>2237</v>
      </c>
      <c r="F1200" s="174" t="s">
        <v>2468</v>
      </c>
      <c r="G1200" s="174" t="s">
        <v>2197</v>
      </c>
      <c r="H1200" s="201" t="s">
        <v>102</v>
      </c>
      <c r="I1200" s="175">
        <f t="shared" si="39"/>
        <v>116.0810354</v>
      </c>
      <c r="J1200" s="175">
        <f t="shared" si="38"/>
        <v>151.69286</v>
      </c>
      <c r="K1200" s="175">
        <v>41.503</v>
      </c>
      <c r="L1200" s="175">
        <v>1.58</v>
      </c>
      <c r="M1200" s="177" t="s">
        <v>322</v>
      </c>
      <c r="N1200" s="177" t="s">
        <v>325</v>
      </c>
      <c r="O1200" s="177">
        <v>72</v>
      </c>
    </row>
    <row r="1201" spans="1:15">
      <c r="A1201" s="173">
        <v>155</v>
      </c>
      <c r="B1201" s="173">
        <v>65</v>
      </c>
      <c r="C1201" s="173">
        <v>14</v>
      </c>
      <c r="D1201" s="173">
        <v>75</v>
      </c>
      <c r="E1201" s="174" t="s">
        <v>2237</v>
      </c>
      <c r="F1201" s="174" t="s">
        <v>2468</v>
      </c>
      <c r="G1201" s="174" t="s">
        <v>2197</v>
      </c>
      <c r="H1201" s="201" t="s">
        <v>107</v>
      </c>
      <c r="I1201" s="175">
        <f t="shared" si="39"/>
        <v>121.98276200000001</v>
      </c>
      <c r="J1201" s="175">
        <f t="shared" si="38"/>
        <v>159.16340000000002</v>
      </c>
      <c r="K1201" s="175">
        <v>44.59</v>
      </c>
      <c r="L1201" s="175">
        <v>1.58</v>
      </c>
      <c r="M1201" s="177" t="s">
        <v>322</v>
      </c>
      <c r="N1201" s="177" t="s">
        <v>325</v>
      </c>
      <c r="O1201" s="177">
        <v>72</v>
      </c>
    </row>
    <row r="1202" spans="1:15">
      <c r="A1202" s="173">
        <v>165</v>
      </c>
      <c r="B1202" s="173">
        <v>70</v>
      </c>
      <c r="C1202" s="173">
        <v>13</v>
      </c>
      <c r="D1202" s="173">
        <v>79</v>
      </c>
      <c r="E1202" s="174" t="s">
        <v>2237</v>
      </c>
      <c r="F1202" s="174" t="s">
        <v>2468</v>
      </c>
      <c r="G1202" s="174" t="s">
        <v>2197</v>
      </c>
      <c r="H1202" s="201" t="s">
        <v>103</v>
      </c>
      <c r="I1202" s="175">
        <f t="shared" si="39"/>
        <v>113.2076</v>
      </c>
      <c r="J1202" s="175">
        <f t="shared" si="38"/>
        <v>148.0556</v>
      </c>
      <c r="K1202" s="175">
        <v>40</v>
      </c>
      <c r="L1202" s="175">
        <v>1.58</v>
      </c>
      <c r="M1202" s="177" t="s">
        <v>322</v>
      </c>
      <c r="N1202" s="177" t="s">
        <v>326</v>
      </c>
      <c r="O1202" s="177">
        <v>72</v>
      </c>
    </row>
    <row r="1203" spans="1:15">
      <c r="A1203" s="173">
        <v>165</v>
      </c>
      <c r="B1203" s="173">
        <v>70</v>
      </c>
      <c r="C1203" s="173">
        <v>14</v>
      </c>
      <c r="D1203" s="173">
        <v>81</v>
      </c>
      <c r="E1203" s="174" t="s">
        <v>2237</v>
      </c>
      <c r="F1203" s="174" t="s">
        <v>2468</v>
      </c>
      <c r="G1203" s="174" t="s">
        <v>2197</v>
      </c>
      <c r="H1203" s="201" t="s">
        <v>109</v>
      </c>
      <c r="I1203" s="175">
        <f t="shared" si="39"/>
        <v>122.76660000000001</v>
      </c>
      <c r="J1203" s="175">
        <f t="shared" si="38"/>
        <v>160.15560000000002</v>
      </c>
      <c r="K1203" s="175">
        <v>45</v>
      </c>
      <c r="L1203" s="175">
        <v>1.58</v>
      </c>
      <c r="M1203" s="177" t="s">
        <v>326</v>
      </c>
      <c r="N1203" s="177" t="s">
        <v>325</v>
      </c>
      <c r="O1203" s="177">
        <v>71</v>
      </c>
    </row>
    <row r="1204" spans="1:15">
      <c r="A1204" s="173">
        <v>165</v>
      </c>
      <c r="B1204" s="173">
        <v>65</v>
      </c>
      <c r="C1204" s="173">
        <v>13</v>
      </c>
      <c r="D1204" s="173">
        <v>77</v>
      </c>
      <c r="E1204" s="174" t="s">
        <v>2237</v>
      </c>
      <c r="F1204" s="174" t="s">
        <v>2468</v>
      </c>
      <c r="G1204" s="174" t="s">
        <v>2197</v>
      </c>
      <c r="H1204" s="201" t="s">
        <v>105</v>
      </c>
      <c r="I1204" s="175">
        <f t="shared" si="39"/>
        <v>123.95000420000001</v>
      </c>
      <c r="J1204" s="175">
        <f t="shared" si="38"/>
        <v>161.65358000000001</v>
      </c>
      <c r="K1204" s="175">
        <v>45.619000000000007</v>
      </c>
      <c r="L1204" s="175">
        <v>1.58</v>
      </c>
      <c r="M1204" s="177" t="s">
        <v>322</v>
      </c>
      <c r="N1204" s="177" t="s">
        <v>325</v>
      </c>
      <c r="O1204" s="177">
        <v>72</v>
      </c>
    </row>
    <row r="1205" spans="1:15">
      <c r="A1205" s="173">
        <v>165</v>
      </c>
      <c r="B1205" s="173">
        <v>65</v>
      </c>
      <c r="C1205" s="173">
        <v>14</v>
      </c>
      <c r="D1205" s="173">
        <v>79</v>
      </c>
      <c r="E1205" s="174" t="s">
        <v>2237</v>
      </c>
      <c r="F1205" s="174" t="s">
        <v>2468</v>
      </c>
      <c r="G1205" s="174" t="s">
        <v>2197</v>
      </c>
      <c r="H1205" s="201" t="s">
        <v>106</v>
      </c>
      <c r="I1205" s="175">
        <f t="shared" si="39"/>
        <v>118.04827760000001</v>
      </c>
      <c r="J1205" s="175">
        <f t="shared" si="38"/>
        <v>154.18304000000001</v>
      </c>
      <c r="K1205" s="175">
        <v>42.532000000000004</v>
      </c>
      <c r="L1205" s="175">
        <v>1.58</v>
      </c>
      <c r="M1205" s="177" t="s">
        <v>322</v>
      </c>
      <c r="N1205" s="177" t="s">
        <v>325</v>
      </c>
      <c r="O1205" s="177">
        <v>72</v>
      </c>
    </row>
    <row r="1206" spans="1:15">
      <c r="A1206" s="173">
        <v>165</v>
      </c>
      <c r="B1206" s="173">
        <v>65</v>
      </c>
      <c r="C1206" s="173">
        <v>14</v>
      </c>
      <c r="D1206" s="173">
        <v>79</v>
      </c>
      <c r="E1206" s="174" t="s">
        <v>2440</v>
      </c>
      <c r="F1206" s="174" t="s">
        <v>2468</v>
      </c>
      <c r="G1206" s="174" t="s">
        <v>2197</v>
      </c>
      <c r="H1206" s="201" t="s">
        <v>110</v>
      </c>
      <c r="I1206" s="175">
        <f t="shared" si="39"/>
        <v>125.91724640000001</v>
      </c>
      <c r="J1206" s="175">
        <f t="shared" si="38"/>
        <v>164.14376000000001</v>
      </c>
      <c r="K1206" s="175">
        <v>46.648000000000003</v>
      </c>
      <c r="L1206" s="175">
        <v>1.58</v>
      </c>
      <c r="M1206" s="177" t="s">
        <v>322</v>
      </c>
      <c r="N1206" s="177" t="s">
        <v>325</v>
      </c>
      <c r="O1206" s="177">
        <v>72</v>
      </c>
    </row>
    <row r="1207" spans="1:15">
      <c r="A1207" s="173">
        <v>165</v>
      </c>
      <c r="B1207" s="173">
        <v>60</v>
      </c>
      <c r="C1207" s="173">
        <v>14</v>
      </c>
      <c r="D1207" s="173">
        <v>75</v>
      </c>
      <c r="E1207" s="174" t="s">
        <v>2440</v>
      </c>
      <c r="F1207" s="174" t="s">
        <v>2468</v>
      </c>
      <c r="G1207" s="174" t="s">
        <v>2197</v>
      </c>
      <c r="H1207" s="201" t="s">
        <v>133</v>
      </c>
      <c r="I1207" s="175">
        <f t="shared" si="39"/>
        <v>153.4586372</v>
      </c>
      <c r="J1207" s="175">
        <f t="shared" si="38"/>
        <v>199.00627999999998</v>
      </c>
      <c r="K1207" s="175">
        <v>61.054000000000002</v>
      </c>
      <c r="L1207" s="175">
        <v>1.58</v>
      </c>
      <c r="M1207" s="177" t="s">
        <v>2273</v>
      </c>
      <c r="N1207" s="177" t="s">
        <v>325</v>
      </c>
      <c r="O1207" s="177">
        <v>72</v>
      </c>
    </row>
    <row r="1208" spans="1:15">
      <c r="A1208" s="173">
        <v>165</v>
      </c>
      <c r="B1208" s="173">
        <v>60</v>
      </c>
      <c r="C1208" s="173">
        <v>14</v>
      </c>
      <c r="D1208" s="173">
        <v>75</v>
      </c>
      <c r="E1208" s="174" t="s">
        <v>2237</v>
      </c>
      <c r="F1208" s="174" t="s">
        <v>2468</v>
      </c>
      <c r="G1208" s="174" t="s">
        <v>2197</v>
      </c>
      <c r="H1208" s="201" t="s">
        <v>119</v>
      </c>
      <c r="I1208" s="175">
        <f t="shared" si="39"/>
        <v>139.03219440000001</v>
      </c>
      <c r="J1208" s="175">
        <f t="shared" si="38"/>
        <v>180.74495999999999</v>
      </c>
      <c r="K1208" s="175">
        <v>53.508000000000003</v>
      </c>
      <c r="L1208" s="175">
        <v>1.58</v>
      </c>
      <c r="M1208" s="177" t="s">
        <v>2273</v>
      </c>
      <c r="N1208" s="177" t="s">
        <v>325</v>
      </c>
      <c r="O1208" s="177">
        <v>72</v>
      </c>
    </row>
    <row r="1209" spans="1:15">
      <c r="A1209" s="173">
        <v>175</v>
      </c>
      <c r="B1209" s="173">
        <v>80</v>
      </c>
      <c r="C1209" s="173">
        <v>14</v>
      </c>
      <c r="D1209" s="173">
        <v>88</v>
      </c>
      <c r="E1209" s="174" t="s">
        <v>2440</v>
      </c>
      <c r="F1209" s="174" t="s">
        <v>2468</v>
      </c>
      <c r="G1209" s="174" t="s">
        <v>2198</v>
      </c>
      <c r="H1209" s="201" t="s">
        <v>125</v>
      </c>
      <c r="I1209" s="175">
        <f t="shared" ref="I1209:I1240" si="40">(IF($H$6="",$H$4*$U$3*(1-$H$5),$H$6*$H$3)+IF(F1209="FIRESTONE",$H$3*(K1209*(1-$M$10)+$U$7+L1209+$H$8)))*$U$8</f>
        <v>161.32760599999997</v>
      </c>
      <c r="J1209" s="175">
        <f t="shared" si="38"/>
        <v>208.96699999999998</v>
      </c>
      <c r="K1209" s="175">
        <v>65.17</v>
      </c>
      <c r="L1209" s="175">
        <v>1.58</v>
      </c>
      <c r="M1209" s="177" t="s">
        <v>2273</v>
      </c>
      <c r="N1209" s="177" t="s">
        <v>325</v>
      </c>
      <c r="O1209" s="177">
        <v>71</v>
      </c>
    </row>
    <row r="1210" spans="1:15">
      <c r="A1210" s="173">
        <v>175</v>
      </c>
      <c r="B1210" s="173">
        <v>80</v>
      </c>
      <c r="C1210" s="173">
        <v>14</v>
      </c>
      <c r="D1210" s="173">
        <v>88</v>
      </c>
      <c r="E1210" s="174" t="s">
        <v>2237</v>
      </c>
      <c r="F1210" s="174" t="s">
        <v>2468</v>
      </c>
      <c r="G1210" s="174" t="s">
        <v>96</v>
      </c>
      <c r="H1210" s="201" t="s">
        <v>113</v>
      </c>
      <c r="I1210" s="175">
        <f t="shared" si="40"/>
        <v>143.62242620000001</v>
      </c>
      <c r="J1210" s="175">
        <f t="shared" si="38"/>
        <v>186.55537999999999</v>
      </c>
      <c r="K1210" s="175">
        <v>55.909000000000006</v>
      </c>
      <c r="L1210" s="175">
        <v>1.58</v>
      </c>
      <c r="M1210" s="177" t="s">
        <v>2273</v>
      </c>
      <c r="N1210" s="177" t="s">
        <v>326</v>
      </c>
      <c r="O1210" s="177">
        <v>71</v>
      </c>
    </row>
    <row r="1211" spans="1:15">
      <c r="A1211" s="173">
        <v>175</v>
      </c>
      <c r="B1211" s="173">
        <v>75</v>
      </c>
      <c r="C1211" s="173">
        <v>16</v>
      </c>
      <c r="D1211" s="173">
        <v>101</v>
      </c>
      <c r="E1211" s="174" t="s">
        <v>2229</v>
      </c>
      <c r="F1211" s="174" t="s">
        <v>2468</v>
      </c>
      <c r="G1211" s="174" t="s">
        <v>2199</v>
      </c>
      <c r="H1211" s="201" t="s">
        <v>331</v>
      </c>
      <c r="I1211" s="175">
        <f t="shared" si="40"/>
        <v>239.56995700000002</v>
      </c>
      <c r="J1211" s="175">
        <f t="shared" si="38"/>
        <v>307.25529999999998</v>
      </c>
      <c r="K1211" s="175">
        <v>104.61500000000001</v>
      </c>
      <c r="L1211" s="175">
        <v>2.75</v>
      </c>
      <c r="M1211" s="177">
        <v>0</v>
      </c>
      <c r="N1211" s="177">
        <v>0</v>
      </c>
      <c r="O1211" s="177">
        <v>0</v>
      </c>
    </row>
    <row r="1212" spans="1:15">
      <c r="A1212" s="173">
        <v>175</v>
      </c>
      <c r="B1212" s="173">
        <v>70</v>
      </c>
      <c r="C1212" s="173">
        <v>13</v>
      </c>
      <c r="D1212" s="173">
        <v>82</v>
      </c>
      <c r="E1212" s="174" t="s">
        <v>2237</v>
      </c>
      <c r="F1212" s="174" t="s">
        <v>2468</v>
      </c>
      <c r="G1212" s="174" t="s">
        <v>2197</v>
      </c>
      <c r="H1212" s="201" t="s">
        <v>104</v>
      </c>
      <c r="I1212" s="175">
        <f t="shared" si="40"/>
        <v>118.04827760000001</v>
      </c>
      <c r="J1212" s="175">
        <f t="shared" si="38"/>
        <v>154.18304000000001</v>
      </c>
      <c r="K1212" s="175">
        <v>42.532000000000004</v>
      </c>
      <c r="L1212" s="175">
        <v>1.58</v>
      </c>
      <c r="M1212" s="177" t="s">
        <v>322</v>
      </c>
      <c r="N1212" s="177" t="s">
        <v>325</v>
      </c>
      <c r="O1212" s="177">
        <v>72</v>
      </c>
    </row>
    <row r="1213" spans="1:15">
      <c r="A1213" s="173">
        <v>175</v>
      </c>
      <c r="B1213" s="173">
        <v>70</v>
      </c>
      <c r="C1213" s="173">
        <v>14</v>
      </c>
      <c r="D1213" s="173">
        <v>84</v>
      </c>
      <c r="E1213" s="174" t="s">
        <v>2237</v>
      </c>
      <c r="F1213" s="174" t="s">
        <v>2468</v>
      </c>
      <c r="G1213" s="174" t="s">
        <v>2197</v>
      </c>
      <c r="H1213" s="201" t="s">
        <v>117</v>
      </c>
      <c r="I1213" s="175">
        <f t="shared" si="40"/>
        <v>141.88460000000001</v>
      </c>
      <c r="J1213" s="175">
        <f t="shared" si="38"/>
        <v>184.35560000000001</v>
      </c>
      <c r="K1213" s="175">
        <v>55</v>
      </c>
      <c r="L1213" s="175">
        <v>1.58</v>
      </c>
      <c r="M1213" s="177" t="s">
        <v>322</v>
      </c>
      <c r="N1213" s="177" t="s">
        <v>326</v>
      </c>
      <c r="O1213" s="177">
        <v>72</v>
      </c>
    </row>
    <row r="1214" spans="1:15">
      <c r="A1214" s="173">
        <v>175</v>
      </c>
      <c r="B1214" s="173">
        <v>70</v>
      </c>
      <c r="C1214" s="173">
        <v>14</v>
      </c>
      <c r="D1214" s="173">
        <v>88</v>
      </c>
      <c r="E1214" s="174" t="s">
        <v>2237</v>
      </c>
      <c r="F1214" s="174" t="s">
        <v>2468</v>
      </c>
      <c r="G1214" s="174" t="s">
        <v>2197</v>
      </c>
      <c r="H1214" s="201" t="s">
        <v>122</v>
      </c>
      <c r="I1214" s="175">
        <f t="shared" si="40"/>
        <v>155.42587940000001</v>
      </c>
      <c r="J1214" s="175">
        <f t="shared" si="38"/>
        <v>201.49646000000001</v>
      </c>
      <c r="K1214" s="175">
        <v>62.083000000000006</v>
      </c>
      <c r="L1214" s="175">
        <v>1.58</v>
      </c>
      <c r="M1214" s="177">
        <v>0</v>
      </c>
      <c r="N1214" s="177">
        <v>0</v>
      </c>
      <c r="O1214" s="177">
        <v>0</v>
      </c>
    </row>
    <row r="1215" spans="1:15">
      <c r="A1215" s="173">
        <v>175</v>
      </c>
      <c r="B1215" s="173">
        <v>65</v>
      </c>
      <c r="C1215" s="173">
        <v>13</v>
      </c>
      <c r="D1215" s="173">
        <v>80</v>
      </c>
      <c r="E1215" s="174" t="s">
        <v>2237</v>
      </c>
      <c r="F1215" s="174" t="s">
        <v>2468</v>
      </c>
      <c r="G1215" s="174" t="s">
        <v>2197</v>
      </c>
      <c r="H1215" s="201" t="s">
        <v>111</v>
      </c>
      <c r="I1215" s="175">
        <f t="shared" si="40"/>
        <v>144.2781736</v>
      </c>
      <c r="J1215" s="175">
        <f t="shared" si="38"/>
        <v>187.38543999999999</v>
      </c>
      <c r="K1215" s="175">
        <v>56.252000000000002</v>
      </c>
      <c r="L1215" s="175">
        <v>1.58</v>
      </c>
      <c r="M1215" s="177" t="s">
        <v>322</v>
      </c>
      <c r="N1215" s="177" t="s">
        <v>325</v>
      </c>
      <c r="O1215" s="177">
        <v>72</v>
      </c>
    </row>
    <row r="1216" spans="1:15">
      <c r="A1216" s="173">
        <v>175</v>
      </c>
      <c r="B1216" s="173">
        <v>65</v>
      </c>
      <c r="C1216" s="173">
        <v>14</v>
      </c>
      <c r="D1216" s="173">
        <v>86</v>
      </c>
      <c r="E1216" s="174" t="s">
        <v>2237</v>
      </c>
      <c r="F1216" s="174" t="s">
        <v>2468</v>
      </c>
      <c r="G1216" s="174" t="s">
        <v>2197</v>
      </c>
      <c r="H1216" s="201" t="s">
        <v>128</v>
      </c>
      <c r="I1216" s="175">
        <f t="shared" si="40"/>
        <v>141.88460000000001</v>
      </c>
      <c r="J1216" s="175">
        <f t="shared" si="38"/>
        <v>184.35560000000001</v>
      </c>
      <c r="K1216" s="175">
        <v>55</v>
      </c>
      <c r="L1216" s="175">
        <v>1.58</v>
      </c>
      <c r="M1216" s="177" t="s">
        <v>322</v>
      </c>
      <c r="N1216" s="177" t="s">
        <v>325</v>
      </c>
      <c r="O1216" s="177">
        <v>70</v>
      </c>
    </row>
    <row r="1217" spans="1:15">
      <c r="A1217" s="173">
        <v>175</v>
      </c>
      <c r="B1217" s="173">
        <v>65</v>
      </c>
      <c r="C1217" s="173">
        <v>14</v>
      </c>
      <c r="D1217" s="173">
        <v>82</v>
      </c>
      <c r="E1217" s="174" t="s">
        <v>2237</v>
      </c>
      <c r="F1217" s="174" t="s">
        <v>2468</v>
      </c>
      <c r="G1217" s="174" t="s">
        <v>2197</v>
      </c>
      <c r="H1217" s="201" t="s">
        <v>108</v>
      </c>
      <c r="I1217" s="175">
        <f t="shared" si="40"/>
        <v>119.3597724</v>
      </c>
      <c r="J1217" s="175">
        <f t="shared" si="38"/>
        <v>155.84315999999998</v>
      </c>
      <c r="K1217" s="175">
        <v>43.218000000000004</v>
      </c>
      <c r="L1217" s="175">
        <v>1.58</v>
      </c>
      <c r="M1217" s="177" t="s">
        <v>322</v>
      </c>
      <c r="N1217" s="177" t="s">
        <v>325</v>
      </c>
      <c r="O1217" s="177">
        <v>71</v>
      </c>
    </row>
    <row r="1218" spans="1:15">
      <c r="A1218" s="173">
        <v>175</v>
      </c>
      <c r="B1218" s="173">
        <v>65</v>
      </c>
      <c r="C1218" s="173">
        <v>15</v>
      </c>
      <c r="D1218" s="173">
        <v>84</v>
      </c>
      <c r="E1218" s="174" t="s">
        <v>2237</v>
      </c>
      <c r="F1218" s="174" t="s">
        <v>2468</v>
      </c>
      <c r="G1218" s="174" t="s">
        <v>2197</v>
      </c>
      <c r="H1218" s="201" t="s">
        <v>123</v>
      </c>
      <c r="I1218" s="175">
        <f t="shared" si="40"/>
        <v>142.96667880000001</v>
      </c>
      <c r="J1218" s="175">
        <f t="shared" si="38"/>
        <v>185.72532000000001</v>
      </c>
      <c r="K1218" s="175">
        <v>55.566000000000003</v>
      </c>
      <c r="L1218" s="175">
        <v>1.58</v>
      </c>
      <c r="M1218" s="177" t="s">
        <v>322</v>
      </c>
      <c r="N1218" s="177" t="s">
        <v>325</v>
      </c>
      <c r="O1218" s="177">
        <v>72</v>
      </c>
    </row>
    <row r="1219" spans="1:15">
      <c r="A1219" s="173">
        <v>175</v>
      </c>
      <c r="B1219" s="173">
        <v>65</v>
      </c>
      <c r="C1219" s="173">
        <v>14</v>
      </c>
      <c r="D1219" s="173">
        <v>90</v>
      </c>
      <c r="E1219" s="174" t="s">
        <v>2237</v>
      </c>
      <c r="F1219" s="174" t="s">
        <v>2468</v>
      </c>
      <c r="G1219" s="174" t="s">
        <v>328</v>
      </c>
      <c r="H1219" s="201" t="s">
        <v>329</v>
      </c>
      <c r="I1219" s="175">
        <f t="shared" si="40"/>
        <v>199.5693656</v>
      </c>
      <c r="J1219" s="175">
        <f t="shared" si="38"/>
        <v>256.62164000000001</v>
      </c>
      <c r="K1219" s="175">
        <v>83.692000000000007</v>
      </c>
      <c r="L1219" s="175">
        <v>2.75</v>
      </c>
      <c r="M1219" s="177">
        <v>0</v>
      </c>
      <c r="N1219" s="177">
        <v>0</v>
      </c>
      <c r="O1219" s="177">
        <v>0</v>
      </c>
    </row>
    <row r="1220" spans="1:15">
      <c r="A1220" s="173">
        <v>175</v>
      </c>
      <c r="B1220" s="173">
        <v>60</v>
      </c>
      <c r="C1220" s="173">
        <v>13</v>
      </c>
      <c r="D1220" s="173">
        <v>77</v>
      </c>
      <c r="E1220" s="174" t="s">
        <v>2440</v>
      </c>
      <c r="F1220" s="174" t="s">
        <v>2468</v>
      </c>
      <c r="G1220" s="174" t="s">
        <v>130</v>
      </c>
      <c r="H1220" s="201" t="s">
        <v>131</v>
      </c>
      <c r="I1220" s="175">
        <f t="shared" si="40"/>
        <v>139.6879418</v>
      </c>
      <c r="J1220" s="175">
        <f t="shared" si="38"/>
        <v>181.57501999999999</v>
      </c>
      <c r="K1220" s="175">
        <v>53.851000000000006</v>
      </c>
      <c r="L1220" s="175">
        <v>1.58</v>
      </c>
      <c r="M1220" s="177" t="s">
        <v>322</v>
      </c>
      <c r="N1220" s="177" t="s">
        <v>325</v>
      </c>
      <c r="O1220" s="177">
        <v>71</v>
      </c>
    </row>
    <row r="1221" spans="1:15">
      <c r="A1221" s="173">
        <v>185</v>
      </c>
      <c r="B1221" s="173">
        <v>75</v>
      </c>
      <c r="C1221" s="173">
        <v>14</v>
      </c>
      <c r="D1221" s="173">
        <v>102</v>
      </c>
      <c r="E1221" s="174" t="s">
        <v>2229</v>
      </c>
      <c r="F1221" s="174" t="s">
        <v>2468</v>
      </c>
      <c r="G1221" s="174" t="s">
        <v>2199</v>
      </c>
      <c r="H1221" s="201" t="s">
        <v>327</v>
      </c>
      <c r="I1221" s="175">
        <f t="shared" si="40"/>
        <v>188.42165980000004</v>
      </c>
      <c r="J1221" s="175">
        <f t="shared" si="38"/>
        <v>242.51061999999999</v>
      </c>
      <c r="K1221" s="175">
        <v>77.861000000000004</v>
      </c>
      <c r="L1221" s="175">
        <v>2.75</v>
      </c>
      <c r="M1221" s="177" t="s">
        <v>2273</v>
      </c>
      <c r="N1221" s="177" t="s">
        <v>321</v>
      </c>
      <c r="O1221" s="177">
        <v>73</v>
      </c>
    </row>
    <row r="1222" spans="1:15">
      <c r="A1222" s="173">
        <v>185</v>
      </c>
      <c r="B1222" s="173">
        <v>75</v>
      </c>
      <c r="C1222" s="173">
        <v>16</v>
      </c>
      <c r="D1222" s="173">
        <v>104</v>
      </c>
      <c r="E1222" s="174" t="s">
        <v>2229</v>
      </c>
      <c r="F1222" s="174" t="s">
        <v>2468</v>
      </c>
      <c r="G1222" s="174" t="s">
        <v>2199</v>
      </c>
      <c r="H1222" s="201" t="s">
        <v>334</v>
      </c>
      <c r="I1222" s="175">
        <f t="shared" si="40"/>
        <v>255.30789460000003</v>
      </c>
      <c r="J1222" s="175">
        <f t="shared" si="38"/>
        <v>327.17674</v>
      </c>
      <c r="K1222" s="175">
        <v>112.84700000000001</v>
      </c>
      <c r="L1222" s="175">
        <v>2.75</v>
      </c>
      <c r="M1222" s="177" t="s">
        <v>322</v>
      </c>
      <c r="N1222" s="177" t="s">
        <v>321</v>
      </c>
      <c r="O1222" s="177">
        <v>71</v>
      </c>
    </row>
    <row r="1223" spans="1:15">
      <c r="A1223" s="173">
        <v>185</v>
      </c>
      <c r="B1223" s="173">
        <v>70</v>
      </c>
      <c r="C1223" s="173">
        <v>13</v>
      </c>
      <c r="D1223" s="173">
        <v>86</v>
      </c>
      <c r="E1223" s="174" t="s">
        <v>2237</v>
      </c>
      <c r="F1223" s="174" t="s">
        <v>2468</v>
      </c>
      <c r="G1223" s="174" t="s">
        <v>96</v>
      </c>
      <c r="H1223" s="201" t="s">
        <v>115</v>
      </c>
      <c r="I1223" s="175">
        <f t="shared" si="40"/>
        <v>145.58966839999999</v>
      </c>
      <c r="J1223" s="175">
        <f t="shared" si="38"/>
        <v>189.04555999999999</v>
      </c>
      <c r="K1223" s="175">
        <v>56.938000000000002</v>
      </c>
      <c r="L1223" s="175">
        <v>1.58</v>
      </c>
      <c r="M1223" s="177" t="s">
        <v>2273</v>
      </c>
      <c r="N1223" s="177" t="s">
        <v>326</v>
      </c>
      <c r="O1223" s="177">
        <v>71</v>
      </c>
    </row>
    <row r="1224" spans="1:15">
      <c r="A1224" s="173">
        <v>185</v>
      </c>
      <c r="B1224" s="173">
        <v>65</v>
      </c>
      <c r="C1224" s="173">
        <v>14</v>
      </c>
      <c r="D1224" s="173">
        <v>86</v>
      </c>
      <c r="E1224" s="174" t="s">
        <v>2237</v>
      </c>
      <c r="F1224" s="174" t="s">
        <v>2468</v>
      </c>
      <c r="G1224" s="174" t="s">
        <v>2197</v>
      </c>
      <c r="H1224" s="201" t="s">
        <v>112</v>
      </c>
      <c r="I1224" s="175">
        <f t="shared" si="40"/>
        <v>130.41380000000001</v>
      </c>
      <c r="J1224" s="175">
        <f t="shared" si="38"/>
        <v>169.8356</v>
      </c>
      <c r="K1224" s="175">
        <v>49</v>
      </c>
      <c r="L1224" s="175">
        <v>1.58</v>
      </c>
      <c r="M1224" s="177" t="s">
        <v>322</v>
      </c>
      <c r="N1224" s="177" t="s">
        <v>325</v>
      </c>
      <c r="O1224" s="177">
        <v>71</v>
      </c>
    </row>
    <row r="1225" spans="1:15">
      <c r="A1225" s="173">
        <v>185</v>
      </c>
      <c r="B1225" s="173">
        <v>65</v>
      </c>
      <c r="C1225" s="173">
        <v>15</v>
      </c>
      <c r="D1225" s="173">
        <v>88</v>
      </c>
      <c r="E1225" s="174" t="s">
        <v>2237</v>
      </c>
      <c r="F1225" s="174" t="s">
        <v>2468</v>
      </c>
      <c r="G1225" s="174" t="s">
        <v>2197</v>
      </c>
      <c r="H1225" s="201" t="s">
        <v>120</v>
      </c>
      <c r="I1225" s="175">
        <f t="shared" si="40"/>
        <v>138.06100000000001</v>
      </c>
      <c r="J1225" s="175">
        <f t="shared" si="38"/>
        <v>179.51560000000001</v>
      </c>
      <c r="K1225" s="175">
        <v>53</v>
      </c>
      <c r="L1225" s="175">
        <v>1.58</v>
      </c>
      <c r="M1225" s="177" t="s">
        <v>322</v>
      </c>
      <c r="N1225" s="177" t="s">
        <v>325</v>
      </c>
      <c r="O1225" s="177">
        <v>72</v>
      </c>
    </row>
    <row r="1226" spans="1:15">
      <c r="A1226" s="173">
        <v>185</v>
      </c>
      <c r="B1226" s="173">
        <v>60</v>
      </c>
      <c r="C1226" s="173">
        <v>14</v>
      </c>
      <c r="D1226" s="173">
        <v>82</v>
      </c>
      <c r="E1226" s="174" t="s">
        <v>2237</v>
      </c>
      <c r="F1226" s="174" t="s">
        <v>2468</v>
      </c>
      <c r="G1226" s="174" t="s">
        <v>2197</v>
      </c>
      <c r="H1226" s="201" t="s">
        <v>114</v>
      </c>
      <c r="I1226" s="175">
        <f t="shared" si="40"/>
        <v>126.57299380000001</v>
      </c>
      <c r="J1226" s="175">
        <f t="shared" si="38"/>
        <v>164.97382000000002</v>
      </c>
      <c r="K1226" s="175">
        <v>46.991000000000007</v>
      </c>
      <c r="L1226" s="175">
        <v>1.58</v>
      </c>
      <c r="M1226" s="177" t="s">
        <v>322</v>
      </c>
      <c r="N1226" s="177" t="s">
        <v>326</v>
      </c>
      <c r="O1226" s="177">
        <v>72</v>
      </c>
    </row>
    <row r="1227" spans="1:15">
      <c r="A1227" s="173">
        <v>185</v>
      </c>
      <c r="B1227" s="173">
        <v>60</v>
      </c>
      <c r="C1227" s="173">
        <v>15</v>
      </c>
      <c r="D1227" s="173">
        <v>88</v>
      </c>
      <c r="E1227" s="174" t="s">
        <v>2440</v>
      </c>
      <c r="F1227" s="174" t="s">
        <v>2468</v>
      </c>
      <c r="G1227" s="174" t="s">
        <v>2200</v>
      </c>
      <c r="H1227" s="201" t="s">
        <v>148</v>
      </c>
      <c r="I1227" s="175">
        <f t="shared" si="40"/>
        <v>172.47531180000001</v>
      </c>
      <c r="J1227" s="175">
        <f t="shared" si="38"/>
        <v>223.07801999999998</v>
      </c>
      <c r="K1227" s="175">
        <v>71.001000000000005</v>
      </c>
      <c r="L1227" s="175">
        <v>1.58</v>
      </c>
      <c r="M1227" s="177" t="s">
        <v>322</v>
      </c>
      <c r="N1227" s="177" t="s">
        <v>348</v>
      </c>
      <c r="O1227" s="177">
        <v>70</v>
      </c>
    </row>
    <row r="1228" spans="1:15">
      <c r="A1228" s="173">
        <v>185</v>
      </c>
      <c r="B1228" s="173">
        <v>60</v>
      </c>
      <c r="C1228" s="173">
        <v>15</v>
      </c>
      <c r="D1228" s="173">
        <v>84</v>
      </c>
      <c r="E1228" s="174" t="s">
        <v>2440</v>
      </c>
      <c r="F1228" s="174" t="s">
        <v>2468</v>
      </c>
      <c r="G1228" s="174" t="s">
        <v>2200</v>
      </c>
      <c r="H1228" s="201" t="s">
        <v>144</v>
      </c>
      <c r="I1228" s="175">
        <f t="shared" si="40"/>
        <v>166.56593800000002</v>
      </c>
      <c r="J1228" s="175">
        <f t="shared" si="38"/>
        <v>215.59779999999998</v>
      </c>
      <c r="K1228" s="175">
        <v>67.91</v>
      </c>
      <c r="L1228" s="175">
        <v>1.58</v>
      </c>
      <c r="M1228" s="177" t="s">
        <v>2273</v>
      </c>
      <c r="N1228" s="177" t="s">
        <v>348</v>
      </c>
      <c r="O1228" s="177">
        <v>70</v>
      </c>
    </row>
    <row r="1229" spans="1:15">
      <c r="A1229" s="173">
        <v>185</v>
      </c>
      <c r="B1229" s="173">
        <v>55</v>
      </c>
      <c r="C1229" s="173">
        <v>14</v>
      </c>
      <c r="D1229" s="173">
        <v>80</v>
      </c>
      <c r="E1229" s="174" t="s">
        <v>2440</v>
      </c>
      <c r="F1229" s="174" t="s">
        <v>2468</v>
      </c>
      <c r="G1229" s="174" t="s">
        <v>2200</v>
      </c>
      <c r="H1229" s="201" t="s">
        <v>142</v>
      </c>
      <c r="I1229" s="175">
        <f t="shared" si="40"/>
        <v>173.78680660000003</v>
      </c>
      <c r="J1229" s="175">
        <f t="shared" si="38"/>
        <v>224.73814000000002</v>
      </c>
      <c r="K1229" s="175">
        <v>71.687000000000012</v>
      </c>
      <c r="L1229" s="175">
        <v>1.58</v>
      </c>
      <c r="M1229" s="177" t="s">
        <v>322</v>
      </c>
      <c r="N1229" s="177" t="s">
        <v>321</v>
      </c>
      <c r="O1229" s="177">
        <v>71</v>
      </c>
    </row>
    <row r="1230" spans="1:15">
      <c r="A1230" s="173">
        <v>185</v>
      </c>
      <c r="B1230" s="173">
        <v>55</v>
      </c>
      <c r="C1230" s="173">
        <v>15</v>
      </c>
      <c r="D1230" s="173">
        <v>82</v>
      </c>
      <c r="E1230" s="174" t="s">
        <v>2440</v>
      </c>
      <c r="F1230" s="174" t="s">
        <v>2468</v>
      </c>
      <c r="G1230" s="174" t="s">
        <v>2200</v>
      </c>
      <c r="H1230" s="201" t="s">
        <v>147</v>
      </c>
      <c r="I1230" s="175">
        <f t="shared" si="40"/>
        <v>179.0327858</v>
      </c>
      <c r="J1230" s="175">
        <f t="shared" si="38"/>
        <v>231.37862000000001</v>
      </c>
      <c r="K1230" s="175">
        <v>74.431000000000012</v>
      </c>
      <c r="L1230" s="175">
        <v>1.58</v>
      </c>
      <c r="M1230" s="177" t="s">
        <v>2273</v>
      </c>
      <c r="N1230" s="177" t="s">
        <v>325</v>
      </c>
      <c r="O1230" s="177">
        <v>71</v>
      </c>
    </row>
    <row r="1231" spans="1:15">
      <c r="A1231" s="173">
        <v>195</v>
      </c>
      <c r="B1231" s="173">
        <v>75</v>
      </c>
      <c r="C1231" s="173">
        <v>16</v>
      </c>
      <c r="D1231" s="173">
        <v>107</v>
      </c>
      <c r="E1231" s="174" t="s">
        <v>2229</v>
      </c>
      <c r="F1231" s="174" t="s">
        <v>2468</v>
      </c>
      <c r="G1231" s="174" t="s">
        <v>2199</v>
      </c>
      <c r="H1231" s="201" t="s">
        <v>332</v>
      </c>
      <c r="I1231" s="175">
        <f t="shared" si="40"/>
        <v>227.76650380000001</v>
      </c>
      <c r="J1231" s="175">
        <f t="shared" si="38"/>
        <v>292.31421999999998</v>
      </c>
      <c r="K1231" s="175">
        <v>98.441000000000003</v>
      </c>
      <c r="L1231" s="175">
        <v>2.75</v>
      </c>
      <c r="M1231" s="177" t="s">
        <v>322</v>
      </c>
      <c r="N1231" s="177" t="s">
        <v>321</v>
      </c>
      <c r="O1231" s="177">
        <v>73</v>
      </c>
    </row>
    <row r="1232" spans="1:15">
      <c r="A1232" s="173">
        <v>195</v>
      </c>
      <c r="B1232" s="173">
        <v>70</v>
      </c>
      <c r="C1232" s="173">
        <v>14</v>
      </c>
      <c r="D1232" s="173">
        <v>91</v>
      </c>
      <c r="E1232" s="174" t="s">
        <v>2237</v>
      </c>
      <c r="F1232" s="174" t="s">
        <v>2468</v>
      </c>
      <c r="G1232" s="174" t="s">
        <v>96</v>
      </c>
      <c r="H1232" s="201" t="s">
        <v>138</v>
      </c>
      <c r="I1232" s="175">
        <f t="shared" si="40"/>
        <v>172.47531180000001</v>
      </c>
      <c r="J1232" s="175">
        <f t="shared" si="38"/>
        <v>223.07801999999998</v>
      </c>
      <c r="K1232" s="175">
        <v>71.001000000000005</v>
      </c>
      <c r="L1232" s="175">
        <v>1.58</v>
      </c>
      <c r="M1232" s="177" t="s">
        <v>2273</v>
      </c>
      <c r="N1232" s="177" t="s">
        <v>326</v>
      </c>
      <c r="O1232" s="177">
        <v>71</v>
      </c>
    </row>
    <row r="1233" spans="1:15">
      <c r="A1233" s="173">
        <v>195</v>
      </c>
      <c r="B1233" s="173">
        <v>70</v>
      </c>
      <c r="C1233" s="173">
        <v>15</v>
      </c>
      <c r="D1233" s="173">
        <v>104</v>
      </c>
      <c r="E1233" s="174" t="s">
        <v>2229</v>
      </c>
      <c r="F1233" s="174" t="s">
        <v>2468</v>
      </c>
      <c r="G1233" s="174" t="s">
        <v>2199</v>
      </c>
      <c r="H1233" s="201" t="s">
        <v>330</v>
      </c>
      <c r="I1233" s="175">
        <f t="shared" si="40"/>
        <v>204.15959740000002</v>
      </c>
      <c r="J1233" s="175">
        <f t="shared" ref="J1233:J1296" si="41">($H$3*(K1233+L1233+$U$7+$H$8)+$H$4*$U$3)*$U$8</f>
        <v>262.43205999999998</v>
      </c>
      <c r="K1233" s="175">
        <v>86.093000000000004</v>
      </c>
      <c r="L1233" s="175">
        <v>2.75</v>
      </c>
      <c r="M1233" s="177" t="s">
        <v>322</v>
      </c>
      <c r="N1233" s="177" t="s">
        <v>325</v>
      </c>
      <c r="O1233" s="177">
        <v>72</v>
      </c>
    </row>
    <row r="1234" spans="1:15">
      <c r="A1234" s="173">
        <v>195</v>
      </c>
      <c r="B1234" s="173">
        <v>65</v>
      </c>
      <c r="C1234" s="173">
        <v>14</v>
      </c>
      <c r="D1234" s="173">
        <v>89</v>
      </c>
      <c r="E1234" s="174" t="s">
        <v>2440</v>
      </c>
      <c r="F1234" s="174" t="s">
        <v>2468</v>
      </c>
      <c r="G1234" s="174" t="s">
        <v>135</v>
      </c>
      <c r="H1234" s="201" t="s">
        <v>151</v>
      </c>
      <c r="I1234" s="175">
        <f t="shared" si="40"/>
        <v>199.36095520000001</v>
      </c>
      <c r="J1234" s="175">
        <f t="shared" si="41"/>
        <v>257.11048</v>
      </c>
      <c r="K1234" s="175">
        <v>85.064000000000007</v>
      </c>
      <c r="L1234" s="175">
        <v>1.58</v>
      </c>
      <c r="M1234" s="177" t="s">
        <v>322</v>
      </c>
      <c r="N1234" s="177" t="s">
        <v>325</v>
      </c>
      <c r="O1234" s="177">
        <v>72</v>
      </c>
    </row>
    <row r="1235" spans="1:15">
      <c r="A1235" s="173">
        <v>195</v>
      </c>
      <c r="B1235" s="173">
        <v>65</v>
      </c>
      <c r="C1235" s="173">
        <v>15</v>
      </c>
      <c r="D1235" s="173">
        <v>91</v>
      </c>
      <c r="E1235" s="174" t="s">
        <v>2237</v>
      </c>
      <c r="F1235" s="174" t="s">
        <v>2468</v>
      </c>
      <c r="G1235" s="174" t="s">
        <v>2197</v>
      </c>
      <c r="H1235" s="201" t="s">
        <v>129</v>
      </c>
      <c r="I1235" s="175">
        <f t="shared" si="40"/>
        <v>140.3436892</v>
      </c>
      <c r="J1235" s="175">
        <f t="shared" si="41"/>
        <v>182.40507999999997</v>
      </c>
      <c r="K1235" s="175">
        <v>54.194000000000003</v>
      </c>
      <c r="L1235" s="175">
        <v>1.58</v>
      </c>
      <c r="M1235" s="177" t="s">
        <v>326</v>
      </c>
      <c r="N1235" s="177" t="s">
        <v>326</v>
      </c>
      <c r="O1235" s="177">
        <v>72</v>
      </c>
    </row>
    <row r="1236" spans="1:15">
      <c r="A1236" s="173">
        <v>195</v>
      </c>
      <c r="B1236" s="173">
        <v>65</v>
      </c>
      <c r="C1236" s="173">
        <v>16</v>
      </c>
      <c r="D1236" s="173">
        <v>100</v>
      </c>
      <c r="E1236" s="174" t="s">
        <v>2237</v>
      </c>
      <c r="F1236" s="174" t="s">
        <v>2468</v>
      </c>
      <c r="G1236" s="174" t="s">
        <v>2199</v>
      </c>
      <c r="H1236" s="201" t="s">
        <v>336</v>
      </c>
      <c r="I1236" s="175">
        <f t="shared" si="40"/>
        <v>240.22570440000001</v>
      </c>
      <c r="J1236" s="175">
        <f t="shared" si="41"/>
        <v>308.08535999999998</v>
      </c>
      <c r="K1236" s="175">
        <v>104.95800000000001</v>
      </c>
      <c r="L1236" s="175">
        <v>2.75</v>
      </c>
      <c r="M1236" s="177" t="s">
        <v>322</v>
      </c>
      <c r="N1236" s="177" t="s">
        <v>325</v>
      </c>
      <c r="O1236" s="177">
        <v>73</v>
      </c>
    </row>
    <row r="1237" spans="1:15">
      <c r="A1237" s="173">
        <v>195</v>
      </c>
      <c r="B1237" s="173">
        <v>65</v>
      </c>
      <c r="C1237" s="173">
        <v>16</v>
      </c>
      <c r="D1237" s="173">
        <v>104</v>
      </c>
      <c r="E1237" s="174" t="s">
        <v>2229</v>
      </c>
      <c r="F1237" s="174" t="s">
        <v>2468</v>
      </c>
      <c r="G1237" s="174" t="s">
        <v>2199</v>
      </c>
      <c r="H1237" s="201" t="s">
        <v>338</v>
      </c>
      <c r="I1237" s="175">
        <f t="shared" si="40"/>
        <v>243.50444139999999</v>
      </c>
      <c r="J1237" s="175">
        <f t="shared" si="41"/>
        <v>312.23566</v>
      </c>
      <c r="K1237" s="175">
        <v>106.673</v>
      </c>
      <c r="L1237" s="175">
        <v>2.75</v>
      </c>
      <c r="M1237" s="177" t="s">
        <v>322</v>
      </c>
      <c r="N1237" s="177" t="s">
        <v>325</v>
      </c>
      <c r="O1237" s="177">
        <v>72</v>
      </c>
    </row>
    <row r="1238" spans="1:15">
      <c r="A1238" s="173">
        <v>195</v>
      </c>
      <c r="B1238" s="173">
        <v>60</v>
      </c>
      <c r="C1238" s="173">
        <v>14</v>
      </c>
      <c r="D1238" s="173">
        <v>86</v>
      </c>
      <c r="E1238" s="174" t="s">
        <v>2440</v>
      </c>
      <c r="F1238" s="174" t="s">
        <v>2468</v>
      </c>
      <c r="G1238" s="174" t="s">
        <v>135</v>
      </c>
      <c r="H1238" s="201" t="s">
        <v>136</v>
      </c>
      <c r="I1238" s="175">
        <f t="shared" si="40"/>
        <v>163.95059560000001</v>
      </c>
      <c r="J1238" s="175">
        <f t="shared" si="41"/>
        <v>212.28723999999997</v>
      </c>
      <c r="K1238" s="175">
        <v>66.542000000000002</v>
      </c>
      <c r="L1238" s="175">
        <v>1.58</v>
      </c>
      <c r="M1238" s="177" t="s">
        <v>322</v>
      </c>
      <c r="N1238" s="177" t="s">
        <v>325</v>
      </c>
      <c r="O1238" s="177">
        <v>72</v>
      </c>
    </row>
    <row r="1239" spans="1:15">
      <c r="A1239" s="173">
        <v>195</v>
      </c>
      <c r="B1239" s="173">
        <v>60</v>
      </c>
      <c r="C1239" s="173">
        <v>14</v>
      </c>
      <c r="D1239" s="173">
        <v>86</v>
      </c>
      <c r="E1239" s="174" t="s">
        <v>2347</v>
      </c>
      <c r="F1239" s="174" t="s">
        <v>2468</v>
      </c>
      <c r="G1239" s="174" t="s">
        <v>135</v>
      </c>
      <c r="H1239" s="201" t="s">
        <v>150</v>
      </c>
      <c r="I1239" s="175">
        <f t="shared" si="40"/>
        <v>182.9672702</v>
      </c>
      <c r="J1239" s="175">
        <f t="shared" si="41"/>
        <v>236.35897999999997</v>
      </c>
      <c r="K1239" s="175">
        <v>76.489000000000004</v>
      </c>
      <c r="L1239" s="175">
        <v>1.58</v>
      </c>
      <c r="M1239" s="177" t="s">
        <v>322</v>
      </c>
      <c r="N1239" s="177" t="s">
        <v>325</v>
      </c>
      <c r="O1239" s="177">
        <v>72</v>
      </c>
    </row>
    <row r="1240" spans="1:15">
      <c r="A1240" s="173">
        <v>195</v>
      </c>
      <c r="B1240" s="173">
        <v>60</v>
      </c>
      <c r="C1240" s="173">
        <v>16</v>
      </c>
      <c r="D1240" s="173">
        <v>99</v>
      </c>
      <c r="E1240" s="174" t="s">
        <v>2440</v>
      </c>
      <c r="F1240" s="174" t="s">
        <v>2468</v>
      </c>
      <c r="G1240" s="174" t="s">
        <v>328</v>
      </c>
      <c r="H1240" s="201" t="s">
        <v>340</v>
      </c>
      <c r="I1240" s="175">
        <f t="shared" si="40"/>
        <v>263.8326108</v>
      </c>
      <c r="J1240" s="175">
        <f t="shared" si="41"/>
        <v>337.96751999999998</v>
      </c>
      <c r="K1240" s="175">
        <v>117.30600000000001</v>
      </c>
      <c r="L1240" s="175">
        <v>2.75</v>
      </c>
      <c r="M1240" s="177">
        <v>0</v>
      </c>
      <c r="N1240" s="177">
        <v>0</v>
      </c>
      <c r="O1240" s="177">
        <v>0</v>
      </c>
    </row>
    <row r="1241" spans="1:15">
      <c r="A1241" s="173" t="s">
        <v>2265</v>
      </c>
      <c r="B1241" s="173">
        <v>55</v>
      </c>
      <c r="C1241" s="173">
        <v>15</v>
      </c>
      <c r="D1241" s="173">
        <v>85</v>
      </c>
      <c r="E1241" s="174" t="s">
        <v>2347</v>
      </c>
      <c r="F1241" s="174" t="s">
        <v>2468</v>
      </c>
      <c r="G1241" s="174" t="s">
        <v>3929</v>
      </c>
      <c r="H1241" s="201" t="s">
        <v>262</v>
      </c>
      <c r="I1241" s="175">
        <f t="shared" ref="I1241:I1272" si="42">(IF($H$6="",$H$4*$U$3*(1-$H$5),$H$6*$H$3)+IF(F1241="FIRESTONE",$H$3*(K1241*(1-$M$10)+$U$7+L1241+$H$8)))*$U$8</f>
        <v>203.29543959999998</v>
      </c>
      <c r="J1241" s="175">
        <f t="shared" si="41"/>
        <v>262.09083999999996</v>
      </c>
      <c r="K1241" s="175">
        <v>87.122</v>
      </c>
      <c r="L1241" s="175">
        <v>1.58</v>
      </c>
      <c r="M1241" s="177" t="s">
        <v>2273</v>
      </c>
      <c r="N1241" s="177" t="s">
        <v>348</v>
      </c>
      <c r="O1241" s="177">
        <v>72</v>
      </c>
    </row>
    <row r="1242" spans="1:15">
      <c r="A1242" s="173">
        <v>195</v>
      </c>
      <c r="B1242" s="173">
        <v>55</v>
      </c>
      <c r="C1242" s="173">
        <v>15</v>
      </c>
      <c r="D1242" s="173">
        <v>85</v>
      </c>
      <c r="E1242" s="174" t="s">
        <v>2440</v>
      </c>
      <c r="F1242" s="174" t="s">
        <v>2468</v>
      </c>
      <c r="G1242" s="174" t="s">
        <v>2200</v>
      </c>
      <c r="H1242" s="201" t="s">
        <v>257</v>
      </c>
      <c r="I1242" s="175">
        <f t="shared" si="42"/>
        <v>203.06219999999999</v>
      </c>
      <c r="J1242" s="175">
        <f t="shared" si="41"/>
        <v>261.79559999999998</v>
      </c>
      <c r="K1242" s="175">
        <v>87</v>
      </c>
      <c r="L1242" s="175">
        <v>1.58</v>
      </c>
      <c r="M1242" s="177" t="s">
        <v>322</v>
      </c>
      <c r="N1242" s="177" t="s">
        <v>325</v>
      </c>
      <c r="O1242" s="177">
        <v>72</v>
      </c>
    </row>
    <row r="1243" spans="1:15">
      <c r="A1243" s="173">
        <v>195</v>
      </c>
      <c r="B1243" s="173">
        <v>55</v>
      </c>
      <c r="C1243" s="173">
        <v>15</v>
      </c>
      <c r="D1243" s="173">
        <v>85</v>
      </c>
      <c r="E1243" s="174" t="s">
        <v>2347</v>
      </c>
      <c r="F1243" s="174" t="s">
        <v>2468</v>
      </c>
      <c r="G1243" s="174" t="s">
        <v>2200</v>
      </c>
      <c r="H1243" s="201" t="s">
        <v>263</v>
      </c>
      <c r="I1243" s="175">
        <f t="shared" si="42"/>
        <v>203.29543959999998</v>
      </c>
      <c r="J1243" s="175">
        <f t="shared" si="41"/>
        <v>262.09083999999996</v>
      </c>
      <c r="K1243" s="175">
        <v>87.122</v>
      </c>
      <c r="L1243" s="175">
        <v>1.58</v>
      </c>
      <c r="M1243" s="177" t="s">
        <v>322</v>
      </c>
      <c r="N1243" s="177" t="s">
        <v>325</v>
      </c>
      <c r="O1243" s="177">
        <v>72</v>
      </c>
    </row>
    <row r="1244" spans="1:15">
      <c r="A1244" s="173">
        <v>195</v>
      </c>
      <c r="B1244" s="173">
        <v>55</v>
      </c>
      <c r="C1244" s="173">
        <v>16</v>
      </c>
      <c r="D1244" s="173">
        <v>87</v>
      </c>
      <c r="E1244" s="174" t="s">
        <v>2440</v>
      </c>
      <c r="F1244" s="174" t="s">
        <v>2468</v>
      </c>
      <c r="G1244" s="174" t="s">
        <v>2200</v>
      </c>
      <c r="H1244" s="201" t="s">
        <v>264</v>
      </c>
      <c r="I1244" s="175">
        <f t="shared" si="42"/>
        <v>204.6069344</v>
      </c>
      <c r="J1244" s="175">
        <f t="shared" si="41"/>
        <v>263.75095999999996</v>
      </c>
      <c r="K1244" s="175">
        <v>87.808000000000007</v>
      </c>
      <c r="L1244" s="175">
        <v>1.58</v>
      </c>
      <c r="M1244" s="177" t="s">
        <v>322</v>
      </c>
      <c r="N1244" s="177" t="s">
        <v>325</v>
      </c>
      <c r="O1244" s="177">
        <v>72</v>
      </c>
    </row>
    <row r="1245" spans="1:15">
      <c r="A1245" s="173">
        <v>195</v>
      </c>
      <c r="B1245" s="173">
        <v>55</v>
      </c>
      <c r="C1245" s="173">
        <v>16</v>
      </c>
      <c r="D1245" s="173">
        <v>87</v>
      </c>
      <c r="E1245" s="174" t="s">
        <v>2347</v>
      </c>
      <c r="F1245" s="174" t="s">
        <v>2468</v>
      </c>
      <c r="G1245" s="174" t="s">
        <v>2200</v>
      </c>
      <c r="H1245" s="201" t="s">
        <v>269</v>
      </c>
      <c r="I1245" s="175">
        <f t="shared" si="42"/>
        <v>234.1155674</v>
      </c>
      <c r="J1245" s="175">
        <f t="shared" si="41"/>
        <v>301.10365999999999</v>
      </c>
      <c r="K1245" s="175">
        <v>103.24300000000001</v>
      </c>
      <c r="L1245" s="175">
        <v>1.58</v>
      </c>
      <c r="M1245" s="177" t="s">
        <v>322</v>
      </c>
      <c r="N1245" s="177" t="s">
        <v>325</v>
      </c>
      <c r="O1245" s="177">
        <v>72</v>
      </c>
    </row>
    <row r="1246" spans="1:15">
      <c r="A1246" s="173" t="s">
        <v>2265</v>
      </c>
      <c r="B1246" s="173">
        <v>50</v>
      </c>
      <c r="C1246" s="173">
        <v>15</v>
      </c>
      <c r="D1246" s="173">
        <v>82</v>
      </c>
      <c r="E1246" s="174" t="s">
        <v>2347</v>
      </c>
      <c r="F1246" s="174" t="s">
        <v>2468</v>
      </c>
      <c r="G1246" s="174" t="s">
        <v>2802</v>
      </c>
      <c r="H1246" s="201" t="s">
        <v>126</v>
      </c>
      <c r="I1246" s="175">
        <f t="shared" si="42"/>
        <v>139.03219440000001</v>
      </c>
      <c r="J1246" s="175">
        <f t="shared" si="41"/>
        <v>180.74495999999999</v>
      </c>
      <c r="K1246" s="175">
        <v>53.508000000000003</v>
      </c>
      <c r="L1246" s="175">
        <v>1.58</v>
      </c>
      <c r="M1246" s="177" t="s">
        <v>2273</v>
      </c>
      <c r="N1246" s="177" t="s">
        <v>321</v>
      </c>
      <c r="O1246" s="177">
        <v>71</v>
      </c>
    </row>
    <row r="1247" spans="1:15">
      <c r="A1247" s="173">
        <v>195</v>
      </c>
      <c r="B1247" s="173">
        <v>50</v>
      </c>
      <c r="C1247" s="173">
        <v>15</v>
      </c>
      <c r="D1247" s="173">
        <v>82</v>
      </c>
      <c r="E1247" s="174" t="s">
        <v>2440</v>
      </c>
      <c r="F1247" s="174" t="s">
        <v>2468</v>
      </c>
      <c r="G1247" s="174" t="s">
        <v>2200</v>
      </c>
      <c r="H1247" s="201" t="s">
        <v>118</v>
      </c>
      <c r="I1247" s="175">
        <f t="shared" si="42"/>
        <v>137.06495220000002</v>
      </c>
      <c r="J1247" s="175">
        <f t="shared" si="41"/>
        <v>178.25478000000001</v>
      </c>
      <c r="K1247" s="175">
        <v>52.479000000000006</v>
      </c>
      <c r="L1247" s="175">
        <v>1.58</v>
      </c>
      <c r="M1247" s="177" t="s">
        <v>2273</v>
      </c>
      <c r="N1247" s="177" t="s">
        <v>325</v>
      </c>
      <c r="O1247" s="177">
        <v>72</v>
      </c>
    </row>
    <row r="1248" spans="1:15">
      <c r="A1248" s="173">
        <v>195</v>
      </c>
      <c r="B1248" s="173">
        <v>50</v>
      </c>
      <c r="C1248" s="173">
        <v>15</v>
      </c>
      <c r="D1248" s="173">
        <v>82</v>
      </c>
      <c r="E1248" s="174" t="s">
        <v>2347</v>
      </c>
      <c r="F1248" s="174" t="s">
        <v>2468</v>
      </c>
      <c r="G1248" s="174" t="s">
        <v>2200</v>
      </c>
      <c r="H1248" s="201" t="s">
        <v>127</v>
      </c>
      <c r="I1248" s="175">
        <f t="shared" si="42"/>
        <v>139.03219440000001</v>
      </c>
      <c r="J1248" s="175">
        <f t="shared" si="41"/>
        <v>180.74495999999999</v>
      </c>
      <c r="K1248" s="175">
        <v>53.508000000000003</v>
      </c>
      <c r="L1248" s="175">
        <v>1.58</v>
      </c>
      <c r="M1248" s="177" t="s">
        <v>2273</v>
      </c>
      <c r="N1248" s="177" t="s">
        <v>325</v>
      </c>
      <c r="O1248" s="177">
        <v>72</v>
      </c>
    </row>
    <row r="1249" spans="1:15">
      <c r="A1249" s="173">
        <v>195</v>
      </c>
      <c r="B1249" s="173">
        <v>50</v>
      </c>
      <c r="C1249" s="173">
        <v>16</v>
      </c>
      <c r="D1249" s="173">
        <v>88</v>
      </c>
      <c r="E1249" s="174" t="s">
        <v>2347</v>
      </c>
      <c r="F1249" s="174" t="s">
        <v>2468</v>
      </c>
      <c r="G1249" s="174" t="s">
        <v>2200</v>
      </c>
      <c r="H1249" s="201" t="s">
        <v>273</v>
      </c>
      <c r="I1249" s="175">
        <f t="shared" si="42"/>
        <v>259.68971599999998</v>
      </c>
      <c r="J1249" s="175">
        <f t="shared" si="41"/>
        <v>333.476</v>
      </c>
      <c r="K1249" s="175">
        <v>116.62</v>
      </c>
      <c r="L1249" s="175">
        <v>1.58</v>
      </c>
      <c r="M1249" s="177" t="s">
        <v>322</v>
      </c>
      <c r="N1249" s="177" t="s">
        <v>325</v>
      </c>
      <c r="O1249" s="177">
        <v>72</v>
      </c>
    </row>
    <row r="1250" spans="1:15">
      <c r="A1250" s="173">
        <v>195</v>
      </c>
      <c r="B1250" s="173">
        <v>45</v>
      </c>
      <c r="C1250" s="173">
        <v>15</v>
      </c>
      <c r="D1250" s="173">
        <v>78</v>
      </c>
      <c r="E1250" s="174" t="s">
        <v>2347</v>
      </c>
      <c r="F1250" s="174" t="s">
        <v>2468</v>
      </c>
      <c r="G1250" s="174" t="s">
        <v>135</v>
      </c>
      <c r="H1250" s="201" t="s">
        <v>152</v>
      </c>
      <c r="I1250" s="175">
        <f t="shared" si="42"/>
        <v>175.0983014</v>
      </c>
      <c r="J1250" s="175">
        <f t="shared" si="41"/>
        <v>226.39825999999999</v>
      </c>
      <c r="K1250" s="175">
        <v>72.373000000000005</v>
      </c>
      <c r="L1250" s="175">
        <v>1.58</v>
      </c>
      <c r="M1250" s="177" t="s">
        <v>2273</v>
      </c>
      <c r="N1250" s="177" t="s">
        <v>321</v>
      </c>
      <c r="O1250" s="177">
        <v>70</v>
      </c>
    </row>
    <row r="1251" spans="1:15">
      <c r="A1251" s="173" t="s">
        <v>2265</v>
      </c>
      <c r="B1251" s="173">
        <v>45</v>
      </c>
      <c r="C1251" s="173">
        <v>16</v>
      </c>
      <c r="D1251" s="173">
        <v>84</v>
      </c>
      <c r="E1251" s="174" t="s">
        <v>2347</v>
      </c>
      <c r="F1251" s="174" t="s">
        <v>2468</v>
      </c>
      <c r="G1251" s="174" t="s">
        <v>3928</v>
      </c>
      <c r="H1251" s="201" t="s">
        <v>251</v>
      </c>
      <c r="I1251" s="175">
        <f t="shared" si="42"/>
        <v>199.36095520000001</v>
      </c>
      <c r="J1251" s="175">
        <f t="shared" si="41"/>
        <v>257.11048</v>
      </c>
      <c r="K1251" s="175">
        <v>85.064000000000007</v>
      </c>
      <c r="L1251" s="175">
        <v>1.58</v>
      </c>
      <c r="M1251" s="177" t="s">
        <v>2273</v>
      </c>
      <c r="N1251" s="177" t="s">
        <v>321</v>
      </c>
      <c r="O1251" s="177">
        <v>73</v>
      </c>
    </row>
    <row r="1252" spans="1:15">
      <c r="A1252" s="173" t="s">
        <v>2265</v>
      </c>
      <c r="B1252" s="173">
        <v>45</v>
      </c>
      <c r="C1252" s="173">
        <v>16</v>
      </c>
      <c r="D1252" s="173">
        <v>80</v>
      </c>
      <c r="E1252" s="174" t="s">
        <v>2347</v>
      </c>
      <c r="F1252" s="174" t="s">
        <v>2468</v>
      </c>
      <c r="G1252" s="174" t="s">
        <v>2802</v>
      </c>
      <c r="H1252" s="201" t="s">
        <v>149</v>
      </c>
      <c r="I1252" s="175">
        <f t="shared" si="42"/>
        <v>190.18049159999998</v>
      </c>
      <c r="J1252" s="175">
        <f t="shared" si="41"/>
        <v>245.48963999999998</v>
      </c>
      <c r="K1252" s="175">
        <v>80.262</v>
      </c>
      <c r="L1252" s="175">
        <v>1.58</v>
      </c>
      <c r="M1252" s="177" t="s">
        <v>2273</v>
      </c>
      <c r="N1252" s="177" t="s">
        <v>321</v>
      </c>
      <c r="O1252" s="177">
        <v>73</v>
      </c>
    </row>
    <row r="1253" spans="1:15">
      <c r="A1253" s="173">
        <v>205</v>
      </c>
      <c r="B1253" s="173">
        <v>75</v>
      </c>
      <c r="C1253" s="173">
        <v>16</v>
      </c>
      <c r="D1253" s="173">
        <v>110</v>
      </c>
      <c r="E1253" s="174" t="s">
        <v>2229</v>
      </c>
      <c r="F1253" s="174" t="s">
        <v>2468</v>
      </c>
      <c r="G1253" s="174" t="s">
        <v>2199</v>
      </c>
      <c r="H1253" s="201" t="s">
        <v>343</v>
      </c>
      <c r="I1253" s="175">
        <f t="shared" si="42"/>
        <v>275.63606400000003</v>
      </c>
      <c r="J1253" s="175">
        <f t="shared" si="41"/>
        <v>352.90859999999998</v>
      </c>
      <c r="K1253" s="175">
        <v>123.48</v>
      </c>
      <c r="L1253" s="175">
        <v>2.75</v>
      </c>
      <c r="M1253" s="177" t="s">
        <v>322</v>
      </c>
      <c r="N1253" s="177" t="s">
        <v>325</v>
      </c>
      <c r="O1253" s="177">
        <v>73</v>
      </c>
    </row>
    <row r="1254" spans="1:15">
      <c r="A1254" s="173">
        <v>205</v>
      </c>
      <c r="B1254" s="173">
        <v>70</v>
      </c>
      <c r="C1254" s="173">
        <v>15</v>
      </c>
      <c r="D1254" s="173">
        <v>106</v>
      </c>
      <c r="E1254" s="174" t="s">
        <v>2229</v>
      </c>
      <c r="F1254" s="174" t="s">
        <v>2468</v>
      </c>
      <c r="G1254" s="174" t="s">
        <v>2199</v>
      </c>
      <c r="H1254" s="201" t="s">
        <v>333</v>
      </c>
      <c r="I1254" s="175">
        <f t="shared" si="42"/>
        <v>243.50444139999999</v>
      </c>
      <c r="J1254" s="175">
        <f t="shared" si="41"/>
        <v>312.23566</v>
      </c>
      <c r="K1254" s="175">
        <v>106.673</v>
      </c>
      <c r="L1254" s="175">
        <v>2.75</v>
      </c>
      <c r="M1254" s="177" t="s">
        <v>322</v>
      </c>
      <c r="N1254" s="177" t="s">
        <v>325</v>
      </c>
      <c r="O1254" s="177">
        <v>73</v>
      </c>
    </row>
    <row r="1255" spans="1:15">
      <c r="A1255" s="173">
        <v>205</v>
      </c>
      <c r="B1255" s="173">
        <v>65</v>
      </c>
      <c r="C1255" s="173">
        <v>15</v>
      </c>
      <c r="D1255" s="173">
        <v>94</v>
      </c>
      <c r="E1255" s="174" t="s">
        <v>2440</v>
      </c>
      <c r="F1255" s="174" t="s">
        <v>2468</v>
      </c>
      <c r="G1255" s="174" t="s">
        <v>2200</v>
      </c>
      <c r="H1255" s="201" t="s">
        <v>153</v>
      </c>
      <c r="I1255" s="175">
        <f t="shared" si="42"/>
        <v>195.42647079999998</v>
      </c>
      <c r="J1255" s="175">
        <f t="shared" si="41"/>
        <v>252.13011999999998</v>
      </c>
      <c r="K1255" s="175">
        <v>83.006</v>
      </c>
      <c r="L1255" s="175">
        <v>1.58</v>
      </c>
      <c r="M1255" s="177" t="s">
        <v>322</v>
      </c>
      <c r="N1255" s="177" t="s">
        <v>348</v>
      </c>
      <c r="O1255" s="177">
        <v>72</v>
      </c>
    </row>
    <row r="1256" spans="1:15">
      <c r="A1256" s="173">
        <v>205</v>
      </c>
      <c r="B1256" s="173">
        <v>65</v>
      </c>
      <c r="C1256" s="173">
        <v>15</v>
      </c>
      <c r="D1256" s="173">
        <v>94</v>
      </c>
      <c r="E1256" s="174" t="s">
        <v>2347</v>
      </c>
      <c r="F1256" s="174" t="s">
        <v>2468</v>
      </c>
      <c r="G1256" s="174" t="s">
        <v>2200</v>
      </c>
      <c r="H1256" s="201" t="s">
        <v>258</v>
      </c>
      <c r="I1256" s="175">
        <f t="shared" si="42"/>
        <v>207.22992399999998</v>
      </c>
      <c r="J1256" s="175">
        <f t="shared" si="41"/>
        <v>267.07119999999998</v>
      </c>
      <c r="K1256" s="175">
        <v>89.18</v>
      </c>
      <c r="L1256" s="175">
        <v>1.58</v>
      </c>
      <c r="M1256" s="177" t="s">
        <v>322</v>
      </c>
      <c r="N1256" s="177" t="s">
        <v>348</v>
      </c>
      <c r="O1256" s="177">
        <v>72</v>
      </c>
    </row>
    <row r="1257" spans="1:15">
      <c r="A1257" s="173">
        <v>205</v>
      </c>
      <c r="B1257" s="173">
        <v>65</v>
      </c>
      <c r="C1257" s="173">
        <v>15</v>
      </c>
      <c r="D1257" s="173">
        <v>102</v>
      </c>
      <c r="E1257" s="174" t="s">
        <v>2237</v>
      </c>
      <c r="F1257" s="174" t="s">
        <v>2468</v>
      </c>
      <c r="G1257" s="174" t="s">
        <v>2199</v>
      </c>
      <c r="H1257" s="201" t="s">
        <v>335</v>
      </c>
      <c r="I1257" s="175">
        <f t="shared" si="42"/>
        <v>250.71766280000003</v>
      </c>
      <c r="J1257" s="175">
        <f t="shared" si="41"/>
        <v>321.36631999999997</v>
      </c>
      <c r="K1257" s="175">
        <v>110.44600000000001</v>
      </c>
      <c r="L1257" s="175">
        <v>2.75</v>
      </c>
      <c r="M1257" s="177" t="s">
        <v>326</v>
      </c>
      <c r="N1257" s="177" t="s">
        <v>326</v>
      </c>
      <c r="O1257" s="177">
        <v>70</v>
      </c>
    </row>
    <row r="1258" spans="1:15">
      <c r="A1258" s="173">
        <v>205</v>
      </c>
      <c r="B1258" s="173">
        <v>65</v>
      </c>
      <c r="C1258" s="173">
        <v>16</v>
      </c>
      <c r="D1258" s="173">
        <v>107</v>
      </c>
      <c r="E1258" s="174" t="s">
        <v>2237</v>
      </c>
      <c r="F1258" s="174" t="s">
        <v>2468</v>
      </c>
      <c r="G1258" s="174" t="s">
        <v>2199</v>
      </c>
      <c r="H1258" s="201" t="s">
        <v>344</v>
      </c>
      <c r="I1258" s="175">
        <f t="shared" si="42"/>
        <v>286.78376980000002</v>
      </c>
      <c r="J1258" s="175">
        <f t="shared" si="41"/>
        <v>367.01961999999997</v>
      </c>
      <c r="K1258" s="175">
        <v>129.31100000000001</v>
      </c>
      <c r="L1258" s="175">
        <v>2.75</v>
      </c>
      <c r="M1258" s="177" t="s">
        <v>326</v>
      </c>
      <c r="N1258" s="177" t="s">
        <v>325</v>
      </c>
      <c r="O1258" s="177">
        <v>72</v>
      </c>
    </row>
    <row r="1259" spans="1:15">
      <c r="A1259" s="173">
        <v>205</v>
      </c>
      <c r="B1259" s="173">
        <v>60</v>
      </c>
      <c r="C1259" s="173">
        <v>15</v>
      </c>
      <c r="D1259" s="173">
        <v>91</v>
      </c>
      <c r="E1259" s="174" t="s">
        <v>2440</v>
      </c>
      <c r="F1259" s="174" t="s">
        <v>2468</v>
      </c>
      <c r="G1259" s="174" t="s">
        <v>2200</v>
      </c>
      <c r="H1259" s="201" t="s">
        <v>146</v>
      </c>
      <c r="I1259" s="175">
        <f t="shared" si="42"/>
        <v>182.31152280000001</v>
      </c>
      <c r="J1259" s="175">
        <f t="shared" si="41"/>
        <v>235.52891999999997</v>
      </c>
      <c r="K1259" s="175">
        <v>76.146000000000001</v>
      </c>
      <c r="L1259" s="175">
        <v>1.58</v>
      </c>
      <c r="M1259" s="177">
        <v>0</v>
      </c>
      <c r="N1259" s="177">
        <v>0</v>
      </c>
      <c r="O1259" s="177">
        <v>0</v>
      </c>
    </row>
    <row r="1260" spans="1:15">
      <c r="A1260" s="173">
        <v>205</v>
      </c>
      <c r="B1260" s="173">
        <v>60</v>
      </c>
      <c r="C1260" s="173">
        <v>15</v>
      </c>
      <c r="D1260" s="173">
        <v>91</v>
      </c>
      <c r="E1260" s="174" t="s">
        <v>2347</v>
      </c>
      <c r="F1260" s="174" t="s">
        <v>2468</v>
      </c>
      <c r="G1260" s="174" t="s">
        <v>2200</v>
      </c>
      <c r="H1260" s="201" t="s">
        <v>248</v>
      </c>
      <c r="I1260" s="175">
        <f t="shared" si="42"/>
        <v>185.59025980000004</v>
      </c>
      <c r="J1260" s="175">
        <f t="shared" si="41"/>
        <v>239.67921999999999</v>
      </c>
      <c r="K1260" s="175">
        <v>77.861000000000004</v>
      </c>
      <c r="L1260" s="175">
        <v>1.58</v>
      </c>
      <c r="M1260" s="177">
        <v>0</v>
      </c>
      <c r="N1260" s="177">
        <v>0</v>
      </c>
      <c r="O1260" s="177">
        <v>0</v>
      </c>
    </row>
    <row r="1261" spans="1:15">
      <c r="A1261" s="173">
        <v>205</v>
      </c>
      <c r="B1261" s="173">
        <v>60</v>
      </c>
      <c r="C1261" s="173">
        <v>16</v>
      </c>
      <c r="D1261" s="173">
        <v>92</v>
      </c>
      <c r="E1261" s="174" t="s">
        <v>2347</v>
      </c>
      <c r="F1261" s="174" t="s">
        <v>2468</v>
      </c>
      <c r="G1261" s="174" t="s">
        <v>2200</v>
      </c>
      <c r="H1261" s="201" t="s">
        <v>274</v>
      </c>
      <c r="I1261" s="175">
        <f t="shared" si="42"/>
        <v>242.6402836</v>
      </c>
      <c r="J1261" s="175">
        <f t="shared" si="41"/>
        <v>311.89443999999997</v>
      </c>
      <c r="K1261" s="175">
        <v>107.70200000000001</v>
      </c>
      <c r="L1261" s="175">
        <v>1.58</v>
      </c>
      <c r="M1261" s="177" t="s">
        <v>322</v>
      </c>
      <c r="N1261" s="177" t="s">
        <v>348</v>
      </c>
      <c r="O1261" s="177">
        <v>72</v>
      </c>
    </row>
    <row r="1262" spans="1:15">
      <c r="A1262" s="173">
        <v>205</v>
      </c>
      <c r="B1262" s="173">
        <v>60</v>
      </c>
      <c r="C1262" s="173">
        <v>16</v>
      </c>
      <c r="D1262" s="173">
        <v>92</v>
      </c>
      <c r="E1262" s="174" t="s">
        <v>2440</v>
      </c>
      <c r="F1262" s="174" t="s">
        <v>2468</v>
      </c>
      <c r="G1262" s="174" t="s">
        <v>2200</v>
      </c>
      <c r="H1262" s="201" t="s">
        <v>267</v>
      </c>
      <c r="I1262" s="175">
        <f t="shared" si="42"/>
        <v>213.1316506</v>
      </c>
      <c r="J1262" s="175">
        <f t="shared" si="41"/>
        <v>274.54174</v>
      </c>
      <c r="K1262" s="175">
        <v>92.26700000000001</v>
      </c>
      <c r="L1262" s="175">
        <v>1.58</v>
      </c>
      <c r="M1262" s="177" t="s">
        <v>322</v>
      </c>
      <c r="N1262" s="177" t="s">
        <v>348</v>
      </c>
      <c r="O1262" s="177">
        <v>72</v>
      </c>
    </row>
    <row r="1263" spans="1:15">
      <c r="A1263" s="173" t="s">
        <v>2267</v>
      </c>
      <c r="B1263" s="173">
        <v>55</v>
      </c>
      <c r="C1263" s="173">
        <v>16</v>
      </c>
      <c r="D1263" s="173">
        <v>91</v>
      </c>
      <c r="E1263" s="174" t="s">
        <v>2239</v>
      </c>
      <c r="F1263" s="174" t="s">
        <v>2468</v>
      </c>
      <c r="G1263" s="174" t="s">
        <v>3929</v>
      </c>
      <c r="H1263" s="201" t="s">
        <v>259</v>
      </c>
      <c r="I1263" s="175">
        <f t="shared" si="42"/>
        <v>181.65577540000001</v>
      </c>
      <c r="J1263" s="175">
        <f t="shared" si="41"/>
        <v>234.69886</v>
      </c>
      <c r="K1263" s="175">
        <v>75.803000000000011</v>
      </c>
      <c r="L1263" s="175">
        <v>1.58</v>
      </c>
      <c r="M1263" s="177" t="s">
        <v>2273</v>
      </c>
      <c r="N1263" s="177" t="s">
        <v>325</v>
      </c>
      <c r="O1263" s="177">
        <v>71</v>
      </c>
    </row>
    <row r="1264" spans="1:15">
      <c r="A1264" s="173" t="s">
        <v>2267</v>
      </c>
      <c r="B1264" s="173">
        <v>55</v>
      </c>
      <c r="C1264" s="173">
        <v>16</v>
      </c>
      <c r="D1264" s="173">
        <v>91</v>
      </c>
      <c r="E1264" s="174" t="s">
        <v>2347</v>
      </c>
      <c r="F1264" s="174" t="s">
        <v>2468</v>
      </c>
      <c r="G1264" s="174" t="s">
        <v>3929</v>
      </c>
      <c r="H1264" s="201" t="s">
        <v>254</v>
      </c>
      <c r="I1264" s="175">
        <f t="shared" si="42"/>
        <v>176.40979620000002</v>
      </c>
      <c r="J1264" s="175">
        <f t="shared" si="41"/>
        <v>228.05838</v>
      </c>
      <c r="K1264" s="175">
        <v>73.059000000000012</v>
      </c>
      <c r="L1264" s="175">
        <v>1.58</v>
      </c>
      <c r="M1264" s="177" t="s">
        <v>2273</v>
      </c>
      <c r="N1264" s="177" t="s">
        <v>325</v>
      </c>
      <c r="O1264" s="177">
        <v>71</v>
      </c>
    </row>
    <row r="1265" spans="1:15">
      <c r="A1265" s="173">
        <v>205</v>
      </c>
      <c r="B1265" s="173">
        <v>50</v>
      </c>
      <c r="C1265" s="173">
        <v>15</v>
      </c>
      <c r="D1265" s="173">
        <v>86</v>
      </c>
      <c r="E1265" s="174" t="s">
        <v>2347</v>
      </c>
      <c r="F1265" s="174" t="s">
        <v>2468</v>
      </c>
      <c r="G1265" s="174" t="s">
        <v>135</v>
      </c>
      <c r="H1265" s="201" t="s">
        <v>256</v>
      </c>
      <c r="I1265" s="175">
        <f t="shared" si="42"/>
        <v>195.42647079999998</v>
      </c>
      <c r="J1265" s="175">
        <f t="shared" si="41"/>
        <v>252.13011999999998</v>
      </c>
      <c r="K1265" s="175">
        <v>83.006</v>
      </c>
      <c r="L1265" s="175">
        <v>1.58</v>
      </c>
      <c r="M1265" s="177" t="s">
        <v>2273</v>
      </c>
      <c r="N1265" s="177" t="s">
        <v>325</v>
      </c>
      <c r="O1265" s="177">
        <v>72</v>
      </c>
    </row>
    <row r="1266" spans="1:15">
      <c r="A1266" s="173">
        <v>205</v>
      </c>
      <c r="B1266" s="173">
        <v>50</v>
      </c>
      <c r="C1266" s="173">
        <v>16</v>
      </c>
      <c r="D1266" s="173">
        <v>87</v>
      </c>
      <c r="E1266" s="174" t="s">
        <v>2347</v>
      </c>
      <c r="F1266" s="174" t="s">
        <v>2468</v>
      </c>
      <c r="G1266" s="174" t="s">
        <v>2200</v>
      </c>
      <c r="H1266" s="201" t="s">
        <v>271</v>
      </c>
      <c r="I1266" s="175">
        <f t="shared" si="42"/>
        <v>219.03337720000002</v>
      </c>
      <c r="J1266" s="175">
        <f t="shared" si="41"/>
        <v>282.01228000000003</v>
      </c>
      <c r="K1266" s="175">
        <v>95.354000000000013</v>
      </c>
      <c r="L1266" s="175">
        <v>1.58</v>
      </c>
      <c r="M1266" s="177" t="s">
        <v>322</v>
      </c>
      <c r="N1266" s="177" t="s">
        <v>325</v>
      </c>
      <c r="O1266" s="177">
        <v>72</v>
      </c>
    </row>
    <row r="1267" spans="1:15">
      <c r="A1267" s="173" t="s">
        <v>2267</v>
      </c>
      <c r="B1267" s="173">
        <v>50</v>
      </c>
      <c r="C1267" s="173">
        <v>17</v>
      </c>
      <c r="D1267" s="173">
        <v>93</v>
      </c>
      <c r="E1267" s="174" t="s">
        <v>2239</v>
      </c>
      <c r="F1267" s="174" t="s">
        <v>2468</v>
      </c>
      <c r="G1267" s="174" t="s">
        <v>3928</v>
      </c>
      <c r="H1267" s="201" t="s">
        <v>308</v>
      </c>
      <c r="I1267" s="175">
        <f t="shared" si="42"/>
        <v>298.37881259999995</v>
      </c>
      <c r="J1267" s="175">
        <f t="shared" si="41"/>
        <v>382.44954000000001</v>
      </c>
      <c r="K1267" s="175">
        <v>136.857</v>
      </c>
      <c r="L1267" s="175">
        <v>1.58</v>
      </c>
      <c r="M1267" s="177" t="s">
        <v>322</v>
      </c>
      <c r="N1267" s="177" t="s">
        <v>348</v>
      </c>
      <c r="O1267" s="177">
        <v>72</v>
      </c>
    </row>
    <row r="1268" spans="1:15">
      <c r="A1268" s="173" t="s">
        <v>2267</v>
      </c>
      <c r="B1268" s="173">
        <v>50</v>
      </c>
      <c r="C1268" s="173">
        <v>17</v>
      </c>
      <c r="D1268" s="173">
        <v>89</v>
      </c>
      <c r="E1268" s="174" t="s">
        <v>2239</v>
      </c>
      <c r="F1268" s="174" t="s">
        <v>2468</v>
      </c>
      <c r="G1268" s="174" t="s">
        <v>3929</v>
      </c>
      <c r="H1268" s="201" t="s">
        <v>303</v>
      </c>
      <c r="I1268" s="175">
        <f t="shared" si="42"/>
        <v>314.77249760000001</v>
      </c>
      <c r="J1268" s="175">
        <f t="shared" si="41"/>
        <v>403.20104000000003</v>
      </c>
      <c r="K1268" s="175">
        <v>145.43200000000002</v>
      </c>
      <c r="L1268" s="175">
        <v>1.58</v>
      </c>
      <c r="M1268" s="177" t="s">
        <v>322</v>
      </c>
      <c r="N1268" s="177" t="s">
        <v>348</v>
      </c>
      <c r="O1268" s="177">
        <v>72</v>
      </c>
    </row>
    <row r="1269" spans="1:15">
      <c r="A1269" s="173" t="s">
        <v>2267</v>
      </c>
      <c r="B1269" s="173">
        <v>50</v>
      </c>
      <c r="C1269" s="173">
        <v>17</v>
      </c>
      <c r="D1269" s="173">
        <v>89</v>
      </c>
      <c r="E1269" s="174" t="s">
        <v>2347</v>
      </c>
      <c r="F1269" s="174" t="s">
        <v>2468</v>
      </c>
      <c r="G1269" s="174" t="s">
        <v>3929</v>
      </c>
      <c r="H1269" s="201" t="s">
        <v>286</v>
      </c>
      <c r="I1269" s="175">
        <f t="shared" si="42"/>
        <v>271.49316920000001</v>
      </c>
      <c r="J1269" s="175">
        <f t="shared" si="41"/>
        <v>348.41707999999994</v>
      </c>
      <c r="K1269" s="175">
        <v>122.79400000000001</v>
      </c>
      <c r="L1269" s="175">
        <v>1.58</v>
      </c>
      <c r="M1269" s="177" t="s">
        <v>322</v>
      </c>
      <c r="N1269" s="177" t="s">
        <v>348</v>
      </c>
      <c r="O1269" s="177">
        <v>72</v>
      </c>
    </row>
    <row r="1270" spans="1:15">
      <c r="A1270" s="173" t="s">
        <v>2267</v>
      </c>
      <c r="B1270" s="173">
        <v>45</v>
      </c>
      <c r="C1270" s="173">
        <v>16</v>
      </c>
      <c r="D1270" s="173">
        <v>83</v>
      </c>
      <c r="E1270" s="174" t="s">
        <v>2239</v>
      </c>
      <c r="F1270" s="174" t="s">
        <v>2468</v>
      </c>
      <c r="G1270" s="174" t="s">
        <v>3929</v>
      </c>
      <c r="H1270" s="201" t="s">
        <v>270</v>
      </c>
      <c r="I1270" s="175">
        <f t="shared" si="42"/>
        <v>224.93510380000001</v>
      </c>
      <c r="J1270" s="175">
        <f t="shared" si="41"/>
        <v>289.48282</v>
      </c>
      <c r="K1270" s="175">
        <v>98.441000000000003</v>
      </c>
      <c r="L1270" s="175">
        <v>1.58</v>
      </c>
      <c r="M1270" s="177" t="s">
        <v>2273</v>
      </c>
      <c r="N1270" s="177" t="s">
        <v>321</v>
      </c>
      <c r="O1270" s="177">
        <v>73</v>
      </c>
    </row>
    <row r="1271" spans="1:15">
      <c r="A1271" s="173" t="s">
        <v>2267</v>
      </c>
      <c r="B1271" s="173">
        <v>45</v>
      </c>
      <c r="C1271" s="173">
        <v>17</v>
      </c>
      <c r="D1271" s="173">
        <v>88</v>
      </c>
      <c r="E1271" s="174" t="s">
        <v>2347</v>
      </c>
      <c r="F1271" s="174" t="s">
        <v>2468</v>
      </c>
      <c r="G1271" s="174" t="s">
        <v>3928</v>
      </c>
      <c r="H1271" s="201" t="s">
        <v>289</v>
      </c>
      <c r="I1271" s="175">
        <f t="shared" si="42"/>
        <v>285.26386460000003</v>
      </c>
      <c r="J1271" s="175">
        <f t="shared" si="41"/>
        <v>365.84834000000006</v>
      </c>
      <c r="K1271" s="175">
        <v>129.99700000000001</v>
      </c>
      <c r="L1271" s="175">
        <v>1.58</v>
      </c>
      <c r="M1271" s="177" t="s">
        <v>2273</v>
      </c>
      <c r="N1271" s="177" t="s">
        <v>321</v>
      </c>
      <c r="O1271" s="177">
        <v>73</v>
      </c>
    </row>
    <row r="1272" spans="1:15">
      <c r="A1272" s="173" t="s">
        <v>2267</v>
      </c>
      <c r="B1272" s="173">
        <v>40</v>
      </c>
      <c r="C1272" s="173">
        <v>17</v>
      </c>
      <c r="D1272" s="173">
        <v>84</v>
      </c>
      <c r="E1272" s="174" t="s">
        <v>2239</v>
      </c>
      <c r="F1272" s="174" t="s">
        <v>2468</v>
      </c>
      <c r="G1272" s="174" t="s">
        <v>3928</v>
      </c>
      <c r="H1272" s="201" t="s">
        <v>290</v>
      </c>
      <c r="I1272" s="175">
        <f t="shared" si="42"/>
        <v>256.410979</v>
      </c>
      <c r="J1272" s="175">
        <f t="shared" si="41"/>
        <v>329.32569999999998</v>
      </c>
      <c r="K1272" s="175">
        <v>114.90500000000002</v>
      </c>
      <c r="L1272" s="175">
        <v>1.58</v>
      </c>
      <c r="M1272" s="177" t="s">
        <v>2273</v>
      </c>
      <c r="N1272" s="177" t="s">
        <v>321</v>
      </c>
      <c r="O1272" s="177">
        <v>73</v>
      </c>
    </row>
    <row r="1273" spans="1:15">
      <c r="A1273" s="173">
        <v>215</v>
      </c>
      <c r="B1273" s="173">
        <v>75</v>
      </c>
      <c r="C1273" s="173">
        <v>16</v>
      </c>
      <c r="D1273" s="173">
        <v>113</v>
      </c>
      <c r="E1273" s="174" t="s">
        <v>2229</v>
      </c>
      <c r="F1273" s="174" t="s">
        <v>2468</v>
      </c>
      <c r="G1273" s="174" t="s">
        <v>2199</v>
      </c>
      <c r="H1273" s="201" t="s">
        <v>346</v>
      </c>
      <c r="I1273" s="175">
        <f t="shared" ref="I1273:I1304" si="43">(IF($H$6="",$H$4*$U$3*(1-$H$5),$H$6*$H$3)+IF(F1273="FIRESTONE",$H$3*(K1273*(1-$M$10)+$U$7+L1273+$H$8)))*$U$8</f>
        <v>308.42343400000004</v>
      </c>
      <c r="J1273" s="175">
        <f t="shared" si="41"/>
        <v>394.41160000000002</v>
      </c>
      <c r="K1273" s="175">
        <v>140.63000000000002</v>
      </c>
      <c r="L1273" s="175">
        <v>2.75</v>
      </c>
      <c r="M1273" s="177" t="s">
        <v>322</v>
      </c>
      <c r="N1273" s="177" t="s">
        <v>325</v>
      </c>
      <c r="O1273" s="177">
        <v>73</v>
      </c>
    </row>
    <row r="1274" spans="1:15">
      <c r="A1274" s="173">
        <v>215</v>
      </c>
      <c r="B1274" s="173">
        <v>65</v>
      </c>
      <c r="C1274" s="173">
        <v>15</v>
      </c>
      <c r="D1274" s="173">
        <v>96</v>
      </c>
      <c r="E1274" s="174" t="s">
        <v>2440</v>
      </c>
      <c r="F1274" s="174" t="s">
        <v>2468</v>
      </c>
      <c r="G1274" s="174" t="s">
        <v>2200</v>
      </c>
      <c r="H1274" s="201" t="s">
        <v>266</v>
      </c>
      <c r="I1274" s="175">
        <f t="shared" si="43"/>
        <v>213.78739800000002</v>
      </c>
      <c r="J1274" s="175">
        <f t="shared" si="41"/>
        <v>275.37180000000001</v>
      </c>
      <c r="K1274" s="175">
        <v>92.610000000000014</v>
      </c>
      <c r="L1274" s="175">
        <v>1.58</v>
      </c>
      <c r="M1274" s="177" t="s">
        <v>322</v>
      </c>
      <c r="N1274" s="177" t="s">
        <v>348</v>
      </c>
      <c r="O1274" s="177">
        <v>72</v>
      </c>
    </row>
    <row r="1275" spans="1:15">
      <c r="A1275" s="173">
        <v>215</v>
      </c>
      <c r="B1275" s="173">
        <v>65</v>
      </c>
      <c r="C1275" s="173">
        <v>15</v>
      </c>
      <c r="D1275" s="173">
        <v>104</v>
      </c>
      <c r="E1275" s="174" t="s">
        <v>2237</v>
      </c>
      <c r="F1275" s="174" t="s">
        <v>2468</v>
      </c>
      <c r="G1275" s="174" t="s">
        <v>2199</v>
      </c>
      <c r="H1275" s="201" t="s">
        <v>337</v>
      </c>
      <c r="I1275" s="175">
        <f t="shared" si="43"/>
        <v>280.8820432</v>
      </c>
      <c r="J1275" s="175">
        <f t="shared" si="41"/>
        <v>359.54907999999995</v>
      </c>
      <c r="K1275" s="175">
        <v>126.224</v>
      </c>
      <c r="L1275" s="175">
        <v>2.75</v>
      </c>
      <c r="M1275" s="177" t="s">
        <v>326</v>
      </c>
      <c r="N1275" s="177" t="s">
        <v>325</v>
      </c>
      <c r="O1275" s="177">
        <v>70</v>
      </c>
    </row>
    <row r="1276" spans="1:15">
      <c r="A1276" s="173">
        <v>215</v>
      </c>
      <c r="B1276" s="173">
        <v>65</v>
      </c>
      <c r="C1276" s="173">
        <v>16</v>
      </c>
      <c r="D1276" s="173">
        <v>109</v>
      </c>
      <c r="E1276" s="174" t="s">
        <v>2229</v>
      </c>
      <c r="F1276" s="174" t="s">
        <v>2468</v>
      </c>
      <c r="G1276" s="174" t="s">
        <v>2199</v>
      </c>
      <c r="H1276" s="201" t="s">
        <v>345</v>
      </c>
      <c r="I1276" s="175">
        <f t="shared" si="43"/>
        <v>288.09526460000001</v>
      </c>
      <c r="J1276" s="175">
        <f t="shared" si="41"/>
        <v>368.67973999999998</v>
      </c>
      <c r="K1276" s="175">
        <v>129.99700000000001</v>
      </c>
      <c r="L1276" s="175">
        <v>2.75</v>
      </c>
      <c r="M1276" s="177" t="s">
        <v>326</v>
      </c>
      <c r="N1276" s="177" t="s">
        <v>325</v>
      </c>
      <c r="O1276" s="177">
        <v>70</v>
      </c>
    </row>
    <row r="1277" spans="1:15">
      <c r="A1277" s="173">
        <v>215</v>
      </c>
      <c r="B1277" s="173">
        <v>60</v>
      </c>
      <c r="C1277" s="173">
        <v>15</v>
      </c>
      <c r="D1277" s="173">
        <v>94</v>
      </c>
      <c r="E1277" s="174" t="s">
        <v>2347</v>
      </c>
      <c r="F1277" s="174" t="s">
        <v>2468</v>
      </c>
      <c r="G1277" s="174" t="s">
        <v>130</v>
      </c>
      <c r="H1277" s="201" t="s">
        <v>268</v>
      </c>
      <c r="I1277" s="175">
        <f t="shared" si="43"/>
        <v>211.82015579999998</v>
      </c>
      <c r="J1277" s="175">
        <f t="shared" si="41"/>
        <v>272.88162</v>
      </c>
      <c r="K1277" s="175">
        <v>91.581000000000003</v>
      </c>
      <c r="L1277" s="175">
        <v>1.58</v>
      </c>
      <c r="M1277" s="177" t="s">
        <v>322</v>
      </c>
      <c r="N1277" s="177" t="s">
        <v>325</v>
      </c>
      <c r="O1277" s="177">
        <v>71</v>
      </c>
    </row>
    <row r="1278" spans="1:15">
      <c r="A1278" s="173">
        <v>215</v>
      </c>
      <c r="B1278" s="173">
        <v>60</v>
      </c>
      <c r="C1278" s="173">
        <v>16</v>
      </c>
      <c r="D1278" s="173">
        <v>99</v>
      </c>
      <c r="E1278" s="174" t="s">
        <v>2440</v>
      </c>
      <c r="F1278" s="174" t="s">
        <v>2468</v>
      </c>
      <c r="G1278" s="174" t="s">
        <v>2200</v>
      </c>
      <c r="H1278" s="201" t="s">
        <v>272</v>
      </c>
      <c r="I1278" s="175">
        <f t="shared" si="43"/>
        <v>261.65695820000002</v>
      </c>
      <c r="J1278" s="175">
        <f t="shared" si="41"/>
        <v>335.96618000000001</v>
      </c>
      <c r="K1278" s="175">
        <v>117.64900000000002</v>
      </c>
      <c r="L1278" s="175">
        <v>1.58</v>
      </c>
      <c r="M1278" s="177">
        <v>0</v>
      </c>
      <c r="N1278" s="177">
        <v>0</v>
      </c>
      <c r="O1278" s="177">
        <v>0</v>
      </c>
    </row>
    <row r="1279" spans="1:15">
      <c r="A1279" s="173">
        <v>215</v>
      </c>
      <c r="B1279" s="173">
        <v>60</v>
      </c>
      <c r="C1279" s="173">
        <v>16</v>
      </c>
      <c r="D1279" s="173">
        <v>99</v>
      </c>
      <c r="E1279" s="174" t="s">
        <v>2347</v>
      </c>
      <c r="F1279" s="174" t="s">
        <v>2468</v>
      </c>
      <c r="G1279" s="174" t="s">
        <v>2200</v>
      </c>
      <c r="H1279" s="201" t="s">
        <v>282</v>
      </c>
      <c r="I1279" s="175">
        <f t="shared" si="43"/>
        <v>270.18167439999996</v>
      </c>
      <c r="J1279" s="175">
        <f t="shared" si="41"/>
        <v>346.75695999999999</v>
      </c>
      <c r="K1279" s="175">
        <v>122.108</v>
      </c>
      <c r="L1279" s="175">
        <v>1.58</v>
      </c>
      <c r="M1279" s="177">
        <v>0</v>
      </c>
      <c r="N1279" s="177">
        <v>0</v>
      </c>
      <c r="O1279" s="177">
        <v>0</v>
      </c>
    </row>
    <row r="1280" spans="1:15">
      <c r="A1280" s="173">
        <v>215</v>
      </c>
      <c r="B1280" s="173">
        <v>55</v>
      </c>
      <c r="C1280" s="173">
        <v>16</v>
      </c>
      <c r="D1280" s="173">
        <v>97</v>
      </c>
      <c r="E1280" s="174" t="s">
        <v>2440</v>
      </c>
      <c r="F1280" s="174" t="s">
        <v>2468</v>
      </c>
      <c r="G1280" s="174" t="s">
        <v>2200</v>
      </c>
      <c r="H1280" s="201" t="s">
        <v>291</v>
      </c>
      <c r="I1280" s="175">
        <f t="shared" si="43"/>
        <v>271.49316920000001</v>
      </c>
      <c r="J1280" s="175">
        <f t="shared" si="41"/>
        <v>348.41707999999994</v>
      </c>
      <c r="K1280" s="175">
        <v>122.79400000000001</v>
      </c>
      <c r="L1280" s="175">
        <v>1.58</v>
      </c>
      <c r="M1280" s="177" t="s">
        <v>326</v>
      </c>
      <c r="N1280" s="177" t="s">
        <v>325</v>
      </c>
      <c r="O1280" s="177">
        <v>72</v>
      </c>
    </row>
    <row r="1281" spans="1:15">
      <c r="A1281" s="173">
        <v>215</v>
      </c>
      <c r="B1281" s="173">
        <v>55</v>
      </c>
      <c r="C1281" s="173">
        <v>16</v>
      </c>
      <c r="D1281" s="173">
        <v>93</v>
      </c>
      <c r="E1281" s="174" t="s">
        <v>2440</v>
      </c>
      <c r="F1281" s="174" t="s">
        <v>2468</v>
      </c>
      <c r="G1281" s="174" t="s">
        <v>2200</v>
      </c>
      <c r="H1281" s="201" t="s">
        <v>283</v>
      </c>
      <c r="I1281" s="175">
        <f t="shared" si="43"/>
        <v>264.2799478</v>
      </c>
      <c r="J1281" s="175">
        <f t="shared" si="41"/>
        <v>339.28642000000002</v>
      </c>
      <c r="K1281" s="175">
        <v>119.02100000000002</v>
      </c>
      <c r="L1281" s="175">
        <v>1.58</v>
      </c>
      <c r="M1281" s="177" t="s">
        <v>322</v>
      </c>
      <c r="N1281" s="177" t="s">
        <v>325</v>
      </c>
      <c r="O1281" s="177">
        <v>72</v>
      </c>
    </row>
    <row r="1282" spans="1:15">
      <c r="A1282" s="173">
        <v>215</v>
      </c>
      <c r="B1282" s="173">
        <v>55</v>
      </c>
      <c r="C1282" s="173">
        <v>16</v>
      </c>
      <c r="D1282" s="173">
        <v>93</v>
      </c>
      <c r="E1282" s="174" t="s">
        <v>2239</v>
      </c>
      <c r="F1282" s="174" t="s">
        <v>2468</v>
      </c>
      <c r="G1282" s="174" t="s">
        <v>2200</v>
      </c>
      <c r="H1282" s="201" t="s">
        <v>296</v>
      </c>
      <c r="I1282" s="175">
        <f t="shared" si="43"/>
        <v>272.14891660000001</v>
      </c>
      <c r="J1282" s="175">
        <f t="shared" si="41"/>
        <v>349.24714</v>
      </c>
      <c r="K1282" s="175">
        <v>123.13700000000001</v>
      </c>
      <c r="L1282" s="175">
        <v>1.58</v>
      </c>
      <c r="M1282" s="177" t="s">
        <v>322</v>
      </c>
      <c r="N1282" s="177" t="s">
        <v>325</v>
      </c>
      <c r="O1282" s="177">
        <v>72</v>
      </c>
    </row>
    <row r="1283" spans="1:15">
      <c r="A1283" s="173">
        <v>215</v>
      </c>
      <c r="B1283" s="173">
        <v>55</v>
      </c>
      <c r="C1283" s="173">
        <v>16</v>
      </c>
      <c r="D1283" s="173">
        <v>97</v>
      </c>
      <c r="E1283" s="174" t="s">
        <v>2239</v>
      </c>
      <c r="F1283" s="174" t="s">
        <v>2468</v>
      </c>
      <c r="G1283" s="174" t="s">
        <v>2200</v>
      </c>
      <c r="H1283" s="201" t="s">
        <v>300</v>
      </c>
      <c r="I1283" s="175">
        <f t="shared" si="43"/>
        <v>274.77190619999999</v>
      </c>
      <c r="J1283" s="175">
        <f t="shared" si="41"/>
        <v>352.56738000000001</v>
      </c>
      <c r="K1283" s="175">
        <v>124.50900000000001</v>
      </c>
      <c r="L1283" s="175">
        <v>1.58</v>
      </c>
      <c r="M1283" s="177" t="s">
        <v>326</v>
      </c>
      <c r="N1283" s="177" t="s">
        <v>325</v>
      </c>
      <c r="O1283" s="177">
        <v>72</v>
      </c>
    </row>
    <row r="1284" spans="1:15">
      <c r="A1284" s="173">
        <v>215</v>
      </c>
      <c r="B1284" s="173">
        <v>55</v>
      </c>
      <c r="C1284" s="173">
        <v>16</v>
      </c>
      <c r="D1284" s="173">
        <v>93</v>
      </c>
      <c r="E1284" s="174" t="s">
        <v>2347</v>
      </c>
      <c r="F1284" s="174" t="s">
        <v>2468</v>
      </c>
      <c r="G1284" s="174" t="s">
        <v>2200</v>
      </c>
      <c r="H1284" s="201" t="s">
        <v>281</v>
      </c>
      <c r="I1284" s="175">
        <f t="shared" si="43"/>
        <v>261.65695820000002</v>
      </c>
      <c r="J1284" s="175">
        <f t="shared" si="41"/>
        <v>335.96618000000001</v>
      </c>
      <c r="K1284" s="175">
        <v>117.64900000000002</v>
      </c>
      <c r="L1284" s="175">
        <v>1.58</v>
      </c>
      <c r="M1284" s="177" t="s">
        <v>322</v>
      </c>
      <c r="N1284" s="177" t="s">
        <v>325</v>
      </c>
      <c r="O1284" s="177">
        <v>72</v>
      </c>
    </row>
    <row r="1285" spans="1:15">
      <c r="A1285" s="173">
        <v>215</v>
      </c>
      <c r="B1285" s="173">
        <v>55</v>
      </c>
      <c r="C1285" s="173">
        <v>17</v>
      </c>
      <c r="D1285" s="173">
        <v>94</v>
      </c>
      <c r="E1285" s="174" t="s">
        <v>2239</v>
      </c>
      <c r="F1285" s="174" t="s">
        <v>2468</v>
      </c>
      <c r="G1285" s="174" t="s">
        <v>2200</v>
      </c>
      <c r="H1285" s="201" t="s">
        <v>304</v>
      </c>
      <c r="I1285" s="175">
        <f t="shared" si="43"/>
        <v>317.39548719999999</v>
      </c>
      <c r="J1285" s="175">
        <f t="shared" si="41"/>
        <v>406.52127999999999</v>
      </c>
      <c r="K1285" s="175">
        <v>146.804</v>
      </c>
      <c r="L1285" s="175">
        <v>1.58</v>
      </c>
      <c r="M1285" s="177" t="s">
        <v>322</v>
      </c>
      <c r="N1285" s="177" t="s">
        <v>325</v>
      </c>
      <c r="O1285" s="177">
        <v>72</v>
      </c>
    </row>
    <row r="1286" spans="1:15">
      <c r="A1286" s="173" t="s">
        <v>2268</v>
      </c>
      <c r="B1286" s="173">
        <v>50</v>
      </c>
      <c r="C1286" s="173">
        <v>17</v>
      </c>
      <c r="D1286" s="173">
        <v>95</v>
      </c>
      <c r="E1286" s="174" t="s">
        <v>2239</v>
      </c>
      <c r="F1286" s="174" t="s">
        <v>2468</v>
      </c>
      <c r="G1286" s="174" t="s">
        <v>3928</v>
      </c>
      <c r="H1286" s="201" t="s">
        <v>310</v>
      </c>
      <c r="I1286" s="175">
        <f t="shared" si="43"/>
        <v>352.18259999999998</v>
      </c>
      <c r="J1286" s="175">
        <f t="shared" si="41"/>
        <v>450.55560000000003</v>
      </c>
      <c r="K1286" s="175">
        <v>165</v>
      </c>
      <c r="L1286" s="175">
        <v>1.58</v>
      </c>
      <c r="M1286" s="177" t="s">
        <v>322</v>
      </c>
      <c r="N1286" s="177" t="s">
        <v>348</v>
      </c>
      <c r="O1286" s="177">
        <v>72</v>
      </c>
    </row>
    <row r="1287" spans="1:15">
      <c r="A1287" s="173" t="s">
        <v>2268</v>
      </c>
      <c r="B1287" s="173">
        <v>50</v>
      </c>
      <c r="C1287" s="173">
        <v>17</v>
      </c>
      <c r="D1287" s="173">
        <v>91</v>
      </c>
      <c r="E1287" s="174" t="s">
        <v>2239</v>
      </c>
      <c r="F1287" s="174" t="s">
        <v>2468</v>
      </c>
      <c r="G1287" s="174" t="s">
        <v>3929</v>
      </c>
      <c r="H1287" s="201" t="s">
        <v>307</v>
      </c>
      <c r="I1287" s="175">
        <f t="shared" si="43"/>
        <v>309.52651840000004</v>
      </c>
      <c r="J1287" s="175">
        <f t="shared" si="41"/>
        <v>396.56056000000007</v>
      </c>
      <c r="K1287" s="175">
        <v>142.68800000000002</v>
      </c>
      <c r="L1287" s="175">
        <v>1.58</v>
      </c>
      <c r="M1287" s="177" t="s">
        <v>322</v>
      </c>
      <c r="N1287" s="177" t="s">
        <v>348</v>
      </c>
      <c r="O1287" s="177">
        <v>72</v>
      </c>
    </row>
    <row r="1288" spans="1:15">
      <c r="A1288" s="173" t="s">
        <v>2268</v>
      </c>
      <c r="B1288" s="173">
        <v>45</v>
      </c>
      <c r="C1288" s="173">
        <v>17</v>
      </c>
      <c r="D1288" s="173">
        <v>91</v>
      </c>
      <c r="E1288" s="174" t="s">
        <v>2445</v>
      </c>
      <c r="F1288" s="174" t="s">
        <v>2468</v>
      </c>
      <c r="G1288" s="174" t="s">
        <v>3928</v>
      </c>
      <c r="H1288" s="201" t="s">
        <v>288</v>
      </c>
      <c r="I1288" s="175">
        <f t="shared" si="43"/>
        <v>257.06672639999999</v>
      </c>
      <c r="J1288" s="175">
        <f t="shared" si="41"/>
        <v>330.15575999999999</v>
      </c>
      <c r="K1288" s="175">
        <v>115.248</v>
      </c>
      <c r="L1288" s="175">
        <v>1.58</v>
      </c>
      <c r="M1288" s="177" t="s">
        <v>322</v>
      </c>
      <c r="N1288" s="177" t="s">
        <v>321</v>
      </c>
      <c r="O1288" s="177">
        <v>73</v>
      </c>
    </row>
    <row r="1289" spans="1:15">
      <c r="A1289" s="173">
        <v>215</v>
      </c>
      <c r="B1289" s="173">
        <v>45</v>
      </c>
      <c r="C1289" s="173">
        <v>17</v>
      </c>
      <c r="D1289" s="173">
        <v>87</v>
      </c>
      <c r="E1289" s="174" t="s">
        <v>2445</v>
      </c>
      <c r="F1289" s="174" t="s">
        <v>2468</v>
      </c>
      <c r="G1289" s="174" t="s">
        <v>2201</v>
      </c>
      <c r="H1289" s="201" t="s">
        <v>284</v>
      </c>
      <c r="I1289" s="175">
        <f t="shared" si="43"/>
        <v>254.44373679999998</v>
      </c>
      <c r="J1289" s="175">
        <f t="shared" si="41"/>
        <v>326.83551999999997</v>
      </c>
      <c r="K1289" s="175">
        <v>113.876</v>
      </c>
      <c r="L1289" s="175">
        <v>1.58</v>
      </c>
      <c r="M1289" s="177" t="s">
        <v>2273</v>
      </c>
      <c r="N1289" s="177" t="s">
        <v>321</v>
      </c>
      <c r="O1289" s="177">
        <v>73</v>
      </c>
    </row>
    <row r="1290" spans="1:15">
      <c r="A1290" s="173">
        <v>225</v>
      </c>
      <c r="B1290" s="173">
        <v>70</v>
      </c>
      <c r="C1290" s="173">
        <v>15</v>
      </c>
      <c r="D1290" s="173">
        <v>112</v>
      </c>
      <c r="E1290" s="174" t="s">
        <v>2229</v>
      </c>
      <c r="F1290" s="174" t="s">
        <v>2468</v>
      </c>
      <c r="G1290" s="174" t="s">
        <v>2199</v>
      </c>
      <c r="H1290" s="201" t="s">
        <v>342</v>
      </c>
      <c r="I1290" s="175">
        <f t="shared" si="43"/>
        <v>257.27513679999998</v>
      </c>
      <c r="J1290" s="175">
        <f t="shared" si="41"/>
        <v>329.66692</v>
      </c>
      <c r="K1290" s="175">
        <v>113.876</v>
      </c>
      <c r="L1290" s="175">
        <v>2.75</v>
      </c>
      <c r="M1290" s="177">
        <v>0</v>
      </c>
      <c r="N1290" s="177">
        <v>0</v>
      </c>
      <c r="O1290" s="177">
        <v>0</v>
      </c>
    </row>
    <row r="1291" spans="1:15">
      <c r="A1291" s="173">
        <v>225</v>
      </c>
      <c r="B1291" s="173">
        <v>65</v>
      </c>
      <c r="C1291" s="173">
        <v>16</v>
      </c>
      <c r="D1291" s="173">
        <v>112</v>
      </c>
      <c r="E1291" s="174" t="s">
        <v>2229</v>
      </c>
      <c r="F1291" s="174" t="s">
        <v>2468</v>
      </c>
      <c r="G1291" s="174" t="s">
        <v>2199</v>
      </c>
      <c r="H1291" s="201" t="s">
        <v>347</v>
      </c>
      <c r="I1291" s="175">
        <f t="shared" si="43"/>
        <v>326.78436120000003</v>
      </c>
      <c r="J1291" s="175">
        <f t="shared" si="41"/>
        <v>417.65328</v>
      </c>
      <c r="K1291" s="175">
        <v>150.23400000000001</v>
      </c>
      <c r="L1291" s="175">
        <v>2.75</v>
      </c>
      <c r="M1291" s="177" t="s">
        <v>322</v>
      </c>
      <c r="N1291" s="177" t="s">
        <v>325</v>
      </c>
      <c r="O1291" s="177">
        <v>73</v>
      </c>
    </row>
    <row r="1292" spans="1:15">
      <c r="A1292" s="173">
        <v>225</v>
      </c>
      <c r="B1292" s="173">
        <v>60</v>
      </c>
      <c r="C1292" s="173">
        <v>15</v>
      </c>
      <c r="D1292" s="173">
        <v>96</v>
      </c>
      <c r="E1292" s="174" t="s">
        <v>2347</v>
      </c>
      <c r="F1292" s="174" t="s">
        <v>2468</v>
      </c>
      <c r="G1292" s="174" t="s">
        <v>135</v>
      </c>
      <c r="H1292" s="201" t="s">
        <v>277</v>
      </c>
      <c r="I1292" s="175">
        <f t="shared" si="43"/>
        <v>265.59144259999999</v>
      </c>
      <c r="J1292" s="175">
        <f t="shared" si="41"/>
        <v>340.94653999999997</v>
      </c>
      <c r="K1292" s="175">
        <v>119.70700000000001</v>
      </c>
      <c r="L1292" s="175">
        <v>1.58</v>
      </c>
      <c r="M1292" s="177" t="s">
        <v>322</v>
      </c>
      <c r="N1292" s="177" t="s">
        <v>325</v>
      </c>
      <c r="O1292" s="177">
        <v>72</v>
      </c>
    </row>
    <row r="1293" spans="1:15">
      <c r="A1293" s="173">
        <v>225</v>
      </c>
      <c r="B1293" s="173">
        <v>60</v>
      </c>
      <c r="C1293" s="173">
        <v>16</v>
      </c>
      <c r="D1293" s="173">
        <v>98</v>
      </c>
      <c r="E1293" s="174" t="s">
        <v>2239</v>
      </c>
      <c r="F1293" s="174" t="s">
        <v>2468</v>
      </c>
      <c r="G1293" s="174" t="s">
        <v>135</v>
      </c>
      <c r="H1293" s="201" t="s">
        <v>292</v>
      </c>
      <c r="I1293" s="175">
        <f t="shared" si="43"/>
        <v>300.34605480000005</v>
      </c>
      <c r="J1293" s="175">
        <f t="shared" si="41"/>
        <v>384.93972000000008</v>
      </c>
      <c r="K1293" s="175">
        <v>137.88600000000002</v>
      </c>
      <c r="L1293" s="175">
        <v>1.58</v>
      </c>
      <c r="M1293" s="177" t="s">
        <v>2273</v>
      </c>
      <c r="N1293" s="177" t="s">
        <v>325</v>
      </c>
      <c r="O1293" s="177">
        <v>72</v>
      </c>
    </row>
    <row r="1294" spans="1:15">
      <c r="A1294" s="173">
        <v>225</v>
      </c>
      <c r="B1294" s="173">
        <v>55</v>
      </c>
      <c r="C1294" s="173">
        <v>16</v>
      </c>
      <c r="D1294" s="173">
        <v>95</v>
      </c>
      <c r="E1294" s="174" t="s">
        <v>2347</v>
      </c>
      <c r="F1294" s="174" t="s">
        <v>2468</v>
      </c>
      <c r="G1294" s="174" t="s">
        <v>2200</v>
      </c>
      <c r="H1294" s="201" t="s">
        <v>293</v>
      </c>
      <c r="I1294" s="175">
        <f t="shared" si="43"/>
        <v>266.24718999999999</v>
      </c>
      <c r="J1294" s="175">
        <f t="shared" si="41"/>
        <v>341.77660000000003</v>
      </c>
      <c r="K1294" s="175">
        <v>120.05000000000001</v>
      </c>
      <c r="L1294" s="175">
        <v>1.58</v>
      </c>
      <c r="M1294" s="177" t="s">
        <v>326</v>
      </c>
      <c r="N1294" s="177" t="s">
        <v>325</v>
      </c>
      <c r="O1294" s="177">
        <v>72</v>
      </c>
    </row>
    <row r="1295" spans="1:15">
      <c r="A1295" s="173">
        <v>225</v>
      </c>
      <c r="B1295" s="173">
        <v>55</v>
      </c>
      <c r="C1295" s="173">
        <v>16</v>
      </c>
      <c r="D1295" s="173">
        <v>95</v>
      </c>
      <c r="E1295" s="174" t="s">
        <v>2239</v>
      </c>
      <c r="F1295" s="174" t="s">
        <v>2468</v>
      </c>
      <c r="G1295" s="174" t="s">
        <v>2200</v>
      </c>
      <c r="H1295" s="201" t="s">
        <v>298</v>
      </c>
      <c r="I1295" s="175">
        <f t="shared" si="43"/>
        <v>277.39489579999997</v>
      </c>
      <c r="J1295" s="175">
        <f t="shared" si="41"/>
        <v>355.88762000000003</v>
      </c>
      <c r="K1295" s="175">
        <v>125.88100000000001</v>
      </c>
      <c r="L1295" s="175">
        <v>1.58</v>
      </c>
      <c r="M1295" s="177" t="s">
        <v>326</v>
      </c>
      <c r="N1295" s="177" t="s">
        <v>325</v>
      </c>
      <c r="O1295" s="177">
        <v>72</v>
      </c>
    </row>
    <row r="1296" spans="1:15">
      <c r="A1296" s="173">
        <v>225</v>
      </c>
      <c r="B1296" s="173">
        <v>55</v>
      </c>
      <c r="C1296" s="173">
        <v>17</v>
      </c>
      <c r="D1296" s="173">
        <v>101</v>
      </c>
      <c r="E1296" s="174" t="s">
        <v>2239</v>
      </c>
      <c r="F1296" s="174" t="s">
        <v>2468</v>
      </c>
      <c r="G1296" s="174" t="s">
        <v>2200</v>
      </c>
      <c r="H1296" s="201" t="s">
        <v>311</v>
      </c>
      <c r="I1296" s="175">
        <f t="shared" si="43"/>
        <v>326.57595080000004</v>
      </c>
      <c r="J1296" s="175">
        <f t="shared" si="41"/>
        <v>418.14212000000003</v>
      </c>
      <c r="K1296" s="175">
        <v>151.60600000000002</v>
      </c>
      <c r="L1296" s="175">
        <v>1.58</v>
      </c>
      <c r="M1296" s="177" t="s">
        <v>326</v>
      </c>
      <c r="N1296" s="177" t="s">
        <v>325</v>
      </c>
      <c r="O1296" s="177">
        <v>72</v>
      </c>
    </row>
    <row r="1297" spans="1:15">
      <c r="A1297" s="173">
        <v>225</v>
      </c>
      <c r="B1297" s="173">
        <v>50</v>
      </c>
      <c r="C1297" s="173">
        <v>16</v>
      </c>
      <c r="D1297" s="173">
        <v>92</v>
      </c>
      <c r="E1297" s="174" t="s">
        <v>2239</v>
      </c>
      <c r="F1297" s="174" t="s">
        <v>2468</v>
      </c>
      <c r="G1297" s="174" t="s">
        <v>2201</v>
      </c>
      <c r="H1297" s="201" t="s">
        <v>278</v>
      </c>
      <c r="I1297" s="175">
        <f t="shared" si="43"/>
        <v>263.62420040000001</v>
      </c>
      <c r="J1297" s="175">
        <f t="shared" ref="J1297:J1360" si="44">($H$3*(K1297+L1297+$U$7+$H$8)+$H$4*$U$3)*$U$8</f>
        <v>338.45636000000002</v>
      </c>
      <c r="K1297" s="175">
        <v>118.67800000000001</v>
      </c>
      <c r="L1297" s="175">
        <v>1.58</v>
      </c>
      <c r="M1297" s="177" t="s">
        <v>322</v>
      </c>
      <c r="N1297" s="177" t="s">
        <v>348</v>
      </c>
      <c r="O1297" s="177">
        <v>72</v>
      </c>
    </row>
    <row r="1298" spans="1:15">
      <c r="A1298" s="173" t="s">
        <v>2269</v>
      </c>
      <c r="B1298" s="173">
        <v>50</v>
      </c>
      <c r="C1298" s="173">
        <v>16</v>
      </c>
      <c r="D1298" s="173">
        <v>92</v>
      </c>
      <c r="E1298" s="174" t="s">
        <v>2347</v>
      </c>
      <c r="F1298" s="174" t="s">
        <v>2468</v>
      </c>
      <c r="G1298" s="174" t="s">
        <v>3929</v>
      </c>
      <c r="H1298" s="201" t="s">
        <v>275</v>
      </c>
      <c r="I1298" s="175">
        <f t="shared" si="43"/>
        <v>261.65695820000002</v>
      </c>
      <c r="J1298" s="175">
        <f t="shared" si="44"/>
        <v>335.96618000000001</v>
      </c>
      <c r="K1298" s="175">
        <v>117.64900000000002</v>
      </c>
      <c r="L1298" s="175">
        <v>1.58</v>
      </c>
      <c r="M1298" s="177" t="s">
        <v>322</v>
      </c>
      <c r="N1298" s="177" t="s">
        <v>348</v>
      </c>
      <c r="O1298" s="177">
        <v>72</v>
      </c>
    </row>
    <row r="1299" spans="1:15">
      <c r="A1299" s="173">
        <v>225</v>
      </c>
      <c r="B1299" s="173">
        <v>50</v>
      </c>
      <c r="C1299" s="173">
        <v>17</v>
      </c>
      <c r="D1299" s="173">
        <v>94</v>
      </c>
      <c r="E1299" s="174" t="s">
        <v>2239</v>
      </c>
      <c r="F1299" s="174" t="s">
        <v>2468</v>
      </c>
      <c r="G1299" s="174" t="s">
        <v>2200</v>
      </c>
      <c r="H1299" s="201" t="s">
        <v>309</v>
      </c>
      <c r="I1299" s="175">
        <f t="shared" si="43"/>
        <v>334.44491959999999</v>
      </c>
      <c r="J1299" s="175">
        <f t="shared" si="44"/>
        <v>428.10284000000001</v>
      </c>
      <c r="K1299" s="175">
        <v>155.72200000000001</v>
      </c>
      <c r="L1299" s="175">
        <v>1.58</v>
      </c>
      <c r="M1299" s="177" t="s">
        <v>326</v>
      </c>
      <c r="N1299" s="177" t="s">
        <v>325</v>
      </c>
      <c r="O1299" s="177">
        <v>72</v>
      </c>
    </row>
    <row r="1300" spans="1:15">
      <c r="A1300" s="173">
        <v>225</v>
      </c>
      <c r="B1300" s="173">
        <v>50</v>
      </c>
      <c r="C1300" s="173">
        <v>17</v>
      </c>
      <c r="D1300" s="173">
        <v>98</v>
      </c>
      <c r="E1300" s="174" t="s">
        <v>2445</v>
      </c>
      <c r="F1300" s="174" t="s">
        <v>2468</v>
      </c>
      <c r="G1300" s="174" t="s">
        <v>2200</v>
      </c>
      <c r="H1300" s="201" t="s">
        <v>313</v>
      </c>
      <c r="I1300" s="175">
        <f t="shared" si="43"/>
        <v>350.83860460000005</v>
      </c>
      <c r="J1300" s="175">
        <f t="shared" si="44"/>
        <v>448.85434000000009</v>
      </c>
      <c r="K1300" s="175">
        <v>164.29700000000003</v>
      </c>
      <c r="L1300" s="175">
        <v>1.58</v>
      </c>
      <c r="M1300" s="177" t="s">
        <v>326</v>
      </c>
      <c r="N1300" s="177" t="s">
        <v>325</v>
      </c>
      <c r="O1300" s="177">
        <v>72</v>
      </c>
    </row>
    <row r="1301" spans="1:15">
      <c r="A1301" s="173" t="s">
        <v>2269</v>
      </c>
      <c r="B1301" s="173">
        <v>45</v>
      </c>
      <c r="C1301" s="173">
        <v>17</v>
      </c>
      <c r="D1301" s="173">
        <v>91</v>
      </c>
      <c r="E1301" s="174" t="s">
        <v>2445</v>
      </c>
      <c r="F1301" s="174" t="s">
        <v>2468</v>
      </c>
      <c r="G1301" s="174" t="s">
        <v>3929</v>
      </c>
      <c r="H1301" s="201" t="s">
        <v>280</v>
      </c>
      <c r="I1301" s="175">
        <f t="shared" si="43"/>
        <v>226.90234599999999</v>
      </c>
      <c r="J1301" s="175">
        <f t="shared" si="44"/>
        <v>291.97300000000001</v>
      </c>
      <c r="K1301" s="175">
        <v>99.470000000000013</v>
      </c>
      <c r="L1301" s="175">
        <v>1.58</v>
      </c>
      <c r="M1301" s="177" t="s">
        <v>2273</v>
      </c>
      <c r="N1301" s="177" t="s">
        <v>321</v>
      </c>
      <c r="O1301" s="177">
        <v>72</v>
      </c>
    </row>
    <row r="1302" spans="1:15">
      <c r="A1302" s="173" t="s">
        <v>2269</v>
      </c>
      <c r="B1302" s="173">
        <v>45</v>
      </c>
      <c r="C1302" s="173">
        <v>17</v>
      </c>
      <c r="D1302" s="173">
        <v>91</v>
      </c>
      <c r="E1302" s="174" t="s">
        <v>2347</v>
      </c>
      <c r="F1302" s="174" t="s">
        <v>2468</v>
      </c>
      <c r="G1302" s="174" t="s">
        <v>3929</v>
      </c>
      <c r="H1302" s="201" t="s">
        <v>294</v>
      </c>
      <c r="I1302" s="175">
        <f t="shared" si="43"/>
        <v>228.21384079999999</v>
      </c>
      <c r="J1302" s="175">
        <f t="shared" si="44"/>
        <v>293.63311999999996</v>
      </c>
      <c r="K1302" s="175">
        <v>100.15600000000001</v>
      </c>
      <c r="L1302" s="175">
        <v>1.58</v>
      </c>
      <c r="M1302" s="177" t="s">
        <v>2273</v>
      </c>
      <c r="N1302" s="177" t="s">
        <v>325</v>
      </c>
      <c r="O1302" s="177">
        <v>72</v>
      </c>
    </row>
    <row r="1303" spans="1:15">
      <c r="A1303" s="173" t="s">
        <v>2269</v>
      </c>
      <c r="B1303" s="173">
        <v>45</v>
      </c>
      <c r="C1303" s="173">
        <v>17</v>
      </c>
      <c r="D1303" s="173">
        <v>94</v>
      </c>
      <c r="E1303" s="174" t="s">
        <v>2239</v>
      </c>
      <c r="F1303" s="174" t="s">
        <v>2468</v>
      </c>
      <c r="G1303" s="174" t="s">
        <v>3928</v>
      </c>
      <c r="H1303" s="201" t="s">
        <v>287</v>
      </c>
      <c r="I1303" s="175">
        <f t="shared" si="43"/>
        <v>232.80407259999998</v>
      </c>
      <c r="J1303" s="175">
        <f t="shared" si="44"/>
        <v>299.44353999999998</v>
      </c>
      <c r="K1303" s="175">
        <v>102.557</v>
      </c>
      <c r="L1303" s="175">
        <v>1.58</v>
      </c>
      <c r="M1303" s="177" t="s">
        <v>322</v>
      </c>
      <c r="N1303" s="177" t="s">
        <v>321</v>
      </c>
      <c r="O1303" s="177">
        <v>72</v>
      </c>
    </row>
    <row r="1304" spans="1:15">
      <c r="A1304" s="173" t="s">
        <v>2269</v>
      </c>
      <c r="B1304" s="173">
        <v>40</v>
      </c>
      <c r="C1304" s="173">
        <v>18</v>
      </c>
      <c r="D1304" s="173">
        <v>92</v>
      </c>
      <c r="E1304" s="174" t="s">
        <v>2445</v>
      </c>
      <c r="F1304" s="174" t="s">
        <v>2468</v>
      </c>
      <c r="G1304" s="174" t="s">
        <v>3928</v>
      </c>
      <c r="H1304" s="201" t="s">
        <v>301</v>
      </c>
      <c r="I1304" s="175">
        <f t="shared" si="43"/>
        <v>264.2799478</v>
      </c>
      <c r="J1304" s="175">
        <f t="shared" si="44"/>
        <v>339.28642000000002</v>
      </c>
      <c r="K1304" s="175">
        <v>119.02100000000002</v>
      </c>
      <c r="L1304" s="175">
        <v>1.58</v>
      </c>
      <c r="M1304" s="177">
        <v>0</v>
      </c>
      <c r="N1304" s="177">
        <v>0</v>
      </c>
      <c r="O1304" s="177">
        <v>0</v>
      </c>
    </row>
    <row r="1305" spans="1:15">
      <c r="A1305" s="173">
        <v>225</v>
      </c>
      <c r="B1305" s="173">
        <v>40</v>
      </c>
      <c r="C1305" s="173">
        <v>18</v>
      </c>
      <c r="D1305" s="173">
        <v>88</v>
      </c>
      <c r="E1305" s="174" t="s">
        <v>2445</v>
      </c>
      <c r="F1305" s="174" t="s">
        <v>2468</v>
      </c>
      <c r="G1305" s="174" t="s">
        <v>2201</v>
      </c>
      <c r="H1305" s="201" t="s">
        <v>305</v>
      </c>
      <c r="I1305" s="175">
        <f t="shared" ref="I1305:I1336" si="45">(IF($H$6="",$H$4*$U$3*(1-$H$5),$H$6*$H$3)+IF(F1305="FIRESTONE",$H$3*(K1305*(1-$M$10)+$U$7+L1305+$H$8)))*$U$8</f>
        <v>289.85409640000006</v>
      </c>
      <c r="J1305" s="175">
        <f t="shared" si="44"/>
        <v>371.65876000000009</v>
      </c>
      <c r="K1305" s="175">
        <v>132.39800000000002</v>
      </c>
      <c r="L1305" s="175">
        <v>1.58</v>
      </c>
      <c r="M1305" s="177">
        <v>0</v>
      </c>
      <c r="N1305" s="177">
        <v>0</v>
      </c>
      <c r="O1305" s="177">
        <v>0</v>
      </c>
    </row>
    <row r="1306" spans="1:15">
      <c r="A1306" s="173">
        <v>235</v>
      </c>
      <c r="B1306" s="173">
        <v>45</v>
      </c>
      <c r="C1306" s="173">
        <v>17</v>
      </c>
      <c r="D1306" s="173">
        <v>97</v>
      </c>
      <c r="E1306" s="174" t="s">
        <v>2445</v>
      </c>
      <c r="F1306" s="174" t="s">
        <v>2468</v>
      </c>
      <c r="G1306" s="174" t="s">
        <v>2201</v>
      </c>
      <c r="H1306" s="201" t="s">
        <v>299</v>
      </c>
      <c r="I1306" s="175">
        <f t="shared" si="45"/>
        <v>262.96845300000001</v>
      </c>
      <c r="J1306" s="175">
        <f t="shared" si="44"/>
        <v>337.62629999999996</v>
      </c>
      <c r="K1306" s="175">
        <v>118.33500000000001</v>
      </c>
      <c r="L1306" s="175">
        <v>1.58</v>
      </c>
      <c r="M1306" s="177" t="s">
        <v>322</v>
      </c>
      <c r="N1306" s="177" t="s">
        <v>321</v>
      </c>
      <c r="O1306" s="177">
        <v>73</v>
      </c>
    </row>
    <row r="1307" spans="1:15">
      <c r="A1307" s="173" t="s">
        <v>2270</v>
      </c>
      <c r="B1307" s="173">
        <v>45</v>
      </c>
      <c r="C1307" s="173">
        <v>17</v>
      </c>
      <c r="D1307" s="173">
        <v>94</v>
      </c>
      <c r="E1307" s="174" t="s">
        <v>2445</v>
      </c>
      <c r="F1307" s="174" t="s">
        <v>2468</v>
      </c>
      <c r="G1307" s="174" t="s">
        <v>3929</v>
      </c>
      <c r="H1307" s="201" t="s">
        <v>297</v>
      </c>
      <c r="I1307" s="175">
        <f t="shared" si="45"/>
        <v>261.65695820000002</v>
      </c>
      <c r="J1307" s="175">
        <f t="shared" si="44"/>
        <v>335.96618000000001</v>
      </c>
      <c r="K1307" s="175">
        <v>117.64900000000002</v>
      </c>
      <c r="L1307" s="175">
        <v>1.58</v>
      </c>
      <c r="M1307" s="177" t="s">
        <v>322</v>
      </c>
      <c r="N1307" s="177" t="s">
        <v>321</v>
      </c>
      <c r="O1307" s="177">
        <v>73</v>
      </c>
    </row>
    <row r="1308" spans="1:15">
      <c r="A1308" s="173" t="s">
        <v>2270</v>
      </c>
      <c r="B1308" s="173">
        <v>45</v>
      </c>
      <c r="C1308" s="173">
        <v>18</v>
      </c>
      <c r="D1308" s="173">
        <v>98</v>
      </c>
      <c r="E1308" s="174" t="s">
        <v>2445</v>
      </c>
      <c r="F1308" s="174" t="s">
        <v>2468</v>
      </c>
      <c r="G1308" s="174" t="s">
        <v>3928</v>
      </c>
      <c r="H1308" s="201" t="s">
        <v>319</v>
      </c>
      <c r="I1308" s="175">
        <f t="shared" si="45"/>
        <v>405.92138620000003</v>
      </c>
      <c r="J1308" s="175">
        <f t="shared" si="44"/>
        <v>518.57938000000001</v>
      </c>
      <c r="K1308" s="175">
        <v>193.10900000000001</v>
      </c>
      <c r="L1308" s="175">
        <v>1.58</v>
      </c>
      <c r="M1308" s="177" t="s">
        <v>322</v>
      </c>
      <c r="N1308" s="177" t="s">
        <v>321</v>
      </c>
      <c r="O1308" s="177">
        <v>73</v>
      </c>
    </row>
    <row r="1309" spans="1:15">
      <c r="A1309" s="173">
        <v>235</v>
      </c>
      <c r="B1309" s="173">
        <v>40</v>
      </c>
      <c r="C1309" s="173">
        <v>18</v>
      </c>
      <c r="D1309" s="173">
        <v>95</v>
      </c>
      <c r="E1309" s="174" t="s">
        <v>2445</v>
      </c>
      <c r="F1309" s="174" t="s">
        <v>2468</v>
      </c>
      <c r="G1309" s="174" t="s">
        <v>2201</v>
      </c>
      <c r="H1309" s="201" t="s">
        <v>315</v>
      </c>
      <c r="I1309" s="175">
        <f t="shared" si="45"/>
        <v>327.88744559999998</v>
      </c>
      <c r="J1309" s="175">
        <f t="shared" si="44"/>
        <v>419.80223999999998</v>
      </c>
      <c r="K1309" s="175">
        <v>152.292</v>
      </c>
      <c r="L1309" s="175">
        <v>1.58</v>
      </c>
      <c r="M1309" s="177">
        <v>0</v>
      </c>
      <c r="N1309" s="177">
        <v>0</v>
      </c>
      <c r="O1309" s="177">
        <v>0</v>
      </c>
    </row>
    <row r="1310" spans="1:15">
      <c r="A1310" s="173">
        <v>235</v>
      </c>
      <c r="B1310" s="173">
        <v>40</v>
      </c>
      <c r="C1310" s="173">
        <v>18</v>
      </c>
      <c r="D1310" s="173">
        <v>91</v>
      </c>
      <c r="E1310" s="174" t="s">
        <v>2445</v>
      </c>
      <c r="F1310" s="174" t="s">
        <v>2468</v>
      </c>
      <c r="G1310" s="174" t="s">
        <v>2201</v>
      </c>
      <c r="H1310" s="201" t="s">
        <v>314</v>
      </c>
      <c r="I1310" s="175">
        <f t="shared" si="45"/>
        <v>331.16618259999996</v>
      </c>
      <c r="J1310" s="175">
        <f t="shared" si="44"/>
        <v>423.95254</v>
      </c>
      <c r="K1310" s="175">
        <v>154.00700000000001</v>
      </c>
      <c r="L1310" s="175">
        <v>1.58</v>
      </c>
      <c r="M1310" s="177" t="s">
        <v>2273</v>
      </c>
      <c r="N1310" s="177" t="s">
        <v>321</v>
      </c>
      <c r="O1310" s="177">
        <v>73</v>
      </c>
    </row>
    <row r="1311" spans="1:15">
      <c r="A1311" s="173">
        <v>235</v>
      </c>
      <c r="B1311" s="173">
        <v>35</v>
      </c>
      <c r="C1311" s="173">
        <v>19</v>
      </c>
      <c r="D1311" s="173">
        <v>91</v>
      </c>
      <c r="E1311" s="174" t="s">
        <v>2445</v>
      </c>
      <c r="F1311" s="174" t="s">
        <v>2468</v>
      </c>
      <c r="G1311" s="174" t="s">
        <v>2201</v>
      </c>
      <c r="H1311" s="201" t="s">
        <v>320</v>
      </c>
      <c r="I1311" s="175">
        <f t="shared" si="45"/>
        <v>417.72483940000006</v>
      </c>
      <c r="J1311" s="175">
        <f t="shared" si="44"/>
        <v>533.52046000000007</v>
      </c>
      <c r="K1311" s="175">
        <v>199.28300000000002</v>
      </c>
      <c r="L1311" s="175">
        <v>1.58</v>
      </c>
      <c r="M1311" s="177" t="s">
        <v>322</v>
      </c>
      <c r="N1311" s="177" t="s">
        <v>321</v>
      </c>
      <c r="O1311" s="177">
        <v>75</v>
      </c>
    </row>
    <row r="1312" spans="1:15">
      <c r="A1312" s="173">
        <v>245</v>
      </c>
      <c r="B1312" s="173">
        <v>45</v>
      </c>
      <c r="C1312" s="173">
        <v>17</v>
      </c>
      <c r="D1312" s="173">
        <v>95</v>
      </c>
      <c r="E1312" s="174" t="s">
        <v>2239</v>
      </c>
      <c r="F1312" s="174" t="s">
        <v>2468</v>
      </c>
      <c r="G1312" s="174" t="s">
        <v>2201</v>
      </c>
      <c r="H1312" s="201" t="s">
        <v>312</v>
      </c>
      <c r="I1312" s="175">
        <f t="shared" si="45"/>
        <v>335.75641439999998</v>
      </c>
      <c r="J1312" s="175">
        <f t="shared" si="44"/>
        <v>429.76296000000002</v>
      </c>
      <c r="K1312" s="175">
        <v>156.40800000000002</v>
      </c>
      <c r="L1312" s="175">
        <v>1.58</v>
      </c>
      <c r="M1312" s="177" t="s">
        <v>322</v>
      </c>
      <c r="N1312" s="177" t="s">
        <v>321</v>
      </c>
      <c r="O1312" s="177">
        <v>73</v>
      </c>
    </row>
    <row r="1313" spans="1:15">
      <c r="A1313" s="173" t="s">
        <v>2271</v>
      </c>
      <c r="B1313" s="173">
        <v>40</v>
      </c>
      <c r="C1313" s="173">
        <v>17</v>
      </c>
      <c r="D1313" s="173">
        <v>91</v>
      </c>
      <c r="E1313" s="174" t="s">
        <v>2445</v>
      </c>
      <c r="F1313" s="174" t="s">
        <v>2468</v>
      </c>
      <c r="G1313" s="174" t="s">
        <v>3929</v>
      </c>
      <c r="H1313" s="201" t="s">
        <v>302</v>
      </c>
      <c r="I1313" s="175">
        <f t="shared" si="45"/>
        <v>301.00180220000004</v>
      </c>
      <c r="J1313" s="175">
        <f t="shared" si="44"/>
        <v>385.76978000000003</v>
      </c>
      <c r="K1313" s="175">
        <v>138.22900000000001</v>
      </c>
      <c r="L1313" s="175">
        <v>1.58</v>
      </c>
      <c r="M1313" s="177" t="s">
        <v>2273</v>
      </c>
      <c r="N1313" s="177" t="s">
        <v>321</v>
      </c>
      <c r="O1313" s="177">
        <v>73</v>
      </c>
    </row>
    <row r="1314" spans="1:15">
      <c r="A1314" s="173">
        <v>245</v>
      </c>
      <c r="B1314" s="173">
        <v>40</v>
      </c>
      <c r="C1314" s="173">
        <v>18</v>
      </c>
      <c r="D1314" s="173">
        <v>97</v>
      </c>
      <c r="E1314" s="174" t="s">
        <v>2445</v>
      </c>
      <c r="F1314" s="174" t="s">
        <v>2468</v>
      </c>
      <c r="G1314" s="174" t="s">
        <v>2201</v>
      </c>
      <c r="H1314" s="201" t="s">
        <v>318</v>
      </c>
      <c r="I1314" s="175">
        <f t="shared" si="45"/>
        <v>382.31447980000007</v>
      </c>
      <c r="J1314" s="175">
        <f t="shared" si="44"/>
        <v>488.69722000000007</v>
      </c>
      <c r="K1314" s="175">
        <v>180.76100000000002</v>
      </c>
      <c r="L1314" s="175">
        <v>1.58</v>
      </c>
      <c r="M1314" s="177" t="s">
        <v>322</v>
      </c>
      <c r="N1314" s="177" t="s">
        <v>321</v>
      </c>
      <c r="O1314" s="177">
        <v>73</v>
      </c>
    </row>
    <row r="1315" spans="1:15">
      <c r="A1315" s="173" t="s">
        <v>2271</v>
      </c>
      <c r="B1315" s="173">
        <v>40</v>
      </c>
      <c r="C1315" s="173">
        <v>18</v>
      </c>
      <c r="D1315" s="173">
        <v>93</v>
      </c>
      <c r="E1315" s="174" t="s">
        <v>2445</v>
      </c>
      <c r="F1315" s="174" t="s">
        <v>2468</v>
      </c>
      <c r="G1315" s="174" t="s">
        <v>3929</v>
      </c>
      <c r="H1315" s="201" t="s">
        <v>316</v>
      </c>
      <c r="I1315" s="175">
        <f t="shared" si="45"/>
        <v>344.93687800000004</v>
      </c>
      <c r="J1315" s="175">
        <f t="shared" si="44"/>
        <v>441.38380000000001</v>
      </c>
      <c r="K1315" s="175">
        <v>161.21</v>
      </c>
      <c r="L1315" s="175">
        <v>1.58</v>
      </c>
      <c r="M1315" s="177" t="s">
        <v>322</v>
      </c>
      <c r="N1315" s="177" t="s">
        <v>321</v>
      </c>
      <c r="O1315" s="177">
        <v>73</v>
      </c>
    </row>
    <row r="1316" spans="1:15">
      <c r="A1316" s="173">
        <v>165</v>
      </c>
      <c r="B1316" s="173">
        <v>65</v>
      </c>
      <c r="C1316" s="173">
        <v>15</v>
      </c>
      <c r="D1316" s="173">
        <v>81</v>
      </c>
      <c r="E1316" s="174" t="s">
        <v>2237</v>
      </c>
      <c r="F1316" s="174" t="s">
        <v>2468</v>
      </c>
      <c r="G1316" s="174" t="s">
        <v>2197</v>
      </c>
      <c r="H1316" s="201" t="s">
        <v>116</v>
      </c>
      <c r="I1316" s="175">
        <f t="shared" si="45"/>
        <v>146.90116320000001</v>
      </c>
      <c r="J1316" s="175">
        <f t="shared" si="44"/>
        <v>190.70568</v>
      </c>
      <c r="K1316" s="175">
        <v>57.624000000000002</v>
      </c>
      <c r="L1316" s="175">
        <v>1.58</v>
      </c>
      <c r="M1316" s="177" t="s">
        <v>322</v>
      </c>
      <c r="N1316" s="177" t="s">
        <v>325</v>
      </c>
      <c r="O1316" s="177">
        <v>72</v>
      </c>
    </row>
    <row r="1317" spans="1:15">
      <c r="A1317" s="173">
        <v>175</v>
      </c>
      <c r="B1317" s="173">
        <v>60</v>
      </c>
      <c r="C1317" s="173">
        <v>15</v>
      </c>
      <c r="D1317" s="173">
        <v>81</v>
      </c>
      <c r="E1317" s="174" t="s">
        <v>2440</v>
      </c>
      <c r="F1317" s="174" t="s">
        <v>2468</v>
      </c>
      <c r="G1317" s="174" t="s">
        <v>2200</v>
      </c>
      <c r="H1317" s="201" t="s">
        <v>140</v>
      </c>
      <c r="I1317" s="175">
        <f t="shared" si="45"/>
        <v>175.75404879999999</v>
      </c>
      <c r="J1317" s="175">
        <f t="shared" si="44"/>
        <v>227.22832</v>
      </c>
      <c r="K1317" s="175">
        <v>72.716000000000008</v>
      </c>
      <c r="L1317" s="175">
        <v>1.58</v>
      </c>
      <c r="M1317" s="177" t="s">
        <v>322</v>
      </c>
      <c r="N1317" s="177" t="s">
        <v>348</v>
      </c>
      <c r="O1317" s="177">
        <v>70</v>
      </c>
    </row>
    <row r="1318" spans="1:15">
      <c r="A1318" s="173">
        <v>175</v>
      </c>
      <c r="B1318" s="173">
        <v>60</v>
      </c>
      <c r="C1318" s="173">
        <v>15</v>
      </c>
      <c r="D1318" s="173">
        <v>81</v>
      </c>
      <c r="E1318" s="174" t="s">
        <v>2347</v>
      </c>
      <c r="F1318" s="174" t="s">
        <v>2468</v>
      </c>
      <c r="G1318" s="174" t="s">
        <v>2200</v>
      </c>
      <c r="H1318" s="201" t="s">
        <v>250</v>
      </c>
      <c r="I1318" s="175">
        <f t="shared" si="45"/>
        <v>190.18049159999998</v>
      </c>
      <c r="J1318" s="175">
        <f t="shared" si="44"/>
        <v>245.48963999999998</v>
      </c>
      <c r="K1318" s="175">
        <v>80.262</v>
      </c>
      <c r="L1318" s="175">
        <v>1.58</v>
      </c>
      <c r="M1318" s="177" t="s">
        <v>322</v>
      </c>
      <c r="N1318" s="177" t="s">
        <v>348</v>
      </c>
      <c r="O1318" s="177">
        <v>70</v>
      </c>
    </row>
    <row r="1319" spans="1:15">
      <c r="A1319" s="173">
        <v>175</v>
      </c>
      <c r="B1319" s="173">
        <v>65</v>
      </c>
      <c r="C1319" s="173">
        <v>14</v>
      </c>
      <c r="D1319" s="173">
        <v>82</v>
      </c>
      <c r="E1319" s="174" t="s">
        <v>2440</v>
      </c>
      <c r="F1319" s="174" t="s">
        <v>2468</v>
      </c>
      <c r="G1319" s="174" t="s">
        <v>2197</v>
      </c>
      <c r="H1319" s="201" t="s">
        <v>139</v>
      </c>
      <c r="I1319" s="175">
        <f t="shared" si="45"/>
        <v>168.54082740000004</v>
      </c>
      <c r="J1319" s="175">
        <f t="shared" si="44"/>
        <v>218.09766000000002</v>
      </c>
      <c r="K1319" s="175">
        <v>68.943000000000012</v>
      </c>
      <c r="L1319" s="175">
        <v>1.58</v>
      </c>
      <c r="M1319" s="177" t="s">
        <v>322</v>
      </c>
      <c r="N1319" s="177" t="s">
        <v>325</v>
      </c>
      <c r="O1319" s="177">
        <v>70</v>
      </c>
    </row>
    <row r="1320" spans="1:15">
      <c r="A1320" s="173">
        <v>185</v>
      </c>
      <c r="B1320" s="173">
        <v>55</v>
      </c>
      <c r="C1320" s="173">
        <v>15</v>
      </c>
      <c r="D1320" s="173">
        <v>82</v>
      </c>
      <c r="E1320" s="174" t="s">
        <v>2347</v>
      </c>
      <c r="F1320" s="174" t="s">
        <v>2468</v>
      </c>
      <c r="G1320" s="174" t="s">
        <v>2200</v>
      </c>
      <c r="H1320" s="201" t="s">
        <v>261</v>
      </c>
      <c r="I1320" s="175">
        <f t="shared" si="45"/>
        <v>194.11497599999998</v>
      </c>
      <c r="J1320" s="175">
        <f t="shared" si="44"/>
        <v>250.47</v>
      </c>
      <c r="K1320" s="175">
        <v>82.320000000000007</v>
      </c>
      <c r="L1320" s="175">
        <v>1.58</v>
      </c>
      <c r="M1320" s="177" t="s">
        <v>2273</v>
      </c>
      <c r="N1320" s="177" t="s">
        <v>325</v>
      </c>
      <c r="O1320" s="177">
        <v>71</v>
      </c>
    </row>
    <row r="1321" spans="1:15">
      <c r="A1321" s="173">
        <v>185</v>
      </c>
      <c r="B1321" s="173">
        <v>70</v>
      </c>
      <c r="C1321" s="173">
        <v>14</v>
      </c>
      <c r="D1321" s="173">
        <v>88</v>
      </c>
      <c r="E1321" s="174" t="s">
        <v>2237</v>
      </c>
      <c r="F1321" s="174" t="s">
        <v>2468</v>
      </c>
      <c r="G1321" s="174" t="s">
        <v>2197</v>
      </c>
      <c r="H1321" s="201" t="s">
        <v>124</v>
      </c>
      <c r="I1321" s="175">
        <f t="shared" si="45"/>
        <v>154.77013200000002</v>
      </c>
      <c r="J1321" s="175">
        <f t="shared" si="44"/>
        <v>200.66640000000001</v>
      </c>
      <c r="K1321" s="175">
        <v>61.74</v>
      </c>
      <c r="L1321" s="175">
        <v>1.58</v>
      </c>
      <c r="M1321" s="177" t="s">
        <v>322</v>
      </c>
      <c r="N1321" s="177" t="s">
        <v>325</v>
      </c>
      <c r="O1321" s="177">
        <v>72</v>
      </c>
    </row>
    <row r="1322" spans="1:15">
      <c r="A1322" s="173">
        <v>185</v>
      </c>
      <c r="B1322" s="173">
        <v>70</v>
      </c>
      <c r="C1322" s="173">
        <v>14</v>
      </c>
      <c r="D1322" s="173">
        <v>88</v>
      </c>
      <c r="E1322" s="174" t="s">
        <v>2440</v>
      </c>
      <c r="F1322" s="174" t="s">
        <v>2468</v>
      </c>
      <c r="G1322" s="174" t="s">
        <v>2197</v>
      </c>
      <c r="H1322" s="201" t="s">
        <v>137</v>
      </c>
      <c r="I1322" s="175">
        <f t="shared" si="45"/>
        <v>167.88508000000002</v>
      </c>
      <c r="J1322" s="175">
        <f t="shared" si="44"/>
        <v>217.26759999999999</v>
      </c>
      <c r="K1322" s="175">
        <v>68.600000000000009</v>
      </c>
      <c r="L1322" s="175">
        <v>1.58</v>
      </c>
      <c r="M1322" s="177" t="s">
        <v>322</v>
      </c>
      <c r="N1322" s="177" t="s">
        <v>325</v>
      </c>
      <c r="O1322" s="177">
        <v>72</v>
      </c>
    </row>
    <row r="1323" spans="1:15">
      <c r="A1323" s="173">
        <v>205</v>
      </c>
      <c r="B1323" s="173">
        <v>50</v>
      </c>
      <c r="C1323" s="173">
        <v>16</v>
      </c>
      <c r="D1323" s="173">
        <v>87</v>
      </c>
      <c r="E1323" s="174" t="s">
        <v>2239</v>
      </c>
      <c r="F1323" s="174" t="s">
        <v>2468</v>
      </c>
      <c r="G1323" s="174" t="s">
        <v>2200</v>
      </c>
      <c r="H1323" s="201" t="s">
        <v>276</v>
      </c>
      <c r="I1323" s="175">
        <f t="shared" si="45"/>
        <v>226.2465986</v>
      </c>
      <c r="J1323" s="175">
        <f t="shared" si="44"/>
        <v>291.14294000000001</v>
      </c>
      <c r="K1323" s="175">
        <v>99.12700000000001</v>
      </c>
      <c r="L1323" s="175">
        <v>1.58</v>
      </c>
      <c r="M1323" s="177" t="s">
        <v>322</v>
      </c>
      <c r="N1323" s="177" t="s">
        <v>325</v>
      </c>
      <c r="O1323" s="177">
        <v>72</v>
      </c>
    </row>
    <row r="1324" spans="1:15">
      <c r="A1324" s="173">
        <v>215</v>
      </c>
      <c r="B1324" s="173">
        <v>55</v>
      </c>
      <c r="C1324" s="173">
        <v>16</v>
      </c>
      <c r="D1324" s="173">
        <v>93</v>
      </c>
      <c r="E1324" s="174" t="s">
        <v>2445</v>
      </c>
      <c r="F1324" s="174" t="s">
        <v>2468</v>
      </c>
      <c r="G1324" s="174" t="s">
        <v>2200</v>
      </c>
      <c r="H1324" s="201" t="s">
        <v>295</v>
      </c>
      <c r="I1324" s="175">
        <f t="shared" si="45"/>
        <v>272.14891660000001</v>
      </c>
      <c r="J1324" s="175">
        <f t="shared" si="44"/>
        <v>349.24714</v>
      </c>
      <c r="K1324" s="175">
        <v>123.13700000000001</v>
      </c>
      <c r="L1324" s="175">
        <v>1.58</v>
      </c>
      <c r="M1324" s="177" t="s">
        <v>322</v>
      </c>
      <c r="N1324" s="177" t="s">
        <v>325</v>
      </c>
      <c r="O1324" s="177">
        <v>72</v>
      </c>
    </row>
    <row r="1325" spans="1:15">
      <c r="A1325" s="173">
        <v>215</v>
      </c>
      <c r="B1325" s="173">
        <v>65</v>
      </c>
      <c r="C1325" s="173">
        <v>16</v>
      </c>
      <c r="D1325" s="173">
        <v>106</v>
      </c>
      <c r="E1325" s="174" t="s">
        <v>2237</v>
      </c>
      <c r="F1325" s="174" t="s">
        <v>2468</v>
      </c>
      <c r="G1325" s="174" t="s">
        <v>2199</v>
      </c>
      <c r="H1325" s="201" t="s">
        <v>339</v>
      </c>
      <c r="I1325" s="175">
        <f t="shared" si="45"/>
        <v>286.12802240000002</v>
      </c>
      <c r="J1325" s="175">
        <f t="shared" si="44"/>
        <v>366.18956000000003</v>
      </c>
      <c r="K1325" s="175">
        <v>128.96800000000002</v>
      </c>
      <c r="L1325" s="175">
        <v>2.75</v>
      </c>
      <c r="M1325" s="177">
        <v>0</v>
      </c>
      <c r="N1325" s="177">
        <v>0</v>
      </c>
      <c r="O1325" s="177">
        <v>0</v>
      </c>
    </row>
    <row r="1326" spans="1:15">
      <c r="A1326" s="173" t="s">
        <v>2269</v>
      </c>
      <c r="B1326" s="173" t="s">
        <v>2266</v>
      </c>
      <c r="C1326" s="173">
        <v>17</v>
      </c>
      <c r="D1326" s="173">
        <v>94</v>
      </c>
      <c r="E1326" s="174" t="s">
        <v>2347</v>
      </c>
      <c r="F1326" s="174" t="s">
        <v>2468</v>
      </c>
      <c r="G1326" s="174" t="s">
        <v>3928</v>
      </c>
      <c r="H1326" s="201" t="s">
        <v>285</v>
      </c>
      <c r="I1326" s="175">
        <f t="shared" si="45"/>
        <v>254.44373679999998</v>
      </c>
      <c r="J1326" s="175">
        <f t="shared" si="44"/>
        <v>326.83551999999997</v>
      </c>
      <c r="K1326" s="175">
        <v>113.876</v>
      </c>
      <c r="L1326" s="175">
        <v>1.58</v>
      </c>
      <c r="M1326" s="177" t="s">
        <v>322</v>
      </c>
      <c r="N1326" s="177" t="s">
        <v>321</v>
      </c>
      <c r="O1326" s="177">
        <v>72</v>
      </c>
    </row>
    <row r="1327" spans="1:15">
      <c r="A1327" s="173" t="s">
        <v>2269</v>
      </c>
      <c r="B1327" s="173" t="s">
        <v>2266</v>
      </c>
      <c r="C1327" s="173">
        <v>17</v>
      </c>
      <c r="D1327" s="173">
        <v>91</v>
      </c>
      <c r="E1327" s="174" t="s">
        <v>2239</v>
      </c>
      <c r="F1327" s="174" t="s">
        <v>2468</v>
      </c>
      <c r="G1327" s="174" t="s">
        <v>3929</v>
      </c>
      <c r="H1327" s="201" t="s">
        <v>279</v>
      </c>
      <c r="I1327" s="175">
        <f t="shared" si="45"/>
        <v>226.90234599999999</v>
      </c>
      <c r="J1327" s="175">
        <f t="shared" si="44"/>
        <v>291.97300000000001</v>
      </c>
      <c r="K1327" s="175">
        <v>99.470000000000013</v>
      </c>
      <c r="L1327" s="175">
        <v>1.58</v>
      </c>
      <c r="M1327" s="177" t="s">
        <v>2273</v>
      </c>
      <c r="N1327" s="177" t="s">
        <v>325</v>
      </c>
      <c r="O1327" s="177">
        <v>72</v>
      </c>
    </row>
    <row r="1328" spans="1:15">
      <c r="A1328" s="173">
        <v>255</v>
      </c>
      <c r="B1328" s="173">
        <v>35</v>
      </c>
      <c r="C1328" s="173">
        <v>18</v>
      </c>
      <c r="D1328" s="173">
        <v>94</v>
      </c>
      <c r="E1328" s="174" t="s">
        <v>2445</v>
      </c>
      <c r="F1328" s="174" t="s">
        <v>2468</v>
      </c>
      <c r="G1328" s="174" t="s">
        <v>2201</v>
      </c>
      <c r="H1328" s="201" t="s">
        <v>317</v>
      </c>
      <c r="I1328" s="175">
        <f t="shared" si="45"/>
        <v>396.08517520000004</v>
      </c>
      <c r="J1328" s="175">
        <f t="shared" si="44"/>
        <v>506.12848000000008</v>
      </c>
      <c r="K1328" s="175">
        <v>187.96400000000003</v>
      </c>
      <c r="L1328" s="175">
        <v>1.58</v>
      </c>
      <c r="M1328" s="177" t="s">
        <v>322</v>
      </c>
      <c r="N1328" s="177" t="s">
        <v>321</v>
      </c>
      <c r="O1328" s="177">
        <v>75</v>
      </c>
    </row>
    <row r="1329" spans="1:15">
      <c r="A1329" s="173">
        <v>165</v>
      </c>
      <c r="B1329" s="173">
        <v>70</v>
      </c>
      <c r="C1329" s="173">
        <v>14</v>
      </c>
      <c r="D1329" s="173">
        <v>89</v>
      </c>
      <c r="E1329" s="174" t="s">
        <v>2229</v>
      </c>
      <c r="F1329" s="174" t="s">
        <v>2468</v>
      </c>
      <c r="G1329" s="174" t="s">
        <v>328</v>
      </c>
      <c r="H1329" s="201" t="s">
        <v>2791</v>
      </c>
      <c r="I1329" s="175">
        <f t="shared" si="45"/>
        <v>206.78258700000001</v>
      </c>
      <c r="J1329" s="175">
        <f t="shared" si="44"/>
        <v>265.75229999999999</v>
      </c>
      <c r="K1329" s="175">
        <v>87.465000000000003</v>
      </c>
      <c r="L1329" s="175">
        <v>2.75</v>
      </c>
      <c r="M1329" s="177" t="s">
        <v>2273</v>
      </c>
      <c r="N1329" s="177" t="s">
        <v>321</v>
      </c>
      <c r="O1329" s="177">
        <v>73</v>
      </c>
    </row>
    <row r="1330" spans="1:15">
      <c r="A1330" s="173">
        <v>195</v>
      </c>
      <c r="B1330" s="173">
        <v>65</v>
      </c>
      <c r="C1330" s="173">
        <v>15</v>
      </c>
      <c r="D1330" s="173">
        <v>95</v>
      </c>
      <c r="E1330" s="174" t="s">
        <v>2237</v>
      </c>
      <c r="F1330" s="174" t="s">
        <v>2468</v>
      </c>
      <c r="G1330" s="174" t="s">
        <v>2197</v>
      </c>
      <c r="H1330" s="201" t="s">
        <v>2792</v>
      </c>
      <c r="I1330" s="175">
        <f t="shared" si="45"/>
        <v>163.95059560000001</v>
      </c>
      <c r="J1330" s="175">
        <f t="shared" si="44"/>
        <v>212.28723999999997</v>
      </c>
      <c r="K1330" s="175">
        <v>66.542000000000002</v>
      </c>
      <c r="L1330" s="175">
        <v>1.58</v>
      </c>
      <c r="M1330" s="177" t="s">
        <v>326</v>
      </c>
      <c r="N1330" s="177" t="s">
        <v>326</v>
      </c>
      <c r="O1330" s="177">
        <v>72</v>
      </c>
    </row>
    <row r="1331" spans="1:15">
      <c r="A1331" s="173">
        <v>205</v>
      </c>
      <c r="B1331" s="173">
        <v>45</v>
      </c>
      <c r="C1331" s="173">
        <v>17</v>
      </c>
      <c r="D1331" s="173">
        <v>88</v>
      </c>
      <c r="E1331" s="174" t="s">
        <v>2239</v>
      </c>
      <c r="F1331" s="174" t="s">
        <v>2468</v>
      </c>
      <c r="G1331" s="174" t="s">
        <v>2201</v>
      </c>
      <c r="H1331" s="201" t="s">
        <v>2793</v>
      </c>
      <c r="I1331" s="175">
        <f t="shared" si="45"/>
        <v>298.37881259999995</v>
      </c>
      <c r="J1331" s="175">
        <f t="shared" si="44"/>
        <v>382.44954000000001</v>
      </c>
      <c r="K1331" s="175">
        <v>136.857</v>
      </c>
      <c r="L1331" s="175">
        <v>1.58</v>
      </c>
      <c r="M1331" s="177" t="s">
        <v>2273</v>
      </c>
      <c r="N1331" s="177" t="s">
        <v>321</v>
      </c>
      <c r="O1331" s="177">
        <v>73</v>
      </c>
    </row>
    <row r="1332" spans="1:15">
      <c r="A1332" s="173">
        <v>205</v>
      </c>
      <c r="B1332" s="173">
        <v>50</v>
      </c>
      <c r="C1332" s="173">
        <v>17</v>
      </c>
      <c r="D1332" s="173">
        <v>93</v>
      </c>
      <c r="E1332" s="174" t="s">
        <v>2347</v>
      </c>
      <c r="F1332" s="174" t="s">
        <v>2468</v>
      </c>
      <c r="G1332" s="174" t="s">
        <v>2201</v>
      </c>
      <c r="H1332" s="201" t="s">
        <v>2794</v>
      </c>
      <c r="I1332" s="175">
        <f t="shared" si="45"/>
        <v>290.5098438</v>
      </c>
      <c r="J1332" s="175">
        <f t="shared" si="44"/>
        <v>372.48882000000003</v>
      </c>
      <c r="K1332" s="175">
        <v>132.74100000000001</v>
      </c>
      <c r="L1332" s="175">
        <v>1.58</v>
      </c>
      <c r="M1332" s="177" t="s">
        <v>322</v>
      </c>
      <c r="N1332" s="177" t="s">
        <v>348</v>
      </c>
      <c r="O1332" s="177">
        <v>72</v>
      </c>
    </row>
    <row r="1333" spans="1:15">
      <c r="A1333" s="173">
        <v>215</v>
      </c>
      <c r="B1333" s="173">
        <v>40</v>
      </c>
      <c r="C1333" s="173">
        <v>16</v>
      </c>
      <c r="D1333" s="173">
        <v>86</v>
      </c>
      <c r="E1333" s="174" t="s">
        <v>2239</v>
      </c>
      <c r="F1333" s="174" t="s">
        <v>2468</v>
      </c>
      <c r="G1333" s="174" t="s">
        <v>2201</v>
      </c>
      <c r="H1333" s="201" t="s">
        <v>2795</v>
      </c>
      <c r="I1333" s="175">
        <f t="shared" si="45"/>
        <v>246.57476800000001</v>
      </c>
      <c r="J1333" s="175">
        <f t="shared" si="44"/>
        <v>316.87479999999999</v>
      </c>
      <c r="K1333" s="175">
        <v>109.76</v>
      </c>
      <c r="L1333" s="175">
        <v>1.58</v>
      </c>
      <c r="M1333" s="177" t="s">
        <v>2273</v>
      </c>
      <c r="N1333" s="177" t="s">
        <v>321</v>
      </c>
      <c r="O1333" s="177">
        <v>73</v>
      </c>
    </row>
    <row r="1334" spans="1:15">
      <c r="A1334" s="173">
        <v>215</v>
      </c>
      <c r="B1334" s="173">
        <v>45</v>
      </c>
      <c r="C1334" s="173">
        <v>17</v>
      </c>
      <c r="D1334" s="173">
        <v>87</v>
      </c>
      <c r="E1334" s="174" t="s">
        <v>2347</v>
      </c>
      <c r="F1334" s="174" t="s">
        <v>2468</v>
      </c>
      <c r="G1334" s="174" t="s">
        <v>2201</v>
      </c>
      <c r="H1334" s="201" t="s">
        <v>2796</v>
      </c>
      <c r="I1334" s="175">
        <f t="shared" si="45"/>
        <v>245.26327319999999</v>
      </c>
      <c r="J1334" s="175">
        <f t="shared" si="44"/>
        <v>315.21468000000004</v>
      </c>
      <c r="K1334" s="175">
        <v>109.07400000000001</v>
      </c>
      <c r="L1334" s="175">
        <v>1.58</v>
      </c>
      <c r="M1334" s="177" t="s">
        <v>2273</v>
      </c>
      <c r="N1334" s="177" t="s">
        <v>321</v>
      </c>
      <c r="O1334" s="177">
        <v>73</v>
      </c>
    </row>
    <row r="1335" spans="1:15">
      <c r="A1335" s="173">
        <v>225</v>
      </c>
      <c r="B1335" s="173">
        <v>45</v>
      </c>
      <c r="C1335" s="173">
        <v>17</v>
      </c>
      <c r="D1335" s="173">
        <v>94</v>
      </c>
      <c r="E1335" s="174" t="s">
        <v>2445</v>
      </c>
      <c r="F1335" s="174" t="s">
        <v>2468</v>
      </c>
      <c r="G1335" s="174" t="s">
        <v>2201</v>
      </c>
      <c r="H1335" s="201" t="s">
        <v>2797</v>
      </c>
      <c r="I1335" s="175">
        <f t="shared" si="45"/>
        <v>232.80407259999998</v>
      </c>
      <c r="J1335" s="175">
        <f t="shared" si="44"/>
        <v>299.44353999999998</v>
      </c>
      <c r="K1335" s="175">
        <v>102.557</v>
      </c>
      <c r="L1335" s="175">
        <v>1.58</v>
      </c>
      <c r="M1335" s="177" t="s">
        <v>322</v>
      </c>
      <c r="N1335" s="177" t="s">
        <v>321</v>
      </c>
      <c r="O1335" s="177">
        <v>71</v>
      </c>
    </row>
    <row r="1336" spans="1:15">
      <c r="A1336" s="173">
        <v>255</v>
      </c>
      <c r="B1336" s="173">
        <v>35</v>
      </c>
      <c r="C1336" s="173">
        <v>19</v>
      </c>
      <c r="D1336" s="173">
        <v>96</v>
      </c>
      <c r="E1336" s="174" t="s">
        <v>2445</v>
      </c>
      <c r="F1336" s="174" t="s">
        <v>2468</v>
      </c>
      <c r="G1336" s="174" t="s">
        <v>2201</v>
      </c>
      <c r="H1336" s="201" t="s">
        <v>2798</v>
      </c>
      <c r="I1336" s="175">
        <f t="shared" si="45"/>
        <v>495.75878000000006</v>
      </c>
      <c r="J1336" s="175">
        <f t="shared" si="44"/>
        <v>632.2976000000001</v>
      </c>
      <c r="K1336" s="175">
        <v>240.10000000000002</v>
      </c>
      <c r="L1336" s="175">
        <v>1.58</v>
      </c>
      <c r="M1336" s="177" t="s">
        <v>326</v>
      </c>
      <c r="N1336" s="177" t="s">
        <v>321</v>
      </c>
      <c r="O1336" s="177">
        <v>75</v>
      </c>
    </row>
    <row r="1337" spans="1:15">
      <c r="A1337" s="173">
        <v>235</v>
      </c>
      <c r="B1337" s="173">
        <v>65</v>
      </c>
      <c r="C1337" s="173">
        <v>16</v>
      </c>
      <c r="D1337" s="173">
        <v>115</v>
      </c>
      <c r="E1337" s="174" t="s">
        <v>2229</v>
      </c>
      <c r="F1337" s="174" t="s">
        <v>2468</v>
      </c>
      <c r="G1337" s="174" t="s">
        <v>2199</v>
      </c>
      <c r="H1337" s="201" t="s">
        <v>2799</v>
      </c>
      <c r="I1337" s="175">
        <f t="shared" ref="I1337:I1342" si="46">(IF($H$6="",$H$4*$U$3*(1-$H$5),$H$6*$H$3)+IF(F1337="FIRESTONE",$H$3*(K1337*(1-$M$10)+$U$7+L1337+$H$8)))*$U$8</f>
        <v>351.70276239999998</v>
      </c>
      <c r="J1337" s="175">
        <f t="shared" si="44"/>
        <v>449.19556</v>
      </c>
      <c r="K1337" s="175">
        <v>163.268</v>
      </c>
      <c r="L1337" s="175">
        <v>2.75</v>
      </c>
      <c r="M1337" s="177" t="s">
        <v>326</v>
      </c>
      <c r="N1337" s="177" t="s">
        <v>325</v>
      </c>
      <c r="O1337" s="177">
        <v>70</v>
      </c>
    </row>
    <row r="1338" spans="1:15">
      <c r="A1338" s="173">
        <v>205</v>
      </c>
      <c r="B1338" s="173">
        <v>45</v>
      </c>
      <c r="C1338" s="173">
        <v>16</v>
      </c>
      <c r="D1338" s="173">
        <v>87</v>
      </c>
      <c r="E1338" s="174" t="s">
        <v>2239</v>
      </c>
      <c r="F1338" s="174" t="s">
        <v>2468</v>
      </c>
      <c r="G1338" s="174" t="s">
        <v>2800</v>
      </c>
      <c r="H1338" s="201" t="s">
        <v>2801</v>
      </c>
      <c r="I1338" s="175">
        <f t="shared" si="46"/>
        <v>245.26327319999999</v>
      </c>
      <c r="J1338" s="175">
        <f t="shared" si="44"/>
        <v>315.21468000000004</v>
      </c>
      <c r="K1338" s="175">
        <v>109.07400000000001</v>
      </c>
      <c r="L1338" s="175">
        <v>1.58</v>
      </c>
      <c r="M1338" s="177">
        <v>0</v>
      </c>
      <c r="N1338" s="177">
        <v>0</v>
      </c>
      <c r="O1338" s="177">
        <v>0</v>
      </c>
    </row>
    <row r="1339" spans="1:15">
      <c r="A1339" s="173">
        <v>205</v>
      </c>
      <c r="B1339" s="173">
        <v>55</v>
      </c>
      <c r="C1339" s="173">
        <v>16</v>
      </c>
      <c r="D1339" s="173">
        <v>94</v>
      </c>
      <c r="E1339" s="174" t="s">
        <v>2239</v>
      </c>
      <c r="F1339" s="174" t="s">
        <v>2468</v>
      </c>
      <c r="G1339" s="174" t="s">
        <v>2802</v>
      </c>
      <c r="H1339" s="201" t="s">
        <v>2803</v>
      </c>
      <c r="I1339" s="175">
        <f t="shared" si="46"/>
        <v>190.18049159999998</v>
      </c>
      <c r="J1339" s="175">
        <f t="shared" si="44"/>
        <v>245.48963999999998</v>
      </c>
      <c r="K1339" s="175">
        <v>80.262</v>
      </c>
      <c r="L1339" s="175">
        <v>1.58</v>
      </c>
      <c r="M1339" s="177">
        <v>0</v>
      </c>
      <c r="N1339" s="177">
        <v>0</v>
      </c>
      <c r="O1339" s="177">
        <v>0</v>
      </c>
    </row>
    <row r="1340" spans="1:15">
      <c r="A1340" s="173" t="s">
        <v>2260</v>
      </c>
      <c r="B1340" s="173">
        <v>70</v>
      </c>
      <c r="C1340" s="173">
        <v>14</v>
      </c>
      <c r="D1340" s="173">
        <v>81</v>
      </c>
      <c r="E1340" s="174" t="s">
        <v>2237</v>
      </c>
      <c r="F1340" s="174" t="s">
        <v>2468</v>
      </c>
      <c r="G1340" s="174" t="s">
        <v>2806</v>
      </c>
      <c r="H1340" s="201" t="s">
        <v>2807</v>
      </c>
      <c r="I1340" s="175">
        <f t="shared" si="46"/>
        <v>122.76660000000001</v>
      </c>
      <c r="J1340" s="175">
        <f t="shared" si="44"/>
        <v>160.15560000000002</v>
      </c>
      <c r="K1340" s="175">
        <v>45</v>
      </c>
      <c r="L1340" s="175">
        <v>1.58</v>
      </c>
      <c r="M1340" s="177">
        <v>0</v>
      </c>
      <c r="N1340" s="177">
        <v>0</v>
      </c>
      <c r="O1340" s="177">
        <v>0</v>
      </c>
    </row>
    <row r="1341" spans="1:15">
      <c r="A1341" s="173" t="s">
        <v>2264</v>
      </c>
      <c r="B1341" s="173">
        <v>65</v>
      </c>
      <c r="C1341" s="173">
        <v>15</v>
      </c>
      <c r="D1341" s="173">
        <v>88</v>
      </c>
      <c r="E1341" s="174" t="s">
        <v>2440</v>
      </c>
      <c r="F1341" s="174" t="s">
        <v>2468</v>
      </c>
      <c r="G1341" s="174" t="s">
        <v>2808</v>
      </c>
      <c r="H1341" s="201" t="s">
        <v>2809</v>
      </c>
      <c r="I1341" s="175">
        <f t="shared" si="46"/>
        <v>167.88508000000002</v>
      </c>
      <c r="J1341" s="175">
        <f t="shared" si="44"/>
        <v>217.26759999999999</v>
      </c>
      <c r="K1341" s="175">
        <v>68.600000000000009</v>
      </c>
      <c r="L1341" s="175">
        <v>1.58</v>
      </c>
      <c r="M1341" s="177">
        <v>0</v>
      </c>
      <c r="N1341" s="177">
        <v>0</v>
      </c>
      <c r="O1341" s="177">
        <v>0</v>
      </c>
    </row>
    <row r="1342" spans="1:15">
      <c r="A1342" s="173" t="s">
        <v>2265</v>
      </c>
      <c r="B1342" s="173">
        <v>55</v>
      </c>
      <c r="C1342" s="173">
        <v>15</v>
      </c>
      <c r="D1342" s="173">
        <v>85</v>
      </c>
      <c r="E1342" s="174" t="s">
        <v>2347</v>
      </c>
      <c r="F1342" s="174" t="s">
        <v>2468</v>
      </c>
      <c r="G1342" s="174" t="s">
        <v>2808</v>
      </c>
      <c r="H1342" s="201" t="s">
        <v>2810</v>
      </c>
      <c r="I1342" s="175">
        <f t="shared" si="46"/>
        <v>203.29543959999998</v>
      </c>
      <c r="J1342" s="175">
        <f t="shared" si="44"/>
        <v>262.09083999999996</v>
      </c>
      <c r="K1342" s="175">
        <v>87.122</v>
      </c>
      <c r="L1342" s="175">
        <v>1.58</v>
      </c>
      <c r="M1342" s="177">
        <v>0</v>
      </c>
      <c r="N1342" s="177">
        <v>0</v>
      </c>
      <c r="O1342" s="177">
        <v>0</v>
      </c>
    </row>
    <row r="1343" spans="1:15">
      <c r="A1343" s="173">
        <v>7.5</v>
      </c>
      <c r="B1343" s="173">
        <v>0</v>
      </c>
      <c r="C1343" s="173">
        <v>15</v>
      </c>
      <c r="D1343" s="173">
        <v>109</v>
      </c>
      <c r="E1343" s="174" t="s">
        <v>2233</v>
      </c>
      <c r="F1343" s="174" t="s">
        <v>1961</v>
      </c>
      <c r="G1343" s="174" t="s">
        <v>414</v>
      </c>
      <c r="H1343" s="201" t="s">
        <v>504</v>
      </c>
      <c r="I1343" s="175">
        <f t="shared" ref="I1343:I1406" si="47">(IF($H$6="",$H$4*$U$3*(1-$H$5),$H$6*$H$3)+IF(F1343="GOODYEAR",$H$3*(K1343*(1-$M$8)+$U$7+L1343+$H$8)))*$U$8</f>
        <v>379.09544932828243</v>
      </c>
      <c r="J1343" s="175">
        <f t="shared" si="44"/>
        <v>576.43846050504987</v>
      </c>
      <c r="K1343" s="175">
        <v>215.84771095249997</v>
      </c>
      <c r="L1343" s="175">
        <v>2.75</v>
      </c>
      <c r="M1343" s="177" t="s">
        <v>322</v>
      </c>
      <c r="N1343" s="177" t="s">
        <v>322</v>
      </c>
      <c r="O1343" s="177">
        <v>73</v>
      </c>
    </row>
    <row r="1344" spans="1:15">
      <c r="A1344" s="173">
        <v>235</v>
      </c>
      <c r="B1344" s="173">
        <v>75</v>
      </c>
      <c r="C1344" s="173">
        <v>15</v>
      </c>
      <c r="D1344" s="173">
        <v>104</v>
      </c>
      <c r="E1344" s="174" t="s">
        <v>2233</v>
      </c>
      <c r="F1344" s="174" t="s">
        <v>1961</v>
      </c>
      <c r="G1344" s="174" t="s">
        <v>414</v>
      </c>
      <c r="H1344" s="201" t="s">
        <v>439</v>
      </c>
      <c r="I1344" s="175">
        <f t="shared" si="47"/>
        <v>294.30329725415299</v>
      </c>
      <c r="J1344" s="175">
        <f t="shared" si="44"/>
        <v>445.98899577561997</v>
      </c>
      <c r="K1344" s="175">
        <v>161.94297346100001</v>
      </c>
      <c r="L1344" s="175">
        <v>2.75</v>
      </c>
      <c r="M1344" s="177" t="s">
        <v>322</v>
      </c>
      <c r="N1344" s="177" t="s">
        <v>322</v>
      </c>
      <c r="O1344" s="177">
        <v>73</v>
      </c>
    </row>
    <row r="1345" spans="1:15">
      <c r="A1345" s="173">
        <v>235</v>
      </c>
      <c r="B1345" s="173">
        <v>85</v>
      </c>
      <c r="C1345" s="173">
        <v>16</v>
      </c>
      <c r="D1345" s="173" t="s">
        <v>2141</v>
      </c>
      <c r="E1345" s="174" t="s">
        <v>2233</v>
      </c>
      <c r="F1345" s="174" t="s">
        <v>1961</v>
      </c>
      <c r="G1345" s="174" t="s">
        <v>2142</v>
      </c>
      <c r="H1345" s="201" t="s">
        <v>413</v>
      </c>
      <c r="I1345" s="175">
        <f t="shared" si="47"/>
        <v>361.97635140092251</v>
      </c>
      <c r="J1345" s="175">
        <f t="shared" si="44"/>
        <v>550.10138677064992</v>
      </c>
      <c r="K1345" s="175">
        <v>204.96462263249998</v>
      </c>
      <c r="L1345" s="175">
        <v>2.75</v>
      </c>
      <c r="M1345" s="177" t="s">
        <v>2273</v>
      </c>
      <c r="N1345" s="177" t="s">
        <v>2273</v>
      </c>
      <c r="O1345" s="177">
        <v>77</v>
      </c>
    </row>
    <row r="1346" spans="1:15">
      <c r="A1346" s="173">
        <v>205</v>
      </c>
      <c r="B1346" s="173">
        <v>70</v>
      </c>
      <c r="C1346" s="173">
        <v>15</v>
      </c>
      <c r="D1346" s="173">
        <v>96</v>
      </c>
      <c r="E1346" s="174" t="s">
        <v>2237</v>
      </c>
      <c r="F1346" s="174" t="s">
        <v>1961</v>
      </c>
      <c r="G1346" s="174" t="s">
        <v>411</v>
      </c>
      <c r="H1346" s="201" t="s">
        <v>888</v>
      </c>
      <c r="I1346" s="175">
        <f t="shared" si="47"/>
        <v>218.65397087903048</v>
      </c>
      <c r="J1346" s="175">
        <f t="shared" si="44"/>
        <v>329.60541673697003</v>
      </c>
      <c r="K1346" s="175">
        <v>113.8505854285</v>
      </c>
      <c r="L1346" s="175">
        <v>2.75</v>
      </c>
      <c r="M1346" s="177" t="s">
        <v>2273</v>
      </c>
      <c r="N1346" s="177" t="s">
        <v>2273</v>
      </c>
      <c r="O1346" s="177">
        <v>72</v>
      </c>
    </row>
    <row r="1347" spans="1:15">
      <c r="A1347" s="173">
        <v>205</v>
      </c>
      <c r="B1347" s="173">
        <v>75</v>
      </c>
      <c r="C1347" s="173">
        <v>15</v>
      </c>
      <c r="D1347" s="173">
        <v>97</v>
      </c>
      <c r="E1347" s="174" t="s">
        <v>2237</v>
      </c>
      <c r="F1347" s="174" t="s">
        <v>1961</v>
      </c>
      <c r="G1347" s="174" t="s">
        <v>411</v>
      </c>
      <c r="H1347" s="201" t="s">
        <v>887</v>
      </c>
      <c r="I1347" s="175">
        <f t="shared" si="47"/>
        <v>294.82118782828246</v>
      </c>
      <c r="J1347" s="175">
        <f t="shared" si="44"/>
        <v>446.78575050504998</v>
      </c>
      <c r="K1347" s="175">
        <v>162.27221095249999</v>
      </c>
      <c r="L1347" s="175">
        <v>2.75</v>
      </c>
      <c r="M1347" s="177" t="s">
        <v>322</v>
      </c>
      <c r="N1347" s="177" t="s">
        <v>322</v>
      </c>
      <c r="O1347" s="177">
        <v>71</v>
      </c>
    </row>
    <row r="1348" spans="1:15">
      <c r="A1348" s="173">
        <v>205</v>
      </c>
      <c r="B1348" s="173">
        <v>80</v>
      </c>
      <c r="C1348" s="173">
        <v>16</v>
      </c>
      <c r="D1348" s="173">
        <v>110</v>
      </c>
      <c r="E1348" s="174" t="s">
        <v>2370</v>
      </c>
      <c r="F1348" s="174" t="s">
        <v>1961</v>
      </c>
      <c r="G1348" s="174" t="s">
        <v>501</v>
      </c>
      <c r="H1348" s="201" t="s">
        <v>502</v>
      </c>
      <c r="I1348" s="175">
        <f t="shared" si="47"/>
        <v>266.79477222731293</v>
      </c>
      <c r="J1348" s="175">
        <f t="shared" si="44"/>
        <v>403.66818804201995</v>
      </c>
      <c r="K1348" s="175">
        <v>144.45503638099999</v>
      </c>
      <c r="L1348" s="175">
        <v>2.75</v>
      </c>
      <c r="M1348" s="177" t="s">
        <v>325</v>
      </c>
      <c r="N1348" s="177" t="s">
        <v>325</v>
      </c>
      <c r="O1348" s="177">
        <v>73</v>
      </c>
    </row>
    <row r="1349" spans="1:15">
      <c r="A1349" s="173">
        <v>215</v>
      </c>
      <c r="B1349" s="173">
        <v>80</v>
      </c>
      <c r="C1349" s="173">
        <v>15</v>
      </c>
      <c r="D1349" s="173">
        <v>109</v>
      </c>
      <c r="E1349" s="174" t="s">
        <v>2237</v>
      </c>
      <c r="F1349" s="174" t="s">
        <v>1961</v>
      </c>
      <c r="G1349" s="174" t="s">
        <v>411</v>
      </c>
      <c r="H1349" s="201" t="s">
        <v>500</v>
      </c>
      <c r="I1349" s="175">
        <f t="shared" si="47"/>
        <v>385.07644999999991</v>
      </c>
      <c r="J1349" s="175">
        <f t="shared" si="44"/>
        <v>585.63999999999987</v>
      </c>
      <c r="K1349" s="175">
        <v>219.64999999999998</v>
      </c>
      <c r="L1349" s="175">
        <v>2.75</v>
      </c>
      <c r="M1349" s="177" t="s">
        <v>326</v>
      </c>
      <c r="N1349" s="177" t="s">
        <v>326</v>
      </c>
      <c r="O1349" s="177">
        <v>73</v>
      </c>
    </row>
    <row r="1350" spans="1:15">
      <c r="A1350" s="173">
        <v>225</v>
      </c>
      <c r="B1350" s="173">
        <v>70</v>
      </c>
      <c r="C1350" s="173">
        <v>16</v>
      </c>
      <c r="D1350" s="173">
        <v>103</v>
      </c>
      <c r="E1350" s="174" t="s">
        <v>2237</v>
      </c>
      <c r="F1350" s="174" t="s">
        <v>1961</v>
      </c>
      <c r="G1350" s="174" t="s">
        <v>411</v>
      </c>
      <c r="H1350" s="201" t="s">
        <v>595</v>
      </c>
      <c r="I1350" s="175">
        <f t="shared" si="47"/>
        <v>309.69803262731295</v>
      </c>
      <c r="J1350" s="175">
        <f t="shared" si="44"/>
        <v>469.67320404201996</v>
      </c>
      <c r="K1350" s="175">
        <v>171.72983638099998</v>
      </c>
      <c r="L1350" s="175">
        <v>2.75</v>
      </c>
      <c r="M1350" s="177" t="s">
        <v>322</v>
      </c>
      <c r="N1350" s="177" t="s">
        <v>322</v>
      </c>
      <c r="O1350" s="177">
        <v>72</v>
      </c>
    </row>
    <row r="1351" spans="1:15">
      <c r="A1351" s="173">
        <v>225</v>
      </c>
      <c r="B1351" s="173">
        <v>75</v>
      </c>
      <c r="C1351" s="173">
        <v>15</v>
      </c>
      <c r="D1351" s="173">
        <v>102</v>
      </c>
      <c r="E1351" s="174" t="s">
        <v>2237</v>
      </c>
      <c r="F1351" s="174" t="s">
        <v>1961</v>
      </c>
      <c r="G1351" s="174" t="s">
        <v>411</v>
      </c>
      <c r="H1351" s="201" t="s">
        <v>592</v>
      </c>
      <c r="I1351" s="175">
        <f t="shared" si="47"/>
        <v>241.05281598731298</v>
      </c>
      <c r="J1351" s="175">
        <f t="shared" si="44"/>
        <v>364.06517844201994</v>
      </c>
      <c r="K1351" s="175">
        <v>128.09015638099999</v>
      </c>
      <c r="L1351" s="175">
        <v>2.75</v>
      </c>
      <c r="M1351" s="177" t="s">
        <v>326</v>
      </c>
      <c r="N1351" s="177" t="s">
        <v>326</v>
      </c>
      <c r="O1351" s="177">
        <v>72</v>
      </c>
    </row>
    <row r="1352" spans="1:15">
      <c r="A1352" s="173">
        <v>225</v>
      </c>
      <c r="B1352" s="173">
        <v>75</v>
      </c>
      <c r="C1352" s="173">
        <v>16</v>
      </c>
      <c r="D1352" s="173">
        <v>104</v>
      </c>
      <c r="E1352" s="174" t="s">
        <v>2237</v>
      </c>
      <c r="F1352" s="174" t="s">
        <v>1961</v>
      </c>
      <c r="G1352" s="174" t="s">
        <v>411</v>
      </c>
      <c r="H1352" s="201" t="s">
        <v>594</v>
      </c>
      <c r="I1352" s="175">
        <f t="shared" si="47"/>
        <v>302.64963984731298</v>
      </c>
      <c r="J1352" s="175">
        <f t="shared" si="44"/>
        <v>458.82952284201991</v>
      </c>
      <c r="K1352" s="175">
        <v>167.24897638099998</v>
      </c>
      <c r="L1352" s="175">
        <v>2.75</v>
      </c>
      <c r="M1352" s="177" t="s">
        <v>322</v>
      </c>
      <c r="N1352" s="177" t="s">
        <v>322</v>
      </c>
      <c r="O1352" s="177">
        <v>72</v>
      </c>
    </row>
    <row r="1353" spans="1:15">
      <c r="A1353" s="173">
        <v>235</v>
      </c>
      <c r="B1353" s="173">
        <v>65</v>
      </c>
      <c r="C1353" s="173">
        <v>17</v>
      </c>
      <c r="D1353" s="173">
        <v>108</v>
      </c>
      <c r="E1353" s="174" t="s">
        <v>2237</v>
      </c>
      <c r="F1353" s="174" t="s">
        <v>1961</v>
      </c>
      <c r="G1353" s="174" t="s">
        <v>421</v>
      </c>
      <c r="H1353" s="201" t="s">
        <v>503</v>
      </c>
      <c r="I1353" s="175">
        <f t="shared" si="47"/>
        <v>334.21418142731295</v>
      </c>
      <c r="J1353" s="175">
        <f t="shared" si="44"/>
        <v>507.39035604201996</v>
      </c>
      <c r="K1353" s="175">
        <v>187.31543638099998</v>
      </c>
      <c r="L1353" s="175">
        <v>2.75</v>
      </c>
      <c r="M1353" s="177" t="s">
        <v>326</v>
      </c>
      <c r="N1353" s="177" t="s">
        <v>326</v>
      </c>
      <c r="O1353" s="177">
        <v>72</v>
      </c>
    </row>
    <row r="1354" spans="1:15">
      <c r="A1354" s="173">
        <v>235</v>
      </c>
      <c r="B1354" s="173">
        <v>70</v>
      </c>
      <c r="C1354" s="173">
        <v>16</v>
      </c>
      <c r="D1354" s="173">
        <v>106</v>
      </c>
      <c r="E1354" s="174" t="s">
        <v>2237</v>
      </c>
      <c r="F1354" s="174" t="s">
        <v>1961</v>
      </c>
      <c r="G1354" s="174" t="s">
        <v>411</v>
      </c>
      <c r="H1354" s="201" t="s">
        <v>596</v>
      </c>
      <c r="I1354" s="175">
        <f t="shared" si="47"/>
        <v>311.53674378731296</v>
      </c>
      <c r="J1354" s="175">
        <f t="shared" si="44"/>
        <v>472.50199044201997</v>
      </c>
      <c r="K1354" s="175">
        <v>172.898756381</v>
      </c>
      <c r="L1354" s="175">
        <v>2.75</v>
      </c>
      <c r="M1354" s="177" t="s">
        <v>326</v>
      </c>
      <c r="N1354" s="177" t="s">
        <v>326</v>
      </c>
      <c r="O1354" s="177">
        <v>73</v>
      </c>
    </row>
    <row r="1355" spans="1:15">
      <c r="A1355" s="173">
        <v>235</v>
      </c>
      <c r="B1355" s="173">
        <v>75</v>
      </c>
      <c r="C1355" s="173">
        <v>15</v>
      </c>
      <c r="D1355" s="173">
        <v>105</v>
      </c>
      <c r="E1355" s="174" t="s">
        <v>2237</v>
      </c>
      <c r="F1355" s="174" t="s">
        <v>1961</v>
      </c>
      <c r="G1355" s="174" t="s">
        <v>411</v>
      </c>
      <c r="H1355" s="201" t="s">
        <v>593</v>
      </c>
      <c r="I1355" s="175">
        <f t="shared" si="47"/>
        <v>252.53083114828249</v>
      </c>
      <c r="J1355" s="175">
        <f t="shared" si="44"/>
        <v>381.72366330504997</v>
      </c>
      <c r="K1355" s="175">
        <v>135.3870509525</v>
      </c>
      <c r="L1355" s="175">
        <v>2.75</v>
      </c>
      <c r="M1355" s="177" t="s">
        <v>326</v>
      </c>
      <c r="N1355" s="177" t="s">
        <v>326</v>
      </c>
      <c r="O1355" s="177">
        <v>72</v>
      </c>
    </row>
    <row r="1356" spans="1:15">
      <c r="A1356" s="173">
        <v>245</v>
      </c>
      <c r="B1356" s="173">
        <v>70</v>
      </c>
      <c r="C1356" s="173">
        <v>16</v>
      </c>
      <c r="D1356" s="173">
        <v>111</v>
      </c>
      <c r="E1356" s="174" t="s">
        <v>2237</v>
      </c>
      <c r="F1356" s="174" t="s">
        <v>1961</v>
      </c>
      <c r="G1356" s="174" t="s">
        <v>411</v>
      </c>
      <c r="H1356" s="201" t="s">
        <v>423</v>
      </c>
      <c r="I1356" s="175">
        <f t="shared" si="47"/>
        <v>324.54701824828248</v>
      </c>
      <c r="J1356" s="175">
        <f t="shared" si="44"/>
        <v>492.51779730505001</v>
      </c>
      <c r="K1356" s="175">
        <v>181.16975095250001</v>
      </c>
      <c r="L1356" s="175">
        <v>2.75</v>
      </c>
      <c r="M1356" s="177" t="s">
        <v>326</v>
      </c>
      <c r="N1356" s="177" t="s">
        <v>326</v>
      </c>
      <c r="O1356" s="177">
        <v>73</v>
      </c>
    </row>
    <row r="1357" spans="1:15">
      <c r="A1357" s="173">
        <v>255</v>
      </c>
      <c r="B1357" s="173">
        <v>70</v>
      </c>
      <c r="C1357" s="173">
        <v>15</v>
      </c>
      <c r="D1357" s="173">
        <v>112</v>
      </c>
      <c r="E1357" s="174" t="s">
        <v>2237</v>
      </c>
      <c r="F1357" s="174" t="s">
        <v>1961</v>
      </c>
      <c r="G1357" s="174" t="s">
        <v>421</v>
      </c>
      <c r="H1357" s="201" t="s">
        <v>422</v>
      </c>
      <c r="I1357" s="175">
        <f t="shared" si="47"/>
        <v>271.22439460828247</v>
      </c>
      <c r="J1357" s="175">
        <f t="shared" si="44"/>
        <v>410.48299170504998</v>
      </c>
      <c r="K1357" s="175">
        <v>147.2710709525</v>
      </c>
      <c r="L1357" s="175">
        <v>2.75</v>
      </c>
      <c r="M1357" s="177" t="s">
        <v>326</v>
      </c>
      <c r="N1357" s="177" t="s">
        <v>326</v>
      </c>
      <c r="O1357" s="177">
        <v>74</v>
      </c>
    </row>
    <row r="1358" spans="1:15">
      <c r="A1358" s="173">
        <v>265</v>
      </c>
      <c r="B1358" s="173">
        <v>65</v>
      </c>
      <c r="C1358" s="173">
        <v>17</v>
      </c>
      <c r="D1358" s="173">
        <v>112</v>
      </c>
      <c r="E1358" s="174" t="s">
        <v>2237</v>
      </c>
      <c r="F1358" s="174" t="s">
        <v>1961</v>
      </c>
      <c r="G1358" s="174" t="s">
        <v>421</v>
      </c>
      <c r="H1358" s="201" t="s">
        <v>598</v>
      </c>
      <c r="I1358" s="175">
        <f t="shared" si="47"/>
        <v>370.069049047313</v>
      </c>
      <c r="J1358" s="175">
        <f t="shared" si="44"/>
        <v>562.55169084201998</v>
      </c>
      <c r="K1358" s="175">
        <v>210.109376381</v>
      </c>
      <c r="L1358" s="175">
        <v>2.75</v>
      </c>
      <c r="M1358" s="177" t="s">
        <v>326</v>
      </c>
      <c r="N1358" s="177" t="s">
        <v>326</v>
      </c>
      <c r="O1358" s="177">
        <v>73</v>
      </c>
    </row>
    <row r="1359" spans="1:15">
      <c r="A1359" s="173">
        <v>265</v>
      </c>
      <c r="B1359" s="173">
        <v>70</v>
      </c>
      <c r="C1359" s="173">
        <v>16</v>
      </c>
      <c r="D1359" s="173">
        <v>112</v>
      </c>
      <c r="E1359" s="174" t="s">
        <v>2237</v>
      </c>
      <c r="F1359" s="174" t="s">
        <v>1961</v>
      </c>
      <c r="G1359" s="174" t="s">
        <v>421</v>
      </c>
      <c r="H1359" s="201" t="s">
        <v>597</v>
      </c>
      <c r="I1359" s="175">
        <f t="shared" si="47"/>
        <v>327.30508498828249</v>
      </c>
      <c r="J1359" s="175">
        <f t="shared" si="44"/>
        <v>496.76097690504992</v>
      </c>
      <c r="K1359" s="175">
        <v>182.92313095249997</v>
      </c>
      <c r="L1359" s="175">
        <v>2.75</v>
      </c>
      <c r="M1359" s="177" t="s">
        <v>326</v>
      </c>
      <c r="N1359" s="177" t="s">
        <v>326</v>
      </c>
      <c r="O1359" s="177">
        <v>73</v>
      </c>
    </row>
    <row r="1360" spans="1:15">
      <c r="A1360" s="173">
        <v>0</v>
      </c>
      <c r="B1360" s="173">
        <v>0</v>
      </c>
      <c r="C1360" s="173">
        <v>16</v>
      </c>
      <c r="D1360" s="173">
        <v>108</v>
      </c>
      <c r="E1360" s="174" t="s">
        <v>2231</v>
      </c>
      <c r="F1360" s="174" t="s">
        <v>1961</v>
      </c>
      <c r="G1360" s="174" t="s">
        <v>2143</v>
      </c>
      <c r="H1360" s="201">
        <v>1152173</v>
      </c>
      <c r="I1360" s="175">
        <f t="shared" si="47"/>
        <v>295.90769892731299</v>
      </c>
      <c r="J1360" s="175">
        <f t="shared" si="44"/>
        <v>448.45730604201998</v>
      </c>
      <c r="K1360" s="175">
        <v>162.96293638099999</v>
      </c>
      <c r="L1360" s="175">
        <v>2.75</v>
      </c>
      <c r="M1360" s="177" t="s">
        <v>2273</v>
      </c>
      <c r="N1360" s="177" t="s">
        <v>2273</v>
      </c>
      <c r="O1360" s="177">
        <v>74</v>
      </c>
    </row>
    <row r="1361" spans="1:15">
      <c r="A1361" s="173">
        <v>235</v>
      </c>
      <c r="B1361" s="173">
        <v>85</v>
      </c>
      <c r="C1361" s="173">
        <v>16</v>
      </c>
      <c r="D1361" s="173">
        <v>108</v>
      </c>
      <c r="E1361" s="174" t="s">
        <v>2233</v>
      </c>
      <c r="F1361" s="174" t="s">
        <v>1961</v>
      </c>
      <c r="G1361" s="174" t="s">
        <v>411</v>
      </c>
      <c r="H1361" s="201" t="s">
        <v>412</v>
      </c>
      <c r="I1361" s="175">
        <f t="shared" si="47"/>
        <v>311.53674378731296</v>
      </c>
      <c r="J1361" s="175">
        <f t="shared" ref="J1361:J1424" si="48">($H$3*(K1361+L1361+$U$7+$H$8)+$H$4*$U$3)*$U$8</f>
        <v>472.50199044201997</v>
      </c>
      <c r="K1361" s="175">
        <v>172.898756381</v>
      </c>
      <c r="L1361" s="175">
        <v>2.75</v>
      </c>
      <c r="M1361" s="177" t="s">
        <v>2273</v>
      </c>
      <c r="N1361" s="177" t="s">
        <v>2273</v>
      </c>
      <c r="O1361" s="177">
        <v>73</v>
      </c>
    </row>
    <row r="1362" spans="1:15">
      <c r="A1362" s="173">
        <v>255</v>
      </c>
      <c r="B1362" s="173">
        <v>75</v>
      </c>
      <c r="C1362" s="173">
        <v>17</v>
      </c>
      <c r="D1362" s="173">
        <v>113</v>
      </c>
      <c r="E1362" s="174" t="s">
        <v>2237</v>
      </c>
      <c r="F1362" s="174" t="s">
        <v>1961</v>
      </c>
      <c r="G1362" s="174" t="s">
        <v>555</v>
      </c>
      <c r="H1362" s="201" t="s">
        <v>556</v>
      </c>
      <c r="I1362" s="175">
        <f t="shared" si="47"/>
        <v>338.76313255725051</v>
      </c>
      <c r="J1362" s="175">
        <f t="shared" si="48"/>
        <v>514.38874239577001</v>
      </c>
      <c r="K1362" s="175">
        <v>190.2073315685</v>
      </c>
      <c r="L1362" s="175">
        <v>2.75</v>
      </c>
      <c r="M1362" s="177" t="s">
        <v>322</v>
      </c>
      <c r="N1362" s="177" t="s">
        <v>322</v>
      </c>
      <c r="O1362" s="177">
        <v>74</v>
      </c>
    </row>
    <row r="1363" spans="1:15">
      <c r="A1363" s="173">
        <v>195</v>
      </c>
      <c r="B1363" s="173">
        <v>80</v>
      </c>
      <c r="C1363" s="173">
        <v>15</v>
      </c>
      <c r="D1363" s="173">
        <v>96</v>
      </c>
      <c r="E1363" s="174" t="s">
        <v>2440</v>
      </c>
      <c r="F1363" s="174" t="s">
        <v>1961</v>
      </c>
      <c r="G1363" s="174" t="s">
        <v>419</v>
      </c>
      <c r="H1363" s="201" t="s">
        <v>881</v>
      </c>
      <c r="I1363" s="175">
        <f t="shared" si="47"/>
        <v>238.51128467649445</v>
      </c>
      <c r="J1363" s="175">
        <f t="shared" si="48"/>
        <v>360.15513027152991</v>
      </c>
      <c r="K1363" s="175">
        <v>126.47443399649998</v>
      </c>
      <c r="L1363" s="175">
        <v>2.75</v>
      </c>
      <c r="M1363" s="177" t="s">
        <v>322</v>
      </c>
      <c r="N1363" s="177" t="s">
        <v>322</v>
      </c>
      <c r="O1363" s="177">
        <v>68</v>
      </c>
    </row>
    <row r="1364" spans="1:15">
      <c r="A1364" s="173">
        <v>215</v>
      </c>
      <c r="B1364" s="173">
        <v>60</v>
      </c>
      <c r="C1364" s="173">
        <v>16</v>
      </c>
      <c r="D1364" s="173">
        <v>95</v>
      </c>
      <c r="E1364" s="174" t="s">
        <v>2440</v>
      </c>
      <c r="F1364" s="174" t="s">
        <v>1961</v>
      </c>
      <c r="G1364" s="174" t="s">
        <v>417</v>
      </c>
      <c r="H1364" s="201" t="s">
        <v>883</v>
      </c>
      <c r="I1364" s="175">
        <f t="shared" si="47"/>
        <v>265.0953574082825</v>
      </c>
      <c r="J1364" s="175">
        <f t="shared" si="48"/>
        <v>401.05370370504994</v>
      </c>
      <c r="K1364" s="175">
        <v>143.3746709525</v>
      </c>
      <c r="L1364" s="175">
        <v>2.75</v>
      </c>
      <c r="M1364" s="177" t="s">
        <v>322</v>
      </c>
      <c r="N1364" s="177" t="s">
        <v>322</v>
      </c>
      <c r="O1364" s="177">
        <v>73</v>
      </c>
    </row>
    <row r="1365" spans="1:15">
      <c r="A1365" s="173">
        <v>215</v>
      </c>
      <c r="B1365" s="173">
        <v>65</v>
      </c>
      <c r="C1365" s="173">
        <v>16</v>
      </c>
      <c r="D1365" s="173">
        <v>98</v>
      </c>
      <c r="E1365" s="174" t="s">
        <v>2440</v>
      </c>
      <c r="F1365" s="174" t="s">
        <v>1961</v>
      </c>
      <c r="G1365" s="174" t="s">
        <v>419</v>
      </c>
      <c r="H1365" s="201" t="s">
        <v>882</v>
      </c>
      <c r="I1365" s="175">
        <f t="shared" si="47"/>
        <v>257.44486228479701</v>
      </c>
      <c r="J1365" s="175">
        <f t="shared" si="48"/>
        <v>389.28371120738001</v>
      </c>
      <c r="K1365" s="175">
        <v>138.51103768900001</v>
      </c>
      <c r="L1365" s="175">
        <v>2.75</v>
      </c>
      <c r="M1365" s="177" t="s">
        <v>326</v>
      </c>
      <c r="N1365" s="177" t="s">
        <v>326</v>
      </c>
      <c r="O1365" s="177">
        <v>70</v>
      </c>
    </row>
    <row r="1366" spans="1:15">
      <c r="A1366" s="173">
        <v>215</v>
      </c>
      <c r="B1366" s="173">
        <v>70</v>
      </c>
      <c r="C1366" s="173">
        <v>16</v>
      </c>
      <c r="D1366" s="173">
        <v>100</v>
      </c>
      <c r="E1366" s="174" t="s">
        <v>2440</v>
      </c>
      <c r="F1366" s="174" t="s">
        <v>1961</v>
      </c>
      <c r="G1366" s="174" t="s">
        <v>419</v>
      </c>
      <c r="H1366" s="201" t="s">
        <v>572</v>
      </c>
      <c r="I1366" s="175">
        <f t="shared" si="47"/>
        <v>281.19686556036902</v>
      </c>
      <c r="J1366" s="175">
        <f t="shared" si="48"/>
        <v>425.82525470825999</v>
      </c>
      <c r="K1366" s="175">
        <v>153.61084905300001</v>
      </c>
      <c r="L1366" s="175">
        <v>2.75</v>
      </c>
      <c r="M1366" s="177" t="s">
        <v>326</v>
      </c>
      <c r="N1366" s="177" t="s">
        <v>326</v>
      </c>
      <c r="O1366" s="177">
        <v>67</v>
      </c>
    </row>
    <row r="1367" spans="1:15">
      <c r="A1367" s="173">
        <v>215</v>
      </c>
      <c r="B1367" s="173">
        <v>75</v>
      </c>
      <c r="C1367" s="173">
        <v>16</v>
      </c>
      <c r="D1367" s="173">
        <v>103</v>
      </c>
      <c r="E1367" s="174" t="s">
        <v>2440</v>
      </c>
      <c r="F1367" s="174" t="s">
        <v>1961</v>
      </c>
      <c r="G1367" s="174" t="s">
        <v>419</v>
      </c>
      <c r="H1367" s="201" t="s">
        <v>570</v>
      </c>
      <c r="I1367" s="175">
        <f t="shared" si="47"/>
        <v>245.03669016731297</v>
      </c>
      <c r="J1367" s="175">
        <f t="shared" si="48"/>
        <v>370.19421564201997</v>
      </c>
      <c r="K1367" s="175">
        <v>130.62281638100001</v>
      </c>
      <c r="L1367" s="175">
        <v>2.75</v>
      </c>
      <c r="M1367" s="177" t="s">
        <v>326</v>
      </c>
      <c r="N1367" s="177" t="s">
        <v>326</v>
      </c>
      <c r="O1367" s="177">
        <v>70</v>
      </c>
    </row>
    <row r="1368" spans="1:15">
      <c r="A1368" s="173">
        <v>225</v>
      </c>
      <c r="B1368" s="173">
        <v>55</v>
      </c>
      <c r="C1368" s="173">
        <v>17</v>
      </c>
      <c r="D1368" s="173">
        <v>97</v>
      </c>
      <c r="E1368" s="174" t="s">
        <v>2239</v>
      </c>
      <c r="F1368" s="174" t="s">
        <v>1961</v>
      </c>
      <c r="G1368" s="174" t="s">
        <v>490</v>
      </c>
      <c r="H1368" s="201" t="s">
        <v>884</v>
      </c>
      <c r="I1368" s="175">
        <f t="shared" si="47"/>
        <v>364.99866376828248</v>
      </c>
      <c r="J1368" s="175">
        <f t="shared" si="48"/>
        <v>554.75109810504989</v>
      </c>
      <c r="K1368" s="175">
        <v>206.88599095249998</v>
      </c>
      <c r="L1368" s="175">
        <v>2.75</v>
      </c>
      <c r="M1368" s="177" t="s">
        <v>326</v>
      </c>
      <c r="N1368" s="177" t="s">
        <v>326</v>
      </c>
      <c r="O1368" s="177">
        <v>69</v>
      </c>
    </row>
    <row r="1369" spans="1:15">
      <c r="A1369" s="173">
        <v>225</v>
      </c>
      <c r="B1369" s="173">
        <v>65</v>
      </c>
      <c r="C1369" s="173">
        <v>17</v>
      </c>
      <c r="D1369" s="173">
        <v>102</v>
      </c>
      <c r="E1369" s="174" t="s">
        <v>2440</v>
      </c>
      <c r="F1369" s="174" t="s">
        <v>1961</v>
      </c>
      <c r="G1369" s="174" t="s">
        <v>419</v>
      </c>
      <c r="H1369" s="201" t="s">
        <v>578</v>
      </c>
      <c r="I1369" s="175">
        <f t="shared" si="47"/>
        <v>379.03924635760143</v>
      </c>
      <c r="J1369" s="175">
        <f t="shared" si="48"/>
        <v>576.35199439630992</v>
      </c>
      <c r="K1369" s="175">
        <v>215.81198115549998</v>
      </c>
      <c r="L1369" s="175">
        <v>2.75</v>
      </c>
      <c r="M1369" s="177" t="s">
        <v>326</v>
      </c>
      <c r="N1369" s="177" t="s">
        <v>326</v>
      </c>
      <c r="O1369" s="177">
        <v>70</v>
      </c>
    </row>
    <row r="1370" spans="1:15">
      <c r="A1370" s="173">
        <v>225</v>
      </c>
      <c r="B1370" s="173">
        <v>70</v>
      </c>
      <c r="C1370" s="173">
        <v>16</v>
      </c>
      <c r="D1370" s="173">
        <v>103</v>
      </c>
      <c r="E1370" s="174" t="s">
        <v>2440</v>
      </c>
      <c r="F1370" s="174" t="s">
        <v>1961</v>
      </c>
      <c r="G1370" s="174" t="s">
        <v>419</v>
      </c>
      <c r="H1370" s="201" t="s">
        <v>573</v>
      </c>
      <c r="I1370" s="175">
        <f t="shared" si="47"/>
        <v>277.28543780184498</v>
      </c>
      <c r="J1370" s="175">
        <f t="shared" si="48"/>
        <v>419.80767354129995</v>
      </c>
      <c r="K1370" s="175">
        <v>151.12424526499998</v>
      </c>
      <c r="L1370" s="175">
        <v>2.75</v>
      </c>
      <c r="M1370" s="177" t="s">
        <v>322</v>
      </c>
      <c r="N1370" s="177" t="s">
        <v>322</v>
      </c>
      <c r="O1370" s="177">
        <v>70</v>
      </c>
    </row>
    <row r="1371" spans="1:15">
      <c r="A1371" s="173">
        <v>225</v>
      </c>
      <c r="B1371" s="173">
        <v>75</v>
      </c>
      <c r="C1371" s="173">
        <v>16</v>
      </c>
      <c r="D1371" s="173">
        <v>104</v>
      </c>
      <c r="E1371" s="174" t="s">
        <v>2440</v>
      </c>
      <c r="F1371" s="174" t="s">
        <v>1961</v>
      </c>
      <c r="G1371" s="174" t="s">
        <v>419</v>
      </c>
      <c r="H1371" s="201" t="s">
        <v>571</v>
      </c>
      <c r="I1371" s="175">
        <f t="shared" si="47"/>
        <v>307.66986196129147</v>
      </c>
      <c r="J1371" s="175">
        <f t="shared" si="48"/>
        <v>466.55294147890999</v>
      </c>
      <c r="K1371" s="175">
        <v>170.4404716855</v>
      </c>
      <c r="L1371" s="175">
        <v>2.75</v>
      </c>
      <c r="M1371" s="177" t="s">
        <v>2273</v>
      </c>
      <c r="N1371" s="177" t="s">
        <v>2273</v>
      </c>
      <c r="O1371" s="177">
        <v>70</v>
      </c>
    </row>
    <row r="1372" spans="1:15">
      <c r="A1372" s="173">
        <v>235</v>
      </c>
      <c r="B1372" s="173">
        <v>50</v>
      </c>
      <c r="C1372" s="173">
        <v>18</v>
      </c>
      <c r="D1372" s="173">
        <v>97</v>
      </c>
      <c r="E1372" s="174" t="s">
        <v>2347</v>
      </c>
      <c r="F1372" s="174" t="s">
        <v>1961</v>
      </c>
      <c r="G1372" s="174" t="s">
        <v>2144</v>
      </c>
      <c r="H1372" s="201" t="s">
        <v>886</v>
      </c>
      <c r="I1372" s="175">
        <f t="shared" si="47"/>
        <v>538.14396466828248</v>
      </c>
      <c r="J1372" s="175">
        <f t="shared" si="48"/>
        <v>821.12848410505001</v>
      </c>
      <c r="K1372" s="175">
        <v>316.9592909525</v>
      </c>
      <c r="L1372" s="175">
        <v>2.75</v>
      </c>
      <c r="M1372" s="177" t="s">
        <v>322</v>
      </c>
      <c r="N1372" s="177" t="s">
        <v>322</v>
      </c>
      <c r="O1372" s="177">
        <v>65</v>
      </c>
    </row>
    <row r="1373" spans="1:15">
      <c r="A1373" s="173">
        <v>235</v>
      </c>
      <c r="B1373" s="173">
        <v>55</v>
      </c>
      <c r="C1373" s="173">
        <v>17</v>
      </c>
      <c r="D1373" s="173">
        <v>99</v>
      </c>
      <c r="E1373" s="174" t="s">
        <v>2440</v>
      </c>
      <c r="F1373" s="174" t="s">
        <v>1961</v>
      </c>
      <c r="G1373" s="174" t="s">
        <v>2428</v>
      </c>
      <c r="H1373" s="201">
        <v>1152275</v>
      </c>
      <c r="I1373" s="175">
        <f t="shared" si="47"/>
        <v>538.14396466828248</v>
      </c>
      <c r="J1373" s="175">
        <f t="shared" si="48"/>
        <v>821.12848410505001</v>
      </c>
      <c r="K1373" s="175">
        <v>316.9592909525</v>
      </c>
      <c r="L1373" s="175">
        <v>2.75</v>
      </c>
      <c r="M1373" s="177" t="s">
        <v>326</v>
      </c>
      <c r="N1373" s="177" t="s">
        <v>326</v>
      </c>
      <c r="O1373" s="177">
        <v>69</v>
      </c>
    </row>
    <row r="1374" spans="1:15">
      <c r="A1374" s="173">
        <v>235</v>
      </c>
      <c r="B1374" s="173">
        <v>55</v>
      </c>
      <c r="C1374" s="173">
        <v>17</v>
      </c>
      <c r="D1374" s="173">
        <v>99</v>
      </c>
      <c r="E1374" s="174" t="s">
        <v>2347</v>
      </c>
      <c r="F1374" s="174" t="s">
        <v>1961</v>
      </c>
      <c r="G1374" s="174" t="s">
        <v>419</v>
      </c>
      <c r="H1374" s="201" t="s">
        <v>885</v>
      </c>
      <c r="I1374" s="175">
        <f t="shared" si="47"/>
        <v>398.08619883594093</v>
      </c>
      <c r="J1374" s="175">
        <f t="shared" si="48"/>
        <v>605.65499820913988</v>
      </c>
      <c r="K1374" s="175">
        <v>227.92066041699997</v>
      </c>
      <c r="L1374" s="175">
        <v>2.75</v>
      </c>
      <c r="M1374" s="177" t="s">
        <v>326</v>
      </c>
      <c r="N1374" s="177" t="s">
        <v>326</v>
      </c>
      <c r="O1374" s="177">
        <v>68</v>
      </c>
    </row>
    <row r="1375" spans="1:15">
      <c r="A1375" s="173">
        <v>235</v>
      </c>
      <c r="B1375" s="173">
        <v>55</v>
      </c>
      <c r="C1375" s="173">
        <v>19</v>
      </c>
      <c r="D1375" s="173">
        <v>101</v>
      </c>
      <c r="E1375" s="174" t="s">
        <v>2440</v>
      </c>
      <c r="F1375" s="174" t="s">
        <v>1961</v>
      </c>
      <c r="G1375" s="174" t="s">
        <v>2145</v>
      </c>
      <c r="H1375" s="201" t="s">
        <v>890</v>
      </c>
      <c r="I1375" s="175">
        <f t="shared" si="47"/>
        <v>472.06320163778594</v>
      </c>
      <c r="J1375" s="175">
        <f t="shared" si="48"/>
        <v>719.4657717504399</v>
      </c>
      <c r="K1375" s="175">
        <v>274.94990568199995</v>
      </c>
      <c r="L1375" s="175">
        <v>2.75</v>
      </c>
      <c r="M1375" s="177" t="s">
        <v>325</v>
      </c>
      <c r="N1375" s="177" t="s">
        <v>325</v>
      </c>
      <c r="O1375" s="177">
        <v>69</v>
      </c>
    </row>
    <row r="1376" spans="1:15">
      <c r="A1376" s="173">
        <v>235</v>
      </c>
      <c r="B1376" s="173">
        <v>55</v>
      </c>
      <c r="C1376" s="173">
        <v>19</v>
      </c>
      <c r="D1376" s="173">
        <v>101</v>
      </c>
      <c r="E1376" s="174" t="s">
        <v>2239</v>
      </c>
      <c r="F1376" s="174" t="s">
        <v>1961</v>
      </c>
      <c r="G1376" s="174" t="s">
        <v>2428</v>
      </c>
      <c r="H1376" s="201" t="s">
        <v>891</v>
      </c>
      <c r="I1376" s="175">
        <f t="shared" si="47"/>
        <v>477.46649638828245</v>
      </c>
      <c r="J1376" s="175">
        <f t="shared" si="48"/>
        <v>727.77853290505004</v>
      </c>
      <c r="K1376" s="175">
        <v>278.38493095249999</v>
      </c>
      <c r="L1376" s="175">
        <v>2.75</v>
      </c>
      <c r="M1376" s="177" t="s">
        <v>325</v>
      </c>
      <c r="N1376" s="177" t="s">
        <v>325</v>
      </c>
      <c r="O1376" s="177">
        <v>69</v>
      </c>
    </row>
    <row r="1377" spans="1:15">
      <c r="A1377" s="173">
        <v>235</v>
      </c>
      <c r="B1377" s="173">
        <v>60</v>
      </c>
      <c r="C1377" s="173">
        <v>16</v>
      </c>
      <c r="D1377" s="173">
        <v>100</v>
      </c>
      <c r="E1377" s="174" t="s">
        <v>2440</v>
      </c>
      <c r="F1377" s="174" t="s">
        <v>1961</v>
      </c>
      <c r="G1377" s="174" t="s">
        <v>419</v>
      </c>
      <c r="H1377" s="201" t="s">
        <v>584</v>
      </c>
      <c r="I1377" s="175">
        <f t="shared" si="47"/>
        <v>319.60255088387447</v>
      </c>
      <c r="J1377" s="175">
        <f t="shared" si="48"/>
        <v>484.91092443672994</v>
      </c>
      <c r="K1377" s="175">
        <v>178.02641505649999</v>
      </c>
      <c r="L1377" s="175">
        <v>2.75</v>
      </c>
      <c r="M1377" s="177" t="s">
        <v>322</v>
      </c>
      <c r="N1377" s="177" t="s">
        <v>322</v>
      </c>
      <c r="O1377" s="177">
        <v>70</v>
      </c>
    </row>
    <row r="1378" spans="1:15">
      <c r="A1378" s="173">
        <v>235</v>
      </c>
      <c r="B1378" s="173">
        <v>60</v>
      </c>
      <c r="C1378" s="173">
        <v>16</v>
      </c>
      <c r="D1378" s="173">
        <v>100</v>
      </c>
      <c r="E1378" s="174" t="s">
        <v>2347</v>
      </c>
      <c r="F1378" s="174" t="s">
        <v>1961</v>
      </c>
      <c r="G1378" s="174" t="s">
        <v>419</v>
      </c>
      <c r="H1378" s="201" t="s">
        <v>585</v>
      </c>
      <c r="I1378" s="175">
        <f t="shared" si="47"/>
        <v>342.215778296579</v>
      </c>
      <c r="J1378" s="175">
        <f t="shared" si="48"/>
        <v>519.70050507166002</v>
      </c>
      <c r="K1378" s="175">
        <v>192.402274823</v>
      </c>
      <c r="L1378" s="175">
        <v>2.75</v>
      </c>
      <c r="M1378" s="177" t="s">
        <v>326</v>
      </c>
      <c r="N1378" s="177" t="s">
        <v>326</v>
      </c>
      <c r="O1378" s="177">
        <v>67</v>
      </c>
    </row>
    <row r="1379" spans="1:15">
      <c r="A1379" s="173">
        <v>235</v>
      </c>
      <c r="B1379" s="173">
        <v>60</v>
      </c>
      <c r="C1379" s="173">
        <v>18</v>
      </c>
      <c r="D1379" s="173">
        <v>103</v>
      </c>
      <c r="E1379" s="174" t="s">
        <v>2239</v>
      </c>
      <c r="F1379" s="174" t="s">
        <v>1961</v>
      </c>
      <c r="G1379" s="174" t="s">
        <v>2428</v>
      </c>
      <c r="H1379" s="201" t="s">
        <v>587</v>
      </c>
      <c r="I1379" s="175">
        <f t="shared" si="47"/>
        <v>440.69227318828246</v>
      </c>
      <c r="J1379" s="175">
        <f t="shared" si="48"/>
        <v>671.2028049050499</v>
      </c>
      <c r="K1379" s="175">
        <v>255.00653095249996</v>
      </c>
      <c r="L1379" s="175">
        <v>2.75</v>
      </c>
      <c r="M1379" s="177" t="s">
        <v>326</v>
      </c>
      <c r="N1379" s="177" t="s">
        <v>326</v>
      </c>
      <c r="O1379" s="177">
        <v>69</v>
      </c>
    </row>
    <row r="1380" spans="1:15">
      <c r="A1380" s="173">
        <v>235</v>
      </c>
      <c r="B1380" s="173">
        <v>60</v>
      </c>
      <c r="C1380" s="173">
        <v>18</v>
      </c>
      <c r="D1380" s="173">
        <v>107</v>
      </c>
      <c r="E1380" s="174" t="s">
        <v>2239</v>
      </c>
      <c r="F1380" s="174" t="s">
        <v>1961</v>
      </c>
      <c r="G1380" s="174" t="s">
        <v>2428</v>
      </c>
      <c r="H1380" s="201" t="s">
        <v>493</v>
      </c>
      <c r="I1380" s="175">
        <f t="shared" si="47"/>
        <v>463.02474097391041</v>
      </c>
      <c r="J1380" s="175">
        <f t="shared" si="48"/>
        <v>705.56044765216996</v>
      </c>
      <c r="K1380" s="175">
        <v>269.20390398849997</v>
      </c>
      <c r="L1380" s="175">
        <v>2.75</v>
      </c>
      <c r="M1380" s="177" t="s">
        <v>325</v>
      </c>
      <c r="N1380" s="177" t="s">
        <v>325</v>
      </c>
      <c r="O1380" s="177">
        <v>69</v>
      </c>
    </row>
    <row r="1381" spans="1:15">
      <c r="A1381" s="173">
        <v>235</v>
      </c>
      <c r="B1381" s="173">
        <v>60</v>
      </c>
      <c r="C1381" s="173">
        <v>18</v>
      </c>
      <c r="D1381" s="173">
        <v>103</v>
      </c>
      <c r="E1381" s="174" t="s">
        <v>2347</v>
      </c>
      <c r="F1381" s="174" t="s">
        <v>1961</v>
      </c>
      <c r="G1381" s="174" t="s">
        <v>419</v>
      </c>
      <c r="H1381" s="201" t="s">
        <v>586</v>
      </c>
      <c r="I1381" s="175">
        <f t="shared" si="47"/>
        <v>433.03097668828246</v>
      </c>
      <c r="J1381" s="175">
        <f t="shared" si="48"/>
        <v>659.41619490504991</v>
      </c>
      <c r="K1381" s="175">
        <v>250.13603095249999</v>
      </c>
      <c r="L1381" s="175">
        <v>2.75</v>
      </c>
      <c r="M1381" s="177" t="s">
        <v>326</v>
      </c>
      <c r="N1381" s="177" t="s">
        <v>326</v>
      </c>
      <c r="O1381" s="177">
        <v>69</v>
      </c>
    </row>
    <row r="1382" spans="1:15">
      <c r="A1382" s="173">
        <v>235</v>
      </c>
      <c r="B1382" s="173">
        <v>60</v>
      </c>
      <c r="C1382" s="173">
        <v>18</v>
      </c>
      <c r="D1382" s="173">
        <v>107</v>
      </c>
      <c r="E1382" s="174" t="s">
        <v>2347</v>
      </c>
      <c r="F1382" s="174" t="s">
        <v>1961</v>
      </c>
      <c r="G1382" s="174" t="s">
        <v>419</v>
      </c>
      <c r="H1382" s="201" t="s">
        <v>492</v>
      </c>
      <c r="I1382" s="175">
        <f t="shared" si="47"/>
        <v>440.68571797268692</v>
      </c>
      <c r="J1382" s="175">
        <f t="shared" si="48"/>
        <v>671.19271995797999</v>
      </c>
      <c r="K1382" s="175">
        <v>255.00236361899996</v>
      </c>
      <c r="L1382" s="175">
        <v>2.75</v>
      </c>
      <c r="M1382" s="177" t="s">
        <v>325</v>
      </c>
      <c r="N1382" s="177" t="s">
        <v>325</v>
      </c>
      <c r="O1382" s="177">
        <v>71</v>
      </c>
    </row>
    <row r="1383" spans="1:15">
      <c r="A1383" s="173">
        <v>235</v>
      </c>
      <c r="B1383" s="173">
        <v>65</v>
      </c>
      <c r="C1383" s="173">
        <v>17</v>
      </c>
      <c r="D1383" s="173">
        <v>104</v>
      </c>
      <c r="E1383" s="174" t="s">
        <v>2347</v>
      </c>
      <c r="F1383" s="174" t="s">
        <v>1961</v>
      </c>
      <c r="G1383" s="174" t="s">
        <v>419</v>
      </c>
      <c r="H1383" s="201" t="s">
        <v>579</v>
      </c>
      <c r="I1383" s="175">
        <f t="shared" si="47"/>
        <v>423.93146690813597</v>
      </c>
      <c r="J1383" s="175">
        <f t="shared" si="48"/>
        <v>645.41694908943987</v>
      </c>
      <c r="K1383" s="175">
        <v>244.35121863199998</v>
      </c>
      <c r="L1383" s="175">
        <v>2.75</v>
      </c>
      <c r="M1383" s="177" t="s">
        <v>326</v>
      </c>
      <c r="N1383" s="177" t="s">
        <v>326</v>
      </c>
      <c r="O1383" s="177">
        <v>71</v>
      </c>
    </row>
    <row r="1384" spans="1:15">
      <c r="A1384" s="173">
        <v>235</v>
      </c>
      <c r="B1384" s="173">
        <v>65</v>
      </c>
      <c r="C1384" s="173">
        <v>17</v>
      </c>
      <c r="D1384" s="173">
        <v>108</v>
      </c>
      <c r="E1384" s="174" t="s">
        <v>2440</v>
      </c>
      <c r="F1384" s="174" t="s">
        <v>1961</v>
      </c>
      <c r="G1384" s="174" t="s">
        <v>419</v>
      </c>
      <c r="H1384" s="201" t="s">
        <v>489</v>
      </c>
      <c r="I1384" s="175">
        <f t="shared" si="47"/>
        <v>399.66816012098798</v>
      </c>
      <c r="J1384" s="175">
        <f t="shared" si="48"/>
        <v>608.08878480151998</v>
      </c>
      <c r="K1384" s="175">
        <v>228.92635735599998</v>
      </c>
      <c r="L1384" s="175">
        <v>2.75</v>
      </c>
      <c r="M1384" s="177" t="s">
        <v>326</v>
      </c>
      <c r="N1384" s="177" t="s">
        <v>326</v>
      </c>
      <c r="O1384" s="177">
        <v>71</v>
      </c>
    </row>
    <row r="1385" spans="1:15">
      <c r="A1385" s="173">
        <v>235</v>
      </c>
      <c r="B1385" s="173">
        <v>70</v>
      </c>
      <c r="C1385" s="173">
        <v>16</v>
      </c>
      <c r="D1385" s="173">
        <v>106</v>
      </c>
      <c r="E1385" s="174" t="s">
        <v>2440</v>
      </c>
      <c r="F1385" s="174" t="s">
        <v>1961</v>
      </c>
      <c r="G1385" s="174" t="s">
        <v>419</v>
      </c>
      <c r="H1385" s="201" t="s">
        <v>574</v>
      </c>
      <c r="I1385" s="175">
        <f t="shared" si="47"/>
        <v>283.38158445508446</v>
      </c>
      <c r="J1385" s="175">
        <f t="shared" si="48"/>
        <v>429.18636070012997</v>
      </c>
      <c r="K1385" s="175">
        <v>154.9997358265</v>
      </c>
      <c r="L1385" s="175">
        <v>2.75</v>
      </c>
      <c r="M1385" s="177" t="s">
        <v>326</v>
      </c>
      <c r="N1385" s="177" t="s">
        <v>326</v>
      </c>
      <c r="O1385" s="177">
        <v>71</v>
      </c>
    </row>
    <row r="1386" spans="1:15">
      <c r="A1386" s="173">
        <v>235</v>
      </c>
      <c r="B1386" s="173">
        <v>70</v>
      </c>
      <c r="C1386" s="173">
        <v>17</v>
      </c>
      <c r="D1386" s="173">
        <v>111</v>
      </c>
      <c r="E1386" s="174" t="s">
        <v>2440</v>
      </c>
      <c r="F1386" s="174" t="s">
        <v>1961</v>
      </c>
      <c r="G1386" s="174" t="s">
        <v>419</v>
      </c>
      <c r="H1386" s="201" t="s">
        <v>488</v>
      </c>
      <c r="I1386" s="175">
        <f t="shared" si="47"/>
        <v>473.48262220828252</v>
      </c>
      <c r="J1386" s="175">
        <f t="shared" si="48"/>
        <v>721.64949570505007</v>
      </c>
      <c r="K1386" s="175">
        <v>275.85227095250002</v>
      </c>
      <c r="L1386" s="175">
        <v>2.75</v>
      </c>
      <c r="M1386" s="177" t="s">
        <v>326</v>
      </c>
      <c r="N1386" s="177" t="s">
        <v>326</v>
      </c>
      <c r="O1386" s="177">
        <v>71</v>
      </c>
    </row>
    <row r="1387" spans="1:15">
      <c r="A1387" s="173">
        <v>245</v>
      </c>
      <c r="B1387" s="173">
        <v>60</v>
      </c>
      <c r="C1387" s="173">
        <v>18</v>
      </c>
      <c r="D1387" s="173">
        <v>105</v>
      </c>
      <c r="E1387" s="174" t="s">
        <v>2440</v>
      </c>
      <c r="F1387" s="174" t="s">
        <v>1961</v>
      </c>
      <c r="G1387" s="174" t="s">
        <v>419</v>
      </c>
      <c r="H1387" s="201" t="s">
        <v>588</v>
      </c>
      <c r="I1387" s="175">
        <f t="shared" si="47"/>
        <v>495.42097006828243</v>
      </c>
      <c r="J1387" s="175">
        <f t="shared" si="48"/>
        <v>755.40080010504994</v>
      </c>
      <c r="K1387" s="175">
        <v>289.79909095249997</v>
      </c>
      <c r="L1387" s="175">
        <v>2.75</v>
      </c>
      <c r="M1387" s="177" t="s">
        <v>322</v>
      </c>
      <c r="N1387" s="177" t="s">
        <v>322</v>
      </c>
      <c r="O1387" s="177">
        <v>70</v>
      </c>
    </row>
    <row r="1388" spans="1:15">
      <c r="A1388" s="173">
        <v>245</v>
      </c>
      <c r="B1388" s="173">
        <v>65</v>
      </c>
      <c r="C1388" s="173">
        <v>17</v>
      </c>
      <c r="D1388" s="173">
        <v>111</v>
      </c>
      <c r="E1388" s="174" t="s">
        <v>2440</v>
      </c>
      <c r="F1388" s="174" t="s">
        <v>1961</v>
      </c>
      <c r="G1388" s="174" t="s">
        <v>419</v>
      </c>
      <c r="H1388" s="201" t="s">
        <v>491</v>
      </c>
      <c r="I1388" s="175">
        <f t="shared" si="47"/>
        <v>455.93564808202945</v>
      </c>
      <c r="J1388" s="175">
        <f t="shared" si="48"/>
        <v>694.65415089542989</v>
      </c>
      <c r="K1388" s="175">
        <v>264.69716979149996</v>
      </c>
      <c r="L1388" s="175">
        <v>2.75</v>
      </c>
      <c r="M1388" s="177" t="s">
        <v>325</v>
      </c>
      <c r="N1388" s="177" t="s">
        <v>325</v>
      </c>
      <c r="O1388" s="177">
        <v>69</v>
      </c>
    </row>
    <row r="1389" spans="1:15">
      <c r="A1389" s="173">
        <v>245</v>
      </c>
      <c r="B1389" s="173">
        <v>65</v>
      </c>
      <c r="C1389" s="173">
        <v>17</v>
      </c>
      <c r="D1389" s="173">
        <v>107</v>
      </c>
      <c r="E1389" s="174" t="s">
        <v>2440</v>
      </c>
      <c r="F1389" s="174" t="s">
        <v>1961</v>
      </c>
      <c r="G1389" s="174" t="s">
        <v>419</v>
      </c>
      <c r="H1389" s="201" t="s">
        <v>580</v>
      </c>
      <c r="I1389" s="175">
        <f t="shared" si="47"/>
        <v>379.09544932828243</v>
      </c>
      <c r="J1389" s="175">
        <f t="shared" si="48"/>
        <v>576.43846050504987</v>
      </c>
      <c r="K1389" s="175">
        <v>215.84771095249997</v>
      </c>
      <c r="L1389" s="175">
        <v>2.75</v>
      </c>
      <c r="M1389" s="177" t="s">
        <v>326</v>
      </c>
      <c r="N1389" s="177" t="s">
        <v>326</v>
      </c>
      <c r="O1389" s="177">
        <v>71</v>
      </c>
    </row>
    <row r="1390" spans="1:15">
      <c r="A1390" s="173">
        <v>245</v>
      </c>
      <c r="B1390" s="173">
        <v>70</v>
      </c>
      <c r="C1390" s="173">
        <v>16</v>
      </c>
      <c r="D1390" s="173">
        <v>107</v>
      </c>
      <c r="E1390" s="174" t="s">
        <v>2440</v>
      </c>
      <c r="F1390" s="174" t="s">
        <v>1961</v>
      </c>
      <c r="G1390" s="174" t="s">
        <v>419</v>
      </c>
      <c r="H1390" s="201" t="s">
        <v>575</v>
      </c>
      <c r="I1390" s="175">
        <f t="shared" si="47"/>
        <v>299.80749127955448</v>
      </c>
      <c r="J1390" s="175">
        <f t="shared" si="48"/>
        <v>454.45698658392996</v>
      </c>
      <c r="K1390" s="175">
        <v>165.4421432165</v>
      </c>
      <c r="L1390" s="175">
        <v>2.75</v>
      </c>
      <c r="M1390" s="177" t="s">
        <v>326</v>
      </c>
      <c r="N1390" s="177" t="s">
        <v>326</v>
      </c>
      <c r="O1390" s="177">
        <v>72</v>
      </c>
    </row>
    <row r="1391" spans="1:15">
      <c r="A1391" s="173">
        <v>255</v>
      </c>
      <c r="B1391" s="173">
        <v>50</v>
      </c>
      <c r="C1391" s="173">
        <v>19</v>
      </c>
      <c r="D1391" s="173">
        <v>107</v>
      </c>
      <c r="E1391" s="174" t="s">
        <v>2445</v>
      </c>
      <c r="F1391" s="174" t="s">
        <v>1961</v>
      </c>
      <c r="G1391" s="174" t="s">
        <v>2146</v>
      </c>
      <c r="H1391" s="201" t="s">
        <v>497</v>
      </c>
      <c r="I1391" s="175">
        <f t="shared" si="47"/>
        <v>520.15280509532442</v>
      </c>
      <c r="J1391" s="175">
        <f t="shared" si="48"/>
        <v>793.44977706972998</v>
      </c>
      <c r="K1391" s="175">
        <v>305.5218087065</v>
      </c>
      <c r="L1391" s="175">
        <v>2.75</v>
      </c>
      <c r="M1391" s="177" t="s">
        <v>325</v>
      </c>
      <c r="N1391" s="177" t="s">
        <v>325</v>
      </c>
      <c r="O1391" s="177">
        <v>67</v>
      </c>
    </row>
    <row r="1392" spans="1:15">
      <c r="A1392" s="173">
        <v>255</v>
      </c>
      <c r="B1392" s="173">
        <v>55</v>
      </c>
      <c r="C1392" s="173">
        <v>18</v>
      </c>
      <c r="D1392" s="173">
        <v>109</v>
      </c>
      <c r="E1392" s="174" t="s">
        <v>2440</v>
      </c>
      <c r="F1392" s="174" t="s">
        <v>1961</v>
      </c>
      <c r="G1392" s="174" t="s">
        <v>2145</v>
      </c>
      <c r="H1392" s="201" t="s">
        <v>495</v>
      </c>
      <c r="I1392" s="175">
        <f t="shared" si="47"/>
        <v>425.51856742091951</v>
      </c>
      <c r="J1392" s="175">
        <f t="shared" si="48"/>
        <v>647.85864218603001</v>
      </c>
      <c r="K1392" s="175">
        <v>245.3601827215</v>
      </c>
      <c r="L1392" s="175">
        <v>2.75</v>
      </c>
      <c r="M1392" s="177" t="s">
        <v>325</v>
      </c>
      <c r="N1392" s="177" t="s">
        <v>325</v>
      </c>
      <c r="O1392" s="177">
        <v>70</v>
      </c>
    </row>
    <row r="1393" spans="1:15">
      <c r="A1393" s="173">
        <v>255</v>
      </c>
      <c r="B1393" s="173">
        <v>55</v>
      </c>
      <c r="C1393" s="173">
        <v>19</v>
      </c>
      <c r="D1393" s="173">
        <v>111</v>
      </c>
      <c r="E1393" s="174" t="s">
        <v>2347</v>
      </c>
      <c r="F1393" s="174" t="s">
        <v>1961</v>
      </c>
      <c r="G1393" s="174" t="s">
        <v>419</v>
      </c>
      <c r="H1393" s="201" t="s">
        <v>420</v>
      </c>
      <c r="I1393" s="175">
        <f t="shared" si="47"/>
        <v>583.05704948295192</v>
      </c>
      <c r="J1393" s="175">
        <f t="shared" si="48"/>
        <v>890.22553766607996</v>
      </c>
      <c r="K1393" s="175">
        <v>345.51179242399996</v>
      </c>
      <c r="L1393" s="175">
        <v>2.75</v>
      </c>
      <c r="M1393" s="177" t="s">
        <v>325</v>
      </c>
      <c r="N1393" s="177" t="s">
        <v>325</v>
      </c>
      <c r="O1393" s="177">
        <v>72</v>
      </c>
    </row>
    <row r="1394" spans="1:15">
      <c r="A1394" s="173">
        <v>255</v>
      </c>
      <c r="B1394" s="173">
        <v>55</v>
      </c>
      <c r="C1394" s="173">
        <v>19</v>
      </c>
      <c r="D1394" s="173">
        <v>111</v>
      </c>
      <c r="E1394" s="174" t="s">
        <v>2347</v>
      </c>
      <c r="F1394" s="174" t="s">
        <v>1961</v>
      </c>
      <c r="G1394" s="174" t="s">
        <v>419</v>
      </c>
      <c r="H1394" s="201" t="s">
        <v>448</v>
      </c>
      <c r="I1394" s="175">
        <f t="shared" si="47"/>
        <v>477.46649638828245</v>
      </c>
      <c r="J1394" s="175">
        <f t="shared" si="48"/>
        <v>727.77853290505004</v>
      </c>
      <c r="K1394" s="175">
        <v>278.38493095249999</v>
      </c>
      <c r="L1394" s="175">
        <v>2.75</v>
      </c>
      <c r="M1394" s="177" t="s">
        <v>325</v>
      </c>
      <c r="N1394" s="177" t="s">
        <v>325</v>
      </c>
      <c r="O1394" s="177">
        <v>70</v>
      </c>
    </row>
    <row r="1395" spans="1:15">
      <c r="A1395" s="173">
        <v>255</v>
      </c>
      <c r="B1395" s="173">
        <v>60</v>
      </c>
      <c r="C1395" s="173">
        <v>18</v>
      </c>
      <c r="D1395" s="173">
        <v>112</v>
      </c>
      <c r="E1395" s="174" t="s">
        <v>2347</v>
      </c>
      <c r="F1395" s="174" t="s">
        <v>1961</v>
      </c>
      <c r="G1395" s="174" t="s">
        <v>419</v>
      </c>
      <c r="H1395" s="201" t="s">
        <v>494</v>
      </c>
      <c r="I1395" s="175">
        <f t="shared" si="47"/>
        <v>439.26956471981543</v>
      </c>
      <c r="J1395" s="175">
        <f t="shared" si="48"/>
        <v>669.01402264587</v>
      </c>
      <c r="K1395" s="175">
        <v>254.10207547349998</v>
      </c>
      <c r="L1395" s="175">
        <v>2.75</v>
      </c>
      <c r="M1395" s="177" t="s">
        <v>325</v>
      </c>
      <c r="N1395" s="177" t="s">
        <v>325</v>
      </c>
      <c r="O1395" s="177">
        <v>71</v>
      </c>
    </row>
    <row r="1396" spans="1:15">
      <c r="A1396" s="173">
        <v>255</v>
      </c>
      <c r="B1396" s="173">
        <v>65</v>
      </c>
      <c r="C1396" s="173">
        <v>16</v>
      </c>
      <c r="D1396" s="173">
        <v>109</v>
      </c>
      <c r="E1396" s="174" t="s">
        <v>2440</v>
      </c>
      <c r="F1396" s="174" t="s">
        <v>1961</v>
      </c>
      <c r="G1396" s="174" t="s">
        <v>419</v>
      </c>
      <c r="H1396" s="201" t="s">
        <v>577</v>
      </c>
      <c r="I1396" s="175">
        <f t="shared" si="47"/>
        <v>324.42097640092248</v>
      </c>
      <c r="J1396" s="175">
        <f t="shared" si="48"/>
        <v>492.32388677064995</v>
      </c>
      <c r="K1396" s="175">
        <v>181.08962263249998</v>
      </c>
      <c r="L1396" s="175">
        <v>2.75</v>
      </c>
      <c r="M1396" s="177" t="s">
        <v>326</v>
      </c>
      <c r="N1396" s="177" t="s">
        <v>326</v>
      </c>
      <c r="O1396" s="177">
        <v>70</v>
      </c>
    </row>
    <row r="1397" spans="1:15">
      <c r="A1397" s="173">
        <v>255</v>
      </c>
      <c r="B1397" s="173">
        <v>65</v>
      </c>
      <c r="C1397" s="173">
        <v>17</v>
      </c>
      <c r="D1397" s="173">
        <v>110</v>
      </c>
      <c r="E1397" s="174" t="s">
        <v>2440</v>
      </c>
      <c r="F1397" s="174" t="s">
        <v>1961</v>
      </c>
      <c r="G1397" s="174" t="s">
        <v>419</v>
      </c>
      <c r="H1397" s="201" t="s">
        <v>581</v>
      </c>
      <c r="I1397" s="175">
        <f t="shared" si="47"/>
        <v>392.13358296731303</v>
      </c>
      <c r="J1397" s="175">
        <f t="shared" si="48"/>
        <v>596.49712764202002</v>
      </c>
      <c r="K1397" s="175">
        <v>224.136416381</v>
      </c>
      <c r="L1397" s="175">
        <v>2.75</v>
      </c>
      <c r="M1397" s="177" t="s">
        <v>325</v>
      </c>
      <c r="N1397" s="177" t="s">
        <v>325</v>
      </c>
      <c r="O1397" s="177">
        <v>71</v>
      </c>
    </row>
    <row r="1398" spans="1:15">
      <c r="A1398" s="173">
        <v>255</v>
      </c>
      <c r="B1398" s="173">
        <v>65</v>
      </c>
      <c r="C1398" s="173">
        <v>17</v>
      </c>
      <c r="D1398" s="173">
        <v>110</v>
      </c>
      <c r="E1398" s="174" t="s">
        <v>2237</v>
      </c>
      <c r="F1398" s="174" t="s">
        <v>1961</v>
      </c>
      <c r="G1398" s="174" t="s">
        <v>419</v>
      </c>
      <c r="H1398" s="201" t="s">
        <v>582</v>
      </c>
      <c r="I1398" s="175">
        <f t="shared" si="47"/>
        <v>389.98841994731299</v>
      </c>
      <c r="J1398" s="175">
        <f t="shared" si="48"/>
        <v>593.19687684201995</v>
      </c>
      <c r="K1398" s="175">
        <v>222.772676381</v>
      </c>
      <c r="L1398" s="175">
        <v>2.75</v>
      </c>
      <c r="M1398" s="177" t="s">
        <v>326</v>
      </c>
      <c r="N1398" s="177" t="s">
        <v>326</v>
      </c>
      <c r="O1398" s="177">
        <v>71</v>
      </c>
    </row>
    <row r="1399" spans="1:15">
      <c r="A1399" s="173">
        <v>255</v>
      </c>
      <c r="B1399" s="173">
        <v>70</v>
      </c>
      <c r="C1399" s="173">
        <v>15</v>
      </c>
      <c r="D1399" s="173">
        <v>112</v>
      </c>
      <c r="E1399" s="174" t="s">
        <v>2370</v>
      </c>
      <c r="F1399" s="174" t="s">
        <v>1961</v>
      </c>
      <c r="G1399" s="174" t="s">
        <v>417</v>
      </c>
      <c r="H1399" s="201" t="s">
        <v>418</v>
      </c>
      <c r="I1399" s="175">
        <f t="shared" si="47"/>
        <v>245.03669016731297</v>
      </c>
      <c r="J1399" s="175">
        <f t="shared" si="48"/>
        <v>370.19421564201997</v>
      </c>
      <c r="K1399" s="175">
        <v>130.62281638100001</v>
      </c>
      <c r="L1399" s="175">
        <v>2.75</v>
      </c>
      <c r="M1399" s="177" t="s">
        <v>325</v>
      </c>
      <c r="N1399" s="177" t="s">
        <v>325</v>
      </c>
      <c r="O1399" s="177">
        <v>72</v>
      </c>
    </row>
    <row r="1400" spans="1:15">
      <c r="A1400" s="173">
        <v>265</v>
      </c>
      <c r="B1400" s="173">
        <v>50</v>
      </c>
      <c r="C1400" s="173">
        <v>19</v>
      </c>
      <c r="D1400" s="173">
        <v>110</v>
      </c>
      <c r="E1400" s="174" t="s">
        <v>2445</v>
      </c>
      <c r="F1400" s="174" t="s">
        <v>1961</v>
      </c>
      <c r="G1400" s="174" t="s">
        <v>2146</v>
      </c>
      <c r="H1400" s="201" t="s">
        <v>499</v>
      </c>
      <c r="I1400" s="175">
        <f t="shared" si="47"/>
        <v>701.02618541602897</v>
      </c>
      <c r="J1400" s="175">
        <f t="shared" si="48"/>
        <v>1071.71651602466</v>
      </c>
      <c r="K1400" s="175">
        <v>420.50806447299999</v>
      </c>
      <c r="L1400" s="175">
        <v>2.75</v>
      </c>
      <c r="M1400" s="177" t="s">
        <v>321</v>
      </c>
      <c r="N1400" s="177" t="s">
        <v>321</v>
      </c>
      <c r="O1400" s="177">
        <v>69</v>
      </c>
    </row>
    <row r="1401" spans="1:15">
      <c r="A1401" s="173">
        <v>265</v>
      </c>
      <c r="B1401" s="173">
        <v>50</v>
      </c>
      <c r="C1401" s="173">
        <v>19</v>
      </c>
      <c r="D1401" s="173">
        <v>110</v>
      </c>
      <c r="E1401" s="174" t="s">
        <v>2445</v>
      </c>
      <c r="F1401" s="174" t="s">
        <v>1961</v>
      </c>
      <c r="G1401" s="174" t="s">
        <v>2146</v>
      </c>
      <c r="H1401" s="201" t="s">
        <v>498</v>
      </c>
      <c r="I1401" s="175">
        <f t="shared" si="47"/>
        <v>538.14396466828248</v>
      </c>
      <c r="J1401" s="175">
        <f t="shared" si="48"/>
        <v>821.12848410505001</v>
      </c>
      <c r="K1401" s="175">
        <v>316.9592909525</v>
      </c>
      <c r="L1401" s="175">
        <v>2.75</v>
      </c>
      <c r="M1401" s="177" t="s">
        <v>321</v>
      </c>
      <c r="N1401" s="177" t="s">
        <v>321</v>
      </c>
      <c r="O1401" s="177">
        <v>70</v>
      </c>
    </row>
    <row r="1402" spans="1:15">
      <c r="A1402" s="173">
        <v>265</v>
      </c>
      <c r="B1402" s="173">
        <v>65</v>
      </c>
      <c r="C1402" s="173">
        <v>17</v>
      </c>
      <c r="D1402" s="173">
        <v>112</v>
      </c>
      <c r="E1402" s="174" t="s">
        <v>2440</v>
      </c>
      <c r="F1402" s="174" t="s">
        <v>1961</v>
      </c>
      <c r="G1402" s="174" t="s">
        <v>419</v>
      </c>
      <c r="H1402" s="201" t="s">
        <v>583</v>
      </c>
      <c r="I1402" s="175">
        <f t="shared" si="47"/>
        <v>370.08264364239847</v>
      </c>
      <c r="J1402" s="175">
        <f t="shared" si="48"/>
        <v>562.57260560369002</v>
      </c>
      <c r="K1402" s="175">
        <v>210.1180188445</v>
      </c>
      <c r="L1402" s="175">
        <v>2.75</v>
      </c>
      <c r="M1402" s="177" t="s">
        <v>326</v>
      </c>
      <c r="N1402" s="177" t="s">
        <v>326</v>
      </c>
      <c r="O1402" s="177">
        <v>72</v>
      </c>
    </row>
    <row r="1403" spans="1:15">
      <c r="A1403" s="173">
        <v>265</v>
      </c>
      <c r="B1403" s="173">
        <v>70</v>
      </c>
      <c r="C1403" s="173">
        <v>16</v>
      </c>
      <c r="D1403" s="173">
        <v>112</v>
      </c>
      <c r="E1403" s="174" t="s">
        <v>2440</v>
      </c>
      <c r="F1403" s="174" t="s">
        <v>1961</v>
      </c>
      <c r="G1403" s="174" t="s">
        <v>419</v>
      </c>
      <c r="H1403" s="201" t="s">
        <v>576</v>
      </c>
      <c r="I1403" s="175">
        <f t="shared" si="47"/>
        <v>358.60345359907751</v>
      </c>
      <c r="J1403" s="175">
        <f t="shared" si="48"/>
        <v>544.91231322935005</v>
      </c>
      <c r="K1403" s="175">
        <v>202.82037736750001</v>
      </c>
      <c r="L1403" s="175">
        <v>2.75</v>
      </c>
      <c r="M1403" s="177" t="s">
        <v>326</v>
      </c>
      <c r="N1403" s="177" t="s">
        <v>326</v>
      </c>
      <c r="O1403" s="177">
        <v>72</v>
      </c>
    </row>
    <row r="1404" spans="1:15">
      <c r="A1404" s="173">
        <v>275</v>
      </c>
      <c r="B1404" s="173">
        <v>40</v>
      </c>
      <c r="C1404" s="173">
        <v>20</v>
      </c>
      <c r="D1404" s="173">
        <v>102</v>
      </c>
      <c r="E1404" s="174" t="s">
        <v>2239</v>
      </c>
      <c r="F1404" s="174" t="s">
        <v>1961</v>
      </c>
      <c r="G1404" s="174" t="s">
        <v>590</v>
      </c>
      <c r="H1404" s="201" t="s">
        <v>892</v>
      </c>
      <c r="I1404" s="175">
        <f t="shared" si="47"/>
        <v>538.14396466828248</v>
      </c>
      <c r="J1404" s="175">
        <f t="shared" si="48"/>
        <v>821.12848410505001</v>
      </c>
      <c r="K1404" s="175">
        <v>316.9592909525</v>
      </c>
      <c r="L1404" s="175">
        <v>2.75</v>
      </c>
      <c r="M1404" s="177" t="s">
        <v>322</v>
      </c>
      <c r="N1404" s="177" t="s">
        <v>322</v>
      </c>
      <c r="O1404" s="177">
        <v>72</v>
      </c>
    </row>
    <row r="1405" spans="1:15">
      <c r="A1405" s="173">
        <v>275</v>
      </c>
      <c r="B1405" s="173">
        <v>45</v>
      </c>
      <c r="C1405" s="173">
        <v>20</v>
      </c>
      <c r="D1405" s="173">
        <v>110</v>
      </c>
      <c r="E1405" s="174" t="s">
        <v>2239</v>
      </c>
      <c r="F1405" s="174" t="s">
        <v>1961</v>
      </c>
      <c r="G1405" s="174" t="s">
        <v>2146</v>
      </c>
      <c r="H1405" s="201" t="s">
        <v>591</v>
      </c>
      <c r="I1405" s="175">
        <f t="shared" si="47"/>
        <v>785.26862895077841</v>
      </c>
      <c r="J1405" s="175">
        <f t="shared" si="48"/>
        <v>1201.3202753088899</v>
      </c>
      <c r="K1405" s="175">
        <v>474.06333690449998</v>
      </c>
      <c r="L1405" s="175">
        <v>2.75</v>
      </c>
      <c r="M1405" s="177" t="s">
        <v>325</v>
      </c>
      <c r="N1405" s="177" t="s">
        <v>325</v>
      </c>
      <c r="O1405" s="177">
        <v>69</v>
      </c>
    </row>
    <row r="1406" spans="1:15">
      <c r="A1406" s="173">
        <v>255</v>
      </c>
      <c r="B1406" s="173">
        <v>55</v>
      </c>
      <c r="C1406" s="173">
        <v>18</v>
      </c>
      <c r="D1406" s="173">
        <v>104</v>
      </c>
      <c r="E1406" s="174" t="s">
        <v>2440</v>
      </c>
      <c r="F1406" s="174" t="s">
        <v>1961</v>
      </c>
      <c r="G1406" s="174" t="s">
        <v>2145</v>
      </c>
      <c r="H1406" s="201" t="s">
        <v>554</v>
      </c>
      <c r="I1406" s="175">
        <f t="shared" si="47"/>
        <v>370.069049047313</v>
      </c>
      <c r="J1406" s="175">
        <f t="shared" si="48"/>
        <v>562.55169084201998</v>
      </c>
      <c r="K1406" s="175">
        <v>210.109376381</v>
      </c>
      <c r="L1406" s="175">
        <v>2.75</v>
      </c>
      <c r="M1406" s="177">
        <v>0</v>
      </c>
      <c r="N1406" s="177">
        <v>0</v>
      </c>
      <c r="O1406" s="177">
        <v>0</v>
      </c>
    </row>
    <row r="1407" spans="1:15">
      <c r="A1407" s="173">
        <v>235</v>
      </c>
      <c r="B1407" s="173">
        <v>55</v>
      </c>
      <c r="C1407" s="173">
        <v>18</v>
      </c>
      <c r="D1407" s="173">
        <v>100</v>
      </c>
      <c r="E1407" s="174" t="s">
        <v>2347</v>
      </c>
      <c r="F1407" s="174" t="s">
        <v>1961</v>
      </c>
      <c r="G1407" s="174" t="s">
        <v>2147</v>
      </c>
      <c r="H1407" s="201" t="s">
        <v>589</v>
      </c>
      <c r="I1407" s="175">
        <f t="shared" ref="I1407:I1470" si="49">(IF($H$6="",$H$4*$U$3*(1-$H$5),$H$6*$H$3)+IF(F1407="GOODYEAR",$H$3*(K1407*(1-$M$8)+$U$7+L1407+$H$8)))*$U$8</f>
        <v>417.62480585365648</v>
      </c>
      <c r="J1407" s="175">
        <f t="shared" si="48"/>
        <v>635.71439362100989</v>
      </c>
      <c r="K1407" s="175">
        <v>240.34189819049999</v>
      </c>
      <c r="L1407" s="175">
        <v>2.75</v>
      </c>
      <c r="M1407" s="177" t="s">
        <v>326</v>
      </c>
      <c r="N1407" s="177" t="s">
        <v>326</v>
      </c>
      <c r="O1407" s="177">
        <v>68</v>
      </c>
    </row>
    <row r="1408" spans="1:15">
      <c r="A1408" s="173">
        <v>175</v>
      </c>
      <c r="B1408" s="173">
        <v>75</v>
      </c>
      <c r="C1408" s="173">
        <v>16</v>
      </c>
      <c r="D1408" s="173">
        <v>101</v>
      </c>
      <c r="E1408" s="174" t="s">
        <v>2229</v>
      </c>
      <c r="F1408" s="174" t="s">
        <v>1961</v>
      </c>
      <c r="G1408" s="174" t="s">
        <v>424</v>
      </c>
      <c r="H1408" s="201">
        <v>1152200</v>
      </c>
      <c r="I1408" s="175">
        <f t="shared" si="49"/>
        <v>239.04694930828251</v>
      </c>
      <c r="J1408" s="175">
        <f t="shared" si="48"/>
        <v>360.97922970504999</v>
      </c>
      <c r="K1408" s="175">
        <v>126.8149709525</v>
      </c>
      <c r="L1408" s="175">
        <v>2.75</v>
      </c>
      <c r="M1408" s="177" t="s">
        <v>326</v>
      </c>
      <c r="N1408" s="177" t="s">
        <v>326</v>
      </c>
      <c r="O1408" s="177">
        <v>73</v>
      </c>
    </row>
    <row r="1409" spans="1:15">
      <c r="A1409" s="173">
        <v>185</v>
      </c>
      <c r="B1409" s="173">
        <v>75</v>
      </c>
      <c r="C1409" s="173">
        <v>16</v>
      </c>
      <c r="D1409" s="173">
        <v>104</v>
      </c>
      <c r="E1409" s="174" t="s">
        <v>2229</v>
      </c>
      <c r="F1409" s="174" t="s">
        <v>1961</v>
      </c>
      <c r="G1409" s="174" t="s">
        <v>424</v>
      </c>
      <c r="H1409" s="201">
        <v>1152201</v>
      </c>
      <c r="I1409" s="175">
        <f t="shared" si="49"/>
        <v>265.0953574082825</v>
      </c>
      <c r="J1409" s="175">
        <f t="shared" si="48"/>
        <v>401.05370370504994</v>
      </c>
      <c r="K1409" s="175">
        <v>143.3746709525</v>
      </c>
      <c r="L1409" s="175">
        <v>2.75</v>
      </c>
      <c r="M1409" s="177" t="s">
        <v>326</v>
      </c>
      <c r="N1409" s="177" t="s">
        <v>326</v>
      </c>
      <c r="O1409" s="177">
        <v>72</v>
      </c>
    </row>
    <row r="1410" spans="1:15">
      <c r="A1410" s="173">
        <v>195</v>
      </c>
      <c r="B1410" s="173">
        <v>60</v>
      </c>
      <c r="C1410" s="173">
        <v>16</v>
      </c>
      <c r="D1410" s="173">
        <v>99</v>
      </c>
      <c r="E1410" s="174" t="s">
        <v>2440</v>
      </c>
      <c r="F1410" s="174" t="s">
        <v>1961</v>
      </c>
      <c r="G1410" s="174" t="s">
        <v>429</v>
      </c>
      <c r="H1410" s="201" t="s">
        <v>449</v>
      </c>
      <c r="I1410" s="175">
        <f t="shared" si="49"/>
        <v>249.87709999999998</v>
      </c>
      <c r="J1410" s="175">
        <f t="shared" si="48"/>
        <v>377.64099999999996</v>
      </c>
      <c r="K1410" s="175">
        <v>133.69999999999999</v>
      </c>
      <c r="L1410" s="175">
        <v>2.75</v>
      </c>
      <c r="M1410" s="177" t="s">
        <v>326</v>
      </c>
      <c r="N1410" s="177" t="s">
        <v>326</v>
      </c>
      <c r="O1410" s="177">
        <v>70</v>
      </c>
    </row>
    <row r="1411" spans="1:15">
      <c r="A1411" s="173">
        <v>195</v>
      </c>
      <c r="B1411" s="173">
        <v>65</v>
      </c>
      <c r="C1411" s="173">
        <v>16</v>
      </c>
      <c r="D1411" s="173">
        <v>100</v>
      </c>
      <c r="E1411" s="174" t="s">
        <v>2237</v>
      </c>
      <c r="F1411" s="174" t="s">
        <v>1961</v>
      </c>
      <c r="G1411" s="174" t="s">
        <v>429</v>
      </c>
      <c r="H1411" s="201" t="s">
        <v>440</v>
      </c>
      <c r="I1411" s="175">
        <f t="shared" si="49"/>
        <v>271.22439460828247</v>
      </c>
      <c r="J1411" s="175">
        <f t="shared" si="48"/>
        <v>410.48299170504998</v>
      </c>
      <c r="K1411" s="175">
        <v>147.2710709525</v>
      </c>
      <c r="L1411" s="175">
        <v>2.75</v>
      </c>
      <c r="M1411" s="177" t="s">
        <v>326</v>
      </c>
      <c r="N1411" s="177" t="s">
        <v>326</v>
      </c>
      <c r="O1411" s="177">
        <v>69</v>
      </c>
    </row>
    <row r="1412" spans="1:15">
      <c r="A1412" s="173">
        <v>195</v>
      </c>
      <c r="B1412" s="173">
        <v>65</v>
      </c>
      <c r="C1412" s="173">
        <v>16</v>
      </c>
      <c r="D1412" s="173" t="s">
        <v>3950</v>
      </c>
      <c r="E1412" s="174" t="s">
        <v>2237</v>
      </c>
      <c r="F1412" s="174" t="s">
        <v>1961</v>
      </c>
      <c r="G1412" s="174" t="s">
        <v>424</v>
      </c>
      <c r="H1412" s="201" t="s">
        <v>441</v>
      </c>
      <c r="I1412" s="175">
        <f t="shared" si="49"/>
        <v>271.22439460828247</v>
      </c>
      <c r="J1412" s="175">
        <f t="shared" si="48"/>
        <v>410.48299170504998</v>
      </c>
      <c r="K1412" s="175">
        <v>147.2710709525</v>
      </c>
      <c r="L1412" s="175">
        <v>2.75</v>
      </c>
      <c r="M1412" s="177" t="s">
        <v>326</v>
      </c>
      <c r="N1412" s="177" t="s">
        <v>326</v>
      </c>
      <c r="O1412" s="177">
        <v>72</v>
      </c>
    </row>
    <row r="1413" spans="1:15">
      <c r="A1413" s="173" t="s">
        <v>2265</v>
      </c>
      <c r="B1413" s="173" t="s">
        <v>2754</v>
      </c>
      <c r="C1413" s="173">
        <v>16</v>
      </c>
      <c r="D1413" s="173" t="s">
        <v>2312</v>
      </c>
      <c r="E1413" s="174" t="s">
        <v>2229</v>
      </c>
      <c r="F1413" s="174" t="s">
        <v>1961</v>
      </c>
      <c r="G1413" s="174" t="s">
        <v>3898</v>
      </c>
      <c r="H1413" s="201">
        <v>1152222</v>
      </c>
      <c r="I1413" s="175">
        <f t="shared" si="49"/>
        <v>271.22439460828247</v>
      </c>
      <c r="J1413" s="175">
        <f t="shared" si="48"/>
        <v>410.48299170504998</v>
      </c>
      <c r="K1413" s="175">
        <v>147.2710709525</v>
      </c>
      <c r="L1413" s="175">
        <v>2.75</v>
      </c>
      <c r="M1413" s="177" t="s">
        <v>326</v>
      </c>
      <c r="N1413" s="177" t="s">
        <v>326</v>
      </c>
      <c r="O1413" s="177">
        <v>71</v>
      </c>
    </row>
    <row r="1414" spans="1:15">
      <c r="A1414" s="173">
        <v>195</v>
      </c>
      <c r="B1414" s="173">
        <v>70</v>
      </c>
      <c r="C1414" s="173">
        <v>15</v>
      </c>
      <c r="D1414" s="173" t="s">
        <v>3950</v>
      </c>
      <c r="E1414" s="174" t="s">
        <v>2229</v>
      </c>
      <c r="F1414" s="174" t="s">
        <v>1961</v>
      </c>
      <c r="G1414" s="174" t="s">
        <v>424</v>
      </c>
      <c r="H1414" s="201">
        <v>1152209</v>
      </c>
      <c r="I1414" s="175">
        <f t="shared" si="49"/>
        <v>219.01614124537397</v>
      </c>
      <c r="J1414" s="175">
        <f t="shared" si="48"/>
        <v>330.16260191596001</v>
      </c>
      <c r="K1414" s="175">
        <v>114.080827238</v>
      </c>
      <c r="L1414" s="175">
        <v>2.75</v>
      </c>
      <c r="M1414" s="177" t="s">
        <v>322</v>
      </c>
      <c r="N1414" s="177" t="s">
        <v>322</v>
      </c>
      <c r="O1414" s="177">
        <v>71</v>
      </c>
    </row>
    <row r="1415" spans="1:15">
      <c r="A1415" s="173">
        <v>195</v>
      </c>
      <c r="B1415" s="173">
        <v>70</v>
      </c>
      <c r="C1415" s="173">
        <v>15</v>
      </c>
      <c r="D1415" s="173" t="s">
        <v>2312</v>
      </c>
      <c r="E1415" s="174" t="s">
        <v>2229</v>
      </c>
      <c r="F1415" s="174" t="s">
        <v>1961</v>
      </c>
      <c r="G1415" s="174" t="s">
        <v>424</v>
      </c>
      <c r="H1415" s="201" t="s">
        <v>426</v>
      </c>
      <c r="I1415" s="175">
        <f t="shared" si="49"/>
        <v>215.310859747313</v>
      </c>
      <c r="J1415" s="175">
        <f t="shared" si="48"/>
        <v>324.46216884201993</v>
      </c>
      <c r="K1415" s="175">
        <v>111.725276381</v>
      </c>
      <c r="L1415" s="175">
        <v>2.75</v>
      </c>
      <c r="M1415" s="177" t="s">
        <v>322</v>
      </c>
      <c r="N1415" s="177" t="s">
        <v>322</v>
      </c>
      <c r="O1415" s="177">
        <v>71</v>
      </c>
    </row>
    <row r="1416" spans="1:15">
      <c r="A1416" s="173">
        <v>195</v>
      </c>
      <c r="B1416" s="173">
        <v>70</v>
      </c>
      <c r="C1416" s="173">
        <v>15</v>
      </c>
      <c r="D1416" s="173" t="s">
        <v>2312</v>
      </c>
      <c r="E1416" s="174" t="s">
        <v>2229</v>
      </c>
      <c r="F1416" s="174" t="s">
        <v>1961</v>
      </c>
      <c r="G1416" s="174" t="s">
        <v>424</v>
      </c>
      <c r="H1416" s="201" t="s">
        <v>427</v>
      </c>
      <c r="I1416" s="175">
        <f t="shared" si="49"/>
        <v>215.310859747313</v>
      </c>
      <c r="J1416" s="175">
        <f t="shared" si="48"/>
        <v>324.46216884201993</v>
      </c>
      <c r="K1416" s="175">
        <v>111.725276381</v>
      </c>
      <c r="L1416" s="175">
        <v>2.75</v>
      </c>
      <c r="M1416" s="177" t="s">
        <v>322</v>
      </c>
      <c r="N1416" s="177" t="s">
        <v>322</v>
      </c>
      <c r="O1416" s="177">
        <v>71</v>
      </c>
    </row>
    <row r="1417" spans="1:15">
      <c r="A1417" s="173">
        <v>195</v>
      </c>
      <c r="B1417" s="173">
        <v>75</v>
      </c>
      <c r="C1417" s="173">
        <v>16</v>
      </c>
      <c r="D1417" s="173" t="s">
        <v>2318</v>
      </c>
      <c r="E1417" s="174" t="s">
        <v>2229</v>
      </c>
      <c r="F1417" s="174" t="s">
        <v>1961</v>
      </c>
      <c r="G1417" s="174" t="s">
        <v>424</v>
      </c>
      <c r="H1417" s="201">
        <v>1152202</v>
      </c>
      <c r="I1417" s="175">
        <f t="shared" si="49"/>
        <v>245.03669016731297</v>
      </c>
      <c r="J1417" s="175">
        <f t="shared" si="48"/>
        <v>370.19421564201997</v>
      </c>
      <c r="K1417" s="175">
        <v>130.62281638100001</v>
      </c>
      <c r="L1417" s="175">
        <v>2.75</v>
      </c>
      <c r="M1417" s="177" t="s">
        <v>326</v>
      </c>
      <c r="N1417" s="177" t="s">
        <v>326</v>
      </c>
      <c r="O1417" s="177">
        <v>73</v>
      </c>
    </row>
    <row r="1418" spans="1:15">
      <c r="A1418" s="173">
        <v>205</v>
      </c>
      <c r="B1418" s="173">
        <v>65</v>
      </c>
      <c r="C1418" s="173">
        <v>15</v>
      </c>
      <c r="D1418" s="173">
        <v>102</v>
      </c>
      <c r="E1418" s="174" t="s">
        <v>2237</v>
      </c>
      <c r="F1418" s="174" t="s">
        <v>1961</v>
      </c>
      <c r="G1418" s="174" t="s">
        <v>424</v>
      </c>
      <c r="H1418" s="201" t="s">
        <v>428</v>
      </c>
      <c r="I1418" s="175">
        <f t="shared" si="49"/>
        <v>249.87709999999998</v>
      </c>
      <c r="J1418" s="175">
        <f t="shared" si="48"/>
        <v>377.64099999999996</v>
      </c>
      <c r="K1418" s="175">
        <v>133.69999999999999</v>
      </c>
      <c r="L1418" s="175">
        <v>2.75</v>
      </c>
      <c r="M1418" s="177" t="s">
        <v>326</v>
      </c>
      <c r="N1418" s="177" t="s">
        <v>326</v>
      </c>
      <c r="O1418" s="177">
        <v>71</v>
      </c>
    </row>
    <row r="1419" spans="1:15">
      <c r="A1419" s="173">
        <v>205</v>
      </c>
      <c r="B1419" s="173">
        <v>65</v>
      </c>
      <c r="C1419" s="173">
        <v>16</v>
      </c>
      <c r="D1419" s="173">
        <v>103</v>
      </c>
      <c r="E1419" s="174" t="s">
        <v>2237</v>
      </c>
      <c r="F1419" s="174" t="s">
        <v>1961</v>
      </c>
      <c r="G1419" s="174" t="s">
        <v>429</v>
      </c>
      <c r="H1419" s="201" t="s">
        <v>442</v>
      </c>
      <c r="I1419" s="175">
        <f t="shared" si="49"/>
        <v>284.09537272828254</v>
      </c>
      <c r="J1419" s="175">
        <f t="shared" si="48"/>
        <v>430.28449650505002</v>
      </c>
      <c r="K1419" s="175">
        <v>155.45351095250001</v>
      </c>
      <c r="L1419" s="175">
        <v>2.75</v>
      </c>
      <c r="M1419" s="177" t="s">
        <v>326</v>
      </c>
      <c r="N1419" s="177" t="s">
        <v>326</v>
      </c>
      <c r="O1419" s="177">
        <v>72</v>
      </c>
    </row>
    <row r="1420" spans="1:15">
      <c r="A1420" s="173">
        <v>205</v>
      </c>
      <c r="B1420" s="173">
        <v>65</v>
      </c>
      <c r="C1420" s="173">
        <v>16</v>
      </c>
      <c r="D1420" s="173">
        <v>107</v>
      </c>
      <c r="E1420" s="174" t="s">
        <v>2237</v>
      </c>
      <c r="F1420" s="174" t="s">
        <v>1961</v>
      </c>
      <c r="G1420" s="174" t="s">
        <v>429</v>
      </c>
      <c r="H1420" s="201" t="s">
        <v>430</v>
      </c>
      <c r="I1420" s="175">
        <f t="shared" si="49"/>
        <v>284.09537272828254</v>
      </c>
      <c r="J1420" s="175">
        <f t="shared" si="48"/>
        <v>430.28449650505002</v>
      </c>
      <c r="K1420" s="175">
        <v>155.45351095250001</v>
      </c>
      <c r="L1420" s="175">
        <v>2.75</v>
      </c>
      <c r="M1420" s="177" t="s">
        <v>326</v>
      </c>
      <c r="N1420" s="177" t="s">
        <v>326</v>
      </c>
      <c r="O1420" s="177">
        <v>69</v>
      </c>
    </row>
    <row r="1421" spans="1:15">
      <c r="A1421" s="173">
        <v>205</v>
      </c>
      <c r="B1421" s="173">
        <v>65</v>
      </c>
      <c r="C1421" s="173">
        <v>16</v>
      </c>
      <c r="D1421" s="173">
        <v>107</v>
      </c>
      <c r="E1421" s="174" t="s">
        <v>2237</v>
      </c>
      <c r="F1421" s="174" t="s">
        <v>1961</v>
      </c>
      <c r="G1421" s="174" t="s">
        <v>429</v>
      </c>
      <c r="H1421" s="201" t="s">
        <v>431</v>
      </c>
      <c r="I1421" s="175">
        <f t="shared" si="49"/>
        <v>284.09537272828254</v>
      </c>
      <c r="J1421" s="175">
        <f t="shared" si="48"/>
        <v>430.28449650505002</v>
      </c>
      <c r="K1421" s="175">
        <v>155.45351095250001</v>
      </c>
      <c r="L1421" s="175">
        <v>2.75</v>
      </c>
      <c r="M1421" s="177" t="s">
        <v>325</v>
      </c>
      <c r="N1421" s="177" t="s">
        <v>325</v>
      </c>
      <c r="O1421" s="177">
        <v>71</v>
      </c>
    </row>
    <row r="1422" spans="1:15">
      <c r="A1422" s="173">
        <v>205</v>
      </c>
      <c r="B1422" s="173">
        <v>65</v>
      </c>
      <c r="C1422" s="173">
        <v>16</v>
      </c>
      <c r="D1422" s="173">
        <v>107</v>
      </c>
      <c r="E1422" s="174" t="s">
        <v>2237</v>
      </c>
      <c r="F1422" s="174" t="s">
        <v>1961</v>
      </c>
      <c r="G1422" s="174" t="s">
        <v>424</v>
      </c>
      <c r="H1422" s="201">
        <v>1152223</v>
      </c>
      <c r="I1422" s="175">
        <f t="shared" si="49"/>
        <v>299.41796572828247</v>
      </c>
      <c r="J1422" s="175">
        <f t="shared" si="48"/>
        <v>453.85771650504995</v>
      </c>
      <c r="K1422" s="175">
        <v>165.1945109525</v>
      </c>
      <c r="L1422" s="175">
        <v>2.75</v>
      </c>
      <c r="M1422" s="177" t="s">
        <v>326</v>
      </c>
      <c r="N1422" s="177" t="s">
        <v>326</v>
      </c>
      <c r="O1422" s="177">
        <v>72</v>
      </c>
    </row>
    <row r="1423" spans="1:15">
      <c r="A1423" s="173">
        <v>205</v>
      </c>
      <c r="B1423" s="173">
        <v>70</v>
      </c>
      <c r="C1423" s="173">
        <v>15</v>
      </c>
      <c r="D1423" s="173">
        <v>106</v>
      </c>
      <c r="E1423" s="174" t="s">
        <v>2229</v>
      </c>
      <c r="F1423" s="174" t="s">
        <v>1961</v>
      </c>
      <c r="G1423" s="174" t="s">
        <v>424</v>
      </c>
      <c r="H1423" s="201">
        <v>1152212</v>
      </c>
      <c r="I1423" s="175">
        <f t="shared" si="49"/>
        <v>294.82118782828246</v>
      </c>
      <c r="J1423" s="175">
        <f t="shared" si="48"/>
        <v>446.78575050504998</v>
      </c>
      <c r="K1423" s="175">
        <v>162.27221095249999</v>
      </c>
      <c r="L1423" s="175">
        <v>2.75</v>
      </c>
      <c r="M1423" s="177" t="s">
        <v>326</v>
      </c>
      <c r="N1423" s="177" t="s">
        <v>326</v>
      </c>
      <c r="O1423" s="177">
        <v>71</v>
      </c>
    </row>
    <row r="1424" spans="1:15">
      <c r="A1424" s="173">
        <v>205</v>
      </c>
      <c r="B1424" s="173">
        <v>75</v>
      </c>
      <c r="C1424" s="173">
        <v>16</v>
      </c>
      <c r="D1424" s="173">
        <v>113</v>
      </c>
      <c r="E1424" s="174" t="s">
        <v>2233</v>
      </c>
      <c r="F1424" s="174" t="s">
        <v>1961</v>
      </c>
      <c r="G1424" s="174" t="s">
        <v>2148</v>
      </c>
      <c r="H1424" s="201">
        <v>1152205</v>
      </c>
      <c r="I1424" s="175">
        <f t="shared" si="49"/>
        <v>302.64963984731298</v>
      </c>
      <c r="J1424" s="175">
        <f t="shared" si="48"/>
        <v>458.82952284201991</v>
      </c>
      <c r="K1424" s="175">
        <v>167.24897638099998</v>
      </c>
      <c r="L1424" s="175">
        <v>2.75</v>
      </c>
      <c r="M1424" s="177" t="s">
        <v>321</v>
      </c>
      <c r="N1424" s="177" t="s">
        <v>321</v>
      </c>
      <c r="O1424" s="177">
        <v>69</v>
      </c>
    </row>
    <row r="1425" spans="1:15">
      <c r="A1425" s="173">
        <v>205</v>
      </c>
      <c r="B1425" s="173">
        <v>75</v>
      </c>
      <c r="C1425" s="173">
        <v>16</v>
      </c>
      <c r="D1425" s="173">
        <v>110</v>
      </c>
      <c r="E1425" s="174" t="s">
        <v>2229</v>
      </c>
      <c r="F1425" s="174" t="s">
        <v>1961</v>
      </c>
      <c r="G1425" s="174" t="s">
        <v>424</v>
      </c>
      <c r="H1425" s="201">
        <v>1152203</v>
      </c>
      <c r="I1425" s="175">
        <f t="shared" si="49"/>
        <v>294.82118782828246</v>
      </c>
      <c r="J1425" s="175">
        <f t="shared" ref="J1425:J1488" si="50">($H$3*(K1425+L1425+$U$7+$H$8)+$H$4*$U$3)*$U$8</f>
        <v>446.78575050504998</v>
      </c>
      <c r="K1425" s="175">
        <v>162.27221095249999</v>
      </c>
      <c r="L1425" s="175">
        <v>2.75</v>
      </c>
      <c r="M1425" s="177" t="s">
        <v>326</v>
      </c>
      <c r="N1425" s="177" t="s">
        <v>326</v>
      </c>
      <c r="O1425" s="177">
        <v>71</v>
      </c>
    </row>
    <row r="1426" spans="1:15">
      <c r="A1426" s="173">
        <v>215</v>
      </c>
      <c r="B1426" s="173">
        <v>65</v>
      </c>
      <c r="C1426" s="173">
        <v>16</v>
      </c>
      <c r="D1426" s="173">
        <v>106</v>
      </c>
      <c r="E1426" s="174" t="s">
        <v>2237</v>
      </c>
      <c r="F1426" s="174" t="s">
        <v>1961</v>
      </c>
      <c r="G1426" s="174" t="s">
        <v>429</v>
      </c>
      <c r="H1426" s="201" t="s">
        <v>432</v>
      </c>
      <c r="I1426" s="175">
        <f t="shared" si="49"/>
        <v>324.54701824828248</v>
      </c>
      <c r="J1426" s="175">
        <f t="shared" si="50"/>
        <v>492.51779730505001</v>
      </c>
      <c r="K1426" s="175">
        <v>181.16975095250001</v>
      </c>
      <c r="L1426" s="175">
        <v>2.75</v>
      </c>
      <c r="M1426" s="177" t="s">
        <v>325</v>
      </c>
      <c r="N1426" s="177" t="s">
        <v>325</v>
      </c>
      <c r="O1426" s="177">
        <v>71</v>
      </c>
    </row>
    <row r="1427" spans="1:15">
      <c r="A1427" s="173" t="s">
        <v>2268</v>
      </c>
      <c r="B1427" s="173" t="s">
        <v>2754</v>
      </c>
      <c r="C1427" s="173">
        <v>16</v>
      </c>
      <c r="D1427" s="173" t="s">
        <v>2320</v>
      </c>
      <c r="E1427" s="174" t="s">
        <v>2237</v>
      </c>
      <c r="F1427" s="174" t="s">
        <v>1961</v>
      </c>
      <c r="G1427" s="174" t="s">
        <v>3898</v>
      </c>
      <c r="H1427" s="201">
        <v>1152225</v>
      </c>
      <c r="I1427" s="175">
        <f t="shared" si="49"/>
        <v>324.54701824828248</v>
      </c>
      <c r="J1427" s="175">
        <f t="shared" si="50"/>
        <v>492.51779730505001</v>
      </c>
      <c r="K1427" s="175">
        <v>181.16975095250001</v>
      </c>
      <c r="L1427" s="175">
        <v>2.75</v>
      </c>
      <c r="M1427" s="177" t="s">
        <v>322</v>
      </c>
      <c r="N1427" s="177" t="s">
        <v>322</v>
      </c>
      <c r="O1427" s="177">
        <v>71</v>
      </c>
    </row>
    <row r="1428" spans="1:15">
      <c r="A1428" s="173" t="s">
        <v>2268</v>
      </c>
      <c r="B1428" s="173" t="s">
        <v>2258</v>
      </c>
      <c r="C1428" s="173">
        <v>15</v>
      </c>
      <c r="D1428" s="173" t="s">
        <v>2321</v>
      </c>
      <c r="E1428" s="174" t="s">
        <v>2229</v>
      </c>
      <c r="F1428" s="174" t="s">
        <v>1961</v>
      </c>
      <c r="G1428" s="174" t="s">
        <v>3898</v>
      </c>
      <c r="H1428" s="201">
        <v>1152213</v>
      </c>
      <c r="I1428" s="175">
        <f t="shared" si="49"/>
        <v>281.9502097082825</v>
      </c>
      <c r="J1428" s="175">
        <f t="shared" si="50"/>
        <v>426.98424570505</v>
      </c>
      <c r="K1428" s="175">
        <v>154.0897709525</v>
      </c>
      <c r="L1428" s="175">
        <v>2.75</v>
      </c>
      <c r="M1428" s="177" t="s">
        <v>322</v>
      </c>
      <c r="N1428" s="177" t="s">
        <v>322</v>
      </c>
      <c r="O1428" s="177">
        <v>72</v>
      </c>
    </row>
    <row r="1429" spans="1:15">
      <c r="A1429" s="173">
        <v>215</v>
      </c>
      <c r="B1429" s="173">
        <v>75</v>
      </c>
      <c r="C1429" s="173">
        <v>16</v>
      </c>
      <c r="D1429" s="173">
        <v>116</v>
      </c>
      <c r="E1429" s="174" t="s">
        <v>2233</v>
      </c>
      <c r="F1429" s="174" t="s">
        <v>1961</v>
      </c>
      <c r="G1429" s="174" t="s">
        <v>2148</v>
      </c>
      <c r="H1429" s="201">
        <v>1152215</v>
      </c>
      <c r="I1429" s="175">
        <f t="shared" si="49"/>
        <v>315.6599143082824</v>
      </c>
      <c r="J1429" s="175">
        <f t="shared" si="50"/>
        <v>478.84532970504995</v>
      </c>
      <c r="K1429" s="175">
        <v>175.51997095249999</v>
      </c>
      <c r="L1429" s="175">
        <v>2.75</v>
      </c>
      <c r="M1429" s="177" t="s">
        <v>321</v>
      </c>
      <c r="N1429" s="177" t="s">
        <v>321</v>
      </c>
      <c r="O1429" s="177">
        <v>69</v>
      </c>
    </row>
    <row r="1430" spans="1:15">
      <c r="A1430" s="173">
        <v>215</v>
      </c>
      <c r="B1430" s="173">
        <v>75</v>
      </c>
      <c r="C1430" s="173">
        <v>16</v>
      </c>
      <c r="D1430" s="173">
        <v>113</v>
      </c>
      <c r="E1430" s="174" t="s">
        <v>2229</v>
      </c>
      <c r="F1430" s="174" t="s">
        <v>1961</v>
      </c>
      <c r="G1430" s="174" t="s">
        <v>424</v>
      </c>
      <c r="H1430" s="201" t="s">
        <v>425</v>
      </c>
      <c r="I1430" s="175">
        <f t="shared" si="49"/>
        <v>295.90769892731299</v>
      </c>
      <c r="J1430" s="175">
        <f t="shared" si="50"/>
        <v>448.45730604201998</v>
      </c>
      <c r="K1430" s="175">
        <v>162.96293638099999</v>
      </c>
      <c r="L1430" s="175">
        <v>2.75</v>
      </c>
      <c r="M1430" s="177" t="s">
        <v>326</v>
      </c>
      <c r="N1430" s="177" t="s">
        <v>326</v>
      </c>
      <c r="O1430" s="177">
        <v>75</v>
      </c>
    </row>
    <row r="1431" spans="1:15">
      <c r="A1431" s="173">
        <v>225</v>
      </c>
      <c r="B1431" s="173">
        <v>65</v>
      </c>
      <c r="C1431" s="173">
        <v>16</v>
      </c>
      <c r="D1431" s="173">
        <v>112</v>
      </c>
      <c r="E1431" s="174" t="s">
        <v>2229</v>
      </c>
      <c r="F1431" s="174" t="s">
        <v>1961</v>
      </c>
      <c r="G1431" s="174" t="s">
        <v>429</v>
      </c>
      <c r="H1431" s="201" t="s">
        <v>433</v>
      </c>
      <c r="I1431" s="175">
        <f t="shared" si="49"/>
        <v>355.052907907313</v>
      </c>
      <c r="J1431" s="175">
        <f t="shared" si="50"/>
        <v>539.44993524201993</v>
      </c>
      <c r="K1431" s="175">
        <v>200.56319638099998</v>
      </c>
      <c r="L1431" s="175">
        <v>2.75</v>
      </c>
      <c r="M1431" s="177" t="s">
        <v>325</v>
      </c>
      <c r="N1431" s="177" t="s">
        <v>325</v>
      </c>
      <c r="O1431" s="177">
        <v>71</v>
      </c>
    </row>
    <row r="1432" spans="1:15">
      <c r="A1432" s="173">
        <v>225</v>
      </c>
      <c r="B1432" s="173">
        <v>70</v>
      </c>
      <c r="C1432" s="173">
        <v>15</v>
      </c>
      <c r="D1432" s="173">
        <v>112</v>
      </c>
      <c r="E1432" s="174" t="s">
        <v>2229</v>
      </c>
      <c r="F1432" s="174" t="s">
        <v>1961</v>
      </c>
      <c r="G1432" s="174" t="s">
        <v>424</v>
      </c>
      <c r="H1432" s="201">
        <v>1152214</v>
      </c>
      <c r="I1432" s="175">
        <f t="shared" si="49"/>
        <v>311.53674378731296</v>
      </c>
      <c r="J1432" s="175">
        <f t="shared" si="50"/>
        <v>472.50199044201997</v>
      </c>
      <c r="K1432" s="175">
        <v>172.898756381</v>
      </c>
      <c r="L1432" s="175">
        <v>2.75</v>
      </c>
      <c r="M1432" s="177" t="s">
        <v>326</v>
      </c>
      <c r="N1432" s="177" t="s">
        <v>326</v>
      </c>
      <c r="O1432" s="177">
        <v>71</v>
      </c>
    </row>
    <row r="1433" spans="1:15">
      <c r="A1433" s="173">
        <v>225</v>
      </c>
      <c r="B1433" s="173">
        <v>75</v>
      </c>
      <c r="C1433" s="173">
        <v>16</v>
      </c>
      <c r="D1433" s="173">
        <v>118</v>
      </c>
      <c r="E1433" s="174" t="s">
        <v>2294</v>
      </c>
      <c r="F1433" s="174" t="s">
        <v>1961</v>
      </c>
      <c r="G1433" s="174" t="s">
        <v>2148</v>
      </c>
      <c r="H1433" s="201">
        <v>1152216</v>
      </c>
      <c r="I1433" s="175">
        <f t="shared" si="49"/>
        <v>358.25672284828249</v>
      </c>
      <c r="J1433" s="175">
        <f t="shared" si="50"/>
        <v>544.37888130504996</v>
      </c>
      <c r="K1433" s="175">
        <v>202.5999509525</v>
      </c>
      <c r="L1433" s="175">
        <v>2.75</v>
      </c>
      <c r="M1433" s="177" t="s">
        <v>321</v>
      </c>
      <c r="N1433" s="177" t="s">
        <v>321</v>
      </c>
      <c r="O1433" s="177">
        <v>70</v>
      </c>
    </row>
    <row r="1434" spans="1:15">
      <c r="A1434" s="173">
        <v>225</v>
      </c>
      <c r="B1434" s="173">
        <v>75</v>
      </c>
      <c r="C1434" s="173">
        <v>16</v>
      </c>
      <c r="D1434" s="173">
        <v>121</v>
      </c>
      <c r="E1434" s="174" t="s">
        <v>2294</v>
      </c>
      <c r="F1434" s="174" t="s">
        <v>1961</v>
      </c>
      <c r="G1434" s="174" t="s">
        <v>2148</v>
      </c>
      <c r="H1434" s="201">
        <v>1152217</v>
      </c>
      <c r="I1434" s="175">
        <f t="shared" si="49"/>
        <v>358.25672284828249</v>
      </c>
      <c r="J1434" s="175">
        <f t="shared" si="50"/>
        <v>544.37888130504996</v>
      </c>
      <c r="K1434" s="175">
        <v>202.5999509525</v>
      </c>
      <c r="L1434" s="175">
        <v>2.75</v>
      </c>
      <c r="M1434" s="177" t="s">
        <v>321</v>
      </c>
      <c r="N1434" s="177" t="s">
        <v>321</v>
      </c>
      <c r="O1434" s="177">
        <v>70</v>
      </c>
    </row>
    <row r="1435" spans="1:15">
      <c r="A1435" s="173">
        <v>235</v>
      </c>
      <c r="B1435" s="173">
        <v>65</v>
      </c>
      <c r="C1435" s="173">
        <v>16</v>
      </c>
      <c r="D1435" s="173">
        <v>115</v>
      </c>
      <c r="E1435" s="174" t="s">
        <v>2229</v>
      </c>
      <c r="F1435" s="174" t="s">
        <v>1961</v>
      </c>
      <c r="G1435" s="174" t="s">
        <v>429</v>
      </c>
      <c r="H1435" s="201" t="s">
        <v>434</v>
      </c>
      <c r="I1435" s="175">
        <f t="shared" si="49"/>
        <v>379.09544932828243</v>
      </c>
      <c r="J1435" s="175">
        <f t="shared" si="50"/>
        <v>576.43846050504987</v>
      </c>
      <c r="K1435" s="175">
        <v>215.84771095249997</v>
      </c>
      <c r="L1435" s="175">
        <v>2.75</v>
      </c>
      <c r="M1435" s="177" t="s">
        <v>325</v>
      </c>
      <c r="N1435" s="177" t="s">
        <v>325</v>
      </c>
      <c r="O1435" s="177">
        <v>72</v>
      </c>
    </row>
    <row r="1436" spans="1:15">
      <c r="A1436" s="173">
        <v>135</v>
      </c>
      <c r="B1436" s="173">
        <v>80</v>
      </c>
      <c r="C1436" s="173">
        <v>13</v>
      </c>
      <c r="D1436" s="173">
        <v>70</v>
      </c>
      <c r="E1436" s="174" t="s">
        <v>2237</v>
      </c>
      <c r="F1436" s="174" t="s">
        <v>1961</v>
      </c>
      <c r="G1436" s="174" t="s">
        <v>2427</v>
      </c>
      <c r="H1436" s="201">
        <v>1152001</v>
      </c>
      <c r="I1436" s="175">
        <f t="shared" si="49"/>
        <v>122.68906473726871</v>
      </c>
      <c r="J1436" s="175">
        <f t="shared" si="50"/>
        <v>183.491699595798</v>
      </c>
      <c r="K1436" s="175">
        <v>54.643016361900003</v>
      </c>
      <c r="L1436" s="175">
        <v>1.58</v>
      </c>
      <c r="M1436" s="177" t="s">
        <v>2273</v>
      </c>
      <c r="N1436" s="177" t="s">
        <v>2273</v>
      </c>
      <c r="O1436" s="177">
        <v>67</v>
      </c>
    </row>
    <row r="1437" spans="1:15">
      <c r="A1437" s="173">
        <v>145</v>
      </c>
      <c r="B1437" s="173">
        <v>70</v>
      </c>
      <c r="C1437" s="173">
        <v>13</v>
      </c>
      <c r="D1437" s="173">
        <v>71</v>
      </c>
      <c r="E1437" s="174" t="s">
        <v>2237</v>
      </c>
      <c r="F1437" s="174" t="s">
        <v>1961</v>
      </c>
      <c r="G1437" s="174" t="s">
        <v>2427</v>
      </c>
      <c r="H1437" s="201">
        <v>1152006</v>
      </c>
      <c r="I1437" s="175">
        <f t="shared" si="49"/>
        <v>134.16707985317174</v>
      </c>
      <c r="J1437" s="175">
        <f t="shared" si="50"/>
        <v>201.15018438949497</v>
      </c>
      <c r="K1437" s="175">
        <v>61.939910904749993</v>
      </c>
      <c r="L1437" s="175">
        <v>1.58</v>
      </c>
      <c r="M1437" s="177" t="s">
        <v>2273</v>
      </c>
      <c r="N1437" s="177" t="s">
        <v>2273</v>
      </c>
      <c r="O1437" s="177">
        <v>70</v>
      </c>
    </row>
    <row r="1438" spans="1:15">
      <c r="A1438" s="173">
        <v>155</v>
      </c>
      <c r="B1438" s="173">
        <v>65</v>
      </c>
      <c r="C1438" s="173">
        <v>13</v>
      </c>
      <c r="D1438" s="173">
        <v>73</v>
      </c>
      <c r="E1438" s="174" t="s">
        <v>2237</v>
      </c>
      <c r="F1438" s="174" t="s">
        <v>1961</v>
      </c>
      <c r="G1438" s="174" t="s">
        <v>2427</v>
      </c>
      <c r="H1438" s="201">
        <v>1152031</v>
      </c>
      <c r="I1438" s="175">
        <f t="shared" si="49"/>
        <v>163.89291027317174</v>
      </c>
      <c r="J1438" s="175">
        <f t="shared" si="50"/>
        <v>246.88223118949497</v>
      </c>
      <c r="K1438" s="175">
        <v>80.83745090475</v>
      </c>
      <c r="L1438" s="175">
        <v>1.58</v>
      </c>
      <c r="M1438" s="177" t="s">
        <v>322</v>
      </c>
      <c r="N1438" s="177" t="s">
        <v>322</v>
      </c>
      <c r="O1438" s="177">
        <v>70</v>
      </c>
    </row>
    <row r="1439" spans="1:15">
      <c r="A1439" s="173">
        <v>155</v>
      </c>
      <c r="B1439" s="173">
        <v>65</v>
      </c>
      <c r="C1439" s="173">
        <v>14</v>
      </c>
      <c r="D1439" s="173">
        <v>75</v>
      </c>
      <c r="E1439" s="174" t="s">
        <v>2237</v>
      </c>
      <c r="F1439" s="174" t="s">
        <v>1961</v>
      </c>
      <c r="G1439" s="174" t="s">
        <v>2426</v>
      </c>
      <c r="H1439" s="201">
        <v>1152236</v>
      </c>
      <c r="I1439" s="175">
        <f t="shared" si="49"/>
        <v>292.11214999999999</v>
      </c>
      <c r="J1439" s="175">
        <f t="shared" si="50"/>
        <v>444.14260000000002</v>
      </c>
      <c r="K1439" s="175">
        <v>162.35</v>
      </c>
      <c r="L1439" s="175">
        <v>1.58</v>
      </c>
      <c r="M1439" s="177" t="s">
        <v>326</v>
      </c>
      <c r="N1439" s="177" t="s">
        <v>326</v>
      </c>
      <c r="O1439" s="177">
        <v>67</v>
      </c>
    </row>
    <row r="1440" spans="1:15">
      <c r="A1440" s="173">
        <v>155</v>
      </c>
      <c r="B1440" s="173">
        <v>70</v>
      </c>
      <c r="C1440" s="173">
        <v>13</v>
      </c>
      <c r="D1440" s="173">
        <v>75</v>
      </c>
      <c r="E1440" s="174" t="s">
        <v>2237</v>
      </c>
      <c r="F1440" s="174" t="s">
        <v>1961</v>
      </c>
      <c r="G1440" s="174" t="s">
        <v>2426</v>
      </c>
      <c r="H1440" s="201">
        <v>1152007</v>
      </c>
      <c r="I1440" s="175">
        <f t="shared" si="49"/>
        <v>127.5922944972687</v>
      </c>
      <c r="J1440" s="175">
        <f t="shared" si="50"/>
        <v>191.03512999579797</v>
      </c>
      <c r="K1440" s="175">
        <v>57.760136361899995</v>
      </c>
      <c r="L1440" s="175">
        <v>1.58</v>
      </c>
      <c r="M1440" s="177">
        <v>0</v>
      </c>
      <c r="N1440" s="177">
        <v>0</v>
      </c>
      <c r="O1440" s="177">
        <v>0</v>
      </c>
    </row>
    <row r="1441" spans="1:15">
      <c r="A1441" s="173">
        <v>165</v>
      </c>
      <c r="B1441" s="173">
        <v>60</v>
      </c>
      <c r="C1441" s="173">
        <v>14</v>
      </c>
      <c r="D1441" s="173">
        <v>75</v>
      </c>
      <c r="E1441" s="174" t="s">
        <v>2440</v>
      </c>
      <c r="F1441" s="174" t="s">
        <v>1961</v>
      </c>
      <c r="G1441" s="174" t="s">
        <v>2426</v>
      </c>
      <c r="H1441" s="201">
        <v>1152251</v>
      </c>
      <c r="I1441" s="175">
        <f t="shared" si="49"/>
        <v>191.02782954731299</v>
      </c>
      <c r="J1441" s="175">
        <f t="shared" si="50"/>
        <v>288.62826084201998</v>
      </c>
      <c r="K1441" s="175">
        <v>98.087876381000001</v>
      </c>
      <c r="L1441" s="175">
        <v>1.58</v>
      </c>
      <c r="M1441" s="177" t="s">
        <v>326</v>
      </c>
      <c r="N1441" s="177" t="s">
        <v>326</v>
      </c>
      <c r="O1441" s="177">
        <v>67</v>
      </c>
    </row>
    <row r="1442" spans="1:15">
      <c r="A1442" s="173">
        <v>165</v>
      </c>
      <c r="B1442" s="173">
        <v>60</v>
      </c>
      <c r="C1442" s="173">
        <v>14</v>
      </c>
      <c r="D1442" s="173">
        <v>75</v>
      </c>
      <c r="E1442" s="174" t="s">
        <v>2237</v>
      </c>
      <c r="F1442" s="174" t="s">
        <v>1961</v>
      </c>
      <c r="G1442" s="174" t="s">
        <v>2426</v>
      </c>
      <c r="H1442" s="201" t="s">
        <v>600</v>
      </c>
      <c r="I1442" s="175">
        <f t="shared" si="49"/>
        <v>150.07471731999999</v>
      </c>
      <c r="J1442" s="175">
        <f t="shared" si="50"/>
        <v>225.62347279999994</v>
      </c>
      <c r="K1442" s="175">
        <v>72.052839999999989</v>
      </c>
      <c r="L1442" s="175">
        <v>1.58</v>
      </c>
      <c r="M1442" s="177" t="s">
        <v>326</v>
      </c>
      <c r="N1442" s="177" t="s">
        <v>326</v>
      </c>
      <c r="O1442" s="177">
        <v>67</v>
      </c>
    </row>
    <row r="1443" spans="1:15">
      <c r="A1443" s="173">
        <v>165</v>
      </c>
      <c r="B1443" s="173">
        <v>60</v>
      </c>
      <c r="C1443" s="173">
        <v>15</v>
      </c>
      <c r="D1443" s="173">
        <v>77</v>
      </c>
      <c r="E1443" s="174" t="s">
        <v>2237</v>
      </c>
      <c r="F1443" s="174" t="s">
        <v>1961</v>
      </c>
      <c r="G1443" s="174" t="s">
        <v>2426</v>
      </c>
      <c r="H1443" s="201" t="s">
        <v>601</v>
      </c>
      <c r="I1443" s="175">
        <f t="shared" si="49"/>
        <v>167.74575420046125</v>
      </c>
      <c r="J1443" s="175">
        <f t="shared" si="50"/>
        <v>252.80968338532497</v>
      </c>
      <c r="K1443" s="175">
        <v>83.286811316249995</v>
      </c>
      <c r="L1443" s="175">
        <v>1.58</v>
      </c>
      <c r="M1443" s="177" t="s">
        <v>326</v>
      </c>
      <c r="N1443" s="177" t="s">
        <v>326</v>
      </c>
      <c r="O1443" s="177">
        <v>71</v>
      </c>
    </row>
    <row r="1444" spans="1:15">
      <c r="A1444" s="173">
        <v>165</v>
      </c>
      <c r="B1444" s="173">
        <v>65</v>
      </c>
      <c r="C1444" s="173">
        <v>13</v>
      </c>
      <c r="D1444" s="173">
        <v>77</v>
      </c>
      <c r="E1444" s="174" t="s">
        <v>2237</v>
      </c>
      <c r="F1444" s="174" t="s">
        <v>1961</v>
      </c>
      <c r="G1444" s="174" t="s">
        <v>2426</v>
      </c>
      <c r="H1444" s="201">
        <v>1152235</v>
      </c>
      <c r="I1444" s="175">
        <f t="shared" si="49"/>
        <v>135.61576137863435</v>
      </c>
      <c r="J1444" s="175">
        <f t="shared" si="50"/>
        <v>203.37892519789898</v>
      </c>
      <c r="K1444" s="175">
        <v>62.860878180949996</v>
      </c>
      <c r="L1444" s="175">
        <v>1.58</v>
      </c>
      <c r="M1444" s="177" t="s">
        <v>326</v>
      </c>
      <c r="N1444" s="177" t="s">
        <v>326</v>
      </c>
      <c r="O1444" s="177">
        <v>67</v>
      </c>
    </row>
    <row r="1445" spans="1:15">
      <c r="A1445" s="173">
        <v>165</v>
      </c>
      <c r="B1445" s="173">
        <v>65</v>
      </c>
      <c r="C1445" s="173">
        <v>14</v>
      </c>
      <c r="D1445" s="173">
        <v>79</v>
      </c>
      <c r="E1445" s="174" t="s">
        <v>2237</v>
      </c>
      <c r="F1445" s="174" t="s">
        <v>1961</v>
      </c>
      <c r="G1445" s="174" t="s">
        <v>2426</v>
      </c>
      <c r="H1445" s="201" t="s">
        <v>599</v>
      </c>
      <c r="I1445" s="175">
        <f t="shared" si="49"/>
        <v>135.61576137863435</v>
      </c>
      <c r="J1445" s="175">
        <f t="shared" si="50"/>
        <v>203.37892519789898</v>
      </c>
      <c r="K1445" s="175">
        <v>62.860878180949996</v>
      </c>
      <c r="L1445" s="175">
        <v>1.58</v>
      </c>
      <c r="M1445" s="177" t="s">
        <v>326</v>
      </c>
      <c r="N1445" s="177" t="s">
        <v>326</v>
      </c>
      <c r="O1445" s="177">
        <v>67</v>
      </c>
    </row>
    <row r="1446" spans="1:15">
      <c r="A1446" s="173">
        <v>165</v>
      </c>
      <c r="B1446" s="173">
        <v>70</v>
      </c>
      <c r="C1446" s="173">
        <v>13</v>
      </c>
      <c r="D1446" s="173">
        <v>79</v>
      </c>
      <c r="E1446" s="174" t="s">
        <v>2237</v>
      </c>
      <c r="F1446" s="174" t="s">
        <v>1961</v>
      </c>
      <c r="G1446" s="174" t="s">
        <v>2426</v>
      </c>
      <c r="H1446" s="201">
        <v>1152228</v>
      </c>
      <c r="I1446" s="175">
        <f t="shared" si="49"/>
        <v>130.9783334956679</v>
      </c>
      <c r="J1446" s="175">
        <f t="shared" si="50"/>
        <v>196.24442076256599</v>
      </c>
      <c r="K1446" s="175">
        <v>59.912735852299996</v>
      </c>
      <c r="L1446" s="175">
        <v>1.58</v>
      </c>
      <c r="M1446" s="177" t="s">
        <v>326</v>
      </c>
      <c r="N1446" s="177" t="s">
        <v>326</v>
      </c>
      <c r="O1446" s="177">
        <v>68</v>
      </c>
    </row>
    <row r="1447" spans="1:15">
      <c r="A1447" s="173">
        <v>165</v>
      </c>
      <c r="B1447" s="173">
        <v>70</v>
      </c>
      <c r="C1447" s="173">
        <v>13</v>
      </c>
      <c r="D1447" s="173">
        <v>83</v>
      </c>
      <c r="E1447" s="174" t="s">
        <v>2237</v>
      </c>
      <c r="F1447" s="174" t="s">
        <v>1961</v>
      </c>
      <c r="G1447" s="174" t="s">
        <v>2426</v>
      </c>
      <c r="H1447" s="201" t="s">
        <v>508</v>
      </c>
      <c r="I1447" s="175">
        <f t="shared" si="49"/>
        <v>135.61576137863435</v>
      </c>
      <c r="J1447" s="175">
        <f t="shared" si="50"/>
        <v>203.37892519789898</v>
      </c>
      <c r="K1447" s="175">
        <v>62.860878180949996</v>
      </c>
      <c r="L1447" s="175">
        <v>1.58</v>
      </c>
      <c r="M1447" s="177" t="s">
        <v>326</v>
      </c>
      <c r="N1447" s="177" t="s">
        <v>326</v>
      </c>
      <c r="O1447" s="177">
        <v>69</v>
      </c>
    </row>
    <row r="1448" spans="1:15">
      <c r="A1448" s="173">
        <v>165</v>
      </c>
      <c r="B1448" s="173">
        <v>70</v>
      </c>
      <c r="C1448" s="173">
        <v>14</v>
      </c>
      <c r="D1448" s="173">
        <v>81</v>
      </c>
      <c r="E1448" s="174" t="s">
        <v>2237</v>
      </c>
      <c r="F1448" s="174" t="s">
        <v>1961</v>
      </c>
      <c r="G1448" s="174" t="s">
        <v>2426</v>
      </c>
      <c r="H1448" s="201">
        <v>1152229</v>
      </c>
      <c r="I1448" s="175">
        <f t="shared" si="49"/>
        <v>138.45740589317174</v>
      </c>
      <c r="J1448" s="175">
        <f t="shared" si="50"/>
        <v>207.75068598949497</v>
      </c>
      <c r="K1448" s="175">
        <v>64.667390904749993</v>
      </c>
      <c r="L1448" s="175">
        <v>1.58</v>
      </c>
      <c r="M1448" s="177" t="s">
        <v>326</v>
      </c>
      <c r="N1448" s="177" t="s">
        <v>326</v>
      </c>
      <c r="O1448" s="177">
        <v>68</v>
      </c>
    </row>
    <row r="1449" spans="1:15">
      <c r="A1449" s="173">
        <v>165</v>
      </c>
      <c r="B1449" s="173">
        <v>70</v>
      </c>
      <c r="C1449" s="173">
        <v>14</v>
      </c>
      <c r="D1449" s="173">
        <v>85</v>
      </c>
      <c r="E1449" s="174" t="s">
        <v>2237</v>
      </c>
      <c r="F1449" s="174" t="s">
        <v>1961</v>
      </c>
      <c r="G1449" s="174" t="s">
        <v>2426</v>
      </c>
      <c r="H1449" s="201">
        <v>1152230</v>
      </c>
      <c r="I1449" s="175">
        <f t="shared" si="49"/>
        <v>150.08454999317172</v>
      </c>
      <c r="J1449" s="175">
        <f t="shared" si="50"/>
        <v>225.63859998949496</v>
      </c>
      <c r="K1449" s="175">
        <v>72.059090904749993</v>
      </c>
      <c r="L1449" s="175">
        <v>1.58</v>
      </c>
      <c r="M1449" s="177" t="s">
        <v>326</v>
      </c>
      <c r="N1449" s="177" t="s">
        <v>326</v>
      </c>
      <c r="O1449" s="177">
        <v>69</v>
      </c>
    </row>
    <row r="1450" spans="1:15">
      <c r="A1450" s="173">
        <v>165</v>
      </c>
      <c r="B1450" s="173">
        <v>80</v>
      </c>
      <c r="C1450" s="173">
        <v>13</v>
      </c>
      <c r="D1450" s="173">
        <v>83</v>
      </c>
      <c r="E1450" s="174" t="s">
        <v>2237</v>
      </c>
      <c r="F1450" s="174" t="s">
        <v>1961</v>
      </c>
      <c r="G1450" s="174" t="s">
        <v>2426</v>
      </c>
      <c r="H1450" s="201">
        <v>1152227</v>
      </c>
      <c r="I1450" s="175">
        <f t="shared" si="49"/>
        <v>135.61576137863435</v>
      </c>
      <c r="J1450" s="175">
        <f t="shared" si="50"/>
        <v>203.37892519789898</v>
      </c>
      <c r="K1450" s="175">
        <v>62.860878180949996</v>
      </c>
      <c r="L1450" s="175">
        <v>1.58</v>
      </c>
      <c r="M1450" s="177" t="s">
        <v>2273</v>
      </c>
      <c r="N1450" s="177" t="s">
        <v>2273</v>
      </c>
      <c r="O1450" s="177">
        <v>67</v>
      </c>
    </row>
    <row r="1451" spans="1:15">
      <c r="A1451" s="173">
        <v>175</v>
      </c>
      <c r="B1451" s="173">
        <v>60</v>
      </c>
      <c r="C1451" s="173">
        <v>15</v>
      </c>
      <c r="D1451" s="173">
        <v>81</v>
      </c>
      <c r="E1451" s="174" t="s">
        <v>2347</v>
      </c>
      <c r="F1451" s="174" t="s">
        <v>1961</v>
      </c>
      <c r="G1451" s="174" t="s">
        <v>2149</v>
      </c>
      <c r="H1451" s="201">
        <v>1152084</v>
      </c>
      <c r="I1451" s="175">
        <f t="shared" si="49"/>
        <v>277.14080220731296</v>
      </c>
      <c r="J1451" s="175">
        <f t="shared" si="50"/>
        <v>421.10975724202001</v>
      </c>
      <c r="K1451" s="175">
        <v>152.83229638099999</v>
      </c>
      <c r="L1451" s="175">
        <v>1.58</v>
      </c>
      <c r="M1451" s="177" t="s">
        <v>322</v>
      </c>
      <c r="N1451" s="177" t="s">
        <v>322</v>
      </c>
      <c r="O1451" s="177">
        <v>68</v>
      </c>
    </row>
    <row r="1452" spans="1:15">
      <c r="A1452" s="173">
        <v>175</v>
      </c>
      <c r="B1452" s="173">
        <v>65</v>
      </c>
      <c r="C1452" s="173">
        <v>13</v>
      </c>
      <c r="D1452" s="173">
        <v>80</v>
      </c>
      <c r="E1452" s="174" t="s">
        <v>2237</v>
      </c>
      <c r="F1452" s="174" t="s">
        <v>1961</v>
      </c>
      <c r="G1452" s="174" t="s">
        <v>509</v>
      </c>
      <c r="H1452" s="201">
        <v>1152034</v>
      </c>
      <c r="I1452" s="175">
        <f t="shared" si="49"/>
        <v>168.18323631317173</v>
      </c>
      <c r="J1452" s="175">
        <f t="shared" si="50"/>
        <v>253.48273278949497</v>
      </c>
      <c r="K1452" s="175">
        <v>83.56493090475</v>
      </c>
      <c r="L1452" s="175">
        <v>1.58</v>
      </c>
      <c r="M1452" s="177" t="s">
        <v>326</v>
      </c>
      <c r="N1452" s="177" t="s">
        <v>326</v>
      </c>
      <c r="O1452" s="177">
        <v>68</v>
      </c>
    </row>
    <row r="1453" spans="1:15">
      <c r="A1453" s="173">
        <v>175</v>
      </c>
      <c r="B1453" s="173">
        <v>65</v>
      </c>
      <c r="C1453" s="173">
        <v>14</v>
      </c>
      <c r="D1453" s="173">
        <v>82</v>
      </c>
      <c r="E1453" s="174" t="s">
        <v>2237</v>
      </c>
      <c r="F1453" s="174" t="s">
        <v>1961</v>
      </c>
      <c r="G1453" s="174" t="s">
        <v>509</v>
      </c>
      <c r="H1453" s="201">
        <v>1152040</v>
      </c>
      <c r="I1453" s="175">
        <f t="shared" si="49"/>
        <v>141.89064999999999</v>
      </c>
      <c r="J1453" s="175">
        <f t="shared" si="50"/>
        <v>213.03259999999997</v>
      </c>
      <c r="K1453" s="175">
        <v>66.849999999999994</v>
      </c>
      <c r="L1453" s="175">
        <v>1.58</v>
      </c>
      <c r="M1453" s="177" t="s">
        <v>322</v>
      </c>
      <c r="N1453" s="177" t="s">
        <v>322</v>
      </c>
      <c r="O1453" s="177">
        <v>68</v>
      </c>
    </row>
    <row r="1454" spans="1:15">
      <c r="A1454" s="173">
        <v>175</v>
      </c>
      <c r="B1454" s="173">
        <v>65</v>
      </c>
      <c r="C1454" s="173">
        <v>14</v>
      </c>
      <c r="D1454" s="173">
        <v>82</v>
      </c>
      <c r="E1454" s="174" t="s">
        <v>2440</v>
      </c>
      <c r="F1454" s="174" t="s">
        <v>1961</v>
      </c>
      <c r="G1454" s="174" t="s">
        <v>2426</v>
      </c>
      <c r="H1454" s="201">
        <v>1152244</v>
      </c>
      <c r="I1454" s="175">
        <f t="shared" si="49"/>
        <v>189.84189900537399</v>
      </c>
      <c r="J1454" s="175">
        <f t="shared" si="50"/>
        <v>286.80375231595997</v>
      </c>
      <c r="K1454" s="175">
        <v>97.333947237999993</v>
      </c>
      <c r="L1454" s="175">
        <v>1.58</v>
      </c>
      <c r="M1454" s="177" t="s">
        <v>326</v>
      </c>
      <c r="N1454" s="177" t="s">
        <v>326</v>
      </c>
      <c r="O1454" s="177">
        <v>67</v>
      </c>
    </row>
    <row r="1455" spans="1:15">
      <c r="A1455" s="173">
        <v>175</v>
      </c>
      <c r="B1455" s="173">
        <v>65</v>
      </c>
      <c r="C1455" s="173">
        <v>14</v>
      </c>
      <c r="D1455" s="173">
        <v>82</v>
      </c>
      <c r="E1455" s="174" t="s">
        <v>2237</v>
      </c>
      <c r="F1455" s="174" t="s">
        <v>1961</v>
      </c>
      <c r="G1455" s="174" t="s">
        <v>2426</v>
      </c>
      <c r="H1455" s="201">
        <v>1152042</v>
      </c>
      <c r="I1455" s="175">
        <f t="shared" si="49"/>
        <v>141.89064999999999</v>
      </c>
      <c r="J1455" s="175">
        <f t="shared" si="50"/>
        <v>213.03259999999997</v>
      </c>
      <c r="K1455" s="175">
        <v>66.849999999999994</v>
      </c>
      <c r="L1455" s="175">
        <v>1.58</v>
      </c>
      <c r="M1455" s="177" t="s">
        <v>326</v>
      </c>
      <c r="N1455" s="177" t="s">
        <v>326</v>
      </c>
      <c r="O1455" s="177">
        <v>69</v>
      </c>
    </row>
    <row r="1456" spans="1:15">
      <c r="A1456" s="173">
        <v>175</v>
      </c>
      <c r="B1456" s="173">
        <v>65</v>
      </c>
      <c r="C1456" s="173">
        <v>14</v>
      </c>
      <c r="D1456" s="173">
        <v>86</v>
      </c>
      <c r="E1456" s="174" t="s">
        <v>2237</v>
      </c>
      <c r="F1456" s="174" t="s">
        <v>1961</v>
      </c>
      <c r="G1456" s="174" t="s">
        <v>2426</v>
      </c>
      <c r="H1456" s="201">
        <v>1152237</v>
      </c>
      <c r="I1456" s="175">
        <f t="shared" si="49"/>
        <v>191.30642207903048</v>
      </c>
      <c r="J1456" s="175">
        <f t="shared" si="50"/>
        <v>289.05686473696994</v>
      </c>
      <c r="K1456" s="175">
        <v>98.264985428499998</v>
      </c>
      <c r="L1456" s="175">
        <v>1.58</v>
      </c>
      <c r="M1456" s="177" t="s">
        <v>326</v>
      </c>
      <c r="N1456" s="177" t="s">
        <v>326</v>
      </c>
      <c r="O1456" s="177">
        <v>71</v>
      </c>
    </row>
    <row r="1457" spans="1:15">
      <c r="A1457" s="173" t="s">
        <v>2261</v>
      </c>
      <c r="B1457" s="173" t="s">
        <v>2754</v>
      </c>
      <c r="C1457" s="173">
        <v>15</v>
      </c>
      <c r="D1457" s="173" t="s">
        <v>2304</v>
      </c>
      <c r="E1457" s="174" t="s">
        <v>2440</v>
      </c>
      <c r="F1457" s="174" t="s">
        <v>1961</v>
      </c>
      <c r="G1457" s="174" t="s">
        <v>3899</v>
      </c>
      <c r="H1457" s="201">
        <v>1152246</v>
      </c>
      <c r="I1457" s="175">
        <f t="shared" si="49"/>
        <v>196.98971122828246</v>
      </c>
      <c r="J1457" s="175">
        <f t="shared" si="50"/>
        <v>297.80038650504997</v>
      </c>
      <c r="K1457" s="175">
        <v>101.87801095249999</v>
      </c>
      <c r="L1457" s="175">
        <v>1.58</v>
      </c>
      <c r="M1457" s="177" t="s">
        <v>326</v>
      </c>
      <c r="N1457" s="177" t="s">
        <v>326</v>
      </c>
      <c r="O1457" s="177">
        <v>68</v>
      </c>
    </row>
    <row r="1458" spans="1:15">
      <c r="A1458" s="173">
        <v>175</v>
      </c>
      <c r="B1458" s="173">
        <v>70</v>
      </c>
      <c r="C1458" s="173">
        <v>13</v>
      </c>
      <c r="D1458" s="173">
        <v>82</v>
      </c>
      <c r="E1458" s="174" t="s">
        <v>2237</v>
      </c>
      <c r="F1458" s="174" t="s">
        <v>1961</v>
      </c>
      <c r="G1458" s="174" t="s">
        <v>2426</v>
      </c>
      <c r="H1458" s="201">
        <v>1152015</v>
      </c>
      <c r="I1458" s="175">
        <f t="shared" si="49"/>
        <v>147.03805797317176</v>
      </c>
      <c r="J1458" s="175">
        <f t="shared" si="50"/>
        <v>220.951689189495</v>
      </c>
      <c r="K1458" s="175">
        <v>70.122350904750007</v>
      </c>
      <c r="L1458" s="175">
        <v>1.58</v>
      </c>
      <c r="M1458" s="177" t="s">
        <v>2273</v>
      </c>
      <c r="N1458" s="177" t="s">
        <v>2273</v>
      </c>
      <c r="O1458" s="177">
        <v>67</v>
      </c>
    </row>
    <row r="1459" spans="1:15">
      <c r="A1459" s="173">
        <v>175</v>
      </c>
      <c r="B1459" s="173">
        <v>70</v>
      </c>
      <c r="C1459" s="173">
        <v>14</v>
      </c>
      <c r="D1459" s="173">
        <v>84</v>
      </c>
      <c r="E1459" s="174" t="s">
        <v>2237</v>
      </c>
      <c r="F1459" s="174" t="s">
        <v>1961</v>
      </c>
      <c r="G1459" s="174" t="s">
        <v>2426</v>
      </c>
      <c r="H1459" s="201">
        <v>1152231</v>
      </c>
      <c r="I1459" s="175">
        <f t="shared" si="49"/>
        <v>167.55230601317172</v>
      </c>
      <c r="J1459" s="175">
        <f t="shared" si="50"/>
        <v>252.51207078949497</v>
      </c>
      <c r="K1459" s="175">
        <v>83.16383090475</v>
      </c>
      <c r="L1459" s="175">
        <v>1.58</v>
      </c>
      <c r="M1459" s="177" t="s">
        <v>326</v>
      </c>
      <c r="N1459" s="177" t="s">
        <v>326</v>
      </c>
      <c r="O1459" s="177">
        <v>67</v>
      </c>
    </row>
    <row r="1460" spans="1:15">
      <c r="A1460" s="173">
        <v>175</v>
      </c>
      <c r="B1460" s="173">
        <v>70</v>
      </c>
      <c r="C1460" s="173">
        <v>14</v>
      </c>
      <c r="D1460" s="173">
        <v>88</v>
      </c>
      <c r="E1460" s="174" t="s">
        <v>2237</v>
      </c>
      <c r="F1460" s="174" t="s">
        <v>1961</v>
      </c>
      <c r="G1460" s="174" t="s">
        <v>2426</v>
      </c>
      <c r="H1460" s="201">
        <v>1152233</v>
      </c>
      <c r="I1460" s="175">
        <f t="shared" si="49"/>
        <v>168.79614003317172</v>
      </c>
      <c r="J1460" s="175">
        <f t="shared" si="50"/>
        <v>254.42566158949498</v>
      </c>
      <c r="K1460" s="175">
        <v>83.95457090475</v>
      </c>
      <c r="L1460" s="175">
        <v>1.58</v>
      </c>
      <c r="M1460" s="177" t="s">
        <v>326</v>
      </c>
      <c r="N1460" s="177" t="s">
        <v>326</v>
      </c>
      <c r="O1460" s="177">
        <v>67</v>
      </c>
    </row>
    <row r="1461" spans="1:15">
      <c r="A1461" s="173">
        <v>185</v>
      </c>
      <c r="B1461" s="173">
        <v>55</v>
      </c>
      <c r="C1461" s="173">
        <v>14</v>
      </c>
      <c r="D1461" s="173">
        <v>80</v>
      </c>
      <c r="E1461" s="174" t="s">
        <v>2440</v>
      </c>
      <c r="F1461" s="174" t="s">
        <v>1961</v>
      </c>
      <c r="G1461" s="174" t="s">
        <v>2426</v>
      </c>
      <c r="H1461" s="201">
        <v>1152268</v>
      </c>
      <c r="I1461" s="175">
        <f t="shared" si="49"/>
        <v>196.98971122828246</v>
      </c>
      <c r="J1461" s="175">
        <f t="shared" si="50"/>
        <v>297.80038650504997</v>
      </c>
      <c r="K1461" s="175">
        <v>101.87801095249999</v>
      </c>
      <c r="L1461" s="175">
        <v>1.58</v>
      </c>
      <c r="M1461" s="177" t="s">
        <v>326</v>
      </c>
      <c r="N1461" s="177" t="s">
        <v>326</v>
      </c>
      <c r="O1461" s="177">
        <v>68</v>
      </c>
    </row>
    <row r="1462" spans="1:15">
      <c r="A1462" s="173">
        <v>185</v>
      </c>
      <c r="B1462" s="173">
        <v>55</v>
      </c>
      <c r="C1462" s="173">
        <v>15</v>
      </c>
      <c r="D1462" s="173">
        <v>82</v>
      </c>
      <c r="E1462" s="174" t="s">
        <v>2347</v>
      </c>
      <c r="F1462" s="174" t="s">
        <v>1961</v>
      </c>
      <c r="G1462" s="174" t="s">
        <v>2150</v>
      </c>
      <c r="H1462" s="201">
        <v>1152107</v>
      </c>
      <c r="I1462" s="175">
        <f t="shared" si="49"/>
        <v>238.22141598731298</v>
      </c>
      <c r="J1462" s="175">
        <f t="shared" si="50"/>
        <v>361.23377844201997</v>
      </c>
      <c r="K1462" s="175">
        <v>128.09015638099999</v>
      </c>
      <c r="L1462" s="175">
        <v>1.58</v>
      </c>
      <c r="M1462" s="177" t="s">
        <v>322</v>
      </c>
      <c r="N1462" s="177" t="s">
        <v>322</v>
      </c>
      <c r="O1462" s="177">
        <v>68</v>
      </c>
    </row>
    <row r="1463" spans="1:15">
      <c r="A1463" s="173">
        <v>185</v>
      </c>
      <c r="B1463" s="173">
        <v>60</v>
      </c>
      <c r="C1463" s="173">
        <v>14</v>
      </c>
      <c r="D1463" s="173">
        <v>82</v>
      </c>
      <c r="E1463" s="174" t="s">
        <v>2237</v>
      </c>
      <c r="F1463" s="174" t="s">
        <v>1961</v>
      </c>
      <c r="G1463" s="174" t="s">
        <v>2426</v>
      </c>
      <c r="H1463" s="201">
        <v>1152243</v>
      </c>
      <c r="I1463" s="175">
        <f t="shared" si="49"/>
        <v>150.07471731999999</v>
      </c>
      <c r="J1463" s="175">
        <f t="shared" si="50"/>
        <v>225.62347279999994</v>
      </c>
      <c r="K1463" s="175">
        <v>72.052839999999989</v>
      </c>
      <c r="L1463" s="175">
        <v>1.58</v>
      </c>
      <c r="M1463" s="177" t="s">
        <v>326</v>
      </c>
      <c r="N1463" s="177" t="s">
        <v>326</v>
      </c>
      <c r="O1463" s="177">
        <v>68</v>
      </c>
    </row>
    <row r="1464" spans="1:15">
      <c r="A1464" s="173">
        <v>185</v>
      </c>
      <c r="B1464" s="173">
        <v>60</v>
      </c>
      <c r="C1464" s="173">
        <v>14</v>
      </c>
      <c r="D1464" s="173">
        <v>82</v>
      </c>
      <c r="E1464" s="174" t="s">
        <v>2440</v>
      </c>
      <c r="F1464" s="174" t="s">
        <v>1961</v>
      </c>
      <c r="G1464" s="174" t="s">
        <v>446</v>
      </c>
      <c r="H1464" s="201">
        <v>1152086</v>
      </c>
      <c r="I1464" s="175">
        <f t="shared" si="49"/>
        <v>175.39878465726869</v>
      </c>
      <c r="J1464" s="175">
        <f t="shared" si="50"/>
        <v>264.58357639579793</v>
      </c>
      <c r="K1464" s="175">
        <v>88.152056361899994</v>
      </c>
      <c r="L1464" s="175">
        <v>1.58</v>
      </c>
      <c r="M1464" s="177" t="s">
        <v>326</v>
      </c>
      <c r="N1464" s="177" t="s">
        <v>326</v>
      </c>
      <c r="O1464" s="177">
        <v>69</v>
      </c>
    </row>
    <row r="1465" spans="1:15">
      <c r="A1465" s="173">
        <v>185</v>
      </c>
      <c r="B1465" s="173">
        <v>60</v>
      </c>
      <c r="C1465" s="173">
        <v>15</v>
      </c>
      <c r="D1465" s="173">
        <v>84</v>
      </c>
      <c r="E1465" s="174" t="s">
        <v>2440</v>
      </c>
      <c r="F1465" s="174" t="s">
        <v>1961</v>
      </c>
      <c r="G1465" s="174" t="s">
        <v>2426</v>
      </c>
      <c r="H1465" s="201">
        <v>1152254</v>
      </c>
      <c r="I1465" s="175">
        <f t="shared" si="49"/>
        <v>205.12461510731299</v>
      </c>
      <c r="J1465" s="175">
        <f t="shared" si="50"/>
        <v>310.31562324201997</v>
      </c>
      <c r="K1465" s="175">
        <v>107.049596381</v>
      </c>
      <c r="L1465" s="175">
        <v>1.58</v>
      </c>
      <c r="M1465" s="177" t="s">
        <v>326</v>
      </c>
      <c r="N1465" s="177" t="s">
        <v>326</v>
      </c>
      <c r="O1465" s="177">
        <v>67</v>
      </c>
    </row>
    <row r="1466" spans="1:15">
      <c r="A1466" s="173">
        <v>185</v>
      </c>
      <c r="B1466" s="173">
        <v>60</v>
      </c>
      <c r="C1466" s="173">
        <v>15</v>
      </c>
      <c r="D1466" s="173">
        <v>88</v>
      </c>
      <c r="E1466" s="174" t="s">
        <v>2440</v>
      </c>
      <c r="F1466" s="174" t="s">
        <v>1961</v>
      </c>
      <c r="G1466" s="174" t="s">
        <v>2426</v>
      </c>
      <c r="H1466" s="201">
        <v>1152256</v>
      </c>
      <c r="I1466" s="175">
        <f t="shared" si="49"/>
        <v>212.47945974731297</v>
      </c>
      <c r="J1466" s="175">
        <f t="shared" si="50"/>
        <v>321.63076884201996</v>
      </c>
      <c r="K1466" s="175">
        <v>111.725276381</v>
      </c>
      <c r="L1466" s="175">
        <v>1.58</v>
      </c>
      <c r="M1466" s="177" t="s">
        <v>326</v>
      </c>
      <c r="N1466" s="177" t="s">
        <v>326</v>
      </c>
      <c r="O1466" s="177">
        <v>68</v>
      </c>
    </row>
    <row r="1467" spans="1:15">
      <c r="A1467" s="173" t="s">
        <v>2264</v>
      </c>
      <c r="B1467" s="173" t="s">
        <v>3851</v>
      </c>
      <c r="C1467" s="173">
        <v>15</v>
      </c>
      <c r="D1467" s="173" t="s">
        <v>2304</v>
      </c>
      <c r="E1467" s="174" t="s">
        <v>2440</v>
      </c>
      <c r="F1467" s="174" t="s">
        <v>1961</v>
      </c>
      <c r="G1467" s="174" t="s">
        <v>3899</v>
      </c>
      <c r="H1467" s="201">
        <v>1152257</v>
      </c>
      <c r="I1467" s="175">
        <f t="shared" si="49"/>
        <v>212.47945974731297</v>
      </c>
      <c r="J1467" s="175">
        <f t="shared" si="50"/>
        <v>321.63076884201996</v>
      </c>
      <c r="K1467" s="175">
        <v>111.725276381</v>
      </c>
      <c r="L1467" s="175">
        <v>1.58</v>
      </c>
      <c r="M1467" s="177" t="s">
        <v>325</v>
      </c>
      <c r="N1467" s="177" t="s">
        <v>325</v>
      </c>
      <c r="O1467" s="177">
        <v>69</v>
      </c>
    </row>
    <row r="1468" spans="1:15">
      <c r="A1468" s="173">
        <v>185</v>
      </c>
      <c r="B1468" s="173">
        <v>65</v>
      </c>
      <c r="C1468" s="173">
        <v>14</v>
      </c>
      <c r="D1468" s="173">
        <v>86</v>
      </c>
      <c r="E1468" s="174" t="s">
        <v>2440</v>
      </c>
      <c r="F1468" s="174" t="s">
        <v>1961</v>
      </c>
      <c r="G1468" s="174" t="s">
        <v>2426</v>
      </c>
      <c r="H1468" s="201">
        <v>1152245</v>
      </c>
      <c r="I1468" s="175">
        <f t="shared" si="49"/>
        <v>185.45597751590307</v>
      </c>
      <c r="J1468" s="175">
        <f t="shared" si="50"/>
        <v>280.05618079369697</v>
      </c>
      <c r="K1468" s="175">
        <v>94.545694542850001</v>
      </c>
      <c r="L1468" s="175">
        <v>1.58</v>
      </c>
      <c r="M1468" s="177" t="s">
        <v>326</v>
      </c>
      <c r="N1468" s="177" t="s">
        <v>326</v>
      </c>
      <c r="O1468" s="177">
        <v>67</v>
      </c>
    </row>
    <row r="1469" spans="1:15">
      <c r="A1469" s="173">
        <v>185</v>
      </c>
      <c r="B1469" s="173">
        <v>65</v>
      </c>
      <c r="C1469" s="173">
        <v>14</v>
      </c>
      <c r="D1469" s="173">
        <v>86</v>
      </c>
      <c r="E1469" s="174" t="s">
        <v>2237</v>
      </c>
      <c r="F1469" s="174" t="s">
        <v>1961</v>
      </c>
      <c r="G1469" s="174" t="s">
        <v>2426</v>
      </c>
      <c r="H1469" s="201">
        <v>1152238</v>
      </c>
      <c r="I1469" s="175">
        <f t="shared" si="49"/>
        <v>161.95232162590307</v>
      </c>
      <c r="J1469" s="175">
        <f t="shared" si="50"/>
        <v>243.89671019369698</v>
      </c>
      <c r="K1469" s="175">
        <v>79.603764542850001</v>
      </c>
      <c r="L1469" s="175">
        <v>1.58</v>
      </c>
      <c r="M1469" s="177" t="s">
        <v>326</v>
      </c>
      <c r="N1469" s="177" t="s">
        <v>326</v>
      </c>
      <c r="O1469" s="177">
        <v>69</v>
      </c>
    </row>
    <row r="1470" spans="1:15">
      <c r="A1470" s="173">
        <v>185</v>
      </c>
      <c r="B1470" s="173">
        <v>65</v>
      </c>
      <c r="C1470" s="173">
        <v>14</v>
      </c>
      <c r="D1470" s="173">
        <v>86</v>
      </c>
      <c r="E1470" s="174" t="s">
        <v>2440</v>
      </c>
      <c r="F1470" s="174" t="s">
        <v>1961</v>
      </c>
      <c r="G1470" s="174" t="s">
        <v>446</v>
      </c>
      <c r="H1470" s="201">
        <v>1152062</v>
      </c>
      <c r="I1470" s="175">
        <f t="shared" si="49"/>
        <v>185.45488500000002</v>
      </c>
      <c r="J1470" s="175">
        <f t="shared" si="50"/>
        <v>280.05449999999996</v>
      </c>
      <c r="K1470" s="175">
        <v>94.545000000000002</v>
      </c>
      <c r="L1470" s="175">
        <v>1.58</v>
      </c>
      <c r="M1470" s="177" t="s">
        <v>325</v>
      </c>
      <c r="N1470" s="177" t="s">
        <v>325</v>
      </c>
      <c r="O1470" s="177">
        <v>69</v>
      </c>
    </row>
    <row r="1471" spans="1:15">
      <c r="A1471" s="173">
        <v>185</v>
      </c>
      <c r="B1471" s="173">
        <v>65</v>
      </c>
      <c r="C1471" s="173">
        <v>14</v>
      </c>
      <c r="D1471" s="173">
        <v>86</v>
      </c>
      <c r="E1471" s="174" t="s">
        <v>2237</v>
      </c>
      <c r="F1471" s="174" t="s">
        <v>1961</v>
      </c>
      <c r="G1471" s="174" t="s">
        <v>509</v>
      </c>
      <c r="H1471" s="201">
        <v>1152044</v>
      </c>
      <c r="I1471" s="175">
        <f t="shared" ref="I1471:I1534" si="51">(IF($H$6="",$H$4*$U$3*(1-$H$5),$H$6*$H$3)+IF(F1471="GOODYEAR",$H$3*(K1471*(1-$M$8)+$U$7+L1471+$H$8)))*$U$8</f>
        <v>161.95232162590307</v>
      </c>
      <c r="J1471" s="175">
        <f t="shared" si="50"/>
        <v>243.89671019369698</v>
      </c>
      <c r="K1471" s="175">
        <v>79.603764542850001</v>
      </c>
      <c r="L1471" s="175">
        <v>1.58</v>
      </c>
      <c r="M1471" s="177" t="s">
        <v>326</v>
      </c>
      <c r="N1471" s="177" t="s">
        <v>326</v>
      </c>
      <c r="O1471" s="177">
        <v>68</v>
      </c>
    </row>
    <row r="1472" spans="1:15">
      <c r="A1472" s="173">
        <v>185</v>
      </c>
      <c r="B1472" s="173">
        <v>65</v>
      </c>
      <c r="C1472" s="173">
        <v>15</v>
      </c>
      <c r="D1472" s="173">
        <v>88</v>
      </c>
      <c r="E1472" s="174" t="s">
        <v>2237</v>
      </c>
      <c r="F1472" s="174" t="s">
        <v>1961</v>
      </c>
      <c r="G1472" s="174" t="s">
        <v>509</v>
      </c>
      <c r="H1472" s="201">
        <v>1152046</v>
      </c>
      <c r="I1472" s="175">
        <f t="shared" si="51"/>
        <v>163.14071025726869</v>
      </c>
      <c r="J1472" s="175">
        <f t="shared" si="50"/>
        <v>245.72500039579799</v>
      </c>
      <c r="K1472" s="175">
        <v>80.359256361900009</v>
      </c>
      <c r="L1472" s="175">
        <v>1.58</v>
      </c>
      <c r="M1472" s="177" t="s">
        <v>326</v>
      </c>
      <c r="N1472" s="177" t="s">
        <v>326</v>
      </c>
      <c r="O1472" s="177">
        <v>68</v>
      </c>
    </row>
    <row r="1473" spans="1:15">
      <c r="A1473" s="173">
        <v>185</v>
      </c>
      <c r="B1473" s="173">
        <v>65</v>
      </c>
      <c r="C1473" s="173">
        <v>15</v>
      </c>
      <c r="D1473" s="173">
        <v>88</v>
      </c>
      <c r="E1473" s="174" t="s">
        <v>2440</v>
      </c>
      <c r="F1473" s="174" t="s">
        <v>1961</v>
      </c>
      <c r="G1473" s="174" t="s">
        <v>2426</v>
      </c>
      <c r="H1473" s="201">
        <v>1152247</v>
      </c>
      <c r="I1473" s="175">
        <f t="shared" si="51"/>
        <v>211.53880005462599</v>
      </c>
      <c r="J1473" s="175">
        <f t="shared" si="50"/>
        <v>320.18360008403999</v>
      </c>
      <c r="K1473" s="175">
        <v>111.127272762</v>
      </c>
      <c r="L1473" s="175">
        <v>1.58</v>
      </c>
      <c r="M1473" s="177" t="s">
        <v>326</v>
      </c>
      <c r="N1473" s="177" t="s">
        <v>326</v>
      </c>
      <c r="O1473" s="177">
        <v>67</v>
      </c>
    </row>
    <row r="1474" spans="1:15">
      <c r="A1474" s="173">
        <v>185</v>
      </c>
      <c r="B1474" s="173">
        <v>65</v>
      </c>
      <c r="C1474" s="173">
        <v>15</v>
      </c>
      <c r="D1474" s="173">
        <v>88</v>
      </c>
      <c r="E1474" s="174" t="s">
        <v>2440</v>
      </c>
      <c r="F1474" s="174" t="s">
        <v>1961</v>
      </c>
      <c r="G1474" s="174" t="s">
        <v>446</v>
      </c>
      <c r="H1474" s="201">
        <v>1152064</v>
      </c>
      <c r="I1474" s="175">
        <f t="shared" si="51"/>
        <v>211.53880005462599</v>
      </c>
      <c r="J1474" s="175">
        <f t="shared" si="50"/>
        <v>320.18360008403999</v>
      </c>
      <c r="K1474" s="175">
        <v>111.127272762</v>
      </c>
      <c r="L1474" s="175">
        <v>1.58</v>
      </c>
      <c r="M1474" s="177" t="s">
        <v>325</v>
      </c>
      <c r="N1474" s="177" t="s">
        <v>325</v>
      </c>
      <c r="O1474" s="177">
        <v>69</v>
      </c>
    </row>
    <row r="1475" spans="1:15">
      <c r="A1475" s="173">
        <v>185</v>
      </c>
      <c r="B1475" s="173">
        <v>65</v>
      </c>
      <c r="C1475" s="173">
        <v>15</v>
      </c>
      <c r="D1475" s="173">
        <v>92</v>
      </c>
      <c r="E1475" s="174" t="s">
        <v>2237</v>
      </c>
      <c r="F1475" s="174" t="s">
        <v>1961</v>
      </c>
      <c r="G1475" s="174" t="s">
        <v>509</v>
      </c>
      <c r="H1475" s="201">
        <v>1152240</v>
      </c>
      <c r="I1475" s="175">
        <f t="shared" si="51"/>
        <v>175.39878465726869</v>
      </c>
      <c r="J1475" s="175">
        <f t="shared" si="50"/>
        <v>264.58357639579793</v>
      </c>
      <c r="K1475" s="175">
        <v>88.152056361899994</v>
      </c>
      <c r="L1475" s="175">
        <v>1.58</v>
      </c>
      <c r="M1475" s="177" t="s">
        <v>326</v>
      </c>
      <c r="N1475" s="177" t="s">
        <v>326</v>
      </c>
      <c r="O1475" s="177">
        <v>68</v>
      </c>
    </row>
    <row r="1476" spans="1:15">
      <c r="A1476" s="173">
        <v>185</v>
      </c>
      <c r="B1476" s="173">
        <v>70</v>
      </c>
      <c r="C1476" s="173">
        <v>14</v>
      </c>
      <c r="D1476" s="173">
        <v>88</v>
      </c>
      <c r="E1476" s="174" t="s">
        <v>2237</v>
      </c>
      <c r="F1476" s="174" t="s">
        <v>1961</v>
      </c>
      <c r="G1476" s="174" t="s">
        <v>509</v>
      </c>
      <c r="H1476" s="201">
        <v>1152028</v>
      </c>
      <c r="I1476" s="175">
        <f t="shared" si="51"/>
        <v>182.58647373317174</v>
      </c>
      <c r="J1476" s="175">
        <f t="shared" si="50"/>
        <v>275.64155958949493</v>
      </c>
      <c r="K1476" s="175">
        <v>92.721470904749992</v>
      </c>
      <c r="L1476" s="175">
        <v>1.58</v>
      </c>
      <c r="M1476" s="177" t="s">
        <v>322</v>
      </c>
      <c r="N1476" s="177" t="s">
        <v>322</v>
      </c>
      <c r="O1476" s="177">
        <v>69</v>
      </c>
    </row>
    <row r="1477" spans="1:15">
      <c r="A1477" s="173">
        <v>195</v>
      </c>
      <c r="B1477" s="173">
        <v>45</v>
      </c>
      <c r="C1477" s="173">
        <v>15</v>
      </c>
      <c r="D1477" s="173">
        <v>78</v>
      </c>
      <c r="E1477" s="174" t="s">
        <v>2347</v>
      </c>
      <c r="F1477" s="174" t="s">
        <v>1961</v>
      </c>
      <c r="G1477" s="174" t="s">
        <v>2144</v>
      </c>
      <c r="H1477" s="201" t="s">
        <v>638</v>
      </c>
      <c r="I1477" s="175">
        <f t="shared" si="51"/>
        <v>254.58511864239847</v>
      </c>
      <c r="J1477" s="175">
        <f t="shared" si="50"/>
        <v>386.40870560369001</v>
      </c>
      <c r="K1477" s="175">
        <v>138.4930188445</v>
      </c>
      <c r="L1477" s="175">
        <v>1.58</v>
      </c>
      <c r="M1477" s="177" t="s">
        <v>322</v>
      </c>
      <c r="N1477" s="177" t="s">
        <v>322</v>
      </c>
      <c r="O1477" s="177">
        <v>65</v>
      </c>
    </row>
    <row r="1478" spans="1:15">
      <c r="A1478" s="173">
        <v>195</v>
      </c>
      <c r="B1478" s="173">
        <v>45</v>
      </c>
      <c r="C1478" s="173">
        <v>16</v>
      </c>
      <c r="D1478" s="173">
        <v>80</v>
      </c>
      <c r="E1478" s="174" t="s">
        <v>2239</v>
      </c>
      <c r="F1478" s="174" t="s">
        <v>1961</v>
      </c>
      <c r="G1478" s="174" t="s">
        <v>2150</v>
      </c>
      <c r="H1478" s="201">
        <v>1152148</v>
      </c>
      <c r="I1478" s="175">
        <f t="shared" si="51"/>
        <v>335.36665560731296</v>
      </c>
      <c r="J1478" s="175">
        <f t="shared" si="50"/>
        <v>510.68799324202001</v>
      </c>
      <c r="K1478" s="175">
        <v>189.848096381</v>
      </c>
      <c r="L1478" s="175">
        <v>1.58</v>
      </c>
      <c r="M1478" s="177" t="s">
        <v>2273</v>
      </c>
      <c r="N1478" s="177" t="s">
        <v>2273</v>
      </c>
      <c r="O1478" s="177">
        <v>69</v>
      </c>
    </row>
    <row r="1479" spans="1:15">
      <c r="A1479" s="173">
        <v>195</v>
      </c>
      <c r="B1479" s="173">
        <v>50</v>
      </c>
      <c r="C1479" s="173">
        <v>15</v>
      </c>
      <c r="D1479" s="173">
        <v>82</v>
      </c>
      <c r="E1479" s="174" t="s">
        <v>2347</v>
      </c>
      <c r="F1479" s="174" t="s">
        <v>1961</v>
      </c>
      <c r="G1479" s="174" t="s">
        <v>446</v>
      </c>
      <c r="H1479" s="201" t="s">
        <v>633</v>
      </c>
      <c r="I1479" s="175">
        <f t="shared" si="51"/>
        <v>177.5439476772687</v>
      </c>
      <c r="J1479" s="175">
        <f t="shared" si="50"/>
        <v>267.88382719579801</v>
      </c>
      <c r="K1479" s="175">
        <v>89.515796361900001</v>
      </c>
      <c r="L1479" s="175">
        <v>1.58</v>
      </c>
      <c r="M1479" s="177" t="s">
        <v>326</v>
      </c>
      <c r="N1479" s="177" t="s">
        <v>326</v>
      </c>
      <c r="O1479" s="177">
        <v>68</v>
      </c>
    </row>
    <row r="1480" spans="1:15">
      <c r="A1480" s="173">
        <v>195</v>
      </c>
      <c r="B1480" s="173">
        <v>50</v>
      </c>
      <c r="C1480" s="173">
        <v>15</v>
      </c>
      <c r="D1480" s="173">
        <v>82</v>
      </c>
      <c r="E1480" s="174" t="s">
        <v>2440</v>
      </c>
      <c r="F1480" s="174" t="s">
        <v>1961</v>
      </c>
      <c r="G1480" s="174" t="s">
        <v>2428</v>
      </c>
      <c r="H1480" s="201" t="s">
        <v>616</v>
      </c>
      <c r="I1480" s="175">
        <f t="shared" si="51"/>
        <v>182.58647373317174</v>
      </c>
      <c r="J1480" s="175">
        <f t="shared" si="50"/>
        <v>275.64155958949493</v>
      </c>
      <c r="K1480" s="175">
        <v>92.721470904749992</v>
      </c>
      <c r="L1480" s="175">
        <v>1.58</v>
      </c>
      <c r="M1480" s="177" t="s">
        <v>322</v>
      </c>
      <c r="N1480" s="177" t="s">
        <v>322</v>
      </c>
      <c r="O1480" s="177">
        <v>67</v>
      </c>
    </row>
    <row r="1481" spans="1:15">
      <c r="A1481" s="173">
        <v>195</v>
      </c>
      <c r="B1481" s="173">
        <v>50</v>
      </c>
      <c r="C1481" s="173">
        <v>16</v>
      </c>
      <c r="D1481" s="173">
        <v>84</v>
      </c>
      <c r="E1481" s="174" t="s">
        <v>2347</v>
      </c>
      <c r="F1481" s="174" t="s">
        <v>1961</v>
      </c>
      <c r="G1481" s="174" t="s">
        <v>2144</v>
      </c>
      <c r="H1481" s="201" t="s">
        <v>634</v>
      </c>
      <c r="I1481" s="175">
        <f t="shared" si="51"/>
        <v>299.81823984731295</v>
      </c>
      <c r="J1481" s="175">
        <f t="shared" si="50"/>
        <v>455.99812284201994</v>
      </c>
      <c r="K1481" s="175">
        <v>167.24897638099998</v>
      </c>
      <c r="L1481" s="175">
        <v>1.58</v>
      </c>
      <c r="M1481" s="177" t="s">
        <v>322</v>
      </c>
      <c r="N1481" s="177" t="s">
        <v>322</v>
      </c>
      <c r="O1481" s="177">
        <v>65</v>
      </c>
    </row>
    <row r="1482" spans="1:15">
      <c r="A1482" s="173">
        <v>195</v>
      </c>
      <c r="B1482" s="173">
        <v>55</v>
      </c>
      <c r="C1482" s="173">
        <v>15</v>
      </c>
      <c r="D1482" s="173">
        <v>85</v>
      </c>
      <c r="E1482" s="174" t="s">
        <v>2440</v>
      </c>
      <c r="F1482" s="174" t="s">
        <v>1961</v>
      </c>
      <c r="G1482" s="174" t="s">
        <v>446</v>
      </c>
      <c r="H1482" s="201" t="s">
        <v>606</v>
      </c>
      <c r="I1482" s="175">
        <f t="shared" si="51"/>
        <v>205.12461510731299</v>
      </c>
      <c r="J1482" s="175">
        <f t="shared" si="50"/>
        <v>310.31562324201997</v>
      </c>
      <c r="K1482" s="175">
        <v>107.049596381</v>
      </c>
      <c r="L1482" s="175">
        <v>1.58</v>
      </c>
      <c r="M1482" s="177" t="s">
        <v>325</v>
      </c>
      <c r="N1482" s="177" t="s">
        <v>325</v>
      </c>
      <c r="O1482" s="177">
        <v>69</v>
      </c>
    </row>
    <row r="1483" spans="1:15">
      <c r="A1483" s="173">
        <v>195</v>
      </c>
      <c r="B1483" s="173">
        <v>55</v>
      </c>
      <c r="C1483" s="173">
        <v>15</v>
      </c>
      <c r="D1483" s="173">
        <v>85</v>
      </c>
      <c r="E1483" s="174" t="s">
        <v>2347</v>
      </c>
      <c r="F1483" s="174" t="s">
        <v>1961</v>
      </c>
      <c r="G1483" s="174" t="s">
        <v>446</v>
      </c>
      <c r="H1483" s="201" t="s">
        <v>627</v>
      </c>
      <c r="I1483" s="175">
        <f t="shared" si="51"/>
        <v>266.24783158828245</v>
      </c>
      <c r="J1483" s="175">
        <f t="shared" si="50"/>
        <v>404.35134090504999</v>
      </c>
      <c r="K1483" s="175">
        <v>145.90733095249999</v>
      </c>
      <c r="L1483" s="175">
        <v>1.58</v>
      </c>
      <c r="M1483" s="177" t="s">
        <v>325</v>
      </c>
      <c r="N1483" s="177" t="s">
        <v>325</v>
      </c>
      <c r="O1483" s="177">
        <v>69</v>
      </c>
    </row>
    <row r="1484" spans="1:15">
      <c r="A1484" s="173">
        <v>195</v>
      </c>
      <c r="B1484" s="173">
        <v>55</v>
      </c>
      <c r="C1484" s="173">
        <v>16</v>
      </c>
      <c r="D1484" s="173">
        <v>87</v>
      </c>
      <c r="E1484" s="174" t="s">
        <v>2440</v>
      </c>
      <c r="F1484" s="174" t="s">
        <v>1961</v>
      </c>
      <c r="G1484" s="174" t="s">
        <v>2149</v>
      </c>
      <c r="H1484" s="201" t="s">
        <v>608</v>
      </c>
      <c r="I1484" s="175">
        <f t="shared" si="51"/>
        <v>224.51247499999997</v>
      </c>
      <c r="J1484" s="175">
        <f t="shared" si="50"/>
        <v>340.1431</v>
      </c>
      <c r="K1484" s="175">
        <v>119.375</v>
      </c>
      <c r="L1484" s="175">
        <v>1.58</v>
      </c>
      <c r="M1484" s="177" t="s">
        <v>326</v>
      </c>
      <c r="N1484" s="177" t="s">
        <v>326</v>
      </c>
      <c r="O1484" s="177">
        <v>69</v>
      </c>
    </row>
    <row r="1485" spans="1:15">
      <c r="A1485" s="173">
        <v>195</v>
      </c>
      <c r="B1485" s="173">
        <v>55</v>
      </c>
      <c r="C1485" s="173">
        <v>16</v>
      </c>
      <c r="D1485" s="173">
        <v>87</v>
      </c>
      <c r="E1485" s="174" t="s">
        <v>2440</v>
      </c>
      <c r="F1485" s="174" t="s">
        <v>1961</v>
      </c>
      <c r="G1485" s="174" t="s">
        <v>2151</v>
      </c>
      <c r="H1485" s="201" t="s">
        <v>454</v>
      </c>
      <c r="I1485" s="175">
        <f t="shared" si="51"/>
        <v>266.57449499999996</v>
      </c>
      <c r="J1485" s="175">
        <f t="shared" si="50"/>
        <v>404.85389999999995</v>
      </c>
      <c r="K1485" s="175">
        <v>146.11499999999998</v>
      </c>
      <c r="L1485" s="175">
        <v>1.58</v>
      </c>
      <c r="M1485" s="177" t="s">
        <v>326</v>
      </c>
      <c r="N1485" s="177" t="s">
        <v>326</v>
      </c>
      <c r="O1485" s="177">
        <v>70</v>
      </c>
    </row>
    <row r="1486" spans="1:15">
      <c r="A1486" s="173">
        <v>195</v>
      </c>
      <c r="B1486" s="173">
        <v>55</v>
      </c>
      <c r="C1486" s="173">
        <v>16</v>
      </c>
      <c r="D1486" s="173">
        <v>87</v>
      </c>
      <c r="E1486" s="174" t="s">
        <v>2440</v>
      </c>
      <c r="F1486" s="174" t="s">
        <v>1961</v>
      </c>
      <c r="G1486" s="174" t="s">
        <v>2149</v>
      </c>
      <c r="H1486" s="201" t="s">
        <v>607</v>
      </c>
      <c r="I1486" s="175">
        <f t="shared" si="51"/>
        <v>210.94720044731301</v>
      </c>
      <c r="J1486" s="175">
        <f t="shared" si="50"/>
        <v>319.27344684202001</v>
      </c>
      <c r="K1486" s="175">
        <v>110.75117638100001</v>
      </c>
      <c r="L1486" s="175">
        <v>1.58</v>
      </c>
      <c r="M1486" s="177" t="s">
        <v>326</v>
      </c>
      <c r="N1486" s="177" t="s">
        <v>326</v>
      </c>
      <c r="O1486" s="177">
        <v>69</v>
      </c>
    </row>
    <row r="1487" spans="1:15">
      <c r="A1487" s="173">
        <v>195</v>
      </c>
      <c r="B1487" s="173">
        <v>55</v>
      </c>
      <c r="C1487" s="173">
        <v>16</v>
      </c>
      <c r="D1487" s="173">
        <v>87</v>
      </c>
      <c r="E1487" s="174" t="s">
        <v>2440</v>
      </c>
      <c r="F1487" s="174" t="s">
        <v>1961</v>
      </c>
      <c r="G1487" s="174" t="s">
        <v>446</v>
      </c>
      <c r="H1487" s="201" t="s">
        <v>610</v>
      </c>
      <c r="I1487" s="175">
        <f t="shared" si="51"/>
        <v>212.494755</v>
      </c>
      <c r="J1487" s="175">
        <f t="shared" si="50"/>
        <v>321.65429999999998</v>
      </c>
      <c r="K1487" s="175">
        <v>111.735</v>
      </c>
      <c r="L1487" s="175">
        <v>1.58</v>
      </c>
      <c r="M1487" s="177" t="s">
        <v>325</v>
      </c>
      <c r="N1487" s="177" t="s">
        <v>325</v>
      </c>
      <c r="O1487" s="177">
        <v>69</v>
      </c>
    </row>
    <row r="1488" spans="1:15">
      <c r="A1488" s="173">
        <v>195</v>
      </c>
      <c r="B1488" s="173">
        <v>55</v>
      </c>
      <c r="C1488" s="173">
        <v>16</v>
      </c>
      <c r="D1488" s="173">
        <v>87</v>
      </c>
      <c r="E1488" s="174" t="s">
        <v>2347</v>
      </c>
      <c r="F1488" s="174" t="s">
        <v>1961</v>
      </c>
      <c r="G1488" s="174" t="s">
        <v>446</v>
      </c>
      <c r="H1488" s="201" t="s">
        <v>628</v>
      </c>
      <c r="I1488" s="175">
        <f t="shared" si="51"/>
        <v>278.9175128982825</v>
      </c>
      <c r="J1488" s="175">
        <f t="shared" si="50"/>
        <v>423.84315830505</v>
      </c>
      <c r="K1488" s="175">
        <v>153.9618009525</v>
      </c>
      <c r="L1488" s="175">
        <v>1.58</v>
      </c>
      <c r="M1488" s="177" t="s">
        <v>325</v>
      </c>
      <c r="N1488" s="177" t="s">
        <v>325</v>
      </c>
      <c r="O1488" s="177">
        <v>69</v>
      </c>
    </row>
    <row r="1489" spans="1:15">
      <c r="A1489" s="173">
        <v>195</v>
      </c>
      <c r="B1489" s="173">
        <v>55</v>
      </c>
      <c r="C1489" s="173">
        <v>16</v>
      </c>
      <c r="D1489" s="173">
        <v>87</v>
      </c>
      <c r="E1489" s="174" t="s">
        <v>2440</v>
      </c>
      <c r="F1489" s="174" t="s">
        <v>1961</v>
      </c>
      <c r="G1489" s="174" t="s">
        <v>415</v>
      </c>
      <c r="H1489" s="201" t="s">
        <v>455</v>
      </c>
      <c r="I1489" s="175">
        <f t="shared" si="51"/>
        <v>242.20529016731297</v>
      </c>
      <c r="J1489" s="175">
        <f t="shared" ref="J1489:J1552" si="52">($H$3*(K1489+L1489+$U$7+$H$8)+$H$4*$U$3)*$U$8</f>
        <v>367.36281564202</v>
      </c>
      <c r="K1489" s="175">
        <v>130.62281638100001</v>
      </c>
      <c r="L1489" s="175">
        <v>1.58</v>
      </c>
      <c r="M1489" s="177" t="s">
        <v>326</v>
      </c>
      <c r="N1489" s="177" t="s">
        <v>326</v>
      </c>
      <c r="O1489" s="177">
        <v>67</v>
      </c>
    </row>
    <row r="1490" spans="1:15">
      <c r="A1490" s="173">
        <v>195</v>
      </c>
      <c r="B1490" s="173">
        <v>55</v>
      </c>
      <c r="C1490" s="173">
        <v>16</v>
      </c>
      <c r="D1490" s="173">
        <v>87</v>
      </c>
      <c r="E1490" s="174" t="s">
        <v>2347</v>
      </c>
      <c r="F1490" s="174" t="s">
        <v>1961</v>
      </c>
      <c r="G1490" s="174" t="s">
        <v>415</v>
      </c>
      <c r="H1490" s="201" t="s">
        <v>457</v>
      </c>
      <c r="I1490" s="175">
        <f t="shared" si="51"/>
        <v>825.39847500000008</v>
      </c>
      <c r="J1490" s="175">
        <f t="shared" si="52"/>
        <v>1264.5831000000001</v>
      </c>
      <c r="K1490" s="175">
        <v>501.375</v>
      </c>
      <c r="L1490" s="175">
        <v>1.58</v>
      </c>
      <c r="M1490" s="177" t="s">
        <v>326</v>
      </c>
      <c r="N1490" s="177" t="s">
        <v>326</v>
      </c>
      <c r="O1490" s="177">
        <v>67</v>
      </c>
    </row>
    <row r="1491" spans="1:15">
      <c r="A1491" s="173">
        <v>195</v>
      </c>
      <c r="B1491" s="173">
        <v>55</v>
      </c>
      <c r="C1491" s="173">
        <v>16</v>
      </c>
      <c r="D1491" s="173">
        <v>87</v>
      </c>
      <c r="E1491" s="174" t="s">
        <v>2440</v>
      </c>
      <c r="F1491" s="174" t="s">
        <v>1961</v>
      </c>
      <c r="G1491" s="174" t="s">
        <v>2428</v>
      </c>
      <c r="H1491" s="201" t="s">
        <v>609</v>
      </c>
      <c r="I1491" s="175">
        <f t="shared" si="51"/>
        <v>210.94720044731301</v>
      </c>
      <c r="J1491" s="175">
        <f t="shared" si="52"/>
        <v>319.27344684202001</v>
      </c>
      <c r="K1491" s="175">
        <v>110.75117638100001</v>
      </c>
      <c r="L1491" s="175">
        <v>1.58</v>
      </c>
      <c r="M1491" s="177" t="s">
        <v>325</v>
      </c>
      <c r="N1491" s="177" t="s">
        <v>325</v>
      </c>
      <c r="O1491" s="177">
        <v>68</v>
      </c>
    </row>
    <row r="1492" spans="1:15">
      <c r="A1492" s="173">
        <v>195</v>
      </c>
      <c r="B1492" s="173">
        <v>55</v>
      </c>
      <c r="C1492" s="173">
        <v>16</v>
      </c>
      <c r="D1492" s="173">
        <v>87</v>
      </c>
      <c r="E1492" s="174" t="s">
        <v>2347</v>
      </c>
      <c r="F1492" s="174" t="s">
        <v>1961</v>
      </c>
      <c r="G1492" s="174" t="s">
        <v>2428</v>
      </c>
      <c r="H1492" s="201" t="s">
        <v>629</v>
      </c>
      <c r="I1492" s="175">
        <f t="shared" si="51"/>
        <v>278.9175128982825</v>
      </c>
      <c r="J1492" s="175">
        <f t="shared" si="52"/>
        <v>423.84315830505</v>
      </c>
      <c r="K1492" s="175">
        <v>153.9618009525</v>
      </c>
      <c r="L1492" s="175">
        <v>1.58</v>
      </c>
      <c r="M1492" s="177" t="s">
        <v>325</v>
      </c>
      <c r="N1492" s="177" t="s">
        <v>325</v>
      </c>
      <c r="O1492" s="177">
        <v>68</v>
      </c>
    </row>
    <row r="1493" spans="1:15">
      <c r="A1493" s="173">
        <v>195</v>
      </c>
      <c r="B1493" s="173">
        <v>60</v>
      </c>
      <c r="C1493" s="173">
        <v>15</v>
      </c>
      <c r="D1493" s="173">
        <v>88</v>
      </c>
      <c r="E1493" s="174" t="s">
        <v>2440</v>
      </c>
      <c r="F1493" s="174" t="s">
        <v>1961</v>
      </c>
      <c r="G1493" s="174" t="s">
        <v>2149</v>
      </c>
      <c r="H1493" s="201" t="s">
        <v>603</v>
      </c>
      <c r="I1493" s="175">
        <f t="shared" si="51"/>
        <v>189.3284147282825</v>
      </c>
      <c r="J1493" s="175">
        <f t="shared" si="52"/>
        <v>286.01377650504998</v>
      </c>
      <c r="K1493" s="175">
        <v>97.007510952499999</v>
      </c>
      <c r="L1493" s="175">
        <v>1.58</v>
      </c>
      <c r="M1493" s="177" t="s">
        <v>326</v>
      </c>
      <c r="N1493" s="177" t="s">
        <v>326</v>
      </c>
      <c r="O1493" s="177">
        <v>69</v>
      </c>
    </row>
    <row r="1494" spans="1:15">
      <c r="A1494" s="173">
        <v>195</v>
      </c>
      <c r="B1494" s="173">
        <v>60</v>
      </c>
      <c r="C1494" s="173">
        <v>15</v>
      </c>
      <c r="D1494" s="173">
        <v>88</v>
      </c>
      <c r="E1494" s="174" t="s">
        <v>2347</v>
      </c>
      <c r="F1494" s="174" t="s">
        <v>1961</v>
      </c>
      <c r="G1494" s="174" t="s">
        <v>2149</v>
      </c>
      <c r="H1494" s="201">
        <v>1152092</v>
      </c>
      <c r="I1494" s="175">
        <f t="shared" si="51"/>
        <v>249.69943114828249</v>
      </c>
      <c r="J1494" s="175">
        <f t="shared" si="52"/>
        <v>378.89226330504999</v>
      </c>
      <c r="K1494" s="175">
        <v>135.3870509525</v>
      </c>
      <c r="L1494" s="175">
        <v>1.58</v>
      </c>
      <c r="M1494" s="177" t="s">
        <v>326</v>
      </c>
      <c r="N1494" s="177" t="s">
        <v>326</v>
      </c>
      <c r="O1494" s="177">
        <v>68</v>
      </c>
    </row>
    <row r="1495" spans="1:15">
      <c r="A1495" s="173">
        <v>195</v>
      </c>
      <c r="B1495" s="173">
        <v>60</v>
      </c>
      <c r="C1495" s="173">
        <v>15</v>
      </c>
      <c r="D1495" s="173">
        <v>88</v>
      </c>
      <c r="E1495" s="174" t="s">
        <v>2440</v>
      </c>
      <c r="F1495" s="174" t="s">
        <v>1961</v>
      </c>
      <c r="G1495" s="174" t="s">
        <v>446</v>
      </c>
      <c r="H1495" s="201" t="s">
        <v>602</v>
      </c>
      <c r="I1495" s="175">
        <f t="shared" si="51"/>
        <v>189.3284147282825</v>
      </c>
      <c r="J1495" s="175">
        <f t="shared" si="52"/>
        <v>286.01377650504998</v>
      </c>
      <c r="K1495" s="175">
        <v>97.007510952499999</v>
      </c>
      <c r="L1495" s="175">
        <v>1.58</v>
      </c>
      <c r="M1495" s="177" t="s">
        <v>325</v>
      </c>
      <c r="N1495" s="177" t="s">
        <v>325</v>
      </c>
      <c r="O1495" s="177">
        <v>69</v>
      </c>
    </row>
    <row r="1496" spans="1:15">
      <c r="A1496" s="173">
        <v>195</v>
      </c>
      <c r="B1496" s="173">
        <v>60</v>
      </c>
      <c r="C1496" s="173">
        <v>15</v>
      </c>
      <c r="D1496" s="173">
        <v>88</v>
      </c>
      <c r="E1496" s="174" t="s">
        <v>2347</v>
      </c>
      <c r="F1496" s="174" t="s">
        <v>1961</v>
      </c>
      <c r="G1496" s="174" t="s">
        <v>446</v>
      </c>
      <c r="H1496" s="201" t="s">
        <v>622</v>
      </c>
      <c r="I1496" s="175">
        <f t="shared" si="51"/>
        <v>249.69943114828249</v>
      </c>
      <c r="J1496" s="175">
        <f t="shared" si="52"/>
        <v>378.89226330504999</v>
      </c>
      <c r="K1496" s="175">
        <v>135.3870509525</v>
      </c>
      <c r="L1496" s="175">
        <v>1.58</v>
      </c>
      <c r="M1496" s="177" t="s">
        <v>325</v>
      </c>
      <c r="N1496" s="177" t="s">
        <v>325</v>
      </c>
      <c r="O1496" s="177">
        <v>69</v>
      </c>
    </row>
    <row r="1497" spans="1:15">
      <c r="A1497" s="173">
        <v>195</v>
      </c>
      <c r="B1497" s="173">
        <v>65</v>
      </c>
      <c r="C1497" s="173">
        <v>15</v>
      </c>
      <c r="D1497" s="173">
        <v>91</v>
      </c>
      <c r="E1497" s="174" t="s">
        <v>2440</v>
      </c>
      <c r="F1497" s="174" t="s">
        <v>1961</v>
      </c>
      <c r="G1497" s="174" t="s">
        <v>2426</v>
      </c>
      <c r="H1497" s="201">
        <v>1152248</v>
      </c>
      <c r="I1497" s="175">
        <f t="shared" si="51"/>
        <v>183.96605336863436</v>
      </c>
      <c r="J1497" s="175">
        <f t="shared" si="52"/>
        <v>277.763989797899</v>
      </c>
      <c r="K1497" s="175">
        <v>93.598508180950006</v>
      </c>
      <c r="L1497" s="175">
        <v>1.58</v>
      </c>
      <c r="M1497" s="177" t="s">
        <v>326</v>
      </c>
      <c r="N1497" s="177" t="s">
        <v>326</v>
      </c>
      <c r="O1497" s="177">
        <v>68</v>
      </c>
    </row>
    <row r="1498" spans="1:15">
      <c r="A1498" s="173">
        <v>195</v>
      </c>
      <c r="B1498" s="173">
        <v>65</v>
      </c>
      <c r="C1498" s="173">
        <v>15</v>
      </c>
      <c r="D1498" s="173">
        <v>91</v>
      </c>
      <c r="E1498" s="174" t="s">
        <v>2440</v>
      </c>
      <c r="F1498" s="174" t="s">
        <v>1961</v>
      </c>
      <c r="G1498" s="174" t="s">
        <v>2428</v>
      </c>
      <c r="H1498" s="201">
        <v>1152066</v>
      </c>
      <c r="I1498" s="175">
        <f t="shared" si="51"/>
        <v>183.95266999999998</v>
      </c>
      <c r="J1498" s="175">
        <f t="shared" si="52"/>
        <v>277.74339999999995</v>
      </c>
      <c r="K1498" s="175">
        <v>93.589999999999989</v>
      </c>
      <c r="L1498" s="175">
        <v>1.58</v>
      </c>
      <c r="M1498" s="177" t="s">
        <v>325</v>
      </c>
      <c r="N1498" s="177" t="s">
        <v>325</v>
      </c>
      <c r="O1498" s="177">
        <v>68</v>
      </c>
    </row>
    <row r="1499" spans="1:15">
      <c r="A1499" s="173">
        <v>195</v>
      </c>
      <c r="B1499" s="173">
        <v>65</v>
      </c>
      <c r="C1499" s="173">
        <v>15</v>
      </c>
      <c r="D1499" s="173">
        <v>91</v>
      </c>
      <c r="E1499" s="174" t="s">
        <v>2347</v>
      </c>
      <c r="F1499" s="174" t="s">
        <v>1961</v>
      </c>
      <c r="G1499" s="174" t="s">
        <v>2428</v>
      </c>
      <c r="H1499" s="201">
        <v>1152070</v>
      </c>
      <c r="I1499" s="175">
        <f t="shared" si="51"/>
        <v>183.95266999999998</v>
      </c>
      <c r="J1499" s="175">
        <f t="shared" si="52"/>
        <v>277.74339999999995</v>
      </c>
      <c r="K1499" s="175">
        <v>93.589999999999989</v>
      </c>
      <c r="L1499" s="175">
        <v>1.58</v>
      </c>
      <c r="M1499" s="177" t="s">
        <v>326</v>
      </c>
      <c r="N1499" s="177" t="s">
        <v>326</v>
      </c>
      <c r="O1499" s="177">
        <v>69</v>
      </c>
    </row>
    <row r="1500" spans="1:15">
      <c r="A1500" s="173">
        <v>195</v>
      </c>
      <c r="B1500" s="173">
        <v>65</v>
      </c>
      <c r="C1500" s="173">
        <v>15</v>
      </c>
      <c r="D1500" s="173">
        <v>91</v>
      </c>
      <c r="E1500" s="174" t="s">
        <v>2237</v>
      </c>
      <c r="F1500" s="174" t="s">
        <v>1961</v>
      </c>
      <c r="G1500" s="174" t="s">
        <v>2426</v>
      </c>
      <c r="H1500" s="201">
        <v>1152241</v>
      </c>
      <c r="I1500" s="175">
        <f t="shared" si="51"/>
        <v>203.28590394731299</v>
      </c>
      <c r="J1500" s="175">
        <f t="shared" si="52"/>
        <v>307.48683684201995</v>
      </c>
      <c r="K1500" s="175">
        <v>105.88067638099999</v>
      </c>
      <c r="L1500" s="175">
        <v>1.58</v>
      </c>
      <c r="M1500" s="177" t="s">
        <v>326</v>
      </c>
      <c r="N1500" s="177" t="s">
        <v>326</v>
      </c>
      <c r="O1500" s="177">
        <v>71</v>
      </c>
    </row>
    <row r="1501" spans="1:15">
      <c r="A1501" s="173">
        <v>195</v>
      </c>
      <c r="B1501" s="173">
        <v>65</v>
      </c>
      <c r="C1501" s="173">
        <v>15</v>
      </c>
      <c r="D1501" s="173">
        <v>95</v>
      </c>
      <c r="E1501" s="174" t="s">
        <v>2237</v>
      </c>
      <c r="F1501" s="174" t="s">
        <v>1961</v>
      </c>
      <c r="G1501" s="174" t="s">
        <v>2426</v>
      </c>
      <c r="H1501" s="201">
        <v>1152242</v>
      </c>
      <c r="I1501" s="175">
        <f t="shared" si="51"/>
        <v>189.3284147282825</v>
      </c>
      <c r="J1501" s="175">
        <f t="shared" si="52"/>
        <v>286.01377650504998</v>
      </c>
      <c r="K1501" s="175">
        <v>97.007510952499999</v>
      </c>
      <c r="L1501" s="175">
        <v>1.58</v>
      </c>
      <c r="M1501" s="177" t="s">
        <v>326</v>
      </c>
      <c r="N1501" s="177" t="s">
        <v>326</v>
      </c>
      <c r="O1501" s="177">
        <v>71</v>
      </c>
    </row>
    <row r="1502" spans="1:15">
      <c r="A1502" s="173">
        <v>195</v>
      </c>
      <c r="B1502" s="173">
        <v>65</v>
      </c>
      <c r="C1502" s="173">
        <v>15</v>
      </c>
      <c r="D1502" s="173">
        <v>91</v>
      </c>
      <c r="E1502" s="174" t="s">
        <v>2347</v>
      </c>
      <c r="F1502" s="174" t="s">
        <v>1961</v>
      </c>
      <c r="G1502" s="174" t="s">
        <v>446</v>
      </c>
      <c r="H1502" s="201" t="s">
        <v>619</v>
      </c>
      <c r="I1502" s="175">
        <f t="shared" si="51"/>
        <v>183.95266999999998</v>
      </c>
      <c r="J1502" s="175">
        <f t="shared" si="52"/>
        <v>277.74339999999995</v>
      </c>
      <c r="K1502" s="175">
        <v>93.589999999999989</v>
      </c>
      <c r="L1502" s="175">
        <v>1.58</v>
      </c>
      <c r="M1502" s="177" t="s">
        <v>325</v>
      </c>
      <c r="N1502" s="177" t="s">
        <v>325</v>
      </c>
      <c r="O1502" s="177">
        <v>69</v>
      </c>
    </row>
    <row r="1503" spans="1:15">
      <c r="A1503" s="173">
        <v>205</v>
      </c>
      <c r="B1503" s="173">
        <v>40</v>
      </c>
      <c r="C1503" s="173">
        <v>17</v>
      </c>
      <c r="D1503" s="173">
        <v>84</v>
      </c>
      <c r="E1503" s="174" t="s">
        <v>2239</v>
      </c>
      <c r="F1503" s="174" t="s">
        <v>1961</v>
      </c>
      <c r="G1503" s="174" t="s">
        <v>446</v>
      </c>
      <c r="H1503" s="201" t="s">
        <v>538</v>
      </c>
      <c r="I1503" s="175">
        <f t="shared" si="51"/>
        <v>326.09622140092245</v>
      </c>
      <c r="J1503" s="175">
        <f t="shared" si="52"/>
        <v>496.42578677065001</v>
      </c>
      <c r="K1503" s="175">
        <v>183.95462263249999</v>
      </c>
      <c r="L1503" s="175">
        <v>1.58</v>
      </c>
      <c r="M1503" s="177" t="s">
        <v>326</v>
      </c>
      <c r="N1503" s="177" t="s">
        <v>326</v>
      </c>
      <c r="O1503" s="177">
        <v>70</v>
      </c>
    </row>
    <row r="1504" spans="1:15">
      <c r="A1504" s="173">
        <v>205</v>
      </c>
      <c r="B1504" s="173">
        <v>40</v>
      </c>
      <c r="C1504" s="173">
        <v>17</v>
      </c>
      <c r="D1504" s="173">
        <v>84</v>
      </c>
      <c r="E1504" s="174" t="s">
        <v>2239</v>
      </c>
      <c r="F1504" s="174" t="s">
        <v>1961</v>
      </c>
      <c r="G1504" s="174" t="s">
        <v>2144</v>
      </c>
      <c r="H1504" s="201" t="s">
        <v>476</v>
      </c>
      <c r="I1504" s="175">
        <f t="shared" si="51"/>
        <v>395.2640646482825</v>
      </c>
      <c r="J1504" s="175">
        <f t="shared" si="52"/>
        <v>602.83785330504998</v>
      </c>
      <c r="K1504" s="175">
        <v>227.92655095250001</v>
      </c>
      <c r="L1504" s="175">
        <v>1.58</v>
      </c>
      <c r="M1504" s="177" t="s">
        <v>322</v>
      </c>
      <c r="N1504" s="177" t="s">
        <v>322</v>
      </c>
      <c r="O1504" s="177">
        <v>66</v>
      </c>
    </row>
    <row r="1505" spans="1:15">
      <c r="A1505" s="173">
        <v>205</v>
      </c>
      <c r="B1505" s="173">
        <v>45</v>
      </c>
      <c r="C1505" s="173">
        <v>16</v>
      </c>
      <c r="D1505" s="173">
        <v>83</v>
      </c>
      <c r="E1505" s="174" t="s">
        <v>2440</v>
      </c>
      <c r="F1505" s="174" t="s">
        <v>1961</v>
      </c>
      <c r="G1505" s="174" t="s">
        <v>2149</v>
      </c>
      <c r="H1505" s="201" t="s">
        <v>617</v>
      </c>
      <c r="I1505" s="175">
        <f t="shared" si="51"/>
        <v>264.24196475903045</v>
      </c>
      <c r="J1505" s="175">
        <f t="shared" si="52"/>
        <v>401.26539193696999</v>
      </c>
      <c r="K1505" s="175">
        <v>144.6321454285</v>
      </c>
      <c r="L1505" s="175">
        <v>1.58</v>
      </c>
      <c r="M1505" s="177" t="s">
        <v>326</v>
      </c>
      <c r="N1505" s="177" t="s">
        <v>326</v>
      </c>
      <c r="O1505" s="177">
        <v>68</v>
      </c>
    </row>
    <row r="1506" spans="1:15">
      <c r="A1506" s="173">
        <v>205</v>
      </c>
      <c r="B1506" s="173">
        <v>45</v>
      </c>
      <c r="C1506" s="173">
        <v>16</v>
      </c>
      <c r="D1506" s="173">
        <v>83</v>
      </c>
      <c r="E1506" s="174" t="s">
        <v>2239</v>
      </c>
      <c r="F1506" s="174" t="s">
        <v>1961</v>
      </c>
      <c r="G1506" s="174" t="s">
        <v>446</v>
      </c>
      <c r="H1506" s="201" t="s">
        <v>869</v>
      </c>
      <c r="I1506" s="175">
        <f t="shared" si="51"/>
        <v>280.83136560368996</v>
      </c>
      <c r="J1506" s="175">
        <f t="shared" si="52"/>
        <v>426.78754708260004</v>
      </c>
      <c r="K1506" s="175">
        <v>155.17849053</v>
      </c>
      <c r="L1506" s="175">
        <v>1.58</v>
      </c>
      <c r="M1506" s="177" t="s">
        <v>326</v>
      </c>
      <c r="N1506" s="177" t="s">
        <v>326</v>
      </c>
      <c r="O1506" s="177">
        <v>69</v>
      </c>
    </row>
    <row r="1507" spans="1:15">
      <c r="A1507" s="173">
        <v>205</v>
      </c>
      <c r="B1507" s="173">
        <v>45</v>
      </c>
      <c r="C1507" s="173">
        <v>17</v>
      </c>
      <c r="D1507" s="173">
        <v>84</v>
      </c>
      <c r="E1507" s="174" t="s">
        <v>2347</v>
      </c>
      <c r="F1507" s="174" t="s">
        <v>1961</v>
      </c>
      <c r="G1507" s="174" t="s">
        <v>2152</v>
      </c>
      <c r="H1507" s="201" t="s">
        <v>460</v>
      </c>
      <c r="I1507" s="175">
        <f t="shared" si="51"/>
        <v>376.26404932828245</v>
      </c>
      <c r="J1507" s="175">
        <f t="shared" si="52"/>
        <v>573.60706050504996</v>
      </c>
      <c r="K1507" s="175">
        <v>215.84771095249997</v>
      </c>
      <c r="L1507" s="175">
        <v>1.58</v>
      </c>
      <c r="M1507" s="177" t="s">
        <v>322</v>
      </c>
      <c r="N1507" s="177" t="s">
        <v>322</v>
      </c>
      <c r="O1507" s="177">
        <v>69</v>
      </c>
    </row>
    <row r="1508" spans="1:15">
      <c r="A1508" s="173">
        <v>205</v>
      </c>
      <c r="B1508" s="173">
        <v>45</v>
      </c>
      <c r="C1508" s="173">
        <v>17</v>
      </c>
      <c r="D1508" s="173">
        <v>88</v>
      </c>
      <c r="E1508" s="174" t="s">
        <v>2239</v>
      </c>
      <c r="F1508" s="174" t="s">
        <v>1961</v>
      </c>
      <c r="G1508" s="174" t="s">
        <v>446</v>
      </c>
      <c r="H1508" s="201" t="s">
        <v>531</v>
      </c>
      <c r="I1508" s="175">
        <f t="shared" si="51"/>
        <v>331.39648943963095</v>
      </c>
      <c r="J1508" s="175">
        <f t="shared" si="52"/>
        <v>504.58004529173996</v>
      </c>
      <c r="K1508" s="175">
        <v>187.32415094699999</v>
      </c>
      <c r="L1508" s="175">
        <v>1.58</v>
      </c>
      <c r="M1508" s="177" t="s">
        <v>325</v>
      </c>
      <c r="N1508" s="177" t="s">
        <v>325</v>
      </c>
      <c r="O1508" s="177">
        <v>70</v>
      </c>
    </row>
    <row r="1509" spans="1:15">
      <c r="A1509" s="173">
        <v>205</v>
      </c>
      <c r="B1509" s="173">
        <v>45</v>
      </c>
      <c r="C1509" s="173">
        <v>17</v>
      </c>
      <c r="D1509" s="173">
        <v>88</v>
      </c>
      <c r="E1509" s="174" t="s">
        <v>2239</v>
      </c>
      <c r="F1509" s="174" t="s">
        <v>1961</v>
      </c>
      <c r="G1509" s="174" t="s">
        <v>2428</v>
      </c>
      <c r="H1509" s="201" t="s">
        <v>530</v>
      </c>
      <c r="I1509" s="175">
        <f t="shared" si="51"/>
        <v>331.38278142731298</v>
      </c>
      <c r="J1509" s="175">
        <f t="shared" si="52"/>
        <v>504.55895604201999</v>
      </c>
      <c r="K1509" s="175">
        <v>187.31543638099998</v>
      </c>
      <c r="L1509" s="175">
        <v>1.58</v>
      </c>
      <c r="M1509" s="177" t="s">
        <v>326</v>
      </c>
      <c r="N1509" s="177" t="s">
        <v>326</v>
      </c>
      <c r="O1509" s="177">
        <v>71</v>
      </c>
    </row>
    <row r="1510" spans="1:15">
      <c r="A1510" s="173">
        <v>205</v>
      </c>
      <c r="B1510" s="173">
        <v>45</v>
      </c>
      <c r="C1510" s="173">
        <v>18</v>
      </c>
      <c r="D1510" s="173">
        <v>86</v>
      </c>
      <c r="E1510" s="174" t="s">
        <v>2445</v>
      </c>
      <c r="F1510" s="174" t="s">
        <v>1961</v>
      </c>
      <c r="G1510" s="174" t="s">
        <v>2153</v>
      </c>
      <c r="H1510" s="201" t="s">
        <v>469</v>
      </c>
      <c r="I1510" s="175">
        <f t="shared" si="51"/>
        <v>470.65122220828255</v>
      </c>
      <c r="J1510" s="175">
        <f t="shared" si="52"/>
        <v>718.81809570505004</v>
      </c>
      <c r="K1510" s="175">
        <v>275.85227095250002</v>
      </c>
      <c r="L1510" s="175">
        <v>1.58</v>
      </c>
      <c r="M1510" s="177" t="s">
        <v>322</v>
      </c>
      <c r="N1510" s="177" t="s">
        <v>322</v>
      </c>
      <c r="O1510" s="177">
        <v>69</v>
      </c>
    </row>
    <row r="1511" spans="1:15">
      <c r="A1511" s="173">
        <v>205</v>
      </c>
      <c r="B1511" s="173">
        <v>45</v>
      </c>
      <c r="C1511" s="173">
        <v>16</v>
      </c>
      <c r="D1511" s="173">
        <v>83</v>
      </c>
      <c r="E1511" s="174" t="s">
        <v>2239</v>
      </c>
      <c r="F1511" s="174" t="s">
        <v>1961</v>
      </c>
      <c r="G1511" s="174" t="s">
        <v>2144</v>
      </c>
      <c r="H1511" s="201">
        <v>1152150</v>
      </c>
      <c r="I1511" s="175">
        <f t="shared" si="51"/>
        <v>279.55590004332095</v>
      </c>
      <c r="J1511" s="175">
        <f t="shared" si="52"/>
        <v>424.82529237433994</v>
      </c>
      <c r="K1511" s="175">
        <v>154.36764147699998</v>
      </c>
      <c r="L1511" s="175">
        <v>1.58</v>
      </c>
      <c r="M1511" s="177" t="s">
        <v>322</v>
      </c>
      <c r="N1511" s="177" t="s">
        <v>322</v>
      </c>
      <c r="O1511" s="177">
        <v>66</v>
      </c>
    </row>
    <row r="1512" spans="1:15">
      <c r="A1512" s="173">
        <v>205</v>
      </c>
      <c r="B1512" s="173">
        <v>50</v>
      </c>
      <c r="C1512" s="173">
        <v>16</v>
      </c>
      <c r="D1512" s="173">
        <v>87</v>
      </c>
      <c r="E1512" s="174" t="s">
        <v>2347</v>
      </c>
      <c r="F1512" s="174" t="s">
        <v>1961</v>
      </c>
      <c r="G1512" s="174" t="s">
        <v>2149</v>
      </c>
      <c r="H1512" s="201">
        <v>1152137</v>
      </c>
      <c r="I1512" s="175">
        <f t="shared" si="51"/>
        <v>316.20427728479694</v>
      </c>
      <c r="J1512" s="175">
        <f t="shared" si="52"/>
        <v>481.20741120738001</v>
      </c>
      <c r="K1512" s="175">
        <v>177.66603768900001</v>
      </c>
      <c r="L1512" s="175">
        <v>1.58</v>
      </c>
      <c r="M1512" s="177" t="s">
        <v>2273</v>
      </c>
      <c r="N1512" s="177" t="s">
        <v>2273</v>
      </c>
      <c r="O1512" s="177">
        <v>68</v>
      </c>
    </row>
    <row r="1513" spans="1:15">
      <c r="A1513" s="173">
        <v>205</v>
      </c>
      <c r="B1513" s="173">
        <v>50</v>
      </c>
      <c r="C1513" s="173">
        <v>16</v>
      </c>
      <c r="D1513" s="173">
        <v>87</v>
      </c>
      <c r="E1513" s="174" t="s">
        <v>2239</v>
      </c>
      <c r="F1513" s="174" t="s">
        <v>1961</v>
      </c>
      <c r="G1513" s="174" t="s">
        <v>446</v>
      </c>
      <c r="H1513" s="201" t="s">
        <v>652</v>
      </c>
      <c r="I1513" s="175">
        <f t="shared" si="51"/>
        <v>331.38278142731298</v>
      </c>
      <c r="J1513" s="175">
        <f t="shared" si="52"/>
        <v>504.55895604201999</v>
      </c>
      <c r="K1513" s="175">
        <v>187.31543638099998</v>
      </c>
      <c r="L1513" s="175">
        <v>1.58</v>
      </c>
      <c r="M1513" s="177" t="s">
        <v>325</v>
      </c>
      <c r="N1513" s="177" t="s">
        <v>325</v>
      </c>
      <c r="O1513" s="177">
        <v>69</v>
      </c>
    </row>
    <row r="1514" spans="1:15">
      <c r="A1514" s="173">
        <v>205</v>
      </c>
      <c r="B1514" s="173">
        <v>50</v>
      </c>
      <c r="C1514" s="173">
        <v>16</v>
      </c>
      <c r="D1514" s="173">
        <v>87</v>
      </c>
      <c r="E1514" s="174" t="s">
        <v>2347</v>
      </c>
      <c r="F1514" s="174" t="s">
        <v>1961</v>
      </c>
      <c r="G1514" s="174" t="s">
        <v>524</v>
      </c>
      <c r="H1514" s="201">
        <v>1152276</v>
      </c>
      <c r="I1514" s="175">
        <f t="shared" si="51"/>
        <v>316.19948476828245</v>
      </c>
      <c r="J1514" s="175">
        <f t="shared" si="52"/>
        <v>481.20003810505</v>
      </c>
      <c r="K1514" s="175">
        <v>177.6629909525</v>
      </c>
      <c r="L1514" s="175">
        <v>1.58</v>
      </c>
      <c r="M1514" s="177" t="s">
        <v>2273</v>
      </c>
      <c r="N1514" s="177" t="s">
        <v>2273</v>
      </c>
      <c r="O1514" s="177">
        <v>68</v>
      </c>
    </row>
    <row r="1515" spans="1:15">
      <c r="A1515" s="173">
        <v>205</v>
      </c>
      <c r="B1515" s="173">
        <v>50</v>
      </c>
      <c r="C1515" s="173">
        <v>17</v>
      </c>
      <c r="D1515" s="173">
        <v>93</v>
      </c>
      <c r="E1515" s="174" t="s">
        <v>2239</v>
      </c>
      <c r="F1515" s="174" t="s">
        <v>1961</v>
      </c>
      <c r="G1515" s="174" t="s">
        <v>2149</v>
      </c>
      <c r="H1515" s="201" t="s">
        <v>522</v>
      </c>
      <c r="I1515" s="175">
        <f t="shared" si="51"/>
        <v>474.64544439630998</v>
      </c>
      <c r="J1515" s="175">
        <f t="shared" si="52"/>
        <v>724.96305291739986</v>
      </c>
      <c r="K1515" s="175">
        <v>278.39150946999996</v>
      </c>
      <c r="L1515" s="175">
        <v>1.58</v>
      </c>
      <c r="M1515" s="177" t="s">
        <v>325</v>
      </c>
      <c r="N1515" s="177" t="s">
        <v>325</v>
      </c>
      <c r="O1515" s="177">
        <v>70</v>
      </c>
    </row>
    <row r="1516" spans="1:15">
      <c r="A1516" s="173">
        <v>205</v>
      </c>
      <c r="B1516" s="173">
        <v>50</v>
      </c>
      <c r="C1516" s="173">
        <v>17</v>
      </c>
      <c r="D1516" s="173">
        <v>89</v>
      </c>
      <c r="E1516" s="174" t="s">
        <v>2347</v>
      </c>
      <c r="F1516" s="174" t="s">
        <v>1961</v>
      </c>
      <c r="G1516" s="174" t="s">
        <v>2153</v>
      </c>
      <c r="H1516" s="201" t="s">
        <v>635</v>
      </c>
      <c r="I1516" s="175">
        <f t="shared" si="51"/>
        <v>474.64544439630998</v>
      </c>
      <c r="J1516" s="175">
        <f t="shared" si="52"/>
        <v>724.96305291739986</v>
      </c>
      <c r="K1516" s="175">
        <v>278.39150946999996</v>
      </c>
      <c r="L1516" s="175">
        <v>1.58</v>
      </c>
      <c r="M1516" s="177" t="s">
        <v>322</v>
      </c>
      <c r="N1516" s="177" t="s">
        <v>322</v>
      </c>
      <c r="O1516" s="177">
        <v>69</v>
      </c>
    </row>
    <row r="1517" spans="1:15">
      <c r="A1517" s="173">
        <v>205</v>
      </c>
      <c r="B1517" s="173">
        <v>50</v>
      </c>
      <c r="C1517" s="173">
        <v>17</v>
      </c>
      <c r="D1517" s="173">
        <v>89</v>
      </c>
      <c r="E1517" s="174" t="s">
        <v>2239</v>
      </c>
      <c r="F1517" s="174" t="s">
        <v>1961</v>
      </c>
      <c r="G1517" s="174" t="s">
        <v>2153</v>
      </c>
      <c r="H1517" s="201" t="s">
        <v>654</v>
      </c>
      <c r="I1517" s="175">
        <f t="shared" si="51"/>
        <v>474.63509638828253</v>
      </c>
      <c r="J1517" s="175">
        <f t="shared" si="52"/>
        <v>724.94713290505001</v>
      </c>
      <c r="K1517" s="175">
        <v>278.38493095249999</v>
      </c>
      <c r="L1517" s="175">
        <v>1.58</v>
      </c>
      <c r="M1517" s="177" t="s">
        <v>322</v>
      </c>
      <c r="N1517" s="177" t="s">
        <v>322</v>
      </c>
      <c r="O1517" s="177">
        <v>71</v>
      </c>
    </row>
    <row r="1518" spans="1:15">
      <c r="A1518" s="173">
        <v>205</v>
      </c>
      <c r="B1518" s="173">
        <v>50</v>
      </c>
      <c r="C1518" s="173">
        <v>17</v>
      </c>
      <c r="D1518" s="173">
        <v>93</v>
      </c>
      <c r="E1518" s="174" t="s">
        <v>2239</v>
      </c>
      <c r="F1518" s="174" t="s">
        <v>1961</v>
      </c>
      <c r="G1518" s="174" t="s">
        <v>446</v>
      </c>
      <c r="H1518" s="201" t="s">
        <v>523</v>
      </c>
      <c r="I1518" s="175">
        <f t="shared" si="51"/>
        <v>474.63509638828253</v>
      </c>
      <c r="J1518" s="175">
        <f t="shared" si="52"/>
        <v>724.94713290505001</v>
      </c>
      <c r="K1518" s="175">
        <v>278.38493095249999</v>
      </c>
      <c r="L1518" s="175">
        <v>1.58</v>
      </c>
      <c r="M1518" s="177" t="s">
        <v>325</v>
      </c>
      <c r="N1518" s="177" t="s">
        <v>325</v>
      </c>
      <c r="O1518" s="177">
        <v>69</v>
      </c>
    </row>
    <row r="1519" spans="1:15">
      <c r="A1519" s="173">
        <v>205</v>
      </c>
      <c r="B1519" s="173">
        <v>50</v>
      </c>
      <c r="C1519" s="173">
        <v>17</v>
      </c>
      <c r="D1519" s="173">
        <v>93</v>
      </c>
      <c r="E1519" s="174" t="s">
        <v>2239</v>
      </c>
      <c r="F1519" s="174" t="s">
        <v>1961</v>
      </c>
      <c r="G1519" s="174" t="s">
        <v>524</v>
      </c>
      <c r="H1519" s="201" t="s">
        <v>525</v>
      </c>
      <c r="I1519" s="175">
        <f t="shared" si="51"/>
        <v>474.63509638828253</v>
      </c>
      <c r="J1519" s="175">
        <f t="shared" si="52"/>
        <v>724.94713290505001</v>
      </c>
      <c r="K1519" s="175">
        <v>278.38493095249999</v>
      </c>
      <c r="L1519" s="175">
        <v>1.58</v>
      </c>
      <c r="M1519" s="177" t="s">
        <v>322</v>
      </c>
      <c r="N1519" s="177" t="s">
        <v>322</v>
      </c>
      <c r="O1519" s="177">
        <v>69</v>
      </c>
    </row>
    <row r="1520" spans="1:15">
      <c r="A1520" s="173">
        <v>205</v>
      </c>
      <c r="B1520" s="173">
        <v>50</v>
      </c>
      <c r="C1520" s="173">
        <v>16</v>
      </c>
      <c r="D1520" s="173">
        <v>87</v>
      </c>
      <c r="E1520" s="174" t="s">
        <v>2445</v>
      </c>
      <c r="F1520" s="174" t="s">
        <v>1961</v>
      </c>
      <c r="G1520" s="174" t="s">
        <v>2144</v>
      </c>
      <c r="H1520" s="201">
        <v>1152139</v>
      </c>
      <c r="I1520" s="175">
        <f t="shared" si="51"/>
        <v>350.38279674731302</v>
      </c>
      <c r="J1520" s="175">
        <f t="shared" si="52"/>
        <v>533.78974884202</v>
      </c>
      <c r="K1520" s="175">
        <v>199.394276381</v>
      </c>
      <c r="L1520" s="175">
        <v>1.58</v>
      </c>
      <c r="M1520" s="177" t="s">
        <v>322</v>
      </c>
      <c r="N1520" s="177" t="s">
        <v>322</v>
      </c>
      <c r="O1520" s="177">
        <v>65</v>
      </c>
    </row>
    <row r="1521" spans="1:15">
      <c r="A1521" s="173">
        <v>205</v>
      </c>
      <c r="B1521" s="173">
        <v>55</v>
      </c>
      <c r="C1521" s="173">
        <v>16</v>
      </c>
      <c r="D1521" s="173">
        <v>91</v>
      </c>
      <c r="E1521" s="174" t="s">
        <v>2440</v>
      </c>
      <c r="F1521" s="174" t="s">
        <v>1961</v>
      </c>
      <c r="G1521" s="174" t="s">
        <v>2149</v>
      </c>
      <c r="H1521" s="201" t="s">
        <v>614</v>
      </c>
      <c r="I1521" s="175">
        <f t="shared" si="51"/>
        <v>216.18474124537397</v>
      </c>
      <c r="J1521" s="175">
        <f t="shared" si="52"/>
        <v>327.33120191595998</v>
      </c>
      <c r="K1521" s="175">
        <v>114.080827238</v>
      </c>
      <c r="L1521" s="175">
        <v>1.58</v>
      </c>
      <c r="M1521" s="177" t="s">
        <v>322</v>
      </c>
      <c r="N1521" s="177" t="s">
        <v>322</v>
      </c>
      <c r="O1521" s="177">
        <v>68</v>
      </c>
    </row>
    <row r="1522" spans="1:15">
      <c r="A1522" s="173">
        <v>205</v>
      </c>
      <c r="B1522" s="173">
        <v>55</v>
      </c>
      <c r="C1522" s="173">
        <v>16</v>
      </c>
      <c r="D1522" s="173">
        <v>91</v>
      </c>
      <c r="E1522" s="174" t="s">
        <v>2440</v>
      </c>
      <c r="F1522" s="174" t="s">
        <v>1961</v>
      </c>
      <c r="G1522" s="174" t="s">
        <v>446</v>
      </c>
      <c r="H1522" s="201" t="s">
        <v>613</v>
      </c>
      <c r="I1522" s="175">
        <f t="shared" si="51"/>
        <v>217.02974364239847</v>
      </c>
      <c r="J1522" s="175">
        <f t="shared" si="52"/>
        <v>328.63120560369003</v>
      </c>
      <c r="K1522" s="175">
        <v>114.6180188445</v>
      </c>
      <c r="L1522" s="175">
        <v>1.58</v>
      </c>
      <c r="M1522" s="177" t="s">
        <v>325</v>
      </c>
      <c r="N1522" s="177" t="s">
        <v>325</v>
      </c>
      <c r="O1522" s="177">
        <v>68</v>
      </c>
    </row>
    <row r="1523" spans="1:15">
      <c r="A1523" s="173">
        <v>205</v>
      </c>
      <c r="B1523" s="173">
        <v>55</v>
      </c>
      <c r="C1523" s="173">
        <v>16</v>
      </c>
      <c r="D1523" s="173">
        <v>91</v>
      </c>
      <c r="E1523" s="174" t="s">
        <v>2347</v>
      </c>
      <c r="F1523" s="174" t="s">
        <v>1961</v>
      </c>
      <c r="G1523" s="174" t="s">
        <v>2149</v>
      </c>
      <c r="H1523" s="201" t="s">
        <v>630</v>
      </c>
      <c r="I1523" s="175">
        <f t="shared" si="51"/>
        <v>222.4762909182825</v>
      </c>
      <c r="J1523" s="175">
        <f t="shared" si="52"/>
        <v>337.01050910504995</v>
      </c>
      <c r="K1523" s="175">
        <v>118.0805409525</v>
      </c>
      <c r="L1523" s="175">
        <v>1.58</v>
      </c>
      <c r="M1523" s="177" t="s">
        <v>326</v>
      </c>
      <c r="N1523" s="177" t="s">
        <v>326</v>
      </c>
      <c r="O1523" s="177">
        <v>66</v>
      </c>
    </row>
    <row r="1524" spans="1:15">
      <c r="A1524" s="173">
        <v>205</v>
      </c>
      <c r="B1524" s="173">
        <v>55</v>
      </c>
      <c r="C1524" s="173">
        <v>16</v>
      </c>
      <c r="D1524" s="173">
        <v>91</v>
      </c>
      <c r="E1524" s="174" t="s">
        <v>2347</v>
      </c>
      <c r="F1524" s="174" t="s">
        <v>1961</v>
      </c>
      <c r="G1524" s="174" t="s">
        <v>2428</v>
      </c>
      <c r="H1524" s="201">
        <v>1152117</v>
      </c>
      <c r="I1524" s="175">
        <f t="shared" si="51"/>
        <v>200.61360001365648</v>
      </c>
      <c r="J1524" s="175">
        <f t="shared" si="52"/>
        <v>303.37560002100997</v>
      </c>
      <c r="K1524" s="175">
        <v>104.1818181905</v>
      </c>
      <c r="L1524" s="175">
        <v>1.58</v>
      </c>
      <c r="M1524" s="177" t="s">
        <v>322</v>
      </c>
      <c r="N1524" s="177" t="s">
        <v>322</v>
      </c>
      <c r="O1524" s="177">
        <v>68</v>
      </c>
    </row>
    <row r="1525" spans="1:15">
      <c r="A1525" s="173">
        <v>205</v>
      </c>
      <c r="B1525" s="173">
        <v>55</v>
      </c>
      <c r="C1525" s="173">
        <v>16</v>
      </c>
      <c r="D1525" s="173">
        <v>91</v>
      </c>
      <c r="E1525" s="174" t="s">
        <v>2239</v>
      </c>
      <c r="F1525" s="174" t="s">
        <v>1961</v>
      </c>
      <c r="G1525" s="174" t="s">
        <v>446</v>
      </c>
      <c r="H1525" s="201" t="s">
        <v>642</v>
      </c>
      <c r="I1525" s="175">
        <f t="shared" si="51"/>
        <v>224.26392676828249</v>
      </c>
      <c r="J1525" s="175">
        <f t="shared" si="52"/>
        <v>339.76071810504999</v>
      </c>
      <c r="K1525" s="175">
        <v>119.2169909525</v>
      </c>
      <c r="L1525" s="175">
        <v>1.58</v>
      </c>
      <c r="M1525" s="177" t="s">
        <v>325</v>
      </c>
      <c r="N1525" s="177" t="s">
        <v>325</v>
      </c>
      <c r="O1525" s="177">
        <v>66</v>
      </c>
    </row>
    <row r="1526" spans="1:15">
      <c r="A1526" s="173">
        <v>205</v>
      </c>
      <c r="B1526" s="173">
        <v>55</v>
      </c>
      <c r="C1526" s="173">
        <v>16</v>
      </c>
      <c r="D1526" s="173">
        <v>91</v>
      </c>
      <c r="E1526" s="174" t="s">
        <v>2347</v>
      </c>
      <c r="F1526" s="174" t="s">
        <v>1961</v>
      </c>
      <c r="G1526" s="174" t="s">
        <v>2154</v>
      </c>
      <c r="H1526" s="201" t="s">
        <v>458</v>
      </c>
      <c r="I1526" s="175">
        <f t="shared" si="51"/>
        <v>268.39299460828249</v>
      </c>
      <c r="J1526" s="175">
        <f t="shared" si="52"/>
        <v>407.65159170505001</v>
      </c>
      <c r="K1526" s="175">
        <v>147.2710709525</v>
      </c>
      <c r="L1526" s="175">
        <v>1.58</v>
      </c>
      <c r="M1526" s="177" t="s">
        <v>322</v>
      </c>
      <c r="N1526" s="177" t="s">
        <v>322</v>
      </c>
      <c r="O1526" s="177">
        <v>69</v>
      </c>
    </row>
    <row r="1527" spans="1:15">
      <c r="A1527" s="173">
        <v>205</v>
      </c>
      <c r="B1527" s="173">
        <v>55</v>
      </c>
      <c r="C1527" s="173">
        <v>16</v>
      </c>
      <c r="D1527" s="173">
        <v>91</v>
      </c>
      <c r="E1527" s="174" t="s">
        <v>2347</v>
      </c>
      <c r="F1527" s="174" t="s">
        <v>1961</v>
      </c>
      <c r="G1527" s="174" t="s">
        <v>2151</v>
      </c>
      <c r="H1527" s="201" t="s">
        <v>459</v>
      </c>
      <c r="I1527" s="175">
        <f t="shared" si="51"/>
        <v>222.4762909182825</v>
      </c>
      <c r="J1527" s="175">
        <f t="shared" si="52"/>
        <v>337.01050910504995</v>
      </c>
      <c r="K1527" s="175">
        <v>118.0805409525</v>
      </c>
      <c r="L1527" s="175">
        <v>1.58</v>
      </c>
      <c r="M1527" s="177" t="s">
        <v>322</v>
      </c>
      <c r="N1527" s="177" t="s">
        <v>322</v>
      </c>
      <c r="O1527" s="177">
        <v>69</v>
      </c>
    </row>
    <row r="1528" spans="1:15">
      <c r="A1528" s="173">
        <v>205</v>
      </c>
      <c r="B1528" s="173">
        <v>55</v>
      </c>
      <c r="C1528" s="173">
        <v>16</v>
      </c>
      <c r="D1528" s="173">
        <v>91</v>
      </c>
      <c r="E1528" s="174" t="s">
        <v>2440</v>
      </c>
      <c r="F1528" s="174" t="s">
        <v>1961</v>
      </c>
      <c r="G1528" s="174" t="s">
        <v>446</v>
      </c>
      <c r="H1528" s="201" t="s">
        <v>612</v>
      </c>
      <c r="I1528" s="175">
        <f t="shared" si="51"/>
        <v>217.21553398828246</v>
      </c>
      <c r="J1528" s="175">
        <f t="shared" si="52"/>
        <v>328.91703690505</v>
      </c>
      <c r="K1528" s="175">
        <v>114.73613095249999</v>
      </c>
      <c r="L1528" s="175">
        <v>1.58</v>
      </c>
      <c r="M1528" s="177" t="s">
        <v>325</v>
      </c>
      <c r="N1528" s="177" t="s">
        <v>325</v>
      </c>
      <c r="O1528" s="177">
        <v>70</v>
      </c>
    </row>
    <row r="1529" spans="1:15">
      <c r="A1529" s="173">
        <v>205</v>
      </c>
      <c r="B1529" s="173">
        <v>55</v>
      </c>
      <c r="C1529" s="173">
        <v>16</v>
      </c>
      <c r="D1529" s="173">
        <v>91</v>
      </c>
      <c r="E1529" s="174" t="s">
        <v>2347</v>
      </c>
      <c r="F1529" s="174" t="s">
        <v>1961</v>
      </c>
      <c r="G1529" s="174" t="s">
        <v>446</v>
      </c>
      <c r="H1529" s="201" t="s">
        <v>631</v>
      </c>
      <c r="I1529" s="175">
        <f t="shared" si="51"/>
        <v>200.61360001365648</v>
      </c>
      <c r="J1529" s="175">
        <f t="shared" si="52"/>
        <v>303.37560002100997</v>
      </c>
      <c r="K1529" s="175">
        <v>104.1818181905</v>
      </c>
      <c r="L1529" s="175">
        <v>1.58</v>
      </c>
      <c r="M1529" s="177" t="s">
        <v>325</v>
      </c>
      <c r="N1529" s="177" t="s">
        <v>325</v>
      </c>
      <c r="O1529" s="177">
        <v>68</v>
      </c>
    </row>
    <row r="1530" spans="1:15">
      <c r="A1530" s="173">
        <v>205</v>
      </c>
      <c r="B1530" s="173">
        <v>55</v>
      </c>
      <c r="C1530" s="173">
        <v>16</v>
      </c>
      <c r="D1530" s="173">
        <v>91</v>
      </c>
      <c r="E1530" s="174" t="s">
        <v>2239</v>
      </c>
      <c r="F1530" s="174" t="s">
        <v>1961</v>
      </c>
      <c r="G1530" s="174" t="s">
        <v>446</v>
      </c>
      <c r="H1530" s="201" t="s">
        <v>643</v>
      </c>
      <c r="I1530" s="175">
        <f t="shared" si="51"/>
        <v>224.26392676828249</v>
      </c>
      <c r="J1530" s="175">
        <f t="shared" si="52"/>
        <v>339.76071810504999</v>
      </c>
      <c r="K1530" s="175">
        <v>119.2169909525</v>
      </c>
      <c r="L1530" s="175">
        <v>1.58</v>
      </c>
      <c r="M1530" s="177" t="s">
        <v>325</v>
      </c>
      <c r="N1530" s="177" t="s">
        <v>325</v>
      </c>
      <c r="O1530" s="177">
        <v>69</v>
      </c>
    </row>
    <row r="1531" spans="1:15">
      <c r="A1531" s="173">
        <v>205</v>
      </c>
      <c r="B1531" s="173">
        <v>55</v>
      </c>
      <c r="C1531" s="173">
        <v>16</v>
      </c>
      <c r="D1531" s="173">
        <v>94</v>
      </c>
      <c r="E1531" s="174" t="s">
        <v>2347</v>
      </c>
      <c r="F1531" s="174" t="s">
        <v>1961</v>
      </c>
      <c r="G1531" s="174" t="s">
        <v>446</v>
      </c>
      <c r="H1531" s="201" t="s">
        <v>513</v>
      </c>
      <c r="I1531" s="175">
        <f t="shared" si="51"/>
        <v>224.26392676828249</v>
      </c>
      <c r="J1531" s="175">
        <f t="shared" si="52"/>
        <v>339.76071810504999</v>
      </c>
      <c r="K1531" s="175">
        <v>119.2169909525</v>
      </c>
      <c r="L1531" s="175">
        <v>1.58</v>
      </c>
      <c r="M1531" s="177" t="s">
        <v>325</v>
      </c>
      <c r="N1531" s="177" t="s">
        <v>325</v>
      </c>
      <c r="O1531" s="177">
        <v>68</v>
      </c>
    </row>
    <row r="1532" spans="1:15">
      <c r="A1532" s="173">
        <v>205</v>
      </c>
      <c r="B1532" s="173">
        <v>55</v>
      </c>
      <c r="C1532" s="173">
        <v>16</v>
      </c>
      <c r="D1532" s="173">
        <v>91</v>
      </c>
      <c r="E1532" s="174" t="s">
        <v>2440</v>
      </c>
      <c r="F1532" s="174" t="s">
        <v>1961</v>
      </c>
      <c r="G1532" s="174" t="s">
        <v>2428</v>
      </c>
      <c r="H1532" s="201" t="s">
        <v>611</v>
      </c>
      <c r="I1532" s="175">
        <f t="shared" si="51"/>
        <v>216.18474124537397</v>
      </c>
      <c r="J1532" s="175">
        <f t="shared" si="52"/>
        <v>327.33120191595998</v>
      </c>
      <c r="K1532" s="175">
        <v>114.080827238</v>
      </c>
      <c r="L1532" s="175">
        <v>1.58</v>
      </c>
      <c r="M1532" s="177" t="s">
        <v>325</v>
      </c>
      <c r="N1532" s="177" t="s">
        <v>325</v>
      </c>
      <c r="O1532" s="177">
        <v>68</v>
      </c>
    </row>
    <row r="1533" spans="1:15">
      <c r="A1533" s="173" t="s">
        <v>2267</v>
      </c>
      <c r="B1533" s="173" t="s">
        <v>2751</v>
      </c>
      <c r="C1533" s="173">
        <v>16</v>
      </c>
      <c r="D1533" s="173" t="s">
        <v>2326</v>
      </c>
      <c r="E1533" s="174" t="s">
        <v>2347</v>
      </c>
      <c r="F1533" s="174" t="s">
        <v>1961</v>
      </c>
      <c r="G1533" s="174" t="s">
        <v>3901</v>
      </c>
      <c r="H1533" s="201">
        <v>1152271</v>
      </c>
      <c r="I1533" s="175">
        <f t="shared" si="51"/>
        <v>200.61360001365648</v>
      </c>
      <c r="J1533" s="175">
        <f t="shared" si="52"/>
        <v>303.37560002100997</v>
      </c>
      <c r="K1533" s="175">
        <v>104.1818181905</v>
      </c>
      <c r="L1533" s="175">
        <v>1.58</v>
      </c>
      <c r="M1533" s="177" t="s">
        <v>326</v>
      </c>
      <c r="N1533" s="177" t="s">
        <v>326</v>
      </c>
      <c r="O1533" s="177">
        <v>70</v>
      </c>
    </row>
    <row r="1534" spans="1:15">
      <c r="A1534" s="173">
        <v>205</v>
      </c>
      <c r="B1534" s="173">
        <v>55</v>
      </c>
      <c r="C1534" s="173">
        <v>17</v>
      </c>
      <c r="D1534" s="173">
        <v>95</v>
      </c>
      <c r="E1534" s="174" t="s">
        <v>2347</v>
      </c>
      <c r="F1534" s="174" t="s">
        <v>1961</v>
      </c>
      <c r="G1534" s="174" t="s">
        <v>2428</v>
      </c>
      <c r="H1534" s="201" t="s">
        <v>514</v>
      </c>
      <c r="I1534" s="175">
        <f t="shared" si="51"/>
        <v>299.51178798731297</v>
      </c>
      <c r="J1534" s="175">
        <f t="shared" si="52"/>
        <v>455.52665844202005</v>
      </c>
      <c r="K1534" s="175">
        <v>167.05415638100001</v>
      </c>
      <c r="L1534" s="175">
        <v>1.58</v>
      </c>
      <c r="M1534" s="177" t="s">
        <v>326</v>
      </c>
      <c r="N1534" s="177" t="s">
        <v>326</v>
      </c>
      <c r="O1534" s="177">
        <v>68</v>
      </c>
    </row>
    <row r="1535" spans="1:15">
      <c r="A1535" s="173">
        <v>205</v>
      </c>
      <c r="B1535" s="173">
        <v>55</v>
      </c>
      <c r="C1535" s="173">
        <v>17</v>
      </c>
      <c r="D1535" s="173">
        <v>91</v>
      </c>
      <c r="E1535" s="174" t="s">
        <v>2445</v>
      </c>
      <c r="F1535" s="174" t="s">
        <v>1961</v>
      </c>
      <c r="G1535" s="174" t="s">
        <v>2155</v>
      </c>
      <c r="H1535" s="201" t="s">
        <v>557</v>
      </c>
      <c r="I1535" s="175">
        <f t="shared" ref="I1535:I1598" si="53">(IF($H$6="",$H$4*$U$3*(1-$H$5),$H$6*$H$3)+IF(F1535="GOODYEAR",$H$3*(K1535*(1-$M$8)+$U$7+L1535+$H$8)))*$U$8</f>
        <v>293.07629892731296</v>
      </c>
      <c r="J1535" s="175">
        <f t="shared" si="52"/>
        <v>445.62590604202001</v>
      </c>
      <c r="K1535" s="175">
        <v>162.96293638099999</v>
      </c>
      <c r="L1535" s="175">
        <v>1.58</v>
      </c>
      <c r="M1535" s="177" t="s">
        <v>326</v>
      </c>
      <c r="N1535" s="177" t="s">
        <v>326</v>
      </c>
      <c r="O1535" s="177">
        <v>68</v>
      </c>
    </row>
    <row r="1536" spans="1:15">
      <c r="A1536" s="173">
        <v>205</v>
      </c>
      <c r="B1536" s="173">
        <v>60</v>
      </c>
      <c r="C1536" s="173">
        <v>15</v>
      </c>
      <c r="D1536" s="173">
        <v>91</v>
      </c>
      <c r="E1536" s="174" t="s">
        <v>2440</v>
      </c>
      <c r="F1536" s="174" t="s">
        <v>1961</v>
      </c>
      <c r="G1536" s="174" t="s">
        <v>446</v>
      </c>
      <c r="H1536" s="201" t="s">
        <v>894</v>
      </c>
      <c r="I1536" s="175">
        <f t="shared" si="53"/>
        <v>202.19939284828249</v>
      </c>
      <c r="J1536" s="175">
        <f t="shared" si="52"/>
        <v>305.81528130504995</v>
      </c>
      <c r="K1536" s="175">
        <v>105.1899509525</v>
      </c>
      <c r="L1536" s="175">
        <v>1.58</v>
      </c>
      <c r="M1536" s="177" t="s">
        <v>325</v>
      </c>
      <c r="N1536" s="177" t="s">
        <v>325</v>
      </c>
      <c r="O1536" s="177">
        <v>69</v>
      </c>
    </row>
    <row r="1537" spans="1:15">
      <c r="A1537" s="173">
        <v>205</v>
      </c>
      <c r="B1537" s="173">
        <v>60</v>
      </c>
      <c r="C1537" s="173">
        <v>15</v>
      </c>
      <c r="D1537" s="173">
        <v>91</v>
      </c>
      <c r="E1537" s="174" t="s">
        <v>2347</v>
      </c>
      <c r="F1537" s="174" t="s">
        <v>1961</v>
      </c>
      <c r="G1537" s="174" t="s">
        <v>446</v>
      </c>
      <c r="H1537" s="201" t="s">
        <v>623</v>
      </c>
      <c r="I1537" s="175">
        <f t="shared" si="53"/>
        <v>253.07040160828251</v>
      </c>
      <c r="J1537" s="175">
        <f t="shared" si="52"/>
        <v>384.07837170505002</v>
      </c>
      <c r="K1537" s="175">
        <v>137.53007095250001</v>
      </c>
      <c r="L1537" s="175">
        <v>1.58</v>
      </c>
      <c r="M1537" s="177" t="s">
        <v>325</v>
      </c>
      <c r="N1537" s="177" t="s">
        <v>325</v>
      </c>
      <c r="O1537" s="177">
        <v>69</v>
      </c>
    </row>
    <row r="1538" spans="1:15">
      <c r="A1538" s="173">
        <v>205</v>
      </c>
      <c r="B1538" s="173">
        <v>60</v>
      </c>
      <c r="C1538" s="173">
        <v>15</v>
      </c>
      <c r="D1538" s="173">
        <v>95</v>
      </c>
      <c r="E1538" s="174" t="s">
        <v>2440</v>
      </c>
      <c r="F1538" s="174" t="s">
        <v>1961</v>
      </c>
      <c r="G1538" s="174" t="s">
        <v>446</v>
      </c>
      <c r="H1538" s="201" t="s">
        <v>511</v>
      </c>
      <c r="I1538" s="175">
        <f t="shared" si="53"/>
        <v>212.47945974731297</v>
      </c>
      <c r="J1538" s="175">
        <f t="shared" si="52"/>
        <v>321.63076884201996</v>
      </c>
      <c r="K1538" s="175">
        <v>111.725276381</v>
      </c>
      <c r="L1538" s="175">
        <v>1.58</v>
      </c>
      <c r="M1538" s="177" t="s">
        <v>325</v>
      </c>
      <c r="N1538" s="177" t="s">
        <v>325</v>
      </c>
      <c r="O1538" s="177">
        <v>69</v>
      </c>
    </row>
    <row r="1539" spans="1:15">
      <c r="A1539" s="173">
        <v>205</v>
      </c>
      <c r="B1539" s="173">
        <v>60</v>
      </c>
      <c r="C1539" s="173">
        <v>15</v>
      </c>
      <c r="D1539" s="173">
        <v>91</v>
      </c>
      <c r="E1539" s="174" t="s">
        <v>2440</v>
      </c>
      <c r="F1539" s="174" t="s">
        <v>1961</v>
      </c>
      <c r="G1539" s="174" t="s">
        <v>524</v>
      </c>
      <c r="H1539" s="201">
        <v>1152259</v>
      </c>
      <c r="I1539" s="175">
        <f t="shared" si="53"/>
        <v>221.97946740731297</v>
      </c>
      <c r="J1539" s="175">
        <f t="shared" si="52"/>
        <v>336.24616524201991</v>
      </c>
      <c r="K1539" s="175">
        <v>117.76469638099999</v>
      </c>
      <c r="L1539" s="175">
        <v>1.58</v>
      </c>
      <c r="M1539" s="177" t="s">
        <v>322</v>
      </c>
      <c r="N1539" s="177" t="s">
        <v>322</v>
      </c>
      <c r="O1539" s="177">
        <v>68</v>
      </c>
    </row>
    <row r="1540" spans="1:15">
      <c r="A1540" s="173">
        <v>205</v>
      </c>
      <c r="B1540" s="173">
        <v>60</v>
      </c>
      <c r="C1540" s="173">
        <v>15</v>
      </c>
      <c r="D1540" s="173">
        <v>91</v>
      </c>
      <c r="E1540" s="174" t="s">
        <v>2347</v>
      </c>
      <c r="F1540" s="174" t="s">
        <v>1961</v>
      </c>
      <c r="G1540" s="174" t="s">
        <v>524</v>
      </c>
      <c r="H1540" s="201">
        <v>1152262</v>
      </c>
      <c r="I1540" s="175">
        <f t="shared" si="53"/>
        <v>253.07040160828251</v>
      </c>
      <c r="J1540" s="175">
        <f t="shared" si="52"/>
        <v>384.07837170505002</v>
      </c>
      <c r="K1540" s="175">
        <v>137.53007095250001</v>
      </c>
      <c r="L1540" s="175">
        <v>1.58</v>
      </c>
      <c r="M1540" s="177" t="s">
        <v>322</v>
      </c>
      <c r="N1540" s="177" t="s">
        <v>322</v>
      </c>
      <c r="O1540" s="177">
        <v>68</v>
      </c>
    </row>
    <row r="1541" spans="1:15">
      <c r="A1541" s="173" t="s">
        <v>2267</v>
      </c>
      <c r="B1541" s="173" t="s">
        <v>3851</v>
      </c>
      <c r="C1541" s="173">
        <v>16</v>
      </c>
      <c r="D1541" s="173" t="s">
        <v>2302</v>
      </c>
      <c r="E1541" s="174" t="s">
        <v>2440</v>
      </c>
      <c r="F1541" s="174" t="s">
        <v>1961</v>
      </c>
      <c r="G1541" s="174" t="s">
        <v>3899</v>
      </c>
      <c r="H1541" s="201">
        <v>1152098</v>
      </c>
      <c r="I1541" s="175">
        <f t="shared" si="53"/>
        <v>268.89609993171746</v>
      </c>
      <c r="J1541" s="175">
        <f t="shared" si="52"/>
        <v>408.42559989494998</v>
      </c>
      <c r="K1541" s="175">
        <v>147.59090904749999</v>
      </c>
      <c r="L1541" s="175">
        <v>1.58</v>
      </c>
      <c r="M1541" s="177" t="s">
        <v>326</v>
      </c>
      <c r="N1541" s="177" t="s">
        <v>326</v>
      </c>
      <c r="O1541" s="177">
        <v>70</v>
      </c>
    </row>
    <row r="1542" spans="1:15">
      <c r="A1542" s="173">
        <v>205</v>
      </c>
      <c r="B1542" s="173">
        <v>60</v>
      </c>
      <c r="C1542" s="173">
        <v>16</v>
      </c>
      <c r="D1542" s="173">
        <v>92</v>
      </c>
      <c r="E1542" s="174" t="s">
        <v>2440</v>
      </c>
      <c r="F1542" s="174" t="s">
        <v>1961</v>
      </c>
      <c r="G1542" s="174" t="s">
        <v>446</v>
      </c>
      <c r="H1542" s="201" t="s">
        <v>604</v>
      </c>
      <c r="I1542" s="175">
        <f t="shared" si="53"/>
        <v>268.89609993171746</v>
      </c>
      <c r="J1542" s="175">
        <f t="shared" si="52"/>
        <v>408.42559989494998</v>
      </c>
      <c r="K1542" s="175">
        <v>147.59090904749999</v>
      </c>
      <c r="L1542" s="175">
        <v>1.58</v>
      </c>
      <c r="M1542" s="177" t="s">
        <v>325</v>
      </c>
      <c r="N1542" s="177" t="s">
        <v>325</v>
      </c>
      <c r="O1542" s="177">
        <v>69</v>
      </c>
    </row>
    <row r="1543" spans="1:15">
      <c r="A1543" s="173">
        <v>205</v>
      </c>
      <c r="B1543" s="173">
        <v>60</v>
      </c>
      <c r="C1543" s="173">
        <v>16</v>
      </c>
      <c r="D1543" s="173">
        <v>92</v>
      </c>
      <c r="E1543" s="174" t="s">
        <v>2347</v>
      </c>
      <c r="F1543" s="174" t="s">
        <v>1961</v>
      </c>
      <c r="G1543" s="174" t="s">
        <v>446</v>
      </c>
      <c r="H1543" s="201" t="s">
        <v>625</v>
      </c>
      <c r="I1543" s="175">
        <f t="shared" si="53"/>
        <v>341.02208542828248</v>
      </c>
      <c r="J1543" s="175">
        <f t="shared" si="52"/>
        <v>519.38865450505</v>
      </c>
      <c r="K1543" s="175">
        <v>193.44341095249999</v>
      </c>
      <c r="L1543" s="175">
        <v>1.58</v>
      </c>
      <c r="M1543" s="177" t="s">
        <v>325</v>
      </c>
      <c r="N1543" s="177" t="s">
        <v>325</v>
      </c>
      <c r="O1543" s="177">
        <v>69</v>
      </c>
    </row>
    <row r="1544" spans="1:15">
      <c r="A1544" s="173">
        <v>205</v>
      </c>
      <c r="B1544" s="173">
        <v>60</v>
      </c>
      <c r="C1544" s="173">
        <v>16</v>
      </c>
      <c r="D1544" s="173">
        <v>96</v>
      </c>
      <c r="E1544" s="174" t="s">
        <v>2239</v>
      </c>
      <c r="F1544" s="174" t="s">
        <v>1961</v>
      </c>
      <c r="G1544" s="174" t="s">
        <v>446</v>
      </c>
      <c r="H1544" s="201" t="s">
        <v>516</v>
      </c>
      <c r="I1544" s="175">
        <f t="shared" si="53"/>
        <v>362.16726376828251</v>
      </c>
      <c r="J1544" s="175">
        <f t="shared" si="52"/>
        <v>551.91969810504997</v>
      </c>
      <c r="K1544" s="175">
        <v>206.88599095249998</v>
      </c>
      <c r="L1544" s="175">
        <v>1.58</v>
      </c>
      <c r="M1544" s="177" t="s">
        <v>321</v>
      </c>
      <c r="N1544" s="177" t="s">
        <v>321</v>
      </c>
      <c r="O1544" s="177">
        <v>69</v>
      </c>
    </row>
    <row r="1545" spans="1:15">
      <c r="A1545" s="173">
        <v>205</v>
      </c>
      <c r="B1545" s="173">
        <v>65</v>
      </c>
      <c r="C1545" s="173">
        <v>15</v>
      </c>
      <c r="D1545" s="173">
        <v>94</v>
      </c>
      <c r="E1545" s="174" t="s">
        <v>2237</v>
      </c>
      <c r="F1545" s="174" t="s">
        <v>1961</v>
      </c>
      <c r="G1545" s="174" t="s">
        <v>2426</v>
      </c>
      <c r="H1545" s="201">
        <v>1152049</v>
      </c>
      <c r="I1545" s="175">
        <f t="shared" si="53"/>
        <v>215.82257087903048</v>
      </c>
      <c r="J1545" s="175">
        <f t="shared" si="52"/>
        <v>326.77401673696994</v>
      </c>
      <c r="K1545" s="175">
        <v>113.8505854285</v>
      </c>
      <c r="L1545" s="175">
        <v>1.58</v>
      </c>
      <c r="M1545" s="177" t="s">
        <v>325</v>
      </c>
      <c r="N1545" s="177" t="s">
        <v>325</v>
      </c>
      <c r="O1545" s="177">
        <v>69</v>
      </c>
    </row>
    <row r="1546" spans="1:15">
      <c r="A1546" s="173">
        <v>205</v>
      </c>
      <c r="B1546" s="173">
        <v>65</v>
      </c>
      <c r="C1546" s="173">
        <v>15</v>
      </c>
      <c r="D1546" s="173">
        <v>94</v>
      </c>
      <c r="E1546" s="174" t="s">
        <v>2440</v>
      </c>
      <c r="F1546" s="174" t="s">
        <v>1961</v>
      </c>
      <c r="G1546" s="174" t="s">
        <v>446</v>
      </c>
      <c r="H1546" s="201">
        <v>1152073</v>
      </c>
      <c r="I1546" s="175">
        <f t="shared" si="53"/>
        <v>239.53462499999998</v>
      </c>
      <c r="J1546" s="175">
        <f t="shared" si="52"/>
        <v>363.25409999999994</v>
      </c>
      <c r="K1546" s="175">
        <v>128.92499999999998</v>
      </c>
      <c r="L1546" s="175">
        <v>1.58</v>
      </c>
      <c r="M1546" s="177" t="s">
        <v>325</v>
      </c>
      <c r="N1546" s="177" t="s">
        <v>325</v>
      </c>
      <c r="O1546" s="177">
        <v>69</v>
      </c>
    </row>
    <row r="1547" spans="1:15">
      <c r="A1547" s="173">
        <v>205</v>
      </c>
      <c r="B1547" s="173">
        <v>65</v>
      </c>
      <c r="C1547" s="173">
        <v>15</v>
      </c>
      <c r="D1547" s="173">
        <v>94</v>
      </c>
      <c r="E1547" s="174" t="s">
        <v>2347</v>
      </c>
      <c r="F1547" s="174" t="s">
        <v>1961</v>
      </c>
      <c r="G1547" s="174" t="s">
        <v>446</v>
      </c>
      <c r="H1547" s="201" t="s">
        <v>620</v>
      </c>
      <c r="I1547" s="175">
        <f t="shared" si="53"/>
        <v>238.22141598731298</v>
      </c>
      <c r="J1547" s="175">
        <f t="shared" si="52"/>
        <v>361.23377844201997</v>
      </c>
      <c r="K1547" s="175">
        <v>128.09015638099999</v>
      </c>
      <c r="L1547" s="175">
        <v>1.58</v>
      </c>
      <c r="M1547" s="177" t="s">
        <v>325</v>
      </c>
      <c r="N1547" s="177" t="s">
        <v>325</v>
      </c>
      <c r="O1547" s="177">
        <v>69</v>
      </c>
    </row>
    <row r="1548" spans="1:15">
      <c r="A1548" s="173">
        <v>205</v>
      </c>
      <c r="B1548" s="173">
        <v>65</v>
      </c>
      <c r="C1548" s="173">
        <v>15</v>
      </c>
      <c r="D1548" s="173">
        <v>94</v>
      </c>
      <c r="E1548" s="174" t="s">
        <v>2440</v>
      </c>
      <c r="F1548" s="174" t="s">
        <v>1961</v>
      </c>
      <c r="G1548" s="174" t="s">
        <v>524</v>
      </c>
      <c r="H1548" s="201">
        <v>1152072</v>
      </c>
      <c r="I1548" s="175">
        <f t="shared" si="53"/>
        <v>239.53462499999998</v>
      </c>
      <c r="J1548" s="175">
        <f t="shared" si="52"/>
        <v>363.25409999999994</v>
      </c>
      <c r="K1548" s="175">
        <v>128.92499999999998</v>
      </c>
      <c r="L1548" s="175">
        <v>1.58</v>
      </c>
      <c r="M1548" s="177" t="s">
        <v>322</v>
      </c>
      <c r="N1548" s="177" t="s">
        <v>322</v>
      </c>
      <c r="O1548" s="177">
        <v>68</v>
      </c>
    </row>
    <row r="1549" spans="1:15">
      <c r="A1549" s="173">
        <v>205</v>
      </c>
      <c r="B1549" s="173">
        <v>65</v>
      </c>
      <c r="C1549" s="173">
        <v>15</v>
      </c>
      <c r="D1549" s="173">
        <v>94</v>
      </c>
      <c r="E1549" s="174" t="s">
        <v>2347</v>
      </c>
      <c r="F1549" s="174" t="s">
        <v>1961</v>
      </c>
      <c r="G1549" s="174" t="s">
        <v>524</v>
      </c>
      <c r="H1549" s="201">
        <v>1152249</v>
      </c>
      <c r="I1549" s="175">
        <f t="shared" si="53"/>
        <v>238.22141598731298</v>
      </c>
      <c r="J1549" s="175">
        <f t="shared" si="52"/>
        <v>361.23377844201997</v>
      </c>
      <c r="K1549" s="175">
        <v>128.09015638099999</v>
      </c>
      <c r="L1549" s="175">
        <v>1.58</v>
      </c>
      <c r="M1549" s="177" t="s">
        <v>322</v>
      </c>
      <c r="N1549" s="177" t="s">
        <v>322</v>
      </c>
      <c r="O1549" s="177">
        <v>68</v>
      </c>
    </row>
    <row r="1550" spans="1:15">
      <c r="A1550" s="173">
        <v>215</v>
      </c>
      <c r="B1550" s="173">
        <v>40</v>
      </c>
      <c r="C1550" s="173">
        <v>17</v>
      </c>
      <c r="D1550" s="173">
        <v>87</v>
      </c>
      <c r="E1550" s="174" t="s">
        <v>2239</v>
      </c>
      <c r="F1550" s="174" t="s">
        <v>1961</v>
      </c>
      <c r="G1550" s="174" t="s">
        <v>446</v>
      </c>
      <c r="H1550" s="201" t="s">
        <v>539</v>
      </c>
      <c r="I1550" s="175">
        <f t="shared" si="53"/>
        <v>386.55328920276747</v>
      </c>
      <c r="J1550" s="175">
        <f t="shared" si="52"/>
        <v>589.43666031194994</v>
      </c>
      <c r="K1550" s="175">
        <v>222.38886789749998</v>
      </c>
      <c r="L1550" s="175">
        <v>1.58</v>
      </c>
      <c r="M1550" s="177" t="s">
        <v>326</v>
      </c>
      <c r="N1550" s="177" t="s">
        <v>326</v>
      </c>
      <c r="O1550" s="177">
        <v>72</v>
      </c>
    </row>
    <row r="1551" spans="1:15">
      <c r="A1551" s="173">
        <v>215</v>
      </c>
      <c r="B1551" s="173">
        <v>40</v>
      </c>
      <c r="C1551" s="173">
        <v>17</v>
      </c>
      <c r="D1551" s="173">
        <v>87</v>
      </c>
      <c r="E1551" s="174" t="s">
        <v>2347</v>
      </c>
      <c r="F1551" s="174" t="s">
        <v>1961</v>
      </c>
      <c r="G1551" s="174" t="s">
        <v>2428</v>
      </c>
      <c r="H1551" s="201" t="s">
        <v>515</v>
      </c>
      <c r="I1551" s="175">
        <f t="shared" si="53"/>
        <v>376.26404932828245</v>
      </c>
      <c r="J1551" s="175">
        <f t="shared" si="52"/>
        <v>573.60706050504996</v>
      </c>
      <c r="K1551" s="175">
        <v>215.84771095249997</v>
      </c>
      <c r="L1551" s="175">
        <v>1.58</v>
      </c>
      <c r="M1551" s="177" t="s">
        <v>326</v>
      </c>
      <c r="N1551" s="177" t="s">
        <v>326</v>
      </c>
      <c r="O1551" s="177">
        <v>67</v>
      </c>
    </row>
    <row r="1552" spans="1:15">
      <c r="A1552" s="173">
        <v>215</v>
      </c>
      <c r="B1552" s="173">
        <v>40</v>
      </c>
      <c r="C1552" s="173">
        <v>17</v>
      </c>
      <c r="D1552" s="173">
        <v>83</v>
      </c>
      <c r="E1552" s="174" t="s">
        <v>2445</v>
      </c>
      <c r="F1552" s="174" t="s">
        <v>1961</v>
      </c>
      <c r="G1552" s="174" t="s">
        <v>2144</v>
      </c>
      <c r="H1552" s="201">
        <v>1152161</v>
      </c>
      <c r="I1552" s="175">
        <f t="shared" si="53"/>
        <v>335.36665560731296</v>
      </c>
      <c r="J1552" s="175">
        <f t="shared" si="52"/>
        <v>510.68799324202001</v>
      </c>
      <c r="K1552" s="175">
        <v>189.848096381</v>
      </c>
      <c r="L1552" s="175">
        <v>1.58</v>
      </c>
      <c r="M1552" s="177" t="s">
        <v>322</v>
      </c>
      <c r="N1552" s="177" t="s">
        <v>322</v>
      </c>
      <c r="O1552" s="177">
        <v>66</v>
      </c>
    </row>
    <row r="1553" spans="1:15">
      <c r="A1553" s="173">
        <v>215</v>
      </c>
      <c r="B1553" s="173">
        <v>40</v>
      </c>
      <c r="C1553" s="173">
        <v>17</v>
      </c>
      <c r="D1553" s="173">
        <v>83</v>
      </c>
      <c r="E1553" s="174" t="s">
        <v>2239</v>
      </c>
      <c r="F1553" s="174" t="s">
        <v>1961</v>
      </c>
      <c r="G1553" s="174" t="s">
        <v>2428</v>
      </c>
      <c r="H1553" s="201" t="s">
        <v>563</v>
      </c>
      <c r="I1553" s="175">
        <f t="shared" si="53"/>
        <v>335.36665560731296</v>
      </c>
      <c r="J1553" s="175">
        <f t="shared" ref="J1553:J1616" si="54">($H$3*(K1553+L1553+$U$7+$H$8)+$H$4*$U$3)*$U$8</f>
        <v>510.68799324202001</v>
      </c>
      <c r="K1553" s="175">
        <v>189.848096381</v>
      </c>
      <c r="L1553" s="175">
        <v>1.58</v>
      </c>
      <c r="M1553" s="177" t="s">
        <v>326</v>
      </c>
      <c r="N1553" s="177" t="s">
        <v>326</v>
      </c>
      <c r="O1553" s="177">
        <v>68</v>
      </c>
    </row>
    <row r="1554" spans="1:15">
      <c r="A1554" s="173">
        <v>215</v>
      </c>
      <c r="B1554" s="173">
        <v>45</v>
      </c>
      <c r="C1554" s="173">
        <v>16</v>
      </c>
      <c r="D1554" s="173">
        <v>86</v>
      </c>
      <c r="E1554" s="174" t="s">
        <v>2440</v>
      </c>
      <c r="F1554" s="174" t="s">
        <v>1961</v>
      </c>
      <c r="G1554" s="174" t="s">
        <v>2428</v>
      </c>
      <c r="H1554" s="201" t="s">
        <v>618</v>
      </c>
      <c r="I1554" s="175">
        <f t="shared" si="53"/>
        <v>281.26397272828251</v>
      </c>
      <c r="J1554" s="175">
        <f t="shared" si="54"/>
        <v>427.45309650505004</v>
      </c>
      <c r="K1554" s="175">
        <v>155.45351095250001</v>
      </c>
      <c r="L1554" s="175">
        <v>1.58</v>
      </c>
      <c r="M1554" s="177" t="s">
        <v>326</v>
      </c>
      <c r="N1554" s="177" t="s">
        <v>326</v>
      </c>
      <c r="O1554" s="177">
        <v>67</v>
      </c>
    </row>
    <row r="1555" spans="1:15">
      <c r="A1555" s="173">
        <v>215</v>
      </c>
      <c r="B1555" s="173">
        <v>45</v>
      </c>
      <c r="C1555" s="173">
        <v>17</v>
      </c>
      <c r="D1555" s="173">
        <v>91</v>
      </c>
      <c r="E1555" s="174" t="s">
        <v>2445</v>
      </c>
      <c r="F1555" s="174" t="s">
        <v>1961</v>
      </c>
      <c r="G1555" s="174" t="s">
        <v>2155</v>
      </c>
      <c r="H1555" s="201" t="s">
        <v>532</v>
      </c>
      <c r="I1555" s="175">
        <f t="shared" si="53"/>
        <v>352.22150790731303</v>
      </c>
      <c r="J1555" s="175">
        <f t="shared" si="54"/>
        <v>536.61853524202002</v>
      </c>
      <c r="K1555" s="175">
        <v>200.56319638099998</v>
      </c>
      <c r="L1555" s="175">
        <v>1.58</v>
      </c>
      <c r="M1555" s="177" t="s">
        <v>326</v>
      </c>
      <c r="N1555" s="177" t="s">
        <v>326</v>
      </c>
      <c r="O1555" s="177">
        <v>69</v>
      </c>
    </row>
    <row r="1556" spans="1:15">
      <c r="A1556" s="173">
        <v>215</v>
      </c>
      <c r="B1556" s="173">
        <v>45</v>
      </c>
      <c r="C1556" s="173">
        <v>17</v>
      </c>
      <c r="D1556" s="173">
        <v>87</v>
      </c>
      <c r="E1556" s="174" t="s">
        <v>2347</v>
      </c>
      <c r="F1556" s="174" t="s">
        <v>1961</v>
      </c>
      <c r="G1556" s="174" t="s">
        <v>2428</v>
      </c>
      <c r="H1556" s="201" t="s">
        <v>639</v>
      </c>
      <c r="I1556" s="175">
        <f t="shared" si="53"/>
        <v>299.51178798731297</v>
      </c>
      <c r="J1556" s="175">
        <f t="shared" si="54"/>
        <v>455.52665844202005</v>
      </c>
      <c r="K1556" s="175">
        <v>167.05415638100001</v>
      </c>
      <c r="L1556" s="175">
        <v>1.58</v>
      </c>
      <c r="M1556" s="177" t="s">
        <v>322</v>
      </c>
      <c r="N1556" s="177" t="s">
        <v>322</v>
      </c>
      <c r="O1556" s="177">
        <v>69</v>
      </c>
    </row>
    <row r="1557" spans="1:15">
      <c r="A1557" s="173">
        <v>215</v>
      </c>
      <c r="B1557" s="173">
        <v>50</v>
      </c>
      <c r="C1557" s="173">
        <v>17</v>
      </c>
      <c r="D1557" s="173">
        <v>91</v>
      </c>
      <c r="E1557" s="174" t="s">
        <v>2347</v>
      </c>
      <c r="F1557" s="174" t="s">
        <v>1961</v>
      </c>
      <c r="G1557" s="174" t="s">
        <v>446</v>
      </c>
      <c r="H1557" s="201" t="s">
        <v>636</v>
      </c>
      <c r="I1557" s="175">
        <f t="shared" si="53"/>
        <v>395.2640646482825</v>
      </c>
      <c r="J1557" s="175">
        <f t="shared" si="54"/>
        <v>602.83785330504998</v>
      </c>
      <c r="K1557" s="175">
        <v>227.92655095250001</v>
      </c>
      <c r="L1557" s="175">
        <v>1.58</v>
      </c>
      <c r="M1557" s="177" t="s">
        <v>326</v>
      </c>
      <c r="N1557" s="177" t="s">
        <v>326</v>
      </c>
      <c r="O1557" s="177">
        <v>70</v>
      </c>
    </row>
    <row r="1558" spans="1:15">
      <c r="A1558" s="173">
        <v>215</v>
      </c>
      <c r="B1558" s="173">
        <v>50</v>
      </c>
      <c r="C1558" s="173">
        <v>17</v>
      </c>
      <c r="D1558" s="173">
        <v>91</v>
      </c>
      <c r="E1558" s="174" t="s">
        <v>2239</v>
      </c>
      <c r="F1558" s="174" t="s">
        <v>1961</v>
      </c>
      <c r="G1558" s="174" t="s">
        <v>2149</v>
      </c>
      <c r="H1558" s="201" t="s">
        <v>866</v>
      </c>
      <c r="I1558" s="175">
        <f t="shared" si="53"/>
        <v>414.79340585365651</v>
      </c>
      <c r="J1558" s="175">
        <f t="shared" si="54"/>
        <v>632.88299362100997</v>
      </c>
      <c r="K1558" s="175">
        <v>240.34189819049999</v>
      </c>
      <c r="L1558" s="175">
        <v>1.58</v>
      </c>
      <c r="M1558" s="177" t="s">
        <v>326</v>
      </c>
      <c r="N1558" s="177" t="s">
        <v>326</v>
      </c>
      <c r="O1558" s="177">
        <v>69</v>
      </c>
    </row>
    <row r="1559" spans="1:15">
      <c r="A1559" s="173">
        <v>215</v>
      </c>
      <c r="B1559" s="173">
        <v>50</v>
      </c>
      <c r="C1559" s="173">
        <v>17</v>
      </c>
      <c r="D1559" s="173">
        <v>95</v>
      </c>
      <c r="E1559" s="174" t="s">
        <v>2239</v>
      </c>
      <c r="F1559" s="174" t="s">
        <v>1961</v>
      </c>
      <c r="G1559" s="174" t="s">
        <v>446</v>
      </c>
      <c r="H1559" s="201" t="s">
        <v>526</v>
      </c>
      <c r="I1559" s="175">
        <f t="shared" si="53"/>
        <v>535.31256466828256</v>
      </c>
      <c r="J1559" s="175">
        <f t="shared" si="54"/>
        <v>818.29708410504998</v>
      </c>
      <c r="K1559" s="175">
        <v>316.9592909525</v>
      </c>
      <c r="L1559" s="175">
        <v>1.58</v>
      </c>
      <c r="M1559" s="177" t="s">
        <v>325</v>
      </c>
      <c r="N1559" s="177" t="s">
        <v>325</v>
      </c>
      <c r="O1559" s="177">
        <v>68</v>
      </c>
    </row>
    <row r="1560" spans="1:15">
      <c r="A1560" s="173">
        <v>215</v>
      </c>
      <c r="B1560" s="173">
        <v>55</v>
      </c>
      <c r="C1560" s="173">
        <v>16</v>
      </c>
      <c r="D1560" s="173">
        <v>93</v>
      </c>
      <c r="E1560" s="174" t="s">
        <v>2347</v>
      </c>
      <c r="F1560" s="174" t="s">
        <v>1961</v>
      </c>
      <c r="G1560" s="174" t="s">
        <v>446</v>
      </c>
      <c r="H1560" s="201" t="s">
        <v>632</v>
      </c>
      <c r="I1560" s="175">
        <f t="shared" si="53"/>
        <v>392.06024970731301</v>
      </c>
      <c r="J1560" s="175">
        <f t="shared" si="54"/>
        <v>597.90890724201995</v>
      </c>
      <c r="K1560" s="175">
        <v>225.889796381</v>
      </c>
      <c r="L1560" s="175">
        <v>1.58</v>
      </c>
      <c r="M1560" s="177" t="s">
        <v>325</v>
      </c>
      <c r="N1560" s="177" t="s">
        <v>325</v>
      </c>
      <c r="O1560" s="177">
        <v>70</v>
      </c>
    </row>
    <row r="1561" spans="1:15">
      <c r="A1561" s="173">
        <v>215</v>
      </c>
      <c r="B1561" s="173">
        <v>55</v>
      </c>
      <c r="C1561" s="173">
        <v>16</v>
      </c>
      <c r="D1561" s="173">
        <v>93</v>
      </c>
      <c r="E1561" s="174" t="s">
        <v>2239</v>
      </c>
      <c r="F1561" s="174" t="s">
        <v>1961</v>
      </c>
      <c r="G1561" s="174" t="s">
        <v>446</v>
      </c>
      <c r="H1561" s="201" t="s">
        <v>644</v>
      </c>
      <c r="I1561" s="175">
        <f t="shared" si="53"/>
        <v>396.99406997268699</v>
      </c>
      <c r="J1561" s="175">
        <f t="shared" si="54"/>
        <v>605.49939995798002</v>
      </c>
      <c r="K1561" s="175">
        <v>229.02636361899999</v>
      </c>
      <c r="L1561" s="175">
        <v>1.58</v>
      </c>
      <c r="M1561" s="177" t="s">
        <v>325</v>
      </c>
      <c r="N1561" s="177" t="s">
        <v>325</v>
      </c>
      <c r="O1561" s="177">
        <v>70</v>
      </c>
    </row>
    <row r="1562" spans="1:15">
      <c r="A1562" s="173">
        <v>215</v>
      </c>
      <c r="B1562" s="173">
        <v>55</v>
      </c>
      <c r="C1562" s="173">
        <v>16</v>
      </c>
      <c r="D1562" s="173">
        <v>97</v>
      </c>
      <c r="E1562" s="174" t="s">
        <v>2440</v>
      </c>
      <c r="F1562" s="174" t="s">
        <v>1961</v>
      </c>
      <c r="G1562" s="174" t="s">
        <v>446</v>
      </c>
      <c r="H1562" s="201" t="s">
        <v>512</v>
      </c>
      <c r="I1562" s="175">
        <f t="shared" si="53"/>
        <v>414.73768734731294</v>
      </c>
      <c r="J1562" s="175">
        <f t="shared" si="54"/>
        <v>632.79727284201999</v>
      </c>
      <c r="K1562" s="175">
        <v>240.30647638099998</v>
      </c>
      <c r="L1562" s="175">
        <v>1.58</v>
      </c>
      <c r="M1562" s="177" t="s">
        <v>325</v>
      </c>
      <c r="N1562" s="177" t="s">
        <v>325</v>
      </c>
      <c r="O1562" s="177">
        <v>70</v>
      </c>
    </row>
    <row r="1563" spans="1:15">
      <c r="A1563" s="173">
        <v>215</v>
      </c>
      <c r="B1563" s="173">
        <v>55</v>
      </c>
      <c r="C1563" s="173">
        <v>16</v>
      </c>
      <c r="D1563" s="173">
        <v>93</v>
      </c>
      <c r="E1563" s="174" t="s">
        <v>2440</v>
      </c>
      <c r="F1563" s="174" t="s">
        <v>1961</v>
      </c>
      <c r="G1563" s="174" t="s">
        <v>2428</v>
      </c>
      <c r="H1563" s="201" t="s">
        <v>615</v>
      </c>
      <c r="I1563" s="175">
        <f t="shared" si="53"/>
        <v>281.26397272828251</v>
      </c>
      <c r="J1563" s="175">
        <f t="shared" si="54"/>
        <v>427.45309650505004</v>
      </c>
      <c r="K1563" s="175">
        <v>155.45351095250001</v>
      </c>
      <c r="L1563" s="175">
        <v>1.58</v>
      </c>
      <c r="M1563" s="177" t="s">
        <v>326</v>
      </c>
      <c r="N1563" s="177" t="s">
        <v>326</v>
      </c>
      <c r="O1563" s="177">
        <v>68</v>
      </c>
    </row>
    <row r="1564" spans="1:15">
      <c r="A1564" s="173">
        <v>215</v>
      </c>
      <c r="B1564" s="173">
        <v>55</v>
      </c>
      <c r="C1564" s="173">
        <v>16</v>
      </c>
      <c r="D1564" s="173">
        <v>93</v>
      </c>
      <c r="E1564" s="174" t="s">
        <v>2239</v>
      </c>
      <c r="F1564" s="174" t="s">
        <v>1961</v>
      </c>
      <c r="G1564" s="174" t="s">
        <v>2428</v>
      </c>
      <c r="H1564" s="201">
        <v>1152123</v>
      </c>
      <c r="I1564" s="175">
        <f t="shared" si="53"/>
        <v>396.99406997268699</v>
      </c>
      <c r="J1564" s="175">
        <f t="shared" si="54"/>
        <v>605.49939995798002</v>
      </c>
      <c r="K1564" s="175">
        <v>229.02636361899999</v>
      </c>
      <c r="L1564" s="175">
        <v>1.58</v>
      </c>
      <c r="M1564" s="177" t="s">
        <v>325</v>
      </c>
      <c r="N1564" s="177" t="s">
        <v>325</v>
      </c>
      <c r="O1564" s="177">
        <v>68</v>
      </c>
    </row>
    <row r="1565" spans="1:15">
      <c r="A1565" s="173">
        <v>215</v>
      </c>
      <c r="B1565" s="173">
        <v>55</v>
      </c>
      <c r="C1565" s="173">
        <v>16</v>
      </c>
      <c r="D1565" s="173">
        <v>97</v>
      </c>
      <c r="E1565" s="174" t="s">
        <v>2239</v>
      </c>
      <c r="F1565" s="174" t="s">
        <v>1961</v>
      </c>
      <c r="G1565" s="174" t="s">
        <v>2428</v>
      </c>
      <c r="H1565" s="201" t="s">
        <v>518</v>
      </c>
      <c r="I1565" s="175">
        <f t="shared" si="53"/>
        <v>362.16726376828251</v>
      </c>
      <c r="J1565" s="175">
        <f t="shared" si="54"/>
        <v>551.91969810504997</v>
      </c>
      <c r="K1565" s="175">
        <v>206.88599095249998</v>
      </c>
      <c r="L1565" s="175">
        <v>1.58</v>
      </c>
      <c r="M1565" s="177" t="s">
        <v>326</v>
      </c>
      <c r="N1565" s="177" t="s">
        <v>326</v>
      </c>
      <c r="O1565" s="177">
        <v>68</v>
      </c>
    </row>
    <row r="1566" spans="1:15">
      <c r="A1566" s="173">
        <v>215</v>
      </c>
      <c r="B1566" s="173">
        <v>55</v>
      </c>
      <c r="C1566" s="173">
        <v>17</v>
      </c>
      <c r="D1566" s="173">
        <v>98</v>
      </c>
      <c r="E1566" s="174" t="s">
        <v>2239</v>
      </c>
      <c r="F1566" s="174" t="s">
        <v>1961</v>
      </c>
      <c r="G1566" s="174" t="s">
        <v>446</v>
      </c>
      <c r="H1566" s="201" t="s">
        <v>520</v>
      </c>
      <c r="I1566" s="175">
        <f t="shared" si="53"/>
        <v>411.13783385171752</v>
      </c>
      <c r="J1566" s="175">
        <f t="shared" si="54"/>
        <v>627.25903669494994</v>
      </c>
      <c r="K1566" s="175">
        <v>238.0179490475</v>
      </c>
      <c r="L1566" s="175">
        <v>1.58</v>
      </c>
      <c r="M1566" s="177" t="s">
        <v>325</v>
      </c>
      <c r="N1566" s="177" t="s">
        <v>325</v>
      </c>
      <c r="O1566" s="177">
        <v>70</v>
      </c>
    </row>
    <row r="1567" spans="1:15">
      <c r="A1567" s="173">
        <v>215</v>
      </c>
      <c r="B1567" s="173">
        <v>55</v>
      </c>
      <c r="C1567" s="173">
        <v>17</v>
      </c>
      <c r="D1567" s="173">
        <v>94</v>
      </c>
      <c r="E1567" s="174" t="s">
        <v>2239</v>
      </c>
      <c r="F1567" s="174" t="s">
        <v>1961</v>
      </c>
      <c r="G1567" s="174" t="s">
        <v>2428</v>
      </c>
      <c r="H1567" s="201" t="s">
        <v>646</v>
      </c>
      <c r="I1567" s="175">
        <f t="shared" si="53"/>
        <v>390.43212175000002</v>
      </c>
      <c r="J1567" s="175">
        <f t="shared" si="54"/>
        <v>595.40409499999987</v>
      </c>
      <c r="K1567" s="175">
        <v>224.85474999999997</v>
      </c>
      <c r="L1567" s="175">
        <v>1.58</v>
      </c>
      <c r="M1567" s="177" t="s">
        <v>325</v>
      </c>
      <c r="N1567" s="177" t="s">
        <v>325</v>
      </c>
      <c r="O1567" s="177">
        <v>69</v>
      </c>
    </row>
    <row r="1568" spans="1:15">
      <c r="A1568" s="173">
        <v>215</v>
      </c>
      <c r="B1568" s="173">
        <v>60</v>
      </c>
      <c r="C1568" s="173">
        <v>15</v>
      </c>
      <c r="D1568" s="173">
        <v>94</v>
      </c>
      <c r="E1568" s="174" t="s">
        <v>2347</v>
      </c>
      <c r="F1568" s="174" t="s">
        <v>1961</v>
      </c>
      <c r="G1568" s="174" t="s">
        <v>2149</v>
      </c>
      <c r="H1568" s="201" t="s">
        <v>624</v>
      </c>
      <c r="I1568" s="175">
        <f t="shared" si="53"/>
        <v>344.56021140731303</v>
      </c>
      <c r="J1568" s="175">
        <f t="shared" si="54"/>
        <v>524.83192524202002</v>
      </c>
      <c r="K1568" s="175">
        <v>195.69269638099999</v>
      </c>
      <c r="L1568" s="175">
        <v>1.58</v>
      </c>
      <c r="M1568" s="177" t="s">
        <v>326</v>
      </c>
      <c r="N1568" s="177" t="s">
        <v>326</v>
      </c>
      <c r="O1568" s="177">
        <v>69</v>
      </c>
    </row>
    <row r="1569" spans="1:15">
      <c r="A1569" s="173">
        <v>215</v>
      </c>
      <c r="B1569" s="173">
        <v>60</v>
      </c>
      <c r="C1569" s="173">
        <v>16</v>
      </c>
      <c r="D1569" s="173">
        <v>95</v>
      </c>
      <c r="E1569" s="174" t="s">
        <v>2440</v>
      </c>
      <c r="F1569" s="174" t="s">
        <v>1961</v>
      </c>
      <c r="G1569" s="174" t="s">
        <v>2428</v>
      </c>
      <c r="H1569" s="201" t="s">
        <v>605</v>
      </c>
      <c r="I1569" s="175">
        <f t="shared" si="53"/>
        <v>277.44725406731294</v>
      </c>
      <c r="J1569" s="175">
        <f t="shared" si="54"/>
        <v>421.58122164201995</v>
      </c>
      <c r="K1569" s="175">
        <v>153.02711638099998</v>
      </c>
      <c r="L1569" s="175">
        <v>1.58</v>
      </c>
      <c r="M1569" s="177" t="s">
        <v>322</v>
      </c>
      <c r="N1569" s="177" t="s">
        <v>322</v>
      </c>
      <c r="O1569" s="177">
        <v>69</v>
      </c>
    </row>
    <row r="1570" spans="1:15">
      <c r="A1570" s="173">
        <v>215</v>
      </c>
      <c r="B1570" s="173">
        <v>60</v>
      </c>
      <c r="C1570" s="173">
        <v>16</v>
      </c>
      <c r="D1570" s="173">
        <v>95</v>
      </c>
      <c r="E1570" s="174" t="s">
        <v>2347</v>
      </c>
      <c r="F1570" s="174" t="s">
        <v>1961</v>
      </c>
      <c r="G1570" s="174" t="s">
        <v>2428</v>
      </c>
      <c r="H1570" s="201" t="s">
        <v>626</v>
      </c>
      <c r="I1570" s="175">
        <f t="shared" si="53"/>
        <v>324.47368498828251</v>
      </c>
      <c r="J1570" s="175">
        <f t="shared" si="54"/>
        <v>493.92957690504994</v>
      </c>
      <c r="K1570" s="175">
        <v>182.92313095249997</v>
      </c>
      <c r="L1570" s="175">
        <v>1.58</v>
      </c>
      <c r="M1570" s="177" t="s">
        <v>325</v>
      </c>
      <c r="N1570" s="177" t="s">
        <v>325</v>
      </c>
      <c r="O1570" s="177">
        <v>69</v>
      </c>
    </row>
    <row r="1571" spans="1:15">
      <c r="A1571" s="173">
        <v>215</v>
      </c>
      <c r="B1571" s="173">
        <v>60</v>
      </c>
      <c r="C1571" s="173">
        <v>16</v>
      </c>
      <c r="D1571" s="173">
        <v>99</v>
      </c>
      <c r="E1571" s="174" t="s">
        <v>2440</v>
      </c>
      <c r="F1571" s="174" t="s">
        <v>1961</v>
      </c>
      <c r="G1571" s="174" t="s">
        <v>2428</v>
      </c>
      <c r="H1571" s="201">
        <v>1152265</v>
      </c>
      <c r="I1571" s="175">
        <f t="shared" si="53"/>
        <v>299.51178798731297</v>
      </c>
      <c r="J1571" s="175">
        <f t="shared" si="54"/>
        <v>455.52665844202005</v>
      </c>
      <c r="K1571" s="175">
        <v>167.05415638100001</v>
      </c>
      <c r="L1571" s="175">
        <v>1.58</v>
      </c>
      <c r="M1571" s="177" t="s">
        <v>326</v>
      </c>
      <c r="N1571" s="177" t="s">
        <v>326</v>
      </c>
      <c r="O1571" s="177">
        <v>68</v>
      </c>
    </row>
    <row r="1572" spans="1:15">
      <c r="A1572" s="173">
        <v>215</v>
      </c>
      <c r="B1572" s="173">
        <v>60</v>
      </c>
      <c r="C1572" s="173">
        <v>16</v>
      </c>
      <c r="D1572" s="173">
        <v>99</v>
      </c>
      <c r="E1572" s="174" t="s">
        <v>2347</v>
      </c>
      <c r="F1572" s="174" t="s">
        <v>1961</v>
      </c>
      <c r="G1572" s="174" t="s">
        <v>2428</v>
      </c>
      <c r="H1572" s="201">
        <v>1152266</v>
      </c>
      <c r="I1572" s="175">
        <f t="shared" si="53"/>
        <v>331.38278142731298</v>
      </c>
      <c r="J1572" s="175">
        <f t="shared" si="54"/>
        <v>504.55895604201999</v>
      </c>
      <c r="K1572" s="175">
        <v>187.31543638099998</v>
      </c>
      <c r="L1572" s="175">
        <v>1.58</v>
      </c>
      <c r="M1572" s="177" t="s">
        <v>326</v>
      </c>
      <c r="N1572" s="177" t="s">
        <v>326</v>
      </c>
      <c r="O1572" s="177">
        <v>68</v>
      </c>
    </row>
    <row r="1573" spans="1:15">
      <c r="A1573" s="173">
        <v>215</v>
      </c>
      <c r="B1573" s="173">
        <v>60</v>
      </c>
      <c r="C1573" s="173">
        <v>16</v>
      </c>
      <c r="D1573" s="173">
        <v>99</v>
      </c>
      <c r="E1573" s="174" t="s">
        <v>2239</v>
      </c>
      <c r="F1573" s="174" t="s">
        <v>1961</v>
      </c>
      <c r="G1573" s="174" t="s">
        <v>2428</v>
      </c>
      <c r="H1573" s="201" t="s">
        <v>517</v>
      </c>
      <c r="I1573" s="175">
        <f t="shared" si="53"/>
        <v>396.96347946731299</v>
      </c>
      <c r="J1573" s="175">
        <f t="shared" si="54"/>
        <v>605.45233764201998</v>
      </c>
      <c r="K1573" s="175">
        <v>229.006916381</v>
      </c>
      <c r="L1573" s="175">
        <v>1.58</v>
      </c>
      <c r="M1573" s="177" t="s">
        <v>326</v>
      </c>
      <c r="N1573" s="177" t="s">
        <v>326</v>
      </c>
      <c r="O1573" s="177">
        <v>68</v>
      </c>
    </row>
    <row r="1574" spans="1:15">
      <c r="A1574" s="173">
        <v>215</v>
      </c>
      <c r="B1574" s="173">
        <v>65</v>
      </c>
      <c r="C1574" s="173">
        <v>15</v>
      </c>
      <c r="D1574" s="173">
        <v>96</v>
      </c>
      <c r="E1574" s="174" t="s">
        <v>2237</v>
      </c>
      <c r="F1574" s="174" t="s">
        <v>1961</v>
      </c>
      <c r="G1574" s="174" t="s">
        <v>2427</v>
      </c>
      <c r="H1574" s="201">
        <v>1152050</v>
      </c>
      <c r="I1574" s="175">
        <f t="shared" si="53"/>
        <v>238.05426046828248</v>
      </c>
      <c r="J1574" s="175">
        <f t="shared" si="54"/>
        <v>360.97661610504997</v>
      </c>
      <c r="K1574" s="175">
        <v>127.98389095249999</v>
      </c>
      <c r="L1574" s="175">
        <v>1.58</v>
      </c>
      <c r="M1574" s="177" t="s">
        <v>322</v>
      </c>
      <c r="N1574" s="177" t="s">
        <v>322</v>
      </c>
      <c r="O1574" s="177">
        <v>73</v>
      </c>
    </row>
    <row r="1575" spans="1:15">
      <c r="A1575" s="173">
        <v>215</v>
      </c>
      <c r="B1575" s="173">
        <v>65</v>
      </c>
      <c r="C1575" s="173">
        <v>15</v>
      </c>
      <c r="D1575" s="173">
        <v>96</v>
      </c>
      <c r="E1575" s="174" t="s">
        <v>2347</v>
      </c>
      <c r="F1575" s="174" t="s">
        <v>1961</v>
      </c>
      <c r="G1575" s="174" t="s">
        <v>524</v>
      </c>
      <c r="H1575" s="201" t="s">
        <v>621</v>
      </c>
      <c r="I1575" s="175">
        <f t="shared" si="53"/>
        <v>331.38278142731298</v>
      </c>
      <c r="J1575" s="175">
        <f t="shared" si="54"/>
        <v>504.55895604201999</v>
      </c>
      <c r="K1575" s="175">
        <v>187.31543638099998</v>
      </c>
      <c r="L1575" s="175">
        <v>1.58</v>
      </c>
      <c r="M1575" s="177" t="s">
        <v>326</v>
      </c>
      <c r="N1575" s="177" t="s">
        <v>326</v>
      </c>
      <c r="O1575" s="177">
        <v>67</v>
      </c>
    </row>
    <row r="1576" spans="1:15">
      <c r="A1576" s="173" t="s">
        <v>2268</v>
      </c>
      <c r="B1576" s="173" t="s">
        <v>2754</v>
      </c>
      <c r="C1576" s="173">
        <v>16</v>
      </c>
      <c r="D1576" s="173" t="s">
        <v>2314</v>
      </c>
      <c r="E1576" s="174" t="s">
        <v>2440</v>
      </c>
      <c r="F1576" s="174" t="s">
        <v>1961</v>
      </c>
      <c r="G1576" s="174" t="s">
        <v>3900</v>
      </c>
      <c r="H1576" s="201">
        <v>1152076</v>
      </c>
      <c r="I1576" s="175">
        <f t="shared" si="53"/>
        <v>341.02208542828248</v>
      </c>
      <c r="J1576" s="175">
        <f t="shared" si="54"/>
        <v>519.38865450505</v>
      </c>
      <c r="K1576" s="175">
        <v>193.44341095249999</v>
      </c>
      <c r="L1576" s="175">
        <v>1.58</v>
      </c>
      <c r="M1576" s="177" t="s">
        <v>326</v>
      </c>
      <c r="N1576" s="177" t="s">
        <v>326</v>
      </c>
      <c r="O1576" s="177">
        <v>69</v>
      </c>
    </row>
    <row r="1577" spans="1:15">
      <c r="A1577" s="173">
        <v>225</v>
      </c>
      <c r="B1577" s="173">
        <v>35</v>
      </c>
      <c r="C1577" s="173">
        <v>19</v>
      </c>
      <c r="D1577" s="173">
        <v>88</v>
      </c>
      <c r="E1577" s="174" t="s">
        <v>2445</v>
      </c>
      <c r="F1577" s="174" t="s">
        <v>1961</v>
      </c>
      <c r="G1577" s="174" t="s">
        <v>2156</v>
      </c>
      <c r="H1577" s="201" t="s">
        <v>437</v>
      </c>
      <c r="I1577" s="175">
        <f t="shared" si="53"/>
        <v>696.06049482731294</v>
      </c>
      <c r="J1577" s="175">
        <f t="shared" si="54"/>
        <v>1065.60159204202</v>
      </c>
      <c r="K1577" s="175">
        <v>419.15123638099999</v>
      </c>
      <c r="L1577" s="175">
        <v>1.58</v>
      </c>
      <c r="M1577" s="177" t="s">
        <v>322</v>
      </c>
      <c r="N1577" s="177" t="s">
        <v>322</v>
      </c>
      <c r="O1577" s="177">
        <v>70</v>
      </c>
    </row>
    <row r="1578" spans="1:15">
      <c r="A1578" s="173">
        <v>225</v>
      </c>
      <c r="B1578" s="173">
        <v>35</v>
      </c>
      <c r="C1578" s="173">
        <v>19</v>
      </c>
      <c r="D1578" s="173">
        <v>88</v>
      </c>
      <c r="E1578" s="174" t="s">
        <v>2445</v>
      </c>
      <c r="F1578" s="174" t="s">
        <v>1961</v>
      </c>
      <c r="G1578" s="174" t="s">
        <v>2155</v>
      </c>
      <c r="H1578" s="201" t="s">
        <v>550</v>
      </c>
      <c r="I1578" s="175">
        <f t="shared" si="53"/>
        <v>535.31256466828256</v>
      </c>
      <c r="J1578" s="175">
        <f t="shared" si="54"/>
        <v>818.29708410504998</v>
      </c>
      <c r="K1578" s="175">
        <v>316.9592909525</v>
      </c>
      <c r="L1578" s="175">
        <v>1.58</v>
      </c>
      <c r="M1578" s="177" t="s">
        <v>326</v>
      </c>
      <c r="N1578" s="177" t="s">
        <v>326</v>
      </c>
      <c r="O1578" s="177">
        <v>69</v>
      </c>
    </row>
    <row r="1579" spans="1:15">
      <c r="A1579" s="173">
        <v>225</v>
      </c>
      <c r="B1579" s="173">
        <v>35</v>
      </c>
      <c r="C1579" s="173">
        <v>19</v>
      </c>
      <c r="D1579" s="173">
        <v>84</v>
      </c>
      <c r="E1579" s="174" t="s">
        <v>2445</v>
      </c>
      <c r="F1579" s="174" t="s">
        <v>1961</v>
      </c>
      <c r="G1579" s="174" t="s">
        <v>444</v>
      </c>
      <c r="H1579" s="201" t="s">
        <v>447</v>
      </c>
      <c r="I1579" s="175">
        <f t="shared" si="53"/>
        <v>667.86692370731294</v>
      </c>
      <c r="J1579" s="175">
        <f t="shared" si="54"/>
        <v>1022.2268672420199</v>
      </c>
      <c r="K1579" s="175">
        <v>401.22779638099996</v>
      </c>
      <c r="L1579" s="175">
        <v>1.58</v>
      </c>
      <c r="M1579" s="177" t="s">
        <v>322</v>
      </c>
      <c r="N1579" s="177" t="s">
        <v>322</v>
      </c>
      <c r="O1579" s="177">
        <v>70</v>
      </c>
    </row>
    <row r="1580" spans="1:15">
      <c r="A1580" s="173">
        <v>225</v>
      </c>
      <c r="B1580" s="173">
        <v>40</v>
      </c>
      <c r="C1580" s="173">
        <v>18</v>
      </c>
      <c r="D1580" s="173">
        <v>92</v>
      </c>
      <c r="E1580" s="174" t="s">
        <v>2445</v>
      </c>
      <c r="F1580" s="174" t="s">
        <v>1961</v>
      </c>
      <c r="G1580" s="174" t="s">
        <v>2155</v>
      </c>
      <c r="H1580" s="201" t="s">
        <v>542</v>
      </c>
      <c r="I1580" s="175">
        <f t="shared" si="53"/>
        <v>389.30218296731306</v>
      </c>
      <c r="J1580" s="175">
        <f t="shared" si="54"/>
        <v>593.66572764201999</v>
      </c>
      <c r="K1580" s="175">
        <v>224.136416381</v>
      </c>
      <c r="L1580" s="175">
        <v>1.58</v>
      </c>
      <c r="M1580" s="177" t="s">
        <v>326</v>
      </c>
      <c r="N1580" s="177" t="s">
        <v>326</v>
      </c>
      <c r="O1580" s="177">
        <v>70</v>
      </c>
    </row>
    <row r="1581" spans="1:15">
      <c r="A1581" s="173">
        <v>225</v>
      </c>
      <c r="B1581" s="173">
        <v>40</v>
      </c>
      <c r="C1581" s="173">
        <v>18</v>
      </c>
      <c r="D1581" s="173">
        <v>88</v>
      </c>
      <c r="E1581" s="174" t="s">
        <v>2239</v>
      </c>
      <c r="F1581" s="174" t="s">
        <v>1961</v>
      </c>
      <c r="G1581" s="174" t="s">
        <v>2153</v>
      </c>
      <c r="H1581" s="201" t="s">
        <v>479</v>
      </c>
      <c r="I1581" s="175">
        <f t="shared" si="53"/>
        <v>474.63509638828253</v>
      </c>
      <c r="J1581" s="175">
        <f t="shared" si="54"/>
        <v>724.94713290505001</v>
      </c>
      <c r="K1581" s="175">
        <v>278.38493095249999</v>
      </c>
      <c r="L1581" s="175">
        <v>1.58</v>
      </c>
      <c r="M1581" s="177" t="s">
        <v>322</v>
      </c>
      <c r="N1581" s="177" t="s">
        <v>322</v>
      </c>
      <c r="O1581" s="177">
        <v>70</v>
      </c>
    </row>
    <row r="1582" spans="1:15">
      <c r="A1582" s="173">
        <v>225</v>
      </c>
      <c r="B1582" s="173">
        <v>40</v>
      </c>
      <c r="C1582" s="173">
        <v>18</v>
      </c>
      <c r="D1582" s="173">
        <v>88</v>
      </c>
      <c r="E1582" s="174" t="s">
        <v>2445</v>
      </c>
      <c r="F1582" s="174" t="s">
        <v>1961</v>
      </c>
      <c r="G1582" s="174" t="s">
        <v>2153</v>
      </c>
      <c r="H1582" s="201" t="s">
        <v>480</v>
      </c>
      <c r="I1582" s="175">
        <f t="shared" si="53"/>
        <v>474.63509638828253</v>
      </c>
      <c r="J1582" s="175">
        <f t="shared" si="54"/>
        <v>724.94713290505001</v>
      </c>
      <c r="K1582" s="175">
        <v>278.38493095249999</v>
      </c>
      <c r="L1582" s="175">
        <v>1.58</v>
      </c>
      <c r="M1582" s="177" t="s">
        <v>326</v>
      </c>
      <c r="N1582" s="177" t="s">
        <v>326</v>
      </c>
      <c r="O1582" s="177">
        <v>70</v>
      </c>
    </row>
    <row r="1583" spans="1:15">
      <c r="A1583" s="173">
        <v>225</v>
      </c>
      <c r="B1583" s="173">
        <v>40</v>
      </c>
      <c r="C1583" s="173">
        <v>18</v>
      </c>
      <c r="D1583" s="173">
        <v>92</v>
      </c>
      <c r="E1583" s="174" t="s">
        <v>2239</v>
      </c>
      <c r="F1583" s="174" t="s">
        <v>1961</v>
      </c>
      <c r="G1583" s="174" t="s">
        <v>446</v>
      </c>
      <c r="H1583" s="201" t="s">
        <v>541</v>
      </c>
      <c r="I1583" s="175">
        <f t="shared" si="53"/>
        <v>387.15701994731302</v>
      </c>
      <c r="J1583" s="175">
        <f t="shared" si="54"/>
        <v>590.36547684202003</v>
      </c>
      <c r="K1583" s="175">
        <v>222.772676381</v>
      </c>
      <c r="L1583" s="175">
        <v>1.58</v>
      </c>
      <c r="M1583" s="177" t="s">
        <v>325</v>
      </c>
      <c r="N1583" s="177" t="s">
        <v>325</v>
      </c>
      <c r="O1583" s="177">
        <v>70</v>
      </c>
    </row>
    <row r="1584" spans="1:15">
      <c r="A1584" s="173">
        <v>225</v>
      </c>
      <c r="B1584" s="173">
        <v>40</v>
      </c>
      <c r="C1584" s="173">
        <v>18</v>
      </c>
      <c r="D1584" s="173">
        <v>92</v>
      </c>
      <c r="E1584" s="174" t="s">
        <v>2239</v>
      </c>
      <c r="F1584" s="174" t="s">
        <v>1961</v>
      </c>
      <c r="G1584" s="174" t="s">
        <v>2428</v>
      </c>
      <c r="H1584" s="201" t="s">
        <v>481</v>
      </c>
      <c r="I1584" s="175">
        <f t="shared" si="53"/>
        <v>387.15701994731302</v>
      </c>
      <c r="J1584" s="175">
        <f t="shared" si="54"/>
        <v>590.36547684202003</v>
      </c>
      <c r="K1584" s="175">
        <v>222.772676381</v>
      </c>
      <c r="L1584" s="175">
        <v>1.58</v>
      </c>
      <c r="M1584" s="177" t="s">
        <v>326</v>
      </c>
      <c r="N1584" s="177" t="s">
        <v>326</v>
      </c>
      <c r="O1584" s="177">
        <v>69</v>
      </c>
    </row>
    <row r="1585" spans="1:15">
      <c r="A1585" s="173">
        <v>225</v>
      </c>
      <c r="B1585" s="173">
        <v>45</v>
      </c>
      <c r="C1585" s="173">
        <v>17</v>
      </c>
      <c r="D1585" s="173">
        <v>91</v>
      </c>
      <c r="E1585" s="174" t="s">
        <v>2239</v>
      </c>
      <c r="F1585" s="174" t="s">
        <v>1961</v>
      </c>
      <c r="G1585" s="174" t="s">
        <v>2155</v>
      </c>
      <c r="H1585" s="201" t="s">
        <v>870</v>
      </c>
      <c r="I1585" s="175">
        <f t="shared" si="53"/>
        <v>316.19948476828245</v>
      </c>
      <c r="J1585" s="175">
        <f t="shared" si="54"/>
        <v>481.20003810505</v>
      </c>
      <c r="K1585" s="175">
        <v>177.6629909525</v>
      </c>
      <c r="L1585" s="175">
        <v>1.58</v>
      </c>
      <c r="M1585" s="177" t="s">
        <v>326</v>
      </c>
      <c r="N1585" s="177" t="s">
        <v>326</v>
      </c>
      <c r="O1585" s="177">
        <v>71</v>
      </c>
    </row>
    <row r="1586" spans="1:15">
      <c r="A1586" s="173">
        <v>225</v>
      </c>
      <c r="B1586" s="173">
        <v>45</v>
      </c>
      <c r="C1586" s="173">
        <v>17</v>
      </c>
      <c r="D1586" s="173">
        <v>91</v>
      </c>
      <c r="E1586" s="174" t="s">
        <v>2445</v>
      </c>
      <c r="F1586" s="174" t="s">
        <v>1961</v>
      </c>
      <c r="G1586" s="174" t="s">
        <v>2155</v>
      </c>
      <c r="H1586" s="201" t="s">
        <v>873</v>
      </c>
      <c r="I1586" s="175">
        <f t="shared" si="53"/>
        <v>316.19948476828245</v>
      </c>
      <c r="J1586" s="175">
        <f t="shared" si="54"/>
        <v>481.20003810505</v>
      </c>
      <c r="K1586" s="175">
        <v>177.6629909525</v>
      </c>
      <c r="L1586" s="175">
        <v>1.58</v>
      </c>
      <c r="M1586" s="177" t="s">
        <v>326</v>
      </c>
      <c r="N1586" s="177" t="s">
        <v>326</v>
      </c>
      <c r="O1586" s="177">
        <v>69</v>
      </c>
    </row>
    <row r="1587" spans="1:15">
      <c r="A1587" s="173">
        <v>225</v>
      </c>
      <c r="B1587" s="173">
        <v>45</v>
      </c>
      <c r="C1587" s="173">
        <v>17</v>
      </c>
      <c r="D1587" s="173">
        <v>94</v>
      </c>
      <c r="E1587" s="174" t="s">
        <v>2445</v>
      </c>
      <c r="F1587" s="174" t="s">
        <v>1961</v>
      </c>
      <c r="G1587" s="174" t="s">
        <v>2155</v>
      </c>
      <c r="H1587" s="201" t="s">
        <v>535</v>
      </c>
      <c r="I1587" s="175">
        <f t="shared" si="53"/>
        <v>324.48063168110696</v>
      </c>
      <c r="J1587" s="175">
        <f t="shared" si="54"/>
        <v>493.94026412478001</v>
      </c>
      <c r="K1587" s="175">
        <v>182.927547159</v>
      </c>
      <c r="L1587" s="175">
        <v>1.58</v>
      </c>
      <c r="M1587" s="177" t="s">
        <v>326</v>
      </c>
      <c r="N1587" s="177" t="s">
        <v>326</v>
      </c>
      <c r="O1587" s="177">
        <v>69</v>
      </c>
    </row>
    <row r="1588" spans="1:15">
      <c r="A1588" s="173">
        <v>225</v>
      </c>
      <c r="B1588" s="173">
        <v>45</v>
      </c>
      <c r="C1588" s="173">
        <v>17</v>
      </c>
      <c r="D1588" s="173">
        <v>91</v>
      </c>
      <c r="E1588" s="174" t="s">
        <v>2347</v>
      </c>
      <c r="F1588" s="174" t="s">
        <v>1961</v>
      </c>
      <c r="G1588" s="174" t="s">
        <v>2153</v>
      </c>
      <c r="H1588" s="201" t="s">
        <v>640</v>
      </c>
      <c r="I1588" s="175">
        <f t="shared" si="53"/>
        <v>362.16726376828251</v>
      </c>
      <c r="J1588" s="175">
        <f t="shared" si="54"/>
        <v>551.91969810504997</v>
      </c>
      <c r="K1588" s="175">
        <v>206.88599095249998</v>
      </c>
      <c r="L1588" s="175">
        <v>1.58</v>
      </c>
      <c r="M1588" s="177" t="s">
        <v>322</v>
      </c>
      <c r="N1588" s="177" t="s">
        <v>322</v>
      </c>
      <c r="O1588" s="177">
        <v>70</v>
      </c>
    </row>
    <row r="1589" spans="1:15">
      <c r="A1589" s="173">
        <v>225</v>
      </c>
      <c r="B1589" s="173">
        <v>45</v>
      </c>
      <c r="C1589" s="173">
        <v>17</v>
      </c>
      <c r="D1589" s="173">
        <v>91</v>
      </c>
      <c r="E1589" s="174" t="s">
        <v>2239</v>
      </c>
      <c r="F1589" s="174" t="s">
        <v>1961</v>
      </c>
      <c r="G1589" s="174" t="s">
        <v>2151</v>
      </c>
      <c r="H1589" s="201" t="s">
        <v>872</v>
      </c>
      <c r="I1589" s="175">
        <f t="shared" si="53"/>
        <v>376.26404932828245</v>
      </c>
      <c r="J1589" s="175">
        <f t="shared" si="54"/>
        <v>573.60706050504996</v>
      </c>
      <c r="K1589" s="175">
        <v>215.84771095249997</v>
      </c>
      <c r="L1589" s="175">
        <v>1.58</v>
      </c>
      <c r="M1589" s="177" t="s">
        <v>322</v>
      </c>
      <c r="N1589" s="177" t="s">
        <v>322</v>
      </c>
      <c r="O1589" s="177">
        <v>70</v>
      </c>
    </row>
    <row r="1590" spans="1:15">
      <c r="A1590" s="173">
        <v>225</v>
      </c>
      <c r="B1590" s="173">
        <v>45</v>
      </c>
      <c r="C1590" s="173">
        <v>17</v>
      </c>
      <c r="D1590" s="173">
        <v>91</v>
      </c>
      <c r="E1590" s="174" t="s">
        <v>2239</v>
      </c>
      <c r="F1590" s="174" t="s">
        <v>1961</v>
      </c>
      <c r="G1590" s="174" t="s">
        <v>446</v>
      </c>
      <c r="H1590" s="201" t="s">
        <v>871</v>
      </c>
      <c r="I1590" s="175">
        <f t="shared" si="53"/>
        <v>308.70534378731298</v>
      </c>
      <c r="J1590" s="175">
        <f t="shared" si="54"/>
        <v>469.67059044202</v>
      </c>
      <c r="K1590" s="175">
        <v>172.898756381</v>
      </c>
      <c r="L1590" s="175">
        <v>1.58</v>
      </c>
      <c r="M1590" s="177" t="s">
        <v>326</v>
      </c>
      <c r="N1590" s="177" t="s">
        <v>326</v>
      </c>
      <c r="O1590" s="177">
        <v>69</v>
      </c>
    </row>
    <row r="1591" spans="1:15">
      <c r="A1591" s="173">
        <v>225</v>
      </c>
      <c r="B1591" s="173">
        <v>45</v>
      </c>
      <c r="C1591" s="173">
        <v>17</v>
      </c>
      <c r="D1591" s="173">
        <v>94</v>
      </c>
      <c r="E1591" s="174" t="s">
        <v>2445</v>
      </c>
      <c r="F1591" s="174" t="s">
        <v>1961</v>
      </c>
      <c r="G1591" s="174" t="s">
        <v>446</v>
      </c>
      <c r="H1591" s="201" t="s">
        <v>534</v>
      </c>
      <c r="I1591" s="175">
        <f t="shared" si="53"/>
        <v>323.7720397198155</v>
      </c>
      <c r="J1591" s="175">
        <f t="shared" si="54"/>
        <v>492.85012264587004</v>
      </c>
      <c r="K1591" s="175">
        <v>182.47707547350001</v>
      </c>
      <c r="L1591" s="175">
        <v>1.58</v>
      </c>
      <c r="M1591" s="177" t="s">
        <v>325</v>
      </c>
      <c r="N1591" s="177" t="s">
        <v>325</v>
      </c>
      <c r="O1591" s="177">
        <v>70</v>
      </c>
    </row>
    <row r="1592" spans="1:15">
      <c r="A1592" s="173">
        <v>225</v>
      </c>
      <c r="B1592" s="173">
        <v>45</v>
      </c>
      <c r="C1592" s="173">
        <v>17</v>
      </c>
      <c r="D1592" s="173">
        <v>91</v>
      </c>
      <c r="E1592" s="174" t="s">
        <v>2239</v>
      </c>
      <c r="F1592" s="174" t="s">
        <v>1961</v>
      </c>
      <c r="G1592" s="174" t="s">
        <v>415</v>
      </c>
      <c r="H1592" s="201" t="s">
        <v>466</v>
      </c>
      <c r="I1592" s="175">
        <f t="shared" si="53"/>
        <v>376.26404932828245</v>
      </c>
      <c r="J1592" s="175">
        <f t="shared" si="54"/>
        <v>573.60706050504996</v>
      </c>
      <c r="K1592" s="175">
        <v>215.84771095249997</v>
      </c>
      <c r="L1592" s="175">
        <v>1.58</v>
      </c>
      <c r="M1592" s="177" t="s">
        <v>326</v>
      </c>
      <c r="N1592" s="177" t="s">
        <v>326</v>
      </c>
      <c r="O1592" s="177">
        <v>68</v>
      </c>
    </row>
    <row r="1593" spans="1:15">
      <c r="A1593" s="173">
        <v>225</v>
      </c>
      <c r="B1593" s="173">
        <v>45</v>
      </c>
      <c r="C1593" s="173">
        <v>17</v>
      </c>
      <c r="D1593" s="173">
        <v>91</v>
      </c>
      <c r="E1593" s="174" t="s">
        <v>2445</v>
      </c>
      <c r="F1593" s="174" t="s">
        <v>1961</v>
      </c>
      <c r="G1593" s="174" t="s">
        <v>415</v>
      </c>
      <c r="H1593" s="201" t="s">
        <v>467</v>
      </c>
      <c r="I1593" s="175">
        <f t="shared" si="53"/>
        <v>376.26404932828245</v>
      </c>
      <c r="J1593" s="175">
        <f t="shared" si="54"/>
        <v>573.60706050504996</v>
      </c>
      <c r="K1593" s="175">
        <v>215.84771095249997</v>
      </c>
      <c r="L1593" s="175">
        <v>1.58</v>
      </c>
      <c r="M1593" s="177" t="s">
        <v>326</v>
      </c>
      <c r="N1593" s="177" t="s">
        <v>326</v>
      </c>
      <c r="O1593" s="177">
        <v>68</v>
      </c>
    </row>
    <row r="1594" spans="1:15">
      <c r="A1594" s="173">
        <v>225</v>
      </c>
      <c r="B1594" s="173">
        <v>45</v>
      </c>
      <c r="C1594" s="173">
        <v>17</v>
      </c>
      <c r="D1594" s="173">
        <v>94</v>
      </c>
      <c r="E1594" s="174" t="s">
        <v>2239</v>
      </c>
      <c r="F1594" s="174" t="s">
        <v>1961</v>
      </c>
      <c r="G1594" s="174" t="s">
        <v>524</v>
      </c>
      <c r="H1594" s="201" t="s">
        <v>533</v>
      </c>
      <c r="I1594" s="175">
        <f t="shared" si="53"/>
        <v>316.19948476828245</v>
      </c>
      <c r="J1594" s="175">
        <f t="shared" si="54"/>
        <v>481.20003810505</v>
      </c>
      <c r="K1594" s="175">
        <v>177.6629909525</v>
      </c>
      <c r="L1594" s="175">
        <v>1.58</v>
      </c>
      <c r="M1594" s="177" t="s">
        <v>326</v>
      </c>
      <c r="N1594" s="177" t="s">
        <v>326</v>
      </c>
      <c r="O1594" s="177">
        <v>69</v>
      </c>
    </row>
    <row r="1595" spans="1:15">
      <c r="A1595" s="173">
        <v>225</v>
      </c>
      <c r="B1595" s="173">
        <v>50</v>
      </c>
      <c r="C1595" s="173">
        <v>16</v>
      </c>
      <c r="D1595" s="173">
        <v>92</v>
      </c>
      <c r="E1595" s="174" t="s">
        <v>2239</v>
      </c>
      <c r="F1595" s="174" t="s">
        <v>1961</v>
      </c>
      <c r="G1595" s="174" t="s">
        <v>446</v>
      </c>
      <c r="H1595" s="201" t="s">
        <v>653</v>
      </c>
      <c r="I1595" s="175">
        <f t="shared" si="53"/>
        <v>335.36665560731296</v>
      </c>
      <c r="J1595" s="175">
        <f t="shared" si="54"/>
        <v>510.68799324202001</v>
      </c>
      <c r="K1595" s="175">
        <v>189.848096381</v>
      </c>
      <c r="L1595" s="175">
        <v>1.58</v>
      </c>
      <c r="M1595" s="177" t="s">
        <v>325</v>
      </c>
      <c r="N1595" s="177" t="s">
        <v>325</v>
      </c>
      <c r="O1595" s="177">
        <v>69</v>
      </c>
    </row>
    <row r="1596" spans="1:15">
      <c r="A1596" s="173">
        <v>225</v>
      </c>
      <c r="B1596" s="173">
        <v>50</v>
      </c>
      <c r="C1596" s="173">
        <v>17</v>
      </c>
      <c r="D1596" s="173">
        <v>98</v>
      </c>
      <c r="E1596" s="174" t="s">
        <v>2239</v>
      </c>
      <c r="F1596" s="174" t="s">
        <v>1961</v>
      </c>
      <c r="G1596" s="174" t="s">
        <v>2428</v>
      </c>
      <c r="H1596" s="201" t="s">
        <v>527</v>
      </c>
      <c r="I1596" s="175">
        <f t="shared" si="53"/>
        <v>470.65122220828255</v>
      </c>
      <c r="J1596" s="175">
        <f t="shared" si="54"/>
        <v>718.81809570505004</v>
      </c>
      <c r="K1596" s="175">
        <v>275.85227095250002</v>
      </c>
      <c r="L1596" s="175">
        <v>1.58</v>
      </c>
      <c r="M1596" s="177" t="s">
        <v>326</v>
      </c>
      <c r="N1596" s="177" t="s">
        <v>326</v>
      </c>
      <c r="O1596" s="177">
        <v>68</v>
      </c>
    </row>
    <row r="1597" spans="1:15">
      <c r="A1597" s="173">
        <v>225</v>
      </c>
      <c r="B1597" s="173">
        <v>50</v>
      </c>
      <c r="C1597" s="173">
        <v>17</v>
      </c>
      <c r="D1597" s="173">
        <v>94</v>
      </c>
      <c r="E1597" s="174" t="s">
        <v>2239</v>
      </c>
      <c r="F1597" s="174" t="s">
        <v>1961</v>
      </c>
      <c r="G1597" s="174" t="s">
        <v>2153</v>
      </c>
      <c r="H1597" s="201" t="s">
        <v>463</v>
      </c>
      <c r="I1597" s="175">
        <f t="shared" si="53"/>
        <v>470.65122220828255</v>
      </c>
      <c r="J1597" s="175">
        <f t="shared" si="54"/>
        <v>718.81809570505004</v>
      </c>
      <c r="K1597" s="175">
        <v>275.85227095250002</v>
      </c>
      <c r="L1597" s="175">
        <v>1.58</v>
      </c>
      <c r="M1597" s="177" t="s">
        <v>322</v>
      </c>
      <c r="N1597" s="177" t="s">
        <v>322</v>
      </c>
      <c r="O1597" s="177">
        <v>69</v>
      </c>
    </row>
    <row r="1598" spans="1:15">
      <c r="A1598" s="173">
        <v>225</v>
      </c>
      <c r="B1598" s="173">
        <v>50</v>
      </c>
      <c r="C1598" s="173">
        <v>17</v>
      </c>
      <c r="D1598" s="173">
        <v>94</v>
      </c>
      <c r="E1598" s="174" t="s">
        <v>2445</v>
      </c>
      <c r="F1598" s="174" t="s">
        <v>1961</v>
      </c>
      <c r="G1598" s="174" t="s">
        <v>2153</v>
      </c>
      <c r="H1598" s="201" t="s">
        <v>464</v>
      </c>
      <c r="I1598" s="175">
        <f t="shared" si="53"/>
        <v>535.31256466828256</v>
      </c>
      <c r="J1598" s="175">
        <f t="shared" si="54"/>
        <v>818.29708410504998</v>
      </c>
      <c r="K1598" s="175">
        <v>316.9592909525</v>
      </c>
      <c r="L1598" s="175">
        <v>1.58</v>
      </c>
      <c r="M1598" s="177" t="s">
        <v>322</v>
      </c>
      <c r="N1598" s="177" t="s">
        <v>322</v>
      </c>
      <c r="O1598" s="177">
        <v>69</v>
      </c>
    </row>
    <row r="1599" spans="1:15">
      <c r="A1599" s="173">
        <v>225</v>
      </c>
      <c r="B1599" s="173">
        <v>50</v>
      </c>
      <c r="C1599" s="173">
        <v>17</v>
      </c>
      <c r="D1599" s="173">
        <v>94</v>
      </c>
      <c r="E1599" s="174" t="s">
        <v>2239</v>
      </c>
      <c r="F1599" s="174" t="s">
        <v>1961</v>
      </c>
      <c r="G1599" s="174" t="s">
        <v>2147</v>
      </c>
      <c r="H1599" s="201" t="s">
        <v>867</v>
      </c>
      <c r="I1599" s="175">
        <f t="shared" ref="I1599:I1662" si="55">(IF($H$6="",$H$4*$U$3*(1-$H$5),$H$6*$H$3)+IF(F1599="GOODYEAR",$H$3*(K1599*(1-$M$8)+$U$7+L1599+$H$8)))*$U$8</f>
        <v>470.65122220828255</v>
      </c>
      <c r="J1599" s="175">
        <f t="shared" si="54"/>
        <v>718.81809570505004</v>
      </c>
      <c r="K1599" s="175">
        <v>275.85227095250002</v>
      </c>
      <c r="L1599" s="175">
        <v>1.58</v>
      </c>
      <c r="M1599" s="177" t="s">
        <v>326</v>
      </c>
      <c r="N1599" s="177" t="s">
        <v>326</v>
      </c>
      <c r="O1599" s="177">
        <v>71</v>
      </c>
    </row>
    <row r="1600" spans="1:15">
      <c r="A1600" s="173">
        <v>225</v>
      </c>
      <c r="B1600" s="173">
        <v>50</v>
      </c>
      <c r="C1600" s="173">
        <v>17</v>
      </c>
      <c r="D1600" s="173">
        <v>98</v>
      </c>
      <c r="E1600" s="174" t="s">
        <v>2239</v>
      </c>
      <c r="F1600" s="174" t="s">
        <v>1961</v>
      </c>
      <c r="G1600" s="174" t="s">
        <v>446</v>
      </c>
      <c r="H1600" s="201" t="s">
        <v>528</v>
      </c>
      <c r="I1600" s="175">
        <f t="shared" si="55"/>
        <v>505.75388976731296</v>
      </c>
      <c r="J1600" s="175">
        <f t="shared" si="54"/>
        <v>772.82219964201988</v>
      </c>
      <c r="K1600" s="175">
        <v>298.16801638099997</v>
      </c>
      <c r="L1600" s="175">
        <v>1.58</v>
      </c>
      <c r="M1600" s="177" t="s">
        <v>325</v>
      </c>
      <c r="N1600" s="177" t="s">
        <v>325</v>
      </c>
      <c r="O1600" s="177">
        <v>70</v>
      </c>
    </row>
    <row r="1601" spans="1:15">
      <c r="A1601" s="173">
        <v>225</v>
      </c>
      <c r="B1601" s="173">
        <v>50</v>
      </c>
      <c r="C1601" s="173">
        <v>17</v>
      </c>
      <c r="D1601" s="173">
        <v>94</v>
      </c>
      <c r="E1601" s="174" t="s">
        <v>2239</v>
      </c>
      <c r="F1601" s="174" t="s">
        <v>1961</v>
      </c>
      <c r="G1601" s="174" t="s">
        <v>2428</v>
      </c>
      <c r="H1601" s="201" t="s">
        <v>868</v>
      </c>
      <c r="I1601" s="175">
        <f t="shared" si="55"/>
        <v>470.65122220828255</v>
      </c>
      <c r="J1601" s="175">
        <f t="shared" si="54"/>
        <v>718.81809570505004</v>
      </c>
      <c r="K1601" s="175">
        <v>275.85227095250002</v>
      </c>
      <c r="L1601" s="175">
        <v>1.58</v>
      </c>
      <c r="M1601" s="177" t="s">
        <v>322</v>
      </c>
      <c r="N1601" s="177" t="s">
        <v>322</v>
      </c>
      <c r="O1601" s="177">
        <v>69</v>
      </c>
    </row>
    <row r="1602" spans="1:15">
      <c r="A1602" s="173">
        <v>225</v>
      </c>
      <c r="B1602" s="173">
        <v>50</v>
      </c>
      <c r="C1602" s="173">
        <v>17</v>
      </c>
      <c r="D1602" s="173">
        <v>98</v>
      </c>
      <c r="E1602" s="174" t="s">
        <v>2239</v>
      </c>
      <c r="F1602" s="174" t="s">
        <v>1961</v>
      </c>
      <c r="G1602" s="174" t="s">
        <v>415</v>
      </c>
      <c r="H1602" s="201" t="s">
        <v>435</v>
      </c>
      <c r="I1602" s="175">
        <f t="shared" si="55"/>
        <v>576.23781756731307</v>
      </c>
      <c r="J1602" s="175">
        <f t="shared" si="54"/>
        <v>881.25901164201991</v>
      </c>
      <c r="K1602" s="175">
        <v>342.97661638099999</v>
      </c>
      <c r="L1602" s="175">
        <v>1.58</v>
      </c>
      <c r="M1602" s="177" t="s">
        <v>326</v>
      </c>
      <c r="N1602" s="177" t="s">
        <v>326</v>
      </c>
      <c r="O1602" s="177">
        <v>70</v>
      </c>
    </row>
    <row r="1603" spans="1:15">
      <c r="A1603" s="173">
        <v>225</v>
      </c>
      <c r="B1603" s="173">
        <v>50</v>
      </c>
      <c r="C1603" s="173">
        <v>17</v>
      </c>
      <c r="D1603" s="173">
        <v>98</v>
      </c>
      <c r="E1603" s="174" t="s">
        <v>2239</v>
      </c>
      <c r="F1603" s="174" t="s">
        <v>1961</v>
      </c>
      <c r="G1603" s="174" t="s">
        <v>524</v>
      </c>
      <c r="H1603" s="201" t="s">
        <v>529</v>
      </c>
      <c r="I1603" s="175">
        <f t="shared" si="55"/>
        <v>474.63509638828253</v>
      </c>
      <c r="J1603" s="175">
        <f t="shared" si="54"/>
        <v>724.94713290505001</v>
      </c>
      <c r="K1603" s="175">
        <v>278.38493095249999</v>
      </c>
      <c r="L1603" s="175">
        <v>1.58</v>
      </c>
      <c r="M1603" s="177" t="s">
        <v>326</v>
      </c>
      <c r="N1603" s="177" t="s">
        <v>326</v>
      </c>
      <c r="O1603" s="177">
        <v>69</v>
      </c>
    </row>
    <row r="1604" spans="1:15">
      <c r="A1604" s="173">
        <v>225</v>
      </c>
      <c r="B1604" s="173">
        <v>50</v>
      </c>
      <c r="C1604" s="173">
        <v>17</v>
      </c>
      <c r="D1604" s="173">
        <v>98</v>
      </c>
      <c r="E1604" s="174" t="s">
        <v>2239</v>
      </c>
      <c r="F1604" s="174" t="s">
        <v>1961</v>
      </c>
      <c r="G1604" s="174" t="s">
        <v>2144</v>
      </c>
      <c r="H1604" s="201" t="s">
        <v>465</v>
      </c>
      <c r="I1604" s="175">
        <f t="shared" si="55"/>
        <v>470.65122220828255</v>
      </c>
      <c r="J1604" s="175">
        <f t="shared" si="54"/>
        <v>718.81809570505004</v>
      </c>
      <c r="K1604" s="175">
        <v>275.85227095250002</v>
      </c>
      <c r="L1604" s="175">
        <v>1.58</v>
      </c>
      <c r="M1604" s="177" t="s">
        <v>322</v>
      </c>
      <c r="N1604" s="177" t="s">
        <v>322</v>
      </c>
      <c r="O1604" s="177">
        <v>66</v>
      </c>
    </row>
    <row r="1605" spans="1:15">
      <c r="A1605" s="173">
        <v>225</v>
      </c>
      <c r="B1605" s="173">
        <v>55</v>
      </c>
      <c r="C1605" s="173">
        <v>16</v>
      </c>
      <c r="D1605" s="173">
        <v>95</v>
      </c>
      <c r="E1605" s="174" t="s">
        <v>2239</v>
      </c>
      <c r="F1605" s="174" t="s">
        <v>1961</v>
      </c>
      <c r="G1605" s="174" t="s">
        <v>446</v>
      </c>
      <c r="H1605" s="201" t="s">
        <v>645</v>
      </c>
      <c r="I1605" s="175">
        <f t="shared" si="55"/>
        <v>398.63503510828252</v>
      </c>
      <c r="J1605" s="175">
        <f t="shared" si="54"/>
        <v>608.02396170505006</v>
      </c>
      <c r="K1605" s="175">
        <v>230.06957095250002</v>
      </c>
      <c r="L1605" s="175">
        <v>1.58</v>
      </c>
      <c r="M1605" s="177" t="s">
        <v>325</v>
      </c>
      <c r="N1605" s="177" t="s">
        <v>325</v>
      </c>
      <c r="O1605" s="177">
        <v>69</v>
      </c>
    </row>
    <row r="1606" spans="1:15">
      <c r="A1606" s="173">
        <v>225</v>
      </c>
      <c r="B1606" s="173">
        <v>55</v>
      </c>
      <c r="C1606" s="173">
        <v>16</v>
      </c>
      <c r="D1606" s="173">
        <v>99</v>
      </c>
      <c r="E1606" s="174" t="s">
        <v>2445</v>
      </c>
      <c r="F1606" s="174" t="s">
        <v>1961</v>
      </c>
      <c r="G1606" s="174" t="s">
        <v>446</v>
      </c>
      <c r="H1606" s="201" t="s">
        <v>519</v>
      </c>
      <c r="I1606" s="175">
        <f t="shared" si="55"/>
        <v>376.26404932828245</v>
      </c>
      <c r="J1606" s="175">
        <f t="shared" si="54"/>
        <v>573.60706050504996</v>
      </c>
      <c r="K1606" s="175">
        <v>215.84771095249997</v>
      </c>
      <c r="L1606" s="175">
        <v>1.58</v>
      </c>
      <c r="M1606" s="177" t="s">
        <v>321</v>
      </c>
      <c r="N1606" s="177" t="s">
        <v>321</v>
      </c>
      <c r="O1606" s="177">
        <v>70</v>
      </c>
    </row>
    <row r="1607" spans="1:15">
      <c r="A1607" s="173">
        <v>225</v>
      </c>
      <c r="B1607" s="173">
        <v>55</v>
      </c>
      <c r="C1607" s="173">
        <v>16</v>
      </c>
      <c r="D1607" s="173">
        <v>99</v>
      </c>
      <c r="E1607" s="174" t="s">
        <v>2347</v>
      </c>
      <c r="F1607" s="174" t="s">
        <v>1961</v>
      </c>
      <c r="G1607" s="174" t="s">
        <v>524</v>
      </c>
      <c r="H1607" s="201">
        <v>1152273</v>
      </c>
      <c r="I1607" s="175">
        <f t="shared" si="55"/>
        <v>367.23764904731303</v>
      </c>
      <c r="J1607" s="175">
        <f t="shared" si="54"/>
        <v>559.72029084202006</v>
      </c>
      <c r="K1607" s="175">
        <v>210.109376381</v>
      </c>
      <c r="L1607" s="175">
        <v>1.58</v>
      </c>
      <c r="M1607" s="177" t="s">
        <v>326</v>
      </c>
      <c r="N1607" s="177" t="s">
        <v>326</v>
      </c>
      <c r="O1607" s="177">
        <v>69</v>
      </c>
    </row>
    <row r="1608" spans="1:15">
      <c r="A1608" s="173">
        <v>225</v>
      </c>
      <c r="B1608" s="173">
        <v>55</v>
      </c>
      <c r="C1608" s="173">
        <v>17</v>
      </c>
      <c r="D1608" s="173">
        <v>97</v>
      </c>
      <c r="E1608" s="174" t="s">
        <v>2239</v>
      </c>
      <c r="F1608" s="174" t="s">
        <v>1961</v>
      </c>
      <c r="G1608" s="174" t="s">
        <v>2428</v>
      </c>
      <c r="H1608" s="201" t="s">
        <v>647</v>
      </c>
      <c r="I1608" s="175">
        <f t="shared" si="55"/>
        <v>362.16726376828251</v>
      </c>
      <c r="J1608" s="175">
        <f t="shared" si="54"/>
        <v>551.91969810504997</v>
      </c>
      <c r="K1608" s="175">
        <v>206.88599095249998</v>
      </c>
      <c r="L1608" s="175">
        <v>1.58</v>
      </c>
      <c r="M1608" s="177" t="s">
        <v>326</v>
      </c>
      <c r="N1608" s="177" t="s">
        <v>326</v>
      </c>
      <c r="O1608" s="177">
        <v>69</v>
      </c>
    </row>
    <row r="1609" spans="1:15">
      <c r="A1609" s="173">
        <v>225</v>
      </c>
      <c r="B1609" s="173">
        <v>55</v>
      </c>
      <c r="C1609" s="173">
        <v>17</v>
      </c>
      <c r="D1609" s="173">
        <v>97</v>
      </c>
      <c r="E1609" s="174" t="s">
        <v>2445</v>
      </c>
      <c r="F1609" s="174" t="s">
        <v>1961</v>
      </c>
      <c r="G1609" s="174" t="s">
        <v>2428</v>
      </c>
      <c r="H1609" s="201" t="s">
        <v>648</v>
      </c>
      <c r="I1609" s="175">
        <f t="shared" si="55"/>
        <v>414.79340585365651</v>
      </c>
      <c r="J1609" s="175">
        <f t="shared" si="54"/>
        <v>632.88299362100997</v>
      </c>
      <c r="K1609" s="175">
        <v>240.34189819049999</v>
      </c>
      <c r="L1609" s="175">
        <v>1.58</v>
      </c>
      <c r="M1609" s="177" t="s">
        <v>326</v>
      </c>
      <c r="N1609" s="177" t="s">
        <v>326</v>
      </c>
      <c r="O1609" s="177">
        <v>69</v>
      </c>
    </row>
    <row r="1610" spans="1:15">
      <c r="A1610" s="173">
        <v>225</v>
      </c>
      <c r="B1610" s="173">
        <v>55</v>
      </c>
      <c r="C1610" s="173">
        <v>17</v>
      </c>
      <c r="D1610" s="173">
        <v>97</v>
      </c>
      <c r="E1610" s="174" t="s">
        <v>2445</v>
      </c>
      <c r="F1610" s="174" t="s">
        <v>1961</v>
      </c>
      <c r="G1610" s="174" t="s">
        <v>415</v>
      </c>
      <c r="H1610" s="201" t="s">
        <v>461</v>
      </c>
      <c r="I1610" s="175">
        <f t="shared" si="55"/>
        <v>569.17161467649453</v>
      </c>
      <c r="J1610" s="175">
        <f t="shared" si="54"/>
        <v>870.38793027152997</v>
      </c>
      <c r="K1610" s="175">
        <v>338.4844339965</v>
      </c>
      <c r="L1610" s="175">
        <v>1.58</v>
      </c>
      <c r="M1610" s="177" t="s">
        <v>326</v>
      </c>
      <c r="N1610" s="177" t="s">
        <v>326</v>
      </c>
      <c r="O1610" s="177">
        <v>70</v>
      </c>
    </row>
    <row r="1611" spans="1:15">
      <c r="A1611" s="173">
        <v>225</v>
      </c>
      <c r="B1611" s="173">
        <v>55</v>
      </c>
      <c r="C1611" s="173">
        <v>17</v>
      </c>
      <c r="D1611" s="173">
        <v>101</v>
      </c>
      <c r="E1611" s="174" t="s">
        <v>2239</v>
      </c>
      <c r="F1611" s="174" t="s">
        <v>1961</v>
      </c>
      <c r="G1611" s="174" t="s">
        <v>446</v>
      </c>
      <c r="H1611" s="201" t="s">
        <v>558</v>
      </c>
      <c r="I1611" s="175">
        <f t="shared" si="55"/>
        <v>430.19957668828249</v>
      </c>
      <c r="J1611" s="175">
        <f t="shared" si="54"/>
        <v>656.58479490504999</v>
      </c>
      <c r="K1611" s="175">
        <v>250.13603095249999</v>
      </c>
      <c r="L1611" s="175">
        <v>1.58</v>
      </c>
      <c r="M1611" s="177" t="s">
        <v>321</v>
      </c>
      <c r="N1611" s="177" t="s">
        <v>321</v>
      </c>
      <c r="O1611" s="177">
        <v>70</v>
      </c>
    </row>
    <row r="1612" spans="1:15">
      <c r="A1612" s="173">
        <v>225</v>
      </c>
      <c r="B1612" s="173">
        <v>55</v>
      </c>
      <c r="C1612" s="173">
        <v>16</v>
      </c>
      <c r="D1612" s="173">
        <v>95</v>
      </c>
      <c r="E1612" s="174" t="s">
        <v>2239</v>
      </c>
      <c r="F1612" s="174" t="s">
        <v>1961</v>
      </c>
      <c r="G1612" s="174" t="s">
        <v>2144</v>
      </c>
      <c r="H1612" s="201">
        <v>1152127</v>
      </c>
      <c r="I1612" s="175">
        <f t="shared" si="55"/>
        <v>352.22150790731303</v>
      </c>
      <c r="J1612" s="175">
        <f t="shared" si="54"/>
        <v>536.61853524202002</v>
      </c>
      <c r="K1612" s="175">
        <v>200.56319638099998</v>
      </c>
      <c r="L1612" s="175">
        <v>1.58</v>
      </c>
      <c r="M1612" s="177" t="s">
        <v>322</v>
      </c>
      <c r="N1612" s="177" t="s">
        <v>322</v>
      </c>
      <c r="O1612" s="177">
        <v>66</v>
      </c>
    </row>
    <row r="1613" spans="1:15">
      <c r="A1613" s="173">
        <v>225</v>
      </c>
      <c r="B1613" s="173">
        <v>55</v>
      </c>
      <c r="C1613" s="173">
        <v>17</v>
      </c>
      <c r="D1613" s="173">
        <v>101</v>
      </c>
      <c r="E1613" s="174" t="s">
        <v>2239</v>
      </c>
      <c r="F1613" s="174" t="s">
        <v>1961</v>
      </c>
      <c r="G1613" s="174" t="s">
        <v>2144</v>
      </c>
      <c r="H1613" s="201" t="s">
        <v>521</v>
      </c>
      <c r="I1613" s="175">
        <f t="shared" si="55"/>
        <v>430.19957668828249</v>
      </c>
      <c r="J1613" s="175">
        <f t="shared" si="54"/>
        <v>656.58479490504999</v>
      </c>
      <c r="K1613" s="175">
        <v>250.13603095249999</v>
      </c>
      <c r="L1613" s="175">
        <v>1.58</v>
      </c>
      <c r="M1613" s="177" t="s">
        <v>321</v>
      </c>
      <c r="N1613" s="177" t="s">
        <v>321</v>
      </c>
      <c r="O1613" s="177">
        <v>70</v>
      </c>
    </row>
    <row r="1614" spans="1:15">
      <c r="A1614" s="173">
        <v>225</v>
      </c>
      <c r="B1614" s="173">
        <v>60</v>
      </c>
      <c r="C1614" s="173">
        <v>16</v>
      </c>
      <c r="D1614" s="173">
        <v>102</v>
      </c>
      <c r="E1614" s="174" t="s">
        <v>2440</v>
      </c>
      <c r="F1614" s="174" t="s">
        <v>1961</v>
      </c>
      <c r="G1614" s="174" t="s">
        <v>2149</v>
      </c>
      <c r="H1614" s="201" t="s">
        <v>453</v>
      </c>
      <c r="I1614" s="175">
        <f t="shared" si="55"/>
        <v>367.23764904731303</v>
      </c>
      <c r="J1614" s="175">
        <f t="shared" si="54"/>
        <v>559.72029084202006</v>
      </c>
      <c r="K1614" s="175">
        <v>210.109376381</v>
      </c>
      <c r="L1614" s="175">
        <v>1.58</v>
      </c>
      <c r="M1614" s="177" t="s">
        <v>325</v>
      </c>
      <c r="N1614" s="177" t="s">
        <v>325</v>
      </c>
      <c r="O1614" s="177">
        <v>69</v>
      </c>
    </row>
    <row r="1615" spans="1:15">
      <c r="A1615" s="173">
        <v>225</v>
      </c>
      <c r="B1615" s="173">
        <v>60</v>
      </c>
      <c r="C1615" s="173">
        <v>16</v>
      </c>
      <c r="D1615" s="173">
        <v>102</v>
      </c>
      <c r="E1615" s="174" t="s">
        <v>2347</v>
      </c>
      <c r="F1615" s="174" t="s">
        <v>1961</v>
      </c>
      <c r="G1615" s="174" t="s">
        <v>446</v>
      </c>
      <c r="H1615" s="201" t="s">
        <v>456</v>
      </c>
      <c r="I1615" s="175">
        <f t="shared" si="55"/>
        <v>335.36665560731296</v>
      </c>
      <c r="J1615" s="175">
        <f t="shared" si="54"/>
        <v>510.68799324202001</v>
      </c>
      <c r="K1615" s="175">
        <v>189.848096381</v>
      </c>
      <c r="L1615" s="175">
        <v>1.58</v>
      </c>
      <c r="M1615" s="177" t="s">
        <v>321</v>
      </c>
      <c r="N1615" s="177" t="s">
        <v>321</v>
      </c>
      <c r="O1615" s="177">
        <v>70</v>
      </c>
    </row>
    <row r="1616" spans="1:15">
      <c r="A1616" s="173">
        <v>225</v>
      </c>
      <c r="B1616" s="173">
        <v>60</v>
      </c>
      <c r="C1616" s="173">
        <v>16</v>
      </c>
      <c r="D1616" s="173">
        <v>98</v>
      </c>
      <c r="E1616" s="174" t="s">
        <v>2239</v>
      </c>
      <c r="F1616" s="174" t="s">
        <v>1961</v>
      </c>
      <c r="G1616" s="174" t="s">
        <v>446</v>
      </c>
      <c r="H1616" s="201" t="s">
        <v>641</v>
      </c>
      <c r="I1616" s="175">
        <f t="shared" si="55"/>
        <v>392.06024970731301</v>
      </c>
      <c r="J1616" s="175">
        <f t="shared" si="54"/>
        <v>597.90890724201995</v>
      </c>
      <c r="K1616" s="175">
        <v>225.889796381</v>
      </c>
      <c r="L1616" s="175">
        <v>1.58</v>
      </c>
      <c r="M1616" s="177" t="s">
        <v>321</v>
      </c>
      <c r="N1616" s="177" t="s">
        <v>321</v>
      </c>
      <c r="O1616" s="177">
        <v>70</v>
      </c>
    </row>
    <row r="1617" spans="1:15">
      <c r="A1617" s="173">
        <v>235</v>
      </c>
      <c r="B1617" s="173">
        <v>35</v>
      </c>
      <c r="C1617" s="173">
        <v>19</v>
      </c>
      <c r="D1617" s="173">
        <v>91</v>
      </c>
      <c r="E1617" s="174" t="s">
        <v>2445</v>
      </c>
      <c r="F1617" s="174" t="s">
        <v>1961</v>
      </c>
      <c r="G1617" s="174" t="s">
        <v>2155</v>
      </c>
      <c r="H1617" s="201" t="s">
        <v>551</v>
      </c>
      <c r="I1617" s="175">
        <f t="shared" si="55"/>
        <v>576.23781756731307</v>
      </c>
      <c r="J1617" s="175">
        <f t="shared" ref="J1617:J1680" si="56">($H$3*(K1617+L1617+$U$7+$H$8)+$H$4*$U$3)*$U$8</f>
        <v>881.25901164201991</v>
      </c>
      <c r="K1617" s="175">
        <v>342.97661638099999</v>
      </c>
      <c r="L1617" s="175">
        <v>1.58</v>
      </c>
      <c r="M1617" s="177" t="s">
        <v>326</v>
      </c>
      <c r="N1617" s="177" t="s">
        <v>326</v>
      </c>
      <c r="O1617" s="177">
        <v>70</v>
      </c>
    </row>
    <row r="1618" spans="1:15">
      <c r="A1618" s="173">
        <v>235</v>
      </c>
      <c r="B1618" s="173">
        <v>35</v>
      </c>
      <c r="C1618" s="173">
        <v>19</v>
      </c>
      <c r="D1618" s="173">
        <v>87</v>
      </c>
      <c r="E1618" s="174" t="s">
        <v>2445</v>
      </c>
      <c r="F1618" s="174" t="s">
        <v>1961</v>
      </c>
      <c r="G1618" s="174" t="s">
        <v>2155</v>
      </c>
      <c r="H1618" s="201" t="s">
        <v>566</v>
      </c>
      <c r="I1618" s="175">
        <f t="shared" si="55"/>
        <v>576.23781756731307</v>
      </c>
      <c r="J1618" s="175">
        <f t="shared" si="56"/>
        <v>881.25901164201991</v>
      </c>
      <c r="K1618" s="175">
        <v>342.97661638099999</v>
      </c>
      <c r="L1618" s="175">
        <v>1.58</v>
      </c>
      <c r="M1618" s="177" t="s">
        <v>322</v>
      </c>
      <c r="N1618" s="177" t="s">
        <v>322</v>
      </c>
      <c r="O1618" s="177">
        <v>70</v>
      </c>
    </row>
    <row r="1619" spans="1:15">
      <c r="A1619" s="173">
        <v>235</v>
      </c>
      <c r="B1619" s="173">
        <v>40</v>
      </c>
      <c r="C1619" s="173">
        <v>17</v>
      </c>
      <c r="D1619" s="173">
        <v>90</v>
      </c>
      <c r="E1619" s="174" t="s">
        <v>2445</v>
      </c>
      <c r="F1619" s="174" t="s">
        <v>1961</v>
      </c>
      <c r="G1619" s="174" t="s">
        <v>2155</v>
      </c>
      <c r="H1619" s="201" t="s">
        <v>878</v>
      </c>
      <c r="I1619" s="175">
        <f t="shared" si="55"/>
        <v>430.19957668828249</v>
      </c>
      <c r="J1619" s="175">
        <f t="shared" si="56"/>
        <v>656.58479490504999</v>
      </c>
      <c r="K1619" s="175">
        <v>250.13603095249999</v>
      </c>
      <c r="L1619" s="175">
        <v>1.58</v>
      </c>
      <c r="M1619" s="177" t="s">
        <v>322</v>
      </c>
      <c r="N1619" s="177" t="s">
        <v>322</v>
      </c>
      <c r="O1619" s="177">
        <v>70</v>
      </c>
    </row>
    <row r="1620" spans="1:15">
      <c r="A1620" s="173">
        <v>235</v>
      </c>
      <c r="B1620" s="173">
        <v>40</v>
      </c>
      <c r="C1620" s="173">
        <v>18</v>
      </c>
      <c r="D1620" s="173">
        <v>95</v>
      </c>
      <c r="E1620" s="174" t="s">
        <v>2445</v>
      </c>
      <c r="F1620" s="174" t="s">
        <v>1961</v>
      </c>
      <c r="G1620" s="174" t="s">
        <v>2155</v>
      </c>
      <c r="H1620" s="201" t="s">
        <v>544</v>
      </c>
      <c r="I1620" s="175">
        <f t="shared" si="55"/>
        <v>456.51091838106146</v>
      </c>
      <c r="J1620" s="175">
        <f t="shared" si="56"/>
        <v>697.06378212470997</v>
      </c>
      <c r="K1620" s="175">
        <v>266.86288517549997</v>
      </c>
      <c r="L1620" s="175">
        <v>1.58</v>
      </c>
      <c r="M1620" s="177" t="s">
        <v>326</v>
      </c>
      <c r="N1620" s="177" t="s">
        <v>326</v>
      </c>
      <c r="O1620" s="177">
        <v>70</v>
      </c>
    </row>
    <row r="1621" spans="1:15">
      <c r="A1621" s="173">
        <v>235</v>
      </c>
      <c r="B1621" s="173">
        <v>40</v>
      </c>
      <c r="C1621" s="173">
        <v>18</v>
      </c>
      <c r="D1621" s="173">
        <v>95</v>
      </c>
      <c r="E1621" s="174" t="s">
        <v>2445</v>
      </c>
      <c r="F1621" s="174" t="s">
        <v>1961</v>
      </c>
      <c r="G1621" s="174" t="s">
        <v>446</v>
      </c>
      <c r="H1621" s="201" t="s">
        <v>543</v>
      </c>
      <c r="I1621" s="175">
        <f t="shared" si="55"/>
        <v>456.51091838106146</v>
      </c>
      <c r="J1621" s="175">
        <f t="shared" si="56"/>
        <v>697.06378212470997</v>
      </c>
      <c r="K1621" s="175">
        <v>266.86288517549997</v>
      </c>
      <c r="L1621" s="175">
        <v>1.58</v>
      </c>
      <c r="M1621" s="177" t="s">
        <v>325</v>
      </c>
      <c r="N1621" s="177" t="s">
        <v>325</v>
      </c>
      <c r="O1621" s="177">
        <v>71</v>
      </c>
    </row>
    <row r="1622" spans="1:15">
      <c r="A1622" s="173">
        <v>235</v>
      </c>
      <c r="B1622" s="173">
        <v>45</v>
      </c>
      <c r="C1622" s="173">
        <v>17</v>
      </c>
      <c r="D1622" s="173">
        <v>94</v>
      </c>
      <c r="E1622" s="174" t="s">
        <v>2445</v>
      </c>
      <c r="F1622" s="174" t="s">
        <v>1961</v>
      </c>
      <c r="G1622" s="174" t="s">
        <v>2155</v>
      </c>
      <c r="H1622" s="201" t="s">
        <v>875</v>
      </c>
      <c r="I1622" s="175">
        <f t="shared" si="55"/>
        <v>330.60966722867045</v>
      </c>
      <c r="J1622" s="175">
        <f t="shared" si="56"/>
        <v>503.36954958257002</v>
      </c>
      <c r="K1622" s="175">
        <v>186.8239461085</v>
      </c>
      <c r="L1622" s="175">
        <v>1.58</v>
      </c>
      <c r="M1622" s="177" t="s">
        <v>326</v>
      </c>
      <c r="N1622" s="177" t="s">
        <v>326</v>
      </c>
      <c r="O1622" s="177">
        <v>69</v>
      </c>
    </row>
    <row r="1623" spans="1:15">
      <c r="A1623" s="173">
        <v>235</v>
      </c>
      <c r="B1623" s="173">
        <v>45</v>
      </c>
      <c r="C1623" s="173">
        <v>17</v>
      </c>
      <c r="D1623" s="173">
        <v>94</v>
      </c>
      <c r="E1623" s="174" t="s">
        <v>2239</v>
      </c>
      <c r="F1623" s="174" t="s">
        <v>1961</v>
      </c>
      <c r="G1623" s="174" t="s">
        <v>446</v>
      </c>
      <c r="H1623" s="201" t="s">
        <v>874</v>
      </c>
      <c r="I1623" s="175">
        <f t="shared" si="55"/>
        <v>330.02410682610054</v>
      </c>
      <c r="J1623" s="175">
        <f t="shared" si="56"/>
        <v>502.46868742477005</v>
      </c>
      <c r="K1623" s="175">
        <v>186.45168901850002</v>
      </c>
      <c r="L1623" s="175">
        <v>1.58</v>
      </c>
      <c r="M1623" s="177" t="s">
        <v>325</v>
      </c>
      <c r="N1623" s="177" t="s">
        <v>325</v>
      </c>
      <c r="O1623" s="177">
        <v>70</v>
      </c>
    </row>
    <row r="1624" spans="1:15">
      <c r="A1624" s="173">
        <v>235</v>
      </c>
      <c r="B1624" s="173">
        <v>45</v>
      </c>
      <c r="C1624" s="173">
        <v>17</v>
      </c>
      <c r="D1624" s="173">
        <v>97</v>
      </c>
      <c r="E1624" s="174" t="s">
        <v>2239</v>
      </c>
      <c r="F1624" s="174" t="s">
        <v>1961</v>
      </c>
      <c r="G1624" s="174" t="s">
        <v>446</v>
      </c>
      <c r="H1624" s="201" t="s">
        <v>536</v>
      </c>
      <c r="I1624" s="175">
        <f t="shared" si="55"/>
        <v>350.38675448295203</v>
      </c>
      <c r="J1624" s="175">
        <f t="shared" si="56"/>
        <v>533.79583766608005</v>
      </c>
      <c r="K1624" s="175">
        <v>199.39679242400001</v>
      </c>
      <c r="L1624" s="175">
        <v>1.58</v>
      </c>
      <c r="M1624" s="177" t="s">
        <v>325</v>
      </c>
      <c r="N1624" s="177" t="s">
        <v>325</v>
      </c>
      <c r="O1624" s="177">
        <v>70</v>
      </c>
    </row>
    <row r="1625" spans="1:15">
      <c r="A1625" s="173">
        <v>235</v>
      </c>
      <c r="B1625" s="173">
        <v>45</v>
      </c>
      <c r="C1625" s="173">
        <v>17</v>
      </c>
      <c r="D1625" s="173">
        <v>94</v>
      </c>
      <c r="E1625" s="174" t="s">
        <v>2445</v>
      </c>
      <c r="F1625" s="174" t="s">
        <v>1961</v>
      </c>
      <c r="G1625" s="174" t="s">
        <v>2428</v>
      </c>
      <c r="H1625" s="201" t="s">
        <v>562</v>
      </c>
      <c r="I1625" s="175">
        <f t="shared" si="55"/>
        <v>376.26404932828245</v>
      </c>
      <c r="J1625" s="175">
        <f t="shared" si="56"/>
        <v>573.60706050504996</v>
      </c>
      <c r="K1625" s="175">
        <v>215.84771095249997</v>
      </c>
      <c r="L1625" s="175">
        <v>1.58</v>
      </c>
      <c r="M1625" s="177" t="s">
        <v>325</v>
      </c>
      <c r="N1625" s="177" t="s">
        <v>325</v>
      </c>
      <c r="O1625" s="177">
        <v>69</v>
      </c>
    </row>
    <row r="1626" spans="1:15">
      <c r="A1626" s="173">
        <v>235</v>
      </c>
      <c r="B1626" s="173">
        <v>50</v>
      </c>
      <c r="C1626" s="173">
        <v>18</v>
      </c>
      <c r="D1626" s="173">
        <v>101</v>
      </c>
      <c r="E1626" s="174" t="s">
        <v>2445</v>
      </c>
      <c r="F1626" s="174" t="s">
        <v>1961</v>
      </c>
      <c r="G1626" s="174" t="s">
        <v>2155</v>
      </c>
      <c r="H1626" s="201" t="s">
        <v>561</v>
      </c>
      <c r="I1626" s="175">
        <f t="shared" si="55"/>
        <v>667.86692370731294</v>
      </c>
      <c r="J1626" s="175">
        <f t="shared" si="56"/>
        <v>1022.2268672420199</v>
      </c>
      <c r="K1626" s="175">
        <v>401.22779638099996</v>
      </c>
      <c r="L1626" s="175">
        <v>1.58</v>
      </c>
      <c r="M1626" s="177" t="s">
        <v>325</v>
      </c>
      <c r="N1626" s="177" t="s">
        <v>325</v>
      </c>
      <c r="O1626" s="177">
        <v>71</v>
      </c>
    </row>
    <row r="1627" spans="1:15">
      <c r="A1627" s="173">
        <v>235</v>
      </c>
      <c r="B1627" s="173">
        <v>50</v>
      </c>
      <c r="C1627" s="173">
        <v>18</v>
      </c>
      <c r="D1627" s="173">
        <v>97</v>
      </c>
      <c r="E1627" s="174" t="s">
        <v>2347</v>
      </c>
      <c r="F1627" s="174" t="s">
        <v>1961</v>
      </c>
      <c r="G1627" s="174" t="s">
        <v>2428</v>
      </c>
      <c r="H1627" s="201" t="s">
        <v>637</v>
      </c>
      <c r="I1627" s="175">
        <f t="shared" si="55"/>
        <v>470.65122220828255</v>
      </c>
      <c r="J1627" s="175">
        <f t="shared" si="56"/>
        <v>718.81809570505004</v>
      </c>
      <c r="K1627" s="175">
        <v>275.85227095250002</v>
      </c>
      <c r="L1627" s="175">
        <v>1.58</v>
      </c>
      <c r="M1627" s="177" t="s">
        <v>326</v>
      </c>
      <c r="N1627" s="177" t="s">
        <v>326</v>
      </c>
      <c r="O1627" s="177">
        <v>69</v>
      </c>
    </row>
    <row r="1628" spans="1:15">
      <c r="A1628" s="173">
        <v>235</v>
      </c>
      <c r="B1628" s="173">
        <v>50</v>
      </c>
      <c r="C1628" s="173">
        <v>17</v>
      </c>
      <c r="D1628" s="173">
        <v>96</v>
      </c>
      <c r="E1628" s="174" t="s">
        <v>2445</v>
      </c>
      <c r="F1628" s="174" t="s">
        <v>1961</v>
      </c>
      <c r="G1628" s="174" t="s">
        <v>2144</v>
      </c>
      <c r="H1628" s="201" t="s">
        <v>559</v>
      </c>
      <c r="I1628" s="175">
        <f t="shared" si="55"/>
        <v>414.73768734731294</v>
      </c>
      <c r="J1628" s="175">
        <f t="shared" si="56"/>
        <v>632.79727284201999</v>
      </c>
      <c r="K1628" s="175">
        <v>240.30647638099998</v>
      </c>
      <c r="L1628" s="175">
        <v>1.58</v>
      </c>
      <c r="M1628" s="177" t="s">
        <v>322</v>
      </c>
      <c r="N1628" s="177" t="s">
        <v>322</v>
      </c>
      <c r="O1628" s="177">
        <v>68</v>
      </c>
    </row>
    <row r="1629" spans="1:15">
      <c r="A1629" s="173">
        <v>235</v>
      </c>
      <c r="B1629" s="173">
        <v>50</v>
      </c>
      <c r="C1629" s="173">
        <v>17</v>
      </c>
      <c r="D1629" s="173">
        <v>96</v>
      </c>
      <c r="E1629" s="174" t="s">
        <v>2445</v>
      </c>
      <c r="F1629" s="174" t="s">
        <v>1961</v>
      </c>
      <c r="G1629" s="174" t="s">
        <v>2155</v>
      </c>
      <c r="H1629" s="201" t="s">
        <v>560</v>
      </c>
      <c r="I1629" s="175">
        <f t="shared" si="55"/>
        <v>414.72690640092253</v>
      </c>
      <c r="J1629" s="175">
        <f t="shared" si="56"/>
        <v>632.78068677064994</v>
      </c>
      <c r="K1629" s="175">
        <v>240.29962263249999</v>
      </c>
      <c r="L1629" s="175">
        <v>1.58</v>
      </c>
      <c r="M1629" s="177" t="s">
        <v>322</v>
      </c>
      <c r="N1629" s="177" t="s">
        <v>322</v>
      </c>
      <c r="O1629" s="177">
        <v>68</v>
      </c>
    </row>
    <row r="1630" spans="1:15">
      <c r="A1630" s="173">
        <v>235</v>
      </c>
      <c r="B1630" s="173">
        <v>55</v>
      </c>
      <c r="C1630" s="173">
        <v>17</v>
      </c>
      <c r="D1630" s="173">
        <v>99</v>
      </c>
      <c r="E1630" s="174" t="s">
        <v>2239</v>
      </c>
      <c r="F1630" s="174" t="s">
        <v>1961</v>
      </c>
      <c r="G1630" s="174" t="s">
        <v>2428</v>
      </c>
      <c r="H1630" s="201" t="s">
        <v>649</v>
      </c>
      <c r="I1630" s="175">
        <f t="shared" si="55"/>
        <v>496.70171853735405</v>
      </c>
      <c r="J1630" s="175">
        <f t="shared" si="56"/>
        <v>758.89578236516002</v>
      </c>
      <c r="K1630" s="175">
        <v>292.41329849800002</v>
      </c>
      <c r="L1630" s="175">
        <v>1.58</v>
      </c>
      <c r="M1630" s="177" t="s">
        <v>326</v>
      </c>
      <c r="N1630" s="177" t="s">
        <v>326</v>
      </c>
      <c r="O1630" s="177">
        <v>69</v>
      </c>
    </row>
    <row r="1631" spans="1:15">
      <c r="A1631" s="173">
        <v>235</v>
      </c>
      <c r="B1631" s="173">
        <v>55</v>
      </c>
      <c r="C1631" s="173">
        <v>17</v>
      </c>
      <c r="D1631" s="173">
        <v>99</v>
      </c>
      <c r="E1631" s="174" t="s">
        <v>2445</v>
      </c>
      <c r="F1631" s="174" t="s">
        <v>1961</v>
      </c>
      <c r="G1631" s="174" t="s">
        <v>2149</v>
      </c>
      <c r="H1631" s="201" t="s">
        <v>650</v>
      </c>
      <c r="I1631" s="175">
        <f t="shared" si="55"/>
        <v>437.86087318828248</v>
      </c>
      <c r="J1631" s="175">
        <f t="shared" si="56"/>
        <v>668.37140490504999</v>
      </c>
      <c r="K1631" s="175">
        <v>255.00653095249996</v>
      </c>
      <c r="L1631" s="175">
        <v>1.58</v>
      </c>
      <c r="M1631" s="177" t="s">
        <v>325</v>
      </c>
      <c r="N1631" s="177" t="s">
        <v>325</v>
      </c>
      <c r="O1631" s="177">
        <v>67</v>
      </c>
    </row>
    <row r="1632" spans="1:15">
      <c r="A1632" s="173">
        <v>235</v>
      </c>
      <c r="B1632" s="173">
        <v>55</v>
      </c>
      <c r="C1632" s="173">
        <v>18</v>
      </c>
      <c r="D1632" s="173">
        <v>104</v>
      </c>
      <c r="E1632" s="174" t="s">
        <v>2445</v>
      </c>
      <c r="F1632" s="174" t="s">
        <v>1961</v>
      </c>
      <c r="G1632" s="174" t="s">
        <v>446</v>
      </c>
      <c r="H1632" s="201" t="s">
        <v>462</v>
      </c>
      <c r="I1632" s="175">
        <f t="shared" si="55"/>
        <v>600.94487911612555</v>
      </c>
      <c r="J1632" s="175">
        <f t="shared" si="56"/>
        <v>919.26987556326992</v>
      </c>
      <c r="K1632" s="175">
        <v>358.68358494349997</v>
      </c>
      <c r="L1632" s="175">
        <v>1.58</v>
      </c>
      <c r="M1632" s="177" t="s">
        <v>325</v>
      </c>
      <c r="N1632" s="177" t="s">
        <v>325</v>
      </c>
      <c r="O1632" s="177">
        <v>68</v>
      </c>
    </row>
    <row r="1633" spans="1:15">
      <c r="A1633" s="173">
        <v>245</v>
      </c>
      <c r="B1633" s="173">
        <v>30</v>
      </c>
      <c r="C1633" s="173">
        <v>20</v>
      </c>
      <c r="D1633" s="173">
        <v>90</v>
      </c>
      <c r="E1633" s="174" t="s">
        <v>2445</v>
      </c>
      <c r="F1633" s="174" t="s">
        <v>1961</v>
      </c>
      <c r="G1633" s="174" t="s">
        <v>2155</v>
      </c>
      <c r="H1633" s="201" t="s">
        <v>895</v>
      </c>
      <c r="I1633" s="175">
        <f t="shared" si="55"/>
        <v>707.53243578193008</v>
      </c>
      <c r="J1633" s="175">
        <f t="shared" si="56"/>
        <v>1083.2507319721999</v>
      </c>
      <c r="K1633" s="175">
        <v>426.44426941</v>
      </c>
      <c r="L1633" s="175">
        <v>1.58</v>
      </c>
      <c r="M1633" s="177" t="s">
        <v>326</v>
      </c>
      <c r="N1633" s="177" t="s">
        <v>326</v>
      </c>
      <c r="O1633" s="177">
        <v>70</v>
      </c>
    </row>
    <row r="1634" spans="1:15">
      <c r="A1634" s="173">
        <v>245</v>
      </c>
      <c r="B1634" s="173">
        <v>35</v>
      </c>
      <c r="C1634" s="173">
        <v>18</v>
      </c>
      <c r="D1634" s="173">
        <v>92</v>
      </c>
      <c r="E1634" s="174" t="s">
        <v>2445</v>
      </c>
      <c r="F1634" s="174" t="s">
        <v>1961</v>
      </c>
      <c r="G1634" s="174" t="s">
        <v>2155</v>
      </c>
      <c r="H1634" s="201" t="s">
        <v>548</v>
      </c>
      <c r="I1634" s="175">
        <f t="shared" si="55"/>
        <v>564.9921934144071</v>
      </c>
      <c r="J1634" s="175">
        <f t="shared" si="56"/>
        <v>863.9580514067801</v>
      </c>
      <c r="K1634" s="175">
        <v>335.82745925900002</v>
      </c>
      <c r="L1634" s="175">
        <v>1.58</v>
      </c>
      <c r="M1634" s="177" t="s">
        <v>326</v>
      </c>
      <c r="N1634" s="177" t="s">
        <v>326</v>
      </c>
      <c r="O1634" s="177">
        <v>70</v>
      </c>
    </row>
    <row r="1635" spans="1:15">
      <c r="A1635" s="173">
        <v>245</v>
      </c>
      <c r="B1635" s="173">
        <v>35</v>
      </c>
      <c r="C1635" s="173">
        <v>19</v>
      </c>
      <c r="D1635" s="173">
        <v>93</v>
      </c>
      <c r="E1635" s="174" t="s">
        <v>2445</v>
      </c>
      <c r="F1635" s="174" t="s">
        <v>1961</v>
      </c>
      <c r="G1635" s="174" t="s">
        <v>2155</v>
      </c>
      <c r="H1635" s="201" t="s">
        <v>552</v>
      </c>
      <c r="I1635" s="175">
        <f t="shared" si="55"/>
        <v>674.53189158137741</v>
      </c>
      <c r="J1635" s="175">
        <f t="shared" si="56"/>
        <v>1032.4806639713499</v>
      </c>
      <c r="K1635" s="175">
        <v>405.4649024675</v>
      </c>
      <c r="L1635" s="175">
        <v>1.58</v>
      </c>
      <c r="M1635" s="177" t="s">
        <v>326</v>
      </c>
      <c r="N1635" s="177" t="s">
        <v>326</v>
      </c>
      <c r="O1635" s="177">
        <v>70</v>
      </c>
    </row>
    <row r="1636" spans="1:15">
      <c r="A1636" s="173">
        <v>245</v>
      </c>
      <c r="B1636" s="173">
        <v>35</v>
      </c>
      <c r="C1636" s="173">
        <v>20</v>
      </c>
      <c r="D1636" s="173">
        <v>95</v>
      </c>
      <c r="E1636" s="174" t="s">
        <v>2445</v>
      </c>
      <c r="F1636" s="174" t="s">
        <v>1961</v>
      </c>
      <c r="G1636" s="174" t="s">
        <v>2155</v>
      </c>
      <c r="H1636" s="201" t="s">
        <v>880</v>
      </c>
      <c r="I1636" s="175">
        <f t="shared" si="55"/>
        <v>696.06049482731294</v>
      </c>
      <c r="J1636" s="175">
        <f t="shared" si="56"/>
        <v>1065.60159204202</v>
      </c>
      <c r="K1636" s="175">
        <v>419.15123638099999</v>
      </c>
      <c r="L1636" s="175">
        <v>1.58</v>
      </c>
      <c r="M1636" s="177" t="s">
        <v>326</v>
      </c>
      <c r="N1636" s="177" t="s">
        <v>326</v>
      </c>
      <c r="O1636" s="177">
        <v>71</v>
      </c>
    </row>
    <row r="1637" spans="1:15">
      <c r="A1637" s="173">
        <v>245</v>
      </c>
      <c r="B1637" s="173">
        <v>40</v>
      </c>
      <c r="C1637" s="173">
        <v>17</v>
      </c>
      <c r="D1637" s="173">
        <v>95</v>
      </c>
      <c r="E1637" s="174" t="s">
        <v>2445</v>
      </c>
      <c r="F1637" s="174" t="s">
        <v>1961</v>
      </c>
      <c r="G1637" s="174" t="s">
        <v>2155</v>
      </c>
      <c r="H1637" s="201" t="s">
        <v>540</v>
      </c>
      <c r="I1637" s="175">
        <f t="shared" si="55"/>
        <v>437.86087318828248</v>
      </c>
      <c r="J1637" s="175">
        <f t="shared" si="56"/>
        <v>668.37140490504999</v>
      </c>
      <c r="K1637" s="175">
        <v>255.00653095249996</v>
      </c>
      <c r="L1637" s="175">
        <v>1.58</v>
      </c>
      <c r="M1637" s="177" t="s">
        <v>326</v>
      </c>
      <c r="N1637" s="177" t="s">
        <v>326</v>
      </c>
      <c r="O1637" s="177">
        <v>70</v>
      </c>
    </row>
    <row r="1638" spans="1:15">
      <c r="A1638" s="173">
        <v>245</v>
      </c>
      <c r="B1638" s="173">
        <v>40</v>
      </c>
      <c r="C1638" s="173">
        <v>17</v>
      </c>
      <c r="D1638" s="173">
        <v>91</v>
      </c>
      <c r="E1638" s="174" t="s">
        <v>2239</v>
      </c>
      <c r="F1638" s="174" t="s">
        <v>1961</v>
      </c>
      <c r="G1638" s="174" t="s">
        <v>415</v>
      </c>
      <c r="H1638" s="201" t="s">
        <v>477</v>
      </c>
      <c r="I1638" s="175">
        <f t="shared" si="55"/>
        <v>479.53832614828252</v>
      </c>
      <c r="J1638" s="175">
        <f t="shared" si="56"/>
        <v>732.49056330504993</v>
      </c>
      <c r="K1638" s="175">
        <v>281.50205095249999</v>
      </c>
      <c r="L1638" s="175">
        <v>1.58</v>
      </c>
      <c r="M1638" s="177" t="s">
        <v>322</v>
      </c>
      <c r="N1638" s="177" t="s">
        <v>322</v>
      </c>
      <c r="O1638" s="177">
        <v>67</v>
      </c>
    </row>
    <row r="1639" spans="1:15">
      <c r="A1639" s="173">
        <v>245</v>
      </c>
      <c r="B1639" s="173">
        <v>40</v>
      </c>
      <c r="C1639" s="173">
        <v>17</v>
      </c>
      <c r="D1639" s="173">
        <v>91</v>
      </c>
      <c r="E1639" s="174" t="s">
        <v>2445</v>
      </c>
      <c r="F1639" s="174" t="s">
        <v>1961</v>
      </c>
      <c r="G1639" s="174" t="s">
        <v>415</v>
      </c>
      <c r="H1639" s="201" t="s">
        <v>478</v>
      </c>
      <c r="I1639" s="175">
        <f t="shared" si="55"/>
        <v>479.53832614828252</v>
      </c>
      <c r="J1639" s="175">
        <f t="shared" si="56"/>
        <v>732.49056330504993</v>
      </c>
      <c r="K1639" s="175">
        <v>281.50205095249999</v>
      </c>
      <c r="L1639" s="175">
        <v>1.58</v>
      </c>
      <c r="M1639" s="177" t="s">
        <v>322</v>
      </c>
      <c r="N1639" s="177" t="s">
        <v>322</v>
      </c>
      <c r="O1639" s="177">
        <v>67</v>
      </c>
    </row>
    <row r="1640" spans="1:15">
      <c r="A1640" s="173">
        <v>245</v>
      </c>
      <c r="B1640" s="173">
        <v>40</v>
      </c>
      <c r="C1640" s="173">
        <v>18</v>
      </c>
      <c r="D1640" s="173">
        <v>97</v>
      </c>
      <c r="E1640" s="174" t="s">
        <v>2445</v>
      </c>
      <c r="F1640" s="174" t="s">
        <v>1961</v>
      </c>
      <c r="G1640" s="174" t="s">
        <v>2155</v>
      </c>
      <c r="H1640" s="201" t="s">
        <v>545</v>
      </c>
      <c r="I1640" s="175">
        <f t="shared" si="55"/>
        <v>505.75388976731296</v>
      </c>
      <c r="J1640" s="175">
        <f t="shared" si="56"/>
        <v>772.82219964201988</v>
      </c>
      <c r="K1640" s="175">
        <v>298.16801638099997</v>
      </c>
      <c r="L1640" s="175">
        <v>1.58</v>
      </c>
      <c r="M1640" s="177" t="s">
        <v>326</v>
      </c>
      <c r="N1640" s="177" t="s">
        <v>326</v>
      </c>
      <c r="O1640" s="177">
        <v>70</v>
      </c>
    </row>
    <row r="1641" spans="1:15">
      <c r="A1641" s="173">
        <v>245</v>
      </c>
      <c r="B1641" s="173">
        <v>40</v>
      </c>
      <c r="C1641" s="173">
        <v>18</v>
      </c>
      <c r="D1641" s="173">
        <v>93</v>
      </c>
      <c r="E1641" s="174" t="s">
        <v>2445</v>
      </c>
      <c r="F1641" s="174" t="s">
        <v>1961</v>
      </c>
      <c r="G1641" s="174" t="s">
        <v>483</v>
      </c>
      <c r="H1641" s="201" t="s">
        <v>484</v>
      </c>
      <c r="I1641" s="175">
        <f t="shared" si="55"/>
        <v>576.23781756731307</v>
      </c>
      <c r="J1641" s="175">
        <f t="shared" si="56"/>
        <v>881.25901164201991</v>
      </c>
      <c r="K1641" s="175">
        <v>342.97661638099999</v>
      </c>
      <c r="L1641" s="175">
        <v>1.58</v>
      </c>
      <c r="M1641" s="177" t="s">
        <v>322</v>
      </c>
      <c r="N1641" s="177" t="s">
        <v>322</v>
      </c>
      <c r="O1641" s="177">
        <v>70</v>
      </c>
    </row>
    <row r="1642" spans="1:15">
      <c r="A1642" s="173">
        <v>245</v>
      </c>
      <c r="B1642" s="173">
        <v>40</v>
      </c>
      <c r="C1642" s="173">
        <v>18</v>
      </c>
      <c r="D1642" s="173">
        <v>93</v>
      </c>
      <c r="E1642" s="174" t="s">
        <v>2445</v>
      </c>
      <c r="F1642" s="174" t="s">
        <v>1961</v>
      </c>
      <c r="G1642" s="174" t="s">
        <v>2153</v>
      </c>
      <c r="H1642" s="201" t="s">
        <v>482</v>
      </c>
      <c r="I1642" s="175">
        <f t="shared" si="55"/>
        <v>576.23781756731307</v>
      </c>
      <c r="J1642" s="175">
        <f t="shared" si="56"/>
        <v>881.25901164201991</v>
      </c>
      <c r="K1642" s="175">
        <v>342.97661638099999</v>
      </c>
      <c r="L1642" s="175">
        <v>1.58</v>
      </c>
      <c r="M1642" s="177" t="s">
        <v>322</v>
      </c>
      <c r="N1642" s="177" t="s">
        <v>322</v>
      </c>
      <c r="O1642" s="177">
        <v>70</v>
      </c>
    </row>
    <row r="1643" spans="1:15">
      <c r="A1643" s="173">
        <v>245</v>
      </c>
      <c r="B1643" s="173">
        <v>40</v>
      </c>
      <c r="C1643" s="173">
        <v>19</v>
      </c>
      <c r="D1643" s="173">
        <v>98</v>
      </c>
      <c r="E1643" s="174" t="s">
        <v>2445</v>
      </c>
      <c r="F1643" s="174" t="s">
        <v>1961</v>
      </c>
      <c r="G1643" s="174" t="s">
        <v>2155</v>
      </c>
      <c r="H1643" s="201" t="s">
        <v>546</v>
      </c>
      <c r="I1643" s="175">
        <f t="shared" si="55"/>
        <v>667.86692370731294</v>
      </c>
      <c r="J1643" s="175">
        <f t="shared" si="56"/>
        <v>1022.2268672420199</v>
      </c>
      <c r="K1643" s="175">
        <v>401.22779638099996</v>
      </c>
      <c r="L1643" s="175">
        <v>1.58</v>
      </c>
      <c r="M1643" s="177" t="s">
        <v>326</v>
      </c>
      <c r="N1643" s="177" t="s">
        <v>326</v>
      </c>
      <c r="O1643" s="177">
        <v>68</v>
      </c>
    </row>
    <row r="1644" spans="1:15">
      <c r="A1644" s="173">
        <v>245</v>
      </c>
      <c r="B1644" s="173">
        <v>40</v>
      </c>
      <c r="C1644" s="173">
        <v>20</v>
      </c>
      <c r="D1644" s="173">
        <v>99</v>
      </c>
      <c r="E1644" s="174" t="s">
        <v>2445</v>
      </c>
      <c r="F1644" s="174" t="s">
        <v>1961</v>
      </c>
      <c r="G1644" s="174" t="s">
        <v>415</v>
      </c>
      <c r="H1644" s="201" t="s">
        <v>486</v>
      </c>
      <c r="I1644" s="175">
        <f t="shared" si="55"/>
        <v>846.97410628828266</v>
      </c>
      <c r="J1644" s="175">
        <f t="shared" si="56"/>
        <v>1297.7763789050503</v>
      </c>
      <c r="K1644" s="175">
        <v>515.09123095250004</v>
      </c>
      <c r="L1644" s="175">
        <v>1.58</v>
      </c>
      <c r="M1644" s="177" t="s">
        <v>326</v>
      </c>
      <c r="N1644" s="177" t="s">
        <v>326</v>
      </c>
      <c r="O1644" s="177">
        <v>69</v>
      </c>
    </row>
    <row r="1645" spans="1:15">
      <c r="A1645" s="173">
        <v>245</v>
      </c>
      <c r="B1645" s="173">
        <v>40</v>
      </c>
      <c r="C1645" s="173">
        <v>19</v>
      </c>
      <c r="D1645" s="173">
        <v>94</v>
      </c>
      <c r="E1645" s="174" t="s">
        <v>2445</v>
      </c>
      <c r="F1645" s="174" t="s">
        <v>1961</v>
      </c>
      <c r="G1645" s="174" t="s">
        <v>444</v>
      </c>
      <c r="H1645" s="201" t="s">
        <v>445</v>
      </c>
      <c r="I1645" s="175">
        <f t="shared" si="55"/>
        <v>696.06049482731294</v>
      </c>
      <c r="J1645" s="175">
        <f t="shared" si="56"/>
        <v>1065.60159204202</v>
      </c>
      <c r="K1645" s="175">
        <v>419.15123638099999</v>
      </c>
      <c r="L1645" s="175">
        <v>1.58</v>
      </c>
      <c r="M1645" s="177" t="s">
        <v>326</v>
      </c>
      <c r="N1645" s="177" t="s">
        <v>326</v>
      </c>
      <c r="O1645" s="177">
        <v>70</v>
      </c>
    </row>
    <row r="1646" spans="1:15">
      <c r="A1646" s="173">
        <v>245</v>
      </c>
      <c r="B1646" s="173">
        <v>45</v>
      </c>
      <c r="C1646" s="173">
        <v>17</v>
      </c>
      <c r="D1646" s="173">
        <v>99</v>
      </c>
      <c r="E1646" s="174" t="s">
        <v>2445</v>
      </c>
      <c r="F1646" s="174" t="s">
        <v>1961</v>
      </c>
      <c r="G1646" s="174" t="s">
        <v>2156</v>
      </c>
      <c r="H1646" s="201" t="s">
        <v>436</v>
      </c>
      <c r="I1646" s="175">
        <f t="shared" si="55"/>
        <v>470.65122220828255</v>
      </c>
      <c r="J1646" s="175">
        <f t="shared" si="56"/>
        <v>718.81809570505004</v>
      </c>
      <c r="K1646" s="175">
        <v>275.85227095250002</v>
      </c>
      <c r="L1646" s="175">
        <v>1.58</v>
      </c>
      <c r="M1646" s="177" t="s">
        <v>325</v>
      </c>
      <c r="N1646" s="177" t="s">
        <v>325</v>
      </c>
      <c r="O1646" s="177">
        <v>70</v>
      </c>
    </row>
    <row r="1647" spans="1:15">
      <c r="A1647" s="173">
        <v>245</v>
      </c>
      <c r="B1647" s="173">
        <v>45</v>
      </c>
      <c r="C1647" s="173">
        <v>17</v>
      </c>
      <c r="D1647" s="173">
        <v>95</v>
      </c>
      <c r="E1647" s="174" t="s">
        <v>2445</v>
      </c>
      <c r="F1647" s="174" t="s">
        <v>1961</v>
      </c>
      <c r="G1647" s="174" t="s">
        <v>2153</v>
      </c>
      <c r="H1647" s="201" t="s">
        <v>468</v>
      </c>
      <c r="I1647" s="175">
        <f t="shared" si="55"/>
        <v>535.31256466828256</v>
      </c>
      <c r="J1647" s="175">
        <f t="shared" si="56"/>
        <v>818.29708410504998</v>
      </c>
      <c r="K1647" s="175">
        <v>316.9592909525</v>
      </c>
      <c r="L1647" s="175">
        <v>1.58</v>
      </c>
      <c r="M1647" s="177" t="s">
        <v>322</v>
      </c>
      <c r="N1647" s="177" t="s">
        <v>322</v>
      </c>
      <c r="O1647" s="177">
        <v>69</v>
      </c>
    </row>
    <row r="1648" spans="1:15">
      <c r="A1648" s="173">
        <v>245</v>
      </c>
      <c r="B1648" s="173">
        <v>45</v>
      </c>
      <c r="C1648" s="173">
        <v>17</v>
      </c>
      <c r="D1648" s="173">
        <v>95</v>
      </c>
      <c r="E1648" s="174" t="s">
        <v>2239</v>
      </c>
      <c r="F1648" s="174" t="s">
        <v>1961</v>
      </c>
      <c r="G1648" s="174" t="s">
        <v>446</v>
      </c>
      <c r="H1648" s="201" t="s">
        <v>876</v>
      </c>
      <c r="I1648" s="175">
        <f t="shared" si="55"/>
        <v>414.79340585365651</v>
      </c>
      <c r="J1648" s="175">
        <f t="shared" si="56"/>
        <v>632.88299362100997</v>
      </c>
      <c r="K1648" s="175">
        <v>240.34189819049999</v>
      </c>
      <c r="L1648" s="175">
        <v>1.58</v>
      </c>
      <c r="M1648" s="177" t="s">
        <v>326</v>
      </c>
      <c r="N1648" s="177" t="s">
        <v>326</v>
      </c>
      <c r="O1648" s="177">
        <v>69</v>
      </c>
    </row>
    <row r="1649" spans="1:15">
      <c r="A1649" s="173">
        <v>245</v>
      </c>
      <c r="B1649" s="173">
        <v>45</v>
      </c>
      <c r="C1649" s="173">
        <v>17</v>
      </c>
      <c r="D1649" s="173">
        <v>95</v>
      </c>
      <c r="E1649" s="174" t="s">
        <v>2445</v>
      </c>
      <c r="F1649" s="174" t="s">
        <v>1961</v>
      </c>
      <c r="G1649" s="174" t="s">
        <v>446</v>
      </c>
      <c r="H1649" s="201" t="s">
        <v>877</v>
      </c>
      <c r="I1649" s="175">
        <f t="shared" si="55"/>
        <v>430.19957668828249</v>
      </c>
      <c r="J1649" s="175">
        <f t="shared" si="56"/>
        <v>656.58479490504999</v>
      </c>
      <c r="K1649" s="175">
        <v>250.13603095249999</v>
      </c>
      <c r="L1649" s="175">
        <v>1.58</v>
      </c>
      <c r="M1649" s="177" t="s">
        <v>325</v>
      </c>
      <c r="N1649" s="177" t="s">
        <v>325</v>
      </c>
      <c r="O1649" s="177">
        <v>70</v>
      </c>
    </row>
    <row r="1650" spans="1:15">
      <c r="A1650" s="173">
        <v>245</v>
      </c>
      <c r="B1650" s="173">
        <v>45</v>
      </c>
      <c r="C1650" s="173">
        <v>17</v>
      </c>
      <c r="D1650" s="173">
        <v>99</v>
      </c>
      <c r="E1650" s="174" t="s">
        <v>2445</v>
      </c>
      <c r="F1650" s="174" t="s">
        <v>1961</v>
      </c>
      <c r="G1650" s="174" t="s">
        <v>446</v>
      </c>
      <c r="H1650" s="201" t="s">
        <v>537</v>
      </c>
      <c r="I1650" s="175">
        <f t="shared" si="55"/>
        <v>483.73966758142842</v>
      </c>
      <c r="J1650" s="175">
        <f t="shared" si="56"/>
        <v>738.95416550988989</v>
      </c>
      <c r="K1650" s="175">
        <v>284.17296095449996</v>
      </c>
      <c r="L1650" s="175">
        <v>1.58</v>
      </c>
      <c r="M1650" s="177" t="s">
        <v>325</v>
      </c>
      <c r="N1650" s="177" t="s">
        <v>325</v>
      </c>
      <c r="O1650" s="177">
        <v>69</v>
      </c>
    </row>
    <row r="1651" spans="1:15">
      <c r="A1651" s="173">
        <v>245</v>
      </c>
      <c r="B1651" s="173">
        <v>45</v>
      </c>
      <c r="C1651" s="173">
        <v>18</v>
      </c>
      <c r="D1651" s="173">
        <v>100</v>
      </c>
      <c r="E1651" s="174" t="s">
        <v>2445</v>
      </c>
      <c r="F1651" s="174" t="s">
        <v>1961</v>
      </c>
      <c r="G1651" s="174" t="s">
        <v>446</v>
      </c>
      <c r="H1651" s="201" t="s">
        <v>472</v>
      </c>
      <c r="I1651" s="175">
        <f t="shared" si="55"/>
        <v>553.72701237508045</v>
      </c>
      <c r="J1651" s="175">
        <f t="shared" si="56"/>
        <v>846.62700365396984</v>
      </c>
      <c r="K1651" s="175">
        <v>328.66586927849994</v>
      </c>
      <c r="L1651" s="175">
        <v>1.58</v>
      </c>
      <c r="M1651" s="177" t="s">
        <v>325</v>
      </c>
      <c r="N1651" s="177" t="s">
        <v>325</v>
      </c>
      <c r="O1651" s="177">
        <v>68</v>
      </c>
    </row>
    <row r="1652" spans="1:15">
      <c r="A1652" s="173">
        <v>245</v>
      </c>
      <c r="B1652" s="173">
        <v>45</v>
      </c>
      <c r="C1652" s="173">
        <v>18</v>
      </c>
      <c r="D1652" s="173">
        <v>96</v>
      </c>
      <c r="E1652" s="174" t="s">
        <v>2445</v>
      </c>
      <c r="F1652" s="174" t="s">
        <v>1961</v>
      </c>
      <c r="G1652" s="174" t="s">
        <v>415</v>
      </c>
      <c r="H1652" s="201" t="s">
        <v>473</v>
      </c>
      <c r="I1652" s="175">
        <f t="shared" si="55"/>
        <v>646.424374997874</v>
      </c>
      <c r="J1652" s="175">
        <f t="shared" si="56"/>
        <v>989.23833076595986</v>
      </c>
      <c r="K1652" s="175">
        <v>387.59616973799996</v>
      </c>
      <c r="L1652" s="175">
        <v>1.58</v>
      </c>
      <c r="M1652" s="177">
        <v>0</v>
      </c>
      <c r="N1652" s="177">
        <v>0</v>
      </c>
      <c r="O1652" s="177">
        <v>0</v>
      </c>
    </row>
    <row r="1653" spans="1:15">
      <c r="A1653" s="173">
        <v>245</v>
      </c>
      <c r="B1653" s="173">
        <v>45</v>
      </c>
      <c r="C1653" s="173">
        <v>18</v>
      </c>
      <c r="D1653" s="173">
        <v>100</v>
      </c>
      <c r="E1653" s="174" t="s">
        <v>2445</v>
      </c>
      <c r="F1653" s="174" t="s">
        <v>1961</v>
      </c>
      <c r="G1653" s="174" t="s">
        <v>2155</v>
      </c>
      <c r="H1653" s="201" t="s">
        <v>471</v>
      </c>
      <c r="I1653" s="175">
        <f t="shared" si="55"/>
        <v>535.31256466828256</v>
      </c>
      <c r="J1653" s="175">
        <f t="shared" si="56"/>
        <v>818.29708410504998</v>
      </c>
      <c r="K1653" s="175">
        <v>316.9592909525</v>
      </c>
      <c r="L1653" s="175">
        <v>1.58</v>
      </c>
      <c r="M1653" s="177" t="s">
        <v>322</v>
      </c>
      <c r="N1653" s="177" t="s">
        <v>322</v>
      </c>
      <c r="O1653" s="177">
        <v>70</v>
      </c>
    </row>
    <row r="1654" spans="1:15">
      <c r="A1654" s="173">
        <v>245</v>
      </c>
      <c r="B1654" s="173">
        <v>45</v>
      </c>
      <c r="C1654" s="173">
        <v>18</v>
      </c>
      <c r="D1654" s="173">
        <v>100</v>
      </c>
      <c r="E1654" s="174" t="s">
        <v>2445</v>
      </c>
      <c r="F1654" s="174" t="s">
        <v>1961</v>
      </c>
      <c r="G1654" s="174" t="s">
        <v>446</v>
      </c>
      <c r="H1654" s="201" t="s">
        <v>470</v>
      </c>
      <c r="I1654" s="175">
        <f t="shared" si="55"/>
        <v>535.31256466828256</v>
      </c>
      <c r="J1654" s="175">
        <f t="shared" si="56"/>
        <v>818.29708410504998</v>
      </c>
      <c r="K1654" s="175">
        <v>316.9592909525</v>
      </c>
      <c r="L1654" s="175">
        <v>1.58</v>
      </c>
      <c r="M1654" s="177" t="s">
        <v>325</v>
      </c>
      <c r="N1654" s="177" t="s">
        <v>325</v>
      </c>
      <c r="O1654" s="177">
        <v>68</v>
      </c>
    </row>
    <row r="1655" spans="1:15">
      <c r="A1655" s="173">
        <v>245</v>
      </c>
      <c r="B1655" s="173">
        <v>45</v>
      </c>
      <c r="C1655" s="173">
        <v>19</v>
      </c>
      <c r="D1655" s="173">
        <v>98</v>
      </c>
      <c r="E1655" s="174" t="s">
        <v>2445</v>
      </c>
      <c r="F1655" s="174" t="s">
        <v>1961</v>
      </c>
      <c r="G1655" s="174" t="s">
        <v>415</v>
      </c>
      <c r="H1655" s="201" t="s">
        <v>475</v>
      </c>
      <c r="I1655" s="175">
        <f t="shared" si="55"/>
        <v>696.06049482731294</v>
      </c>
      <c r="J1655" s="175">
        <f t="shared" si="56"/>
        <v>1065.60159204202</v>
      </c>
      <c r="K1655" s="175">
        <v>419.15123638099999</v>
      </c>
      <c r="L1655" s="175">
        <v>1.58</v>
      </c>
      <c r="M1655" s="177" t="s">
        <v>326</v>
      </c>
      <c r="N1655" s="177" t="s">
        <v>326</v>
      </c>
      <c r="O1655" s="177">
        <v>70</v>
      </c>
    </row>
    <row r="1656" spans="1:15">
      <c r="A1656" s="173">
        <v>245</v>
      </c>
      <c r="B1656" s="173">
        <v>45</v>
      </c>
      <c r="C1656" s="173">
        <v>20</v>
      </c>
      <c r="D1656" s="173">
        <v>99</v>
      </c>
      <c r="E1656" s="174" t="s">
        <v>2445</v>
      </c>
      <c r="F1656" s="174" t="s">
        <v>1961</v>
      </c>
      <c r="G1656" s="174" t="s">
        <v>2157</v>
      </c>
      <c r="H1656" s="201" t="s">
        <v>889</v>
      </c>
      <c r="I1656" s="175">
        <f t="shared" si="55"/>
        <v>730.34130536693158</v>
      </c>
      <c r="J1656" s="175">
        <f t="shared" si="56"/>
        <v>1118.34130056451</v>
      </c>
      <c r="K1656" s="175">
        <v>440.94450436549999</v>
      </c>
      <c r="L1656" s="175">
        <v>1.58</v>
      </c>
      <c r="M1656" s="177" t="s">
        <v>322</v>
      </c>
      <c r="N1656" s="177" t="s">
        <v>322</v>
      </c>
      <c r="O1656" s="177">
        <v>72</v>
      </c>
    </row>
    <row r="1657" spans="1:15">
      <c r="A1657" s="173">
        <v>245</v>
      </c>
      <c r="B1657" s="173">
        <v>55</v>
      </c>
      <c r="C1657" s="173">
        <v>17</v>
      </c>
      <c r="D1657" s="173">
        <v>102</v>
      </c>
      <c r="E1657" s="174" t="s">
        <v>2239</v>
      </c>
      <c r="F1657" s="174" t="s">
        <v>1961</v>
      </c>
      <c r="G1657" s="174" t="s">
        <v>415</v>
      </c>
      <c r="H1657" s="201" t="s">
        <v>443</v>
      </c>
      <c r="I1657" s="175">
        <f t="shared" si="55"/>
        <v>576.23781756731307</v>
      </c>
      <c r="J1657" s="175">
        <f t="shared" si="56"/>
        <v>881.25901164201991</v>
      </c>
      <c r="K1657" s="175">
        <v>342.97661638099999</v>
      </c>
      <c r="L1657" s="175">
        <v>1.58</v>
      </c>
      <c r="M1657" s="177" t="s">
        <v>326</v>
      </c>
      <c r="N1657" s="177" t="s">
        <v>326</v>
      </c>
      <c r="O1657" s="177">
        <v>71</v>
      </c>
    </row>
    <row r="1658" spans="1:15">
      <c r="A1658" s="173">
        <v>255</v>
      </c>
      <c r="B1658" s="173">
        <v>30</v>
      </c>
      <c r="C1658" s="173">
        <v>19</v>
      </c>
      <c r="D1658" s="173">
        <v>91</v>
      </c>
      <c r="E1658" s="174" t="s">
        <v>2445</v>
      </c>
      <c r="F1658" s="174" t="s">
        <v>1961</v>
      </c>
      <c r="G1658" s="174" t="s">
        <v>2156</v>
      </c>
      <c r="H1658" s="201" t="s">
        <v>438</v>
      </c>
      <c r="I1658" s="175">
        <f t="shared" si="55"/>
        <v>782.0063119682826</v>
      </c>
      <c r="J1658" s="175">
        <f t="shared" si="56"/>
        <v>1197.82592610505</v>
      </c>
      <c r="K1658" s="175">
        <v>473.78939095250001</v>
      </c>
      <c r="L1658" s="175">
        <v>1.58</v>
      </c>
      <c r="M1658" s="177" t="s">
        <v>326</v>
      </c>
      <c r="N1658" s="177" t="s">
        <v>326</v>
      </c>
      <c r="O1658" s="177">
        <v>71</v>
      </c>
    </row>
    <row r="1659" spans="1:15">
      <c r="A1659" s="173">
        <v>255</v>
      </c>
      <c r="B1659" s="173">
        <v>30</v>
      </c>
      <c r="C1659" s="173">
        <v>19</v>
      </c>
      <c r="D1659" s="173">
        <v>91</v>
      </c>
      <c r="E1659" s="174" t="s">
        <v>2445</v>
      </c>
      <c r="F1659" s="174" t="s">
        <v>1961</v>
      </c>
      <c r="G1659" s="174" t="s">
        <v>2155</v>
      </c>
      <c r="H1659" s="201" t="s">
        <v>553</v>
      </c>
      <c r="I1659" s="175">
        <f t="shared" si="55"/>
        <v>782.00430200461244</v>
      </c>
      <c r="J1659" s="175">
        <f t="shared" si="56"/>
        <v>1197.8228338532499</v>
      </c>
      <c r="K1659" s="175">
        <v>473.78811316249994</v>
      </c>
      <c r="L1659" s="175">
        <v>1.58</v>
      </c>
      <c r="M1659" s="177" t="s">
        <v>326</v>
      </c>
      <c r="N1659" s="177" t="s">
        <v>326</v>
      </c>
      <c r="O1659" s="177">
        <v>70</v>
      </c>
    </row>
    <row r="1660" spans="1:15">
      <c r="A1660" s="173">
        <v>255</v>
      </c>
      <c r="B1660" s="173">
        <v>35</v>
      </c>
      <c r="C1660" s="173">
        <v>18</v>
      </c>
      <c r="D1660" s="173">
        <v>94</v>
      </c>
      <c r="E1660" s="174" t="s">
        <v>2445</v>
      </c>
      <c r="F1660" s="174" t="s">
        <v>1961</v>
      </c>
      <c r="G1660" s="174" t="s">
        <v>446</v>
      </c>
      <c r="H1660" s="201" t="s">
        <v>549</v>
      </c>
      <c r="I1660" s="175">
        <f t="shared" si="55"/>
        <v>744.10880299538758</v>
      </c>
      <c r="J1660" s="175">
        <f t="shared" si="56"/>
        <v>1139.5220661467499</v>
      </c>
      <c r="K1660" s="175">
        <v>449.69688683750002</v>
      </c>
      <c r="L1660" s="175">
        <v>1.58</v>
      </c>
      <c r="M1660" s="177" t="s">
        <v>325</v>
      </c>
      <c r="N1660" s="177" t="s">
        <v>325</v>
      </c>
      <c r="O1660" s="177">
        <v>71</v>
      </c>
    </row>
    <row r="1661" spans="1:15">
      <c r="A1661" s="173">
        <v>255</v>
      </c>
      <c r="B1661" s="173">
        <v>40</v>
      </c>
      <c r="C1661" s="173">
        <v>17</v>
      </c>
      <c r="D1661" s="173">
        <v>94</v>
      </c>
      <c r="E1661" s="174" t="s">
        <v>2445</v>
      </c>
      <c r="F1661" s="174" t="s">
        <v>1961</v>
      </c>
      <c r="G1661" s="174" t="s">
        <v>446</v>
      </c>
      <c r="H1661" s="201" t="s">
        <v>879</v>
      </c>
      <c r="I1661" s="175">
        <f t="shared" si="55"/>
        <v>437.86087318828248</v>
      </c>
      <c r="J1661" s="175">
        <f t="shared" si="56"/>
        <v>668.37140490504999</v>
      </c>
      <c r="K1661" s="175">
        <v>255.00653095249996</v>
      </c>
      <c r="L1661" s="175">
        <v>1.58</v>
      </c>
      <c r="M1661" s="177" t="s">
        <v>325</v>
      </c>
      <c r="N1661" s="177" t="s">
        <v>325</v>
      </c>
      <c r="O1661" s="177">
        <v>70</v>
      </c>
    </row>
    <row r="1662" spans="1:15">
      <c r="A1662" s="173">
        <v>255</v>
      </c>
      <c r="B1662" s="173">
        <v>45</v>
      </c>
      <c r="C1662" s="173">
        <v>18</v>
      </c>
      <c r="D1662" s="173">
        <v>99</v>
      </c>
      <c r="E1662" s="174" t="s">
        <v>2445</v>
      </c>
      <c r="F1662" s="174" t="s">
        <v>1961</v>
      </c>
      <c r="G1662" s="174" t="s">
        <v>415</v>
      </c>
      <c r="H1662" s="201" t="s">
        <v>474</v>
      </c>
      <c r="I1662" s="175">
        <f t="shared" si="55"/>
        <v>576.23781756731307</v>
      </c>
      <c r="J1662" s="175">
        <f t="shared" si="56"/>
        <v>881.25901164201991</v>
      </c>
      <c r="K1662" s="175">
        <v>342.97661638099999</v>
      </c>
      <c r="L1662" s="175">
        <v>1.58</v>
      </c>
      <c r="M1662" s="177" t="s">
        <v>326</v>
      </c>
      <c r="N1662" s="177" t="s">
        <v>326</v>
      </c>
      <c r="O1662" s="177">
        <v>69</v>
      </c>
    </row>
    <row r="1663" spans="1:15">
      <c r="A1663" s="173">
        <v>255</v>
      </c>
      <c r="B1663" s="173">
        <v>45</v>
      </c>
      <c r="C1663" s="173">
        <v>20</v>
      </c>
      <c r="D1663" s="173">
        <v>101</v>
      </c>
      <c r="E1663" s="174" t="s">
        <v>2445</v>
      </c>
      <c r="F1663" s="174" t="s">
        <v>1961</v>
      </c>
      <c r="G1663" s="174" t="s">
        <v>2157</v>
      </c>
      <c r="H1663" s="201" t="s">
        <v>893</v>
      </c>
      <c r="I1663" s="175">
        <f t="shared" ref="I1663:I1675" si="57">(IF($H$6="",$H$4*$U$3*(1-$H$5),$H$6*$H$3)+IF(F1663="GOODYEAR",$H$3*(K1663*(1-$M$8)+$U$7+L1663+$H$8)))*$U$8</f>
        <v>799.73415157876343</v>
      </c>
      <c r="J1663" s="175">
        <f t="shared" si="56"/>
        <v>1225.0995255057899</v>
      </c>
      <c r="K1663" s="175">
        <v>485.05947334949997</v>
      </c>
      <c r="L1663" s="175">
        <v>1.58</v>
      </c>
      <c r="M1663" s="177" t="s">
        <v>322</v>
      </c>
      <c r="N1663" s="177" t="s">
        <v>322</v>
      </c>
      <c r="O1663" s="177">
        <v>73</v>
      </c>
    </row>
    <row r="1664" spans="1:15">
      <c r="A1664" s="173">
        <v>265</v>
      </c>
      <c r="B1664" s="173">
        <v>35</v>
      </c>
      <c r="C1664" s="173">
        <v>19</v>
      </c>
      <c r="D1664" s="173">
        <v>94</v>
      </c>
      <c r="E1664" s="174" t="s">
        <v>2445</v>
      </c>
      <c r="F1664" s="174" t="s">
        <v>1961</v>
      </c>
      <c r="G1664" s="174" t="s">
        <v>2155</v>
      </c>
      <c r="H1664" s="201" t="s">
        <v>567</v>
      </c>
      <c r="I1664" s="175">
        <f t="shared" si="57"/>
        <v>667.86692370731294</v>
      </c>
      <c r="J1664" s="175">
        <f t="shared" si="56"/>
        <v>1022.2268672420199</v>
      </c>
      <c r="K1664" s="175">
        <v>401.22779638099996</v>
      </c>
      <c r="L1664" s="175">
        <v>1.58</v>
      </c>
      <c r="M1664" s="177" t="s">
        <v>322</v>
      </c>
      <c r="N1664" s="177" t="s">
        <v>322</v>
      </c>
      <c r="O1664" s="177">
        <v>70</v>
      </c>
    </row>
    <row r="1665" spans="1:15">
      <c r="A1665" s="173">
        <v>265</v>
      </c>
      <c r="B1665" s="173">
        <v>40</v>
      </c>
      <c r="C1665" s="173">
        <v>18</v>
      </c>
      <c r="D1665" s="173">
        <v>101</v>
      </c>
      <c r="E1665" s="174" t="s">
        <v>2445</v>
      </c>
      <c r="F1665" s="174" t="s">
        <v>1961</v>
      </c>
      <c r="G1665" s="174" t="s">
        <v>2155</v>
      </c>
      <c r="H1665" s="201" t="s">
        <v>564</v>
      </c>
      <c r="I1665" s="175">
        <f t="shared" si="57"/>
        <v>674.44003939631</v>
      </c>
      <c r="J1665" s="175">
        <f t="shared" si="56"/>
        <v>1032.3393529174</v>
      </c>
      <c r="K1665" s="175">
        <v>405.40650947</v>
      </c>
      <c r="L1665" s="175">
        <v>1.58</v>
      </c>
      <c r="M1665" s="177" t="s">
        <v>326</v>
      </c>
      <c r="N1665" s="177" t="s">
        <v>326</v>
      </c>
      <c r="O1665" s="177">
        <v>71</v>
      </c>
    </row>
    <row r="1666" spans="1:15">
      <c r="A1666" s="173">
        <v>265</v>
      </c>
      <c r="B1666" s="173">
        <v>40</v>
      </c>
      <c r="C1666" s="173">
        <v>20</v>
      </c>
      <c r="D1666" s="173">
        <v>104</v>
      </c>
      <c r="E1666" s="174" t="s">
        <v>2445</v>
      </c>
      <c r="F1666" s="174" t="s">
        <v>1961</v>
      </c>
      <c r="G1666" s="174" t="s">
        <v>2155</v>
      </c>
      <c r="H1666" s="201" t="s">
        <v>565</v>
      </c>
      <c r="I1666" s="175">
        <f t="shared" si="57"/>
        <v>681.55430280184498</v>
      </c>
      <c r="J1666" s="175">
        <f t="shared" si="56"/>
        <v>1043.2843735412998</v>
      </c>
      <c r="K1666" s="175">
        <v>409.92924526499996</v>
      </c>
      <c r="L1666" s="175">
        <v>1.58</v>
      </c>
      <c r="M1666" s="177" t="s">
        <v>326</v>
      </c>
      <c r="N1666" s="177" t="s">
        <v>326</v>
      </c>
      <c r="O1666" s="177">
        <v>71</v>
      </c>
    </row>
    <row r="1667" spans="1:15">
      <c r="A1667" s="173">
        <v>275</v>
      </c>
      <c r="B1667" s="173">
        <v>35</v>
      </c>
      <c r="C1667" s="173">
        <v>18</v>
      </c>
      <c r="D1667" s="173">
        <v>95</v>
      </c>
      <c r="E1667" s="174" t="s">
        <v>2445</v>
      </c>
      <c r="F1667" s="174" t="s">
        <v>1961</v>
      </c>
      <c r="G1667" s="174" t="s">
        <v>483</v>
      </c>
      <c r="H1667" s="201" t="s">
        <v>487</v>
      </c>
      <c r="I1667" s="175">
        <f t="shared" si="57"/>
        <v>735.81817274948946</v>
      </c>
      <c r="J1667" s="175">
        <f t="shared" si="56"/>
        <v>1126.7672503838298</v>
      </c>
      <c r="K1667" s="175">
        <v>444.42630181149997</v>
      </c>
      <c r="L1667" s="175">
        <v>1.58</v>
      </c>
      <c r="M1667" s="177" t="s">
        <v>322</v>
      </c>
      <c r="N1667" s="177" t="s">
        <v>322</v>
      </c>
      <c r="O1667" s="177">
        <v>68</v>
      </c>
    </row>
    <row r="1668" spans="1:15">
      <c r="A1668" s="173">
        <v>275</v>
      </c>
      <c r="B1668" s="173">
        <v>40</v>
      </c>
      <c r="C1668" s="173">
        <v>19</v>
      </c>
      <c r="D1668" s="173">
        <v>101</v>
      </c>
      <c r="E1668" s="174" t="s">
        <v>2445</v>
      </c>
      <c r="F1668" s="174" t="s">
        <v>1961</v>
      </c>
      <c r="G1668" s="174" t="s">
        <v>415</v>
      </c>
      <c r="H1668" s="201" t="s">
        <v>547</v>
      </c>
      <c r="I1668" s="175">
        <f t="shared" si="57"/>
        <v>782.0063119682826</v>
      </c>
      <c r="J1668" s="175">
        <f t="shared" si="56"/>
        <v>1197.82592610505</v>
      </c>
      <c r="K1668" s="175">
        <v>473.78939095250001</v>
      </c>
      <c r="L1668" s="175">
        <v>1.58</v>
      </c>
      <c r="M1668" s="177" t="s">
        <v>326</v>
      </c>
      <c r="N1668" s="177" t="s">
        <v>326</v>
      </c>
      <c r="O1668" s="177">
        <v>70</v>
      </c>
    </row>
    <row r="1669" spans="1:15">
      <c r="A1669" s="173">
        <v>165</v>
      </c>
      <c r="B1669" s="173">
        <v>70</v>
      </c>
      <c r="C1669" s="173">
        <v>14</v>
      </c>
      <c r="D1669" s="173">
        <v>89</v>
      </c>
      <c r="E1669" s="174" t="s">
        <v>2229</v>
      </c>
      <c r="F1669" s="174" t="s">
        <v>1961</v>
      </c>
      <c r="G1669" s="174" t="s">
        <v>2426</v>
      </c>
      <c r="H1669" s="201" t="s">
        <v>450</v>
      </c>
      <c r="I1669" s="175">
        <f t="shared" si="57"/>
        <v>199.82111122828246</v>
      </c>
      <c r="J1669" s="175">
        <f t="shared" si="56"/>
        <v>300.63178650504994</v>
      </c>
      <c r="K1669" s="175">
        <v>101.87801095249999</v>
      </c>
      <c r="L1669" s="175">
        <v>2.75</v>
      </c>
      <c r="M1669" s="177" t="s">
        <v>322</v>
      </c>
      <c r="N1669" s="177" t="s">
        <v>322</v>
      </c>
      <c r="O1669" s="177">
        <v>72</v>
      </c>
    </row>
    <row r="1670" spans="1:15">
      <c r="A1670" s="173">
        <v>175</v>
      </c>
      <c r="B1670" s="173">
        <v>65</v>
      </c>
      <c r="C1670" s="173">
        <v>14</v>
      </c>
      <c r="D1670" s="173">
        <v>90</v>
      </c>
      <c r="E1670" s="174" t="s">
        <v>2237</v>
      </c>
      <c r="F1670" s="174" t="s">
        <v>1961</v>
      </c>
      <c r="G1670" s="174" t="s">
        <v>2426</v>
      </c>
      <c r="H1670" s="201" t="s">
        <v>452</v>
      </c>
      <c r="I1670" s="175">
        <f t="shared" si="57"/>
        <v>194.13782207903049</v>
      </c>
      <c r="J1670" s="175">
        <f t="shared" si="56"/>
        <v>291.88826473696997</v>
      </c>
      <c r="K1670" s="175">
        <v>98.264985428499998</v>
      </c>
      <c r="L1670" s="175">
        <v>2.75</v>
      </c>
      <c r="M1670" s="177" t="s">
        <v>326</v>
      </c>
      <c r="N1670" s="177" t="s">
        <v>326</v>
      </c>
      <c r="O1670" s="177">
        <v>72</v>
      </c>
    </row>
    <row r="1671" spans="1:15">
      <c r="A1671" s="173">
        <v>175</v>
      </c>
      <c r="B1671" s="173">
        <v>70</v>
      </c>
      <c r="C1671" s="173">
        <v>14</v>
      </c>
      <c r="D1671" s="173">
        <v>95</v>
      </c>
      <c r="E1671" s="174" t="s">
        <v>2237</v>
      </c>
      <c r="F1671" s="174" t="s">
        <v>1961</v>
      </c>
      <c r="G1671" s="174" t="s">
        <v>2427</v>
      </c>
      <c r="H1671" s="201" t="s">
        <v>451</v>
      </c>
      <c r="I1671" s="175">
        <f t="shared" si="57"/>
        <v>239.04694930828251</v>
      </c>
      <c r="J1671" s="175">
        <f t="shared" si="56"/>
        <v>360.97922970504999</v>
      </c>
      <c r="K1671" s="175">
        <v>126.8149709525</v>
      </c>
      <c r="L1671" s="175">
        <v>2.75</v>
      </c>
      <c r="M1671" s="177" t="s">
        <v>326</v>
      </c>
      <c r="N1671" s="177" t="s">
        <v>326</v>
      </c>
      <c r="O1671" s="177">
        <v>71</v>
      </c>
    </row>
    <row r="1672" spans="1:15">
      <c r="A1672" s="173">
        <v>185</v>
      </c>
      <c r="B1672" s="173">
        <v>75</v>
      </c>
      <c r="C1672" s="173">
        <v>14</v>
      </c>
      <c r="D1672" s="173">
        <v>102</v>
      </c>
      <c r="E1672" s="174" t="s">
        <v>2229</v>
      </c>
      <c r="F1672" s="174" t="s">
        <v>1961</v>
      </c>
      <c r="G1672" s="174" t="s">
        <v>424</v>
      </c>
      <c r="H1672" s="201">
        <v>1152199</v>
      </c>
      <c r="I1672" s="175">
        <f t="shared" si="57"/>
        <v>192.1598147282825</v>
      </c>
      <c r="J1672" s="175">
        <f t="shared" si="56"/>
        <v>288.84517650504995</v>
      </c>
      <c r="K1672" s="175">
        <v>97.007510952499999</v>
      </c>
      <c r="L1672" s="175">
        <v>2.75</v>
      </c>
      <c r="M1672" s="177" t="s">
        <v>326</v>
      </c>
      <c r="N1672" s="177" t="s">
        <v>326</v>
      </c>
      <c r="O1672" s="177">
        <v>73</v>
      </c>
    </row>
    <row r="1673" spans="1:15">
      <c r="A1673" s="173">
        <v>185</v>
      </c>
      <c r="B1673" s="173">
        <v>80</v>
      </c>
      <c r="C1673" s="173">
        <v>14</v>
      </c>
      <c r="D1673" s="173">
        <v>102</v>
      </c>
      <c r="E1673" s="174" t="s">
        <v>2294</v>
      </c>
      <c r="F1673" s="174" t="s">
        <v>1961</v>
      </c>
      <c r="G1673" s="174" t="s">
        <v>505</v>
      </c>
      <c r="H1673" s="201" t="s">
        <v>506</v>
      </c>
      <c r="I1673" s="175">
        <f t="shared" si="57"/>
        <v>206.42375580731297</v>
      </c>
      <c r="J1673" s="175">
        <f t="shared" si="56"/>
        <v>310.78970124201999</v>
      </c>
      <c r="K1673" s="175">
        <v>106.07549638099999</v>
      </c>
      <c r="L1673" s="175">
        <v>2.75</v>
      </c>
      <c r="M1673" s="177" t="s">
        <v>325</v>
      </c>
      <c r="N1673" s="177" t="s">
        <v>325</v>
      </c>
      <c r="O1673" s="177">
        <v>70</v>
      </c>
    </row>
    <row r="1674" spans="1:15">
      <c r="A1674" s="173" t="s">
        <v>2264</v>
      </c>
      <c r="B1674" s="173" t="s">
        <v>2256</v>
      </c>
      <c r="C1674" s="173">
        <v>14</v>
      </c>
      <c r="D1674" s="173" t="s">
        <v>2317</v>
      </c>
      <c r="E1674" s="174" t="s">
        <v>2294</v>
      </c>
      <c r="F1674" s="174" t="s">
        <v>1961</v>
      </c>
      <c r="G1674" s="174" t="s">
        <v>3897</v>
      </c>
      <c r="H1674" s="201">
        <v>1152195</v>
      </c>
      <c r="I1674" s="175">
        <f t="shared" si="57"/>
        <v>206.42375580731297</v>
      </c>
      <c r="J1674" s="175">
        <f t="shared" si="56"/>
        <v>310.78970124201999</v>
      </c>
      <c r="K1674" s="175">
        <v>106.07549638099999</v>
      </c>
      <c r="L1674" s="175">
        <v>2.75</v>
      </c>
      <c r="M1674" s="177" t="s">
        <v>325</v>
      </c>
      <c r="N1674" s="177" t="s">
        <v>325</v>
      </c>
      <c r="O1674" s="177">
        <v>70</v>
      </c>
    </row>
    <row r="1675" spans="1:15">
      <c r="A1675" s="173" t="s">
        <v>2265</v>
      </c>
      <c r="B1675" s="173" t="s">
        <v>2256</v>
      </c>
      <c r="C1675" s="173">
        <v>14</v>
      </c>
      <c r="D1675" s="173">
        <v>106104</v>
      </c>
      <c r="E1675" s="174" t="s">
        <v>2294</v>
      </c>
      <c r="F1675" s="174" t="s">
        <v>1961</v>
      </c>
      <c r="G1675" s="174" t="s">
        <v>3897</v>
      </c>
      <c r="H1675" s="201">
        <v>1152196</v>
      </c>
      <c r="I1675" s="175">
        <f t="shared" si="57"/>
        <v>225.86951932828248</v>
      </c>
      <c r="J1675" s="175">
        <f t="shared" si="56"/>
        <v>340.70626050504995</v>
      </c>
      <c r="K1675" s="175">
        <v>118.4377109525</v>
      </c>
      <c r="L1675" s="175">
        <v>2.75</v>
      </c>
      <c r="M1675" s="177" t="s">
        <v>325</v>
      </c>
      <c r="N1675" s="177" t="s">
        <v>325</v>
      </c>
      <c r="O1675" s="177">
        <v>70</v>
      </c>
    </row>
    <row r="1676" spans="1:15">
      <c r="A1676" s="173" t="s">
        <v>2267</v>
      </c>
      <c r="B1676" s="173" t="s">
        <v>3892</v>
      </c>
      <c r="C1676" s="173" t="s">
        <v>3921</v>
      </c>
      <c r="D1676" s="173" t="s">
        <v>2325</v>
      </c>
      <c r="E1676" s="174" t="s">
        <v>2239</v>
      </c>
      <c r="F1676" s="174" t="s">
        <v>1962</v>
      </c>
      <c r="G1676" s="174" t="s">
        <v>1923</v>
      </c>
      <c r="H1676" s="201" t="s">
        <v>1946</v>
      </c>
      <c r="I1676" s="175">
        <f t="shared" ref="I1676:I1707" si="58">(IF($H$6="",$H$4*$U$3*(1-$H$5),$H$6*$H$3)+IF(F1676="KLEBER",$H$3*(K1676*(1-$M$5)+$U$7+L1676+$H$8)))*$U$8</f>
        <v>236.70796819999995</v>
      </c>
      <c r="J1676" s="175">
        <f t="shared" si="56"/>
        <v>304.38517999999993</v>
      </c>
      <c r="K1676" s="175">
        <v>104.59899999999999</v>
      </c>
      <c r="L1676" s="175">
        <v>1.58</v>
      </c>
      <c r="M1676" s="177" t="s">
        <v>326</v>
      </c>
      <c r="N1676" s="177" t="s">
        <v>321</v>
      </c>
      <c r="O1676" s="177">
        <v>69</v>
      </c>
    </row>
    <row r="1677" spans="1:15">
      <c r="A1677" s="173" t="s">
        <v>2269</v>
      </c>
      <c r="B1677" s="173" t="s">
        <v>2266</v>
      </c>
      <c r="C1677" s="173" t="s">
        <v>3921</v>
      </c>
      <c r="D1677" s="173" t="s">
        <v>2326</v>
      </c>
      <c r="E1677" s="174" t="s">
        <v>2440</v>
      </c>
      <c r="F1677" s="174" t="s">
        <v>1962</v>
      </c>
      <c r="G1677" s="174" t="s">
        <v>1922</v>
      </c>
      <c r="H1677" s="201" t="s">
        <v>1613</v>
      </c>
      <c r="I1677" s="175">
        <f t="shared" si="58"/>
        <v>313.7401256</v>
      </c>
      <c r="J1677" s="175">
        <f t="shared" si="56"/>
        <v>401.89423999999997</v>
      </c>
      <c r="K1677" s="175">
        <v>144.892</v>
      </c>
      <c r="L1677" s="175">
        <v>1.58</v>
      </c>
      <c r="M1677" s="177" t="s">
        <v>325</v>
      </c>
      <c r="N1677" s="177" t="s">
        <v>326</v>
      </c>
      <c r="O1677" s="177">
        <v>72</v>
      </c>
    </row>
    <row r="1678" spans="1:15">
      <c r="A1678" s="173" t="s">
        <v>2265</v>
      </c>
      <c r="B1678" s="173" t="s">
        <v>2751</v>
      </c>
      <c r="C1678" s="173" t="s">
        <v>3852</v>
      </c>
      <c r="D1678" s="173" t="s">
        <v>2432</v>
      </c>
      <c r="E1678" s="174" t="s">
        <v>2440</v>
      </c>
      <c r="F1678" s="174" t="s">
        <v>1962</v>
      </c>
      <c r="G1678" s="174" t="s">
        <v>1924</v>
      </c>
      <c r="H1678" s="201" t="s">
        <v>1615</v>
      </c>
      <c r="I1678" s="175">
        <f t="shared" si="58"/>
        <v>222.70212139999998</v>
      </c>
      <c r="J1678" s="175">
        <f t="shared" si="56"/>
        <v>286.65625999999997</v>
      </c>
      <c r="K1678" s="175">
        <v>97.272999999999996</v>
      </c>
      <c r="L1678" s="175">
        <v>1.58</v>
      </c>
      <c r="M1678" s="177" t="s">
        <v>326</v>
      </c>
      <c r="N1678" s="177" t="s">
        <v>326</v>
      </c>
      <c r="O1678" s="177">
        <v>72</v>
      </c>
    </row>
    <row r="1679" spans="1:15">
      <c r="A1679" s="173" t="s">
        <v>2268</v>
      </c>
      <c r="B1679" s="173" t="s">
        <v>3851</v>
      </c>
      <c r="C1679" s="173" t="s">
        <v>3852</v>
      </c>
      <c r="D1679" s="173" t="s">
        <v>2316</v>
      </c>
      <c r="E1679" s="174" t="s">
        <v>2440</v>
      </c>
      <c r="F1679" s="174" t="s">
        <v>1962</v>
      </c>
      <c r="G1679" s="174" t="s">
        <v>1924</v>
      </c>
      <c r="H1679" s="201" t="s">
        <v>1616</v>
      </c>
      <c r="I1679" s="175">
        <f t="shared" si="58"/>
        <v>254.60432799999998</v>
      </c>
      <c r="J1679" s="175">
        <f t="shared" si="56"/>
        <v>327.03879999999998</v>
      </c>
      <c r="K1679" s="175">
        <v>113.96</v>
      </c>
      <c r="L1679" s="175">
        <v>1.58</v>
      </c>
      <c r="M1679" s="177" t="s">
        <v>325</v>
      </c>
      <c r="N1679" s="177" t="s">
        <v>326</v>
      </c>
      <c r="O1679" s="177">
        <v>72</v>
      </c>
    </row>
    <row r="1680" spans="1:15">
      <c r="A1680" s="173" t="s">
        <v>2264</v>
      </c>
      <c r="B1680" s="173" t="s">
        <v>2754</v>
      </c>
      <c r="C1680" s="173" t="s">
        <v>3862</v>
      </c>
      <c r="D1680" s="173" t="s">
        <v>2300</v>
      </c>
      <c r="E1680" s="174" t="s">
        <v>2237</v>
      </c>
      <c r="F1680" s="174" t="s">
        <v>1962</v>
      </c>
      <c r="G1680" s="174" t="s">
        <v>1922</v>
      </c>
      <c r="H1680" s="201" t="s">
        <v>1617</v>
      </c>
      <c r="I1680" s="175">
        <f t="shared" si="58"/>
        <v>141.88460000000001</v>
      </c>
      <c r="J1680" s="175">
        <f t="shared" si="56"/>
        <v>184.35560000000001</v>
      </c>
      <c r="K1680" s="175">
        <v>55</v>
      </c>
      <c r="L1680" s="175">
        <v>1.58</v>
      </c>
      <c r="M1680" s="177" t="s">
        <v>325</v>
      </c>
      <c r="N1680" s="177" t="s">
        <v>326</v>
      </c>
      <c r="O1680" s="177">
        <v>72</v>
      </c>
    </row>
    <row r="1681" spans="1:15">
      <c r="A1681" s="173" t="s">
        <v>2261</v>
      </c>
      <c r="B1681" s="173" t="s">
        <v>2258</v>
      </c>
      <c r="C1681" s="173" t="s">
        <v>1790</v>
      </c>
      <c r="D1681" s="173" t="s">
        <v>2309</v>
      </c>
      <c r="E1681" s="174" t="s">
        <v>2237</v>
      </c>
      <c r="F1681" s="174" t="s">
        <v>1962</v>
      </c>
      <c r="G1681" s="174" t="s">
        <v>1925</v>
      </c>
      <c r="H1681" s="201" t="s">
        <v>1618</v>
      </c>
      <c r="I1681" s="175">
        <f t="shared" si="58"/>
        <v>128.55170680000001</v>
      </c>
      <c r="J1681" s="175">
        <f t="shared" ref="J1681:J1744" si="59">($H$3*(K1681+L1681+$U$7+$H$8)+$H$4*$U$3)*$U$8</f>
        <v>167.47851999999997</v>
      </c>
      <c r="K1681" s="175">
        <v>48.025999999999996</v>
      </c>
      <c r="L1681" s="175">
        <v>1.58</v>
      </c>
      <c r="M1681" s="177" t="s">
        <v>326</v>
      </c>
      <c r="N1681" s="177" t="s">
        <v>326</v>
      </c>
      <c r="O1681" s="177">
        <v>74</v>
      </c>
    </row>
    <row r="1682" spans="1:15">
      <c r="A1682" s="173" t="s">
        <v>2265</v>
      </c>
      <c r="B1682" s="173" t="s">
        <v>2754</v>
      </c>
      <c r="C1682" s="173" t="s">
        <v>3864</v>
      </c>
      <c r="D1682" s="173" t="s">
        <v>2305</v>
      </c>
      <c r="E1682" s="174" t="s">
        <v>2237</v>
      </c>
      <c r="F1682" s="174" t="s">
        <v>1962</v>
      </c>
      <c r="G1682" s="174" t="s">
        <v>1924</v>
      </c>
      <c r="H1682" s="201" t="s">
        <v>1620</v>
      </c>
      <c r="I1682" s="175">
        <f t="shared" si="58"/>
        <v>166.67873419999998</v>
      </c>
      <c r="J1682" s="175">
        <f t="shared" si="59"/>
        <v>215.74057999999997</v>
      </c>
      <c r="K1682" s="175">
        <v>67.968999999999994</v>
      </c>
      <c r="L1682" s="175">
        <v>1.58</v>
      </c>
      <c r="M1682" s="177" t="s">
        <v>325</v>
      </c>
      <c r="N1682" s="177" t="s">
        <v>326</v>
      </c>
      <c r="O1682" s="177">
        <v>72</v>
      </c>
    </row>
    <row r="1683" spans="1:15">
      <c r="A1683" s="173" t="s">
        <v>2264</v>
      </c>
      <c r="B1683" s="173" t="s">
        <v>3851</v>
      </c>
      <c r="C1683" s="173" t="s">
        <v>3864</v>
      </c>
      <c r="D1683" s="173" t="s">
        <v>2304</v>
      </c>
      <c r="E1683" s="174" t="s">
        <v>2237</v>
      </c>
      <c r="F1683" s="174" t="s">
        <v>1962</v>
      </c>
      <c r="G1683" s="174" t="s">
        <v>1922</v>
      </c>
      <c r="H1683" s="201" t="s">
        <v>1621</v>
      </c>
      <c r="I1683" s="175">
        <f t="shared" si="58"/>
        <v>148.0042718</v>
      </c>
      <c r="J1683" s="175">
        <f t="shared" si="59"/>
        <v>192.10201999999998</v>
      </c>
      <c r="K1683" s="175">
        <v>58.200999999999993</v>
      </c>
      <c r="L1683" s="175">
        <v>1.58</v>
      </c>
      <c r="M1683" s="177" t="s">
        <v>325</v>
      </c>
      <c r="N1683" s="177" t="s">
        <v>326</v>
      </c>
      <c r="O1683" s="177">
        <v>72</v>
      </c>
    </row>
    <row r="1684" spans="1:15">
      <c r="A1684" s="173" t="s">
        <v>2267</v>
      </c>
      <c r="B1684" s="173" t="s">
        <v>2751</v>
      </c>
      <c r="C1684" s="173" t="s">
        <v>3852</v>
      </c>
      <c r="D1684" s="173" t="s">
        <v>2303</v>
      </c>
      <c r="E1684" s="174" t="s">
        <v>2440</v>
      </c>
      <c r="F1684" s="174" t="s">
        <v>1962</v>
      </c>
      <c r="G1684" s="174" t="s">
        <v>1924</v>
      </c>
      <c r="H1684" s="201" t="s">
        <v>1623</v>
      </c>
      <c r="I1684" s="175">
        <f t="shared" si="58"/>
        <v>235.15176299999999</v>
      </c>
      <c r="J1684" s="175">
        <f t="shared" si="59"/>
        <v>302.41529999999995</v>
      </c>
      <c r="K1684" s="175">
        <v>103.785</v>
      </c>
      <c r="L1684" s="175">
        <v>1.58</v>
      </c>
      <c r="M1684" s="177" t="s">
        <v>325</v>
      </c>
      <c r="N1684" s="177" t="s">
        <v>326</v>
      </c>
      <c r="O1684" s="177">
        <v>72</v>
      </c>
    </row>
    <row r="1685" spans="1:15">
      <c r="A1685" s="173" t="s">
        <v>2265</v>
      </c>
      <c r="B1685" s="173" t="s">
        <v>2754</v>
      </c>
      <c r="C1685" s="173" t="s">
        <v>3852</v>
      </c>
      <c r="D1685" s="173" t="s">
        <v>2333</v>
      </c>
      <c r="E1685" s="174" t="s">
        <v>2229</v>
      </c>
      <c r="F1685" s="174" t="s">
        <v>1962</v>
      </c>
      <c r="G1685" s="174" t="s">
        <v>1929</v>
      </c>
      <c r="H1685" s="201" t="s">
        <v>1628</v>
      </c>
      <c r="I1685" s="175">
        <f t="shared" si="58"/>
        <v>251.98900979999996</v>
      </c>
      <c r="J1685" s="175">
        <f t="shared" si="59"/>
        <v>322.97561999999994</v>
      </c>
      <c r="K1685" s="175">
        <v>111.11099999999999</v>
      </c>
      <c r="L1685" s="175">
        <v>2.75</v>
      </c>
      <c r="M1685" s="177" t="s">
        <v>326</v>
      </c>
      <c r="N1685" s="177" t="s">
        <v>321</v>
      </c>
      <c r="O1685" s="177">
        <v>71</v>
      </c>
    </row>
    <row r="1686" spans="1:15">
      <c r="A1686" s="173" t="s">
        <v>2270</v>
      </c>
      <c r="B1686" s="173" t="s">
        <v>2754</v>
      </c>
      <c r="C1686" s="173" t="s">
        <v>3852</v>
      </c>
      <c r="D1686" s="173" t="s">
        <v>408</v>
      </c>
      <c r="E1686" s="174" t="s">
        <v>2229</v>
      </c>
      <c r="F1686" s="174" t="s">
        <v>1962</v>
      </c>
      <c r="G1686" s="174" t="s">
        <v>1931</v>
      </c>
      <c r="H1686" s="201" t="s">
        <v>1634</v>
      </c>
      <c r="I1686" s="175">
        <f t="shared" si="58"/>
        <v>343.02701399999995</v>
      </c>
      <c r="J1686" s="175">
        <f t="shared" si="59"/>
        <v>438.21359999999993</v>
      </c>
      <c r="K1686" s="175">
        <v>158.72999999999999</v>
      </c>
      <c r="L1686" s="175">
        <v>2.75</v>
      </c>
      <c r="M1686" s="177" t="s">
        <v>325</v>
      </c>
      <c r="N1686" s="177" t="s">
        <v>321</v>
      </c>
      <c r="O1686" s="177">
        <v>71</v>
      </c>
    </row>
    <row r="1687" spans="1:15">
      <c r="A1687" s="173" t="s">
        <v>2264</v>
      </c>
      <c r="B1687" s="173" t="s">
        <v>2258</v>
      </c>
      <c r="C1687" s="173" t="s">
        <v>3862</v>
      </c>
      <c r="D1687" s="173" t="s">
        <v>2304</v>
      </c>
      <c r="E1687" s="174" t="s">
        <v>2237</v>
      </c>
      <c r="F1687" s="174" t="s">
        <v>1962</v>
      </c>
      <c r="G1687" s="174" t="s">
        <v>1922</v>
      </c>
      <c r="H1687" s="201" t="s">
        <v>1635</v>
      </c>
      <c r="I1687" s="175">
        <f t="shared" si="58"/>
        <v>151.11668219999999</v>
      </c>
      <c r="J1687" s="175">
        <f t="shared" si="59"/>
        <v>196.04177999999996</v>
      </c>
      <c r="K1687" s="175">
        <v>59.828999999999994</v>
      </c>
      <c r="L1687" s="175">
        <v>1.58</v>
      </c>
      <c r="M1687" s="177" t="s">
        <v>325</v>
      </c>
      <c r="N1687" s="177" t="s">
        <v>326</v>
      </c>
      <c r="O1687" s="177">
        <v>72</v>
      </c>
    </row>
    <row r="1688" spans="1:15">
      <c r="A1688" s="173" t="s">
        <v>2260</v>
      </c>
      <c r="B1688" s="173" t="s">
        <v>2258</v>
      </c>
      <c r="C1688" s="173" t="s">
        <v>1790</v>
      </c>
      <c r="D1688" s="173" t="s">
        <v>2323</v>
      </c>
      <c r="E1688" s="174" t="s">
        <v>2237</v>
      </c>
      <c r="F1688" s="174" t="s">
        <v>1962</v>
      </c>
      <c r="G1688" s="174" t="s">
        <v>1933</v>
      </c>
      <c r="H1688" s="201" t="s">
        <v>1637</v>
      </c>
      <c r="I1688" s="175">
        <f t="shared" si="58"/>
        <v>117.0312</v>
      </c>
      <c r="J1688" s="175">
        <f t="shared" si="59"/>
        <v>152.8956</v>
      </c>
      <c r="K1688" s="175">
        <v>42</v>
      </c>
      <c r="L1688" s="175">
        <v>1.58</v>
      </c>
      <c r="M1688" s="177" t="s">
        <v>326</v>
      </c>
      <c r="N1688" s="177" t="s">
        <v>326</v>
      </c>
      <c r="O1688" s="177">
        <v>74</v>
      </c>
    </row>
    <row r="1689" spans="1:15">
      <c r="A1689" s="173" t="s">
        <v>2268</v>
      </c>
      <c r="B1689" s="173" t="s">
        <v>2266</v>
      </c>
      <c r="C1689" s="173" t="s">
        <v>3921</v>
      </c>
      <c r="D1689" s="173" t="s">
        <v>2326</v>
      </c>
      <c r="E1689" s="174" t="s">
        <v>2440</v>
      </c>
      <c r="F1689" s="174" t="s">
        <v>1962</v>
      </c>
      <c r="G1689" s="174" t="s">
        <v>1922</v>
      </c>
      <c r="H1689" s="201" t="s">
        <v>1640</v>
      </c>
      <c r="I1689" s="175">
        <f t="shared" si="58"/>
        <v>373.6540258</v>
      </c>
      <c r="J1689" s="175">
        <f t="shared" si="59"/>
        <v>477.73462000000001</v>
      </c>
      <c r="K1689" s="175">
        <v>176.23099999999999</v>
      </c>
      <c r="L1689" s="175">
        <v>1.58</v>
      </c>
      <c r="M1689" s="177" t="s">
        <v>326</v>
      </c>
      <c r="N1689" s="177" t="s">
        <v>326</v>
      </c>
      <c r="O1689" s="177">
        <v>72</v>
      </c>
    </row>
    <row r="1690" spans="1:15">
      <c r="A1690" s="173" t="s">
        <v>2265</v>
      </c>
      <c r="B1690" s="173" t="s">
        <v>2754</v>
      </c>
      <c r="C1690" s="173" t="s">
        <v>3864</v>
      </c>
      <c r="D1690" s="173" t="s">
        <v>2326</v>
      </c>
      <c r="E1690" s="174" t="s">
        <v>2237</v>
      </c>
      <c r="F1690" s="174" t="s">
        <v>1962</v>
      </c>
      <c r="G1690" s="174" t="s">
        <v>1924</v>
      </c>
      <c r="H1690" s="201" t="s">
        <v>1641</v>
      </c>
      <c r="I1690" s="175">
        <f t="shared" si="58"/>
        <v>144.89186139999998</v>
      </c>
      <c r="J1690" s="175">
        <f t="shared" si="59"/>
        <v>188.16225999999995</v>
      </c>
      <c r="K1690" s="175">
        <v>56.572999999999993</v>
      </c>
      <c r="L1690" s="175">
        <v>1.58</v>
      </c>
      <c r="M1690" s="177" t="s">
        <v>326</v>
      </c>
      <c r="N1690" s="177" t="s">
        <v>326</v>
      </c>
      <c r="O1690" s="177">
        <v>72</v>
      </c>
    </row>
    <row r="1691" spans="1:15">
      <c r="A1691" s="173" t="s">
        <v>2269</v>
      </c>
      <c r="B1691" s="173" t="s">
        <v>2751</v>
      </c>
      <c r="C1691" s="173" t="s">
        <v>3921</v>
      </c>
      <c r="D1691" s="173" t="s">
        <v>406</v>
      </c>
      <c r="E1691" s="174" t="s">
        <v>2347</v>
      </c>
      <c r="F1691" s="174" t="s">
        <v>1962</v>
      </c>
      <c r="G1691" s="174" t="s">
        <v>1922</v>
      </c>
      <c r="H1691" s="201" t="s">
        <v>1644</v>
      </c>
      <c r="I1691" s="175">
        <f t="shared" si="58"/>
        <v>364.31679459999998</v>
      </c>
      <c r="J1691" s="175">
        <f t="shared" si="59"/>
        <v>465.91533999999996</v>
      </c>
      <c r="K1691" s="175">
        <v>171.34699999999998</v>
      </c>
      <c r="L1691" s="175">
        <v>1.58</v>
      </c>
      <c r="M1691" s="177" t="s">
        <v>325</v>
      </c>
      <c r="N1691" s="177" t="s">
        <v>326</v>
      </c>
      <c r="O1691" s="177">
        <v>72</v>
      </c>
    </row>
    <row r="1692" spans="1:15">
      <c r="A1692" s="173" t="s">
        <v>2269</v>
      </c>
      <c r="B1692" s="173" t="s">
        <v>2262</v>
      </c>
      <c r="C1692" s="173" t="s">
        <v>3921</v>
      </c>
      <c r="D1692" s="173" t="s">
        <v>2314</v>
      </c>
      <c r="E1692" s="174" t="s">
        <v>2440</v>
      </c>
      <c r="F1692" s="174" t="s">
        <v>1962</v>
      </c>
      <c r="G1692" s="174" t="s">
        <v>1924</v>
      </c>
      <c r="H1692" s="201" t="s">
        <v>1647</v>
      </c>
      <c r="I1692" s="175">
        <f t="shared" si="58"/>
        <v>339.41751139999997</v>
      </c>
      <c r="J1692" s="175">
        <f t="shared" si="59"/>
        <v>434.39725999999996</v>
      </c>
      <c r="K1692" s="175">
        <v>158.32299999999998</v>
      </c>
      <c r="L1692" s="175">
        <v>1.58</v>
      </c>
      <c r="M1692" s="177" t="s">
        <v>325</v>
      </c>
      <c r="N1692" s="177" t="s">
        <v>326</v>
      </c>
      <c r="O1692" s="177">
        <v>72</v>
      </c>
    </row>
    <row r="1693" spans="1:15">
      <c r="A1693" s="173" t="s">
        <v>2268</v>
      </c>
      <c r="B1693" s="173" t="s">
        <v>2751</v>
      </c>
      <c r="C1693" s="173" t="s">
        <v>3852</v>
      </c>
      <c r="D1693" s="173" t="s">
        <v>2308</v>
      </c>
      <c r="E1693" s="174" t="s">
        <v>2440</v>
      </c>
      <c r="F1693" s="174" t="s">
        <v>1962</v>
      </c>
      <c r="G1693" s="174" t="s">
        <v>1922</v>
      </c>
      <c r="H1693" s="201" t="s">
        <v>1649</v>
      </c>
      <c r="I1693" s="175">
        <f t="shared" si="58"/>
        <v>294.28756059999995</v>
      </c>
      <c r="J1693" s="175">
        <f t="shared" si="59"/>
        <v>377.27073999999999</v>
      </c>
      <c r="K1693" s="175">
        <v>134.71699999999998</v>
      </c>
      <c r="L1693" s="175">
        <v>1.58</v>
      </c>
      <c r="M1693" s="177" t="s">
        <v>325</v>
      </c>
      <c r="N1693" s="177" t="s">
        <v>326</v>
      </c>
      <c r="O1693" s="177">
        <v>72</v>
      </c>
    </row>
    <row r="1694" spans="1:15">
      <c r="A1694" s="173" t="s">
        <v>2268</v>
      </c>
      <c r="B1694" s="173" t="s">
        <v>2754</v>
      </c>
      <c r="C1694" s="173" t="s">
        <v>3852</v>
      </c>
      <c r="D1694" s="173" t="s">
        <v>1120</v>
      </c>
      <c r="E1694" s="174" t="s">
        <v>2229</v>
      </c>
      <c r="F1694" s="174" t="s">
        <v>1962</v>
      </c>
      <c r="G1694" s="174" t="s">
        <v>1929</v>
      </c>
      <c r="H1694" s="201" t="s">
        <v>1651</v>
      </c>
      <c r="I1694" s="175">
        <f t="shared" si="58"/>
        <v>283.11311380000001</v>
      </c>
      <c r="J1694" s="175">
        <f t="shared" si="59"/>
        <v>362.37321999999995</v>
      </c>
      <c r="K1694" s="175">
        <v>127.39099999999999</v>
      </c>
      <c r="L1694" s="175">
        <v>2.75</v>
      </c>
      <c r="M1694" s="177" t="s">
        <v>325</v>
      </c>
      <c r="N1694" s="177" t="s">
        <v>321</v>
      </c>
      <c r="O1694" s="177">
        <v>71</v>
      </c>
    </row>
    <row r="1695" spans="1:15">
      <c r="A1695" s="173" t="s">
        <v>2265</v>
      </c>
      <c r="B1695" s="173" t="s">
        <v>3851</v>
      </c>
      <c r="C1695" s="173" t="s">
        <v>3864</v>
      </c>
      <c r="D1695" s="173" t="s">
        <v>2304</v>
      </c>
      <c r="E1695" s="174" t="s">
        <v>2237</v>
      </c>
      <c r="F1695" s="174" t="s">
        <v>1962</v>
      </c>
      <c r="G1695" s="174" t="s">
        <v>1924</v>
      </c>
      <c r="H1695" s="201" t="s">
        <v>1652</v>
      </c>
      <c r="I1695" s="175">
        <f t="shared" si="58"/>
        <v>157.34150299999996</v>
      </c>
      <c r="J1695" s="175">
        <f t="shared" si="59"/>
        <v>203.92129999999997</v>
      </c>
      <c r="K1695" s="175">
        <v>63.084999999999994</v>
      </c>
      <c r="L1695" s="175">
        <v>1.58</v>
      </c>
      <c r="M1695" s="177" t="s">
        <v>326</v>
      </c>
      <c r="N1695" s="177" t="s">
        <v>326</v>
      </c>
      <c r="O1695" s="177">
        <v>72</v>
      </c>
    </row>
    <row r="1696" spans="1:15">
      <c r="A1696" s="173" t="s">
        <v>2267</v>
      </c>
      <c r="B1696" s="173" t="s">
        <v>2262</v>
      </c>
      <c r="C1696" s="173" t="s">
        <v>3852</v>
      </c>
      <c r="D1696" s="173" t="s">
        <v>2432</v>
      </c>
      <c r="E1696" s="174" t="s">
        <v>2440</v>
      </c>
      <c r="F1696" s="174" t="s">
        <v>1962</v>
      </c>
      <c r="G1696" s="174" t="s">
        <v>1922</v>
      </c>
      <c r="H1696" s="201" t="s">
        <v>1655</v>
      </c>
      <c r="I1696" s="175">
        <f t="shared" si="58"/>
        <v>269.38827739999999</v>
      </c>
      <c r="J1696" s="175">
        <f t="shared" si="59"/>
        <v>345.75265999999999</v>
      </c>
      <c r="K1696" s="175">
        <v>121.693</v>
      </c>
      <c r="L1696" s="175">
        <v>1.58</v>
      </c>
      <c r="M1696" s="177" t="s">
        <v>326</v>
      </c>
      <c r="N1696" s="177" t="s">
        <v>326</v>
      </c>
      <c r="O1696" s="177">
        <v>72</v>
      </c>
    </row>
    <row r="1697" spans="1:15">
      <c r="A1697" s="173" t="s">
        <v>2260</v>
      </c>
      <c r="B1697" s="173" t="s">
        <v>2754</v>
      </c>
      <c r="C1697" s="173" t="s">
        <v>3862</v>
      </c>
      <c r="D1697" s="173" t="s">
        <v>2323</v>
      </c>
      <c r="E1697" s="174" t="s">
        <v>2237</v>
      </c>
      <c r="F1697" s="174" t="s">
        <v>1962</v>
      </c>
      <c r="G1697" s="174" t="s">
        <v>1925</v>
      </c>
      <c r="H1697" s="201" t="s">
        <v>1656</v>
      </c>
      <c r="I1697" s="175">
        <f t="shared" si="58"/>
        <v>134.77652759999998</v>
      </c>
      <c r="J1697" s="175">
        <f t="shared" si="59"/>
        <v>175.35803999999996</v>
      </c>
      <c r="K1697" s="175">
        <v>51.281999999999996</v>
      </c>
      <c r="L1697" s="175">
        <v>1.58</v>
      </c>
      <c r="M1697" s="177" t="s">
        <v>326</v>
      </c>
      <c r="N1697" s="177" t="s">
        <v>326</v>
      </c>
      <c r="O1697" s="177">
        <v>74</v>
      </c>
    </row>
    <row r="1698" spans="1:15">
      <c r="A1698" s="173" t="s">
        <v>2261</v>
      </c>
      <c r="B1698" s="173" t="s">
        <v>2754</v>
      </c>
      <c r="C1698" s="173" t="s">
        <v>3862</v>
      </c>
      <c r="D1698" s="173" t="s">
        <v>2309</v>
      </c>
      <c r="E1698" s="174" t="s">
        <v>2237</v>
      </c>
      <c r="F1698" s="174" t="s">
        <v>1962</v>
      </c>
      <c r="G1698" s="174" t="s">
        <v>1922</v>
      </c>
      <c r="H1698" s="201" t="s">
        <v>1657</v>
      </c>
      <c r="I1698" s="175">
        <f t="shared" si="58"/>
        <v>131.66411719999999</v>
      </c>
      <c r="J1698" s="175">
        <f t="shared" si="59"/>
        <v>171.41828000000001</v>
      </c>
      <c r="K1698" s="175">
        <v>49.653999999999996</v>
      </c>
      <c r="L1698" s="175">
        <v>1.58</v>
      </c>
      <c r="M1698" s="177" t="s">
        <v>326</v>
      </c>
      <c r="N1698" s="177" t="s">
        <v>326</v>
      </c>
      <c r="O1698" s="177">
        <v>72</v>
      </c>
    </row>
    <row r="1699" spans="1:15">
      <c r="A1699" s="173" t="s">
        <v>2268</v>
      </c>
      <c r="B1699" s="173" t="s">
        <v>2258</v>
      </c>
      <c r="C1699" s="173" t="s">
        <v>3864</v>
      </c>
      <c r="D1699" s="173" t="s">
        <v>1120</v>
      </c>
      <c r="E1699" s="174" t="s">
        <v>2229</v>
      </c>
      <c r="F1699" s="174" t="s">
        <v>1962</v>
      </c>
      <c r="G1699" s="174" t="s">
        <v>1929</v>
      </c>
      <c r="H1699" s="201" t="s">
        <v>1658</v>
      </c>
      <c r="I1699" s="175">
        <f t="shared" si="58"/>
        <v>255.87952279999999</v>
      </c>
      <c r="J1699" s="175">
        <f t="shared" si="59"/>
        <v>327.90031999999997</v>
      </c>
      <c r="K1699" s="175">
        <v>113.14599999999999</v>
      </c>
      <c r="L1699" s="175">
        <v>2.75</v>
      </c>
      <c r="M1699" s="177" t="s">
        <v>325</v>
      </c>
      <c r="N1699" s="177" t="s">
        <v>321</v>
      </c>
      <c r="O1699" s="177">
        <v>71</v>
      </c>
    </row>
    <row r="1700" spans="1:15">
      <c r="A1700" s="173" t="s">
        <v>2264</v>
      </c>
      <c r="B1700" s="173" t="s">
        <v>2751</v>
      </c>
      <c r="C1700" s="173" t="s">
        <v>3862</v>
      </c>
      <c r="D1700" s="173" t="s">
        <v>2256</v>
      </c>
      <c r="E1700" s="174" t="s">
        <v>2237</v>
      </c>
      <c r="F1700" s="174" t="s">
        <v>1962</v>
      </c>
      <c r="G1700" s="174" t="s">
        <v>1924</v>
      </c>
      <c r="H1700" s="201" t="s">
        <v>1659</v>
      </c>
      <c r="I1700" s="175">
        <f t="shared" si="58"/>
        <v>165.12252899999999</v>
      </c>
      <c r="J1700" s="175">
        <f t="shared" si="59"/>
        <v>213.77069999999998</v>
      </c>
      <c r="K1700" s="175">
        <v>67.155000000000001</v>
      </c>
      <c r="L1700" s="175">
        <v>1.58</v>
      </c>
      <c r="M1700" s="177" t="s">
        <v>326</v>
      </c>
      <c r="N1700" s="177" t="s">
        <v>326</v>
      </c>
      <c r="O1700" s="177">
        <v>72</v>
      </c>
    </row>
    <row r="1701" spans="1:15">
      <c r="A1701" s="173" t="s">
        <v>2268</v>
      </c>
      <c r="B1701" s="173" t="s">
        <v>2262</v>
      </c>
      <c r="C1701" s="173" t="s">
        <v>3921</v>
      </c>
      <c r="D1701" s="173" t="s">
        <v>2305</v>
      </c>
      <c r="E1701" s="174" t="s">
        <v>2347</v>
      </c>
      <c r="F1701" s="174" t="s">
        <v>1962</v>
      </c>
      <c r="G1701" s="174" t="s">
        <v>1924</v>
      </c>
      <c r="H1701" s="201" t="s">
        <v>1661</v>
      </c>
      <c r="I1701" s="175">
        <f t="shared" si="58"/>
        <v>335.52699839999997</v>
      </c>
      <c r="J1701" s="175">
        <f t="shared" si="59"/>
        <v>429.47255999999999</v>
      </c>
      <c r="K1701" s="175">
        <v>156.28799999999998</v>
      </c>
      <c r="L1701" s="175">
        <v>1.58</v>
      </c>
      <c r="M1701" s="177" t="s">
        <v>325</v>
      </c>
      <c r="N1701" s="177" t="s">
        <v>326</v>
      </c>
      <c r="O1701" s="177">
        <v>72</v>
      </c>
    </row>
    <row r="1702" spans="1:15">
      <c r="A1702" s="173" t="s">
        <v>2267</v>
      </c>
      <c r="B1702" s="173" t="s">
        <v>2751</v>
      </c>
      <c r="C1702" s="173" t="s">
        <v>3852</v>
      </c>
      <c r="D1702" s="173" t="s">
        <v>2326</v>
      </c>
      <c r="E1702" s="174" t="s">
        <v>2440</v>
      </c>
      <c r="F1702" s="174" t="s">
        <v>1962</v>
      </c>
      <c r="G1702" s="174" t="s">
        <v>1924</v>
      </c>
      <c r="H1702" s="201" t="s">
        <v>1662</v>
      </c>
      <c r="I1702" s="175">
        <f t="shared" si="58"/>
        <v>213.36489019999996</v>
      </c>
      <c r="J1702" s="175">
        <f t="shared" si="59"/>
        <v>274.83697999999998</v>
      </c>
      <c r="K1702" s="175">
        <v>92.388999999999996</v>
      </c>
      <c r="L1702" s="175">
        <v>1.58</v>
      </c>
      <c r="M1702" s="177" t="s">
        <v>326</v>
      </c>
      <c r="N1702" s="177" t="s">
        <v>326</v>
      </c>
      <c r="O1702" s="177">
        <v>72</v>
      </c>
    </row>
    <row r="1703" spans="1:15">
      <c r="A1703" s="173" t="s">
        <v>2267</v>
      </c>
      <c r="B1703" s="173" t="s">
        <v>3851</v>
      </c>
      <c r="C1703" s="173" t="s">
        <v>3852</v>
      </c>
      <c r="D1703" s="173" t="s">
        <v>2302</v>
      </c>
      <c r="E1703" s="174" t="s">
        <v>2440</v>
      </c>
      <c r="F1703" s="174" t="s">
        <v>1962</v>
      </c>
      <c r="G1703" s="174" t="s">
        <v>1922</v>
      </c>
      <c r="H1703" s="201" t="s">
        <v>1663</v>
      </c>
      <c r="I1703" s="175">
        <f t="shared" si="58"/>
        <v>216.47730059999998</v>
      </c>
      <c r="J1703" s="175">
        <f t="shared" si="59"/>
        <v>278.77673999999996</v>
      </c>
      <c r="K1703" s="175">
        <v>94.016999999999996</v>
      </c>
      <c r="L1703" s="175">
        <v>1.58</v>
      </c>
      <c r="M1703" s="177" t="s">
        <v>325</v>
      </c>
      <c r="N1703" s="177" t="s">
        <v>326</v>
      </c>
      <c r="O1703" s="177">
        <v>72</v>
      </c>
    </row>
    <row r="1704" spans="1:15">
      <c r="A1704" s="173" t="s">
        <v>2261</v>
      </c>
      <c r="B1704" s="173" t="s">
        <v>2258</v>
      </c>
      <c r="C1704" s="173" t="s">
        <v>3862</v>
      </c>
      <c r="D1704" s="173" t="s">
        <v>2325</v>
      </c>
      <c r="E1704" s="174" t="s">
        <v>2237</v>
      </c>
      <c r="F1704" s="174" t="s">
        <v>1962</v>
      </c>
      <c r="G1704" s="174" t="s">
        <v>1922</v>
      </c>
      <c r="H1704" s="201" t="s">
        <v>1664</v>
      </c>
      <c r="I1704" s="175">
        <f t="shared" si="58"/>
        <v>138.06100000000001</v>
      </c>
      <c r="J1704" s="175">
        <f t="shared" si="59"/>
        <v>179.51560000000001</v>
      </c>
      <c r="K1704" s="175">
        <v>53</v>
      </c>
      <c r="L1704" s="175">
        <v>1.58</v>
      </c>
      <c r="M1704" s="177" t="s">
        <v>325</v>
      </c>
      <c r="N1704" s="177" t="s">
        <v>326</v>
      </c>
      <c r="O1704" s="177">
        <v>72</v>
      </c>
    </row>
    <row r="1705" spans="1:15">
      <c r="A1705" s="173" t="s">
        <v>2269</v>
      </c>
      <c r="B1705" s="173" t="s">
        <v>2258</v>
      </c>
      <c r="C1705" s="173" t="s">
        <v>3864</v>
      </c>
      <c r="D1705" s="173" t="s">
        <v>1127</v>
      </c>
      <c r="E1705" s="174" t="s">
        <v>2229</v>
      </c>
      <c r="F1705" s="174" t="s">
        <v>1962</v>
      </c>
      <c r="G1705" s="174" t="s">
        <v>1931</v>
      </c>
      <c r="H1705" s="201" t="s">
        <v>1665</v>
      </c>
      <c r="I1705" s="175">
        <f t="shared" si="58"/>
        <v>263.66054879999996</v>
      </c>
      <c r="J1705" s="175">
        <f t="shared" si="59"/>
        <v>337.74971999999991</v>
      </c>
      <c r="K1705" s="175">
        <v>117.21599999999999</v>
      </c>
      <c r="L1705" s="175">
        <v>2.75</v>
      </c>
      <c r="M1705" s="177" t="s">
        <v>325</v>
      </c>
      <c r="N1705" s="177" t="s">
        <v>321</v>
      </c>
      <c r="O1705" s="177">
        <v>71</v>
      </c>
    </row>
    <row r="1706" spans="1:15">
      <c r="A1706" s="173" t="s">
        <v>2259</v>
      </c>
      <c r="B1706" s="173" t="s">
        <v>2258</v>
      </c>
      <c r="C1706" s="173" t="s">
        <v>1790</v>
      </c>
      <c r="D1706" s="173" t="s">
        <v>2263</v>
      </c>
      <c r="E1706" s="174" t="s">
        <v>2237</v>
      </c>
      <c r="F1706" s="174" t="s">
        <v>1962</v>
      </c>
      <c r="G1706" s="174" t="s">
        <v>1925</v>
      </c>
      <c r="H1706" s="201" t="s">
        <v>1666</v>
      </c>
      <c r="I1706" s="175">
        <f t="shared" si="58"/>
        <v>116.10206519999998</v>
      </c>
      <c r="J1706" s="175">
        <f t="shared" si="59"/>
        <v>151.71947999999998</v>
      </c>
      <c r="K1706" s="175">
        <v>41.513999999999996</v>
      </c>
      <c r="L1706" s="175">
        <v>1.58</v>
      </c>
      <c r="M1706" s="177" t="s">
        <v>326</v>
      </c>
      <c r="N1706" s="177" t="s">
        <v>326</v>
      </c>
      <c r="O1706" s="177">
        <v>72</v>
      </c>
    </row>
    <row r="1707" spans="1:15">
      <c r="A1707" s="173" t="s">
        <v>2267</v>
      </c>
      <c r="B1707" s="173" t="s">
        <v>2262</v>
      </c>
      <c r="C1707" s="173" t="s">
        <v>3921</v>
      </c>
      <c r="D1707" s="173" t="s">
        <v>2315</v>
      </c>
      <c r="E1707" s="174" t="s">
        <v>2347</v>
      </c>
      <c r="F1707" s="174" t="s">
        <v>1962</v>
      </c>
      <c r="G1707" s="174" t="s">
        <v>1924</v>
      </c>
      <c r="H1707" s="201" t="s">
        <v>1681</v>
      </c>
      <c r="I1707" s="175">
        <f t="shared" si="58"/>
        <v>332.41458799999998</v>
      </c>
      <c r="J1707" s="175">
        <f t="shared" si="59"/>
        <v>425.53280000000001</v>
      </c>
      <c r="K1707" s="175">
        <v>154.66</v>
      </c>
      <c r="L1707" s="175">
        <v>1.58</v>
      </c>
      <c r="M1707" s="177" t="s">
        <v>326</v>
      </c>
      <c r="N1707" s="177" t="s">
        <v>326</v>
      </c>
      <c r="O1707" s="177">
        <v>72</v>
      </c>
    </row>
    <row r="1708" spans="1:15">
      <c r="A1708" s="173" t="s">
        <v>2260</v>
      </c>
      <c r="B1708" s="173" t="s">
        <v>2258</v>
      </c>
      <c r="C1708" s="173" t="s">
        <v>3862</v>
      </c>
      <c r="D1708" s="173" t="s">
        <v>2327</v>
      </c>
      <c r="E1708" s="174" t="s">
        <v>2237</v>
      </c>
      <c r="F1708" s="174" t="s">
        <v>1962</v>
      </c>
      <c r="G1708" s="174" t="s">
        <v>1925</v>
      </c>
      <c r="H1708" s="201" t="s">
        <v>1683</v>
      </c>
      <c r="I1708" s="175">
        <f t="shared" ref="I1708:I1739" si="60">(IF($H$6="",$H$4*$U$3*(1-$H$5),$H$6*$H$3)+IF(F1708="KLEBER",$H$3*(K1708*(1-$M$5)+$U$7+L1708+$H$8)))*$U$8</f>
        <v>130.107912</v>
      </c>
      <c r="J1708" s="175">
        <f t="shared" si="59"/>
        <v>169.44839999999999</v>
      </c>
      <c r="K1708" s="175">
        <v>48.839999999999996</v>
      </c>
      <c r="L1708" s="175">
        <v>1.58</v>
      </c>
      <c r="M1708" s="177" t="s">
        <v>326</v>
      </c>
      <c r="N1708" s="177" t="s">
        <v>326</v>
      </c>
      <c r="O1708" s="177">
        <v>74</v>
      </c>
    </row>
    <row r="1709" spans="1:15">
      <c r="A1709" s="173" t="s">
        <v>2268</v>
      </c>
      <c r="B1709" s="173" t="s">
        <v>2754</v>
      </c>
      <c r="C1709" s="173" t="s">
        <v>3852</v>
      </c>
      <c r="D1709" s="173" t="s">
        <v>404</v>
      </c>
      <c r="E1709" s="174" t="s">
        <v>2440</v>
      </c>
      <c r="F1709" s="174" t="s">
        <v>1962</v>
      </c>
      <c r="G1709" s="174" t="s">
        <v>1922</v>
      </c>
      <c r="H1709" s="201" t="s">
        <v>1685</v>
      </c>
      <c r="I1709" s="175">
        <f t="shared" si="60"/>
        <v>248.37950719999998</v>
      </c>
      <c r="J1709" s="175">
        <f t="shared" si="59"/>
        <v>319.15927999999997</v>
      </c>
      <c r="K1709" s="175">
        <v>110.70399999999999</v>
      </c>
      <c r="L1709" s="175">
        <v>1.58</v>
      </c>
      <c r="M1709" s="177" t="s">
        <v>325</v>
      </c>
      <c r="N1709" s="177" t="s">
        <v>326</v>
      </c>
      <c r="O1709" s="177">
        <v>72</v>
      </c>
    </row>
    <row r="1710" spans="1:15">
      <c r="A1710" s="173" t="s">
        <v>2267</v>
      </c>
      <c r="B1710" s="173" t="s">
        <v>2754</v>
      </c>
      <c r="C1710" s="173" t="s">
        <v>3852</v>
      </c>
      <c r="D1710" s="173" t="s">
        <v>1124</v>
      </c>
      <c r="E1710" s="174" t="s">
        <v>2237</v>
      </c>
      <c r="F1710" s="174" t="s">
        <v>1962</v>
      </c>
      <c r="G1710" s="174" t="s">
        <v>1935</v>
      </c>
      <c r="H1710" s="201" t="s">
        <v>1687</v>
      </c>
      <c r="I1710" s="175">
        <f t="shared" si="60"/>
        <v>264.43865139999997</v>
      </c>
      <c r="J1710" s="175">
        <f t="shared" si="59"/>
        <v>338.73465999999996</v>
      </c>
      <c r="K1710" s="175">
        <v>117.62299999999999</v>
      </c>
      <c r="L1710" s="175">
        <v>2.75</v>
      </c>
      <c r="M1710" s="177" t="s">
        <v>325</v>
      </c>
      <c r="N1710" s="177" t="s">
        <v>321</v>
      </c>
      <c r="O1710" s="177">
        <v>71</v>
      </c>
    </row>
    <row r="1711" spans="1:15">
      <c r="A1711" s="173" t="s">
        <v>2269</v>
      </c>
      <c r="B1711" s="173" t="s">
        <v>2751</v>
      </c>
      <c r="C1711" s="173" t="s">
        <v>3852</v>
      </c>
      <c r="D1711" s="173" t="s">
        <v>2316</v>
      </c>
      <c r="E1711" s="174" t="s">
        <v>2440</v>
      </c>
      <c r="F1711" s="174" t="s">
        <v>1962</v>
      </c>
      <c r="G1711" s="174" t="s">
        <v>1922</v>
      </c>
      <c r="H1711" s="201" t="s">
        <v>1688</v>
      </c>
      <c r="I1711" s="175">
        <f t="shared" si="60"/>
        <v>276.39120079999998</v>
      </c>
      <c r="J1711" s="175">
        <f t="shared" si="59"/>
        <v>354.61712</v>
      </c>
      <c r="K1711" s="175">
        <v>125.35599999999999</v>
      </c>
      <c r="L1711" s="175">
        <v>1.58</v>
      </c>
      <c r="M1711" s="177" t="s">
        <v>325</v>
      </c>
      <c r="N1711" s="177" t="s">
        <v>326</v>
      </c>
      <c r="O1711" s="177">
        <v>72</v>
      </c>
    </row>
    <row r="1712" spans="1:15">
      <c r="A1712" s="173" t="s">
        <v>2267</v>
      </c>
      <c r="B1712" s="173" t="s">
        <v>2263</v>
      </c>
      <c r="C1712" s="173" t="s">
        <v>3852</v>
      </c>
      <c r="D1712" s="173" t="s">
        <v>1129</v>
      </c>
      <c r="E1712" s="174" t="s">
        <v>2229</v>
      </c>
      <c r="F1712" s="174" t="s">
        <v>1962</v>
      </c>
      <c r="G1712" s="174" t="s">
        <v>1931</v>
      </c>
      <c r="H1712" s="201" t="s">
        <v>1689</v>
      </c>
      <c r="I1712" s="175">
        <f t="shared" si="60"/>
        <v>261.32624099999998</v>
      </c>
      <c r="J1712" s="175">
        <f t="shared" si="59"/>
        <v>334.79489999999993</v>
      </c>
      <c r="K1712" s="175">
        <v>115.99499999999999</v>
      </c>
      <c r="L1712" s="175">
        <v>2.75</v>
      </c>
      <c r="M1712" s="177" t="s">
        <v>325</v>
      </c>
      <c r="N1712" s="177" t="s">
        <v>321</v>
      </c>
      <c r="O1712" s="177">
        <v>71</v>
      </c>
    </row>
    <row r="1713" spans="1:15">
      <c r="A1713" s="173" t="s">
        <v>2267</v>
      </c>
      <c r="B1713" s="173" t="s">
        <v>2751</v>
      </c>
      <c r="C1713" s="173" t="s">
        <v>3852</v>
      </c>
      <c r="D1713" s="173" t="s">
        <v>2303</v>
      </c>
      <c r="E1713" s="174" t="s">
        <v>2347</v>
      </c>
      <c r="F1713" s="174" t="s">
        <v>1962</v>
      </c>
      <c r="G1713" s="174" t="s">
        <v>1922</v>
      </c>
      <c r="H1713" s="201" t="s">
        <v>1690</v>
      </c>
      <c r="I1713" s="175">
        <f t="shared" si="60"/>
        <v>281.05981639999999</v>
      </c>
      <c r="J1713" s="175">
        <f t="shared" si="59"/>
        <v>360.52675999999997</v>
      </c>
      <c r="K1713" s="175">
        <v>127.79799999999999</v>
      </c>
      <c r="L1713" s="175">
        <v>1.58</v>
      </c>
      <c r="M1713" s="177" t="s">
        <v>325</v>
      </c>
      <c r="N1713" s="177" t="s">
        <v>326</v>
      </c>
      <c r="O1713" s="177">
        <v>72</v>
      </c>
    </row>
    <row r="1714" spans="1:15">
      <c r="A1714" s="173" t="s">
        <v>2268</v>
      </c>
      <c r="B1714" s="173" t="s">
        <v>2262</v>
      </c>
      <c r="C1714" s="173" t="s">
        <v>3921</v>
      </c>
      <c r="D1714" s="173" t="s">
        <v>2305</v>
      </c>
      <c r="E1714" s="174" t="s">
        <v>2440</v>
      </c>
      <c r="F1714" s="174" t="s">
        <v>1962</v>
      </c>
      <c r="G1714" s="174" t="s">
        <v>1922</v>
      </c>
      <c r="H1714" s="201" t="s">
        <v>1691</v>
      </c>
      <c r="I1714" s="175">
        <f t="shared" si="60"/>
        <v>368.98541019999999</v>
      </c>
      <c r="J1714" s="175">
        <f t="shared" si="59"/>
        <v>471.82497999999998</v>
      </c>
      <c r="K1714" s="175">
        <v>173.78899999999999</v>
      </c>
      <c r="L1714" s="175">
        <v>1.58</v>
      </c>
      <c r="M1714" s="177" t="s">
        <v>325</v>
      </c>
      <c r="N1714" s="177" t="s">
        <v>326</v>
      </c>
      <c r="O1714" s="177">
        <v>72</v>
      </c>
    </row>
    <row r="1715" spans="1:15">
      <c r="A1715" s="173" t="s">
        <v>2265</v>
      </c>
      <c r="B1715" s="173" t="s">
        <v>2754</v>
      </c>
      <c r="C1715" s="173" t="s">
        <v>3862</v>
      </c>
      <c r="D1715" s="173" t="s">
        <v>2301</v>
      </c>
      <c r="E1715" s="174" t="s">
        <v>2237</v>
      </c>
      <c r="F1715" s="174" t="s">
        <v>1962</v>
      </c>
      <c r="G1715" s="174" t="s">
        <v>1922</v>
      </c>
      <c r="H1715" s="201" t="s">
        <v>1692</v>
      </c>
      <c r="I1715" s="175">
        <f t="shared" si="60"/>
        <v>179.9064784</v>
      </c>
      <c r="J1715" s="175">
        <f t="shared" si="59"/>
        <v>232.48455999999996</v>
      </c>
      <c r="K1715" s="175">
        <v>74.887999999999991</v>
      </c>
      <c r="L1715" s="175">
        <v>1.58</v>
      </c>
      <c r="M1715" s="177" t="s">
        <v>325</v>
      </c>
      <c r="N1715" s="177" t="s">
        <v>326</v>
      </c>
      <c r="O1715" s="177">
        <v>72</v>
      </c>
    </row>
    <row r="1716" spans="1:15">
      <c r="A1716" s="173" t="s">
        <v>2269</v>
      </c>
      <c r="B1716" s="173" t="s">
        <v>2266</v>
      </c>
      <c r="C1716" s="173" t="s">
        <v>3921</v>
      </c>
      <c r="D1716" s="173" t="s">
        <v>2303</v>
      </c>
      <c r="E1716" s="174" t="s">
        <v>2347</v>
      </c>
      <c r="F1716" s="174" t="s">
        <v>1962</v>
      </c>
      <c r="G1716" s="174" t="s">
        <v>1924</v>
      </c>
      <c r="H1716" s="201" t="s">
        <v>1694</v>
      </c>
      <c r="I1716" s="175">
        <f t="shared" si="60"/>
        <v>344.86422960000004</v>
      </c>
      <c r="J1716" s="175">
        <f t="shared" si="59"/>
        <v>441.29183999999998</v>
      </c>
      <c r="K1716" s="175">
        <v>161.172</v>
      </c>
      <c r="L1716" s="175">
        <v>1.58</v>
      </c>
      <c r="M1716" s="177" t="s">
        <v>325</v>
      </c>
      <c r="N1716" s="177" t="s">
        <v>326</v>
      </c>
      <c r="O1716" s="177">
        <v>72</v>
      </c>
    </row>
    <row r="1717" spans="1:15">
      <c r="A1717" s="173" t="s">
        <v>2265</v>
      </c>
      <c r="B1717" s="173" t="s">
        <v>2258</v>
      </c>
      <c r="C1717" s="173" t="s">
        <v>3864</v>
      </c>
      <c r="D1717" s="173" t="s">
        <v>2333</v>
      </c>
      <c r="E1717" s="174" t="s">
        <v>2229</v>
      </c>
      <c r="F1717" s="174" t="s">
        <v>1962</v>
      </c>
      <c r="G1717" s="174" t="s">
        <v>1931</v>
      </c>
      <c r="H1717" s="201" t="s">
        <v>1695</v>
      </c>
      <c r="I1717" s="175">
        <f t="shared" si="60"/>
        <v>209.97146939999999</v>
      </c>
      <c r="J1717" s="175">
        <f t="shared" si="59"/>
        <v>269.78885999999994</v>
      </c>
      <c r="K1717" s="175">
        <v>89.132999999999996</v>
      </c>
      <c r="L1717" s="175">
        <v>2.75</v>
      </c>
      <c r="M1717" s="177" t="s">
        <v>326</v>
      </c>
      <c r="N1717" s="177" t="s">
        <v>321</v>
      </c>
      <c r="O1717" s="177">
        <v>71</v>
      </c>
    </row>
    <row r="1718" spans="1:15">
      <c r="A1718" s="173" t="s">
        <v>2264</v>
      </c>
      <c r="B1718" s="173" t="s">
        <v>2256</v>
      </c>
      <c r="C1718" s="173" t="s">
        <v>3862</v>
      </c>
      <c r="D1718" s="173" t="s">
        <v>404</v>
      </c>
      <c r="E1718" s="174" t="s">
        <v>2229</v>
      </c>
      <c r="F1718" s="174" t="s">
        <v>1962</v>
      </c>
      <c r="G1718" s="174" t="s">
        <v>1931</v>
      </c>
      <c r="H1718" s="201" t="s">
        <v>1696</v>
      </c>
      <c r="I1718" s="175">
        <f t="shared" si="60"/>
        <v>202.96854599999998</v>
      </c>
      <c r="J1718" s="175">
        <f t="shared" si="59"/>
        <v>260.92439999999999</v>
      </c>
      <c r="K1718" s="175">
        <v>85.47</v>
      </c>
      <c r="L1718" s="175">
        <v>2.75</v>
      </c>
      <c r="M1718" s="177" t="s">
        <v>325</v>
      </c>
      <c r="N1718" s="177" t="s">
        <v>321</v>
      </c>
      <c r="O1718" s="177">
        <v>71</v>
      </c>
    </row>
    <row r="1719" spans="1:15">
      <c r="A1719" s="173" t="s">
        <v>2259</v>
      </c>
      <c r="B1719" s="173" t="s">
        <v>2256</v>
      </c>
      <c r="C1719" s="173" t="s">
        <v>1790</v>
      </c>
      <c r="D1719" s="173" t="s">
        <v>2323</v>
      </c>
      <c r="E1719" s="174" t="s">
        <v>2237</v>
      </c>
      <c r="F1719" s="174" t="s">
        <v>1962</v>
      </c>
      <c r="G1719" s="174" t="s">
        <v>1924</v>
      </c>
      <c r="H1719" s="201" t="s">
        <v>1697</v>
      </c>
      <c r="I1719" s="175">
        <f t="shared" si="60"/>
        <v>123.1049886</v>
      </c>
      <c r="J1719" s="175">
        <f t="shared" si="59"/>
        <v>160.58393999999998</v>
      </c>
      <c r="K1719" s="175">
        <v>45.177</v>
      </c>
      <c r="L1719" s="175">
        <v>1.58</v>
      </c>
      <c r="M1719" s="177" t="s">
        <v>326</v>
      </c>
      <c r="N1719" s="177" t="s">
        <v>326</v>
      </c>
      <c r="O1719" s="177">
        <v>72</v>
      </c>
    </row>
    <row r="1720" spans="1:15">
      <c r="A1720" s="173" t="s">
        <v>2259</v>
      </c>
      <c r="B1720" s="173" t="s">
        <v>2754</v>
      </c>
      <c r="C1720" s="173" t="s">
        <v>3862</v>
      </c>
      <c r="D1720" s="173" t="s">
        <v>2263</v>
      </c>
      <c r="E1720" s="174" t="s">
        <v>2237</v>
      </c>
      <c r="F1720" s="174" t="s">
        <v>1962</v>
      </c>
      <c r="G1720" s="174" t="s">
        <v>1922</v>
      </c>
      <c r="H1720" s="201" t="s">
        <v>1698</v>
      </c>
      <c r="I1720" s="175">
        <f t="shared" si="60"/>
        <v>122.32688599999999</v>
      </c>
      <c r="J1720" s="175">
        <f t="shared" si="59"/>
        <v>159.59899999999996</v>
      </c>
      <c r="K1720" s="175">
        <v>44.769999999999996</v>
      </c>
      <c r="L1720" s="175">
        <v>1.58</v>
      </c>
      <c r="M1720" s="177" t="s">
        <v>322</v>
      </c>
      <c r="N1720" s="177" t="s">
        <v>326</v>
      </c>
      <c r="O1720" s="177">
        <v>72</v>
      </c>
    </row>
    <row r="1721" spans="1:15">
      <c r="A1721" s="173" t="s">
        <v>2267</v>
      </c>
      <c r="B1721" s="173" t="s">
        <v>2262</v>
      </c>
      <c r="C1721" s="173" t="s">
        <v>3921</v>
      </c>
      <c r="D1721" s="173" t="s">
        <v>2315</v>
      </c>
      <c r="E1721" s="174" t="s">
        <v>2440</v>
      </c>
      <c r="F1721" s="174" t="s">
        <v>1962</v>
      </c>
      <c r="G1721" s="174" t="s">
        <v>1922</v>
      </c>
      <c r="H1721" s="201" t="s">
        <v>1699</v>
      </c>
      <c r="I1721" s="175">
        <f t="shared" si="60"/>
        <v>326.18976719999995</v>
      </c>
      <c r="J1721" s="175">
        <f t="shared" si="59"/>
        <v>417.65328</v>
      </c>
      <c r="K1721" s="175">
        <v>151.404</v>
      </c>
      <c r="L1721" s="175">
        <v>1.58</v>
      </c>
      <c r="M1721" s="177" t="s">
        <v>326</v>
      </c>
      <c r="N1721" s="177" t="s">
        <v>326</v>
      </c>
      <c r="O1721" s="177">
        <v>72</v>
      </c>
    </row>
    <row r="1722" spans="1:15">
      <c r="A1722" s="173" t="s">
        <v>2267</v>
      </c>
      <c r="B1722" s="173" t="s">
        <v>2751</v>
      </c>
      <c r="C1722" s="173" t="s">
        <v>3852</v>
      </c>
      <c r="D1722" s="173" t="s">
        <v>2326</v>
      </c>
      <c r="E1722" s="174" t="s">
        <v>2237</v>
      </c>
      <c r="F1722" s="174" t="s">
        <v>1962</v>
      </c>
      <c r="G1722" s="174" t="s">
        <v>1924</v>
      </c>
      <c r="H1722" s="201" t="s">
        <v>1700</v>
      </c>
      <c r="I1722" s="175">
        <f t="shared" si="60"/>
        <v>213.36489019999996</v>
      </c>
      <c r="J1722" s="175">
        <f t="shared" si="59"/>
        <v>274.83697999999998</v>
      </c>
      <c r="K1722" s="175">
        <v>92.388999999999996</v>
      </c>
      <c r="L1722" s="175">
        <v>1.58</v>
      </c>
      <c r="M1722" s="177" t="s">
        <v>326</v>
      </c>
      <c r="N1722" s="177" t="s">
        <v>326</v>
      </c>
      <c r="O1722" s="177">
        <v>72</v>
      </c>
    </row>
    <row r="1723" spans="1:15">
      <c r="A1723" s="173" t="s">
        <v>2265</v>
      </c>
      <c r="B1723" s="173" t="s">
        <v>2263</v>
      </c>
      <c r="C1723" s="173" t="s">
        <v>3852</v>
      </c>
      <c r="D1723" s="173" t="s">
        <v>1124</v>
      </c>
      <c r="E1723" s="174" t="s">
        <v>2229</v>
      </c>
      <c r="F1723" s="174" t="s">
        <v>1962</v>
      </c>
      <c r="G1723" s="174" t="s">
        <v>1931</v>
      </c>
      <c r="H1723" s="201" t="s">
        <v>1701</v>
      </c>
      <c r="I1723" s="175">
        <f t="shared" si="60"/>
        <v>237.98316299999999</v>
      </c>
      <c r="J1723" s="175">
        <f t="shared" si="59"/>
        <v>305.24669999999998</v>
      </c>
      <c r="K1723" s="175">
        <v>103.785</v>
      </c>
      <c r="L1723" s="175">
        <v>2.75</v>
      </c>
      <c r="M1723" s="177" t="s">
        <v>326</v>
      </c>
      <c r="N1723" s="177" t="s">
        <v>321</v>
      </c>
      <c r="O1723" s="177">
        <v>71</v>
      </c>
    </row>
    <row r="1724" spans="1:15">
      <c r="A1724" s="173" t="s">
        <v>2269</v>
      </c>
      <c r="B1724" s="173" t="s">
        <v>2262</v>
      </c>
      <c r="C1724" s="173" t="s">
        <v>3921</v>
      </c>
      <c r="D1724" s="173" t="s">
        <v>2314</v>
      </c>
      <c r="E1724" s="174" t="s">
        <v>2347</v>
      </c>
      <c r="F1724" s="174" t="s">
        <v>1962</v>
      </c>
      <c r="G1724" s="174" t="s">
        <v>1922</v>
      </c>
      <c r="H1724" s="201" t="s">
        <v>1703</v>
      </c>
      <c r="I1724" s="175">
        <f t="shared" si="60"/>
        <v>341.75181919999994</v>
      </c>
      <c r="J1724" s="175">
        <f t="shared" si="59"/>
        <v>437.35207999999994</v>
      </c>
      <c r="K1724" s="175">
        <v>159.54399999999998</v>
      </c>
      <c r="L1724" s="175">
        <v>1.58</v>
      </c>
      <c r="M1724" s="177" t="s">
        <v>325</v>
      </c>
      <c r="N1724" s="177" t="s">
        <v>326</v>
      </c>
      <c r="O1724" s="177">
        <v>72</v>
      </c>
    </row>
    <row r="1725" spans="1:15">
      <c r="A1725" s="173" t="s">
        <v>2261</v>
      </c>
      <c r="B1725" s="173" t="s">
        <v>2754</v>
      </c>
      <c r="C1725" s="173" t="s">
        <v>3864</v>
      </c>
      <c r="D1725" s="173" t="s">
        <v>2325</v>
      </c>
      <c r="E1725" s="174" t="s">
        <v>2237</v>
      </c>
      <c r="F1725" s="174" t="s">
        <v>1962</v>
      </c>
      <c r="G1725" s="174" t="s">
        <v>1922</v>
      </c>
      <c r="H1725" s="201" t="s">
        <v>1704</v>
      </c>
      <c r="I1725" s="175">
        <f t="shared" si="60"/>
        <v>137.888938</v>
      </c>
      <c r="J1725" s="175">
        <f t="shared" si="59"/>
        <v>179.2978</v>
      </c>
      <c r="K1725" s="175">
        <v>52.91</v>
      </c>
      <c r="L1725" s="175">
        <v>1.58</v>
      </c>
      <c r="M1725" s="177" t="s">
        <v>326</v>
      </c>
      <c r="N1725" s="177" t="s">
        <v>326</v>
      </c>
      <c r="O1725" s="177">
        <v>72</v>
      </c>
    </row>
    <row r="1726" spans="1:15">
      <c r="A1726" s="173" t="s">
        <v>2269</v>
      </c>
      <c r="B1726" s="173" t="s">
        <v>2754</v>
      </c>
      <c r="C1726" s="173" t="s">
        <v>3852</v>
      </c>
      <c r="D1726" s="173" t="s">
        <v>1127</v>
      </c>
      <c r="E1726" s="174" t="s">
        <v>2229</v>
      </c>
      <c r="F1726" s="174" t="s">
        <v>1962</v>
      </c>
      <c r="G1726" s="174" t="s">
        <v>1931</v>
      </c>
      <c r="H1726" s="201" t="s">
        <v>1705</v>
      </c>
      <c r="I1726" s="175">
        <f t="shared" si="60"/>
        <v>313.45911519999993</v>
      </c>
      <c r="J1726" s="175">
        <f t="shared" si="59"/>
        <v>400.78587999999991</v>
      </c>
      <c r="K1726" s="175">
        <v>143.26399999999998</v>
      </c>
      <c r="L1726" s="175">
        <v>2.75</v>
      </c>
      <c r="M1726" s="177" t="s">
        <v>325</v>
      </c>
      <c r="N1726" s="177" t="s">
        <v>321</v>
      </c>
      <c r="O1726" s="177">
        <v>71</v>
      </c>
    </row>
    <row r="1727" spans="1:15">
      <c r="A1727" s="173" t="s">
        <v>2269</v>
      </c>
      <c r="B1727" s="173" t="s">
        <v>3851</v>
      </c>
      <c r="C1727" s="173" t="s">
        <v>3852</v>
      </c>
      <c r="D1727" s="173" t="s">
        <v>404</v>
      </c>
      <c r="E1727" s="174" t="s">
        <v>2440</v>
      </c>
      <c r="F1727" s="174" t="s">
        <v>1962</v>
      </c>
      <c r="G1727" s="174" t="s">
        <v>1924</v>
      </c>
      <c r="H1727" s="201" t="s">
        <v>1707</v>
      </c>
      <c r="I1727" s="175">
        <f t="shared" si="60"/>
        <v>313.7401256</v>
      </c>
      <c r="J1727" s="175">
        <f t="shared" si="59"/>
        <v>401.89423999999997</v>
      </c>
      <c r="K1727" s="175">
        <v>144.892</v>
      </c>
      <c r="L1727" s="175">
        <v>1.58</v>
      </c>
      <c r="M1727" s="177" t="s">
        <v>325</v>
      </c>
      <c r="N1727" s="177" t="s">
        <v>326</v>
      </c>
      <c r="O1727" s="177">
        <v>72</v>
      </c>
    </row>
    <row r="1728" spans="1:15">
      <c r="A1728" s="173" t="s">
        <v>2267</v>
      </c>
      <c r="B1728" s="173" t="s">
        <v>3851</v>
      </c>
      <c r="C1728" s="173" t="s">
        <v>3852</v>
      </c>
      <c r="D1728" s="173" t="s">
        <v>2313</v>
      </c>
      <c r="E1728" s="174" t="s">
        <v>2440</v>
      </c>
      <c r="F1728" s="174" t="s">
        <v>1962</v>
      </c>
      <c r="G1728" s="174" t="s">
        <v>1924</v>
      </c>
      <c r="H1728" s="201" t="s">
        <v>1709</v>
      </c>
      <c r="I1728" s="175">
        <f t="shared" si="60"/>
        <v>225.03642919999999</v>
      </c>
      <c r="J1728" s="175">
        <f t="shared" si="59"/>
        <v>289.61107999999996</v>
      </c>
      <c r="K1728" s="175">
        <v>98.494</v>
      </c>
      <c r="L1728" s="175">
        <v>1.58</v>
      </c>
      <c r="M1728" s="177" t="s">
        <v>325</v>
      </c>
      <c r="N1728" s="177" t="s">
        <v>326</v>
      </c>
      <c r="O1728" s="177">
        <v>72</v>
      </c>
    </row>
    <row r="1729" spans="1:15">
      <c r="A1729" s="173" t="s">
        <v>2264</v>
      </c>
      <c r="B1729" s="173" t="s">
        <v>3851</v>
      </c>
      <c r="C1729" s="173" t="s">
        <v>3862</v>
      </c>
      <c r="D1729" s="173" t="s">
        <v>2309</v>
      </c>
      <c r="E1729" s="174" t="s">
        <v>2237</v>
      </c>
      <c r="F1729" s="174" t="s">
        <v>1962</v>
      </c>
      <c r="G1729" s="174" t="s">
        <v>1922</v>
      </c>
      <c r="H1729" s="201" t="s">
        <v>1710</v>
      </c>
      <c r="I1729" s="175">
        <f t="shared" si="60"/>
        <v>137.888938</v>
      </c>
      <c r="J1729" s="175">
        <f t="shared" si="59"/>
        <v>179.2978</v>
      </c>
      <c r="K1729" s="175">
        <v>52.91</v>
      </c>
      <c r="L1729" s="175">
        <v>1.58</v>
      </c>
      <c r="M1729" s="177" t="s">
        <v>326</v>
      </c>
      <c r="N1729" s="177" t="s">
        <v>326</v>
      </c>
      <c r="O1729" s="177">
        <v>72</v>
      </c>
    </row>
    <row r="1730" spans="1:15">
      <c r="A1730" s="173" t="s">
        <v>2264</v>
      </c>
      <c r="B1730" s="173" t="s">
        <v>3851</v>
      </c>
      <c r="C1730" s="173" t="s">
        <v>3864</v>
      </c>
      <c r="D1730" s="173" t="s">
        <v>2325</v>
      </c>
      <c r="E1730" s="174" t="s">
        <v>2237</v>
      </c>
      <c r="F1730" s="174" t="s">
        <v>1962</v>
      </c>
      <c r="G1730" s="174" t="s">
        <v>1922</v>
      </c>
      <c r="H1730" s="201" t="s">
        <v>1712</v>
      </c>
      <c r="I1730" s="175">
        <f t="shared" si="60"/>
        <v>144.1137588</v>
      </c>
      <c r="J1730" s="175">
        <f t="shared" si="59"/>
        <v>187.17732000000001</v>
      </c>
      <c r="K1730" s="175">
        <v>56.165999999999997</v>
      </c>
      <c r="L1730" s="175">
        <v>1.58</v>
      </c>
      <c r="M1730" s="177" t="s">
        <v>326</v>
      </c>
      <c r="N1730" s="177" t="s">
        <v>326</v>
      </c>
      <c r="O1730" s="177">
        <v>72</v>
      </c>
    </row>
    <row r="1731" spans="1:15">
      <c r="A1731" s="173" t="s">
        <v>2269</v>
      </c>
      <c r="B1731" s="173" t="s">
        <v>2751</v>
      </c>
      <c r="C1731" s="173" t="s">
        <v>3921</v>
      </c>
      <c r="D1731" s="173" t="s">
        <v>406</v>
      </c>
      <c r="E1731" s="174" t="s">
        <v>2440</v>
      </c>
      <c r="F1731" s="174" t="s">
        <v>1962</v>
      </c>
      <c r="G1731" s="174" t="s">
        <v>1924</v>
      </c>
      <c r="H1731" s="201" t="s">
        <v>1714</v>
      </c>
      <c r="I1731" s="175">
        <f t="shared" si="60"/>
        <v>365.09489720000005</v>
      </c>
      <c r="J1731" s="175">
        <f t="shared" si="59"/>
        <v>466.90027999999995</v>
      </c>
      <c r="K1731" s="175">
        <v>171.75399999999999</v>
      </c>
      <c r="L1731" s="175">
        <v>1.58</v>
      </c>
      <c r="M1731" s="177" t="s">
        <v>325</v>
      </c>
      <c r="N1731" s="177" t="s">
        <v>326</v>
      </c>
      <c r="O1731" s="177">
        <v>72</v>
      </c>
    </row>
    <row r="1732" spans="1:15">
      <c r="A1732" s="173">
        <v>185</v>
      </c>
      <c r="B1732" s="173">
        <v>65</v>
      </c>
      <c r="C1732" s="173">
        <v>15</v>
      </c>
      <c r="D1732" s="173">
        <v>88</v>
      </c>
      <c r="E1732" s="174" t="s">
        <v>2237</v>
      </c>
      <c r="F1732" s="174" t="s">
        <v>1962</v>
      </c>
      <c r="G1732" s="174" t="s">
        <v>2223</v>
      </c>
      <c r="H1732" s="201" t="s">
        <v>353</v>
      </c>
      <c r="I1732" s="175">
        <f t="shared" si="60"/>
        <v>141.88460000000001</v>
      </c>
      <c r="J1732" s="175">
        <f t="shared" si="59"/>
        <v>184.35560000000001</v>
      </c>
      <c r="K1732" s="175">
        <v>55</v>
      </c>
      <c r="L1732" s="175">
        <v>1.58</v>
      </c>
      <c r="M1732" s="177" t="s">
        <v>325</v>
      </c>
      <c r="N1732" s="177" t="s">
        <v>326</v>
      </c>
      <c r="O1732" s="177">
        <v>72</v>
      </c>
    </row>
    <row r="1733" spans="1:15">
      <c r="A1733" s="173">
        <v>205</v>
      </c>
      <c r="B1733" s="173">
        <v>65</v>
      </c>
      <c r="C1733" s="173">
        <v>15</v>
      </c>
      <c r="D1733" s="173" t="s">
        <v>2303</v>
      </c>
      <c r="E1733" s="174" t="s">
        <v>2440</v>
      </c>
      <c r="F1733" s="174" t="s">
        <v>1962</v>
      </c>
      <c r="G1733" s="174" t="s">
        <v>3925</v>
      </c>
      <c r="H1733" s="201" t="s">
        <v>363</v>
      </c>
      <c r="I1733" s="175">
        <f t="shared" si="60"/>
        <v>213.36489019999996</v>
      </c>
      <c r="J1733" s="175">
        <f t="shared" si="59"/>
        <v>274.83697999999998</v>
      </c>
      <c r="K1733" s="175">
        <v>92.388999999999996</v>
      </c>
      <c r="L1733" s="175">
        <v>1.58</v>
      </c>
      <c r="M1733" s="177" t="s">
        <v>325</v>
      </c>
      <c r="N1733" s="177" t="s">
        <v>326</v>
      </c>
      <c r="O1733" s="177">
        <v>72</v>
      </c>
    </row>
    <row r="1734" spans="1:15">
      <c r="A1734" s="173">
        <v>195</v>
      </c>
      <c r="B1734" s="173">
        <v>55</v>
      </c>
      <c r="C1734" s="173">
        <v>15</v>
      </c>
      <c r="D1734" s="173" t="s">
        <v>2328</v>
      </c>
      <c r="E1734" s="174" t="s">
        <v>2440</v>
      </c>
      <c r="F1734" s="174" t="s">
        <v>1962</v>
      </c>
      <c r="G1734" s="174" t="s">
        <v>3925</v>
      </c>
      <c r="H1734" s="201" t="s">
        <v>359</v>
      </c>
      <c r="I1734" s="175">
        <f t="shared" si="60"/>
        <v>203.06219999999999</v>
      </c>
      <c r="J1734" s="175">
        <f t="shared" si="59"/>
        <v>261.79559999999998</v>
      </c>
      <c r="K1734" s="175">
        <v>87</v>
      </c>
      <c r="L1734" s="175">
        <v>1.58</v>
      </c>
      <c r="M1734" s="177" t="s">
        <v>326</v>
      </c>
      <c r="N1734" s="177" t="s">
        <v>326</v>
      </c>
      <c r="O1734" s="177">
        <v>72</v>
      </c>
    </row>
    <row r="1735" spans="1:15">
      <c r="A1735" s="173">
        <v>195</v>
      </c>
      <c r="B1735" s="173">
        <v>50</v>
      </c>
      <c r="C1735" s="173">
        <v>15</v>
      </c>
      <c r="D1735" s="173">
        <v>82</v>
      </c>
      <c r="E1735" s="174" t="s">
        <v>2440</v>
      </c>
      <c r="F1735" s="174" t="s">
        <v>1962</v>
      </c>
      <c r="G1735" s="174" t="s">
        <v>2223</v>
      </c>
      <c r="H1735" s="201" t="s">
        <v>358</v>
      </c>
      <c r="I1735" s="175">
        <f t="shared" si="60"/>
        <v>165.9006316</v>
      </c>
      <c r="J1735" s="175">
        <f t="shared" si="59"/>
        <v>214.75563999999997</v>
      </c>
      <c r="K1735" s="175">
        <v>67.561999999999998</v>
      </c>
      <c r="L1735" s="175">
        <v>1.58</v>
      </c>
      <c r="M1735" s="177" t="s">
        <v>326</v>
      </c>
      <c r="N1735" s="177" t="s">
        <v>326</v>
      </c>
      <c r="O1735" s="177">
        <v>72</v>
      </c>
    </row>
    <row r="1736" spans="1:15">
      <c r="A1736" s="173">
        <v>205</v>
      </c>
      <c r="B1736" s="173">
        <v>65</v>
      </c>
      <c r="C1736" s="173">
        <v>15</v>
      </c>
      <c r="D1736" s="173" t="s">
        <v>2303</v>
      </c>
      <c r="E1736" s="174" t="s">
        <v>2237</v>
      </c>
      <c r="F1736" s="174" t="s">
        <v>1962</v>
      </c>
      <c r="G1736" s="174" t="s">
        <v>3925</v>
      </c>
      <c r="H1736" s="201" t="s">
        <v>362</v>
      </c>
      <c r="I1736" s="175">
        <f t="shared" si="60"/>
        <v>196.24663299999995</v>
      </c>
      <c r="J1736" s="175">
        <f t="shared" si="59"/>
        <v>253.16829999999996</v>
      </c>
      <c r="K1736" s="175">
        <v>83.434999999999988</v>
      </c>
      <c r="L1736" s="175">
        <v>1.58</v>
      </c>
      <c r="M1736" s="177" t="s">
        <v>325</v>
      </c>
      <c r="N1736" s="177" t="s">
        <v>326</v>
      </c>
      <c r="O1736" s="177">
        <v>72</v>
      </c>
    </row>
    <row r="1737" spans="1:15">
      <c r="A1737" s="173">
        <v>195</v>
      </c>
      <c r="B1737" s="173">
        <v>65</v>
      </c>
      <c r="C1737" s="173">
        <v>15</v>
      </c>
      <c r="D1737" s="173">
        <v>91</v>
      </c>
      <c r="E1737" s="174" t="s">
        <v>2440</v>
      </c>
      <c r="F1737" s="174" t="s">
        <v>1962</v>
      </c>
      <c r="G1737" s="174" t="s">
        <v>2223</v>
      </c>
      <c r="H1737" s="201" t="s">
        <v>2787</v>
      </c>
      <c r="I1737" s="175">
        <f t="shared" si="60"/>
        <v>173.68165759999999</v>
      </c>
      <c r="J1737" s="175">
        <f t="shared" si="59"/>
        <v>224.60503999999995</v>
      </c>
      <c r="K1737" s="175">
        <v>71.631999999999991</v>
      </c>
      <c r="L1737" s="175">
        <v>1.58</v>
      </c>
      <c r="M1737" s="177" t="s">
        <v>325</v>
      </c>
      <c r="N1737" s="177" t="s">
        <v>326</v>
      </c>
      <c r="O1737" s="177">
        <v>72</v>
      </c>
    </row>
    <row r="1738" spans="1:15">
      <c r="A1738" s="173">
        <v>205</v>
      </c>
      <c r="B1738" s="173">
        <v>60</v>
      </c>
      <c r="C1738" s="173">
        <v>15</v>
      </c>
      <c r="D1738" s="173">
        <v>91</v>
      </c>
      <c r="E1738" s="174" t="s">
        <v>2440</v>
      </c>
      <c r="F1738" s="174" t="s">
        <v>1962</v>
      </c>
      <c r="G1738" s="174" t="s">
        <v>2448</v>
      </c>
      <c r="H1738" s="201" t="s">
        <v>3926</v>
      </c>
      <c r="I1738" s="175">
        <f t="shared" si="60"/>
        <v>177.57217059999999</v>
      </c>
      <c r="J1738" s="175">
        <f t="shared" si="59"/>
        <v>229.52973999999998</v>
      </c>
      <c r="K1738" s="175">
        <v>73.667000000000002</v>
      </c>
      <c r="L1738" s="175">
        <v>1.58</v>
      </c>
      <c r="M1738" s="177" t="s">
        <v>326</v>
      </c>
      <c r="N1738" s="177" t="s">
        <v>325</v>
      </c>
      <c r="O1738" s="177">
        <v>69</v>
      </c>
    </row>
    <row r="1739" spans="1:15">
      <c r="A1739" s="173">
        <v>195</v>
      </c>
      <c r="B1739" s="173">
        <v>60</v>
      </c>
      <c r="C1739" s="173">
        <v>15</v>
      </c>
      <c r="D1739" s="173">
        <v>88</v>
      </c>
      <c r="E1739" s="174" t="s">
        <v>2347</v>
      </c>
      <c r="F1739" s="174" t="s">
        <v>1962</v>
      </c>
      <c r="G1739" s="174" t="s">
        <v>2448</v>
      </c>
      <c r="H1739" s="201" t="s">
        <v>2218</v>
      </c>
      <c r="I1739" s="175">
        <f t="shared" si="60"/>
        <v>171.34734979999999</v>
      </c>
      <c r="J1739" s="175">
        <f t="shared" si="59"/>
        <v>221.65021999999999</v>
      </c>
      <c r="K1739" s="175">
        <v>70.411000000000001</v>
      </c>
      <c r="L1739" s="175">
        <v>1.58</v>
      </c>
      <c r="M1739" s="177" t="s">
        <v>326</v>
      </c>
      <c r="N1739" s="177" t="s">
        <v>325</v>
      </c>
      <c r="O1739" s="177">
        <v>69</v>
      </c>
    </row>
    <row r="1740" spans="1:15">
      <c r="A1740" s="173">
        <v>175</v>
      </c>
      <c r="B1740" s="173">
        <v>65</v>
      </c>
      <c r="C1740" s="173">
        <v>14</v>
      </c>
      <c r="D1740" s="173">
        <v>82</v>
      </c>
      <c r="E1740" s="174" t="s">
        <v>2237</v>
      </c>
      <c r="F1740" s="174" t="s">
        <v>1962</v>
      </c>
      <c r="G1740" s="174" t="s">
        <v>2448</v>
      </c>
      <c r="H1740" s="201" t="s">
        <v>352</v>
      </c>
      <c r="I1740" s="175">
        <f t="shared" ref="I1740:I1771" si="61">(IF($H$6="",$H$4*$U$3*(1-$H$5),$H$6*$H$3)+IF(F1740="KLEBER",$H$3*(K1740*(1-$M$5)+$U$7+L1740+$H$8)))*$U$8</f>
        <v>119.36359599999999</v>
      </c>
      <c r="J1740" s="175">
        <f t="shared" si="59"/>
        <v>155.84800000000001</v>
      </c>
      <c r="K1740" s="175">
        <v>43.22</v>
      </c>
      <c r="L1740" s="175">
        <v>1.58</v>
      </c>
      <c r="M1740" s="177" t="s">
        <v>326</v>
      </c>
      <c r="N1740" s="177" t="s">
        <v>325</v>
      </c>
      <c r="O1740" s="177">
        <v>69</v>
      </c>
    </row>
    <row r="1741" spans="1:15">
      <c r="A1741" s="173">
        <v>185</v>
      </c>
      <c r="B1741" s="173">
        <v>65</v>
      </c>
      <c r="C1741" s="173">
        <v>15</v>
      </c>
      <c r="D1741" s="173">
        <v>88</v>
      </c>
      <c r="E1741" s="174" t="s">
        <v>2440</v>
      </c>
      <c r="F1741" s="174" t="s">
        <v>1962</v>
      </c>
      <c r="G1741" s="174" t="s">
        <v>2448</v>
      </c>
      <c r="H1741" s="201" t="s">
        <v>2214</v>
      </c>
      <c r="I1741" s="175">
        <f t="shared" si="61"/>
        <v>167.88507999999999</v>
      </c>
      <c r="J1741" s="175">
        <f t="shared" si="59"/>
        <v>217.26759999999996</v>
      </c>
      <c r="K1741" s="175">
        <v>68.599999999999994</v>
      </c>
      <c r="L1741" s="175">
        <v>1.58</v>
      </c>
      <c r="M1741" s="177" t="s">
        <v>326</v>
      </c>
      <c r="N1741" s="177" t="s">
        <v>325</v>
      </c>
      <c r="O1741" s="177">
        <v>69</v>
      </c>
    </row>
    <row r="1742" spans="1:15">
      <c r="A1742" s="173">
        <v>185</v>
      </c>
      <c r="B1742" s="173">
        <v>65</v>
      </c>
      <c r="C1742" s="173">
        <v>15</v>
      </c>
      <c r="D1742" s="173">
        <v>88</v>
      </c>
      <c r="E1742" s="174" t="s">
        <v>2347</v>
      </c>
      <c r="F1742" s="174" t="s">
        <v>1962</v>
      </c>
      <c r="G1742" s="174" t="s">
        <v>2448</v>
      </c>
      <c r="H1742" s="201" t="s">
        <v>2217</v>
      </c>
      <c r="I1742" s="175">
        <f t="shared" si="61"/>
        <v>208.69627459999995</v>
      </c>
      <c r="J1742" s="175">
        <f t="shared" si="59"/>
        <v>268.92733999999996</v>
      </c>
      <c r="K1742" s="175">
        <v>89.946999999999989</v>
      </c>
      <c r="L1742" s="175">
        <v>1.58</v>
      </c>
      <c r="M1742" s="177" t="s">
        <v>326</v>
      </c>
      <c r="N1742" s="177" t="s">
        <v>325</v>
      </c>
      <c r="O1742" s="177">
        <v>69</v>
      </c>
    </row>
    <row r="1743" spans="1:15">
      <c r="A1743" s="173">
        <v>165</v>
      </c>
      <c r="B1743" s="173">
        <v>70</v>
      </c>
      <c r="C1743" s="173">
        <v>14</v>
      </c>
      <c r="D1743" s="173">
        <v>81</v>
      </c>
      <c r="E1743" s="174" t="s">
        <v>2237</v>
      </c>
      <c r="F1743" s="174" t="s">
        <v>1962</v>
      </c>
      <c r="G1743" s="174" t="s">
        <v>2448</v>
      </c>
      <c r="H1743" s="201" t="s">
        <v>2212</v>
      </c>
      <c r="I1743" s="175">
        <f t="shared" si="61"/>
        <v>122.76660000000001</v>
      </c>
      <c r="J1743" s="175">
        <f t="shared" si="59"/>
        <v>160.15560000000002</v>
      </c>
      <c r="K1743" s="175">
        <v>45</v>
      </c>
      <c r="L1743" s="175">
        <v>1.58</v>
      </c>
      <c r="M1743" s="177" t="s">
        <v>322</v>
      </c>
      <c r="N1743" s="177" t="s">
        <v>325</v>
      </c>
      <c r="O1743" s="177">
        <v>69</v>
      </c>
    </row>
    <row r="1744" spans="1:15">
      <c r="A1744" s="173">
        <v>225</v>
      </c>
      <c r="B1744" s="173">
        <v>60</v>
      </c>
      <c r="C1744" s="173">
        <v>16</v>
      </c>
      <c r="D1744" s="173">
        <v>98</v>
      </c>
      <c r="E1744" s="174" t="s">
        <v>2239</v>
      </c>
      <c r="F1744" s="174" t="s">
        <v>1962</v>
      </c>
      <c r="G1744" s="174" t="s">
        <v>2418</v>
      </c>
      <c r="H1744" s="201" t="s">
        <v>2425</v>
      </c>
      <c r="I1744" s="175">
        <f t="shared" si="61"/>
        <v>294.28756059999995</v>
      </c>
      <c r="J1744" s="175">
        <f t="shared" si="59"/>
        <v>377.27073999999999</v>
      </c>
      <c r="K1744" s="175">
        <v>134.71699999999998</v>
      </c>
      <c r="L1744" s="175">
        <v>1.58</v>
      </c>
      <c r="M1744" s="177" t="s">
        <v>322</v>
      </c>
      <c r="N1744" s="177" t="s">
        <v>321</v>
      </c>
      <c r="O1744" s="177">
        <v>72</v>
      </c>
    </row>
    <row r="1745" spans="1:15">
      <c r="A1745" s="173">
        <v>185</v>
      </c>
      <c r="B1745" s="173">
        <v>55</v>
      </c>
      <c r="C1745" s="173">
        <v>15</v>
      </c>
      <c r="D1745" s="173">
        <v>82</v>
      </c>
      <c r="E1745" s="174" t="s">
        <v>2440</v>
      </c>
      <c r="F1745" s="174" t="s">
        <v>1962</v>
      </c>
      <c r="G1745" s="174" t="s">
        <v>2448</v>
      </c>
      <c r="H1745" s="201" t="s">
        <v>400</v>
      </c>
      <c r="I1745" s="175">
        <f t="shared" si="61"/>
        <v>172.90355499999998</v>
      </c>
      <c r="J1745" s="175">
        <f t="shared" ref="J1745:J1808" si="62">($H$3*(K1745+L1745+$U$7+$H$8)+$H$4*$U$3)*$U$8</f>
        <v>223.62009999999995</v>
      </c>
      <c r="K1745" s="175">
        <v>71.224999999999994</v>
      </c>
      <c r="L1745" s="175">
        <v>1.58</v>
      </c>
      <c r="M1745" s="177" t="s">
        <v>326</v>
      </c>
      <c r="N1745" s="177" t="s">
        <v>325</v>
      </c>
      <c r="O1745" s="177">
        <v>69</v>
      </c>
    </row>
    <row r="1746" spans="1:15">
      <c r="A1746" s="173">
        <v>205</v>
      </c>
      <c r="B1746" s="173">
        <v>55</v>
      </c>
      <c r="C1746" s="173">
        <v>16</v>
      </c>
      <c r="D1746" s="173">
        <v>91</v>
      </c>
      <c r="E1746" s="174" t="s">
        <v>2347</v>
      </c>
      <c r="F1746" s="174" t="s">
        <v>1962</v>
      </c>
      <c r="G1746" s="174" t="s">
        <v>2448</v>
      </c>
      <c r="H1746" s="201" t="s">
        <v>360</v>
      </c>
      <c r="I1746" s="175">
        <f t="shared" si="61"/>
        <v>176.411708</v>
      </c>
      <c r="J1746" s="175">
        <f t="shared" si="62"/>
        <v>228.06079999999997</v>
      </c>
      <c r="K1746" s="175">
        <v>73.06</v>
      </c>
      <c r="L1746" s="175">
        <v>1.58</v>
      </c>
      <c r="M1746" s="177" t="s">
        <v>326</v>
      </c>
      <c r="N1746" s="177" t="s">
        <v>325</v>
      </c>
      <c r="O1746" s="177">
        <v>69</v>
      </c>
    </row>
    <row r="1747" spans="1:15">
      <c r="A1747" s="173">
        <v>175</v>
      </c>
      <c r="B1747" s="173">
        <v>70</v>
      </c>
      <c r="C1747" s="173">
        <v>13</v>
      </c>
      <c r="D1747" s="173">
        <v>82</v>
      </c>
      <c r="E1747" s="174" t="s">
        <v>2237</v>
      </c>
      <c r="F1747" s="174" t="s">
        <v>1962</v>
      </c>
      <c r="G1747" s="174" t="s">
        <v>2421</v>
      </c>
      <c r="H1747" s="201">
        <v>1142166</v>
      </c>
      <c r="I1747" s="175">
        <f t="shared" si="61"/>
        <v>115.3239626</v>
      </c>
      <c r="J1747" s="175">
        <f t="shared" si="62"/>
        <v>150.73453999999998</v>
      </c>
      <c r="K1747" s="175">
        <v>41.106999999999999</v>
      </c>
      <c r="L1747" s="175">
        <v>1.58</v>
      </c>
      <c r="M1747" s="177" t="s">
        <v>322</v>
      </c>
      <c r="N1747" s="177" t="s">
        <v>325</v>
      </c>
      <c r="O1747" s="177">
        <v>68</v>
      </c>
    </row>
    <row r="1748" spans="1:15">
      <c r="A1748" s="173">
        <v>145</v>
      </c>
      <c r="B1748" s="173">
        <v>70</v>
      </c>
      <c r="C1748" s="173">
        <v>13</v>
      </c>
      <c r="D1748" s="173">
        <v>71</v>
      </c>
      <c r="E1748" s="174" t="s">
        <v>2237</v>
      </c>
      <c r="F1748" s="174" t="s">
        <v>1962</v>
      </c>
      <c r="G1748" s="174" t="s">
        <v>2421</v>
      </c>
      <c r="H1748" s="201">
        <v>1142220</v>
      </c>
      <c r="I1748" s="175">
        <f t="shared" si="61"/>
        <v>107.5429366</v>
      </c>
      <c r="J1748" s="175">
        <f t="shared" si="62"/>
        <v>140.88514000000001</v>
      </c>
      <c r="K1748" s="175">
        <v>37.036999999999999</v>
      </c>
      <c r="L1748" s="175">
        <v>1.58</v>
      </c>
      <c r="M1748" s="177" t="s">
        <v>322</v>
      </c>
      <c r="N1748" s="177" t="s">
        <v>325</v>
      </c>
      <c r="O1748" s="177">
        <v>68</v>
      </c>
    </row>
    <row r="1749" spans="1:15">
      <c r="A1749" s="173">
        <v>155</v>
      </c>
      <c r="B1749" s="173">
        <v>70</v>
      </c>
      <c r="C1749" s="173">
        <v>13</v>
      </c>
      <c r="D1749" s="173">
        <v>75</v>
      </c>
      <c r="E1749" s="174" t="s">
        <v>2237</v>
      </c>
      <c r="F1749" s="174" t="s">
        <v>1962</v>
      </c>
      <c r="G1749" s="174" t="s">
        <v>2421</v>
      </c>
      <c r="H1749" s="201">
        <v>1142164</v>
      </c>
      <c r="I1749" s="175">
        <f t="shared" si="61"/>
        <v>104.4305262</v>
      </c>
      <c r="J1749" s="175">
        <f t="shared" si="62"/>
        <v>136.94538</v>
      </c>
      <c r="K1749" s="175">
        <v>35.408999999999999</v>
      </c>
      <c r="L1749" s="175">
        <v>1.58</v>
      </c>
      <c r="M1749" s="177" t="s">
        <v>322</v>
      </c>
      <c r="N1749" s="177" t="s">
        <v>325</v>
      </c>
      <c r="O1749" s="177">
        <v>68</v>
      </c>
    </row>
    <row r="1750" spans="1:15">
      <c r="A1750" s="173">
        <v>165</v>
      </c>
      <c r="B1750" s="173">
        <v>70</v>
      </c>
      <c r="C1750" s="173">
        <v>13</v>
      </c>
      <c r="D1750" s="173">
        <v>79</v>
      </c>
      <c r="E1750" s="174" t="s">
        <v>2237</v>
      </c>
      <c r="F1750" s="174" t="s">
        <v>1962</v>
      </c>
      <c r="G1750" s="174" t="s">
        <v>2421</v>
      </c>
      <c r="H1750" s="201">
        <v>1142165</v>
      </c>
      <c r="I1750" s="175">
        <f t="shared" si="61"/>
        <v>113.2076</v>
      </c>
      <c r="J1750" s="175">
        <f t="shared" si="62"/>
        <v>148.0556</v>
      </c>
      <c r="K1750" s="175">
        <v>40</v>
      </c>
      <c r="L1750" s="175">
        <v>1.58</v>
      </c>
      <c r="M1750" s="177" t="s">
        <v>322</v>
      </c>
      <c r="N1750" s="177" t="s">
        <v>325</v>
      </c>
      <c r="O1750" s="177">
        <v>68</v>
      </c>
    </row>
    <row r="1751" spans="1:15">
      <c r="A1751" s="173">
        <v>165</v>
      </c>
      <c r="B1751" s="173">
        <v>65</v>
      </c>
      <c r="C1751" s="173">
        <v>13</v>
      </c>
      <c r="D1751" s="173">
        <v>77</v>
      </c>
      <c r="E1751" s="174" t="s">
        <v>2237</v>
      </c>
      <c r="F1751" s="174" t="s">
        <v>1962</v>
      </c>
      <c r="G1751" s="174" t="s">
        <v>2421</v>
      </c>
      <c r="H1751" s="201">
        <v>1142212</v>
      </c>
      <c r="I1751" s="175">
        <f t="shared" si="61"/>
        <v>120.77068079999999</v>
      </c>
      <c r="J1751" s="175">
        <f t="shared" si="62"/>
        <v>157.62911999999997</v>
      </c>
      <c r="K1751" s="175">
        <v>43.955999999999996</v>
      </c>
      <c r="L1751" s="175">
        <v>1.58</v>
      </c>
      <c r="M1751" s="177" t="s">
        <v>322</v>
      </c>
      <c r="N1751" s="177" t="s">
        <v>325</v>
      </c>
      <c r="O1751" s="177">
        <v>68</v>
      </c>
    </row>
    <row r="1752" spans="1:15">
      <c r="A1752" s="173">
        <v>175</v>
      </c>
      <c r="B1752" s="173">
        <v>65</v>
      </c>
      <c r="C1752" s="173">
        <v>13</v>
      </c>
      <c r="D1752" s="173">
        <v>80</v>
      </c>
      <c r="E1752" s="174" t="s">
        <v>2237</v>
      </c>
      <c r="F1752" s="174" t="s">
        <v>1962</v>
      </c>
      <c r="G1752" s="174" t="s">
        <v>2421</v>
      </c>
      <c r="H1752" s="201">
        <v>1142222</v>
      </c>
      <c r="I1752" s="175">
        <f t="shared" si="61"/>
        <v>135.55463019999999</v>
      </c>
      <c r="J1752" s="175">
        <f t="shared" si="62"/>
        <v>176.34297999999998</v>
      </c>
      <c r="K1752" s="175">
        <v>51.689</v>
      </c>
      <c r="L1752" s="175">
        <v>1.58</v>
      </c>
      <c r="M1752" s="177" t="s">
        <v>322</v>
      </c>
      <c r="N1752" s="177" t="s">
        <v>325</v>
      </c>
      <c r="O1752" s="177">
        <v>68</v>
      </c>
    </row>
    <row r="1753" spans="1:15">
      <c r="A1753" s="173">
        <v>155</v>
      </c>
      <c r="B1753" s="173">
        <v>80</v>
      </c>
      <c r="C1753" s="173">
        <v>13</v>
      </c>
      <c r="D1753" s="173">
        <v>79</v>
      </c>
      <c r="E1753" s="174" t="s">
        <v>2237</v>
      </c>
      <c r="F1753" s="174" t="s">
        <v>1962</v>
      </c>
      <c r="G1753" s="174" t="s">
        <v>2421</v>
      </c>
      <c r="H1753" s="201">
        <v>1142217</v>
      </c>
      <c r="I1753" s="175">
        <f t="shared" si="61"/>
        <v>109.87724439999998</v>
      </c>
      <c r="J1753" s="175">
        <f t="shared" si="62"/>
        <v>143.83995999999999</v>
      </c>
      <c r="K1753" s="175">
        <v>38.257999999999996</v>
      </c>
      <c r="L1753" s="175">
        <v>1.58</v>
      </c>
      <c r="M1753" s="177" t="s">
        <v>322</v>
      </c>
      <c r="N1753" s="177" t="s">
        <v>325</v>
      </c>
      <c r="O1753" s="177">
        <v>68</v>
      </c>
    </row>
    <row r="1754" spans="1:15">
      <c r="A1754" s="173">
        <v>155</v>
      </c>
      <c r="B1754" s="173">
        <v>65</v>
      </c>
      <c r="C1754" s="173">
        <v>13</v>
      </c>
      <c r="D1754" s="173">
        <v>73</v>
      </c>
      <c r="E1754" s="174" t="s">
        <v>2237</v>
      </c>
      <c r="F1754" s="174" t="s">
        <v>1962</v>
      </c>
      <c r="G1754" s="174" t="s">
        <v>2421</v>
      </c>
      <c r="H1754" s="201" t="s">
        <v>2422</v>
      </c>
      <c r="I1754" s="175">
        <f t="shared" si="61"/>
        <v>119.2144756</v>
      </c>
      <c r="J1754" s="175">
        <f t="shared" si="62"/>
        <v>155.65924000000001</v>
      </c>
      <c r="K1754" s="175">
        <v>43.141999999999996</v>
      </c>
      <c r="L1754" s="175">
        <v>1.58</v>
      </c>
      <c r="M1754" s="177" t="s">
        <v>322</v>
      </c>
      <c r="N1754" s="177" t="s">
        <v>325</v>
      </c>
      <c r="O1754" s="177">
        <v>68</v>
      </c>
    </row>
    <row r="1755" spans="1:15">
      <c r="A1755" s="173">
        <v>135</v>
      </c>
      <c r="B1755" s="173">
        <v>80</v>
      </c>
      <c r="C1755" s="173">
        <v>13</v>
      </c>
      <c r="D1755" s="173">
        <v>70</v>
      </c>
      <c r="E1755" s="174" t="s">
        <v>2237</v>
      </c>
      <c r="F1755" s="174" t="s">
        <v>1962</v>
      </c>
      <c r="G1755" s="174" t="s">
        <v>2421</v>
      </c>
      <c r="H1755" s="201">
        <v>1142215</v>
      </c>
      <c r="I1755" s="175">
        <f t="shared" si="61"/>
        <v>104.4305262</v>
      </c>
      <c r="J1755" s="175">
        <f t="shared" si="62"/>
        <v>136.94538</v>
      </c>
      <c r="K1755" s="175">
        <v>35.408999999999999</v>
      </c>
      <c r="L1755" s="175">
        <v>1.58</v>
      </c>
      <c r="M1755" s="177" t="s">
        <v>322</v>
      </c>
      <c r="N1755" s="177" t="s">
        <v>325</v>
      </c>
      <c r="O1755" s="177">
        <v>68</v>
      </c>
    </row>
    <row r="1756" spans="1:15">
      <c r="A1756" s="173">
        <v>145</v>
      </c>
      <c r="B1756" s="173">
        <v>80</v>
      </c>
      <c r="C1756" s="173">
        <v>13</v>
      </c>
      <c r="D1756" s="173">
        <v>75</v>
      </c>
      <c r="E1756" s="174" t="s">
        <v>2237</v>
      </c>
      <c r="F1756" s="174" t="s">
        <v>1962</v>
      </c>
      <c r="G1756" s="174" t="s">
        <v>2421</v>
      </c>
      <c r="H1756" s="201">
        <v>1142216</v>
      </c>
      <c r="I1756" s="175">
        <f t="shared" si="61"/>
        <v>109.0991418</v>
      </c>
      <c r="J1756" s="175">
        <f t="shared" si="62"/>
        <v>142.85502</v>
      </c>
      <c r="K1756" s="175">
        <v>37.850999999999999</v>
      </c>
      <c r="L1756" s="175">
        <v>1.58</v>
      </c>
      <c r="M1756" s="177" t="s">
        <v>322</v>
      </c>
      <c r="N1756" s="177" t="s">
        <v>325</v>
      </c>
      <c r="O1756" s="177">
        <v>68</v>
      </c>
    </row>
    <row r="1757" spans="1:15">
      <c r="A1757" s="173">
        <v>205</v>
      </c>
      <c r="B1757" s="173">
        <v>55</v>
      </c>
      <c r="C1757" s="173">
        <v>15</v>
      </c>
      <c r="D1757" s="173">
        <v>88</v>
      </c>
      <c r="E1757" s="174" t="s">
        <v>2347</v>
      </c>
      <c r="F1757" s="174" t="s">
        <v>1962</v>
      </c>
      <c r="G1757" s="174" t="s">
        <v>2416</v>
      </c>
      <c r="H1757" s="201">
        <v>1142328</v>
      </c>
      <c r="I1757" s="175">
        <f t="shared" si="61"/>
        <v>224.25832659999995</v>
      </c>
      <c r="J1757" s="175">
        <f t="shared" si="62"/>
        <v>288.62613999999996</v>
      </c>
      <c r="K1757" s="175">
        <v>98.086999999999989</v>
      </c>
      <c r="L1757" s="175">
        <v>1.58</v>
      </c>
      <c r="M1757" s="177">
        <v>0</v>
      </c>
      <c r="N1757" s="177">
        <v>0</v>
      </c>
      <c r="O1757" s="177">
        <v>0</v>
      </c>
    </row>
    <row r="1758" spans="1:15">
      <c r="A1758" s="173">
        <v>195</v>
      </c>
      <c r="B1758" s="173">
        <v>65</v>
      </c>
      <c r="C1758" s="173">
        <v>15</v>
      </c>
      <c r="D1758" s="173">
        <v>91</v>
      </c>
      <c r="E1758" s="174" t="s">
        <v>2347</v>
      </c>
      <c r="F1758" s="174" t="s">
        <v>1962</v>
      </c>
      <c r="G1758" s="174" t="s">
        <v>2448</v>
      </c>
      <c r="H1758" s="201" t="s">
        <v>2450</v>
      </c>
      <c r="I1758" s="175">
        <f t="shared" si="61"/>
        <v>151.8947848</v>
      </c>
      <c r="J1758" s="175">
        <f t="shared" si="62"/>
        <v>197.02671999999998</v>
      </c>
      <c r="K1758" s="175">
        <v>60.235999999999997</v>
      </c>
      <c r="L1758" s="175">
        <v>1.58</v>
      </c>
      <c r="M1758" s="177" t="s">
        <v>326</v>
      </c>
      <c r="N1758" s="177" t="s">
        <v>325</v>
      </c>
      <c r="O1758" s="177">
        <v>69</v>
      </c>
    </row>
    <row r="1759" spans="1:15">
      <c r="A1759" s="173">
        <v>195</v>
      </c>
      <c r="B1759" s="173">
        <v>55</v>
      </c>
      <c r="C1759" s="173">
        <v>15</v>
      </c>
      <c r="D1759" s="173">
        <v>85</v>
      </c>
      <c r="E1759" s="174" t="s">
        <v>2440</v>
      </c>
      <c r="F1759" s="174" t="s">
        <v>1962</v>
      </c>
      <c r="G1759" s="174" t="s">
        <v>2448</v>
      </c>
      <c r="H1759" s="201" t="s">
        <v>356</v>
      </c>
      <c r="I1759" s="175">
        <f t="shared" si="61"/>
        <v>203.06219999999999</v>
      </c>
      <c r="J1759" s="175">
        <f t="shared" si="62"/>
        <v>261.79559999999998</v>
      </c>
      <c r="K1759" s="175">
        <v>87</v>
      </c>
      <c r="L1759" s="175">
        <v>1.58</v>
      </c>
      <c r="M1759" s="177" t="s">
        <v>322</v>
      </c>
      <c r="N1759" s="177" t="s">
        <v>325</v>
      </c>
      <c r="O1759" s="177">
        <v>69</v>
      </c>
    </row>
    <row r="1760" spans="1:15">
      <c r="A1760" s="173">
        <v>195</v>
      </c>
      <c r="B1760" s="173">
        <v>70</v>
      </c>
      <c r="C1760" s="173">
        <v>15</v>
      </c>
      <c r="D1760" s="173">
        <v>104</v>
      </c>
      <c r="E1760" s="174" t="s">
        <v>2229</v>
      </c>
      <c r="F1760" s="174" t="s">
        <v>1962</v>
      </c>
      <c r="G1760" s="174" t="s">
        <v>2420</v>
      </c>
      <c r="H1760" s="201">
        <v>1150459</v>
      </c>
      <c r="I1760" s="175">
        <f t="shared" si="61"/>
        <v>195.96562259999996</v>
      </c>
      <c r="J1760" s="175">
        <f t="shared" si="62"/>
        <v>252.05993999999995</v>
      </c>
      <c r="K1760" s="175">
        <v>81.806999999999988</v>
      </c>
      <c r="L1760" s="175">
        <v>2.75</v>
      </c>
      <c r="M1760" s="177" t="s">
        <v>326</v>
      </c>
      <c r="N1760" s="177" t="s">
        <v>321</v>
      </c>
      <c r="O1760" s="177">
        <v>72</v>
      </c>
    </row>
    <row r="1761" spans="1:15">
      <c r="A1761" s="173">
        <v>245</v>
      </c>
      <c r="B1761" s="173">
        <v>40</v>
      </c>
      <c r="C1761" s="173">
        <v>17</v>
      </c>
      <c r="D1761" s="173">
        <v>91</v>
      </c>
      <c r="E1761" s="174" t="s">
        <v>2445</v>
      </c>
      <c r="F1761" s="174" t="s">
        <v>1962</v>
      </c>
      <c r="G1761" s="174" t="s">
        <v>2418</v>
      </c>
      <c r="H1761" s="201" t="s">
        <v>365</v>
      </c>
      <c r="I1761" s="175">
        <f t="shared" si="61"/>
        <v>312.18392039999998</v>
      </c>
      <c r="J1761" s="175">
        <f t="shared" si="62"/>
        <v>399.92436000000004</v>
      </c>
      <c r="K1761" s="175">
        <v>144.078</v>
      </c>
      <c r="L1761" s="175">
        <v>1.58</v>
      </c>
      <c r="M1761" s="177" t="s">
        <v>322</v>
      </c>
      <c r="N1761" s="177" t="s">
        <v>321</v>
      </c>
      <c r="O1761" s="177">
        <v>72</v>
      </c>
    </row>
    <row r="1762" spans="1:15">
      <c r="A1762" s="173">
        <v>185</v>
      </c>
      <c r="B1762" s="173">
        <v>60</v>
      </c>
      <c r="C1762" s="173">
        <v>14</v>
      </c>
      <c r="D1762" s="173">
        <v>82</v>
      </c>
      <c r="E1762" s="174" t="s">
        <v>2237</v>
      </c>
      <c r="F1762" s="174" t="s">
        <v>1962</v>
      </c>
      <c r="G1762" s="174" t="s">
        <v>2448</v>
      </c>
      <c r="H1762" s="201" t="s">
        <v>364</v>
      </c>
      <c r="I1762" s="175">
        <f t="shared" si="61"/>
        <v>130.107912</v>
      </c>
      <c r="J1762" s="175">
        <f t="shared" si="62"/>
        <v>169.44839999999999</v>
      </c>
      <c r="K1762" s="175">
        <v>48.839999999999996</v>
      </c>
      <c r="L1762" s="175">
        <v>1.58</v>
      </c>
      <c r="M1762" s="177" t="s">
        <v>326</v>
      </c>
      <c r="N1762" s="177" t="s">
        <v>325</v>
      </c>
      <c r="O1762" s="177">
        <v>69</v>
      </c>
    </row>
    <row r="1763" spans="1:15">
      <c r="A1763" s="173">
        <v>175</v>
      </c>
      <c r="B1763" s="173">
        <v>70</v>
      </c>
      <c r="C1763" s="173">
        <v>14</v>
      </c>
      <c r="D1763" s="173">
        <v>84</v>
      </c>
      <c r="E1763" s="174" t="s">
        <v>2237</v>
      </c>
      <c r="F1763" s="174" t="s">
        <v>1962</v>
      </c>
      <c r="G1763" s="174" t="s">
        <v>2448</v>
      </c>
      <c r="H1763" s="201" t="s">
        <v>366</v>
      </c>
      <c r="I1763" s="175">
        <f t="shared" si="61"/>
        <v>138.06100000000001</v>
      </c>
      <c r="J1763" s="175">
        <f t="shared" si="62"/>
        <v>179.51560000000001</v>
      </c>
      <c r="K1763" s="175">
        <v>53</v>
      </c>
      <c r="L1763" s="175">
        <v>1.58</v>
      </c>
      <c r="M1763" s="177" t="s">
        <v>322</v>
      </c>
      <c r="N1763" s="177" t="s">
        <v>325</v>
      </c>
      <c r="O1763" s="177">
        <v>69</v>
      </c>
    </row>
    <row r="1764" spans="1:15">
      <c r="A1764" s="173">
        <v>195</v>
      </c>
      <c r="B1764" s="173">
        <v>65</v>
      </c>
      <c r="C1764" s="173">
        <v>15</v>
      </c>
      <c r="D1764" s="173">
        <v>95</v>
      </c>
      <c r="E1764" s="174" t="s">
        <v>2237</v>
      </c>
      <c r="F1764" s="174" t="s">
        <v>1962</v>
      </c>
      <c r="G1764" s="174" t="s">
        <v>2448</v>
      </c>
      <c r="H1764" s="201" t="s">
        <v>357</v>
      </c>
      <c r="I1764" s="175">
        <f t="shared" si="61"/>
        <v>139.44514319999999</v>
      </c>
      <c r="J1764" s="175">
        <f t="shared" si="62"/>
        <v>181.26767999999998</v>
      </c>
      <c r="K1764" s="175">
        <v>53.723999999999997</v>
      </c>
      <c r="L1764" s="175">
        <v>1.58</v>
      </c>
      <c r="M1764" s="177" t="s">
        <v>325</v>
      </c>
      <c r="N1764" s="177" t="s">
        <v>325</v>
      </c>
      <c r="O1764" s="177">
        <v>69</v>
      </c>
    </row>
    <row r="1765" spans="1:15">
      <c r="A1765" s="173">
        <v>205</v>
      </c>
      <c r="B1765" s="173">
        <v>55</v>
      </c>
      <c r="C1765" s="173">
        <v>16</v>
      </c>
      <c r="D1765" s="173">
        <v>91</v>
      </c>
      <c r="E1765" s="174" t="s">
        <v>2440</v>
      </c>
      <c r="F1765" s="174" t="s">
        <v>1962</v>
      </c>
      <c r="G1765" s="174" t="s">
        <v>2448</v>
      </c>
      <c r="H1765" s="201" t="s">
        <v>361</v>
      </c>
      <c r="I1765" s="175">
        <f t="shared" si="61"/>
        <v>173.68165759999999</v>
      </c>
      <c r="J1765" s="175">
        <f t="shared" si="62"/>
        <v>224.60503999999995</v>
      </c>
      <c r="K1765" s="175">
        <v>71.631999999999991</v>
      </c>
      <c r="L1765" s="175">
        <v>1.58</v>
      </c>
      <c r="M1765" s="177" t="s">
        <v>326</v>
      </c>
      <c r="N1765" s="177" t="s">
        <v>325</v>
      </c>
      <c r="O1765" s="177">
        <v>69</v>
      </c>
    </row>
    <row r="1766" spans="1:15">
      <c r="A1766" s="173">
        <v>185</v>
      </c>
      <c r="B1766" s="173">
        <v>65</v>
      </c>
      <c r="C1766" s="173">
        <v>14</v>
      </c>
      <c r="D1766" s="173">
        <v>86</v>
      </c>
      <c r="E1766" s="174" t="s">
        <v>2237</v>
      </c>
      <c r="F1766" s="174" t="s">
        <v>1962</v>
      </c>
      <c r="G1766" s="174" t="s">
        <v>2448</v>
      </c>
      <c r="H1766" s="201" t="s">
        <v>399</v>
      </c>
      <c r="I1766" s="175">
        <f t="shared" si="61"/>
        <v>130.41380000000001</v>
      </c>
      <c r="J1766" s="175">
        <f t="shared" si="62"/>
        <v>169.8356</v>
      </c>
      <c r="K1766" s="175">
        <v>49</v>
      </c>
      <c r="L1766" s="175">
        <v>1.58</v>
      </c>
      <c r="M1766" s="177" t="s">
        <v>326</v>
      </c>
      <c r="N1766" s="177" t="s">
        <v>325</v>
      </c>
      <c r="O1766" s="177">
        <v>69</v>
      </c>
    </row>
    <row r="1767" spans="1:15">
      <c r="A1767" s="173">
        <v>205</v>
      </c>
      <c r="B1767" s="173">
        <v>55</v>
      </c>
      <c r="C1767" s="173">
        <v>16</v>
      </c>
      <c r="D1767" s="173">
        <v>91</v>
      </c>
      <c r="E1767" s="174" t="s">
        <v>2239</v>
      </c>
      <c r="F1767" s="174" t="s">
        <v>1962</v>
      </c>
      <c r="G1767" s="174" t="s">
        <v>2448</v>
      </c>
      <c r="H1767" s="201" t="s">
        <v>2084</v>
      </c>
      <c r="I1767" s="175">
        <f t="shared" si="61"/>
        <v>186.90940179999998</v>
      </c>
      <c r="J1767" s="175">
        <f t="shared" si="62"/>
        <v>241.34901999999994</v>
      </c>
      <c r="K1767" s="175">
        <v>78.550999999999988</v>
      </c>
      <c r="L1767" s="175">
        <v>1.58</v>
      </c>
      <c r="M1767" s="177" t="s">
        <v>326</v>
      </c>
      <c r="N1767" s="177" t="s">
        <v>321</v>
      </c>
      <c r="O1767" s="177">
        <v>69</v>
      </c>
    </row>
    <row r="1768" spans="1:15">
      <c r="A1768" s="173">
        <v>185</v>
      </c>
      <c r="B1768" s="173">
        <v>65</v>
      </c>
      <c r="C1768" s="173">
        <v>14</v>
      </c>
      <c r="D1768" s="173">
        <v>86</v>
      </c>
      <c r="E1768" s="174" t="s">
        <v>2440</v>
      </c>
      <c r="F1768" s="174" t="s">
        <v>1962</v>
      </c>
      <c r="G1768" s="174" t="s">
        <v>2448</v>
      </c>
      <c r="H1768" s="201" t="s">
        <v>403</v>
      </c>
      <c r="I1768" s="175">
        <f t="shared" si="61"/>
        <v>155.00719519999998</v>
      </c>
      <c r="J1768" s="175">
        <f t="shared" si="62"/>
        <v>200.96647999999999</v>
      </c>
      <c r="K1768" s="175">
        <v>61.863999999999997</v>
      </c>
      <c r="L1768" s="175">
        <v>1.58</v>
      </c>
      <c r="M1768" s="177" t="s">
        <v>326</v>
      </c>
      <c r="N1768" s="177" t="s">
        <v>325</v>
      </c>
      <c r="O1768" s="177">
        <v>69</v>
      </c>
    </row>
    <row r="1769" spans="1:15">
      <c r="A1769" s="173">
        <v>205</v>
      </c>
      <c r="B1769" s="173">
        <v>65</v>
      </c>
      <c r="C1769" s="173">
        <v>15</v>
      </c>
      <c r="D1769" s="173">
        <v>94</v>
      </c>
      <c r="E1769" s="174" t="s">
        <v>2237</v>
      </c>
      <c r="F1769" s="174" t="s">
        <v>1962</v>
      </c>
      <c r="G1769" s="174" t="s">
        <v>2416</v>
      </c>
      <c r="H1769" s="201">
        <v>1142316</v>
      </c>
      <c r="I1769" s="175">
        <f t="shared" si="61"/>
        <v>183.79699140000002</v>
      </c>
      <c r="J1769" s="175">
        <f t="shared" si="62"/>
        <v>237.40925999999999</v>
      </c>
      <c r="K1769" s="175">
        <v>76.923000000000002</v>
      </c>
      <c r="L1769" s="175">
        <v>1.58</v>
      </c>
      <c r="M1769" s="177">
        <v>0</v>
      </c>
      <c r="N1769" s="177">
        <v>0</v>
      </c>
      <c r="O1769" s="177">
        <v>0</v>
      </c>
    </row>
    <row r="1770" spans="1:15">
      <c r="A1770" s="173">
        <v>175</v>
      </c>
      <c r="B1770" s="173">
        <v>65</v>
      </c>
      <c r="C1770" s="173">
        <v>14</v>
      </c>
      <c r="D1770" s="173">
        <v>82</v>
      </c>
      <c r="E1770" s="174" t="s">
        <v>2440</v>
      </c>
      <c r="F1770" s="174" t="s">
        <v>1962</v>
      </c>
      <c r="G1770" s="174" t="s">
        <v>2448</v>
      </c>
      <c r="H1770" s="201" t="s">
        <v>244</v>
      </c>
      <c r="I1770" s="175">
        <f t="shared" si="61"/>
        <v>162.78822119999998</v>
      </c>
      <c r="J1770" s="175">
        <f t="shared" si="62"/>
        <v>210.81587999999996</v>
      </c>
      <c r="K1770" s="175">
        <v>65.933999999999997</v>
      </c>
      <c r="L1770" s="175">
        <v>1.58</v>
      </c>
      <c r="M1770" s="177" t="s">
        <v>326</v>
      </c>
      <c r="N1770" s="177" t="s">
        <v>325</v>
      </c>
      <c r="O1770" s="177">
        <v>69</v>
      </c>
    </row>
    <row r="1771" spans="1:15">
      <c r="A1771" s="173">
        <v>195</v>
      </c>
      <c r="B1771" s="173">
        <v>45</v>
      </c>
      <c r="C1771" s="173">
        <v>15</v>
      </c>
      <c r="D1771" s="173">
        <v>78</v>
      </c>
      <c r="E1771" s="174" t="s">
        <v>2347</v>
      </c>
      <c r="F1771" s="174" t="s">
        <v>1962</v>
      </c>
      <c r="G1771" s="174" t="s">
        <v>2418</v>
      </c>
      <c r="H1771" s="201" t="s">
        <v>2424</v>
      </c>
      <c r="I1771" s="175">
        <f t="shared" si="61"/>
        <v>168.23493940000003</v>
      </c>
      <c r="J1771" s="175">
        <f t="shared" si="62"/>
        <v>217.71045999999998</v>
      </c>
      <c r="K1771" s="175">
        <v>68.783000000000001</v>
      </c>
      <c r="L1771" s="175">
        <v>1.58</v>
      </c>
      <c r="M1771" s="177" t="s">
        <v>322</v>
      </c>
      <c r="N1771" s="177" t="s">
        <v>321</v>
      </c>
      <c r="O1771" s="177">
        <v>72</v>
      </c>
    </row>
    <row r="1772" spans="1:15">
      <c r="A1772" s="173">
        <v>195</v>
      </c>
      <c r="B1772" s="173">
        <v>55</v>
      </c>
      <c r="C1772" s="173">
        <v>15</v>
      </c>
      <c r="D1772" s="173">
        <v>85</v>
      </c>
      <c r="E1772" s="174" t="s">
        <v>2347</v>
      </c>
      <c r="F1772" s="174" t="s">
        <v>1962</v>
      </c>
      <c r="G1772" s="174" t="s">
        <v>2448</v>
      </c>
      <c r="H1772" s="201" t="s">
        <v>355</v>
      </c>
      <c r="I1772" s="175">
        <f t="shared" ref="I1772:I1803" si="63">(IF($H$6="",$H$4*$U$3*(1-$H$5),$H$6*$H$3)+IF(F1772="KLEBER",$H$3*(K1772*(1-$M$5)+$U$7+L1772+$H$8)))*$U$8</f>
        <v>186.90940179999998</v>
      </c>
      <c r="J1772" s="175">
        <f t="shared" si="62"/>
        <v>241.34901999999994</v>
      </c>
      <c r="K1772" s="175">
        <v>78.550999999999988</v>
      </c>
      <c r="L1772" s="175">
        <v>1.58</v>
      </c>
      <c r="M1772" s="177" t="s">
        <v>322</v>
      </c>
      <c r="N1772" s="177" t="s">
        <v>325</v>
      </c>
      <c r="O1772" s="177">
        <v>69</v>
      </c>
    </row>
    <row r="1773" spans="1:15">
      <c r="A1773" s="173">
        <v>215</v>
      </c>
      <c r="B1773" s="173">
        <v>70</v>
      </c>
      <c r="C1773" s="173">
        <v>15</v>
      </c>
      <c r="D1773" s="173">
        <v>109</v>
      </c>
      <c r="E1773" s="174" t="s">
        <v>2233</v>
      </c>
      <c r="F1773" s="174" t="s">
        <v>1962</v>
      </c>
      <c r="G1773" s="174" t="s">
        <v>3924</v>
      </c>
      <c r="H1773" s="201">
        <v>1142158</v>
      </c>
      <c r="I1773" s="175">
        <f t="shared" si="63"/>
        <v>248.87659939999998</v>
      </c>
      <c r="J1773" s="175">
        <f t="shared" si="62"/>
        <v>319.0358599999999</v>
      </c>
      <c r="K1773" s="175">
        <v>109.48299999999999</v>
      </c>
      <c r="L1773" s="175">
        <v>2.75</v>
      </c>
      <c r="M1773" s="177" t="s">
        <v>326</v>
      </c>
      <c r="N1773" s="177" t="s">
        <v>321</v>
      </c>
      <c r="O1773" s="177">
        <v>72</v>
      </c>
    </row>
    <row r="1774" spans="1:15">
      <c r="A1774" s="173">
        <v>215</v>
      </c>
      <c r="B1774" s="173">
        <v>55</v>
      </c>
      <c r="C1774" s="173">
        <v>16</v>
      </c>
      <c r="D1774" s="173">
        <v>93</v>
      </c>
      <c r="E1774" s="174" t="s">
        <v>2440</v>
      </c>
      <c r="F1774" s="174" t="s">
        <v>1962</v>
      </c>
      <c r="G1774" s="174" t="s">
        <v>2448</v>
      </c>
      <c r="H1774" s="201" t="s">
        <v>2085</v>
      </c>
      <c r="I1774" s="175">
        <f t="shared" si="63"/>
        <v>266.27586699999995</v>
      </c>
      <c r="J1774" s="175">
        <f t="shared" si="62"/>
        <v>341.81290000000001</v>
      </c>
      <c r="K1774" s="175">
        <v>120.065</v>
      </c>
      <c r="L1774" s="175">
        <v>1.58</v>
      </c>
      <c r="M1774" s="177" t="s">
        <v>326</v>
      </c>
      <c r="N1774" s="177" t="s">
        <v>321</v>
      </c>
      <c r="O1774" s="177">
        <v>69</v>
      </c>
    </row>
    <row r="1775" spans="1:15">
      <c r="A1775" s="173">
        <v>195</v>
      </c>
      <c r="B1775" s="173">
        <v>60</v>
      </c>
      <c r="C1775" s="173">
        <v>15</v>
      </c>
      <c r="D1775" s="173">
        <v>88</v>
      </c>
      <c r="E1775" s="174" t="s">
        <v>2440</v>
      </c>
      <c r="F1775" s="174" t="s">
        <v>1962</v>
      </c>
      <c r="G1775" s="174" t="s">
        <v>2448</v>
      </c>
      <c r="H1775" s="201" t="s">
        <v>2216</v>
      </c>
      <c r="I1775" s="175">
        <f t="shared" si="63"/>
        <v>161.23201599999999</v>
      </c>
      <c r="J1775" s="175">
        <f t="shared" si="62"/>
        <v>208.84599999999995</v>
      </c>
      <c r="K1775" s="175">
        <v>65.11999999999999</v>
      </c>
      <c r="L1775" s="175">
        <v>1.58</v>
      </c>
      <c r="M1775" s="177" t="s">
        <v>326</v>
      </c>
      <c r="N1775" s="177" t="s">
        <v>325</v>
      </c>
      <c r="O1775" s="177">
        <v>69</v>
      </c>
    </row>
    <row r="1776" spans="1:15">
      <c r="A1776" s="173">
        <v>215</v>
      </c>
      <c r="B1776" s="173">
        <v>65</v>
      </c>
      <c r="C1776" s="173">
        <v>15</v>
      </c>
      <c r="D1776" s="173">
        <v>96</v>
      </c>
      <c r="E1776" s="174" t="s">
        <v>2237</v>
      </c>
      <c r="F1776" s="174" t="s">
        <v>1962</v>
      </c>
      <c r="G1776" s="174" t="s">
        <v>2416</v>
      </c>
      <c r="H1776" s="201">
        <v>1142318</v>
      </c>
      <c r="I1776" s="175">
        <f t="shared" si="63"/>
        <v>203.24955639999999</v>
      </c>
      <c r="J1776" s="175">
        <f t="shared" si="62"/>
        <v>262.03276</v>
      </c>
      <c r="K1776" s="175">
        <v>87.097999999999999</v>
      </c>
      <c r="L1776" s="175">
        <v>1.58</v>
      </c>
      <c r="M1776" s="177">
        <v>0</v>
      </c>
      <c r="N1776" s="177">
        <v>0</v>
      </c>
      <c r="O1776" s="177">
        <v>0</v>
      </c>
    </row>
    <row r="1777" spans="1:15">
      <c r="A1777" s="173">
        <v>175</v>
      </c>
      <c r="B1777" s="173">
        <v>65</v>
      </c>
      <c r="C1777" s="173">
        <v>14</v>
      </c>
      <c r="D1777" s="173">
        <v>90</v>
      </c>
      <c r="E1777" s="174" t="s">
        <v>2237</v>
      </c>
      <c r="F1777" s="174" t="s">
        <v>1962</v>
      </c>
      <c r="G1777" s="174" t="s">
        <v>2420</v>
      </c>
      <c r="H1777" s="201">
        <v>1150460</v>
      </c>
      <c r="I1777" s="175">
        <f t="shared" si="63"/>
        <v>180.40357059999999</v>
      </c>
      <c r="J1777" s="175">
        <f t="shared" si="62"/>
        <v>232.36113999999998</v>
      </c>
      <c r="K1777" s="175">
        <v>73.667000000000002</v>
      </c>
      <c r="L1777" s="175">
        <v>2.75</v>
      </c>
      <c r="M1777" s="177" t="s">
        <v>325</v>
      </c>
      <c r="N1777" s="177" t="s">
        <v>321</v>
      </c>
      <c r="O1777" s="177">
        <v>72</v>
      </c>
    </row>
    <row r="1778" spans="1:15">
      <c r="A1778" s="173">
        <v>185</v>
      </c>
      <c r="B1778" s="173">
        <v>60</v>
      </c>
      <c r="C1778" s="173">
        <v>15</v>
      </c>
      <c r="D1778" s="173">
        <v>88</v>
      </c>
      <c r="E1778" s="174" t="s">
        <v>2440</v>
      </c>
      <c r="F1778" s="174" t="s">
        <v>1962</v>
      </c>
      <c r="G1778" s="174" t="s">
        <v>2448</v>
      </c>
      <c r="H1778" s="201" t="s">
        <v>2215</v>
      </c>
      <c r="I1778" s="175">
        <f t="shared" si="63"/>
        <v>166.67873419999998</v>
      </c>
      <c r="J1778" s="175">
        <f t="shared" si="62"/>
        <v>215.74057999999997</v>
      </c>
      <c r="K1778" s="175">
        <v>67.968999999999994</v>
      </c>
      <c r="L1778" s="175">
        <v>1.58</v>
      </c>
      <c r="M1778" s="177" t="s">
        <v>322</v>
      </c>
      <c r="N1778" s="177" t="s">
        <v>325</v>
      </c>
      <c r="O1778" s="177">
        <v>69</v>
      </c>
    </row>
    <row r="1779" spans="1:15">
      <c r="A1779" s="173">
        <v>195</v>
      </c>
      <c r="B1779" s="173">
        <v>65</v>
      </c>
      <c r="C1779" s="173">
        <v>15</v>
      </c>
      <c r="D1779" s="173">
        <v>91</v>
      </c>
      <c r="E1779" s="174" t="s">
        <v>2440</v>
      </c>
      <c r="F1779" s="174" t="s">
        <v>1962</v>
      </c>
      <c r="G1779" s="174" t="s">
        <v>2448</v>
      </c>
      <c r="H1779" s="201" t="s">
        <v>2449</v>
      </c>
      <c r="I1779" s="175">
        <f t="shared" si="63"/>
        <v>141.00517200000002</v>
      </c>
      <c r="J1779" s="175">
        <f t="shared" si="62"/>
        <v>183.2424</v>
      </c>
      <c r="K1779" s="175">
        <v>54.54</v>
      </c>
      <c r="L1779" s="175">
        <v>1.58</v>
      </c>
      <c r="M1779" s="177" t="s">
        <v>326</v>
      </c>
      <c r="N1779" s="177" t="s">
        <v>325</v>
      </c>
      <c r="O1779" s="177">
        <v>69</v>
      </c>
    </row>
    <row r="1780" spans="1:15">
      <c r="A1780" s="173">
        <v>185</v>
      </c>
      <c r="B1780" s="173">
        <v>65</v>
      </c>
      <c r="C1780" s="173">
        <v>15</v>
      </c>
      <c r="D1780" s="173">
        <v>88</v>
      </c>
      <c r="E1780" s="174" t="s">
        <v>2237</v>
      </c>
      <c r="F1780" s="174" t="s">
        <v>1962</v>
      </c>
      <c r="G1780" s="174" t="s">
        <v>2448</v>
      </c>
      <c r="H1780" s="201" t="s">
        <v>2213</v>
      </c>
      <c r="I1780" s="175">
        <f t="shared" si="63"/>
        <v>136.14919999999998</v>
      </c>
      <c r="J1780" s="175">
        <f t="shared" si="62"/>
        <v>177.09560000000002</v>
      </c>
      <c r="K1780" s="175">
        <v>52</v>
      </c>
      <c r="L1780" s="175">
        <v>1.58</v>
      </c>
      <c r="M1780" s="177" t="s">
        <v>326</v>
      </c>
      <c r="N1780" s="177" t="s">
        <v>325</v>
      </c>
      <c r="O1780" s="177">
        <v>69</v>
      </c>
    </row>
    <row r="1781" spans="1:15">
      <c r="A1781" s="173">
        <v>195</v>
      </c>
      <c r="B1781" s="173">
        <v>45</v>
      </c>
      <c r="C1781" s="173">
        <v>16</v>
      </c>
      <c r="D1781" s="173">
        <v>84</v>
      </c>
      <c r="E1781" s="174" t="s">
        <v>2347</v>
      </c>
      <c r="F1781" s="174" t="s">
        <v>1962</v>
      </c>
      <c r="G1781" s="174" t="s">
        <v>2418</v>
      </c>
      <c r="H1781" s="201" t="s">
        <v>2287</v>
      </c>
      <c r="I1781" s="175">
        <f t="shared" si="63"/>
        <v>193.91232519999997</v>
      </c>
      <c r="J1781" s="175">
        <f t="shared" si="62"/>
        <v>250.21347999999998</v>
      </c>
      <c r="K1781" s="175">
        <v>82.213999999999999</v>
      </c>
      <c r="L1781" s="175">
        <v>1.58</v>
      </c>
      <c r="M1781" s="177" t="s">
        <v>322</v>
      </c>
      <c r="N1781" s="177" t="s">
        <v>321</v>
      </c>
      <c r="O1781" s="177">
        <v>72</v>
      </c>
    </row>
    <row r="1782" spans="1:15">
      <c r="A1782" s="173">
        <v>185</v>
      </c>
      <c r="B1782" s="173">
        <v>55</v>
      </c>
      <c r="C1782" s="173">
        <v>15</v>
      </c>
      <c r="D1782" s="173">
        <v>82</v>
      </c>
      <c r="E1782" s="174" t="s">
        <v>2347</v>
      </c>
      <c r="F1782" s="174" t="s">
        <v>1962</v>
      </c>
      <c r="G1782" s="174" t="s">
        <v>2448</v>
      </c>
      <c r="H1782" s="201" t="s">
        <v>2219</v>
      </c>
      <c r="I1782" s="175">
        <f t="shared" si="63"/>
        <v>176.79406799999998</v>
      </c>
      <c r="J1782" s="175">
        <f t="shared" si="62"/>
        <v>228.54479999999995</v>
      </c>
      <c r="K1782" s="175">
        <v>73.259999999999991</v>
      </c>
      <c r="L1782" s="175">
        <v>1.58</v>
      </c>
      <c r="M1782" s="177" t="s">
        <v>326</v>
      </c>
      <c r="N1782" s="177" t="s">
        <v>325</v>
      </c>
      <c r="O1782" s="177">
        <v>69</v>
      </c>
    </row>
    <row r="1783" spans="1:15">
      <c r="A1783" s="173">
        <v>225</v>
      </c>
      <c r="B1783" s="173">
        <v>65</v>
      </c>
      <c r="C1783" s="173">
        <v>16</v>
      </c>
      <c r="D1783" s="173">
        <v>112</v>
      </c>
      <c r="E1783" s="174" t="s">
        <v>2229</v>
      </c>
      <c r="F1783" s="174" t="s">
        <v>1962</v>
      </c>
      <c r="G1783" s="174" t="s">
        <v>2420</v>
      </c>
      <c r="H1783" s="201">
        <v>1150461</v>
      </c>
      <c r="I1783" s="175">
        <f t="shared" si="63"/>
        <v>310.34670479999994</v>
      </c>
      <c r="J1783" s="175">
        <f t="shared" si="62"/>
        <v>396.84611999999998</v>
      </c>
      <c r="K1783" s="175">
        <v>141.636</v>
      </c>
      <c r="L1783" s="175">
        <v>2.75</v>
      </c>
      <c r="M1783" s="177" t="s">
        <v>325</v>
      </c>
      <c r="N1783" s="177" t="s">
        <v>321</v>
      </c>
      <c r="O1783" s="177">
        <v>72</v>
      </c>
    </row>
    <row r="1784" spans="1:15">
      <c r="A1784" s="173">
        <v>185</v>
      </c>
      <c r="B1784" s="173">
        <v>60</v>
      </c>
      <c r="C1784" s="173">
        <v>14</v>
      </c>
      <c r="D1784" s="173">
        <v>82</v>
      </c>
      <c r="E1784" s="174" t="s">
        <v>2440</v>
      </c>
      <c r="F1784" s="174" t="s">
        <v>1962</v>
      </c>
      <c r="G1784" s="174" t="s">
        <v>2448</v>
      </c>
      <c r="H1784" s="201" t="s">
        <v>354</v>
      </c>
      <c r="I1784" s="175">
        <f t="shared" si="63"/>
        <v>126.217399</v>
      </c>
      <c r="J1784" s="175">
        <f t="shared" si="62"/>
        <v>164.52369999999999</v>
      </c>
      <c r="K1784" s="175">
        <v>46.805</v>
      </c>
      <c r="L1784" s="175">
        <v>1.58</v>
      </c>
      <c r="M1784" s="177" t="s">
        <v>326</v>
      </c>
      <c r="N1784" s="177" t="s">
        <v>325</v>
      </c>
      <c r="O1784" s="177">
        <v>69</v>
      </c>
    </row>
    <row r="1785" spans="1:15">
      <c r="A1785" s="173">
        <v>215</v>
      </c>
      <c r="B1785" s="173">
        <v>55</v>
      </c>
      <c r="C1785" s="173">
        <v>16</v>
      </c>
      <c r="D1785" s="173">
        <v>97</v>
      </c>
      <c r="E1785" s="174" t="s">
        <v>2440</v>
      </c>
      <c r="F1785" s="174" t="s">
        <v>1962</v>
      </c>
      <c r="G1785" s="174" t="s">
        <v>2448</v>
      </c>
      <c r="H1785" s="201" t="s">
        <v>245</v>
      </c>
      <c r="I1785" s="175">
        <f t="shared" si="63"/>
        <v>272.50068779999998</v>
      </c>
      <c r="J1785" s="175">
        <f t="shared" si="62"/>
        <v>349.69241999999991</v>
      </c>
      <c r="K1785" s="175">
        <v>123.321</v>
      </c>
      <c r="L1785" s="175">
        <v>1.58</v>
      </c>
      <c r="M1785" s="177" t="s">
        <v>326</v>
      </c>
      <c r="N1785" s="177" t="s">
        <v>321</v>
      </c>
      <c r="O1785" s="177">
        <v>69</v>
      </c>
    </row>
    <row r="1786" spans="1:15">
      <c r="A1786" s="173">
        <v>215</v>
      </c>
      <c r="B1786" s="173">
        <v>55</v>
      </c>
      <c r="C1786" s="173">
        <v>16</v>
      </c>
      <c r="D1786" s="173">
        <v>93</v>
      </c>
      <c r="E1786" s="174" t="s">
        <v>2347</v>
      </c>
      <c r="F1786" s="174" t="s">
        <v>1962</v>
      </c>
      <c r="G1786" s="174" t="s">
        <v>2448</v>
      </c>
      <c r="H1786" s="201" t="s">
        <v>2091</v>
      </c>
      <c r="I1786" s="175">
        <f t="shared" si="63"/>
        <v>266.27586699999995</v>
      </c>
      <c r="J1786" s="175">
        <f t="shared" si="62"/>
        <v>341.81290000000001</v>
      </c>
      <c r="K1786" s="175">
        <v>120.065</v>
      </c>
      <c r="L1786" s="175">
        <v>1.58</v>
      </c>
      <c r="M1786" s="177" t="s">
        <v>326</v>
      </c>
      <c r="N1786" s="177" t="s">
        <v>321</v>
      </c>
      <c r="O1786" s="177">
        <v>69</v>
      </c>
    </row>
    <row r="1787" spans="1:15">
      <c r="A1787" s="173">
        <v>215</v>
      </c>
      <c r="B1787" s="173">
        <v>55</v>
      </c>
      <c r="C1787" s="173">
        <v>16</v>
      </c>
      <c r="D1787" s="173">
        <v>97</v>
      </c>
      <c r="E1787" s="174" t="s">
        <v>2239</v>
      </c>
      <c r="F1787" s="174" t="s">
        <v>1962</v>
      </c>
      <c r="G1787" s="174" t="s">
        <v>2448</v>
      </c>
      <c r="H1787" s="201" t="s">
        <v>246</v>
      </c>
      <c r="I1787" s="175">
        <f t="shared" si="63"/>
        <v>276.39120079999998</v>
      </c>
      <c r="J1787" s="175">
        <f t="shared" si="62"/>
        <v>354.61712</v>
      </c>
      <c r="K1787" s="175">
        <v>125.35599999999999</v>
      </c>
      <c r="L1787" s="175">
        <v>1.58</v>
      </c>
      <c r="M1787" s="177" t="s">
        <v>326</v>
      </c>
      <c r="N1787" s="177" t="s">
        <v>321</v>
      </c>
      <c r="O1787" s="177">
        <v>69</v>
      </c>
    </row>
    <row r="1788" spans="1:15">
      <c r="A1788" s="173">
        <v>215</v>
      </c>
      <c r="B1788" s="173">
        <v>65</v>
      </c>
      <c r="C1788" s="173">
        <v>16</v>
      </c>
      <c r="D1788" s="173" t="s">
        <v>2321</v>
      </c>
      <c r="E1788" s="174" t="s">
        <v>2237</v>
      </c>
      <c r="F1788" s="174" t="s">
        <v>1962</v>
      </c>
      <c r="G1788" s="174" t="s">
        <v>2420</v>
      </c>
      <c r="H1788" s="201" t="s">
        <v>247</v>
      </c>
      <c r="I1788" s="175">
        <f t="shared" si="63"/>
        <v>266.77295919999995</v>
      </c>
      <c r="J1788" s="175">
        <f t="shared" si="62"/>
        <v>341.68947999999995</v>
      </c>
      <c r="K1788" s="175">
        <v>118.84399999999999</v>
      </c>
      <c r="L1788" s="175">
        <v>2.75</v>
      </c>
      <c r="M1788" s="177" t="s">
        <v>326</v>
      </c>
      <c r="N1788" s="177" t="s">
        <v>321</v>
      </c>
      <c r="O1788" s="177">
        <v>72</v>
      </c>
    </row>
    <row r="1789" spans="1:15">
      <c r="A1789" s="173">
        <v>185</v>
      </c>
      <c r="B1789" s="173">
        <v>60</v>
      </c>
      <c r="C1789" s="173">
        <v>15</v>
      </c>
      <c r="D1789" s="173">
        <v>84</v>
      </c>
      <c r="E1789" s="174" t="s">
        <v>2440</v>
      </c>
      <c r="F1789" s="174" t="s">
        <v>1962</v>
      </c>
      <c r="G1789" s="174" t="s">
        <v>2448</v>
      </c>
      <c r="H1789" s="201" t="s">
        <v>2093</v>
      </c>
      <c r="I1789" s="175">
        <f t="shared" si="63"/>
        <v>166.56593800000002</v>
      </c>
      <c r="J1789" s="175">
        <f t="shared" si="62"/>
        <v>215.59779999999998</v>
      </c>
      <c r="K1789" s="175">
        <v>67.91</v>
      </c>
      <c r="L1789" s="175">
        <v>1.58</v>
      </c>
      <c r="M1789" s="177" t="s">
        <v>322</v>
      </c>
      <c r="N1789" s="177" t="s">
        <v>325</v>
      </c>
      <c r="O1789" s="177">
        <v>69</v>
      </c>
    </row>
    <row r="1790" spans="1:15">
      <c r="A1790" s="173">
        <v>215</v>
      </c>
      <c r="B1790" s="173">
        <v>55</v>
      </c>
      <c r="C1790" s="173">
        <v>16</v>
      </c>
      <c r="D1790" s="173">
        <v>93</v>
      </c>
      <c r="E1790" s="174" t="s">
        <v>2239</v>
      </c>
      <c r="F1790" s="174" t="s">
        <v>1962</v>
      </c>
      <c r="G1790" s="174" t="s">
        <v>2448</v>
      </c>
      <c r="H1790" s="201" t="s">
        <v>2788</v>
      </c>
      <c r="I1790" s="175">
        <f t="shared" si="63"/>
        <v>275.61309819999997</v>
      </c>
      <c r="J1790" s="175">
        <f t="shared" si="62"/>
        <v>353.63217999999995</v>
      </c>
      <c r="K1790" s="175">
        <v>124.949</v>
      </c>
      <c r="L1790" s="175">
        <v>1.58</v>
      </c>
      <c r="M1790" s="177" t="s">
        <v>326</v>
      </c>
      <c r="N1790" s="177" t="s">
        <v>321</v>
      </c>
      <c r="O1790" s="177">
        <v>69</v>
      </c>
    </row>
    <row r="1791" spans="1:15">
      <c r="A1791" s="173">
        <v>175</v>
      </c>
      <c r="B1791" s="173">
        <v>65</v>
      </c>
      <c r="C1791" s="173">
        <v>14</v>
      </c>
      <c r="D1791" s="173">
        <v>86</v>
      </c>
      <c r="E1791" s="174" t="s">
        <v>2237</v>
      </c>
      <c r="F1791" s="174" t="s">
        <v>1962</v>
      </c>
      <c r="G1791" s="174" t="s">
        <v>2448</v>
      </c>
      <c r="H1791" s="201" t="s">
        <v>2789</v>
      </c>
      <c r="I1791" s="175">
        <f t="shared" si="63"/>
        <v>134.23739999999998</v>
      </c>
      <c r="J1791" s="175">
        <f t="shared" si="62"/>
        <v>174.6756</v>
      </c>
      <c r="K1791" s="175">
        <v>51</v>
      </c>
      <c r="L1791" s="175">
        <v>1.58</v>
      </c>
      <c r="M1791" s="177" t="s">
        <v>326</v>
      </c>
      <c r="N1791" s="177" t="s">
        <v>325</v>
      </c>
      <c r="O1791" s="177">
        <v>69</v>
      </c>
    </row>
    <row r="1792" spans="1:15">
      <c r="A1792" s="173">
        <v>195</v>
      </c>
      <c r="B1792" s="173">
        <v>50</v>
      </c>
      <c r="C1792" s="173">
        <v>15</v>
      </c>
      <c r="D1792" s="173">
        <v>82</v>
      </c>
      <c r="E1792" s="174" t="s">
        <v>2347</v>
      </c>
      <c r="F1792" s="174" t="s">
        <v>1962</v>
      </c>
      <c r="G1792" s="174" t="s">
        <v>2448</v>
      </c>
      <c r="H1792" s="201" t="s">
        <v>3927</v>
      </c>
      <c r="I1792" s="175">
        <f t="shared" si="63"/>
        <v>144.1137588</v>
      </c>
      <c r="J1792" s="175">
        <f t="shared" si="62"/>
        <v>187.17732000000001</v>
      </c>
      <c r="K1792" s="175">
        <v>56.165999999999997</v>
      </c>
      <c r="L1792" s="175">
        <v>1.58</v>
      </c>
      <c r="M1792" s="177" t="s">
        <v>322</v>
      </c>
      <c r="N1792" s="177" t="s">
        <v>321</v>
      </c>
      <c r="O1792" s="177">
        <v>69</v>
      </c>
    </row>
    <row r="1793" spans="1:15">
      <c r="A1793" s="173" t="s">
        <v>2270</v>
      </c>
      <c r="B1793" s="173" t="s">
        <v>2754</v>
      </c>
      <c r="C1793" s="173" t="s">
        <v>3852</v>
      </c>
      <c r="D1793" s="173" t="s">
        <v>408</v>
      </c>
      <c r="E1793" s="174" t="s">
        <v>2229</v>
      </c>
      <c r="F1793" s="174" t="s">
        <v>1962</v>
      </c>
      <c r="G1793" s="174" t="s">
        <v>1921</v>
      </c>
      <c r="H1793" s="201" t="s">
        <v>1612</v>
      </c>
      <c r="I1793" s="175">
        <f t="shared" si="63"/>
        <v>337.58029579999999</v>
      </c>
      <c r="J1793" s="175">
        <f t="shared" si="62"/>
        <v>431.31901999999997</v>
      </c>
      <c r="K1793" s="175">
        <v>155.881</v>
      </c>
      <c r="L1793" s="175">
        <v>2.75</v>
      </c>
      <c r="M1793" s="177" t="s">
        <v>325</v>
      </c>
      <c r="N1793" s="177" t="s">
        <v>321</v>
      </c>
      <c r="O1793" s="177">
        <v>72</v>
      </c>
    </row>
    <row r="1794" spans="1:15">
      <c r="A1794" s="173" t="s">
        <v>2269</v>
      </c>
      <c r="B1794" s="173" t="s">
        <v>2262</v>
      </c>
      <c r="C1794" s="173" t="s">
        <v>3921</v>
      </c>
      <c r="D1794" s="173" t="s">
        <v>2303</v>
      </c>
      <c r="E1794" s="174" t="s">
        <v>2239</v>
      </c>
      <c r="F1794" s="174" t="s">
        <v>1962</v>
      </c>
      <c r="G1794" s="174" t="s">
        <v>1923</v>
      </c>
      <c r="H1794" s="201" t="s">
        <v>1614</v>
      </c>
      <c r="I1794" s="175">
        <f t="shared" si="63"/>
        <v>334.74889579999996</v>
      </c>
      <c r="J1794" s="175">
        <f t="shared" si="62"/>
        <v>428.48761999999999</v>
      </c>
      <c r="K1794" s="175">
        <v>155.881</v>
      </c>
      <c r="L1794" s="175">
        <v>1.58</v>
      </c>
      <c r="M1794" s="177" t="s">
        <v>326</v>
      </c>
      <c r="N1794" s="177" t="s">
        <v>321</v>
      </c>
      <c r="O1794" s="177">
        <v>69</v>
      </c>
    </row>
    <row r="1795" spans="1:15">
      <c r="A1795" s="173" t="s">
        <v>2265</v>
      </c>
      <c r="B1795" s="173" t="s">
        <v>2262</v>
      </c>
      <c r="C1795" s="173" t="s">
        <v>3864</v>
      </c>
      <c r="D1795" s="173" t="s">
        <v>2309</v>
      </c>
      <c r="E1795" s="174" t="s">
        <v>2440</v>
      </c>
      <c r="F1795" s="174" t="s">
        <v>1962</v>
      </c>
      <c r="G1795" s="174" t="s">
        <v>1926</v>
      </c>
      <c r="H1795" s="201" t="s">
        <v>1619</v>
      </c>
      <c r="I1795" s="175">
        <f t="shared" si="63"/>
        <v>154.2290926</v>
      </c>
      <c r="J1795" s="175">
        <f t="shared" si="62"/>
        <v>199.98153999999997</v>
      </c>
      <c r="K1795" s="175">
        <v>61.456999999999994</v>
      </c>
      <c r="L1795" s="175">
        <v>1.58</v>
      </c>
      <c r="M1795" s="177" t="s">
        <v>322</v>
      </c>
      <c r="N1795" s="177" t="s">
        <v>321</v>
      </c>
      <c r="O1795" s="177">
        <v>69</v>
      </c>
    </row>
    <row r="1796" spans="1:15">
      <c r="A1796" s="173" t="s">
        <v>2260</v>
      </c>
      <c r="B1796" s="173" t="s">
        <v>2258</v>
      </c>
      <c r="C1796" s="173" t="s">
        <v>1790</v>
      </c>
      <c r="D1796" s="173" t="s">
        <v>2307</v>
      </c>
      <c r="E1796" s="174" t="s">
        <v>2237</v>
      </c>
      <c r="F1796" s="174" t="s">
        <v>1962</v>
      </c>
      <c r="G1796" s="174" t="s">
        <v>1927</v>
      </c>
      <c r="H1796" s="201" t="s">
        <v>1622</v>
      </c>
      <c r="I1796" s="175">
        <f t="shared" si="63"/>
        <v>133.22032239999999</v>
      </c>
      <c r="J1796" s="175">
        <f t="shared" si="62"/>
        <v>173.38816</v>
      </c>
      <c r="K1796" s="175">
        <v>50.467999999999996</v>
      </c>
      <c r="L1796" s="175">
        <v>1.58</v>
      </c>
      <c r="M1796" s="177" t="s">
        <v>326</v>
      </c>
      <c r="N1796" s="177" t="s">
        <v>325</v>
      </c>
      <c r="O1796" s="177">
        <v>68</v>
      </c>
    </row>
    <row r="1797" spans="1:15">
      <c r="A1797" s="173" t="s">
        <v>2265</v>
      </c>
      <c r="B1797" s="173" t="s">
        <v>2263</v>
      </c>
      <c r="C1797" s="173" t="s">
        <v>3852</v>
      </c>
      <c r="D1797" s="173" t="s">
        <v>1124</v>
      </c>
      <c r="E1797" s="174" t="s">
        <v>2229</v>
      </c>
      <c r="F1797" s="174" t="s">
        <v>1962</v>
      </c>
      <c r="G1797" s="174" t="s">
        <v>1921</v>
      </c>
      <c r="H1797" s="201" t="s">
        <v>1624</v>
      </c>
      <c r="I1797" s="175">
        <f t="shared" si="63"/>
        <v>220.86490579999997</v>
      </c>
      <c r="J1797" s="175">
        <f t="shared" si="62"/>
        <v>283.57801999999992</v>
      </c>
      <c r="K1797" s="175">
        <v>94.830999999999989</v>
      </c>
      <c r="L1797" s="175">
        <v>2.75</v>
      </c>
      <c r="M1797" s="177" t="s">
        <v>326</v>
      </c>
      <c r="N1797" s="177" t="s">
        <v>321</v>
      </c>
      <c r="O1797" s="177">
        <v>72</v>
      </c>
    </row>
    <row r="1798" spans="1:15">
      <c r="A1798" s="173" t="s">
        <v>2269</v>
      </c>
      <c r="B1798" s="173" t="s">
        <v>2266</v>
      </c>
      <c r="C1798" s="173" t="s">
        <v>3921</v>
      </c>
      <c r="D1798" s="173" t="s">
        <v>2326</v>
      </c>
      <c r="E1798" s="174" t="s">
        <v>2239</v>
      </c>
      <c r="F1798" s="174" t="s">
        <v>1962</v>
      </c>
      <c r="G1798" s="174" t="s">
        <v>1923</v>
      </c>
      <c r="H1798" s="201" t="s">
        <v>1625</v>
      </c>
      <c r="I1798" s="175">
        <f t="shared" si="63"/>
        <v>238.26417339999998</v>
      </c>
      <c r="J1798" s="175">
        <f t="shared" si="62"/>
        <v>306.35505999999998</v>
      </c>
      <c r="K1798" s="175">
        <v>105.413</v>
      </c>
      <c r="L1798" s="175">
        <v>1.58</v>
      </c>
      <c r="M1798" s="177" t="s">
        <v>326</v>
      </c>
      <c r="N1798" s="177" t="s">
        <v>321</v>
      </c>
      <c r="O1798" s="177">
        <v>69</v>
      </c>
    </row>
    <row r="1799" spans="1:15">
      <c r="A1799" s="173" t="s">
        <v>2270</v>
      </c>
      <c r="B1799" s="173" t="s">
        <v>3892</v>
      </c>
      <c r="C1799" s="173" t="s">
        <v>1132</v>
      </c>
      <c r="D1799" s="173" t="s">
        <v>2305</v>
      </c>
      <c r="E1799" s="174" t="s">
        <v>2445</v>
      </c>
      <c r="F1799" s="174" t="s">
        <v>1962</v>
      </c>
      <c r="G1799" s="174" t="s">
        <v>1928</v>
      </c>
      <c r="H1799" s="201" t="s">
        <v>1626</v>
      </c>
      <c r="I1799" s="175">
        <f t="shared" si="63"/>
        <v>351.08905040000002</v>
      </c>
      <c r="J1799" s="175">
        <f t="shared" si="62"/>
        <v>449.17135999999999</v>
      </c>
      <c r="K1799" s="175">
        <v>164.428</v>
      </c>
      <c r="L1799" s="175">
        <v>1.58</v>
      </c>
      <c r="M1799" s="177" t="s">
        <v>322</v>
      </c>
      <c r="N1799" s="177" t="s">
        <v>321</v>
      </c>
      <c r="O1799" s="177">
        <v>72</v>
      </c>
    </row>
    <row r="1800" spans="1:15">
      <c r="A1800" s="173" t="s">
        <v>2264</v>
      </c>
      <c r="B1800" s="173" t="s">
        <v>2751</v>
      </c>
      <c r="C1800" s="173" t="s">
        <v>3862</v>
      </c>
      <c r="D1800" s="173" t="s">
        <v>2256</v>
      </c>
      <c r="E1800" s="174" t="s">
        <v>2440</v>
      </c>
      <c r="F1800" s="174" t="s">
        <v>1962</v>
      </c>
      <c r="G1800" s="174" t="s">
        <v>1923</v>
      </c>
      <c r="H1800" s="201" t="s">
        <v>1627</v>
      </c>
      <c r="I1800" s="175">
        <f t="shared" si="63"/>
        <v>165.9006316</v>
      </c>
      <c r="J1800" s="175">
        <f t="shared" si="62"/>
        <v>214.75563999999997</v>
      </c>
      <c r="K1800" s="175">
        <v>67.561999999999998</v>
      </c>
      <c r="L1800" s="175">
        <v>1.58</v>
      </c>
      <c r="M1800" s="177" t="s">
        <v>326</v>
      </c>
      <c r="N1800" s="177" t="s">
        <v>325</v>
      </c>
      <c r="O1800" s="177">
        <v>69</v>
      </c>
    </row>
    <row r="1801" spans="1:15">
      <c r="A1801" s="173" t="s">
        <v>2269</v>
      </c>
      <c r="B1801" s="173" t="s">
        <v>2266</v>
      </c>
      <c r="C1801" s="173" t="s">
        <v>3921</v>
      </c>
      <c r="D1801" s="173" t="s">
        <v>2303</v>
      </c>
      <c r="E1801" s="174" t="s">
        <v>2239</v>
      </c>
      <c r="F1801" s="174" t="s">
        <v>1962</v>
      </c>
      <c r="G1801" s="174" t="s">
        <v>1923</v>
      </c>
      <c r="H1801" s="201" t="s">
        <v>1629</v>
      </c>
      <c r="I1801" s="175">
        <f t="shared" si="63"/>
        <v>249.93571239999994</v>
      </c>
      <c r="J1801" s="175">
        <f t="shared" si="62"/>
        <v>321.12915999999996</v>
      </c>
      <c r="K1801" s="175">
        <v>111.51799999999999</v>
      </c>
      <c r="L1801" s="175">
        <v>1.58</v>
      </c>
      <c r="M1801" s="177" t="s">
        <v>326</v>
      </c>
      <c r="N1801" s="177" t="s">
        <v>321</v>
      </c>
      <c r="O1801" s="177">
        <v>69</v>
      </c>
    </row>
    <row r="1802" spans="1:15">
      <c r="A1802" s="173" t="s">
        <v>2260</v>
      </c>
      <c r="B1802" s="173" t="s">
        <v>2754</v>
      </c>
      <c r="C1802" s="173" t="s">
        <v>3862</v>
      </c>
      <c r="D1802" s="173" t="s">
        <v>2323</v>
      </c>
      <c r="E1802" s="174" t="s">
        <v>2237</v>
      </c>
      <c r="F1802" s="174" t="s">
        <v>1962</v>
      </c>
      <c r="G1802" s="174" t="s">
        <v>1923</v>
      </c>
      <c r="H1802" s="201" t="s">
        <v>1630</v>
      </c>
      <c r="I1802" s="175">
        <f t="shared" si="63"/>
        <v>114.54585999999999</v>
      </c>
      <c r="J1802" s="175">
        <f t="shared" si="62"/>
        <v>149.74959999999999</v>
      </c>
      <c r="K1802" s="175">
        <v>40.699999999999996</v>
      </c>
      <c r="L1802" s="175">
        <v>1.58</v>
      </c>
      <c r="M1802" s="177" t="s">
        <v>326</v>
      </c>
      <c r="N1802" s="177" t="s">
        <v>325</v>
      </c>
      <c r="O1802" s="177">
        <v>69</v>
      </c>
    </row>
    <row r="1803" spans="1:15">
      <c r="A1803" s="173" t="s">
        <v>2260</v>
      </c>
      <c r="B1803" s="173" t="s">
        <v>3851</v>
      </c>
      <c r="C1803" s="173" t="s">
        <v>3862</v>
      </c>
      <c r="D1803" s="173" t="s">
        <v>2263</v>
      </c>
      <c r="E1803" s="174" t="s">
        <v>2237</v>
      </c>
      <c r="F1803" s="174" t="s">
        <v>1962</v>
      </c>
      <c r="G1803" s="174" t="s">
        <v>1927</v>
      </c>
      <c r="H1803" s="201" t="s">
        <v>1631</v>
      </c>
      <c r="I1803" s="175">
        <f t="shared" si="63"/>
        <v>144.89186139999998</v>
      </c>
      <c r="J1803" s="175">
        <f t="shared" si="62"/>
        <v>188.16225999999995</v>
      </c>
      <c r="K1803" s="175">
        <v>56.572999999999993</v>
      </c>
      <c r="L1803" s="175">
        <v>1.58</v>
      </c>
      <c r="M1803" s="177" t="s">
        <v>322</v>
      </c>
      <c r="N1803" s="177" t="s">
        <v>325</v>
      </c>
      <c r="O1803" s="177">
        <v>68</v>
      </c>
    </row>
    <row r="1804" spans="1:15">
      <c r="A1804" s="173" t="s">
        <v>2267</v>
      </c>
      <c r="B1804" s="173" t="s">
        <v>3851</v>
      </c>
      <c r="C1804" s="173" t="s">
        <v>3852</v>
      </c>
      <c r="D1804" s="173" t="s">
        <v>2313</v>
      </c>
      <c r="E1804" s="174" t="s">
        <v>2239</v>
      </c>
      <c r="F1804" s="174" t="s">
        <v>1962</v>
      </c>
      <c r="G1804" s="174" t="s">
        <v>1930</v>
      </c>
      <c r="H1804" s="201" t="s">
        <v>1632</v>
      </c>
      <c r="I1804" s="175">
        <f t="shared" ref="I1804:I1835" si="64">(IF($H$6="",$H$4*$U$3*(1-$H$5),$H$6*$H$3)+IF(F1804="KLEBER",$H$3*(K1804*(1-$M$5)+$U$7+L1804+$H$8)))*$U$8</f>
        <v>254.60432799999998</v>
      </c>
      <c r="J1804" s="175">
        <f t="shared" si="62"/>
        <v>327.03879999999998</v>
      </c>
      <c r="K1804" s="175">
        <v>113.96</v>
      </c>
      <c r="L1804" s="175">
        <v>1.58</v>
      </c>
      <c r="M1804" s="177" t="s">
        <v>326</v>
      </c>
      <c r="N1804" s="177" t="s">
        <v>321</v>
      </c>
      <c r="O1804" s="177">
        <v>69</v>
      </c>
    </row>
    <row r="1805" spans="1:15">
      <c r="A1805" s="173" t="s">
        <v>2268</v>
      </c>
      <c r="B1805" s="173" t="s">
        <v>2751</v>
      </c>
      <c r="C1805" s="173" t="s">
        <v>3921</v>
      </c>
      <c r="D1805" s="173" t="s">
        <v>2303</v>
      </c>
      <c r="E1805" s="174" t="s">
        <v>2239</v>
      </c>
      <c r="F1805" s="174" t="s">
        <v>1962</v>
      </c>
      <c r="G1805" s="174" t="s">
        <v>1930</v>
      </c>
      <c r="H1805" s="201" t="s">
        <v>1633</v>
      </c>
      <c r="I1805" s="175">
        <f t="shared" si="64"/>
        <v>325.41166459999994</v>
      </c>
      <c r="J1805" s="175">
        <f t="shared" si="62"/>
        <v>416.66833999999994</v>
      </c>
      <c r="K1805" s="175">
        <v>150.99699999999999</v>
      </c>
      <c r="L1805" s="175">
        <v>1.58</v>
      </c>
      <c r="M1805" s="177" t="s">
        <v>326</v>
      </c>
      <c r="N1805" s="177" t="s">
        <v>321</v>
      </c>
      <c r="O1805" s="177">
        <v>69</v>
      </c>
    </row>
    <row r="1806" spans="1:15">
      <c r="A1806" s="173" t="s">
        <v>2260</v>
      </c>
      <c r="B1806" s="173" t="s">
        <v>2258</v>
      </c>
      <c r="C1806" s="173" t="s">
        <v>3862</v>
      </c>
      <c r="D1806" s="173" t="s">
        <v>2301</v>
      </c>
      <c r="E1806" s="174" t="s">
        <v>2229</v>
      </c>
      <c r="F1806" s="174" t="s">
        <v>1962</v>
      </c>
      <c r="G1806" s="174" t="s">
        <v>1932</v>
      </c>
      <c r="H1806" s="201" t="s">
        <v>1636</v>
      </c>
      <c r="I1806" s="175">
        <f t="shared" si="64"/>
        <v>187.40649399999998</v>
      </c>
      <c r="J1806" s="175">
        <f t="shared" si="62"/>
        <v>241.22559999999999</v>
      </c>
      <c r="K1806" s="175">
        <v>77.33</v>
      </c>
      <c r="L1806" s="175">
        <v>2.75</v>
      </c>
      <c r="M1806" s="177" t="s">
        <v>322</v>
      </c>
      <c r="N1806" s="177" t="s">
        <v>321</v>
      </c>
      <c r="O1806" s="177">
        <v>72</v>
      </c>
    </row>
    <row r="1807" spans="1:15">
      <c r="A1807" s="173" t="s">
        <v>2268</v>
      </c>
      <c r="B1807" s="173" t="s">
        <v>2263</v>
      </c>
      <c r="C1807" s="173" t="s">
        <v>3852</v>
      </c>
      <c r="D1807" s="173" t="s">
        <v>1130</v>
      </c>
      <c r="E1807" s="174" t="s">
        <v>2229</v>
      </c>
      <c r="F1807" s="174" t="s">
        <v>1962</v>
      </c>
      <c r="G1807" s="174" t="s">
        <v>1932</v>
      </c>
      <c r="H1807" s="201" t="s">
        <v>1638</v>
      </c>
      <c r="I1807" s="175">
        <f t="shared" si="64"/>
        <v>293.22844759999992</v>
      </c>
      <c r="J1807" s="175">
        <f t="shared" si="62"/>
        <v>375.17743999999993</v>
      </c>
      <c r="K1807" s="175">
        <v>132.68199999999999</v>
      </c>
      <c r="L1807" s="175">
        <v>2.75</v>
      </c>
      <c r="M1807" s="177" t="s">
        <v>325</v>
      </c>
      <c r="N1807" s="177" t="s">
        <v>321</v>
      </c>
      <c r="O1807" s="177">
        <v>72</v>
      </c>
    </row>
    <row r="1808" spans="1:15">
      <c r="A1808" s="173" t="s">
        <v>2269</v>
      </c>
      <c r="B1808" s="173" t="s">
        <v>3892</v>
      </c>
      <c r="C1808" s="173" t="s">
        <v>1132</v>
      </c>
      <c r="D1808" s="173" t="s">
        <v>2302</v>
      </c>
      <c r="E1808" s="174" t="s">
        <v>2445</v>
      </c>
      <c r="F1808" s="174" t="s">
        <v>1962</v>
      </c>
      <c r="G1808" s="174" t="s">
        <v>1923</v>
      </c>
      <c r="H1808" s="201" t="s">
        <v>1639</v>
      </c>
      <c r="I1808" s="175">
        <f t="shared" si="64"/>
        <v>274.83499559999996</v>
      </c>
      <c r="J1808" s="175">
        <f t="shared" si="62"/>
        <v>352.64723999999995</v>
      </c>
      <c r="K1808" s="175">
        <v>124.54199999999999</v>
      </c>
      <c r="L1808" s="175">
        <v>1.58</v>
      </c>
      <c r="M1808" s="177" t="s">
        <v>325</v>
      </c>
      <c r="N1808" s="177" t="s">
        <v>321</v>
      </c>
      <c r="O1808" s="177">
        <v>69</v>
      </c>
    </row>
    <row r="1809" spans="1:15">
      <c r="A1809" s="173" t="s">
        <v>2267</v>
      </c>
      <c r="B1809" s="173" t="s">
        <v>3851</v>
      </c>
      <c r="C1809" s="173" t="s">
        <v>3864</v>
      </c>
      <c r="D1809" s="173" t="s">
        <v>2326</v>
      </c>
      <c r="E1809" s="174" t="s">
        <v>2347</v>
      </c>
      <c r="F1809" s="174" t="s">
        <v>1962</v>
      </c>
      <c r="G1809" s="174" t="s">
        <v>1923</v>
      </c>
      <c r="H1809" s="201" t="s">
        <v>1642</v>
      </c>
      <c r="I1809" s="175">
        <f t="shared" si="64"/>
        <v>177.57217059999999</v>
      </c>
      <c r="J1809" s="175">
        <f t="shared" ref="J1809:J1872" si="65">($H$3*(K1809+L1809+$U$7+$H$8)+$H$4*$U$3)*$U$8</f>
        <v>229.52973999999998</v>
      </c>
      <c r="K1809" s="175">
        <v>73.667000000000002</v>
      </c>
      <c r="L1809" s="175">
        <v>1.58</v>
      </c>
      <c r="M1809" s="177" t="s">
        <v>326</v>
      </c>
      <c r="N1809" s="177" t="s">
        <v>325</v>
      </c>
      <c r="O1809" s="177">
        <v>69</v>
      </c>
    </row>
    <row r="1810" spans="1:15">
      <c r="A1810" s="173" t="s">
        <v>2267</v>
      </c>
      <c r="B1810" s="173" t="s">
        <v>2754</v>
      </c>
      <c r="C1810" s="173" t="s">
        <v>3852</v>
      </c>
      <c r="D1810" s="173" t="s">
        <v>1124</v>
      </c>
      <c r="E1810" s="174" t="s">
        <v>2237</v>
      </c>
      <c r="F1810" s="174" t="s">
        <v>1962</v>
      </c>
      <c r="G1810" s="174" t="s">
        <v>1932</v>
      </c>
      <c r="H1810" s="201" t="s">
        <v>1643</v>
      </c>
      <c r="I1810" s="175">
        <f t="shared" si="64"/>
        <v>267.55106179999996</v>
      </c>
      <c r="J1810" s="175">
        <f t="shared" si="65"/>
        <v>342.67442</v>
      </c>
      <c r="K1810" s="175">
        <v>119.25099999999999</v>
      </c>
      <c r="L1810" s="175">
        <v>2.75</v>
      </c>
      <c r="M1810" s="177" t="s">
        <v>326</v>
      </c>
      <c r="N1810" s="177" t="s">
        <v>321</v>
      </c>
      <c r="O1810" s="177">
        <v>72</v>
      </c>
    </row>
    <row r="1811" spans="1:15">
      <c r="A1811" s="173" t="s">
        <v>2267</v>
      </c>
      <c r="B1811" s="173" t="s">
        <v>2262</v>
      </c>
      <c r="C1811" s="173" t="s">
        <v>3921</v>
      </c>
      <c r="D1811" s="173" t="s">
        <v>2301</v>
      </c>
      <c r="E1811" s="174" t="s">
        <v>2347</v>
      </c>
      <c r="F1811" s="174" t="s">
        <v>1962</v>
      </c>
      <c r="G1811" s="174" t="s">
        <v>1923</v>
      </c>
      <c r="H1811" s="201" t="s">
        <v>1645</v>
      </c>
      <c r="I1811" s="175">
        <f t="shared" si="64"/>
        <v>279.50361119999997</v>
      </c>
      <c r="J1811" s="175">
        <f t="shared" si="65"/>
        <v>358.55687999999998</v>
      </c>
      <c r="K1811" s="175">
        <v>126.98399999999999</v>
      </c>
      <c r="L1811" s="175">
        <v>1.58</v>
      </c>
      <c r="M1811" s="177" t="s">
        <v>322</v>
      </c>
      <c r="N1811" s="177" t="s">
        <v>321</v>
      </c>
      <c r="O1811" s="177">
        <v>69</v>
      </c>
    </row>
    <row r="1812" spans="1:15">
      <c r="A1812" s="173" t="s">
        <v>2264</v>
      </c>
      <c r="B1812" s="173" t="s">
        <v>2258</v>
      </c>
      <c r="C1812" s="173" t="s">
        <v>3862</v>
      </c>
      <c r="D1812" s="173" t="s">
        <v>2304</v>
      </c>
      <c r="E1812" s="174" t="s">
        <v>2237</v>
      </c>
      <c r="F1812" s="174" t="s">
        <v>1962</v>
      </c>
      <c r="G1812" s="174" t="s">
        <v>1923</v>
      </c>
      <c r="H1812" s="201" t="s">
        <v>1646</v>
      </c>
      <c r="I1812" s="175">
        <f t="shared" si="64"/>
        <v>148.78237439999998</v>
      </c>
      <c r="J1812" s="175">
        <f t="shared" si="65"/>
        <v>193.08695999999998</v>
      </c>
      <c r="K1812" s="175">
        <v>58.607999999999997</v>
      </c>
      <c r="L1812" s="175">
        <v>1.58</v>
      </c>
      <c r="M1812" s="177" t="s">
        <v>326</v>
      </c>
      <c r="N1812" s="177" t="s">
        <v>325</v>
      </c>
      <c r="O1812" s="177">
        <v>69</v>
      </c>
    </row>
    <row r="1813" spans="1:15">
      <c r="A1813" s="173" t="s">
        <v>2259</v>
      </c>
      <c r="B1813" s="173" t="s">
        <v>2754</v>
      </c>
      <c r="C1813" s="173" t="s">
        <v>3862</v>
      </c>
      <c r="D1813" s="173" t="s">
        <v>2263</v>
      </c>
      <c r="E1813" s="174" t="s">
        <v>2237</v>
      </c>
      <c r="F1813" s="174" t="s">
        <v>1962</v>
      </c>
      <c r="G1813" s="174" t="s">
        <v>1927</v>
      </c>
      <c r="H1813" s="201" t="s">
        <v>1648</v>
      </c>
      <c r="I1813" s="175">
        <f t="shared" si="64"/>
        <v>121.5487834</v>
      </c>
      <c r="J1813" s="175">
        <f t="shared" si="65"/>
        <v>158.61406000000002</v>
      </c>
      <c r="K1813" s="175">
        <v>44.363</v>
      </c>
      <c r="L1813" s="175">
        <v>1.58</v>
      </c>
      <c r="M1813" s="177" t="s">
        <v>322</v>
      </c>
      <c r="N1813" s="177" t="s">
        <v>325</v>
      </c>
      <c r="O1813" s="177">
        <v>68</v>
      </c>
    </row>
    <row r="1814" spans="1:15">
      <c r="A1814" s="173" t="s">
        <v>2268</v>
      </c>
      <c r="B1814" s="173" t="s">
        <v>2262</v>
      </c>
      <c r="C1814" s="173" t="s">
        <v>3921</v>
      </c>
      <c r="D1814" s="173" t="s">
        <v>2305</v>
      </c>
      <c r="E1814" s="174" t="s">
        <v>2239</v>
      </c>
      <c r="F1814" s="174" t="s">
        <v>1962</v>
      </c>
      <c r="G1814" s="174" t="s">
        <v>1923</v>
      </c>
      <c r="H1814" s="201" t="s">
        <v>1650</v>
      </c>
      <c r="I1814" s="175">
        <f t="shared" si="64"/>
        <v>331.63648540000003</v>
      </c>
      <c r="J1814" s="175">
        <f t="shared" si="65"/>
        <v>424.54785999999996</v>
      </c>
      <c r="K1814" s="175">
        <v>154.25299999999999</v>
      </c>
      <c r="L1814" s="175">
        <v>1.58</v>
      </c>
      <c r="M1814" s="177" t="s">
        <v>325</v>
      </c>
      <c r="N1814" s="177" t="s">
        <v>321</v>
      </c>
      <c r="O1814" s="177">
        <v>69</v>
      </c>
    </row>
    <row r="1815" spans="1:15">
      <c r="A1815" s="173" t="s">
        <v>2267</v>
      </c>
      <c r="B1815" s="173" t="s">
        <v>2754</v>
      </c>
      <c r="C1815" s="173" t="s">
        <v>3864</v>
      </c>
      <c r="D1815" s="173" t="s">
        <v>2303</v>
      </c>
      <c r="E1815" s="174" t="s">
        <v>2440</v>
      </c>
      <c r="F1815" s="174" t="s">
        <v>1962</v>
      </c>
      <c r="G1815" s="174" t="s">
        <v>1923</v>
      </c>
      <c r="H1815" s="201" t="s">
        <v>1653</v>
      </c>
      <c r="I1815" s="175">
        <f t="shared" si="64"/>
        <v>193.91232519999997</v>
      </c>
      <c r="J1815" s="175">
        <f t="shared" si="65"/>
        <v>250.21347999999998</v>
      </c>
      <c r="K1815" s="175">
        <v>82.213999999999999</v>
      </c>
      <c r="L1815" s="175">
        <v>1.58</v>
      </c>
      <c r="M1815" s="177" t="s">
        <v>326</v>
      </c>
      <c r="N1815" s="177" t="s">
        <v>325</v>
      </c>
      <c r="O1815" s="177">
        <v>69</v>
      </c>
    </row>
    <row r="1816" spans="1:15">
      <c r="A1816" s="173" t="s">
        <v>2264</v>
      </c>
      <c r="B1816" s="173" t="s">
        <v>2263</v>
      </c>
      <c r="C1816" s="173" t="s">
        <v>3852</v>
      </c>
      <c r="D1816" s="173" t="s">
        <v>2333</v>
      </c>
      <c r="E1816" s="174" t="s">
        <v>2229</v>
      </c>
      <c r="F1816" s="174" t="s">
        <v>1962</v>
      </c>
      <c r="G1816" s="174" t="s">
        <v>1921</v>
      </c>
      <c r="H1816" s="201" t="s">
        <v>1654</v>
      </c>
      <c r="I1816" s="175">
        <f t="shared" si="64"/>
        <v>232.53644479999997</v>
      </c>
      <c r="J1816" s="175">
        <f t="shared" si="65"/>
        <v>298.35211999999996</v>
      </c>
      <c r="K1816" s="175">
        <v>100.93599999999999</v>
      </c>
      <c r="L1816" s="175">
        <v>2.75</v>
      </c>
      <c r="M1816" s="177" t="s">
        <v>326</v>
      </c>
      <c r="N1816" s="177" t="s">
        <v>321</v>
      </c>
      <c r="O1816" s="177">
        <v>72</v>
      </c>
    </row>
    <row r="1817" spans="1:15">
      <c r="A1817" s="173" t="s">
        <v>2265</v>
      </c>
      <c r="B1817" s="173" t="s">
        <v>2751</v>
      </c>
      <c r="C1817" s="173" t="s">
        <v>3852</v>
      </c>
      <c r="D1817" s="173" t="s">
        <v>2432</v>
      </c>
      <c r="E1817" s="174" t="s">
        <v>2347</v>
      </c>
      <c r="F1817" s="174" t="s">
        <v>1962</v>
      </c>
      <c r="G1817" s="174" t="s">
        <v>1930</v>
      </c>
      <c r="H1817" s="201" t="s">
        <v>1660</v>
      </c>
      <c r="I1817" s="175">
        <f t="shared" si="64"/>
        <v>227.37073699999999</v>
      </c>
      <c r="J1817" s="175">
        <f t="shared" si="65"/>
        <v>292.56589999999994</v>
      </c>
      <c r="K1817" s="175">
        <v>99.714999999999989</v>
      </c>
      <c r="L1817" s="175">
        <v>1.58</v>
      </c>
      <c r="M1817" s="177" t="s">
        <v>326</v>
      </c>
      <c r="N1817" s="177" t="s">
        <v>325</v>
      </c>
      <c r="O1817" s="177">
        <v>69</v>
      </c>
    </row>
    <row r="1818" spans="1:15">
      <c r="A1818" s="173" t="s">
        <v>2269</v>
      </c>
      <c r="B1818" s="173" t="s">
        <v>2262</v>
      </c>
      <c r="C1818" s="173" t="s">
        <v>3852</v>
      </c>
      <c r="D1818" s="173" t="s">
        <v>2302</v>
      </c>
      <c r="E1818" s="174" t="s">
        <v>2347</v>
      </c>
      <c r="F1818" s="174" t="s">
        <v>1962</v>
      </c>
      <c r="G1818" s="174" t="s">
        <v>1923</v>
      </c>
      <c r="H1818" s="201" t="s">
        <v>1667</v>
      </c>
      <c r="I1818" s="175">
        <f t="shared" si="64"/>
        <v>272.50068779999998</v>
      </c>
      <c r="J1818" s="175">
        <f t="shared" si="65"/>
        <v>349.69241999999991</v>
      </c>
      <c r="K1818" s="175">
        <v>123.321</v>
      </c>
      <c r="L1818" s="175">
        <v>1.58</v>
      </c>
      <c r="M1818" s="177" t="s">
        <v>326</v>
      </c>
      <c r="N1818" s="177" t="s">
        <v>321</v>
      </c>
      <c r="O1818" s="177">
        <v>69</v>
      </c>
    </row>
    <row r="1819" spans="1:15">
      <c r="A1819" s="173" t="s">
        <v>2268</v>
      </c>
      <c r="B1819" s="173" t="s">
        <v>3851</v>
      </c>
      <c r="C1819" s="173" t="s">
        <v>3852</v>
      </c>
      <c r="D1819" s="173" t="s">
        <v>2305</v>
      </c>
      <c r="E1819" s="174" t="s">
        <v>2440</v>
      </c>
      <c r="F1819" s="174" t="s">
        <v>1962</v>
      </c>
      <c r="G1819" s="174" t="s">
        <v>1923</v>
      </c>
      <c r="H1819" s="201" t="s">
        <v>1668</v>
      </c>
      <c r="I1819" s="175">
        <f t="shared" si="64"/>
        <v>247.60140459999997</v>
      </c>
      <c r="J1819" s="175">
        <f t="shared" si="65"/>
        <v>318.17433999999992</v>
      </c>
      <c r="K1819" s="175">
        <v>110.297</v>
      </c>
      <c r="L1819" s="175">
        <v>1.58</v>
      </c>
      <c r="M1819" s="177" t="s">
        <v>322</v>
      </c>
      <c r="N1819" s="177" t="s">
        <v>325</v>
      </c>
      <c r="O1819" s="177">
        <v>69</v>
      </c>
    </row>
    <row r="1820" spans="1:15">
      <c r="A1820" s="173" t="s">
        <v>2267</v>
      </c>
      <c r="B1820" s="173" t="s">
        <v>2754</v>
      </c>
      <c r="C1820" s="173" t="s">
        <v>3864</v>
      </c>
      <c r="D1820" s="173" t="s">
        <v>404</v>
      </c>
      <c r="E1820" s="174" t="s">
        <v>2237</v>
      </c>
      <c r="F1820" s="174" t="s">
        <v>1962</v>
      </c>
      <c r="G1820" s="174" t="s">
        <v>1921</v>
      </c>
      <c r="H1820" s="201" t="s">
        <v>1669</v>
      </c>
      <c r="I1820" s="175">
        <f t="shared" si="64"/>
        <v>215.41818759999998</v>
      </c>
      <c r="J1820" s="175">
        <f t="shared" si="65"/>
        <v>276.68343999999996</v>
      </c>
      <c r="K1820" s="175">
        <v>91.981999999999999</v>
      </c>
      <c r="L1820" s="175">
        <v>2.75</v>
      </c>
      <c r="M1820" s="177" t="s">
        <v>325</v>
      </c>
      <c r="N1820" s="177" t="s">
        <v>321</v>
      </c>
      <c r="O1820" s="177">
        <v>72</v>
      </c>
    </row>
    <row r="1821" spans="1:15">
      <c r="A1821" s="173" t="s">
        <v>2265</v>
      </c>
      <c r="B1821" s="173" t="s">
        <v>2754</v>
      </c>
      <c r="C1821" s="173" t="s">
        <v>3852</v>
      </c>
      <c r="D1821" s="173" t="s">
        <v>2333</v>
      </c>
      <c r="E1821" s="174" t="s">
        <v>2229</v>
      </c>
      <c r="F1821" s="174" t="s">
        <v>1962</v>
      </c>
      <c r="G1821" s="174" t="s">
        <v>1921</v>
      </c>
      <c r="H1821" s="201" t="s">
        <v>1670</v>
      </c>
      <c r="I1821" s="175">
        <f t="shared" si="64"/>
        <v>232.53644479999997</v>
      </c>
      <c r="J1821" s="175">
        <f t="shared" si="65"/>
        <v>298.35211999999996</v>
      </c>
      <c r="K1821" s="175">
        <v>100.93599999999999</v>
      </c>
      <c r="L1821" s="175">
        <v>2.75</v>
      </c>
      <c r="M1821" s="177" t="s">
        <v>326</v>
      </c>
      <c r="N1821" s="177" t="s">
        <v>321</v>
      </c>
      <c r="O1821" s="177">
        <v>72</v>
      </c>
    </row>
    <row r="1822" spans="1:15">
      <c r="A1822" s="173" t="s">
        <v>2269</v>
      </c>
      <c r="B1822" s="173" t="s">
        <v>2266</v>
      </c>
      <c r="C1822" s="173" t="s">
        <v>3921</v>
      </c>
      <c r="D1822" s="173" t="s">
        <v>2326</v>
      </c>
      <c r="E1822" s="174" t="s">
        <v>2445</v>
      </c>
      <c r="F1822" s="174" t="s">
        <v>1962</v>
      </c>
      <c r="G1822" s="174" t="s">
        <v>1923</v>
      </c>
      <c r="H1822" s="201" t="s">
        <v>1671</v>
      </c>
      <c r="I1822" s="175">
        <f t="shared" si="64"/>
        <v>238.26417339999998</v>
      </c>
      <c r="J1822" s="175">
        <f t="shared" si="65"/>
        <v>306.35505999999998</v>
      </c>
      <c r="K1822" s="175">
        <v>105.413</v>
      </c>
      <c r="L1822" s="175">
        <v>1.58</v>
      </c>
      <c r="M1822" s="177" t="s">
        <v>326</v>
      </c>
      <c r="N1822" s="177" t="s">
        <v>321</v>
      </c>
      <c r="O1822" s="177">
        <v>69</v>
      </c>
    </row>
    <row r="1823" spans="1:15">
      <c r="A1823" s="173" t="s">
        <v>2268</v>
      </c>
      <c r="B1823" s="173" t="s">
        <v>3851</v>
      </c>
      <c r="C1823" s="173" t="s">
        <v>3852</v>
      </c>
      <c r="D1823" s="173" t="s">
        <v>2305</v>
      </c>
      <c r="E1823" s="174" t="s">
        <v>2347</v>
      </c>
      <c r="F1823" s="174" t="s">
        <v>1962</v>
      </c>
      <c r="G1823" s="174" t="s">
        <v>1930</v>
      </c>
      <c r="H1823" s="201" t="s">
        <v>1672</v>
      </c>
      <c r="I1823" s="175">
        <f t="shared" si="64"/>
        <v>266.27586699999995</v>
      </c>
      <c r="J1823" s="175">
        <f t="shared" si="65"/>
        <v>341.81290000000001</v>
      </c>
      <c r="K1823" s="175">
        <v>120.065</v>
      </c>
      <c r="L1823" s="175">
        <v>1.58</v>
      </c>
      <c r="M1823" s="177" t="s">
        <v>322</v>
      </c>
      <c r="N1823" s="177" t="s">
        <v>325</v>
      </c>
      <c r="O1823" s="177">
        <v>69</v>
      </c>
    </row>
    <row r="1824" spans="1:15">
      <c r="A1824" s="173" t="s">
        <v>2267</v>
      </c>
      <c r="B1824" s="173" t="s">
        <v>2751</v>
      </c>
      <c r="C1824" s="173" t="s">
        <v>3852</v>
      </c>
      <c r="D1824" s="173" t="s">
        <v>2303</v>
      </c>
      <c r="E1824" s="174" t="s">
        <v>2347</v>
      </c>
      <c r="F1824" s="174" t="s">
        <v>1962</v>
      </c>
      <c r="G1824" s="174" t="s">
        <v>1923</v>
      </c>
      <c r="H1824" s="201" t="s">
        <v>1673</v>
      </c>
      <c r="I1824" s="175">
        <f t="shared" si="64"/>
        <v>197.02473559999999</v>
      </c>
      <c r="J1824" s="175">
        <f t="shared" si="65"/>
        <v>254.15323999999998</v>
      </c>
      <c r="K1824" s="175">
        <v>83.841999999999999</v>
      </c>
      <c r="L1824" s="175">
        <v>1.58</v>
      </c>
      <c r="M1824" s="177" t="s">
        <v>326</v>
      </c>
      <c r="N1824" s="177" t="s">
        <v>325</v>
      </c>
      <c r="O1824" s="177">
        <v>69</v>
      </c>
    </row>
    <row r="1825" spans="1:15">
      <c r="A1825" s="173" t="s">
        <v>2269</v>
      </c>
      <c r="B1825" s="173" t="s">
        <v>3851</v>
      </c>
      <c r="C1825" s="173" t="s">
        <v>3852</v>
      </c>
      <c r="D1825" s="173" t="s">
        <v>404</v>
      </c>
      <c r="E1825" s="174" t="s">
        <v>2347</v>
      </c>
      <c r="F1825" s="174" t="s">
        <v>1962</v>
      </c>
      <c r="G1825" s="174" t="s">
        <v>1934</v>
      </c>
      <c r="H1825" s="201" t="s">
        <v>1674</v>
      </c>
      <c r="I1825" s="175">
        <f t="shared" si="64"/>
        <v>294.28756059999995</v>
      </c>
      <c r="J1825" s="175">
        <f t="shared" si="65"/>
        <v>377.27073999999999</v>
      </c>
      <c r="K1825" s="175">
        <v>134.71699999999998</v>
      </c>
      <c r="L1825" s="175">
        <v>1.58</v>
      </c>
      <c r="M1825" s="177" t="s">
        <v>322</v>
      </c>
      <c r="N1825" s="177" t="s">
        <v>321</v>
      </c>
      <c r="O1825" s="177">
        <v>72</v>
      </c>
    </row>
    <row r="1826" spans="1:15">
      <c r="A1826" s="173" t="s">
        <v>2267</v>
      </c>
      <c r="B1826" s="173" t="s">
        <v>3851</v>
      </c>
      <c r="C1826" s="173" t="s">
        <v>3864</v>
      </c>
      <c r="D1826" s="173" t="s">
        <v>2326</v>
      </c>
      <c r="E1826" s="174" t="s">
        <v>2440</v>
      </c>
      <c r="F1826" s="174" t="s">
        <v>1962</v>
      </c>
      <c r="G1826" s="174" t="s">
        <v>1923</v>
      </c>
      <c r="H1826" s="201" t="s">
        <v>1675</v>
      </c>
      <c r="I1826" s="175">
        <f t="shared" si="64"/>
        <v>177.57217059999999</v>
      </c>
      <c r="J1826" s="175">
        <f t="shared" si="65"/>
        <v>229.52973999999998</v>
      </c>
      <c r="K1826" s="175">
        <v>73.667000000000002</v>
      </c>
      <c r="L1826" s="175">
        <v>1.58</v>
      </c>
      <c r="M1826" s="177" t="s">
        <v>326</v>
      </c>
      <c r="N1826" s="177" t="s">
        <v>325</v>
      </c>
      <c r="O1826" s="177">
        <v>69</v>
      </c>
    </row>
    <row r="1827" spans="1:15">
      <c r="A1827" s="173" t="s">
        <v>2269</v>
      </c>
      <c r="B1827" s="173" t="s">
        <v>2751</v>
      </c>
      <c r="C1827" s="173" t="s">
        <v>3921</v>
      </c>
      <c r="D1827" s="173" t="s">
        <v>406</v>
      </c>
      <c r="E1827" s="174" t="s">
        <v>2239</v>
      </c>
      <c r="F1827" s="174" t="s">
        <v>1962</v>
      </c>
      <c r="G1827" s="174" t="s">
        <v>1930</v>
      </c>
      <c r="H1827" s="201" t="s">
        <v>1676</v>
      </c>
      <c r="I1827" s="175">
        <f t="shared" si="64"/>
        <v>320.74304899999993</v>
      </c>
      <c r="J1827" s="175">
        <f t="shared" si="65"/>
        <v>410.75869999999998</v>
      </c>
      <c r="K1827" s="175">
        <v>148.55499999999998</v>
      </c>
      <c r="L1827" s="175">
        <v>1.58</v>
      </c>
      <c r="M1827" s="177" t="s">
        <v>325</v>
      </c>
      <c r="N1827" s="177" t="s">
        <v>321</v>
      </c>
      <c r="O1827" s="177">
        <v>69</v>
      </c>
    </row>
    <row r="1828" spans="1:15">
      <c r="A1828" s="173" t="s">
        <v>2267</v>
      </c>
      <c r="B1828" s="173" t="s">
        <v>3851</v>
      </c>
      <c r="C1828" s="173" t="s">
        <v>3852</v>
      </c>
      <c r="D1828" s="173" t="s">
        <v>2302</v>
      </c>
      <c r="E1828" s="174" t="s">
        <v>2440</v>
      </c>
      <c r="F1828" s="174" t="s">
        <v>1962</v>
      </c>
      <c r="G1828" s="174" t="s">
        <v>1930</v>
      </c>
      <c r="H1828" s="201" t="s">
        <v>1677</v>
      </c>
      <c r="I1828" s="175">
        <f t="shared" si="64"/>
        <v>210.25247979999997</v>
      </c>
      <c r="J1828" s="175">
        <f t="shared" si="65"/>
        <v>270.89721999999995</v>
      </c>
      <c r="K1828" s="175">
        <v>90.760999999999996</v>
      </c>
      <c r="L1828" s="175">
        <v>1.58</v>
      </c>
      <c r="M1828" s="177" t="s">
        <v>326</v>
      </c>
      <c r="N1828" s="177" t="s">
        <v>321</v>
      </c>
      <c r="O1828" s="177">
        <v>69</v>
      </c>
    </row>
    <row r="1829" spans="1:15">
      <c r="A1829" s="173" t="s">
        <v>2267</v>
      </c>
      <c r="B1829" s="173" t="s">
        <v>2262</v>
      </c>
      <c r="C1829" s="173" t="s">
        <v>3921</v>
      </c>
      <c r="D1829" s="173" t="s">
        <v>2315</v>
      </c>
      <c r="E1829" s="174" t="s">
        <v>2445</v>
      </c>
      <c r="F1829" s="174" t="s">
        <v>1962</v>
      </c>
      <c r="G1829" s="174" t="s">
        <v>1923</v>
      </c>
      <c r="H1829" s="201" t="s">
        <v>1678</v>
      </c>
      <c r="I1829" s="175">
        <f t="shared" si="64"/>
        <v>298.95617619999996</v>
      </c>
      <c r="J1829" s="175">
        <f t="shared" si="65"/>
        <v>383.18038000000001</v>
      </c>
      <c r="K1829" s="175">
        <v>137.15899999999999</v>
      </c>
      <c r="L1829" s="175">
        <v>1.58</v>
      </c>
      <c r="M1829" s="177" t="s">
        <v>326</v>
      </c>
      <c r="N1829" s="177" t="s">
        <v>321</v>
      </c>
      <c r="O1829" s="177">
        <v>69</v>
      </c>
    </row>
    <row r="1830" spans="1:15">
      <c r="A1830" s="173" t="s">
        <v>2267</v>
      </c>
      <c r="B1830" s="173" t="s">
        <v>2263</v>
      </c>
      <c r="C1830" s="173" t="s">
        <v>3852</v>
      </c>
      <c r="D1830" s="173" t="s">
        <v>1129</v>
      </c>
      <c r="E1830" s="174" t="s">
        <v>2229</v>
      </c>
      <c r="F1830" s="174" t="s">
        <v>1962</v>
      </c>
      <c r="G1830" s="174" t="s">
        <v>1921</v>
      </c>
      <c r="H1830" s="201" t="s">
        <v>1679</v>
      </c>
      <c r="I1830" s="175">
        <f t="shared" si="64"/>
        <v>251.98900979999996</v>
      </c>
      <c r="J1830" s="175">
        <f t="shared" si="65"/>
        <v>322.97561999999994</v>
      </c>
      <c r="K1830" s="175">
        <v>111.11099999999999</v>
      </c>
      <c r="L1830" s="175">
        <v>2.75</v>
      </c>
      <c r="M1830" s="177" t="s">
        <v>326</v>
      </c>
      <c r="N1830" s="177" t="s">
        <v>321</v>
      </c>
      <c r="O1830" s="177">
        <v>72</v>
      </c>
    </row>
    <row r="1831" spans="1:15">
      <c r="A1831" s="173" t="s">
        <v>2267</v>
      </c>
      <c r="B1831" s="173" t="s">
        <v>3851</v>
      </c>
      <c r="C1831" s="173" t="s">
        <v>3852</v>
      </c>
      <c r="D1831" s="173" t="s">
        <v>2302</v>
      </c>
      <c r="E1831" s="174" t="s">
        <v>2347</v>
      </c>
      <c r="F1831" s="174" t="s">
        <v>1962</v>
      </c>
      <c r="G1831" s="174" t="s">
        <v>1930</v>
      </c>
      <c r="H1831" s="201" t="s">
        <v>1680</v>
      </c>
      <c r="I1831" s="175">
        <f t="shared" si="64"/>
        <v>242.15468639999997</v>
      </c>
      <c r="J1831" s="175">
        <f t="shared" si="65"/>
        <v>311.27975999999995</v>
      </c>
      <c r="K1831" s="175">
        <v>107.44799999999999</v>
      </c>
      <c r="L1831" s="175">
        <v>1.58</v>
      </c>
      <c r="M1831" s="177" t="s">
        <v>326</v>
      </c>
      <c r="N1831" s="177" t="s">
        <v>321</v>
      </c>
      <c r="O1831" s="177">
        <v>69</v>
      </c>
    </row>
    <row r="1832" spans="1:15">
      <c r="A1832" s="173" t="s">
        <v>2268</v>
      </c>
      <c r="B1832" s="173" t="s">
        <v>3851</v>
      </c>
      <c r="C1832" s="173" t="s">
        <v>3852</v>
      </c>
      <c r="D1832" s="173" t="s">
        <v>372</v>
      </c>
      <c r="E1832" s="174" t="s">
        <v>2237</v>
      </c>
      <c r="F1832" s="174" t="s">
        <v>1962</v>
      </c>
      <c r="G1832" s="174" t="s">
        <v>1921</v>
      </c>
      <c r="H1832" s="201" t="s">
        <v>1682</v>
      </c>
      <c r="I1832" s="175">
        <f t="shared" si="64"/>
        <v>304.12188399999997</v>
      </c>
      <c r="J1832" s="175">
        <f t="shared" si="65"/>
        <v>388.96659999999997</v>
      </c>
      <c r="K1832" s="175">
        <v>138.38</v>
      </c>
      <c r="L1832" s="175">
        <v>2.75</v>
      </c>
      <c r="M1832" s="177" t="s">
        <v>325</v>
      </c>
      <c r="N1832" s="177" t="s">
        <v>321</v>
      </c>
      <c r="O1832" s="177">
        <v>72</v>
      </c>
    </row>
    <row r="1833" spans="1:15">
      <c r="A1833" s="173" t="s">
        <v>2269</v>
      </c>
      <c r="B1833" s="173" t="s">
        <v>2258</v>
      </c>
      <c r="C1833" s="173" t="s">
        <v>3864</v>
      </c>
      <c r="D1833" s="173" t="s">
        <v>1127</v>
      </c>
      <c r="E1833" s="174" t="s">
        <v>2370</v>
      </c>
      <c r="F1833" s="174" t="s">
        <v>1962</v>
      </c>
      <c r="G1833" s="174" t="s">
        <v>1921</v>
      </c>
      <c r="H1833" s="201" t="s">
        <v>1684</v>
      </c>
      <c r="I1833" s="175">
        <f t="shared" si="64"/>
        <v>243.42988119999998</v>
      </c>
      <c r="J1833" s="175">
        <f t="shared" si="65"/>
        <v>312.14127999999994</v>
      </c>
      <c r="K1833" s="175">
        <v>106.63399999999999</v>
      </c>
      <c r="L1833" s="175">
        <v>2.75</v>
      </c>
      <c r="M1833" s="177" t="s">
        <v>325</v>
      </c>
      <c r="N1833" s="177" t="s">
        <v>321</v>
      </c>
      <c r="O1833" s="177">
        <v>72</v>
      </c>
    </row>
    <row r="1834" spans="1:15">
      <c r="A1834" s="173" t="s">
        <v>2269</v>
      </c>
      <c r="B1834" s="173" t="s">
        <v>2266</v>
      </c>
      <c r="C1834" s="173" t="s">
        <v>3921</v>
      </c>
      <c r="D1834" s="173" t="s">
        <v>2303</v>
      </c>
      <c r="E1834" s="174" t="s">
        <v>2347</v>
      </c>
      <c r="F1834" s="174" t="s">
        <v>1962</v>
      </c>
      <c r="G1834" s="174" t="s">
        <v>1930</v>
      </c>
      <c r="H1834" s="201" t="s">
        <v>1686</v>
      </c>
      <c r="I1834" s="175">
        <f t="shared" si="64"/>
        <v>249.93571239999994</v>
      </c>
      <c r="J1834" s="175">
        <f t="shared" si="65"/>
        <v>321.12915999999996</v>
      </c>
      <c r="K1834" s="175">
        <v>111.51799999999999</v>
      </c>
      <c r="L1834" s="175">
        <v>1.58</v>
      </c>
      <c r="M1834" s="177" t="s">
        <v>326</v>
      </c>
      <c r="N1834" s="177" t="s">
        <v>321</v>
      </c>
      <c r="O1834" s="177">
        <v>69</v>
      </c>
    </row>
    <row r="1835" spans="1:15">
      <c r="A1835" s="173" t="s">
        <v>2264</v>
      </c>
      <c r="B1835" s="173" t="s">
        <v>2258</v>
      </c>
      <c r="C1835" s="173" t="s">
        <v>3862</v>
      </c>
      <c r="D1835" s="173" t="s">
        <v>2304</v>
      </c>
      <c r="E1835" s="174" t="s">
        <v>2440</v>
      </c>
      <c r="F1835" s="174" t="s">
        <v>1962</v>
      </c>
      <c r="G1835" s="174" t="s">
        <v>1930</v>
      </c>
      <c r="H1835" s="201" t="s">
        <v>1693</v>
      </c>
      <c r="I1835" s="175">
        <f t="shared" si="64"/>
        <v>166.67873419999998</v>
      </c>
      <c r="J1835" s="175">
        <f t="shared" si="65"/>
        <v>215.74057999999997</v>
      </c>
      <c r="K1835" s="175">
        <v>67.968999999999994</v>
      </c>
      <c r="L1835" s="175">
        <v>1.58</v>
      </c>
      <c r="M1835" s="177" t="s">
        <v>326</v>
      </c>
      <c r="N1835" s="177" t="s">
        <v>325</v>
      </c>
      <c r="O1835" s="177">
        <v>69</v>
      </c>
    </row>
    <row r="1836" spans="1:15">
      <c r="A1836" s="173" t="s">
        <v>2261</v>
      </c>
      <c r="B1836" s="173" t="s">
        <v>2754</v>
      </c>
      <c r="C1836" s="173" t="s">
        <v>3864</v>
      </c>
      <c r="D1836" s="173" t="s">
        <v>2325</v>
      </c>
      <c r="E1836" s="174" t="s">
        <v>2237</v>
      </c>
      <c r="F1836" s="174" t="s">
        <v>1962</v>
      </c>
      <c r="G1836" s="174" t="s">
        <v>1923</v>
      </c>
      <c r="H1836" s="201" t="s">
        <v>1702</v>
      </c>
      <c r="I1836" s="175">
        <f t="shared" ref="I1836:I1848" si="66">(IF($H$6="",$H$4*$U$3*(1-$H$5),$H$6*$H$3)+IF(F1836="KLEBER",$H$3*(K1836*(1-$M$5)+$U$7+L1836+$H$8)))*$U$8</f>
        <v>142.55755360000001</v>
      </c>
      <c r="J1836" s="175">
        <f t="shared" si="65"/>
        <v>185.20743999999999</v>
      </c>
      <c r="K1836" s="175">
        <v>55.351999999999997</v>
      </c>
      <c r="L1836" s="175">
        <v>1.58</v>
      </c>
      <c r="M1836" s="177" t="s">
        <v>326</v>
      </c>
      <c r="N1836" s="177" t="s">
        <v>325</v>
      </c>
      <c r="O1836" s="177">
        <v>69</v>
      </c>
    </row>
    <row r="1837" spans="1:15">
      <c r="A1837" s="173" t="s">
        <v>2260</v>
      </c>
      <c r="B1837" s="173" t="s">
        <v>2258</v>
      </c>
      <c r="C1837" s="173" t="s">
        <v>3862</v>
      </c>
      <c r="D1837" s="173" t="s">
        <v>2328</v>
      </c>
      <c r="E1837" s="174" t="s">
        <v>2237</v>
      </c>
      <c r="F1837" s="174" t="s">
        <v>1962</v>
      </c>
      <c r="G1837" s="174" t="s">
        <v>1930</v>
      </c>
      <c r="H1837" s="201" t="s">
        <v>1706</v>
      </c>
      <c r="I1837" s="175">
        <f t="shared" si="66"/>
        <v>133.998425</v>
      </c>
      <c r="J1837" s="175">
        <f t="shared" si="65"/>
        <v>174.37310000000002</v>
      </c>
      <c r="K1837" s="175">
        <v>50.875</v>
      </c>
      <c r="L1837" s="175">
        <v>1.58</v>
      </c>
      <c r="M1837" s="177" t="s">
        <v>326</v>
      </c>
      <c r="N1837" s="177" t="s">
        <v>325</v>
      </c>
      <c r="O1837" s="177">
        <v>69</v>
      </c>
    </row>
    <row r="1838" spans="1:15">
      <c r="A1838" s="173" t="s">
        <v>2270</v>
      </c>
      <c r="B1838" s="173" t="s">
        <v>2266</v>
      </c>
      <c r="C1838" s="173" t="s">
        <v>3921</v>
      </c>
      <c r="D1838" s="173" t="s">
        <v>2308</v>
      </c>
      <c r="E1838" s="174" t="s">
        <v>2445</v>
      </c>
      <c r="F1838" s="174" t="s">
        <v>1962</v>
      </c>
      <c r="G1838" s="174" t="s">
        <v>1930</v>
      </c>
      <c r="H1838" s="201" t="s">
        <v>1708</v>
      </c>
      <c r="I1838" s="175">
        <f t="shared" si="66"/>
        <v>272.50068779999998</v>
      </c>
      <c r="J1838" s="175">
        <f t="shared" si="65"/>
        <v>349.69241999999991</v>
      </c>
      <c r="K1838" s="175">
        <v>123.321</v>
      </c>
      <c r="L1838" s="175">
        <v>1.58</v>
      </c>
      <c r="M1838" s="177" t="s">
        <v>326</v>
      </c>
      <c r="N1838" s="177" t="s">
        <v>321</v>
      </c>
      <c r="O1838" s="177">
        <v>72</v>
      </c>
    </row>
    <row r="1839" spans="1:15">
      <c r="A1839" s="173" t="s">
        <v>2267</v>
      </c>
      <c r="B1839" s="173" t="s">
        <v>2262</v>
      </c>
      <c r="C1839" s="173" t="s">
        <v>3921</v>
      </c>
      <c r="D1839" s="173" t="s">
        <v>2301</v>
      </c>
      <c r="E1839" s="174" t="s">
        <v>2445</v>
      </c>
      <c r="F1839" s="174" t="s">
        <v>1962</v>
      </c>
      <c r="G1839" s="174" t="s">
        <v>1923</v>
      </c>
      <c r="H1839" s="201" t="s">
        <v>1711</v>
      </c>
      <c r="I1839" s="175">
        <f t="shared" si="66"/>
        <v>282.61602160000001</v>
      </c>
      <c r="J1839" s="175">
        <f t="shared" si="65"/>
        <v>362.49664000000001</v>
      </c>
      <c r="K1839" s="175">
        <v>128.61199999999999</v>
      </c>
      <c r="L1839" s="175">
        <v>1.58</v>
      </c>
      <c r="M1839" s="177" t="s">
        <v>322</v>
      </c>
      <c r="N1839" s="177" t="s">
        <v>321</v>
      </c>
      <c r="O1839" s="177">
        <v>69</v>
      </c>
    </row>
    <row r="1840" spans="1:15">
      <c r="A1840" s="173" t="s">
        <v>2267</v>
      </c>
      <c r="B1840" s="173" t="s">
        <v>2754</v>
      </c>
      <c r="C1840" s="173" t="s">
        <v>3864</v>
      </c>
      <c r="D1840" s="173" t="s">
        <v>2303</v>
      </c>
      <c r="E1840" s="174" t="s">
        <v>2347</v>
      </c>
      <c r="F1840" s="174" t="s">
        <v>1962</v>
      </c>
      <c r="G1840" s="174" t="s">
        <v>1923</v>
      </c>
      <c r="H1840" s="201" t="s">
        <v>1713</v>
      </c>
      <c r="I1840" s="175">
        <f t="shared" si="66"/>
        <v>193.91232519999997</v>
      </c>
      <c r="J1840" s="175">
        <f t="shared" si="65"/>
        <v>250.21347999999998</v>
      </c>
      <c r="K1840" s="175">
        <v>82.213999999999999</v>
      </c>
      <c r="L1840" s="175">
        <v>1.58</v>
      </c>
      <c r="M1840" s="177" t="s">
        <v>326</v>
      </c>
      <c r="N1840" s="177" t="s">
        <v>325</v>
      </c>
      <c r="O1840" s="177">
        <v>69</v>
      </c>
    </row>
    <row r="1841" spans="1:15">
      <c r="A1841" s="173" t="s">
        <v>2265</v>
      </c>
      <c r="B1841" s="173" t="s">
        <v>2751</v>
      </c>
      <c r="C1841" s="173" t="s">
        <v>3852</v>
      </c>
      <c r="D1841" s="173" t="s">
        <v>2432</v>
      </c>
      <c r="E1841" s="174" t="s">
        <v>2440</v>
      </c>
      <c r="F1841" s="174" t="s">
        <v>1962</v>
      </c>
      <c r="G1841" s="174" t="s">
        <v>1923</v>
      </c>
      <c r="H1841" s="201" t="s">
        <v>1715</v>
      </c>
      <c r="I1841" s="175">
        <f t="shared" si="66"/>
        <v>204.02765899999997</v>
      </c>
      <c r="J1841" s="175">
        <f t="shared" si="65"/>
        <v>263.01769999999999</v>
      </c>
      <c r="K1841" s="175">
        <v>87.504999999999995</v>
      </c>
      <c r="L1841" s="175">
        <v>1.58</v>
      </c>
      <c r="M1841" s="177" t="s">
        <v>326</v>
      </c>
      <c r="N1841" s="177" t="s">
        <v>325</v>
      </c>
      <c r="O1841" s="177">
        <v>69</v>
      </c>
    </row>
    <row r="1842" spans="1:15">
      <c r="A1842" s="173" t="s">
        <v>2268</v>
      </c>
      <c r="B1842" s="173" t="s">
        <v>3892</v>
      </c>
      <c r="C1842" s="173" t="s">
        <v>3921</v>
      </c>
      <c r="D1842" s="173" t="s">
        <v>2432</v>
      </c>
      <c r="E1842" s="174" t="s">
        <v>2239</v>
      </c>
      <c r="F1842" s="174" t="s">
        <v>1962</v>
      </c>
      <c r="G1842" s="174" t="s">
        <v>1928</v>
      </c>
      <c r="H1842" s="201" t="s">
        <v>1716</v>
      </c>
      <c r="I1842" s="175">
        <f t="shared" si="66"/>
        <v>282.61602160000001</v>
      </c>
      <c r="J1842" s="175">
        <f t="shared" si="65"/>
        <v>362.49664000000001</v>
      </c>
      <c r="K1842" s="175">
        <v>128.61199999999999</v>
      </c>
      <c r="L1842" s="175">
        <v>1.58</v>
      </c>
      <c r="M1842" s="177" t="s">
        <v>322</v>
      </c>
      <c r="N1842" s="177" t="s">
        <v>321</v>
      </c>
      <c r="O1842" s="177">
        <v>72</v>
      </c>
    </row>
    <row r="1843" spans="1:15">
      <c r="A1843" s="173" t="s">
        <v>2269</v>
      </c>
      <c r="B1843" s="173" t="s">
        <v>2751</v>
      </c>
      <c r="C1843" s="173" t="s">
        <v>3921</v>
      </c>
      <c r="D1843" s="173" t="s">
        <v>2308</v>
      </c>
      <c r="E1843" s="174" t="s">
        <v>2239</v>
      </c>
      <c r="F1843" s="174" t="s">
        <v>1962</v>
      </c>
      <c r="G1843" s="174" t="s">
        <v>1930</v>
      </c>
      <c r="H1843" s="201" t="s">
        <v>1717</v>
      </c>
      <c r="I1843" s="175">
        <f t="shared" si="66"/>
        <v>315.29633079999996</v>
      </c>
      <c r="J1843" s="175">
        <f t="shared" si="65"/>
        <v>403.86411999999996</v>
      </c>
      <c r="K1843" s="175">
        <v>145.70599999999999</v>
      </c>
      <c r="L1843" s="175">
        <v>1.58</v>
      </c>
      <c r="M1843" s="177" t="s">
        <v>325</v>
      </c>
      <c r="N1843" s="177" t="s">
        <v>321</v>
      </c>
      <c r="O1843" s="177">
        <v>69</v>
      </c>
    </row>
    <row r="1844" spans="1:15">
      <c r="A1844" s="173" t="s">
        <v>2270</v>
      </c>
      <c r="B1844" s="173" t="s">
        <v>2266</v>
      </c>
      <c r="C1844" s="173" t="s">
        <v>3921</v>
      </c>
      <c r="D1844" s="173" t="s">
        <v>2303</v>
      </c>
      <c r="E1844" s="174" t="s">
        <v>2445</v>
      </c>
      <c r="F1844" s="174" t="s">
        <v>1962</v>
      </c>
      <c r="G1844" s="174" t="s">
        <v>1930</v>
      </c>
      <c r="H1844" s="201" t="s">
        <v>1718</v>
      </c>
      <c r="I1844" s="175">
        <f t="shared" si="66"/>
        <v>268.61017479999998</v>
      </c>
      <c r="J1844" s="175">
        <f t="shared" si="65"/>
        <v>344.76771999999994</v>
      </c>
      <c r="K1844" s="175">
        <v>121.28599999999999</v>
      </c>
      <c r="L1844" s="175">
        <v>1.58</v>
      </c>
      <c r="M1844" s="177" t="s">
        <v>326</v>
      </c>
      <c r="N1844" s="177" t="s">
        <v>321</v>
      </c>
      <c r="O1844" s="177">
        <v>72</v>
      </c>
    </row>
    <row r="1845" spans="1:15">
      <c r="A1845" s="173">
        <v>225</v>
      </c>
      <c r="B1845" s="173">
        <v>55</v>
      </c>
      <c r="C1845" s="173">
        <v>16</v>
      </c>
      <c r="D1845" s="173">
        <v>95</v>
      </c>
      <c r="E1845" s="174" t="s">
        <v>2440</v>
      </c>
      <c r="F1845" s="174" t="s">
        <v>1962</v>
      </c>
      <c r="G1845" s="174" t="s">
        <v>2223</v>
      </c>
      <c r="H1845" s="201" t="s">
        <v>2086</v>
      </c>
      <c r="I1845" s="175">
        <f t="shared" si="66"/>
        <v>263.16345659999996</v>
      </c>
      <c r="J1845" s="175">
        <f t="shared" si="65"/>
        <v>337.87313999999998</v>
      </c>
      <c r="K1845" s="175">
        <v>118.437</v>
      </c>
      <c r="L1845" s="175">
        <v>1.58</v>
      </c>
      <c r="M1845" s="177" t="s">
        <v>325</v>
      </c>
      <c r="N1845" s="177" t="s">
        <v>326</v>
      </c>
      <c r="O1845" s="177">
        <v>72</v>
      </c>
    </row>
    <row r="1846" spans="1:15">
      <c r="A1846" s="173">
        <v>185</v>
      </c>
      <c r="B1846" s="173">
        <v>55</v>
      </c>
      <c r="C1846" s="173">
        <v>15</v>
      </c>
      <c r="D1846" s="173">
        <v>82</v>
      </c>
      <c r="E1846" s="174" t="s">
        <v>2237</v>
      </c>
      <c r="F1846" s="174" t="s">
        <v>1962</v>
      </c>
      <c r="G1846" s="174" t="s">
        <v>2223</v>
      </c>
      <c r="H1846" s="201" t="s">
        <v>159</v>
      </c>
      <c r="I1846" s="175">
        <f t="shared" si="66"/>
        <v>180.68458099999998</v>
      </c>
      <c r="J1846" s="175">
        <f t="shared" si="65"/>
        <v>233.46949999999998</v>
      </c>
      <c r="K1846" s="175">
        <v>75.295000000000002</v>
      </c>
      <c r="L1846" s="175">
        <v>1.58</v>
      </c>
      <c r="M1846" s="177" t="s">
        <v>326</v>
      </c>
      <c r="N1846" s="177" t="s">
        <v>326</v>
      </c>
      <c r="O1846" s="177">
        <v>72</v>
      </c>
    </row>
    <row r="1847" spans="1:15">
      <c r="A1847" s="173">
        <v>235</v>
      </c>
      <c r="B1847" s="173">
        <v>45</v>
      </c>
      <c r="C1847" s="173">
        <v>17</v>
      </c>
      <c r="D1847" s="173">
        <v>94</v>
      </c>
      <c r="E1847" s="174" t="s">
        <v>2440</v>
      </c>
      <c r="F1847" s="174" t="s">
        <v>1962</v>
      </c>
      <c r="G1847" s="174" t="s">
        <v>2223</v>
      </c>
      <c r="H1847" s="201" t="s">
        <v>160</v>
      </c>
      <c r="I1847" s="175">
        <f t="shared" si="66"/>
        <v>336.30510099999992</v>
      </c>
      <c r="J1847" s="175">
        <f t="shared" si="65"/>
        <v>430.45749999999998</v>
      </c>
      <c r="K1847" s="175">
        <v>156.69499999999999</v>
      </c>
      <c r="L1847" s="175">
        <v>1.58</v>
      </c>
      <c r="M1847" s="177" t="s">
        <v>326</v>
      </c>
      <c r="N1847" s="177" t="s">
        <v>326</v>
      </c>
      <c r="O1847" s="177">
        <v>72</v>
      </c>
    </row>
    <row r="1848" spans="1:15">
      <c r="A1848" s="173">
        <v>215</v>
      </c>
      <c r="B1848" s="173">
        <v>55</v>
      </c>
      <c r="C1848" s="173">
        <v>16</v>
      </c>
      <c r="D1848" s="173" t="s">
        <v>2315</v>
      </c>
      <c r="E1848" s="174" t="s">
        <v>2440</v>
      </c>
      <c r="F1848" s="174" t="s">
        <v>1962</v>
      </c>
      <c r="G1848" s="174" t="s">
        <v>3925</v>
      </c>
      <c r="H1848" s="201" t="s">
        <v>161</v>
      </c>
      <c r="I1848" s="175">
        <f t="shared" si="66"/>
        <v>270.94448259999996</v>
      </c>
      <c r="J1848" s="175">
        <f t="shared" si="65"/>
        <v>347.72253999999992</v>
      </c>
      <c r="K1848" s="175">
        <v>122.50699999999999</v>
      </c>
      <c r="L1848" s="175">
        <v>1.58</v>
      </c>
      <c r="M1848" s="177" t="s">
        <v>325</v>
      </c>
      <c r="N1848" s="177" t="s">
        <v>326</v>
      </c>
      <c r="O1848" s="177">
        <v>72</v>
      </c>
    </row>
    <row r="1849" spans="1:15">
      <c r="A1849" s="173" t="s">
        <v>2265</v>
      </c>
      <c r="B1849" s="173" t="s">
        <v>2754</v>
      </c>
      <c r="C1849" s="173" t="s">
        <v>3864</v>
      </c>
      <c r="D1849" s="173" t="s">
        <v>2305</v>
      </c>
      <c r="E1849" s="174" t="s">
        <v>2237</v>
      </c>
      <c r="F1849" s="174" t="s">
        <v>1963</v>
      </c>
      <c r="G1849" s="174" t="s">
        <v>1936</v>
      </c>
      <c r="H1849" s="201" t="s">
        <v>1719</v>
      </c>
      <c r="I1849" s="175">
        <f t="shared" ref="I1849:I1880" si="67">(IF($H$6="",$H$4*$U$3*(1-$H$5),$H$6*$H$3)+IF(F1849="KORMORAN",$H$3*(K1849*(1-$M$6)+$U$7+L1849+$H$8)))*$U$8</f>
        <v>152.30391</v>
      </c>
      <c r="J1849" s="175">
        <f t="shared" si="65"/>
        <v>197.54459999999997</v>
      </c>
      <c r="K1849" s="175">
        <v>60.45</v>
      </c>
      <c r="L1849" s="175">
        <v>1.58</v>
      </c>
      <c r="M1849" s="177" t="s">
        <v>326</v>
      </c>
      <c r="N1849" s="177" t="s">
        <v>326</v>
      </c>
      <c r="O1849" s="177">
        <v>69</v>
      </c>
    </row>
    <row r="1850" spans="1:15">
      <c r="A1850" s="173" t="s">
        <v>2260</v>
      </c>
      <c r="B1850" s="173" t="s">
        <v>2258</v>
      </c>
      <c r="C1850" s="173" t="s">
        <v>1790</v>
      </c>
      <c r="D1850" s="173" t="s">
        <v>2323</v>
      </c>
      <c r="E1850" s="174" t="s">
        <v>2237</v>
      </c>
      <c r="F1850" s="174" t="s">
        <v>1963</v>
      </c>
      <c r="G1850" s="174" t="s">
        <v>1937</v>
      </c>
      <c r="H1850" s="201" t="s">
        <v>1721</v>
      </c>
      <c r="I1850" s="175">
        <f t="shared" si="67"/>
        <v>121.18936500000001</v>
      </c>
      <c r="J1850" s="175">
        <f t="shared" si="65"/>
        <v>158.1591</v>
      </c>
      <c r="K1850" s="175">
        <v>44.175000000000004</v>
      </c>
      <c r="L1850" s="175">
        <v>1.58</v>
      </c>
      <c r="M1850" s="177" t="s">
        <v>322</v>
      </c>
      <c r="N1850" s="177" t="s">
        <v>326</v>
      </c>
      <c r="O1850" s="177">
        <v>69</v>
      </c>
    </row>
    <row r="1851" spans="1:15">
      <c r="A1851" s="173" t="s">
        <v>2264</v>
      </c>
      <c r="B1851" s="173" t="s">
        <v>2754</v>
      </c>
      <c r="C1851" s="173" t="s">
        <v>3862</v>
      </c>
      <c r="D1851" s="173" t="s">
        <v>2300</v>
      </c>
      <c r="E1851" s="174" t="s">
        <v>2237</v>
      </c>
      <c r="F1851" s="174" t="s">
        <v>1963</v>
      </c>
      <c r="G1851" s="174" t="s">
        <v>1937</v>
      </c>
      <c r="H1851" s="201" t="s">
        <v>1722</v>
      </c>
      <c r="I1851" s="175">
        <f t="shared" si="67"/>
        <v>135.41315700000001</v>
      </c>
      <c r="J1851" s="175">
        <f t="shared" si="65"/>
        <v>176.16390000000001</v>
      </c>
      <c r="K1851" s="175">
        <v>51.615000000000002</v>
      </c>
      <c r="L1851" s="175">
        <v>1.58</v>
      </c>
      <c r="M1851" s="177" t="s">
        <v>322</v>
      </c>
      <c r="N1851" s="177" t="s">
        <v>326</v>
      </c>
      <c r="O1851" s="177">
        <v>69</v>
      </c>
    </row>
    <row r="1852" spans="1:15">
      <c r="A1852" s="173" t="s">
        <v>2267</v>
      </c>
      <c r="B1852" s="173" t="s">
        <v>2751</v>
      </c>
      <c r="C1852" s="173" t="s">
        <v>3852</v>
      </c>
      <c r="D1852" s="173" t="s">
        <v>2303</v>
      </c>
      <c r="E1852" s="174" t="s">
        <v>2440</v>
      </c>
      <c r="F1852" s="174" t="s">
        <v>1963</v>
      </c>
      <c r="G1852" s="174" t="s">
        <v>1937</v>
      </c>
      <c r="H1852" s="201" t="s">
        <v>1723</v>
      </c>
      <c r="I1852" s="175">
        <f t="shared" si="67"/>
        <v>157.637832</v>
      </c>
      <c r="J1852" s="175">
        <f t="shared" si="65"/>
        <v>204.29640000000001</v>
      </c>
      <c r="K1852" s="175">
        <v>63.24</v>
      </c>
      <c r="L1852" s="175">
        <v>1.58</v>
      </c>
      <c r="M1852" s="177" t="s">
        <v>326</v>
      </c>
      <c r="N1852" s="177" t="s">
        <v>326</v>
      </c>
      <c r="O1852" s="177">
        <v>68</v>
      </c>
    </row>
    <row r="1853" spans="1:15">
      <c r="A1853" s="173" t="s">
        <v>2257</v>
      </c>
      <c r="B1853" s="173" t="s">
        <v>2256</v>
      </c>
      <c r="C1853" s="173" t="s">
        <v>1790</v>
      </c>
      <c r="D1853" s="173" t="s">
        <v>2263</v>
      </c>
      <c r="E1853" s="174" t="s">
        <v>2233</v>
      </c>
      <c r="F1853" s="174" t="s">
        <v>1963</v>
      </c>
      <c r="G1853" s="174" t="s">
        <v>3930</v>
      </c>
      <c r="H1853" s="201" t="s">
        <v>1725</v>
      </c>
      <c r="I1853" s="175">
        <f t="shared" si="67"/>
        <v>113.18848200000001</v>
      </c>
      <c r="J1853" s="175">
        <f t="shared" si="65"/>
        <v>148.03139999999999</v>
      </c>
      <c r="K1853" s="175">
        <v>39.99</v>
      </c>
      <c r="L1853" s="175">
        <v>1.58</v>
      </c>
      <c r="M1853" s="177" t="s">
        <v>322</v>
      </c>
      <c r="N1853" s="177" t="s">
        <v>326</v>
      </c>
      <c r="O1853" s="177">
        <v>69</v>
      </c>
    </row>
    <row r="1854" spans="1:15">
      <c r="A1854" s="173" t="s">
        <v>2259</v>
      </c>
      <c r="B1854" s="173" t="s">
        <v>2256</v>
      </c>
      <c r="C1854" s="173" t="s">
        <v>1790</v>
      </c>
      <c r="D1854" s="173" t="s">
        <v>2323</v>
      </c>
      <c r="E1854" s="174" t="s">
        <v>2233</v>
      </c>
      <c r="F1854" s="174" t="s">
        <v>1963</v>
      </c>
      <c r="G1854" s="174" t="s">
        <v>3930</v>
      </c>
      <c r="H1854" s="201" t="s">
        <v>1726</v>
      </c>
      <c r="I1854" s="175">
        <f t="shared" si="67"/>
        <v>118.52240399999999</v>
      </c>
      <c r="J1854" s="175">
        <f t="shared" si="65"/>
        <v>154.78319999999999</v>
      </c>
      <c r="K1854" s="175">
        <v>42.78</v>
      </c>
      <c r="L1854" s="175">
        <v>1.58</v>
      </c>
      <c r="M1854" s="177" t="s">
        <v>322</v>
      </c>
      <c r="N1854" s="177" t="s">
        <v>326</v>
      </c>
      <c r="O1854" s="177">
        <v>69</v>
      </c>
    </row>
    <row r="1855" spans="1:15">
      <c r="A1855" s="173" t="s">
        <v>2259</v>
      </c>
      <c r="B1855" s="173" t="s">
        <v>2754</v>
      </c>
      <c r="C1855" s="173" t="s">
        <v>1790</v>
      </c>
      <c r="D1855" s="173" t="s">
        <v>1939</v>
      </c>
      <c r="E1855" s="174" t="s">
        <v>2233</v>
      </c>
      <c r="F1855" s="174" t="s">
        <v>1963</v>
      </c>
      <c r="G1855" s="174" t="s">
        <v>1940</v>
      </c>
      <c r="H1855" s="201" t="s">
        <v>1727</v>
      </c>
      <c r="I1855" s="175">
        <f t="shared" si="67"/>
        <v>112.29949499999999</v>
      </c>
      <c r="J1855" s="175">
        <f t="shared" si="65"/>
        <v>146.90609999999998</v>
      </c>
      <c r="K1855" s="175">
        <v>39.524999999999999</v>
      </c>
      <c r="L1855" s="175">
        <v>1.58</v>
      </c>
      <c r="M1855" s="177" t="s">
        <v>322</v>
      </c>
      <c r="N1855" s="177" t="s">
        <v>326</v>
      </c>
      <c r="O1855" s="177">
        <v>69</v>
      </c>
    </row>
    <row r="1856" spans="1:15">
      <c r="A1856" s="173" t="s">
        <v>2261</v>
      </c>
      <c r="B1856" s="173" t="s">
        <v>2256</v>
      </c>
      <c r="C1856" s="173" t="s">
        <v>3862</v>
      </c>
      <c r="D1856" s="173" t="s">
        <v>2304</v>
      </c>
      <c r="E1856" s="174" t="s">
        <v>2237</v>
      </c>
      <c r="F1856" s="174" t="s">
        <v>1963</v>
      </c>
      <c r="G1856" s="174" t="s">
        <v>1941</v>
      </c>
      <c r="H1856" s="201" t="s">
        <v>1728</v>
      </c>
      <c r="I1856" s="175">
        <f t="shared" si="67"/>
        <v>132.74619600000003</v>
      </c>
      <c r="J1856" s="175">
        <f t="shared" si="65"/>
        <v>172.78800000000001</v>
      </c>
      <c r="K1856" s="175">
        <v>50.220000000000006</v>
      </c>
      <c r="L1856" s="175">
        <v>1.58</v>
      </c>
      <c r="M1856" s="177" t="s">
        <v>322</v>
      </c>
      <c r="N1856" s="177" t="s">
        <v>326</v>
      </c>
      <c r="O1856" s="177">
        <v>69</v>
      </c>
    </row>
    <row r="1857" spans="1:15">
      <c r="A1857" s="173" t="s">
        <v>2261</v>
      </c>
      <c r="B1857" s="173" t="s">
        <v>2258</v>
      </c>
      <c r="C1857" s="173" t="s">
        <v>3862</v>
      </c>
      <c r="D1857" s="173" t="s">
        <v>2325</v>
      </c>
      <c r="E1857" s="174" t="s">
        <v>2237</v>
      </c>
      <c r="F1857" s="174" t="s">
        <v>1963</v>
      </c>
      <c r="G1857" s="174" t="s">
        <v>1941</v>
      </c>
      <c r="H1857" s="201" t="s">
        <v>1729</v>
      </c>
      <c r="I1857" s="175">
        <f t="shared" si="67"/>
        <v>133.63518300000001</v>
      </c>
      <c r="J1857" s="175">
        <f t="shared" si="65"/>
        <v>173.91330000000002</v>
      </c>
      <c r="K1857" s="175">
        <v>50.685000000000002</v>
      </c>
      <c r="L1857" s="175">
        <v>1.58</v>
      </c>
      <c r="M1857" s="177" t="s">
        <v>322</v>
      </c>
      <c r="N1857" s="177" t="s">
        <v>326</v>
      </c>
      <c r="O1857" s="177">
        <v>69</v>
      </c>
    </row>
    <row r="1858" spans="1:15">
      <c r="A1858" s="173" t="s">
        <v>2260</v>
      </c>
      <c r="B1858" s="173" t="s">
        <v>2754</v>
      </c>
      <c r="C1858" s="173" t="s">
        <v>3862</v>
      </c>
      <c r="D1858" s="173" t="s">
        <v>2323</v>
      </c>
      <c r="E1858" s="174" t="s">
        <v>2237</v>
      </c>
      <c r="F1858" s="174" t="s">
        <v>1963</v>
      </c>
      <c r="G1858" s="174" t="s">
        <v>1941</v>
      </c>
      <c r="H1858" s="201" t="s">
        <v>1730</v>
      </c>
      <c r="I1858" s="175">
        <f t="shared" si="67"/>
        <v>127.412274</v>
      </c>
      <c r="J1858" s="175">
        <f t="shared" si="65"/>
        <v>166.03619999999998</v>
      </c>
      <c r="K1858" s="175">
        <v>47.43</v>
      </c>
      <c r="L1858" s="175">
        <v>1.58</v>
      </c>
      <c r="M1858" s="177" t="s">
        <v>322</v>
      </c>
      <c r="N1858" s="177" t="s">
        <v>326</v>
      </c>
      <c r="O1858" s="177">
        <v>69</v>
      </c>
    </row>
    <row r="1859" spans="1:15">
      <c r="A1859" s="173" t="s">
        <v>2264</v>
      </c>
      <c r="B1859" s="173" t="s">
        <v>3851</v>
      </c>
      <c r="C1859" s="173" t="s">
        <v>3862</v>
      </c>
      <c r="D1859" s="173" t="s">
        <v>2309</v>
      </c>
      <c r="E1859" s="174" t="s">
        <v>2237</v>
      </c>
      <c r="F1859" s="174" t="s">
        <v>1963</v>
      </c>
      <c r="G1859" s="174" t="s">
        <v>1941</v>
      </c>
      <c r="H1859" s="201" t="s">
        <v>1731</v>
      </c>
      <c r="I1859" s="175">
        <f t="shared" si="67"/>
        <v>131.85720900000001</v>
      </c>
      <c r="J1859" s="175">
        <f t="shared" si="65"/>
        <v>171.6627</v>
      </c>
      <c r="K1859" s="175">
        <v>49.755000000000003</v>
      </c>
      <c r="L1859" s="175">
        <v>1.58</v>
      </c>
      <c r="M1859" s="177" t="s">
        <v>322</v>
      </c>
      <c r="N1859" s="177" t="s">
        <v>326</v>
      </c>
      <c r="O1859" s="177">
        <v>69</v>
      </c>
    </row>
    <row r="1860" spans="1:15">
      <c r="A1860" s="173" t="s">
        <v>2264</v>
      </c>
      <c r="B1860" s="173" t="s">
        <v>2754</v>
      </c>
      <c r="C1860" s="173" t="s">
        <v>3864</v>
      </c>
      <c r="D1860" s="173" t="s">
        <v>2304</v>
      </c>
      <c r="E1860" s="174" t="s">
        <v>2237</v>
      </c>
      <c r="F1860" s="174" t="s">
        <v>1963</v>
      </c>
      <c r="G1860" s="174" t="s">
        <v>1941</v>
      </c>
      <c r="H1860" s="201" t="s">
        <v>1732</v>
      </c>
      <c r="I1860" s="175">
        <f t="shared" si="67"/>
        <v>141.636066</v>
      </c>
      <c r="J1860" s="175">
        <f t="shared" si="65"/>
        <v>184.04100000000003</v>
      </c>
      <c r="K1860" s="175">
        <v>54.870000000000005</v>
      </c>
      <c r="L1860" s="175">
        <v>1.58</v>
      </c>
      <c r="M1860" s="177" t="s">
        <v>322</v>
      </c>
      <c r="N1860" s="177" t="s">
        <v>326</v>
      </c>
      <c r="O1860" s="177">
        <v>69</v>
      </c>
    </row>
    <row r="1861" spans="1:15">
      <c r="A1861" s="173" t="s">
        <v>2265</v>
      </c>
      <c r="B1861" s="173" t="s">
        <v>3851</v>
      </c>
      <c r="C1861" s="173" t="s">
        <v>3864</v>
      </c>
      <c r="D1861" s="173" t="s">
        <v>2304</v>
      </c>
      <c r="E1861" s="174" t="s">
        <v>2237</v>
      </c>
      <c r="F1861" s="174" t="s">
        <v>1963</v>
      </c>
      <c r="G1861" s="174" t="s">
        <v>1941</v>
      </c>
      <c r="H1861" s="201" t="s">
        <v>1733</v>
      </c>
      <c r="I1861" s="175">
        <f t="shared" si="67"/>
        <v>143.41404</v>
      </c>
      <c r="J1861" s="175">
        <f t="shared" si="65"/>
        <v>186.29160000000002</v>
      </c>
      <c r="K1861" s="175">
        <v>55.800000000000004</v>
      </c>
      <c r="L1861" s="175">
        <v>1.58</v>
      </c>
      <c r="M1861" s="177" t="s">
        <v>322</v>
      </c>
      <c r="N1861" s="177" t="s">
        <v>326</v>
      </c>
      <c r="O1861" s="177">
        <v>69</v>
      </c>
    </row>
    <row r="1862" spans="1:15">
      <c r="A1862" s="173" t="s">
        <v>2264</v>
      </c>
      <c r="B1862" s="173" t="s">
        <v>3851</v>
      </c>
      <c r="C1862" s="173" t="s">
        <v>3864</v>
      </c>
      <c r="D1862" s="173" t="s">
        <v>2304</v>
      </c>
      <c r="E1862" s="174" t="s">
        <v>2237</v>
      </c>
      <c r="F1862" s="174" t="s">
        <v>1963</v>
      </c>
      <c r="G1862" s="174" t="s">
        <v>1942</v>
      </c>
      <c r="H1862" s="201" t="s">
        <v>1734</v>
      </c>
      <c r="I1862" s="175">
        <f t="shared" si="67"/>
        <v>139.85809200000003</v>
      </c>
      <c r="J1862" s="175">
        <f t="shared" si="65"/>
        <v>181.79040000000001</v>
      </c>
      <c r="K1862" s="175">
        <v>53.940000000000005</v>
      </c>
      <c r="L1862" s="175">
        <v>1.58</v>
      </c>
      <c r="M1862" s="177" t="s">
        <v>322</v>
      </c>
      <c r="N1862" s="177" t="s">
        <v>326</v>
      </c>
      <c r="O1862" s="177">
        <v>69</v>
      </c>
    </row>
    <row r="1863" spans="1:15">
      <c r="A1863" s="173" t="s">
        <v>2257</v>
      </c>
      <c r="B1863" s="173" t="s">
        <v>2258</v>
      </c>
      <c r="C1863" s="173" t="s">
        <v>1790</v>
      </c>
      <c r="D1863" s="173" t="s">
        <v>2324</v>
      </c>
      <c r="E1863" s="174" t="s">
        <v>2233</v>
      </c>
      <c r="F1863" s="174" t="s">
        <v>1963</v>
      </c>
      <c r="G1863" s="174" t="s">
        <v>1936</v>
      </c>
      <c r="H1863" s="201" t="s">
        <v>1738</v>
      </c>
      <c r="I1863" s="175">
        <f t="shared" si="67"/>
        <v>105.18759899999999</v>
      </c>
      <c r="J1863" s="175">
        <f t="shared" si="65"/>
        <v>137.90369999999999</v>
      </c>
      <c r="K1863" s="175">
        <v>35.805</v>
      </c>
      <c r="L1863" s="175">
        <v>1.58</v>
      </c>
      <c r="M1863" s="177" t="s">
        <v>322</v>
      </c>
      <c r="N1863" s="177" t="s">
        <v>326</v>
      </c>
      <c r="O1863" s="177">
        <v>69</v>
      </c>
    </row>
    <row r="1864" spans="1:15">
      <c r="A1864" s="173" t="s">
        <v>2259</v>
      </c>
      <c r="B1864" s="173" t="s">
        <v>2258</v>
      </c>
      <c r="C1864" s="173" t="s">
        <v>1790</v>
      </c>
      <c r="D1864" s="173" t="s">
        <v>2263</v>
      </c>
      <c r="E1864" s="174" t="s">
        <v>2233</v>
      </c>
      <c r="F1864" s="174" t="s">
        <v>1963</v>
      </c>
      <c r="G1864" s="174" t="s">
        <v>1936</v>
      </c>
      <c r="H1864" s="201" t="s">
        <v>1739</v>
      </c>
      <c r="I1864" s="175">
        <f t="shared" si="67"/>
        <v>114.96645600000001</v>
      </c>
      <c r="J1864" s="175">
        <f t="shared" si="65"/>
        <v>150.28200000000001</v>
      </c>
      <c r="K1864" s="175">
        <v>40.92</v>
      </c>
      <c r="L1864" s="175">
        <v>1.58</v>
      </c>
      <c r="M1864" s="177" t="s">
        <v>322</v>
      </c>
      <c r="N1864" s="177" t="s">
        <v>326</v>
      </c>
      <c r="O1864" s="177">
        <v>69</v>
      </c>
    </row>
    <row r="1865" spans="1:15">
      <c r="A1865" s="173" t="s">
        <v>2261</v>
      </c>
      <c r="B1865" s="173" t="s">
        <v>2258</v>
      </c>
      <c r="C1865" s="173" t="s">
        <v>1790</v>
      </c>
      <c r="D1865" s="173" t="s">
        <v>2309</v>
      </c>
      <c r="E1865" s="174" t="s">
        <v>2237</v>
      </c>
      <c r="F1865" s="174" t="s">
        <v>1963</v>
      </c>
      <c r="G1865" s="174" t="s">
        <v>1936</v>
      </c>
      <c r="H1865" s="201" t="s">
        <v>1757</v>
      </c>
      <c r="I1865" s="175">
        <f t="shared" si="67"/>
        <v>128.30126100000001</v>
      </c>
      <c r="J1865" s="175">
        <f t="shared" si="65"/>
        <v>167.16149999999999</v>
      </c>
      <c r="K1865" s="175">
        <v>47.895000000000003</v>
      </c>
      <c r="L1865" s="175">
        <v>1.58</v>
      </c>
      <c r="M1865" s="177" t="s">
        <v>322</v>
      </c>
      <c r="N1865" s="177" t="s">
        <v>326</v>
      </c>
      <c r="O1865" s="177">
        <v>69</v>
      </c>
    </row>
    <row r="1866" spans="1:15">
      <c r="A1866" s="173" t="s">
        <v>2264</v>
      </c>
      <c r="B1866" s="173" t="s">
        <v>2258</v>
      </c>
      <c r="C1866" s="173" t="s">
        <v>3862</v>
      </c>
      <c r="D1866" s="173" t="s">
        <v>2304</v>
      </c>
      <c r="E1866" s="174" t="s">
        <v>2237</v>
      </c>
      <c r="F1866" s="174" t="s">
        <v>1963</v>
      </c>
      <c r="G1866" s="174" t="s">
        <v>3930</v>
      </c>
      <c r="H1866" s="201" t="s">
        <v>1758</v>
      </c>
      <c r="I1866" s="175">
        <f t="shared" si="67"/>
        <v>141.636066</v>
      </c>
      <c r="J1866" s="175">
        <f t="shared" si="65"/>
        <v>184.04100000000003</v>
      </c>
      <c r="K1866" s="175">
        <v>54.870000000000005</v>
      </c>
      <c r="L1866" s="175">
        <v>1.58</v>
      </c>
      <c r="M1866" s="177" t="s">
        <v>322</v>
      </c>
      <c r="N1866" s="177" t="s">
        <v>326</v>
      </c>
      <c r="O1866" s="177">
        <v>69</v>
      </c>
    </row>
    <row r="1867" spans="1:15">
      <c r="A1867" s="173">
        <v>175</v>
      </c>
      <c r="B1867" s="173">
        <v>65</v>
      </c>
      <c r="C1867" s="173">
        <v>14</v>
      </c>
      <c r="D1867" s="173">
        <v>82</v>
      </c>
      <c r="E1867" s="174" t="s">
        <v>2237</v>
      </c>
      <c r="F1867" s="174" t="s">
        <v>1963</v>
      </c>
      <c r="G1867" s="174" t="s">
        <v>3930</v>
      </c>
      <c r="H1867" s="201" t="s">
        <v>157</v>
      </c>
      <c r="I1867" s="175">
        <f t="shared" si="67"/>
        <v>128.30126100000001</v>
      </c>
      <c r="J1867" s="175">
        <f t="shared" si="65"/>
        <v>167.16149999999999</v>
      </c>
      <c r="K1867" s="175">
        <v>47.895000000000003</v>
      </c>
      <c r="L1867" s="175">
        <v>1.58</v>
      </c>
      <c r="M1867" s="177" t="s">
        <v>322</v>
      </c>
      <c r="N1867" s="177" t="s">
        <v>326</v>
      </c>
      <c r="O1867" s="177">
        <v>69</v>
      </c>
    </row>
    <row r="1868" spans="1:15">
      <c r="A1868" s="173">
        <v>165</v>
      </c>
      <c r="B1868" s="173">
        <v>80</v>
      </c>
      <c r="C1868" s="173">
        <v>13</v>
      </c>
      <c r="D1868" s="173">
        <v>83</v>
      </c>
      <c r="E1868" s="174" t="s">
        <v>2237</v>
      </c>
      <c r="F1868" s="174" t="s">
        <v>1963</v>
      </c>
      <c r="G1868" s="174" t="s">
        <v>2295</v>
      </c>
      <c r="H1868" s="201" t="s">
        <v>162</v>
      </c>
      <c r="I1868" s="175">
        <f t="shared" si="67"/>
        <v>106.07658600000002</v>
      </c>
      <c r="J1868" s="175">
        <f t="shared" si="65"/>
        <v>139.029</v>
      </c>
      <c r="K1868" s="175">
        <v>36.270000000000003</v>
      </c>
      <c r="L1868" s="175">
        <v>1.58</v>
      </c>
      <c r="M1868" s="177" t="s">
        <v>322</v>
      </c>
      <c r="N1868" s="177" t="s">
        <v>325</v>
      </c>
      <c r="O1868" s="177">
        <v>68</v>
      </c>
    </row>
    <row r="1869" spans="1:15">
      <c r="A1869" s="173">
        <v>165</v>
      </c>
      <c r="B1869" s="173">
        <v>65</v>
      </c>
      <c r="C1869" s="173">
        <v>14</v>
      </c>
      <c r="D1869" s="173">
        <v>79</v>
      </c>
      <c r="E1869" s="174" t="s">
        <v>2237</v>
      </c>
      <c r="F1869" s="174" t="s">
        <v>1963</v>
      </c>
      <c r="G1869" s="174" t="s">
        <v>2295</v>
      </c>
      <c r="H1869" s="201" t="s">
        <v>2296</v>
      </c>
      <c r="I1869" s="175">
        <f t="shared" si="67"/>
        <v>104.29861200000001</v>
      </c>
      <c r="J1869" s="175">
        <f t="shared" si="65"/>
        <v>136.7784</v>
      </c>
      <c r="K1869" s="175">
        <v>35.340000000000003</v>
      </c>
      <c r="L1869" s="175">
        <v>1.58</v>
      </c>
      <c r="M1869" s="177" t="s">
        <v>322</v>
      </c>
      <c r="N1869" s="177" t="s">
        <v>325</v>
      </c>
      <c r="O1869" s="177">
        <v>70</v>
      </c>
    </row>
    <row r="1870" spans="1:15">
      <c r="A1870" s="173">
        <v>185</v>
      </c>
      <c r="B1870" s="173">
        <v>65</v>
      </c>
      <c r="C1870" s="173">
        <v>14</v>
      </c>
      <c r="D1870" s="173">
        <v>86</v>
      </c>
      <c r="E1870" s="174" t="s">
        <v>2237</v>
      </c>
      <c r="F1870" s="174" t="s">
        <v>1963</v>
      </c>
      <c r="G1870" s="174" t="s">
        <v>2295</v>
      </c>
      <c r="H1870" s="201" t="s">
        <v>2286</v>
      </c>
      <c r="I1870" s="175">
        <f t="shared" si="67"/>
        <v>113.18848200000001</v>
      </c>
      <c r="J1870" s="175">
        <f t="shared" si="65"/>
        <v>148.03139999999999</v>
      </c>
      <c r="K1870" s="175">
        <v>39.99</v>
      </c>
      <c r="L1870" s="175">
        <v>1.58</v>
      </c>
      <c r="M1870" s="177" t="s">
        <v>322</v>
      </c>
      <c r="N1870" s="177" t="s">
        <v>325</v>
      </c>
      <c r="O1870" s="177">
        <v>72</v>
      </c>
    </row>
    <row r="1871" spans="1:15">
      <c r="A1871" s="173">
        <v>185</v>
      </c>
      <c r="B1871" s="173">
        <v>65</v>
      </c>
      <c r="C1871" s="173">
        <v>14</v>
      </c>
      <c r="D1871" s="173">
        <v>86</v>
      </c>
      <c r="E1871" s="174" t="s">
        <v>2440</v>
      </c>
      <c r="F1871" s="174" t="s">
        <v>1963</v>
      </c>
      <c r="G1871" s="174" t="s">
        <v>2298</v>
      </c>
      <c r="H1871" s="201" t="s">
        <v>163</v>
      </c>
      <c r="I1871" s="175">
        <f t="shared" si="67"/>
        <v>114.07746900000001</v>
      </c>
      <c r="J1871" s="175">
        <f t="shared" si="65"/>
        <v>149.1567</v>
      </c>
      <c r="K1871" s="175">
        <v>40.455000000000005</v>
      </c>
      <c r="L1871" s="175">
        <v>1.58</v>
      </c>
      <c r="M1871" s="177" t="s">
        <v>322</v>
      </c>
      <c r="N1871" s="177" t="s">
        <v>325</v>
      </c>
      <c r="O1871" s="177">
        <v>70</v>
      </c>
    </row>
    <row r="1872" spans="1:15">
      <c r="A1872" s="173">
        <v>195</v>
      </c>
      <c r="B1872" s="173">
        <v>65</v>
      </c>
      <c r="C1872" s="173">
        <v>15</v>
      </c>
      <c r="D1872" s="173">
        <v>91</v>
      </c>
      <c r="E1872" s="174" t="s">
        <v>2347</v>
      </c>
      <c r="F1872" s="174" t="s">
        <v>1963</v>
      </c>
      <c r="G1872" s="174" t="s">
        <v>2454</v>
      </c>
      <c r="H1872" s="201" t="s">
        <v>166</v>
      </c>
      <c r="I1872" s="175">
        <f t="shared" si="67"/>
        <v>128.30126100000001</v>
      </c>
      <c r="J1872" s="175">
        <f t="shared" si="65"/>
        <v>167.16149999999999</v>
      </c>
      <c r="K1872" s="175">
        <v>47.895000000000003</v>
      </c>
      <c r="L1872" s="175">
        <v>1.58</v>
      </c>
      <c r="M1872" s="177" t="s">
        <v>322</v>
      </c>
      <c r="N1872" s="177" t="s">
        <v>325</v>
      </c>
      <c r="O1872" s="177">
        <v>71</v>
      </c>
    </row>
    <row r="1873" spans="1:15">
      <c r="A1873" s="173">
        <v>195</v>
      </c>
      <c r="B1873" s="173">
        <v>60</v>
      </c>
      <c r="C1873" s="173">
        <v>15</v>
      </c>
      <c r="D1873" s="173">
        <v>88</v>
      </c>
      <c r="E1873" s="174" t="s">
        <v>2347</v>
      </c>
      <c r="F1873" s="174" t="s">
        <v>1963</v>
      </c>
      <c r="G1873" s="174" t="s">
        <v>2454</v>
      </c>
      <c r="H1873" s="201" t="s">
        <v>167</v>
      </c>
      <c r="I1873" s="175">
        <f t="shared" si="67"/>
        <v>125.6343</v>
      </c>
      <c r="J1873" s="175">
        <f t="shared" ref="J1873:J1936" si="68">($H$3*(K1873+L1873+$U$7+$H$8)+$H$4*$U$3)*$U$8</f>
        <v>163.78560000000002</v>
      </c>
      <c r="K1873" s="175">
        <v>46.5</v>
      </c>
      <c r="L1873" s="175">
        <v>1.58</v>
      </c>
      <c r="M1873" s="177" t="s">
        <v>322</v>
      </c>
      <c r="N1873" s="177" t="s">
        <v>325</v>
      </c>
      <c r="O1873" s="177">
        <v>71</v>
      </c>
    </row>
    <row r="1874" spans="1:15">
      <c r="A1874" s="173">
        <v>195</v>
      </c>
      <c r="B1874" s="173">
        <v>55</v>
      </c>
      <c r="C1874" s="173">
        <v>15</v>
      </c>
      <c r="D1874" s="173">
        <v>85</v>
      </c>
      <c r="E1874" s="174" t="s">
        <v>2440</v>
      </c>
      <c r="F1874" s="174" t="s">
        <v>1963</v>
      </c>
      <c r="G1874" s="174" t="s">
        <v>2298</v>
      </c>
      <c r="H1874" s="201" t="s">
        <v>168</v>
      </c>
      <c r="I1874" s="175">
        <f t="shared" si="67"/>
        <v>122.078352</v>
      </c>
      <c r="J1874" s="175">
        <f t="shared" si="68"/>
        <v>159.28439999999998</v>
      </c>
      <c r="K1874" s="175">
        <v>44.64</v>
      </c>
      <c r="L1874" s="175">
        <v>1.58</v>
      </c>
      <c r="M1874" s="177" t="s">
        <v>322</v>
      </c>
      <c r="N1874" s="177" t="s">
        <v>325</v>
      </c>
      <c r="O1874" s="177">
        <v>70</v>
      </c>
    </row>
    <row r="1875" spans="1:15">
      <c r="A1875" s="173">
        <v>195</v>
      </c>
      <c r="B1875" s="173">
        <v>55</v>
      </c>
      <c r="C1875" s="173">
        <v>15</v>
      </c>
      <c r="D1875" s="173">
        <v>85</v>
      </c>
      <c r="E1875" s="174" t="s">
        <v>2347</v>
      </c>
      <c r="F1875" s="174" t="s">
        <v>1963</v>
      </c>
      <c r="G1875" s="174" t="s">
        <v>2454</v>
      </c>
      <c r="H1875" s="201" t="s">
        <v>169</v>
      </c>
      <c r="I1875" s="175">
        <f t="shared" si="67"/>
        <v>123.856326</v>
      </c>
      <c r="J1875" s="175">
        <f t="shared" si="68"/>
        <v>161.535</v>
      </c>
      <c r="K1875" s="175">
        <v>45.57</v>
      </c>
      <c r="L1875" s="175">
        <v>1.58</v>
      </c>
      <c r="M1875" s="177" t="s">
        <v>322</v>
      </c>
      <c r="N1875" s="177" t="s">
        <v>325</v>
      </c>
      <c r="O1875" s="177">
        <v>71</v>
      </c>
    </row>
    <row r="1876" spans="1:15">
      <c r="A1876" s="173">
        <v>195</v>
      </c>
      <c r="B1876" s="173">
        <v>50</v>
      </c>
      <c r="C1876" s="173">
        <v>15</v>
      </c>
      <c r="D1876" s="173">
        <v>82</v>
      </c>
      <c r="E1876" s="174" t="s">
        <v>2347</v>
      </c>
      <c r="F1876" s="174" t="s">
        <v>1963</v>
      </c>
      <c r="G1876" s="174" t="s">
        <v>2454</v>
      </c>
      <c r="H1876" s="201" t="s">
        <v>170</v>
      </c>
      <c r="I1876" s="175">
        <f t="shared" si="67"/>
        <v>120.30037800000001</v>
      </c>
      <c r="J1876" s="175">
        <f t="shared" si="68"/>
        <v>157.03379999999999</v>
      </c>
      <c r="K1876" s="175">
        <v>43.71</v>
      </c>
      <c r="L1876" s="175">
        <v>1.58</v>
      </c>
      <c r="M1876" s="177" t="s">
        <v>322</v>
      </c>
      <c r="N1876" s="177" t="s">
        <v>325</v>
      </c>
      <c r="O1876" s="177">
        <v>71</v>
      </c>
    </row>
    <row r="1877" spans="1:15">
      <c r="A1877" s="173">
        <v>205</v>
      </c>
      <c r="B1877" s="173">
        <v>65</v>
      </c>
      <c r="C1877" s="173">
        <v>15</v>
      </c>
      <c r="D1877" s="173">
        <v>94</v>
      </c>
      <c r="E1877" s="174" t="s">
        <v>2347</v>
      </c>
      <c r="F1877" s="174" t="s">
        <v>1963</v>
      </c>
      <c r="G1877" s="174" t="s">
        <v>2454</v>
      </c>
      <c r="H1877" s="201" t="s">
        <v>2455</v>
      </c>
      <c r="I1877" s="175">
        <f t="shared" si="67"/>
        <v>138.080118</v>
      </c>
      <c r="J1877" s="175">
        <f t="shared" si="68"/>
        <v>179.53979999999999</v>
      </c>
      <c r="K1877" s="175">
        <v>53.010000000000005</v>
      </c>
      <c r="L1877" s="175">
        <v>1.58</v>
      </c>
      <c r="M1877" s="177" t="s">
        <v>326</v>
      </c>
      <c r="N1877" s="177" t="s">
        <v>325</v>
      </c>
      <c r="O1877" s="177">
        <v>71</v>
      </c>
    </row>
    <row r="1878" spans="1:15">
      <c r="A1878" s="173">
        <v>205</v>
      </c>
      <c r="B1878" s="173">
        <v>60</v>
      </c>
      <c r="C1878" s="173">
        <v>15</v>
      </c>
      <c r="D1878" s="173">
        <v>91</v>
      </c>
      <c r="E1878" s="174" t="s">
        <v>2440</v>
      </c>
      <c r="F1878" s="174" t="s">
        <v>1963</v>
      </c>
      <c r="G1878" s="174" t="s">
        <v>2298</v>
      </c>
      <c r="H1878" s="201" t="s">
        <v>171</v>
      </c>
      <c r="I1878" s="175">
        <f t="shared" si="67"/>
        <v>132.74619600000003</v>
      </c>
      <c r="J1878" s="175">
        <f t="shared" si="68"/>
        <v>172.78800000000001</v>
      </c>
      <c r="K1878" s="175">
        <v>50.220000000000006</v>
      </c>
      <c r="L1878" s="175">
        <v>1.58</v>
      </c>
      <c r="M1878" s="177" t="s">
        <v>322</v>
      </c>
      <c r="N1878" s="177" t="s">
        <v>325</v>
      </c>
      <c r="O1878" s="177">
        <v>70</v>
      </c>
    </row>
    <row r="1879" spans="1:15">
      <c r="A1879" s="173">
        <v>205</v>
      </c>
      <c r="B1879" s="173">
        <v>60</v>
      </c>
      <c r="C1879" s="173">
        <v>15</v>
      </c>
      <c r="D1879" s="173">
        <v>91</v>
      </c>
      <c r="E1879" s="174" t="s">
        <v>2347</v>
      </c>
      <c r="F1879" s="174" t="s">
        <v>1963</v>
      </c>
      <c r="G1879" s="174" t="s">
        <v>2454</v>
      </c>
      <c r="H1879" s="201" t="s">
        <v>172</v>
      </c>
      <c r="I1879" s="175">
        <f t="shared" si="67"/>
        <v>134.52417</v>
      </c>
      <c r="J1879" s="175">
        <f t="shared" si="68"/>
        <v>175.03860000000003</v>
      </c>
      <c r="K1879" s="175">
        <v>51.150000000000006</v>
      </c>
      <c r="L1879" s="175">
        <v>1.58</v>
      </c>
      <c r="M1879" s="177" t="s">
        <v>322</v>
      </c>
      <c r="N1879" s="177" t="s">
        <v>325</v>
      </c>
      <c r="O1879" s="177">
        <v>71</v>
      </c>
    </row>
    <row r="1880" spans="1:15">
      <c r="A1880" s="173">
        <v>205</v>
      </c>
      <c r="B1880" s="173">
        <v>55</v>
      </c>
      <c r="C1880" s="173">
        <v>15</v>
      </c>
      <c r="D1880" s="173">
        <v>88</v>
      </c>
      <c r="E1880" s="174" t="s">
        <v>2347</v>
      </c>
      <c r="F1880" s="174" t="s">
        <v>1963</v>
      </c>
      <c r="G1880" s="174" t="s">
        <v>2454</v>
      </c>
      <c r="H1880" s="201" t="s">
        <v>173</v>
      </c>
      <c r="I1880" s="175">
        <f t="shared" si="67"/>
        <v>130.07923500000001</v>
      </c>
      <c r="J1880" s="175">
        <f t="shared" si="68"/>
        <v>169.41209999999998</v>
      </c>
      <c r="K1880" s="175">
        <v>48.825000000000003</v>
      </c>
      <c r="L1880" s="175">
        <v>1.58</v>
      </c>
      <c r="M1880" s="177" t="s">
        <v>322</v>
      </c>
      <c r="N1880" s="177" t="s">
        <v>325</v>
      </c>
      <c r="O1880" s="177">
        <v>71</v>
      </c>
    </row>
    <row r="1881" spans="1:15">
      <c r="A1881" s="173">
        <v>205</v>
      </c>
      <c r="B1881" s="173">
        <v>50</v>
      </c>
      <c r="C1881" s="173">
        <v>15</v>
      </c>
      <c r="D1881" s="173">
        <v>86</v>
      </c>
      <c r="E1881" s="174" t="s">
        <v>2347</v>
      </c>
      <c r="F1881" s="174" t="s">
        <v>1963</v>
      </c>
      <c r="G1881" s="174" t="s">
        <v>2454</v>
      </c>
      <c r="H1881" s="201" t="s">
        <v>174</v>
      </c>
      <c r="I1881" s="175">
        <f t="shared" ref="I1881:I1912" si="69">(IF($H$6="",$H$4*$U$3*(1-$H$5),$H$6*$H$3)+IF(F1881="KORMORAN",$H$3*(K1881*(1-$M$6)+$U$7+L1881+$H$8)))*$U$8</f>
        <v>125.6343</v>
      </c>
      <c r="J1881" s="175">
        <f t="shared" si="68"/>
        <v>163.78560000000002</v>
      </c>
      <c r="K1881" s="175">
        <v>46.5</v>
      </c>
      <c r="L1881" s="175">
        <v>1.58</v>
      </c>
      <c r="M1881" s="177" t="s">
        <v>322</v>
      </c>
      <c r="N1881" s="177" t="s">
        <v>325</v>
      </c>
      <c r="O1881" s="177">
        <v>71</v>
      </c>
    </row>
    <row r="1882" spans="1:15">
      <c r="A1882" s="173">
        <v>205</v>
      </c>
      <c r="B1882" s="173">
        <v>55</v>
      </c>
      <c r="C1882" s="173">
        <v>16</v>
      </c>
      <c r="D1882" s="173">
        <v>91</v>
      </c>
      <c r="E1882" s="174" t="s">
        <v>2440</v>
      </c>
      <c r="F1882" s="174" t="s">
        <v>1963</v>
      </c>
      <c r="G1882" s="174" t="s">
        <v>2298</v>
      </c>
      <c r="H1882" s="201" t="s">
        <v>175</v>
      </c>
      <c r="I1882" s="175">
        <f t="shared" si="69"/>
        <v>135.41315700000001</v>
      </c>
      <c r="J1882" s="175">
        <f t="shared" si="68"/>
        <v>176.16390000000001</v>
      </c>
      <c r="K1882" s="175">
        <v>51.615000000000002</v>
      </c>
      <c r="L1882" s="175">
        <v>1.58</v>
      </c>
      <c r="M1882" s="177" t="s">
        <v>322</v>
      </c>
      <c r="N1882" s="177" t="s">
        <v>325</v>
      </c>
      <c r="O1882" s="177">
        <v>70</v>
      </c>
    </row>
    <row r="1883" spans="1:15">
      <c r="A1883" s="173">
        <v>205</v>
      </c>
      <c r="B1883" s="173">
        <v>55</v>
      </c>
      <c r="C1883" s="173">
        <v>16</v>
      </c>
      <c r="D1883" s="173">
        <v>91</v>
      </c>
      <c r="E1883" s="174" t="s">
        <v>2239</v>
      </c>
      <c r="F1883" s="174" t="s">
        <v>1963</v>
      </c>
      <c r="G1883" s="174" t="s">
        <v>2454</v>
      </c>
      <c r="H1883" s="201" t="s">
        <v>176</v>
      </c>
      <c r="I1883" s="175">
        <f t="shared" si="69"/>
        <v>138.080118</v>
      </c>
      <c r="J1883" s="175">
        <f t="shared" si="68"/>
        <v>179.53979999999999</v>
      </c>
      <c r="K1883" s="175">
        <v>53.010000000000005</v>
      </c>
      <c r="L1883" s="175">
        <v>1.58</v>
      </c>
      <c r="M1883" s="177" t="s">
        <v>322</v>
      </c>
      <c r="N1883" s="177" t="s">
        <v>325</v>
      </c>
      <c r="O1883" s="177">
        <v>71</v>
      </c>
    </row>
    <row r="1884" spans="1:15">
      <c r="A1884" s="173">
        <v>205</v>
      </c>
      <c r="B1884" s="173">
        <v>50</v>
      </c>
      <c r="C1884" s="173">
        <v>16</v>
      </c>
      <c r="D1884" s="173">
        <v>87</v>
      </c>
      <c r="E1884" s="174" t="s">
        <v>2239</v>
      </c>
      <c r="F1884" s="174" t="s">
        <v>1963</v>
      </c>
      <c r="G1884" s="174" t="s">
        <v>2454</v>
      </c>
      <c r="H1884" s="201" t="s">
        <v>177</v>
      </c>
      <c r="I1884" s="175">
        <f t="shared" si="69"/>
        <v>136.30214400000003</v>
      </c>
      <c r="J1884" s="175">
        <f t="shared" si="68"/>
        <v>177.28919999999999</v>
      </c>
      <c r="K1884" s="175">
        <v>52.080000000000005</v>
      </c>
      <c r="L1884" s="175">
        <v>1.58</v>
      </c>
      <c r="M1884" s="177" t="s">
        <v>322</v>
      </c>
      <c r="N1884" s="177" t="s">
        <v>325</v>
      </c>
      <c r="O1884" s="177">
        <v>71</v>
      </c>
    </row>
    <row r="1885" spans="1:15">
      <c r="A1885" s="173">
        <v>215</v>
      </c>
      <c r="B1885" s="173">
        <v>55</v>
      </c>
      <c r="C1885" s="173">
        <v>16</v>
      </c>
      <c r="D1885" s="173">
        <v>93</v>
      </c>
      <c r="E1885" s="174" t="s">
        <v>2239</v>
      </c>
      <c r="F1885" s="174" t="s">
        <v>1963</v>
      </c>
      <c r="G1885" s="174" t="s">
        <v>2454</v>
      </c>
      <c r="H1885" s="201" t="s">
        <v>178</v>
      </c>
      <c r="I1885" s="175">
        <f t="shared" si="69"/>
        <v>146.969988</v>
      </c>
      <c r="J1885" s="175">
        <f t="shared" si="68"/>
        <v>190.7928</v>
      </c>
      <c r="K1885" s="175">
        <v>57.660000000000004</v>
      </c>
      <c r="L1885" s="175">
        <v>1.58</v>
      </c>
      <c r="M1885" s="177" t="s">
        <v>326</v>
      </c>
      <c r="N1885" s="177" t="s">
        <v>325</v>
      </c>
      <c r="O1885" s="177">
        <v>71</v>
      </c>
    </row>
    <row r="1886" spans="1:15">
      <c r="A1886" s="173">
        <v>225</v>
      </c>
      <c r="B1886" s="173">
        <v>55</v>
      </c>
      <c r="C1886" s="173">
        <v>16</v>
      </c>
      <c r="D1886" s="173">
        <v>95</v>
      </c>
      <c r="E1886" s="174" t="s">
        <v>2347</v>
      </c>
      <c r="F1886" s="174" t="s">
        <v>1963</v>
      </c>
      <c r="G1886" s="174" t="s">
        <v>865</v>
      </c>
      <c r="H1886" s="201" t="s">
        <v>179</v>
      </c>
      <c r="I1886" s="175">
        <f t="shared" si="69"/>
        <v>152.30391</v>
      </c>
      <c r="J1886" s="175">
        <f t="shared" si="68"/>
        <v>197.54459999999997</v>
      </c>
      <c r="K1886" s="175">
        <v>60.45</v>
      </c>
      <c r="L1886" s="175">
        <v>1.58</v>
      </c>
      <c r="M1886" s="177" t="s">
        <v>326</v>
      </c>
      <c r="N1886" s="177" t="s">
        <v>325</v>
      </c>
      <c r="O1886" s="177">
        <v>71</v>
      </c>
    </row>
    <row r="1887" spans="1:15">
      <c r="A1887" s="173">
        <v>225</v>
      </c>
      <c r="B1887" s="173">
        <v>50</v>
      </c>
      <c r="C1887" s="173">
        <v>16</v>
      </c>
      <c r="D1887" s="173">
        <v>92</v>
      </c>
      <c r="E1887" s="174" t="s">
        <v>2239</v>
      </c>
      <c r="F1887" s="174" t="s">
        <v>1963</v>
      </c>
      <c r="G1887" s="174" t="s">
        <v>2454</v>
      </c>
      <c r="H1887" s="201" t="s">
        <v>180</v>
      </c>
      <c r="I1887" s="175">
        <f t="shared" si="69"/>
        <v>150.525936</v>
      </c>
      <c r="J1887" s="175">
        <f t="shared" si="68"/>
        <v>195.29400000000001</v>
      </c>
      <c r="K1887" s="175">
        <v>59.52</v>
      </c>
      <c r="L1887" s="175">
        <v>1.58</v>
      </c>
      <c r="M1887" s="177" t="s">
        <v>326</v>
      </c>
      <c r="N1887" s="177" t="s">
        <v>325</v>
      </c>
      <c r="O1887" s="177">
        <v>71</v>
      </c>
    </row>
    <row r="1888" spans="1:15">
      <c r="A1888" s="173">
        <v>235</v>
      </c>
      <c r="B1888" s="173">
        <v>45</v>
      </c>
      <c r="C1888" s="173">
        <v>17</v>
      </c>
      <c r="D1888" s="173">
        <v>94</v>
      </c>
      <c r="E1888" s="174" t="s">
        <v>2239</v>
      </c>
      <c r="F1888" s="174" t="s">
        <v>1963</v>
      </c>
      <c r="G1888" s="174" t="s">
        <v>2454</v>
      </c>
      <c r="H1888" s="201" t="s">
        <v>181</v>
      </c>
      <c r="I1888" s="175">
        <f t="shared" si="69"/>
        <v>166.52770200000001</v>
      </c>
      <c r="J1888" s="175">
        <f t="shared" si="68"/>
        <v>215.54939999999996</v>
      </c>
      <c r="K1888" s="175">
        <v>67.89</v>
      </c>
      <c r="L1888" s="175">
        <v>1.58</v>
      </c>
      <c r="M1888" s="177" t="s">
        <v>326</v>
      </c>
      <c r="N1888" s="177" t="s">
        <v>325</v>
      </c>
      <c r="O1888" s="177">
        <v>74</v>
      </c>
    </row>
    <row r="1889" spans="1:15">
      <c r="A1889" s="173">
        <v>145</v>
      </c>
      <c r="B1889" s="173">
        <v>70</v>
      </c>
      <c r="C1889" s="173">
        <v>13</v>
      </c>
      <c r="D1889" s="173">
        <v>71</v>
      </c>
      <c r="E1889" s="174" t="s">
        <v>2237</v>
      </c>
      <c r="F1889" s="174" t="s">
        <v>1963</v>
      </c>
      <c r="G1889" s="174" t="s">
        <v>2295</v>
      </c>
      <c r="H1889" s="201" t="s">
        <v>2297</v>
      </c>
      <c r="I1889" s="175">
        <f t="shared" si="69"/>
        <v>89.185833000000002</v>
      </c>
      <c r="J1889" s="175">
        <f t="shared" si="68"/>
        <v>117.64830000000001</v>
      </c>
      <c r="K1889" s="175">
        <v>27.435000000000002</v>
      </c>
      <c r="L1889" s="175">
        <v>1.58</v>
      </c>
      <c r="M1889" s="177" t="s">
        <v>322</v>
      </c>
      <c r="N1889" s="177" t="s">
        <v>325</v>
      </c>
      <c r="O1889" s="177">
        <v>68</v>
      </c>
    </row>
    <row r="1890" spans="1:15">
      <c r="A1890" s="173">
        <v>185</v>
      </c>
      <c r="B1890" s="173">
        <v>55</v>
      </c>
      <c r="C1890" s="173">
        <v>15</v>
      </c>
      <c r="D1890" s="173">
        <v>82</v>
      </c>
      <c r="E1890" s="174" t="s">
        <v>2347</v>
      </c>
      <c r="F1890" s="174" t="s">
        <v>1963</v>
      </c>
      <c r="G1890" s="174" t="s">
        <v>865</v>
      </c>
      <c r="H1890" s="201" t="s">
        <v>182</v>
      </c>
      <c r="I1890" s="175">
        <f t="shared" si="69"/>
        <v>118.52240399999999</v>
      </c>
      <c r="J1890" s="175">
        <f t="shared" si="68"/>
        <v>154.78319999999999</v>
      </c>
      <c r="K1890" s="175">
        <v>42.78</v>
      </c>
      <c r="L1890" s="175">
        <v>1.58</v>
      </c>
      <c r="M1890" s="177" t="s">
        <v>322</v>
      </c>
      <c r="N1890" s="177" t="s">
        <v>325</v>
      </c>
      <c r="O1890" s="177">
        <v>70</v>
      </c>
    </row>
    <row r="1891" spans="1:15">
      <c r="A1891" s="173">
        <v>195</v>
      </c>
      <c r="B1891" s="173">
        <v>60</v>
      </c>
      <c r="C1891" s="173">
        <v>15</v>
      </c>
      <c r="D1891" s="173">
        <v>88</v>
      </c>
      <c r="E1891" s="174" t="s">
        <v>2440</v>
      </c>
      <c r="F1891" s="174" t="s">
        <v>1963</v>
      </c>
      <c r="G1891" s="174" t="s">
        <v>183</v>
      </c>
      <c r="H1891" s="201" t="s">
        <v>184</v>
      </c>
      <c r="I1891" s="175">
        <f t="shared" si="69"/>
        <v>124.74531300000001</v>
      </c>
      <c r="J1891" s="175">
        <f t="shared" si="68"/>
        <v>162.66030000000001</v>
      </c>
      <c r="K1891" s="175">
        <v>46.035000000000004</v>
      </c>
      <c r="L1891" s="175">
        <v>1.58</v>
      </c>
      <c r="M1891" s="177" t="s">
        <v>322</v>
      </c>
      <c r="N1891" s="177" t="s">
        <v>325</v>
      </c>
      <c r="O1891" s="177">
        <v>70</v>
      </c>
    </row>
    <row r="1892" spans="1:15">
      <c r="A1892" s="173">
        <v>205</v>
      </c>
      <c r="B1892" s="173">
        <v>65</v>
      </c>
      <c r="C1892" s="173">
        <v>15</v>
      </c>
      <c r="D1892" s="173">
        <v>94</v>
      </c>
      <c r="E1892" s="174" t="s">
        <v>2440</v>
      </c>
      <c r="F1892" s="174" t="s">
        <v>1963</v>
      </c>
      <c r="G1892" s="174" t="s">
        <v>185</v>
      </c>
      <c r="H1892" s="201" t="s">
        <v>186</v>
      </c>
      <c r="I1892" s="175">
        <f t="shared" si="69"/>
        <v>136.30214400000003</v>
      </c>
      <c r="J1892" s="175">
        <f t="shared" si="68"/>
        <v>177.28919999999999</v>
      </c>
      <c r="K1892" s="175">
        <v>52.080000000000005</v>
      </c>
      <c r="L1892" s="175">
        <v>1.58</v>
      </c>
      <c r="M1892" s="177" t="s">
        <v>322</v>
      </c>
      <c r="N1892" s="177" t="s">
        <v>325</v>
      </c>
      <c r="O1892" s="177">
        <v>70</v>
      </c>
    </row>
    <row r="1893" spans="1:15">
      <c r="A1893" s="173">
        <v>215</v>
      </c>
      <c r="B1893" s="173">
        <v>45</v>
      </c>
      <c r="C1893" s="173">
        <v>17</v>
      </c>
      <c r="D1893" s="173">
        <v>87</v>
      </c>
      <c r="E1893" s="174" t="s">
        <v>2239</v>
      </c>
      <c r="F1893" s="174" t="s">
        <v>1963</v>
      </c>
      <c r="G1893" s="174" t="s">
        <v>865</v>
      </c>
      <c r="H1893" s="201" t="s">
        <v>187</v>
      </c>
      <c r="I1893" s="175">
        <f t="shared" si="69"/>
        <v>157.637832</v>
      </c>
      <c r="J1893" s="175">
        <f t="shared" si="68"/>
        <v>204.29640000000001</v>
      </c>
      <c r="K1893" s="175">
        <v>63.24</v>
      </c>
      <c r="L1893" s="175">
        <v>1.58</v>
      </c>
      <c r="M1893" s="177" t="s">
        <v>322</v>
      </c>
      <c r="N1893" s="177" t="s">
        <v>325</v>
      </c>
      <c r="O1893" s="177">
        <v>71</v>
      </c>
    </row>
    <row r="1894" spans="1:15">
      <c r="A1894" s="173">
        <v>185</v>
      </c>
      <c r="B1894" s="173">
        <v>80</v>
      </c>
      <c r="C1894" s="173">
        <v>14</v>
      </c>
      <c r="D1894" s="173">
        <v>102</v>
      </c>
      <c r="E1894" s="174" t="s">
        <v>2229</v>
      </c>
      <c r="F1894" s="174" t="s">
        <v>1963</v>
      </c>
      <c r="G1894" s="174" t="s">
        <v>188</v>
      </c>
      <c r="H1894" s="201" t="s">
        <v>189</v>
      </c>
      <c r="I1894" s="175">
        <f t="shared" si="69"/>
        <v>158.69125800000003</v>
      </c>
      <c r="J1894" s="175">
        <f t="shared" si="68"/>
        <v>204.87719999999999</v>
      </c>
      <c r="K1894" s="175">
        <v>62.31</v>
      </c>
      <c r="L1894" s="175">
        <v>2.75</v>
      </c>
      <c r="M1894" s="177" t="s">
        <v>326</v>
      </c>
      <c r="N1894" s="177" t="s">
        <v>325</v>
      </c>
      <c r="O1894" s="177">
        <v>72</v>
      </c>
    </row>
    <row r="1895" spans="1:15">
      <c r="A1895" s="173">
        <v>185</v>
      </c>
      <c r="B1895" s="173">
        <v>80</v>
      </c>
      <c r="C1895" s="173">
        <v>15</v>
      </c>
      <c r="D1895" s="173">
        <v>103</v>
      </c>
      <c r="E1895" s="174" t="s">
        <v>2229</v>
      </c>
      <c r="F1895" s="174" t="s">
        <v>1963</v>
      </c>
      <c r="G1895" s="174" t="s">
        <v>188</v>
      </c>
      <c r="H1895" s="201" t="s">
        <v>190</v>
      </c>
      <c r="I1895" s="175">
        <f t="shared" si="69"/>
        <v>165.80315400000001</v>
      </c>
      <c r="J1895" s="175">
        <f t="shared" si="68"/>
        <v>213.87959999999998</v>
      </c>
      <c r="K1895" s="175">
        <v>66.03</v>
      </c>
      <c r="L1895" s="175">
        <v>2.75</v>
      </c>
      <c r="M1895" s="177" t="s">
        <v>326</v>
      </c>
      <c r="N1895" s="177" t="s">
        <v>325</v>
      </c>
      <c r="O1895" s="177">
        <v>72</v>
      </c>
    </row>
    <row r="1896" spans="1:15">
      <c r="A1896" s="173">
        <v>195</v>
      </c>
      <c r="B1896" s="173">
        <v>70</v>
      </c>
      <c r="C1896" s="173">
        <v>15</v>
      </c>
      <c r="D1896" s="173">
        <v>104</v>
      </c>
      <c r="E1896" s="174" t="s">
        <v>2229</v>
      </c>
      <c r="F1896" s="174" t="s">
        <v>1963</v>
      </c>
      <c r="G1896" s="174" t="s">
        <v>188</v>
      </c>
      <c r="H1896" s="201" t="s">
        <v>191</v>
      </c>
      <c r="I1896" s="175">
        <f t="shared" si="69"/>
        <v>166.69214100000002</v>
      </c>
      <c r="J1896" s="175">
        <f t="shared" si="68"/>
        <v>215.00489999999999</v>
      </c>
      <c r="K1896" s="175">
        <v>66.495000000000005</v>
      </c>
      <c r="L1896" s="175">
        <v>2.75</v>
      </c>
      <c r="M1896" s="177" t="s">
        <v>326</v>
      </c>
      <c r="N1896" s="177" t="s">
        <v>325</v>
      </c>
      <c r="O1896" s="177">
        <v>72</v>
      </c>
    </row>
    <row r="1897" spans="1:15">
      <c r="A1897" s="173">
        <v>195</v>
      </c>
      <c r="B1897" s="173">
        <v>75</v>
      </c>
      <c r="C1897" s="173">
        <v>16</v>
      </c>
      <c r="D1897" s="173">
        <v>107</v>
      </c>
      <c r="E1897" s="174" t="s">
        <v>2294</v>
      </c>
      <c r="F1897" s="174" t="s">
        <v>1963</v>
      </c>
      <c r="G1897" s="174" t="s">
        <v>188</v>
      </c>
      <c r="H1897" s="201" t="s">
        <v>192</v>
      </c>
      <c r="I1897" s="175">
        <f t="shared" si="69"/>
        <v>180.02694600000001</v>
      </c>
      <c r="J1897" s="175">
        <f t="shared" si="68"/>
        <v>231.88439999999997</v>
      </c>
      <c r="K1897" s="175">
        <v>73.47</v>
      </c>
      <c r="L1897" s="175">
        <v>2.75</v>
      </c>
      <c r="M1897" s="177" t="s">
        <v>326</v>
      </c>
      <c r="N1897" s="177" t="s">
        <v>325</v>
      </c>
      <c r="O1897" s="177">
        <v>71</v>
      </c>
    </row>
    <row r="1898" spans="1:15">
      <c r="A1898" s="173">
        <v>205</v>
      </c>
      <c r="B1898" s="173">
        <v>75</v>
      </c>
      <c r="C1898" s="173">
        <v>16</v>
      </c>
      <c r="D1898" s="173">
        <v>110</v>
      </c>
      <c r="E1898" s="174" t="s">
        <v>2294</v>
      </c>
      <c r="F1898" s="174" t="s">
        <v>1963</v>
      </c>
      <c r="G1898" s="174" t="s">
        <v>188</v>
      </c>
      <c r="H1898" s="201" t="s">
        <v>193</v>
      </c>
      <c r="I1898" s="175">
        <f t="shared" si="69"/>
        <v>190.69478999999998</v>
      </c>
      <c r="J1898" s="175">
        <f t="shared" si="68"/>
        <v>245.38799999999998</v>
      </c>
      <c r="K1898" s="175">
        <v>79.05</v>
      </c>
      <c r="L1898" s="175">
        <v>2.75</v>
      </c>
      <c r="M1898" s="177" t="s">
        <v>326</v>
      </c>
      <c r="N1898" s="177" t="s">
        <v>325</v>
      </c>
      <c r="O1898" s="177">
        <v>71</v>
      </c>
    </row>
    <row r="1899" spans="1:15">
      <c r="A1899" s="173">
        <v>175</v>
      </c>
      <c r="B1899" s="173">
        <v>80</v>
      </c>
      <c r="C1899" s="173">
        <v>14</v>
      </c>
      <c r="D1899" s="173" t="s">
        <v>2518</v>
      </c>
      <c r="E1899" s="174" t="s">
        <v>2294</v>
      </c>
      <c r="F1899" s="174" t="s">
        <v>1963</v>
      </c>
      <c r="G1899" s="174" t="s">
        <v>194</v>
      </c>
      <c r="H1899" s="201" t="s">
        <v>195</v>
      </c>
      <c r="I1899" s="175">
        <f t="shared" si="69"/>
        <v>156.91328400000003</v>
      </c>
      <c r="J1899" s="175">
        <f t="shared" si="68"/>
        <v>202.62659999999997</v>
      </c>
      <c r="K1899" s="175">
        <v>61.38</v>
      </c>
      <c r="L1899" s="175">
        <v>2.75</v>
      </c>
      <c r="M1899" s="177" t="s">
        <v>326</v>
      </c>
      <c r="N1899" s="177" t="s">
        <v>325</v>
      </c>
      <c r="O1899" s="177">
        <v>71</v>
      </c>
    </row>
    <row r="1900" spans="1:15">
      <c r="A1900" s="173">
        <v>195</v>
      </c>
      <c r="B1900" s="173">
        <v>80</v>
      </c>
      <c r="C1900" s="173">
        <v>14</v>
      </c>
      <c r="D1900" s="173" t="s">
        <v>2320</v>
      </c>
      <c r="E1900" s="174" t="s">
        <v>2229</v>
      </c>
      <c r="F1900" s="174" t="s">
        <v>1963</v>
      </c>
      <c r="G1900" s="174" t="s">
        <v>196</v>
      </c>
      <c r="H1900" s="201" t="s">
        <v>197</v>
      </c>
      <c r="I1900" s="175">
        <f t="shared" si="69"/>
        <v>167.58112800000001</v>
      </c>
      <c r="J1900" s="175">
        <f t="shared" si="68"/>
        <v>216.1302</v>
      </c>
      <c r="K1900" s="175">
        <v>66.960000000000008</v>
      </c>
      <c r="L1900" s="175">
        <v>2.75</v>
      </c>
      <c r="M1900" s="177" t="s">
        <v>326</v>
      </c>
      <c r="N1900" s="177" t="s">
        <v>325</v>
      </c>
      <c r="O1900" s="177">
        <v>72</v>
      </c>
    </row>
    <row r="1901" spans="1:15">
      <c r="A1901" s="173">
        <v>225</v>
      </c>
      <c r="B1901" s="173">
        <v>70</v>
      </c>
      <c r="C1901" s="173">
        <v>15</v>
      </c>
      <c r="D1901" s="173" t="s">
        <v>2310</v>
      </c>
      <c r="E1901" s="174" t="s">
        <v>2229</v>
      </c>
      <c r="F1901" s="174" t="s">
        <v>1963</v>
      </c>
      <c r="G1901" s="174" t="s">
        <v>196</v>
      </c>
      <c r="H1901" s="201" t="s">
        <v>198</v>
      </c>
      <c r="I1901" s="175">
        <f t="shared" si="69"/>
        <v>196.02871200000001</v>
      </c>
      <c r="J1901" s="175">
        <f t="shared" si="68"/>
        <v>252.13979999999998</v>
      </c>
      <c r="K1901" s="175">
        <v>81.84</v>
      </c>
      <c r="L1901" s="175">
        <v>2.75</v>
      </c>
      <c r="M1901" s="177" t="s">
        <v>326</v>
      </c>
      <c r="N1901" s="177" t="s">
        <v>325</v>
      </c>
      <c r="O1901" s="177">
        <v>72</v>
      </c>
    </row>
    <row r="1902" spans="1:15">
      <c r="A1902" s="173">
        <v>215</v>
      </c>
      <c r="B1902" s="173">
        <v>75</v>
      </c>
      <c r="C1902" s="173">
        <v>16</v>
      </c>
      <c r="D1902" s="173" t="s">
        <v>2319</v>
      </c>
      <c r="E1902" s="174" t="s">
        <v>2229</v>
      </c>
      <c r="F1902" s="174" t="s">
        <v>1963</v>
      </c>
      <c r="G1902" s="174" t="s">
        <v>196</v>
      </c>
      <c r="H1902" s="201" t="s">
        <v>199</v>
      </c>
      <c r="I1902" s="175">
        <f t="shared" si="69"/>
        <v>200.473647</v>
      </c>
      <c r="J1902" s="175">
        <f t="shared" si="68"/>
        <v>257.7663</v>
      </c>
      <c r="K1902" s="175">
        <v>84.165000000000006</v>
      </c>
      <c r="L1902" s="175">
        <v>2.75</v>
      </c>
      <c r="M1902" s="177" t="s">
        <v>326</v>
      </c>
      <c r="N1902" s="177" t="s">
        <v>325</v>
      </c>
      <c r="O1902" s="177">
        <v>72</v>
      </c>
    </row>
    <row r="1903" spans="1:15">
      <c r="A1903" s="173">
        <v>165</v>
      </c>
      <c r="B1903" s="173">
        <v>70</v>
      </c>
      <c r="C1903" s="173">
        <v>14</v>
      </c>
      <c r="D1903" s="173">
        <v>89</v>
      </c>
      <c r="E1903" s="174" t="s">
        <v>2229</v>
      </c>
      <c r="F1903" s="174" t="s">
        <v>1963</v>
      </c>
      <c r="G1903" s="174" t="s">
        <v>194</v>
      </c>
      <c r="H1903" s="201" t="s">
        <v>200</v>
      </c>
      <c r="I1903" s="175">
        <f t="shared" si="69"/>
        <v>128.4657</v>
      </c>
      <c r="J1903" s="175">
        <f t="shared" si="68"/>
        <v>166.61699999999999</v>
      </c>
      <c r="K1903" s="175">
        <v>46.5</v>
      </c>
      <c r="L1903" s="175">
        <v>2.75</v>
      </c>
      <c r="M1903" s="177" t="s">
        <v>326</v>
      </c>
      <c r="N1903" s="177" t="s">
        <v>325</v>
      </c>
      <c r="O1903" s="177">
        <v>72</v>
      </c>
    </row>
    <row r="1904" spans="1:15">
      <c r="A1904" s="173">
        <v>225</v>
      </c>
      <c r="B1904" s="173">
        <v>40</v>
      </c>
      <c r="C1904" s="173">
        <v>18</v>
      </c>
      <c r="D1904" s="173">
        <v>92</v>
      </c>
      <c r="E1904" s="174" t="s">
        <v>2445</v>
      </c>
      <c r="F1904" s="174" t="s">
        <v>1963</v>
      </c>
      <c r="G1904" s="174" t="s">
        <v>201</v>
      </c>
      <c r="H1904" s="201" t="s">
        <v>202</v>
      </c>
      <c r="I1904" s="175">
        <f t="shared" si="69"/>
        <v>170.97263700000002</v>
      </c>
      <c r="J1904" s="175">
        <f t="shared" si="68"/>
        <v>221.17589999999998</v>
      </c>
      <c r="K1904" s="175">
        <v>70.215000000000003</v>
      </c>
      <c r="L1904" s="175">
        <v>1.58</v>
      </c>
      <c r="M1904" s="177" t="s">
        <v>326</v>
      </c>
      <c r="N1904" s="177" t="s">
        <v>325</v>
      </c>
      <c r="O1904" s="177">
        <v>72</v>
      </c>
    </row>
    <row r="1905" spans="1:15">
      <c r="A1905" s="173">
        <v>175</v>
      </c>
      <c r="B1905" s="173">
        <v>65</v>
      </c>
      <c r="C1905" s="173">
        <v>14</v>
      </c>
      <c r="D1905" s="173" t="s">
        <v>2309</v>
      </c>
      <c r="E1905" s="174" t="s">
        <v>2237</v>
      </c>
      <c r="F1905" s="174" t="s">
        <v>1963</v>
      </c>
      <c r="G1905" s="174" t="s">
        <v>367</v>
      </c>
      <c r="H1905" s="201" t="s">
        <v>398</v>
      </c>
      <c r="I1905" s="175">
        <f t="shared" si="69"/>
        <v>109.63253400000001</v>
      </c>
      <c r="J1905" s="175">
        <f t="shared" si="68"/>
        <v>143.53020000000001</v>
      </c>
      <c r="K1905" s="175">
        <v>38.130000000000003</v>
      </c>
      <c r="L1905" s="175">
        <v>1.58</v>
      </c>
      <c r="M1905" s="177" t="s">
        <v>322</v>
      </c>
      <c r="N1905" s="177" t="s">
        <v>325</v>
      </c>
      <c r="O1905" s="177">
        <v>68</v>
      </c>
    </row>
    <row r="1906" spans="1:15">
      <c r="A1906" s="173">
        <v>235</v>
      </c>
      <c r="B1906" s="173">
        <v>40</v>
      </c>
      <c r="C1906" s="173">
        <v>18</v>
      </c>
      <c r="D1906" s="173">
        <v>95</v>
      </c>
      <c r="E1906" s="174" t="s">
        <v>2445</v>
      </c>
      <c r="F1906" s="174" t="s">
        <v>1963</v>
      </c>
      <c r="G1906" s="174" t="s">
        <v>201</v>
      </c>
      <c r="H1906" s="201" t="s">
        <v>203</v>
      </c>
      <c r="I1906" s="175">
        <f t="shared" si="69"/>
        <v>177.19554600000001</v>
      </c>
      <c r="J1906" s="175">
        <f t="shared" si="68"/>
        <v>229.05299999999997</v>
      </c>
      <c r="K1906" s="175">
        <v>73.47</v>
      </c>
      <c r="L1906" s="175">
        <v>1.58</v>
      </c>
      <c r="M1906" s="177" t="s">
        <v>326</v>
      </c>
      <c r="N1906" s="177" t="s">
        <v>325</v>
      </c>
      <c r="O1906" s="177">
        <v>72</v>
      </c>
    </row>
    <row r="1907" spans="1:15">
      <c r="A1907" s="173">
        <v>195</v>
      </c>
      <c r="B1907" s="173">
        <v>65</v>
      </c>
      <c r="C1907" s="173">
        <v>15</v>
      </c>
      <c r="D1907" s="173">
        <v>91</v>
      </c>
      <c r="E1907" s="174" t="s">
        <v>2237</v>
      </c>
      <c r="F1907" s="174" t="s">
        <v>1963</v>
      </c>
      <c r="G1907" s="174" t="s">
        <v>2295</v>
      </c>
      <c r="H1907" s="201" t="s">
        <v>2452</v>
      </c>
      <c r="I1907" s="175">
        <f t="shared" si="69"/>
        <v>126.523287</v>
      </c>
      <c r="J1907" s="175">
        <f t="shared" si="68"/>
        <v>164.91090000000003</v>
      </c>
      <c r="K1907" s="175">
        <v>46.965000000000003</v>
      </c>
      <c r="L1907" s="175">
        <v>1.58</v>
      </c>
      <c r="M1907" s="177">
        <v>0</v>
      </c>
      <c r="N1907" s="177">
        <v>0</v>
      </c>
      <c r="O1907" s="177">
        <v>0</v>
      </c>
    </row>
    <row r="1908" spans="1:15">
      <c r="A1908" s="173">
        <v>225</v>
      </c>
      <c r="B1908" s="173">
        <v>45</v>
      </c>
      <c r="C1908" s="173">
        <v>17</v>
      </c>
      <c r="D1908" s="173">
        <v>91</v>
      </c>
      <c r="E1908" s="174" t="s">
        <v>2445</v>
      </c>
      <c r="F1908" s="174" t="s">
        <v>1963</v>
      </c>
      <c r="G1908" s="174" t="s">
        <v>201</v>
      </c>
      <c r="H1908" s="201" t="s">
        <v>205</v>
      </c>
      <c r="I1908" s="175">
        <f t="shared" si="69"/>
        <v>163.86074099999999</v>
      </c>
      <c r="J1908" s="175">
        <f t="shared" si="68"/>
        <v>212.17349999999999</v>
      </c>
      <c r="K1908" s="175">
        <v>66.495000000000005</v>
      </c>
      <c r="L1908" s="175">
        <v>1.58</v>
      </c>
      <c r="M1908" s="177" t="s">
        <v>322</v>
      </c>
      <c r="N1908" s="177" t="s">
        <v>325</v>
      </c>
      <c r="O1908" s="177">
        <v>71</v>
      </c>
    </row>
    <row r="1909" spans="1:15">
      <c r="A1909" s="173">
        <v>175</v>
      </c>
      <c r="B1909" s="173">
        <v>65</v>
      </c>
      <c r="C1909" s="173">
        <v>14</v>
      </c>
      <c r="D1909" s="173">
        <v>90</v>
      </c>
      <c r="E1909" s="174" t="s">
        <v>2229</v>
      </c>
      <c r="F1909" s="174" t="s">
        <v>1963</v>
      </c>
      <c r="G1909" s="174" t="s">
        <v>194</v>
      </c>
      <c r="H1909" s="201" t="s">
        <v>206</v>
      </c>
      <c r="I1909" s="175">
        <f t="shared" si="69"/>
        <v>132.91063500000001</v>
      </c>
      <c r="J1909" s="175">
        <f t="shared" si="68"/>
        <v>172.24350000000001</v>
      </c>
      <c r="K1909" s="175">
        <v>48.825000000000003</v>
      </c>
      <c r="L1909" s="175">
        <v>2.75</v>
      </c>
      <c r="M1909" s="177" t="s">
        <v>326</v>
      </c>
      <c r="N1909" s="177" t="s">
        <v>325</v>
      </c>
      <c r="O1909" s="177">
        <v>72</v>
      </c>
    </row>
    <row r="1910" spans="1:15">
      <c r="A1910" s="173">
        <v>185</v>
      </c>
      <c r="B1910" s="173">
        <v>65</v>
      </c>
      <c r="C1910" s="173">
        <v>15</v>
      </c>
      <c r="D1910" s="173">
        <v>88</v>
      </c>
      <c r="E1910" s="174" t="s">
        <v>2237</v>
      </c>
      <c r="F1910" s="174" t="s">
        <v>1963</v>
      </c>
      <c r="G1910" s="174" t="s">
        <v>2295</v>
      </c>
      <c r="H1910" s="201">
        <v>1143106</v>
      </c>
      <c r="I1910" s="175">
        <f t="shared" si="69"/>
        <v>119.41139100000001</v>
      </c>
      <c r="J1910" s="175">
        <f t="shared" si="68"/>
        <v>155.90850000000003</v>
      </c>
      <c r="K1910" s="175">
        <v>43.245000000000005</v>
      </c>
      <c r="L1910" s="175">
        <v>1.58</v>
      </c>
      <c r="M1910" s="177" t="s">
        <v>322</v>
      </c>
      <c r="N1910" s="177" t="s">
        <v>325</v>
      </c>
      <c r="O1910" s="177">
        <v>72</v>
      </c>
    </row>
    <row r="1911" spans="1:15">
      <c r="A1911" s="173">
        <v>165</v>
      </c>
      <c r="B1911" s="173">
        <v>65</v>
      </c>
      <c r="C1911" s="173">
        <v>13</v>
      </c>
      <c r="D1911" s="173">
        <v>77</v>
      </c>
      <c r="E1911" s="174" t="s">
        <v>2237</v>
      </c>
      <c r="F1911" s="174" t="s">
        <v>1963</v>
      </c>
      <c r="G1911" s="174" t="s">
        <v>407</v>
      </c>
      <c r="H1911" s="201" t="s">
        <v>207</v>
      </c>
      <c r="I1911" s="175">
        <f t="shared" si="69"/>
        <v>100.742664</v>
      </c>
      <c r="J1911" s="175">
        <f t="shared" si="68"/>
        <v>132.27719999999999</v>
      </c>
      <c r="K1911" s="175">
        <v>33.480000000000004</v>
      </c>
      <c r="L1911" s="175">
        <v>1.58</v>
      </c>
      <c r="M1911" s="177" t="s">
        <v>322</v>
      </c>
      <c r="N1911" s="177" t="s">
        <v>325</v>
      </c>
      <c r="O1911" s="177">
        <v>68</v>
      </c>
    </row>
    <row r="1912" spans="1:15">
      <c r="A1912" s="173">
        <v>225</v>
      </c>
      <c r="B1912" s="173">
        <v>55</v>
      </c>
      <c r="C1912" s="173">
        <v>17</v>
      </c>
      <c r="D1912" s="173">
        <v>101</v>
      </c>
      <c r="E1912" s="174" t="s">
        <v>2239</v>
      </c>
      <c r="F1912" s="174" t="s">
        <v>1963</v>
      </c>
      <c r="G1912" s="174" t="s">
        <v>865</v>
      </c>
      <c r="H1912" s="201" t="s">
        <v>2087</v>
      </c>
      <c r="I1912" s="175">
        <f t="shared" si="69"/>
        <v>173.63959800000001</v>
      </c>
      <c r="J1912" s="175">
        <f t="shared" si="68"/>
        <v>224.55179999999999</v>
      </c>
      <c r="K1912" s="175">
        <v>71.61</v>
      </c>
      <c r="L1912" s="175">
        <v>1.58</v>
      </c>
      <c r="M1912" s="177" t="s">
        <v>326</v>
      </c>
      <c r="N1912" s="177" t="s">
        <v>325</v>
      </c>
      <c r="O1912" s="177">
        <v>72</v>
      </c>
    </row>
    <row r="1913" spans="1:15">
      <c r="A1913" s="173">
        <v>155</v>
      </c>
      <c r="B1913" s="173">
        <v>65</v>
      </c>
      <c r="C1913" s="173">
        <v>13</v>
      </c>
      <c r="D1913" s="173">
        <v>73</v>
      </c>
      <c r="E1913" s="174" t="s">
        <v>2237</v>
      </c>
      <c r="F1913" s="174" t="s">
        <v>1963</v>
      </c>
      <c r="G1913" s="174" t="s">
        <v>367</v>
      </c>
      <c r="H1913" s="201" t="s">
        <v>2210</v>
      </c>
      <c r="I1913" s="175">
        <f t="shared" ref="I1913:I1947" si="70">(IF($H$6="",$H$4*$U$3*(1-$H$5),$H$6*$H$3)+IF(F1913="KORMORAN",$H$3*(K1913*(1-$M$6)+$U$7+L1913+$H$8)))*$U$8</f>
        <v>92.741781000000003</v>
      </c>
      <c r="J1913" s="175">
        <f t="shared" si="68"/>
        <v>122.1495</v>
      </c>
      <c r="K1913" s="175">
        <v>29.295000000000002</v>
      </c>
      <c r="L1913" s="175">
        <v>1.58</v>
      </c>
      <c r="M1913" s="177" t="s">
        <v>322</v>
      </c>
      <c r="N1913" s="177" t="s">
        <v>325</v>
      </c>
      <c r="O1913" s="177">
        <v>68</v>
      </c>
    </row>
    <row r="1914" spans="1:15">
      <c r="A1914" s="173">
        <v>135</v>
      </c>
      <c r="B1914" s="173">
        <v>80</v>
      </c>
      <c r="C1914" s="173">
        <v>13</v>
      </c>
      <c r="D1914" s="173">
        <v>70</v>
      </c>
      <c r="E1914" s="174" t="s">
        <v>2237</v>
      </c>
      <c r="F1914" s="174" t="s">
        <v>1963</v>
      </c>
      <c r="G1914" s="174" t="s">
        <v>367</v>
      </c>
      <c r="H1914" s="201" t="s">
        <v>2209</v>
      </c>
      <c r="I1914" s="175">
        <f t="shared" si="70"/>
        <v>88.296846000000016</v>
      </c>
      <c r="J1914" s="175">
        <f t="shared" si="68"/>
        <v>116.52300000000001</v>
      </c>
      <c r="K1914" s="175">
        <v>26.970000000000002</v>
      </c>
      <c r="L1914" s="175">
        <v>1.58</v>
      </c>
      <c r="M1914" s="177" t="s">
        <v>322</v>
      </c>
      <c r="N1914" s="177" t="s">
        <v>325</v>
      </c>
      <c r="O1914" s="177">
        <v>68</v>
      </c>
    </row>
    <row r="1915" spans="1:15">
      <c r="A1915" s="173">
        <v>215</v>
      </c>
      <c r="B1915" s="173">
        <v>55</v>
      </c>
      <c r="C1915" s="173">
        <v>16</v>
      </c>
      <c r="D1915" s="173">
        <v>97</v>
      </c>
      <c r="E1915" s="174" t="s">
        <v>2440</v>
      </c>
      <c r="F1915" s="174" t="s">
        <v>1963</v>
      </c>
      <c r="G1915" s="174" t="s">
        <v>2454</v>
      </c>
      <c r="H1915" s="201" t="s">
        <v>208</v>
      </c>
      <c r="I1915" s="175">
        <f t="shared" si="70"/>
        <v>143.41404</v>
      </c>
      <c r="J1915" s="175">
        <f t="shared" si="68"/>
        <v>186.29160000000002</v>
      </c>
      <c r="K1915" s="175">
        <v>55.800000000000004</v>
      </c>
      <c r="L1915" s="175">
        <v>1.58</v>
      </c>
      <c r="M1915" s="177" t="s">
        <v>326</v>
      </c>
      <c r="N1915" s="177" t="s">
        <v>325</v>
      </c>
      <c r="O1915" s="177">
        <v>72</v>
      </c>
    </row>
    <row r="1916" spans="1:15">
      <c r="A1916" s="173">
        <v>205</v>
      </c>
      <c r="B1916" s="173">
        <v>60</v>
      </c>
      <c r="C1916" s="173">
        <v>16</v>
      </c>
      <c r="D1916" s="173">
        <v>92</v>
      </c>
      <c r="E1916" s="174" t="s">
        <v>2440</v>
      </c>
      <c r="F1916" s="174" t="s">
        <v>1963</v>
      </c>
      <c r="G1916" s="174" t="s">
        <v>2298</v>
      </c>
      <c r="H1916" s="201" t="s">
        <v>209</v>
      </c>
      <c r="I1916" s="175">
        <f t="shared" si="70"/>
        <v>141.636066</v>
      </c>
      <c r="J1916" s="175">
        <f t="shared" si="68"/>
        <v>184.04100000000003</v>
      </c>
      <c r="K1916" s="175">
        <v>54.870000000000005</v>
      </c>
      <c r="L1916" s="175">
        <v>1.58</v>
      </c>
      <c r="M1916" s="177" t="s">
        <v>322</v>
      </c>
      <c r="N1916" s="177" t="s">
        <v>325</v>
      </c>
      <c r="O1916" s="177">
        <v>68</v>
      </c>
    </row>
    <row r="1917" spans="1:15">
      <c r="A1917" s="173">
        <v>215</v>
      </c>
      <c r="B1917" s="173">
        <v>45</v>
      </c>
      <c r="C1917" s="173">
        <v>17</v>
      </c>
      <c r="D1917" s="173">
        <v>91</v>
      </c>
      <c r="E1917" s="174" t="s">
        <v>2239</v>
      </c>
      <c r="F1917" s="174" t="s">
        <v>1963</v>
      </c>
      <c r="G1917" s="174" t="s">
        <v>2454</v>
      </c>
      <c r="H1917" s="201" t="s">
        <v>210</v>
      </c>
      <c r="I1917" s="175">
        <f t="shared" si="70"/>
        <v>164.74972800000003</v>
      </c>
      <c r="J1917" s="175">
        <f t="shared" si="68"/>
        <v>213.2988</v>
      </c>
      <c r="K1917" s="175">
        <v>66.960000000000008</v>
      </c>
      <c r="L1917" s="175">
        <v>1.58</v>
      </c>
      <c r="M1917" s="177" t="s">
        <v>322</v>
      </c>
      <c r="N1917" s="177" t="s">
        <v>325</v>
      </c>
      <c r="O1917" s="177">
        <v>72</v>
      </c>
    </row>
    <row r="1918" spans="1:15">
      <c r="A1918" s="173">
        <v>145</v>
      </c>
      <c r="B1918" s="173">
        <v>80</v>
      </c>
      <c r="C1918" s="173">
        <v>13</v>
      </c>
      <c r="D1918" s="173">
        <v>75</v>
      </c>
      <c r="E1918" s="174" t="s">
        <v>2237</v>
      </c>
      <c r="F1918" s="174" t="s">
        <v>1963</v>
      </c>
      <c r="G1918" s="174" t="s">
        <v>367</v>
      </c>
      <c r="H1918" s="201" t="s">
        <v>158</v>
      </c>
      <c r="I1918" s="175">
        <f t="shared" si="70"/>
        <v>94.519755000000018</v>
      </c>
      <c r="J1918" s="175">
        <f t="shared" si="68"/>
        <v>124.40009999999999</v>
      </c>
      <c r="K1918" s="175">
        <v>30.225000000000001</v>
      </c>
      <c r="L1918" s="175">
        <v>1.58</v>
      </c>
      <c r="M1918" s="177" t="s">
        <v>322</v>
      </c>
      <c r="N1918" s="177" t="s">
        <v>325</v>
      </c>
      <c r="O1918" s="177">
        <v>68</v>
      </c>
    </row>
    <row r="1919" spans="1:15">
      <c r="A1919" s="173">
        <v>215</v>
      </c>
      <c r="B1919" s="173">
        <v>55</v>
      </c>
      <c r="C1919" s="173">
        <v>16</v>
      </c>
      <c r="D1919" s="173">
        <v>97</v>
      </c>
      <c r="E1919" s="174" t="s">
        <v>2239</v>
      </c>
      <c r="F1919" s="174" t="s">
        <v>1963</v>
      </c>
      <c r="G1919" s="174" t="s">
        <v>2454</v>
      </c>
      <c r="H1919" s="201" t="s">
        <v>211</v>
      </c>
      <c r="I1919" s="175">
        <f t="shared" si="70"/>
        <v>148.747962</v>
      </c>
      <c r="J1919" s="175">
        <f t="shared" si="68"/>
        <v>193.04340000000002</v>
      </c>
      <c r="K1919" s="175">
        <v>58.59</v>
      </c>
      <c r="L1919" s="175">
        <v>1.58</v>
      </c>
      <c r="M1919" s="177" t="s">
        <v>326</v>
      </c>
      <c r="N1919" s="177" t="s">
        <v>325</v>
      </c>
      <c r="O1919" s="177">
        <v>72</v>
      </c>
    </row>
    <row r="1920" spans="1:15">
      <c r="A1920" s="173">
        <v>195</v>
      </c>
      <c r="B1920" s="173">
        <v>55</v>
      </c>
      <c r="C1920" s="173">
        <v>16</v>
      </c>
      <c r="D1920" s="173">
        <v>87</v>
      </c>
      <c r="E1920" s="174" t="s">
        <v>2347</v>
      </c>
      <c r="F1920" s="174" t="s">
        <v>1963</v>
      </c>
      <c r="G1920" s="174" t="s">
        <v>2454</v>
      </c>
      <c r="H1920" s="201" t="s">
        <v>212</v>
      </c>
      <c r="I1920" s="175">
        <f t="shared" si="70"/>
        <v>130.968222</v>
      </c>
      <c r="J1920" s="175">
        <f t="shared" si="68"/>
        <v>170.53739999999999</v>
      </c>
      <c r="K1920" s="175">
        <v>49.29</v>
      </c>
      <c r="L1920" s="175">
        <v>1.58</v>
      </c>
      <c r="M1920" s="177" t="s">
        <v>322</v>
      </c>
      <c r="N1920" s="177" t="s">
        <v>325</v>
      </c>
      <c r="O1920" s="177">
        <v>71</v>
      </c>
    </row>
    <row r="1921" spans="1:15">
      <c r="A1921" s="173">
        <v>215</v>
      </c>
      <c r="B1921" s="173">
        <v>55</v>
      </c>
      <c r="C1921" s="173">
        <v>16</v>
      </c>
      <c r="D1921" s="173">
        <v>93</v>
      </c>
      <c r="E1921" s="174" t="s">
        <v>2347</v>
      </c>
      <c r="F1921" s="174" t="s">
        <v>1963</v>
      </c>
      <c r="G1921" s="174" t="s">
        <v>2454</v>
      </c>
      <c r="H1921" s="201" t="s">
        <v>213</v>
      </c>
      <c r="I1921" s="175">
        <f t="shared" si="70"/>
        <v>145.192014</v>
      </c>
      <c r="J1921" s="175">
        <f t="shared" si="68"/>
        <v>188.54219999999998</v>
      </c>
      <c r="K1921" s="175">
        <v>56.730000000000004</v>
      </c>
      <c r="L1921" s="175">
        <v>1.58</v>
      </c>
      <c r="M1921" s="177" t="s">
        <v>326</v>
      </c>
      <c r="N1921" s="177" t="s">
        <v>325</v>
      </c>
      <c r="O1921" s="177">
        <v>71</v>
      </c>
    </row>
    <row r="1922" spans="1:15">
      <c r="A1922" s="173">
        <v>225</v>
      </c>
      <c r="B1922" s="173">
        <v>45</v>
      </c>
      <c r="C1922" s="173">
        <v>17</v>
      </c>
      <c r="D1922" s="173">
        <v>94</v>
      </c>
      <c r="E1922" s="174" t="s">
        <v>2445</v>
      </c>
      <c r="F1922" s="174" t="s">
        <v>1963</v>
      </c>
      <c r="G1922" s="174" t="s">
        <v>2454</v>
      </c>
      <c r="H1922" s="201" t="s">
        <v>214</v>
      </c>
      <c r="I1922" s="175">
        <f t="shared" si="70"/>
        <v>166.52770200000001</v>
      </c>
      <c r="J1922" s="175">
        <f t="shared" si="68"/>
        <v>215.54939999999996</v>
      </c>
      <c r="K1922" s="175">
        <v>67.89</v>
      </c>
      <c r="L1922" s="175">
        <v>1.58</v>
      </c>
      <c r="M1922" s="177" t="s">
        <v>326</v>
      </c>
      <c r="N1922" s="177" t="s">
        <v>325</v>
      </c>
      <c r="O1922" s="177">
        <v>72</v>
      </c>
    </row>
    <row r="1923" spans="1:15">
      <c r="A1923" s="173">
        <v>175</v>
      </c>
      <c r="B1923" s="173">
        <v>70</v>
      </c>
      <c r="C1923" s="173">
        <v>14</v>
      </c>
      <c r="D1923" s="173">
        <v>84</v>
      </c>
      <c r="E1923" s="174" t="s">
        <v>2237</v>
      </c>
      <c r="F1923" s="174" t="s">
        <v>1963</v>
      </c>
      <c r="G1923" s="174" t="s">
        <v>2295</v>
      </c>
      <c r="H1923" s="201" t="s">
        <v>231</v>
      </c>
      <c r="I1923" s="175">
        <f t="shared" si="70"/>
        <v>110.52152099999999</v>
      </c>
      <c r="J1923" s="175">
        <f t="shared" si="68"/>
        <v>144.65549999999999</v>
      </c>
      <c r="K1923" s="175">
        <v>38.594999999999999</v>
      </c>
      <c r="L1923" s="175">
        <v>1.58</v>
      </c>
      <c r="M1923" s="177" t="s">
        <v>322</v>
      </c>
      <c r="N1923" s="177" t="s">
        <v>325</v>
      </c>
      <c r="O1923" s="177">
        <v>70</v>
      </c>
    </row>
    <row r="1924" spans="1:15">
      <c r="A1924" s="173" t="s">
        <v>2271</v>
      </c>
      <c r="B1924" s="173" t="s">
        <v>2266</v>
      </c>
      <c r="C1924" s="173" t="s">
        <v>3921</v>
      </c>
      <c r="D1924" s="173" t="s">
        <v>2316</v>
      </c>
      <c r="E1924" s="174" t="s">
        <v>2239</v>
      </c>
      <c r="F1924" s="174" t="s">
        <v>1963</v>
      </c>
      <c r="G1924" s="174" t="s">
        <v>201</v>
      </c>
      <c r="H1924" s="201" t="s">
        <v>1720</v>
      </c>
      <c r="I1924" s="175">
        <f t="shared" si="70"/>
        <v>173.63959800000001</v>
      </c>
      <c r="J1924" s="175">
        <f t="shared" si="68"/>
        <v>224.55179999999999</v>
      </c>
      <c r="K1924" s="175">
        <v>71.61</v>
      </c>
      <c r="L1924" s="175">
        <v>1.58</v>
      </c>
      <c r="M1924" s="177" t="s">
        <v>326</v>
      </c>
      <c r="N1924" s="177" t="s">
        <v>325</v>
      </c>
      <c r="O1924" s="177">
        <v>72</v>
      </c>
    </row>
    <row r="1925" spans="1:15">
      <c r="A1925" s="173" t="s">
        <v>2259</v>
      </c>
      <c r="B1925" s="173" t="s">
        <v>2256</v>
      </c>
      <c r="C1925" s="173" t="s">
        <v>1790</v>
      </c>
      <c r="D1925" s="173" t="s">
        <v>2323</v>
      </c>
      <c r="E1925" s="174" t="s">
        <v>2237</v>
      </c>
      <c r="F1925" s="174" t="s">
        <v>1963</v>
      </c>
      <c r="G1925" s="174" t="s">
        <v>1938</v>
      </c>
      <c r="H1925" s="201" t="s">
        <v>1724</v>
      </c>
      <c r="I1925" s="175">
        <f t="shared" si="70"/>
        <v>100.742664</v>
      </c>
      <c r="J1925" s="175">
        <f t="shared" si="68"/>
        <v>132.27719999999999</v>
      </c>
      <c r="K1925" s="175">
        <v>33.480000000000004</v>
      </c>
      <c r="L1925" s="175">
        <v>1.58</v>
      </c>
      <c r="M1925" s="177" t="s">
        <v>322</v>
      </c>
      <c r="N1925" s="177" t="s">
        <v>325</v>
      </c>
      <c r="O1925" s="177">
        <v>68</v>
      </c>
    </row>
    <row r="1926" spans="1:15">
      <c r="A1926" s="173" t="s">
        <v>2268</v>
      </c>
      <c r="B1926" s="173" t="s">
        <v>2751</v>
      </c>
      <c r="C1926" s="173" t="s">
        <v>3921</v>
      </c>
      <c r="D1926" s="173" t="s">
        <v>2314</v>
      </c>
      <c r="E1926" s="174" t="s">
        <v>2239</v>
      </c>
      <c r="F1926" s="174" t="s">
        <v>1963</v>
      </c>
      <c r="G1926" s="174" t="s">
        <v>1942</v>
      </c>
      <c r="H1926" s="201" t="s">
        <v>1735</v>
      </c>
      <c r="I1926" s="175">
        <f t="shared" si="70"/>
        <v>173.63959800000001</v>
      </c>
      <c r="J1926" s="175">
        <f t="shared" si="68"/>
        <v>224.55179999999999</v>
      </c>
      <c r="K1926" s="175">
        <v>71.61</v>
      </c>
      <c r="L1926" s="175">
        <v>1.58</v>
      </c>
      <c r="M1926" s="177" t="s">
        <v>326</v>
      </c>
      <c r="N1926" s="177" t="s">
        <v>325</v>
      </c>
      <c r="O1926" s="177">
        <v>72</v>
      </c>
    </row>
    <row r="1927" spans="1:15">
      <c r="A1927" s="173" t="s">
        <v>2267</v>
      </c>
      <c r="B1927" s="173" t="s">
        <v>2262</v>
      </c>
      <c r="C1927" s="173" t="s">
        <v>3921</v>
      </c>
      <c r="D1927" s="173" t="s">
        <v>2315</v>
      </c>
      <c r="E1927" s="174" t="s">
        <v>2347</v>
      </c>
      <c r="F1927" s="174" t="s">
        <v>1963</v>
      </c>
      <c r="G1927" s="174" t="s">
        <v>1942</v>
      </c>
      <c r="H1927" s="201" t="s">
        <v>1736</v>
      </c>
      <c r="I1927" s="175">
        <f t="shared" si="70"/>
        <v>178.97352000000004</v>
      </c>
      <c r="J1927" s="175">
        <f t="shared" si="68"/>
        <v>231.30359999999999</v>
      </c>
      <c r="K1927" s="175">
        <v>74.400000000000006</v>
      </c>
      <c r="L1927" s="175">
        <v>1.58</v>
      </c>
      <c r="M1927" s="177" t="s">
        <v>326</v>
      </c>
      <c r="N1927" s="177" t="s">
        <v>325</v>
      </c>
      <c r="O1927" s="177">
        <v>72</v>
      </c>
    </row>
    <row r="1928" spans="1:15">
      <c r="A1928" s="173" t="s">
        <v>2271</v>
      </c>
      <c r="B1928" s="173" t="s">
        <v>3892</v>
      </c>
      <c r="C1928" s="173" t="s">
        <v>1132</v>
      </c>
      <c r="D1928" s="173" t="s">
        <v>2308</v>
      </c>
      <c r="E1928" s="174" t="s">
        <v>2445</v>
      </c>
      <c r="F1928" s="174" t="s">
        <v>1963</v>
      </c>
      <c r="G1928" s="174" t="s">
        <v>1942</v>
      </c>
      <c r="H1928" s="201" t="s">
        <v>1737</v>
      </c>
      <c r="I1928" s="175">
        <f t="shared" si="70"/>
        <v>180.75149399999998</v>
      </c>
      <c r="J1928" s="175">
        <f t="shared" si="68"/>
        <v>233.55419999999998</v>
      </c>
      <c r="K1928" s="175">
        <v>75.33</v>
      </c>
      <c r="L1928" s="175">
        <v>1.58</v>
      </c>
      <c r="M1928" s="177" t="s">
        <v>326</v>
      </c>
      <c r="N1928" s="177" t="s">
        <v>325</v>
      </c>
      <c r="O1928" s="177">
        <v>72</v>
      </c>
    </row>
    <row r="1929" spans="1:15">
      <c r="A1929" s="173" t="s">
        <v>2267</v>
      </c>
      <c r="B1929" s="173" t="s">
        <v>2262</v>
      </c>
      <c r="C1929" s="173" t="s">
        <v>3921</v>
      </c>
      <c r="D1929" s="173" t="s">
        <v>2315</v>
      </c>
      <c r="E1929" s="174" t="s">
        <v>2239</v>
      </c>
      <c r="F1929" s="174" t="s">
        <v>1963</v>
      </c>
      <c r="G1929" s="174" t="s">
        <v>1942</v>
      </c>
      <c r="H1929" s="201" t="s">
        <v>1740</v>
      </c>
      <c r="I1929" s="175">
        <f t="shared" si="70"/>
        <v>184.30744199999998</v>
      </c>
      <c r="J1929" s="175">
        <f t="shared" si="68"/>
        <v>238.05539999999996</v>
      </c>
      <c r="K1929" s="175">
        <v>77.19</v>
      </c>
      <c r="L1929" s="175">
        <v>1.58</v>
      </c>
      <c r="M1929" s="177" t="s">
        <v>326</v>
      </c>
      <c r="N1929" s="177" t="s">
        <v>325</v>
      </c>
      <c r="O1929" s="177">
        <v>72</v>
      </c>
    </row>
    <row r="1930" spans="1:15">
      <c r="A1930" s="173" t="s">
        <v>2267</v>
      </c>
      <c r="B1930" s="173" t="s">
        <v>2751</v>
      </c>
      <c r="C1930" s="173" t="s">
        <v>3852</v>
      </c>
      <c r="D1930" s="173" t="s">
        <v>2303</v>
      </c>
      <c r="E1930" s="174" t="s">
        <v>2347</v>
      </c>
      <c r="F1930" s="174" t="s">
        <v>1963</v>
      </c>
      <c r="G1930" s="174" t="s">
        <v>1942</v>
      </c>
      <c r="H1930" s="201" t="s">
        <v>1741</v>
      </c>
      <c r="I1930" s="175">
        <f t="shared" si="70"/>
        <v>136.30214400000003</v>
      </c>
      <c r="J1930" s="175">
        <f t="shared" si="68"/>
        <v>177.28919999999999</v>
      </c>
      <c r="K1930" s="175">
        <v>52.080000000000005</v>
      </c>
      <c r="L1930" s="175">
        <v>1.58</v>
      </c>
      <c r="M1930" s="177" t="s">
        <v>326</v>
      </c>
      <c r="N1930" s="177" t="s">
        <v>325</v>
      </c>
      <c r="O1930" s="177">
        <v>72</v>
      </c>
    </row>
    <row r="1931" spans="1:15">
      <c r="A1931" s="173" t="s">
        <v>2267</v>
      </c>
      <c r="B1931" s="173" t="s">
        <v>3851</v>
      </c>
      <c r="C1931" s="173" t="s">
        <v>3852</v>
      </c>
      <c r="D1931" s="173" t="s">
        <v>2313</v>
      </c>
      <c r="E1931" s="174" t="s">
        <v>2347</v>
      </c>
      <c r="F1931" s="174" t="s">
        <v>1963</v>
      </c>
      <c r="G1931" s="174" t="s">
        <v>1942</v>
      </c>
      <c r="H1931" s="201" t="s">
        <v>1742</v>
      </c>
      <c r="I1931" s="175">
        <f t="shared" si="70"/>
        <v>143.41404</v>
      </c>
      <c r="J1931" s="175">
        <f t="shared" si="68"/>
        <v>186.29160000000002</v>
      </c>
      <c r="K1931" s="175">
        <v>55.800000000000004</v>
      </c>
      <c r="L1931" s="175">
        <v>1.58</v>
      </c>
      <c r="M1931" s="177" t="s">
        <v>326</v>
      </c>
      <c r="N1931" s="177" t="s">
        <v>325</v>
      </c>
      <c r="O1931" s="177">
        <v>72</v>
      </c>
    </row>
    <row r="1932" spans="1:15">
      <c r="A1932" s="173" t="s">
        <v>2267</v>
      </c>
      <c r="B1932" s="173" t="s">
        <v>2266</v>
      </c>
      <c r="C1932" s="173" t="s">
        <v>3852</v>
      </c>
      <c r="D1932" s="173" t="s">
        <v>2432</v>
      </c>
      <c r="E1932" s="174" t="s">
        <v>2239</v>
      </c>
      <c r="F1932" s="174" t="s">
        <v>1963</v>
      </c>
      <c r="G1932" s="174" t="s">
        <v>1942</v>
      </c>
      <c r="H1932" s="201" t="s">
        <v>1743</v>
      </c>
      <c r="I1932" s="175">
        <f t="shared" si="70"/>
        <v>134.52417</v>
      </c>
      <c r="J1932" s="175">
        <f t="shared" si="68"/>
        <v>175.03860000000003</v>
      </c>
      <c r="K1932" s="175">
        <v>51.150000000000006</v>
      </c>
      <c r="L1932" s="175">
        <v>1.58</v>
      </c>
      <c r="M1932" s="177" t="s">
        <v>322</v>
      </c>
      <c r="N1932" s="177" t="s">
        <v>325</v>
      </c>
      <c r="O1932" s="177">
        <v>72</v>
      </c>
    </row>
    <row r="1933" spans="1:15">
      <c r="A1933" s="173" t="s">
        <v>2260</v>
      </c>
      <c r="B1933" s="173" t="s">
        <v>2258</v>
      </c>
      <c r="C1933" s="173" t="s">
        <v>1790</v>
      </c>
      <c r="D1933" s="173" t="s">
        <v>2323</v>
      </c>
      <c r="E1933" s="174" t="s">
        <v>2237</v>
      </c>
      <c r="F1933" s="174" t="s">
        <v>1963</v>
      </c>
      <c r="G1933" s="174" t="s">
        <v>1938</v>
      </c>
      <c r="H1933" s="201" t="s">
        <v>1744</v>
      </c>
      <c r="I1933" s="175">
        <f t="shared" si="70"/>
        <v>102.52063800000002</v>
      </c>
      <c r="J1933" s="175">
        <f t="shared" si="68"/>
        <v>134.52780000000001</v>
      </c>
      <c r="K1933" s="175">
        <v>34.410000000000004</v>
      </c>
      <c r="L1933" s="175">
        <v>1.58</v>
      </c>
      <c r="M1933" s="177" t="s">
        <v>322</v>
      </c>
      <c r="N1933" s="177" t="s">
        <v>325</v>
      </c>
      <c r="O1933" s="177">
        <v>68</v>
      </c>
    </row>
    <row r="1934" spans="1:15">
      <c r="A1934" s="173" t="s">
        <v>2272</v>
      </c>
      <c r="B1934" s="173" t="s">
        <v>1765</v>
      </c>
      <c r="C1934" s="173" t="s">
        <v>1132</v>
      </c>
      <c r="D1934" s="173" t="s">
        <v>2303</v>
      </c>
      <c r="E1934" s="174" t="s">
        <v>2239</v>
      </c>
      <c r="F1934" s="174" t="s">
        <v>1963</v>
      </c>
      <c r="G1934" s="174" t="s">
        <v>1942</v>
      </c>
      <c r="H1934" s="201" t="s">
        <v>1745</v>
      </c>
      <c r="I1934" s="175">
        <f t="shared" si="70"/>
        <v>216.31097399999999</v>
      </c>
      <c r="J1934" s="175">
        <f t="shared" si="68"/>
        <v>278.56619999999998</v>
      </c>
      <c r="K1934" s="175">
        <v>93.93</v>
      </c>
      <c r="L1934" s="175">
        <v>1.58</v>
      </c>
      <c r="M1934" s="177" t="s">
        <v>322</v>
      </c>
      <c r="N1934" s="177" t="s">
        <v>325</v>
      </c>
      <c r="O1934" s="177">
        <v>72</v>
      </c>
    </row>
    <row r="1935" spans="1:15">
      <c r="A1935" s="173" t="s">
        <v>2268</v>
      </c>
      <c r="B1935" s="173" t="s">
        <v>2262</v>
      </c>
      <c r="C1935" s="173" t="s">
        <v>3921</v>
      </c>
      <c r="D1935" s="173" t="s">
        <v>2305</v>
      </c>
      <c r="E1935" s="174" t="s">
        <v>2239</v>
      </c>
      <c r="F1935" s="174" t="s">
        <v>1963</v>
      </c>
      <c r="G1935" s="174" t="s">
        <v>1942</v>
      </c>
      <c r="H1935" s="201" t="s">
        <v>1746</v>
      </c>
      <c r="I1935" s="175">
        <f t="shared" si="70"/>
        <v>171.86162400000001</v>
      </c>
      <c r="J1935" s="175">
        <f t="shared" si="68"/>
        <v>222.30119999999999</v>
      </c>
      <c r="K1935" s="175">
        <v>70.680000000000007</v>
      </c>
      <c r="L1935" s="175">
        <v>1.58</v>
      </c>
      <c r="M1935" s="177" t="s">
        <v>326</v>
      </c>
      <c r="N1935" s="177" t="s">
        <v>325</v>
      </c>
      <c r="O1935" s="177">
        <v>72</v>
      </c>
    </row>
    <row r="1936" spans="1:15">
      <c r="A1936" s="173" t="s">
        <v>2267</v>
      </c>
      <c r="B1936" s="173" t="s">
        <v>2266</v>
      </c>
      <c r="C1936" s="173" t="s">
        <v>3921</v>
      </c>
      <c r="D1936" s="173" t="s">
        <v>2304</v>
      </c>
      <c r="E1936" s="174" t="s">
        <v>2239</v>
      </c>
      <c r="F1936" s="174" t="s">
        <v>1963</v>
      </c>
      <c r="G1936" s="174" t="s">
        <v>1942</v>
      </c>
      <c r="H1936" s="201" t="s">
        <v>1747</v>
      </c>
      <c r="I1936" s="175">
        <f t="shared" si="70"/>
        <v>173.63959800000001</v>
      </c>
      <c r="J1936" s="175">
        <f t="shared" si="68"/>
        <v>224.55179999999999</v>
      </c>
      <c r="K1936" s="175">
        <v>71.61</v>
      </c>
      <c r="L1936" s="175">
        <v>1.58</v>
      </c>
      <c r="M1936" s="177" t="s">
        <v>322</v>
      </c>
      <c r="N1936" s="177" t="s">
        <v>325</v>
      </c>
      <c r="O1936" s="177">
        <v>72</v>
      </c>
    </row>
    <row r="1937" spans="1:15">
      <c r="A1937" s="173" t="s">
        <v>2269</v>
      </c>
      <c r="B1937" s="173" t="s">
        <v>2262</v>
      </c>
      <c r="C1937" s="173" t="s">
        <v>3921</v>
      </c>
      <c r="D1937" s="173" t="s">
        <v>2314</v>
      </c>
      <c r="E1937" s="174" t="s">
        <v>2239</v>
      </c>
      <c r="F1937" s="174" t="s">
        <v>1963</v>
      </c>
      <c r="G1937" s="174" t="s">
        <v>1942</v>
      </c>
      <c r="H1937" s="201" t="s">
        <v>1748</v>
      </c>
      <c r="I1937" s="175">
        <f t="shared" si="70"/>
        <v>170.08365000000001</v>
      </c>
      <c r="J1937" s="175">
        <f t="shared" ref="J1937:J2000" si="71">($H$3*(K1937+L1937+$U$7+$H$8)+$H$4*$U$3)*$U$8</f>
        <v>220.05059999999997</v>
      </c>
      <c r="K1937" s="175">
        <v>69.75</v>
      </c>
      <c r="L1937" s="175">
        <v>1.58</v>
      </c>
      <c r="M1937" s="177" t="s">
        <v>326</v>
      </c>
      <c r="N1937" s="177" t="s">
        <v>325</v>
      </c>
      <c r="O1937" s="177">
        <v>72</v>
      </c>
    </row>
    <row r="1938" spans="1:15">
      <c r="A1938" s="173" t="s">
        <v>2269</v>
      </c>
      <c r="B1938" s="173" t="s">
        <v>2751</v>
      </c>
      <c r="C1938" s="173" t="s">
        <v>3852</v>
      </c>
      <c r="D1938" s="173" t="s">
        <v>2316</v>
      </c>
      <c r="E1938" s="174" t="s">
        <v>2239</v>
      </c>
      <c r="F1938" s="174" t="s">
        <v>1963</v>
      </c>
      <c r="G1938" s="174" t="s">
        <v>1942</v>
      </c>
      <c r="H1938" s="201" t="s">
        <v>1749</v>
      </c>
      <c r="I1938" s="175">
        <f t="shared" si="70"/>
        <v>155.859858</v>
      </c>
      <c r="J1938" s="175">
        <f t="shared" si="71"/>
        <v>202.04579999999999</v>
      </c>
      <c r="K1938" s="175">
        <v>62.31</v>
      </c>
      <c r="L1938" s="175">
        <v>1.58</v>
      </c>
      <c r="M1938" s="177" t="s">
        <v>326</v>
      </c>
      <c r="N1938" s="177" t="s">
        <v>325</v>
      </c>
      <c r="O1938" s="177">
        <v>72</v>
      </c>
    </row>
    <row r="1939" spans="1:15">
      <c r="A1939" s="173" t="s">
        <v>2270</v>
      </c>
      <c r="B1939" s="173" t="s">
        <v>2266</v>
      </c>
      <c r="C1939" s="173" t="s">
        <v>1132</v>
      </c>
      <c r="D1939" s="173" t="s">
        <v>2314</v>
      </c>
      <c r="E1939" s="174" t="s">
        <v>2239</v>
      </c>
      <c r="F1939" s="174" t="s">
        <v>1963</v>
      </c>
      <c r="G1939" s="174" t="s">
        <v>1942</v>
      </c>
      <c r="H1939" s="201" t="s">
        <v>1750</v>
      </c>
      <c r="I1939" s="175">
        <f t="shared" si="70"/>
        <v>177.19554600000001</v>
      </c>
      <c r="J1939" s="175">
        <f t="shared" si="71"/>
        <v>229.05299999999997</v>
      </c>
      <c r="K1939" s="175">
        <v>73.47</v>
      </c>
      <c r="L1939" s="175">
        <v>1.58</v>
      </c>
      <c r="M1939" s="177" t="s">
        <v>326</v>
      </c>
      <c r="N1939" s="177" t="s">
        <v>325</v>
      </c>
      <c r="O1939" s="177">
        <v>72</v>
      </c>
    </row>
    <row r="1940" spans="1:15">
      <c r="A1940" s="173" t="s">
        <v>2271</v>
      </c>
      <c r="B1940" s="173" t="s">
        <v>3892</v>
      </c>
      <c r="C1940" s="173" t="s">
        <v>3921</v>
      </c>
      <c r="D1940" s="173" t="s">
        <v>2305</v>
      </c>
      <c r="E1940" s="174" t="s">
        <v>2239</v>
      </c>
      <c r="F1940" s="174" t="s">
        <v>1963</v>
      </c>
      <c r="G1940" s="174" t="s">
        <v>201</v>
      </c>
      <c r="H1940" s="201" t="s">
        <v>1751</v>
      </c>
      <c r="I1940" s="175">
        <f t="shared" si="70"/>
        <v>168.30567600000001</v>
      </c>
      <c r="J1940" s="175">
        <f t="shared" si="71"/>
        <v>217.79999999999998</v>
      </c>
      <c r="K1940" s="175">
        <v>68.820000000000007</v>
      </c>
      <c r="L1940" s="175">
        <v>1.58</v>
      </c>
      <c r="M1940" s="177" t="s">
        <v>326</v>
      </c>
      <c r="N1940" s="177" t="s">
        <v>325</v>
      </c>
      <c r="O1940" s="177">
        <v>72</v>
      </c>
    </row>
    <row r="1941" spans="1:15">
      <c r="A1941" s="173" t="s">
        <v>2259</v>
      </c>
      <c r="B1941" s="173" t="s">
        <v>2258</v>
      </c>
      <c r="C1941" s="173" t="s">
        <v>1790</v>
      </c>
      <c r="D1941" s="173" t="s">
        <v>2263</v>
      </c>
      <c r="E1941" s="174" t="s">
        <v>2237</v>
      </c>
      <c r="F1941" s="174" t="s">
        <v>1963</v>
      </c>
      <c r="G1941" s="174" t="s">
        <v>1938</v>
      </c>
      <c r="H1941" s="201" t="s">
        <v>1752</v>
      </c>
      <c r="I1941" s="175">
        <f t="shared" si="70"/>
        <v>97.186716000000004</v>
      </c>
      <c r="J1941" s="175">
        <f t="shared" si="71"/>
        <v>127.77600000000001</v>
      </c>
      <c r="K1941" s="175">
        <v>31.62</v>
      </c>
      <c r="L1941" s="175">
        <v>1.58</v>
      </c>
      <c r="M1941" s="177" t="s">
        <v>322</v>
      </c>
      <c r="N1941" s="177" t="s">
        <v>325</v>
      </c>
      <c r="O1941" s="177">
        <v>68</v>
      </c>
    </row>
    <row r="1942" spans="1:15">
      <c r="A1942" s="173" t="s">
        <v>2271</v>
      </c>
      <c r="B1942" s="173" t="s">
        <v>2266</v>
      </c>
      <c r="C1942" s="173" t="s">
        <v>1132</v>
      </c>
      <c r="D1942" s="173" t="s">
        <v>2334</v>
      </c>
      <c r="E1942" s="174" t="s">
        <v>2239</v>
      </c>
      <c r="F1942" s="174" t="s">
        <v>1963</v>
      </c>
      <c r="G1942" s="174" t="s">
        <v>1942</v>
      </c>
      <c r="H1942" s="201" t="s">
        <v>1753</v>
      </c>
      <c r="I1942" s="175">
        <f t="shared" si="70"/>
        <v>182.52946799999998</v>
      </c>
      <c r="J1942" s="175">
        <f t="shared" si="71"/>
        <v>235.8048</v>
      </c>
      <c r="K1942" s="175">
        <v>76.260000000000005</v>
      </c>
      <c r="L1942" s="175">
        <v>1.58</v>
      </c>
      <c r="M1942" s="177" t="s">
        <v>326</v>
      </c>
      <c r="N1942" s="177" t="s">
        <v>325</v>
      </c>
      <c r="O1942" s="177">
        <v>72</v>
      </c>
    </row>
    <row r="1943" spans="1:15">
      <c r="A1943" s="173" t="s">
        <v>2269</v>
      </c>
      <c r="B1943" s="173" t="s">
        <v>2266</v>
      </c>
      <c r="C1943" s="173" t="s">
        <v>3921</v>
      </c>
      <c r="D1943" s="173" t="s">
        <v>2303</v>
      </c>
      <c r="E1943" s="174" t="s">
        <v>2347</v>
      </c>
      <c r="F1943" s="174" t="s">
        <v>1963</v>
      </c>
      <c r="G1943" s="174" t="s">
        <v>201</v>
      </c>
      <c r="H1943" s="201" t="s">
        <v>1754</v>
      </c>
      <c r="I1943" s="175">
        <f t="shared" si="70"/>
        <v>170.08365000000001</v>
      </c>
      <c r="J1943" s="175">
        <f t="shared" si="71"/>
        <v>220.05059999999997</v>
      </c>
      <c r="K1943" s="175">
        <v>69.75</v>
      </c>
      <c r="L1943" s="175">
        <v>1.58</v>
      </c>
      <c r="M1943" s="177" t="s">
        <v>326</v>
      </c>
      <c r="N1943" s="177" t="s">
        <v>325</v>
      </c>
      <c r="O1943" s="177">
        <v>72</v>
      </c>
    </row>
    <row r="1944" spans="1:15">
      <c r="A1944" s="173" t="s">
        <v>2265</v>
      </c>
      <c r="B1944" s="173" t="s">
        <v>2266</v>
      </c>
      <c r="C1944" s="173" t="s">
        <v>3852</v>
      </c>
      <c r="D1944" s="173" t="s">
        <v>2325</v>
      </c>
      <c r="E1944" s="174" t="s">
        <v>2347</v>
      </c>
      <c r="F1944" s="174" t="s">
        <v>1963</v>
      </c>
      <c r="G1944" s="174" t="s">
        <v>201</v>
      </c>
      <c r="H1944" s="201" t="s">
        <v>1755</v>
      </c>
      <c r="I1944" s="175">
        <f t="shared" si="70"/>
        <v>132.74619600000003</v>
      </c>
      <c r="J1944" s="175">
        <f t="shared" si="71"/>
        <v>172.78800000000001</v>
      </c>
      <c r="K1944" s="175">
        <v>50.220000000000006</v>
      </c>
      <c r="L1944" s="175">
        <v>1.58</v>
      </c>
      <c r="M1944" s="177" t="s">
        <v>322</v>
      </c>
      <c r="N1944" s="177" t="s">
        <v>325</v>
      </c>
      <c r="O1944" s="177">
        <v>72</v>
      </c>
    </row>
    <row r="1945" spans="1:15">
      <c r="A1945" s="173" t="s">
        <v>2264</v>
      </c>
      <c r="B1945" s="173" t="s">
        <v>3851</v>
      </c>
      <c r="C1945" s="173" t="s">
        <v>3862</v>
      </c>
      <c r="D1945" s="173" t="s">
        <v>2309</v>
      </c>
      <c r="E1945" s="174" t="s">
        <v>2237</v>
      </c>
      <c r="F1945" s="174" t="s">
        <v>1963</v>
      </c>
      <c r="G1945" s="174" t="s">
        <v>1943</v>
      </c>
      <c r="H1945" s="201" t="s">
        <v>1756</v>
      </c>
      <c r="I1945" s="175">
        <f t="shared" si="70"/>
        <v>110.52152099999999</v>
      </c>
      <c r="J1945" s="175">
        <f t="shared" si="71"/>
        <v>144.65549999999999</v>
      </c>
      <c r="K1945" s="175">
        <v>38.594999999999999</v>
      </c>
      <c r="L1945" s="175">
        <v>1.58</v>
      </c>
      <c r="M1945" s="177" t="s">
        <v>322</v>
      </c>
      <c r="N1945" s="177" t="s">
        <v>325</v>
      </c>
      <c r="O1945" s="177">
        <v>68</v>
      </c>
    </row>
    <row r="1946" spans="1:15">
      <c r="A1946" s="173" t="s">
        <v>2261</v>
      </c>
      <c r="B1946" s="173" t="s">
        <v>2258</v>
      </c>
      <c r="C1946" s="173" t="s">
        <v>1790</v>
      </c>
      <c r="D1946" s="173" t="s">
        <v>2309</v>
      </c>
      <c r="E1946" s="174" t="s">
        <v>2237</v>
      </c>
      <c r="F1946" s="174" t="s">
        <v>1963</v>
      </c>
      <c r="G1946" s="174" t="s">
        <v>2295</v>
      </c>
      <c r="H1946" s="201" t="s">
        <v>1759</v>
      </c>
      <c r="I1946" s="175">
        <f t="shared" si="70"/>
        <v>106.07658600000002</v>
      </c>
      <c r="J1946" s="175">
        <f t="shared" si="71"/>
        <v>139.029</v>
      </c>
      <c r="K1946" s="175">
        <v>36.270000000000003</v>
      </c>
      <c r="L1946" s="175">
        <v>1.58</v>
      </c>
      <c r="M1946" s="177" t="s">
        <v>322</v>
      </c>
      <c r="N1946" s="177" t="s">
        <v>325</v>
      </c>
      <c r="O1946" s="177">
        <v>68</v>
      </c>
    </row>
    <row r="1947" spans="1:15">
      <c r="A1947" s="173">
        <v>165</v>
      </c>
      <c r="B1947" s="173">
        <v>70</v>
      </c>
      <c r="C1947" s="173">
        <v>14</v>
      </c>
      <c r="D1947" s="173">
        <v>81</v>
      </c>
      <c r="E1947" s="174" t="s">
        <v>2237</v>
      </c>
      <c r="F1947" s="174" t="s">
        <v>1963</v>
      </c>
      <c r="G1947" s="174" t="s">
        <v>407</v>
      </c>
      <c r="H1947" s="201" t="s">
        <v>2092</v>
      </c>
      <c r="I1947" s="175">
        <f t="shared" si="70"/>
        <v>105.18759899999999</v>
      </c>
      <c r="J1947" s="175">
        <f t="shared" si="71"/>
        <v>137.90369999999999</v>
      </c>
      <c r="K1947" s="175">
        <v>35.805</v>
      </c>
      <c r="L1947" s="175">
        <v>1.58</v>
      </c>
      <c r="M1947" s="177" t="s">
        <v>322</v>
      </c>
      <c r="N1947" s="177" t="s">
        <v>325</v>
      </c>
      <c r="O1947" s="177">
        <v>70</v>
      </c>
    </row>
    <row r="1948" spans="1:15">
      <c r="A1948" s="173">
        <v>205</v>
      </c>
      <c r="B1948" s="173">
        <v>65</v>
      </c>
      <c r="C1948" s="173">
        <v>15</v>
      </c>
      <c r="D1948" s="173">
        <v>94</v>
      </c>
      <c r="E1948" s="174" t="s">
        <v>2237</v>
      </c>
      <c r="F1948" s="174" t="s">
        <v>1964</v>
      </c>
      <c r="G1948" s="174" t="s">
        <v>1116</v>
      </c>
      <c r="H1948" s="201" t="s">
        <v>1947</v>
      </c>
      <c r="I1948" s="175">
        <f t="shared" ref="I1948:I2011" si="72">(IF($H$6="",$H$4*$U$3*(1-$H$5),$H$6*$H$3)+IF(F1948="MICHELIN",$H$3*(K1948*(1-$M$4)+$U$7+L1948+$H$8)))*$U$8</f>
        <v>251.82762</v>
      </c>
      <c r="J1948" s="175">
        <f t="shared" si="71"/>
        <v>382.16640000000001</v>
      </c>
      <c r="K1948" s="175">
        <v>136.74</v>
      </c>
      <c r="L1948" s="175">
        <v>1.58</v>
      </c>
      <c r="M1948" s="177" t="s">
        <v>325</v>
      </c>
      <c r="N1948" s="177" t="s">
        <v>348</v>
      </c>
      <c r="O1948" s="177">
        <v>70</v>
      </c>
    </row>
    <row r="1949" spans="1:15">
      <c r="A1949" s="173">
        <v>235</v>
      </c>
      <c r="B1949" s="173">
        <v>45</v>
      </c>
      <c r="C1949" s="173">
        <v>18</v>
      </c>
      <c r="D1949" s="173">
        <v>98</v>
      </c>
      <c r="E1949" s="174" t="s">
        <v>2239</v>
      </c>
      <c r="F1949" s="174" t="s">
        <v>1964</v>
      </c>
      <c r="G1949" s="174" t="s">
        <v>2539</v>
      </c>
      <c r="H1949" s="201" t="s">
        <v>1948</v>
      </c>
      <c r="I1949" s="175">
        <f t="shared" si="72"/>
        <v>480.25868000000008</v>
      </c>
      <c r="J1949" s="175">
        <f t="shared" si="71"/>
        <v>733.5988000000001</v>
      </c>
      <c r="K1949" s="175">
        <v>281.96000000000004</v>
      </c>
      <c r="L1949" s="175">
        <v>1.58</v>
      </c>
      <c r="M1949" s="177" t="s">
        <v>325</v>
      </c>
      <c r="N1949" s="177" t="s">
        <v>348</v>
      </c>
      <c r="O1949" s="177">
        <v>71</v>
      </c>
    </row>
    <row r="1950" spans="1:15">
      <c r="A1950" s="173" t="s">
        <v>2267</v>
      </c>
      <c r="B1950" s="173" t="s">
        <v>2751</v>
      </c>
      <c r="C1950" s="173" t="s">
        <v>3852</v>
      </c>
      <c r="D1950" s="173" t="s">
        <v>2326</v>
      </c>
      <c r="E1950" s="174" t="s">
        <v>2239</v>
      </c>
      <c r="F1950" s="174" t="s">
        <v>1964</v>
      </c>
      <c r="G1950" s="174" t="s">
        <v>1763</v>
      </c>
      <c r="H1950" s="201" t="s">
        <v>1949</v>
      </c>
      <c r="I1950" s="175">
        <f t="shared" si="72"/>
        <v>224.31584999999998</v>
      </c>
      <c r="J1950" s="175">
        <f t="shared" si="71"/>
        <v>339.84059999999999</v>
      </c>
      <c r="K1950" s="175">
        <v>119.25</v>
      </c>
      <c r="L1950" s="175">
        <v>1.58</v>
      </c>
      <c r="M1950" s="177" t="s">
        <v>325</v>
      </c>
      <c r="N1950" s="177" t="s">
        <v>321</v>
      </c>
      <c r="O1950" s="177">
        <v>70</v>
      </c>
    </row>
    <row r="1951" spans="1:15">
      <c r="A1951" s="173" t="s">
        <v>2274</v>
      </c>
      <c r="B1951" s="173" t="s">
        <v>3892</v>
      </c>
      <c r="C1951" s="173" t="s">
        <v>1764</v>
      </c>
      <c r="D1951" s="173" t="s">
        <v>375</v>
      </c>
      <c r="E1951" s="174" t="s">
        <v>2445</v>
      </c>
      <c r="F1951" s="174" t="s">
        <v>1964</v>
      </c>
      <c r="G1951" s="174" t="s">
        <v>1967</v>
      </c>
      <c r="H1951" s="201" t="s">
        <v>1950</v>
      </c>
      <c r="I1951" s="175">
        <f t="shared" si="72"/>
        <v>644.82593999999995</v>
      </c>
      <c r="J1951" s="175">
        <f t="shared" si="71"/>
        <v>985.2546000000001</v>
      </c>
      <c r="K1951" s="175">
        <v>384.78000000000003</v>
      </c>
      <c r="L1951" s="175">
        <v>2.75</v>
      </c>
      <c r="M1951" s="177" t="s">
        <v>325</v>
      </c>
      <c r="N1951" s="177" t="s">
        <v>325</v>
      </c>
      <c r="O1951" s="177">
        <v>76</v>
      </c>
    </row>
    <row r="1952" spans="1:15">
      <c r="A1952" s="173" t="s">
        <v>2272</v>
      </c>
      <c r="B1952" s="173" t="s">
        <v>1765</v>
      </c>
      <c r="C1952" s="173" t="s">
        <v>1766</v>
      </c>
      <c r="D1952" s="173" t="s">
        <v>2313</v>
      </c>
      <c r="E1952" s="174" t="s">
        <v>2347</v>
      </c>
      <c r="F1952" s="174" t="s">
        <v>1964</v>
      </c>
      <c r="G1952" s="174" t="s">
        <v>1767</v>
      </c>
      <c r="H1952" s="201" t="s">
        <v>1951</v>
      </c>
      <c r="I1952" s="175">
        <f t="shared" si="72"/>
        <v>710.35712000000001</v>
      </c>
      <c r="J1952" s="175">
        <f t="shared" si="71"/>
        <v>1087.5963999999999</v>
      </c>
      <c r="K1952" s="175">
        <v>428.24</v>
      </c>
      <c r="L1952" s="175">
        <v>1.58</v>
      </c>
      <c r="M1952" s="177" t="s">
        <v>325</v>
      </c>
      <c r="N1952" s="177" t="s">
        <v>325</v>
      </c>
      <c r="O1952" s="177">
        <v>71</v>
      </c>
    </row>
    <row r="1953" spans="1:15">
      <c r="A1953" s="173" t="s">
        <v>1784</v>
      </c>
      <c r="B1953" s="173" t="s">
        <v>1765</v>
      </c>
      <c r="C1953" s="173" t="s">
        <v>1766</v>
      </c>
      <c r="D1953" s="173" t="s">
        <v>2314</v>
      </c>
      <c r="E1953" s="174" t="s">
        <v>2239</v>
      </c>
      <c r="F1953" s="174" t="s">
        <v>1964</v>
      </c>
      <c r="G1953" s="174" t="s">
        <v>1896</v>
      </c>
      <c r="H1953" s="201" t="s">
        <v>1952</v>
      </c>
      <c r="I1953" s="175">
        <f t="shared" si="72"/>
        <v>889.60047000000009</v>
      </c>
      <c r="J1953" s="175">
        <f t="shared" si="71"/>
        <v>1363.3554000000001</v>
      </c>
      <c r="K1953" s="175">
        <v>542.19000000000005</v>
      </c>
      <c r="L1953" s="175">
        <v>1.58</v>
      </c>
      <c r="M1953" s="177" t="s">
        <v>325</v>
      </c>
      <c r="N1953" s="177" t="s">
        <v>326</v>
      </c>
      <c r="O1953" s="177">
        <v>74</v>
      </c>
    </row>
    <row r="1954" spans="1:15">
      <c r="A1954" s="173" t="s">
        <v>2268</v>
      </c>
      <c r="B1954" s="173" t="s">
        <v>2751</v>
      </c>
      <c r="C1954" s="173" t="s">
        <v>3921</v>
      </c>
      <c r="D1954" s="173" t="s">
        <v>2314</v>
      </c>
      <c r="E1954" s="174" t="s">
        <v>2347</v>
      </c>
      <c r="F1954" s="174" t="s">
        <v>1964</v>
      </c>
      <c r="G1954" s="174" t="s">
        <v>1771</v>
      </c>
      <c r="H1954" s="201" t="s">
        <v>1953</v>
      </c>
      <c r="I1954" s="175">
        <f t="shared" si="72"/>
        <v>445.24370000000005</v>
      </c>
      <c r="J1954" s="175">
        <f t="shared" si="71"/>
        <v>679.7296</v>
      </c>
      <c r="K1954" s="175">
        <v>259.7</v>
      </c>
      <c r="L1954" s="175">
        <v>1.58</v>
      </c>
      <c r="M1954" s="177" t="s">
        <v>326</v>
      </c>
      <c r="N1954" s="177" t="s">
        <v>325</v>
      </c>
      <c r="O1954" s="177">
        <v>70</v>
      </c>
    </row>
    <row r="1955" spans="1:15">
      <c r="A1955" s="173" t="s">
        <v>2274</v>
      </c>
      <c r="B1955" s="173" t="s">
        <v>3851</v>
      </c>
      <c r="C1955" s="173" t="s">
        <v>1764</v>
      </c>
      <c r="D1955" s="173" t="s">
        <v>1828</v>
      </c>
      <c r="E1955" s="174" t="s">
        <v>2440</v>
      </c>
      <c r="F1955" s="174" t="s">
        <v>1964</v>
      </c>
      <c r="G1955" s="174" t="s">
        <v>1795</v>
      </c>
      <c r="H1955" s="201" t="s">
        <v>1954</v>
      </c>
      <c r="I1955" s="175">
        <f t="shared" si="72"/>
        <v>620.64892999999995</v>
      </c>
      <c r="J1955" s="175">
        <f t="shared" si="71"/>
        <v>948.05920000000003</v>
      </c>
      <c r="K1955" s="175">
        <v>369.41</v>
      </c>
      <c r="L1955" s="175">
        <v>2.75</v>
      </c>
      <c r="M1955" s="177" t="s">
        <v>325</v>
      </c>
      <c r="N1955" s="177" t="s">
        <v>325</v>
      </c>
      <c r="O1955" s="177">
        <v>71</v>
      </c>
    </row>
    <row r="1956" spans="1:15">
      <c r="A1956" s="173" t="s">
        <v>2272</v>
      </c>
      <c r="B1956" s="173" t="s">
        <v>3892</v>
      </c>
      <c r="C1956" s="173" t="s">
        <v>3921</v>
      </c>
      <c r="D1956" s="173" t="s">
        <v>2303</v>
      </c>
      <c r="E1956" s="174" t="s">
        <v>2347</v>
      </c>
      <c r="F1956" s="174" t="s">
        <v>1964</v>
      </c>
      <c r="G1956" s="174" t="s">
        <v>1787</v>
      </c>
      <c r="H1956" s="201" t="s">
        <v>1955</v>
      </c>
      <c r="I1956" s="175">
        <f t="shared" si="72"/>
        <v>511.10521</v>
      </c>
      <c r="J1956" s="175">
        <f t="shared" si="71"/>
        <v>781.05499999999995</v>
      </c>
      <c r="K1956" s="175">
        <v>301.57</v>
      </c>
      <c r="L1956" s="175">
        <v>1.58</v>
      </c>
      <c r="M1956" s="177" t="s">
        <v>322</v>
      </c>
      <c r="N1956" s="177" t="s">
        <v>321</v>
      </c>
      <c r="O1956" s="177">
        <v>70</v>
      </c>
    </row>
    <row r="1957" spans="1:15">
      <c r="A1957" s="173" t="s">
        <v>2268</v>
      </c>
      <c r="B1957" s="173" t="s">
        <v>2258</v>
      </c>
      <c r="C1957" s="173" t="s">
        <v>3852</v>
      </c>
      <c r="D1957" s="173" t="s">
        <v>2333</v>
      </c>
      <c r="E1957" s="174" t="s">
        <v>2440</v>
      </c>
      <c r="F1957" s="174" t="s">
        <v>1964</v>
      </c>
      <c r="G1957" s="174" t="s">
        <v>1877</v>
      </c>
      <c r="H1957" s="201" t="s">
        <v>1956</v>
      </c>
      <c r="I1957" s="175">
        <f t="shared" si="72"/>
        <v>323.02160000000003</v>
      </c>
      <c r="J1957" s="175">
        <f t="shared" si="71"/>
        <v>490.17099999999999</v>
      </c>
      <c r="K1957" s="175">
        <v>180.20000000000002</v>
      </c>
      <c r="L1957" s="175">
        <v>2.75</v>
      </c>
      <c r="M1957" s="177" t="s">
        <v>325</v>
      </c>
      <c r="N1957" s="177" t="s">
        <v>325</v>
      </c>
      <c r="O1957" s="177">
        <v>72</v>
      </c>
    </row>
    <row r="1958" spans="1:15">
      <c r="A1958" s="173">
        <v>215</v>
      </c>
      <c r="B1958" s="173">
        <v>60</v>
      </c>
      <c r="C1958" s="173">
        <v>16</v>
      </c>
      <c r="D1958" s="173" t="s">
        <v>2332</v>
      </c>
      <c r="E1958" s="174" t="s">
        <v>2237</v>
      </c>
      <c r="F1958" s="174" t="s">
        <v>1964</v>
      </c>
      <c r="G1958" s="174" t="s">
        <v>2080</v>
      </c>
      <c r="H1958" s="201" t="s">
        <v>1069</v>
      </c>
      <c r="I1958" s="175">
        <f t="shared" si="72"/>
        <v>368.04086000000007</v>
      </c>
      <c r="J1958" s="175">
        <f t="shared" si="71"/>
        <v>559.43140000000005</v>
      </c>
      <c r="K1958" s="175">
        <v>208.82000000000002</v>
      </c>
      <c r="L1958" s="175">
        <v>2.75</v>
      </c>
      <c r="M1958" s="177" t="s">
        <v>326</v>
      </c>
      <c r="N1958" s="177" t="s">
        <v>348</v>
      </c>
      <c r="O1958" s="177">
        <v>71</v>
      </c>
    </row>
    <row r="1959" spans="1:15">
      <c r="A1959" s="173" t="s">
        <v>2269</v>
      </c>
      <c r="B1959" s="173" t="s">
        <v>2751</v>
      </c>
      <c r="C1959" s="173" t="s">
        <v>3852</v>
      </c>
      <c r="D1959" s="173" t="s">
        <v>2305</v>
      </c>
      <c r="E1959" s="174" t="s">
        <v>2440</v>
      </c>
      <c r="F1959" s="174" t="s">
        <v>1964</v>
      </c>
      <c r="G1959" s="174" t="s">
        <v>1761</v>
      </c>
      <c r="H1959" s="201" t="s">
        <v>1134</v>
      </c>
      <c r="I1959" s="175">
        <f t="shared" si="72"/>
        <v>343.53352000000012</v>
      </c>
      <c r="J1959" s="175">
        <f t="shared" si="71"/>
        <v>523.25240000000008</v>
      </c>
      <c r="K1959" s="175">
        <v>195.04000000000002</v>
      </c>
      <c r="L1959" s="175">
        <v>1.58</v>
      </c>
      <c r="M1959" s="177" t="s">
        <v>326</v>
      </c>
      <c r="N1959" s="177" t="s">
        <v>325</v>
      </c>
      <c r="O1959" s="177">
        <v>70</v>
      </c>
    </row>
    <row r="1960" spans="1:15">
      <c r="A1960" s="173" t="s">
        <v>2271</v>
      </c>
      <c r="B1960" s="173" t="s">
        <v>3892</v>
      </c>
      <c r="C1960" s="173" t="s">
        <v>1766</v>
      </c>
      <c r="D1960" s="173" t="s">
        <v>2303</v>
      </c>
      <c r="E1960" s="174" t="s">
        <v>2445</v>
      </c>
      <c r="F1960" s="174" t="s">
        <v>1964</v>
      </c>
      <c r="G1960" s="174" t="s">
        <v>1768</v>
      </c>
      <c r="H1960" s="201" t="s">
        <v>1136</v>
      </c>
      <c r="I1960" s="175">
        <f t="shared" si="72"/>
        <v>672.84107000000017</v>
      </c>
      <c r="J1960" s="175">
        <f t="shared" si="71"/>
        <v>1029.8794</v>
      </c>
      <c r="K1960" s="175">
        <v>404.39000000000004</v>
      </c>
      <c r="L1960" s="175">
        <v>1.58</v>
      </c>
      <c r="M1960" s="177" t="s">
        <v>322</v>
      </c>
      <c r="N1960" s="177" t="s">
        <v>321</v>
      </c>
      <c r="O1960" s="177">
        <v>70</v>
      </c>
    </row>
    <row r="1961" spans="1:15">
      <c r="A1961" s="173" t="s">
        <v>2274</v>
      </c>
      <c r="B1961" s="173" t="s">
        <v>2751</v>
      </c>
      <c r="C1961" s="173" t="s">
        <v>1766</v>
      </c>
      <c r="D1961" s="173" t="s">
        <v>1769</v>
      </c>
      <c r="E1961" s="174" t="s">
        <v>2347</v>
      </c>
      <c r="F1961" s="174" t="s">
        <v>1964</v>
      </c>
      <c r="G1961" s="174" t="s">
        <v>1770</v>
      </c>
      <c r="H1961" s="201" t="s">
        <v>1137</v>
      </c>
      <c r="I1961" s="175">
        <f t="shared" si="72"/>
        <v>607.30989</v>
      </c>
      <c r="J1961" s="175">
        <f t="shared" si="71"/>
        <v>927.5376</v>
      </c>
      <c r="K1961" s="175">
        <v>360.93</v>
      </c>
      <c r="L1961" s="175">
        <v>2.75</v>
      </c>
      <c r="M1961" s="177" t="s">
        <v>325</v>
      </c>
      <c r="N1961" s="177" t="s">
        <v>321</v>
      </c>
      <c r="O1961" s="177">
        <v>72</v>
      </c>
    </row>
    <row r="1962" spans="1:15">
      <c r="A1962" s="173" t="s">
        <v>2265</v>
      </c>
      <c r="B1962" s="173" t="s">
        <v>2262</v>
      </c>
      <c r="C1962" s="173" t="s">
        <v>3864</v>
      </c>
      <c r="D1962" s="173" t="s">
        <v>2309</v>
      </c>
      <c r="E1962" s="174" t="s">
        <v>2440</v>
      </c>
      <c r="F1962" s="174" t="s">
        <v>1964</v>
      </c>
      <c r="G1962" s="174" t="s">
        <v>1771</v>
      </c>
      <c r="H1962" s="201" t="s">
        <v>1138</v>
      </c>
      <c r="I1962" s="175">
        <f t="shared" si="72"/>
        <v>214.31156999999999</v>
      </c>
      <c r="J1962" s="175">
        <f t="shared" si="71"/>
        <v>324.44939999999997</v>
      </c>
      <c r="K1962" s="175">
        <v>112.89</v>
      </c>
      <c r="L1962" s="175">
        <v>1.58</v>
      </c>
      <c r="M1962" s="177" t="s">
        <v>326</v>
      </c>
      <c r="N1962" s="177" t="s">
        <v>325</v>
      </c>
      <c r="O1962" s="177">
        <v>70</v>
      </c>
    </row>
    <row r="1963" spans="1:15">
      <c r="A1963" s="173" t="s">
        <v>2267</v>
      </c>
      <c r="B1963" s="173" t="s">
        <v>3851</v>
      </c>
      <c r="C1963" s="173" t="s">
        <v>3852</v>
      </c>
      <c r="D1963" s="173" t="s">
        <v>2302</v>
      </c>
      <c r="E1963" s="174" t="s">
        <v>2239</v>
      </c>
      <c r="F1963" s="174" t="s">
        <v>1964</v>
      </c>
      <c r="G1963" s="174" t="s">
        <v>1773</v>
      </c>
      <c r="H1963" s="201" t="s">
        <v>1140</v>
      </c>
      <c r="I1963" s="175">
        <f t="shared" si="72"/>
        <v>308.51853999999997</v>
      </c>
      <c r="J1963" s="175">
        <f t="shared" si="71"/>
        <v>469.38319999999999</v>
      </c>
      <c r="K1963" s="175">
        <v>172.78</v>
      </c>
      <c r="L1963" s="175">
        <v>1.58</v>
      </c>
      <c r="M1963" s="177" t="s">
        <v>326</v>
      </c>
      <c r="N1963" s="177" t="s">
        <v>348</v>
      </c>
      <c r="O1963" s="177">
        <v>70</v>
      </c>
    </row>
    <row r="1964" spans="1:15">
      <c r="A1964" s="173" t="s">
        <v>2274</v>
      </c>
      <c r="B1964" s="173" t="s">
        <v>2266</v>
      </c>
      <c r="C1964" s="173" t="s">
        <v>1132</v>
      </c>
      <c r="D1964" s="173" t="s">
        <v>372</v>
      </c>
      <c r="E1964" s="174" t="s">
        <v>2445</v>
      </c>
      <c r="F1964" s="174" t="s">
        <v>1964</v>
      </c>
      <c r="G1964" s="174" t="s">
        <v>1763</v>
      </c>
      <c r="H1964" s="201" t="s">
        <v>1143</v>
      </c>
      <c r="I1964" s="175">
        <f t="shared" si="72"/>
        <v>612.81539000000009</v>
      </c>
      <c r="J1964" s="175">
        <f t="shared" si="71"/>
        <v>937.53219999999999</v>
      </c>
      <c r="K1964" s="175">
        <v>366.23</v>
      </c>
      <c r="L1964" s="175">
        <v>1.58</v>
      </c>
      <c r="M1964" s="177" t="s">
        <v>326</v>
      </c>
      <c r="N1964" s="177" t="s">
        <v>321</v>
      </c>
      <c r="O1964" s="177">
        <v>70</v>
      </c>
    </row>
    <row r="1965" spans="1:15">
      <c r="A1965" s="173" t="s">
        <v>2269</v>
      </c>
      <c r="B1965" s="173" t="s">
        <v>2751</v>
      </c>
      <c r="C1965" s="173" t="s">
        <v>3852</v>
      </c>
      <c r="D1965" s="173" t="s">
        <v>2316</v>
      </c>
      <c r="E1965" s="174" t="s">
        <v>2445</v>
      </c>
      <c r="F1965" s="174" t="s">
        <v>1964</v>
      </c>
      <c r="G1965" s="174" t="s">
        <v>1763</v>
      </c>
      <c r="H1965" s="201" t="s">
        <v>1147</v>
      </c>
      <c r="I1965" s="175">
        <f t="shared" si="72"/>
        <v>363.54208000000006</v>
      </c>
      <c r="J1965" s="175">
        <f t="shared" si="71"/>
        <v>554.03480000000002</v>
      </c>
      <c r="K1965" s="175">
        <v>207.76000000000002</v>
      </c>
      <c r="L1965" s="175">
        <v>1.58</v>
      </c>
      <c r="M1965" s="177" t="s">
        <v>321</v>
      </c>
      <c r="N1965" s="177" t="s">
        <v>321</v>
      </c>
      <c r="O1965" s="177">
        <v>70</v>
      </c>
    </row>
    <row r="1966" spans="1:15">
      <c r="A1966" s="173" t="s">
        <v>2267</v>
      </c>
      <c r="B1966" s="173" t="s">
        <v>2751</v>
      </c>
      <c r="C1966" s="173" t="s">
        <v>3852</v>
      </c>
      <c r="D1966" s="173" t="s">
        <v>2326</v>
      </c>
      <c r="E1966" s="174" t="s">
        <v>2440</v>
      </c>
      <c r="F1966" s="174" t="s">
        <v>1964</v>
      </c>
      <c r="G1966" s="174" t="s">
        <v>1780</v>
      </c>
      <c r="H1966" s="201" t="s">
        <v>1149</v>
      </c>
      <c r="I1966" s="175">
        <f t="shared" si="72"/>
        <v>274.33724999999998</v>
      </c>
      <c r="J1966" s="175">
        <f t="shared" si="71"/>
        <v>416.79660000000001</v>
      </c>
      <c r="K1966" s="175">
        <v>151.05000000000001</v>
      </c>
      <c r="L1966" s="175">
        <v>1.58</v>
      </c>
      <c r="M1966" s="177" t="s">
        <v>326</v>
      </c>
      <c r="N1966" s="177" t="s">
        <v>325</v>
      </c>
      <c r="O1966" s="177">
        <v>71</v>
      </c>
    </row>
    <row r="1967" spans="1:15">
      <c r="A1967" s="173" t="s">
        <v>2269</v>
      </c>
      <c r="B1967" s="173" t="s">
        <v>2266</v>
      </c>
      <c r="C1967" s="173" t="s">
        <v>3921</v>
      </c>
      <c r="D1967" s="173" t="s">
        <v>2326</v>
      </c>
      <c r="E1967" s="174" t="s">
        <v>2440</v>
      </c>
      <c r="F1967" s="174" t="s">
        <v>1964</v>
      </c>
      <c r="G1967" s="174" t="s">
        <v>1771</v>
      </c>
      <c r="H1967" s="201" t="s">
        <v>1150</v>
      </c>
      <c r="I1967" s="175">
        <f t="shared" si="72"/>
        <v>395.22230000000008</v>
      </c>
      <c r="J1967" s="175">
        <f t="shared" si="71"/>
        <v>602.77359999999999</v>
      </c>
      <c r="K1967" s="175">
        <v>227.9</v>
      </c>
      <c r="L1967" s="175">
        <v>1.58</v>
      </c>
      <c r="M1967" s="177" t="s">
        <v>326</v>
      </c>
      <c r="N1967" s="177" t="s">
        <v>325</v>
      </c>
      <c r="O1967" s="177">
        <v>70</v>
      </c>
    </row>
    <row r="1968" spans="1:15">
      <c r="A1968" s="173" t="s">
        <v>2270</v>
      </c>
      <c r="B1968" s="173" t="s">
        <v>2266</v>
      </c>
      <c r="C1968" s="173" t="s">
        <v>1132</v>
      </c>
      <c r="D1968" s="173" t="s">
        <v>2314</v>
      </c>
      <c r="E1968" s="174" t="s">
        <v>2347</v>
      </c>
      <c r="F1968" s="174" t="s">
        <v>1964</v>
      </c>
      <c r="G1968" s="174" t="s">
        <v>1767</v>
      </c>
      <c r="H1968" s="201" t="s">
        <v>1151</v>
      </c>
      <c r="I1968" s="175">
        <f t="shared" si="72"/>
        <v>543.61912000000007</v>
      </c>
      <c r="J1968" s="175">
        <f t="shared" si="71"/>
        <v>831.07640000000004</v>
      </c>
      <c r="K1968" s="175">
        <v>322.24</v>
      </c>
      <c r="L1968" s="175">
        <v>1.58</v>
      </c>
      <c r="M1968" s="177" t="s">
        <v>326</v>
      </c>
      <c r="N1968" s="177" t="s">
        <v>325</v>
      </c>
      <c r="O1968" s="177">
        <v>70</v>
      </c>
    </row>
    <row r="1969" spans="1:15">
      <c r="A1969" s="173" t="s">
        <v>2270</v>
      </c>
      <c r="B1969" s="173" t="s">
        <v>3851</v>
      </c>
      <c r="C1969" s="173" t="s">
        <v>1132</v>
      </c>
      <c r="D1969" s="173" t="s">
        <v>372</v>
      </c>
      <c r="E1969" s="174" t="s">
        <v>2239</v>
      </c>
      <c r="F1969" s="174" t="s">
        <v>1964</v>
      </c>
      <c r="G1969" s="174" t="s">
        <v>1781</v>
      </c>
      <c r="H1969" s="201" t="s">
        <v>1153</v>
      </c>
      <c r="I1969" s="175">
        <f t="shared" si="72"/>
        <v>469.75104000000005</v>
      </c>
      <c r="J1969" s="175">
        <f t="shared" si="71"/>
        <v>715.90860000000009</v>
      </c>
      <c r="K1969" s="175">
        <v>273.48</v>
      </c>
      <c r="L1969" s="175">
        <v>2.75</v>
      </c>
      <c r="M1969" s="177" t="s">
        <v>326</v>
      </c>
      <c r="N1969" s="177" t="s">
        <v>321</v>
      </c>
      <c r="O1969" s="177">
        <v>71</v>
      </c>
    </row>
    <row r="1970" spans="1:15">
      <c r="A1970" s="173" t="s">
        <v>2272</v>
      </c>
      <c r="B1970" s="173" t="s">
        <v>2751</v>
      </c>
      <c r="C1970" s="173" t="s">
        <v>1132</v>
      </c>
      <c r="D1970" s="173" t="s">
        <v>1120</v>
      </c>
      <c r="E1970" s="174" t="s">
        <v>2347</v>
      </c>
      <c r="F1970" s="174" t="s">
        <v>1964</v>
      </c>
      <c r="G1970" s="174" t="s">
        <v>1782</v>
      </c>
      <c r="H1970" s="201" t="s">
        <v>1154</v>
      </c>
      <c r="I1970" s="175">
        <f t="shared" si="72"/>
        <v>435.56975</v>
      </c>
      <c r="J1970" s="175">
        <f t="shared" si="71"/>
        <v>663.322</v>
      </c>
      <c r="K1970" s="175">
        <v>251.75</v>
      </c>
      <c r="L1970" s="175">
        <v>2.75</v>
      </c>
      <c r="M1970" s="177" t="s">
        <v>325</v>
      </c>
      <c r="N1970" s="177" t="s">
        <v>325</v>
      </c>
      <c r="O1970" s="177">
        <v>71</v>
      </c>
    </row>
    <row r="1971" spans="1:15">
      <c r="A1971" s="173" t="s">
        <v>2269</v>
      </c>
      <c r="B1971" s="173" t="s">
        <v>2262</v>
      </c>
      <c r="C1971" s="173" t="s">
        <v>3921</v>
      </c>
      <c r="D1971" s="173" t="s">
        <v>2303</v>
      </c>
      <c r="E1971" s="174" t="s">
        <v>2440</v>
      </c>
      <c r="F1971" s="174" t="s">
        <v>1964</v>
      </c>
      <c r="G1971" s="174" t="s">
        <v>1783</v>
      </c>
      <c r="H1971" s="201" t="s">
        <v>1155</v>
      </c>
      <c r="I1971" s="175">
        <f t="shared" si="72"/>
        <v>558.62554000000011</v>
      </c>
      <c r="J1971" s="175">
        <f t="shared" si="71"/>
        <v>854.16320000000007</v>
      </c>
      <c r="K1971" s="175">
        <v>331.78000000000003</v>
      </c>
      <c r="L1971" s="175">
        <v>1.58</v>
      </c>
      <c r="M1971" s="177" t="s">
        <v>325</v>
      </c>
      <c r="N1971" s="177" t="s">
        <v>326</v>
      </c>
      <c r="O1971" s="177">
        <v>74</v>
      </c>
    </row>
    <row r="1972" spans="1:15">
      <c r="A1972" s="173" t="s">
        <v>2271</v>
      </c>
      <c r="B1972" s="173" t="s">
        <v>2754</v>
      </c>
      <c r="C1972" s="173" t="s">
        <v>3921</v>
      </c>
      <c r="D1972" s="173" t="s">
        <v>1769</v>
      </c>
      <c r="E1972" s="174" t="s">
        <v>2440</v>
      </c>
      <c r="F1972" s="174" t="s">
        <v>1964</v>
      </c>
      <c r="G1972" s="174" t="s">
        <v>1786</v>
      </c>
      <c r="H1972" s="201" t="s">
        <v>1157</v>
      </c>
      <c r="I1972" s="175">
        <f t="shared" si="72"/>
        <v>456.41199999999998</v>
      </c>
      <c r="J1972" s="175">
        <f t="shared" si="71"/>
        <v>695.38700000000006</v>
      </c>
      <c r="K1972" s="175">
        <v>265</v>
      </c>
      <c r="L1972" s="175">
        <v>2.75</v>
      </c>
      <c r="M1972" s="177" t="s">
        <v>325</v>
      </c>
      <c r="N1972" s="177" t="s">
        <v>325</v>
      </c>
      <c r="O1972" s="177">
        <v>72</v>
      </c>
    </row>
    <row r="1973" spans="1:15">
      <c r="A1973" s="173" t="s">
        <v>2270</v>
      </c>
      <c r="B1973" s="173" t="s">
        <v>2754</v>
      </c>
      <c r="C1973" s="173" t="s">
        <v>3921</v>
      </c>
      <c r="D1973" s="173" t="s">
        <v>2333</v>
      </c>
      <c r="E1973" s="174" t="s">
        <v>2347</v>
      </c>
      <c r="F1973" s="174" t="s">
        <v>1964</v>
      </c>
      <c r="G1973" s="174" t="s">
        <v>1788</v>
      </c>
      <c r="H1973" s="201" t="s">
        <v>1159</v>
      </c>
      <c r="I1973" s="175">
        <f t="shared" si="72"/>
        <v>373.04300000000001</v>
      </c>
      <c r="J1973" s="175">
        <f t="shared" si="71"/>
        <v>567.12699999999995</v>
      </c>
      <c r="K1973" s="175">
        <v>212</v>
      </c>
      <c r="L1973" s="175">
        <v>2.75</v>
      </c>
      <c r="M1973" s="177" t="s">
        <v>325</v>
      </c>
      <c r="N1973" s="177" t="s">
        <v>325</v>
      </c>
      <c r="O1973" s="177">
        <v>71</v>
      </c>
    </row>
    <row r="1974" spans="1:15">
      <c r="A1974" s="173" t="s">
        <v>2272</v>
      </c>
      <c r="B1974" s="173" t="s">
        <v>2751</v>
      </c>
      <c r="C1974" s="173" t="s">
        <v>1132</v>
      </c>
      <c r="D1974" s="173" t="s">
        <v>1120</v>
      </c>
      <c r="E1974" s="174" t="s">
        <v>2347</v>
      </c>
      <c r="F1974" s="174" t="s">
        <v>1964</v>
      </c>
      <c r="G1974" s="174" t="s">
        <v>1789</v>
      </c>
      <c r="H1974" s="201" t="s">
        <v>1160</v>
      </c>
      <c r="I1974" s="175">
        <f t="shared" si="72"/>
        <v>513.10292000000004</v>
      </c>
      <c r="J1974" s="175">
        <f t="shared" si="71"/>
        <v>782.60380000000009</v>
      </c>
      <c r="K1974" s="175">
        <v>301.04000000000002</v>
      </c>
      <c r="L1974" s="175">
        <v>2.75</v>
      </c>
      <c r="M1974" s="177" t="s">
        <v>325</v>
      </c>
      <c r="N1974" s="177" t="s">
        <v>325</v>
      </c>
      <c r="O1974" s="177">
        <v>72</v>
      </c>
    </row>
    <row r="1975" spans="1:15">
      <c r="A1975" s="173" t="s">
        <v>2269</v>
      </c>
      <c r="B1975" s="173" t="s">
        <v>2266</v>
      </c>
      <c r="C1975" s="173" t="s">
        <v>3921</v>
      </c>
      <c r="D1975" s="173" t="s">
        <v>2326</v>
      </c>
      <c r="E1975" s="174" t="s">
        <v>2445</v>
      </c>
      <c r="F1975" s="174" t="s">
        <v>1964</v>
      </c>
      <c r="G1975" s="174" t="s">
        <v>1763</v>
      </c>
      <c r="H1975" s="201" t="s">
        <v>1161</v>
      </c>
      <c r="I1975" s="175">
        <f t="shared" si="72"/>
        <v>296.01319000000001</v>
      </c>
      <c r="J1975" s="175">
        <f t="shared" si="71"/>
        <v>450.14420000000001</v>
      </c>
      <c r="K1975" s="175">
        <v>164.83</v>
      </c>
      <c r="L1975" s="175">
        <v>1.58</v>
      </c>
      <c r="M1975" s="177" t="s">
        <v>326</v>
      </c>
      <c r="N1975" s="177" t="s">
        <v>321</v>
      </c>
      <c r="O1975" s="177">
        <v>70</v>
      </c>
    </row>
    <row r="1976" spans="1:15">
      <c r="A1976" s="173" t="s">
        <v>2259</v>
      </c>
      <c r="B1976" s="173" t="s">
        <v>2258</v>
      </c>
      <c r="C1976" s="173" t="s">
        <v>1790</v>
      </c>
      <c r="D1976" s="173" t="s">
        <v>2263</v>
      </c>
      <c r="E1976" s="174" t="s">
        <v>2237</v>
      </c>
      <c r="F1976" s="174" t="s">
        <v>1964</v>
      </c>
      <c r="G1976" s="174" t="s">
        <v>1791</v>
      </c>
      <c r="H1976" s="201" t="s">
        <v>1164</v>
      </c>
      <c r="I1976" s="175">
        <f t="shared" si="72"/>
        <v>154.28589000000002</v>
      </c>
      <c r="J1976" s="175">
        <f t="shared" si="71"/>
        <v>232.10219999999998</v>
      </c>
      <c r="K1976" s="175">
        <v>74.73</v>
      </c>
      <c r="L1976" s="175">
        <v>1.58</v>
      </c>
      <c r="M1976" s="177" t="s">
        <v>326</v>
      </c>
      <c r="N1976" s="177" t="s">
        <v>325</v>
      </c>
      <c r="O1976" s="177">
        <v>71</v>
      </c>
    </row>
    <row r="1977" spans="1:15">
      <c r="A1977" s="173" t="s">
        <v>2274</v>
      </c>
      <c r="B1977" s="173" t="s">
        <v>2262</v>
      </c>
      <c r="C1977" s="173" t="s">
        <v>1764</v>
      </c>
      <c r="D1977" s="173" t="s">
        <v>1120</v>
      </c>
      <c r="E1977" s="174" t="s">
        <v>2239</v>
      </c>
      <c r="F1977" s="174" t="s">
        <v>1964</v>
      </c>
      <c r="G1977" s="174" t="s">
        <v>1770</v>
      </c>
      <c r="H1977" s="201" t="s">
        <v>1165</v>
      </c>
      <c r="I1977" s="175">
        <f t="shared" si="72"/>
        <v>764.8773000000001</v>
      </c>
      <c r="J1977" s="175">
        <f t="shared" si="71"/>
        <v>1169.9490000000001</v>
      </c>
      <c r="K1977" s="175">
        <v>461.1</v>
      </c>
      <c r="L1977" s="175">
        <v>2.75</v>
      </c>
      <c r="M1977" s="177" t="s">
        <v>325</v>
      </c>
      <c r="N1977" s="177" t="s">
        <v>321</v>
      </c>
      <c r="O1977" s="177">
        <v>72</v>
      </c>
    </row>
    <row r="1978" spans="1:15">
      <c r="A1978" s="173" t="s">
        <v>2274</v>
      </c>
      <c r="B1978" s="173" t="s">
        <v>1765</v>
      </c>
      <c r="C1978" s="173" t="s">
        <v>1766</v>
      </c>
      <c r="D1978" s="173" t="s">
        <v>2313</v>
      </c>
      <c r="E1978" s="174" t="s">
        <v>2445</v>
      </c>
      <c r="F1978" s="174" t="s">
        <v>1964</v>
      </c>
      <c r="G1978" s="174" t="s">
        <v>1768</v>
      </c>
      <c r="H1978" s="201" t="s">
        <v>1167</v>
      </c>
      <c r="I1978" s="175">
        <f t="shared" si="72"/>
        <v>862.08870000000013</v>
      </c>
      <c r="J1978" s="175">
        <f t="shared" si="71"/>
        <v>1321.0296000000003</v>
      </c>
      <c r="K1978" s="175">
        <v>524.70000000000005</v>
      </c>
      <c r="L1978" s="175">
        <v>1.58</v>
      </c>
      <c r="M1978" s="177" t="s">
        <v>322</v>
      </c>
      <c r="N1978" s="177" t="s">
        <v>321</v>
      </c>
      <c r="O1978" s="177">
        <v>70</v>
      </c>
    </row>
    <row r="1979" spans="1:15">
      <c r="A1979" s="173" t="s">
        <v>2267</v>
      </c>
      <c r="B1979" s="173" t="s">
        <v>2751</v>
      </c>
      <c r="C1979" s="173" t="s">
        <v>3852</v>
      </c>
      <c r="D1979" s="173" t="s">
        <v>2326</v>
      </c>
      <c r="E1979" s="174" t="s">
        <v>2445</v>
      </c>
      <c r="F1979" s="174" t="s">
        <v>1964</v>
      </c>
      <c r="G1979" s="174" t="s">
        <v>1794</v>
      </c>
      <c r="H1979" s="201" t="s">
        <v>1168</v>
      </c>
      <c r="I1979" s="175">
        <f t="shared" si="72"/>
        <v>260.16452000000004</v>
      </c>
      <c r="J1979" s="175">
        <f t="shared" si="71"/>
        <v>394.99240000000003</v>
      </c>
      <c r="K1979" s="175">
        <v>142.04000000000002</v>
      </c>
      <c r="L1979" s="175">
        <v>1.58</v>
      </c>
      <c r="M1979" s="177" t="s">
        <v>322</v>
      </c>
      <c r="N1979" s="177" t="s">
        <v>321</v>
      </c>
      <c r="O1979" s="177">
        <v>72</v>
      </c>
    </row>
    <row r="1980" spans="1:15">
      <c r="A1980" s="173" t="s">
        <v>2272</v>
      </c>
      <c r="B1980" s="173" t="s">
        <v>2266</v>
      </c>
      <c r="C1980" s="173" t="s">
        <v>1132</v>
      </c>
      <c r="D1980" s="173" t="s">
        <v>372</v>
      </c>
      <c r="E1980" s="174" t="s">
        <v>2347</v>
      </c>
      <c r="F1980" s="174" t="s">
        <v>1964</v>
      </c>
      <c r="G1980" s="174" t="s">
        <v>1767</v>
      </c>
      <c r="H1980" s="201" t="s">
        <v>1169</v>
      </c>
      <c r="I1980" s="175">
        <f t="shared" si="72"/>
        <v>723.69616000000008</v>
      </c>
      <c r="J1980" s="175">
        <f t="shared" si="71"/>
        <v>1108.1179999999999</v>
      </c>
      <c r="K1980" s="175">
        <v>436.72</v>
      </c>
      <c r="L1980" s="175">
        <v>1.58</v>
      </c>
      <c r="M1980" s="177" t="s">
        <v>326</v>
      </c>
      <c r="N1980" s="177" t="s">
        <v>325</v>
      </c>
      <c r="O1980" s="177">
        <v>71</v>
      </c>
    </row>
    <row r="1981" spans="1:15">
      <c r="A1981" s="173" t="s">
        <v>2269</v>
      </c>
      <c r="B1981" s="173" t="s">
        <v>3892</v>
      </c>
      <c r="C1981" s="173" t="s">
        <v>1132</v>
      </c>
      <c r="D1981" s="173" t="s">
        <v>2302</v>
      </c>
      <c r="E1981" s="174" t="s">
        <v>2239</v>
      </c>
      <c r="F1981" s="174" t="s">
        <v>1964</v>
      </c>
      <c r="G1981" s="174" t="s">
        <v>1767</v>
      </c>
      <c r="H1981" s="201" t="s">
        <v>1175</v>
      </c>
      <c r="I1981" s="175">
        <f t="shared" si="72"/>
        <v>523.61056000000008</v>
      </c>
      <c r="J1981" s="175">
        <f t="shared" si="71"/>
        <v>800.2940000000001</v>
      </c>
      <c r="K1981" s="175">
        <v>309.52000000000004</v>
      </c>
      <c r="L1981" s="175">
        <v>1.58</v>
      </c>
      <c r="M1981" s="177" t="s">
        <v>326</v>
      </c>
      <c r="N1981" s="177" t="s">
        <v>325</v>
      </c>
      <c r="O1981" s="177">
        <v>70</v>
      </c>
    </row>
    <row r="1982" spans="1:15">
      <c r="A1982" s="173" t="s">
        <v>2267</v>
      </c>
      <c r="B1982" s="173" t="s">
        <v>2751</v>
      </c>
      <c r="C1982" s="173" t="s">
        <v>3852</v>
      </c>
      <c r="D1982" s="173" t="s">
        <v>2326</v>
      </c>
      <c r="E1982" s="174" t="s">
        <v>2440</v>
      </c>
      <c r="F1982" s="174" t="s">
        <v>1964</v>
      </c>
      <c r="G1982" s="174" t="s">
        <v>1796</v>
      </c>
      <c r="H1982" s="201" t="s">
        <v>1176</v>
      </c>
      <c r="I1982" s="175">
        <f t="shared" si="72"/>
        <v>351.03672999999998</v>
      </c>
      <c r="J1982" s="175">
        <f t="shared" si="71"/>
        <v>534.79579999999999</v>
      </c>
      <c r="K1982" s="175">
        <v>199.81</v>
      </c>
      <c r="L1982" s="175">
        <v>1.58</v>
      </c>
      <c r="M1982" s="177" t="s">
        <v>322</v>
      </c>
      <c r="N1982" s="177" t="s">
        <v>325</v>
      </c>
      <c r="O1982" s="177">
        <v>71</v>
      </c>
    </row>
    <row r="1983" spans="1:15">
      <c r="A1983" s="173" t="s">
        <v>2267</v>
      </c>
      <c r="B1983" s="173" t="s">
        <v>2754</v>
      </c>
      <c r="C1983" s="173" t="s">
        <v>3852</v>
      </c>
      <c r="D1983" s="173" t="s">
        <v>1124</v>
      </c>
      <c r="E1983" s="174" t="s">
        <v>2237</v>
      </c>
      <c r="F1983" s="174" t="s">
        <v>1964</v>
      </c>
      <c r="G1983" s="174" t="s">
        <v>1798</v>
      </c>
      <c r="H1983" s="201" t="s">
        <v>1178</v>
      </c>
      <c r="I1983" s="175">
        <f t="shared" si="72"/>
        <v>336.36064000000005</v>
      </c>
      <c r="J1983" s="175">
        <f t="shared" si="71"/>
        <v>510.69259999999997</v>
      </c>
      <c r="K1983" s="175">
        <v>188.68</v>
      </c>
      <c r="L1983" s="175">
        <v>2.75</v>
      </c>
      <c r="M1983" s="177" t="s">
        <v>326</v>
      </c>
      <c r="N1983" s="177" t="s">
        <v>321</v>
      </c>
      <c r="O1983" s="177">
        <v>71</v>
      </c>
    </row>
    <row r="1984" spans="1:15">
      <c r="A1984" s="173" t="s">
        <v>2270</v>
      </c>
      <c r="B1984" s="173" t="s">
        <v>1765</v>
      </c>
      <c r="C1984" s="173" t="s">
        <v>1766</v>
      </c>
      <c r="D1984" s="173" t="s">
        <v>2326</v>
      </c>
      <c r="E1984" s="174" t="s">
        <v>2239</v>
      </c>
      <c r="F1984" s="174" t="s">
        <v>1964</v>
      </c>
      <c r="G1984" s="174" t="s">
        <v>1799</v>
      </c>
      <c r="H1984" s="201" t="s">
        <v>1179</v>
      </c>
      <c r="I1984" s="175">
        <f t="shared" si="72"/>
        <v>710.35712000000001</v>
      </c>
      <c r="J1984" s="175">
        <f t="shared" si="71"/>
        <v>1087.5963999999999</v>
      </c>
      <c r="K1984" s="175">
        <v>428.24</v>
      </c>
      <c r="L1984" s="175">
        <v>1.58</v>
      </c>
      <c r="M1984" s="177" t="s">
        <v>326</v>
      </c>
      <c r="N1984" s="177" t="s">
        <v>325</v>
      </c>
      <c r="O1984" s="177">
        <v>70</v>
      </c>
    </row>
    <row r="1985" spans="1:15">
      <c r="A1985" s="173" t="s">
        <v>2274</v>
      </c>
      <c r="B1985" s="173" t="s">
        <v>1800</v>
      </c>
      <c r="C1985" s="173" t="s">
        <v>1766</v>
      </c>
      <c r="D1985" s="173" t="s">
        <v>2313</v>
      </c>
      <c r="E1985" s="174" t="s">
        <v>2239</v>
      </c>
      <c r="F1985" s="174" t="s">
        <v>1964</v>
      </c>
      <c r="G1985" s="174" t="s">
        <v>1767</v>
      </c>
      <c r="H1985" s="201" t="s">
        <v>1180</v>
      </c>
      <c r="I1985" s="175">
        <f t="shared" si="72"/>
        <v>820.40420000000006</v>
      </c>
      <c r="J1985" s="175">
        <f t="shared" si="71"/>
        <v>1256.8996000000002</v>
      </c>
      <c r="K1985" s="175">
        <v>498.20000000000005</v>
      </c>
      <c r="L1985" s="175">
        <v>1.58</v>
      </c>
      <c r="M1985" s="177" t="s">
        <v>326</v>
      </c>
      <c r="N1985" s="177" t="s">
        <v>325</v>
      </c>
      <c r="O1985" s="177">
        <v>71</v>
      </c>
    </row>
    <row r="1986" spans="1:15">
      <c r="A1986" s="173" t="s">
        <v>2265</v>
      </c>
      <c r="B1986" s="173" t="s">
        <v>3851</v>
      </c>
      <c r="C1986" s="173" t="s">
        <v>3852</v>
      </c>
      <c r="D1986" s="173" t="s">
        <v>2301</v>
      </c>
      <c r="E1986" s="174" t="s">
        <v>2237</v>
      </c>
      <c r="F1986" s="174" t="s">
        <v>1964</v>
      </c>
      <c r="G1986" s="174" t="s">
        <v>1771</v>
      </c>
      <c r="H1986" s="201" t="s">
        <v>1182</v>
      </c>
      <c r="I1986" s="175">
        <f t="shared" si="72"/>
        <v>278.50569999999999</v>
      </c>
      <c r="J1986" s="175">
        <f t="shared" si="71"/>
        <v>423.20960000000002</v>
      </c>
      <c r="K1986" s="175">
        <v>153.70000000000002</v>
      </c>
      <c r="L1986" s="175">
        <v>1.58</v>
      </c>
      <c r="M1986" s="177" t="s">
        <v>326</v>
      </c>
      <c r="N1986" s="177" t="s">
        <v>325</v>
      </c>
      <c r="O1986" s="177">
        <v>70</v>
      </c>
    </row>
    <row r="1987" spans="1:15">
      <c r="A1987" s="173" t="s">
        <v>2269</v>
      </c>
      <c r="B1987" s="173" t="s">
        <v>2262</v>
      </c>
      <c r="C1987" s="173" t="s">
        <v>3921</v>
      </c>
      <c r="D1987" s="173" t="s">
        <v>2303</v>
      </c>
      <c r="E1987" s="174" t="s">
        <v>2440</v>
      </c>
      <c r="F1987" s="174" t="s">
        <v>1964</v>
      </c>
      <c r="G1987" s="174" t="s">
        <v>1771</v>
      </c>
      <c r="H1987" s="201" t="s">
        <v>1183</v>
      </c>
      <c r="I1987" s="175">
        <f t="shared" si="72"/>
        <v>405.22658000000001</v>
      </c>
      <c r="J1987" s="175">
        <f t="shared" si="71"/>
        <v>618.16480000000001</v>
      </c>
      <c r="K1987" s="175">
        <v>234.26000000000002</v>
      </c>
      <c r="L1987" s="175">
        <v>1.58</v>
      </c>
      <c r="M1987" s="177" t="s">
        <v>326</v>
      </c>
      <c r="N1987" s="177" t="s">
        <v>325</v>
      </c>
      <c r="O1987" s="177">
        <v>70</v>
      </c>
    </row>
    <row r="1988" spans="1:15">
      <c r="A1988" s="173" t="s">
        <v>2272</v>
      </c>
      <c r="B1988" s="173" t="s">
        <v>2751</v>
      </c>
      <c r="C1988" s="173" t="s">
        <v>1132</v>
      </c>
      <c r="D1988" s="173" t="s">
        <v>1120</v>
      </c>
      <c r="E1988" s="174" t="s">
        <v>2347</v>
      </c>
      <c r="F1988" s="174" t="s">
        <v>1964</v>
      </c>
      <c r="G1988" s="174" t="s">
        <v>1801</v>
      </c>
      <c r="H1988" s="201" t="s">
        <v>1184</v>
      </c>
      <c r="I1988" s="175">
        <f t="shared" si="72"/>
        <v>435.56975</v>
      </c>
      <c r="J1988" s="175">
        <f t="shared" si="71"/>
        <v>663.322</v>
      </c>
      <c r="K1988" s="175">
        <v>251.75</v>
      </c>
      <c r="L1988" s="175">
        <v>2.75</v>
      </c>
      <c r="M1988" s="177" t="s">
        <v>321</v>
      </c>
      <c r="N1988" s="177" t="s">
        <v>325</v>
      </c>
      <c r="O1988" s="177">
        <v>71</v>
      </c>
    </row>
    <row r="1989" spans="1:15">
      <c r="A1989" s="173" t="s">
        <v>2269</v>
      </c>
      <c r="B1989" s="173" t="s">
        <v>2751</v>
      </c>
      <c r="C1989" s="173" t="s">
        <v>3852</v>
      </c>
      <c r="D1989" s="173" t="s">
        <v>2305</v>
      </c>
      <c r="E1989" s="174" t="s">
        <v>2440</v>
      </c>
      <c r="F1989" s="174" t="s">
        <v>1964</v>
      </c>
      <c r="G1989" s="174" t="s">
        <v>1802</v>
      </c>
      <c r="H1989" s="201" t="s">
        <v>1185</v>
      </c>
      <c r="I1989" s="175">
        <f t="shared" si="72"/>
        <v>343.53352000000012</v>
      </c>
      <c r="J1989" s="175">
        <f t="shared" si="71"/>
        <v>523.25240000000008</v>
      </c>
      <c r="K1989" s="175">
        <v>195.04000000000002</v>
      </c>
      <c r="L1989" s="175">
        <v>1.58</v>
      </c>
      <c r="M1989" s="177" t="s">
        <v>326</v>
      </c>
      <c r="N1989" s="177" t="s">
        <v>325</v>
      </c>
      <c r="O1989" s="177">
        <v>71</v>
      </c>
    </row>
    <row r="1990" spans="1:15">
      <c r="A1990" s="173" t="s">
        <v>2272</v>
      </c>
      <c r="B1990" s="173" t="s">
        <v>3892</v>
      </c>
      <c r="C1990" s="173" t="s">
        <v>1766</v>
      </c>
      <c r="D1990" s="173" t="s">
        <v>2334</v>
      </c>
      <c r="E1990" s="174" t="s">
        <v>2347</v>
      </c>
      <c r="F1990" s="174" t="s">
        <v>1964</v>
      </c>
      <c r="G1990" s="174" t="s">
        <v>1767</v>
      </c>
      <c r="H1990" s="201" t="s">
        <v>1186</v>
      </c>
      <c r="I1990" s="175">
        <f t="shared" si="72"/>
        <v>663.67048</v>
      </c>
      <c r="J1990" s="175">
        <f t="shared" si="71"/>
        <v>1015.7708</v>
      </c>
      <c r="K1990" s="175">
        <v>398.56</v>
      </c>
      <c r="L1990" s="175">
        <v>1.58</v>
      </c>
      <c r="M1990" s="177" t="s">
        <v>326</v>
      </c>
      <c r="N1990" s="177" t="s">
        <v>325</v>
      </c>
      <c r="O1990" s="177">
        <v>71</v>
      </c>
    </row>
    <row r="1991" spans="1:15">
      <c r="A1991" s="173" t="s">
        <v>2270</v>
      </c>
      <c r="B1991" s="173" t="s">
        <v>2751</v>
      </c>
      <c r="C1991" s="173" t="s">
        <v>3921</v>
      </c>
      <c r="D1991" s="173" t="s">
        <v>372</v>
      </c>
      <c r="E1991" s="174" t="s">
        <v>2347</v>
      </c>
      <c r="F1991" s="174" t="s">
        <v>1964</v>
      </c>
      <c r="G1991" s="174" t="s">
        <v>1767</v>
      </c>
      <c r="H1991" s="201" t="s">
        <v>1188</v>
      </c>
      <c r="I1991" s="175">
        <f t="shared" si="72"/>
        <v>503.60200000000003</v>
      </c>
      <c r="J1991" s="175">
        <f t="shared" si="71"/>
        <v>769.51160000000004</v>
      </c>
      <c r="K1991" s="175">
        <v>296.8</v>
      </c>
      <c r="L1991" s="175">
        <v>1.58</v>
      </c>
      <c r="M1991" s="177" t="s">
        <v>325</v>
      </c>
      <c r="N1991" s="177" t="s">
        <v>325</v>
      </c>
      <c r="O1991" s="177">
        <v>70</v>
      </c>
    </row>
    <row r="1992" spans="1:15">
      <c r="A1992" s="173" t="s">
        <v>2267</v>
      </c>
      <c r="B1992" s="173" t="s">
        <v>2266</v>
      </c>
      <c r="C1992" s="173" t="s">
        <v>3921</v>
      </c>
      <c r="D1992" s="173" t="s">
        <v>2304</v>
      </c>
      <c r="E1992" s="174" t="s">
        <v>2440</v>
      </c>
      <c r="F1992" s="174" t="s">
        <v>1964</v>
      </c>
      <c r="G1992" s="174" t="s">
        <v>1804</v>
      </c>
      <c r="H1992" s="201" t="s">
        <v>1189</v>
      </c>
      <c r="I1992" s="175">
        <f t="shared" si="72"/>
        <v>388.55278000000004</v>
      </c>
      <c r="J1992" s="175">
        <f t="shared" si="71"/>
        <v>592.51280000000008</v>
      </c>
      <c r="K1992" s="175">
        <v>223.66000000000003</v>
      </c>
      <c r="L1992" s="175">
        <v>1.58</v>
      </c>
      <c r="M1992" s="177" t="s">
        <v>326</v>
      </c>
      <c r="N1992" s="177" t="s">
        <v>325</v>
      </c>
      <c r="O1992" s="177">
        <v>71</v>
      </c>
    </row>
    <row r="1993" spans="1:15">
      <c r="A1993" s="173" t="s">
        <v>2268</v>
      </c>
      <c r="B1993" s="173" t="s">
        <v>2266</v>
      </c>
      <c r="C1993" s="173" t="s">
        <v>3852</v>
      </c>
      <c r="D1993" s="173" t="s">
        <v>2306</v>
      </c>
      <c r="E1993" s="174" t="s">
        <v>2347</v>
      </c>
      <c r="F1993" s="174" t="s">
        <v>1964</v>
      </c>
      <c r="G1993" s="174" t="s">
        <v>1806</v>
      </c>
      <c r="H1993" s="201" t="s">
        <v>1191</v>
      </c>
      <c r="I1993" s="175">
        <f t="shared" si="72"/>
        <v>339.36507000000006</v>
      </c>
      <c r="J1993" s="175">
        <f t="shared" si="71"/>
        <v>516.83940000000007</v>
      </c>
      <c r="K1993" s="175">
        <v>192.39000000000001</v>
      </c>
      <c r="L1993" s="175">
        <v>1.58</v>
      </c>
      <c r="M1993" s="177" t="s">
        <v>326</v>
      </c>
      <c r="N1993" s="177" t="s">
        <v>348</v>
      </c>
      <c r="O1993" s="177">
        <v>71</v>
      </c>
    </row>
    <row r="1994" spans="1:15">
      <c r="A1994" s="173" t="s">
        <v>2271</v>
      </c>
      <c r="B1994" s="173" t="s">
        <v>2266</v>
      </c>
      <c r="C1994" s="173" t="s">
        <v>1764</v>
      </c>
      <c r="D1994" s="173" t="s">
        <v>372</v>
      </c>
      <c r="E1994" s="174" t="s">
        <v>2347</v>
      </c>
      <c r="F1994" s="174" t="s">
        <v>1964</v>
      </c>
      <c r="G1994" s="174" t="s">
        <v>1786</v>
      </c>
      <c r="H1994" s="201" t="s">
        <v>1194</v>
      </c>
      <c r="I1994" s="175">
        <f t="shared" si="72"/>
        <v>656.49760000000003</v>
      </c>
      <c r="J1994" s="175">
        <f t="shared" si="71"/>
        <v>1003.2110000000001</v>
      </c>
      <c r="K1994" s="175">
        <v>392.20000000000005</v>
      </c>
      <c r="L1994" s="175">
        <v>2.75</v>
      </c>
      <c r="M1994" s="177" t="s">
        <v>326</v>
      </c>
      <c r="N1994" s="177" t="s">
        <v>325</v>
      </c>
      <c r="O1994" s="177">
        <v>72</v>
      </c>
    </row>
    <row r="1995" spans="1:15">
      <c r="A1995" s="173" t="s">
        <v>2272</v>
      </c>
      <c r="B1995" s="173" t="s">
        <v>1765</v>
      </c>
      <c r="C1995" s="173" t="s">
        <v>1766</v>
      </c>
      <c r="D1995" s="173" t="s">
        <v>2313</v>
      </c>
      <c r="E1995" s="174" t="s">
        <v>2445</v>
      </c>
      <c r="F1995" s="174" t="s">
        <v>1964</v>
      </c>
      <c r="G1995" s="174" t="s">
        <v>1806</v>
      </c>
      <c r="H1995" s="201" t="s">
        <v>1195</v>
      </c>
      <c r="I1995" s="175">
        <f t="shared" si="72"/>
        <v>572.79827</v>
      </c>
      <c r="J1995" s="175">
        <f t="shared" si="71"/>
        <v>875.9674</v>
      </c>
      <c r="K1995" s="175">
        <v>340.79</v>
      </c>
      <c r="L1995" s="175">
        <v>1.58</v>
      </c>
      <c r="M1995" s="177" t="s">
        <v>326</v>
      </c>
      <c r="N1995" s="177" t="s">
        <v>348</v>
      </c>
      <c r="O1995" s="177">
        <v>71</v>
      </c>
    </row>
    <row r="1996" spans="1:15">
      <c r="A1996" s="173" t="s">
        <v>2268</v>
      </c>
      <c r="B1996" s="173" t="s">
        <v>2751</v>
      </c>
      <c r="C1996" s="173" t="s">
        <v>3852</v>
      </c>
      <c r="D1996" s="173" t="s">
        <v>2315</v>
      </c>
      <c r="E1996" s="174" t="s">
        <v>2347</v>
      </c>
      <c r="F1996" s="174" t="s">
        <v>1964</v>
      </c>
      <c r="G1996" s="174" t="s">
        <v>1763</v>
      </c>
      <c r="H1996" s="201" t="s">
        <v>1196</v>
      </c>
      <c r="I1996" s="175">
        <f t="shared" si="72"/>
        <v>339.36507000000006</v>
      </c>
      <c r="J1996" s="175">
        <f t="shared" si="71"/>
        <v>516.83940000000007</v>
      </c>
      <c r="K1996" s="175">
        <v>192.39000000000001</v>
      </c>
      <c r="L1996" s="175">
        <v>1.58</v>
      </c>
      <c r="M1996" s="177" t="s">
        <v>326</v>
      </c>
      <c r="N1996" s="177" t="s">
        <v>321</v>
      </c>
      <c r="O1996" s="177">
        <v>70</v>
      </c>
    </row>
    <row r="1997" spans="1:15">
      <c r="A1997" s="173" t="s">
        <v>2260</v>
      </c>
      <c r="B1997" s="173" t="s">
        <v>2258</v>
      </c>
      <c r="C1997" s="173" t="s">
        <v>3862</v>
      </c>
      <c r="D1997" s="173" t="s">
        <v>2327</v>
      </c>
      <c r="E1997" s="174" t="s">
        <v>2237</v>
      </c>
      <c r="F1997" s="174" t="s">
        <v>1964</v>
      </c>
      <c r="G1997" s="174" t="s">
        <v>1771</v>
      </c>
      <c r="H1997" s="201" t="s">
        <v>1198</v>
      </c>
      <c r="I1997" s="175">
        <f t="shared" si="72"/>
        <v>160.12171999999998</v>
      </c>
      <c r="J1997" s="175">
        <f t="shared" si="71"/>
        <v>241.08039999999997</v>
      </c>
      <c r="K1997" s="175">
        <v>78.44</v>
      </c>
      <c r="L1997" s="175">
        <v>1.58</v>
      </c>
      <c r="M1997" s="177" t="s">
        <v>322</v>
      </c>
      <c r="N1997" s="177" t="s">
        <v>325</v>
      </c>
      <c r="O1997" s="177">
        <v>70</v>
      </c>
    </row>
    <row r="1998" spans="1:15">
      <c r="A1998" s="173" t="s">
        <v>2267</v>
      </c>
      <c r="B1998" s="173" t="s">
        <v>2754</v>
      </c>
      <c r="C1998" s="173" t="s">
        <v>3852</v>
      </c>
      <c r="D1998" s="173" t="s">
        <v>372</v>
      </c>
      <c r="E1998" s="174" t="s">
        <v>2237</v>
      </c>
      <c r="F1998" s="174" t="s">
        <v>1964</v>
      </c>
      <c r="G1998" s="174" t="s">
        <v>1807</v>
      </c>
      <c r="H1998" s="201" t="s">
        <v>1200</v>
      </c>
      <c r="I1998" s="175">
        <f t="shared" si="72"/>
        <v>336.36064000000005</v>
      </c>
      <c r="J1998" s="175">
        <f t="shared" si="71"/>
        <v>510.69259999999997</v>
      </c>
      <c r="K1998" s="175">
        <v>188.68</v>
      </c>
      <c r="L1998" s="175">
        <v>2.75</v>
      </c>
      <c r="M1998" s="177" t="s">
        <v>326</v>
      </c>
      <c r="N1998" s="177" t="s">
        <v>348</v>
      </c>
      <c r="O1998" s="177">
        <v>71</v>
      </c>
    </row>
    <row r="1999" spans="1:15">
      <c r="A1999" s="173" t="s">
        <v>2272</v>
      </c>
      <c r="B1999" s="173" t="s">
        <v>3892</v>
      </c>
      <c r="C1999" s="173" t="s">
        <v>1132</v>
      </c>
      <c r="D1999" s="173" t="s">
        <v>2305</v>
      </c>
      <c r="E1999" s="174" t="s">
        <v>2347</v>
      </c>
      <c r="F1999" s="174" t="s">
        <v>1964</v>
      </c>
      <c r="G1999" s="174" t="s">
        <v>1808</v>
      </c>
      <c r="H1999" s="201" t="s">
        <v>1202</v>
      </c>
      <c r="I1999" s="175">
        <f t="shared" si="72"/>
        <v>603.64480000000003</v>
      </c>
      <c r="J1999" s="175">
        <f t="shared" si="71"/>
        <v>923.42360000000008</v>
      </c>
      <c r="K1999" s="175">
        <v>360.40000000000003</v>
      </c>
      <c r="L1999" s="175">
        <v>1.58</v>
      </c>
      <c r="M1999" s="177" t="s">
        <v>326</v>
      </c>
      <c r="N1999" s="177" t="s">
        <v>326</v>
      </c>
      <c r="O1999" s="177">
        <v>74</v>
      </c>
    </row>
    <row r="2000" spans="1:15">
      <c r="A2000" s="173" t="s">
        <v>2265</v>
      </c>
      <c r="B2000" s="173" t="s">
        <v>2262</v>
      </c>
      <c r="C2000" s="173" t="s">
        <v>3864</v>
      </c>
      <c r="D2000" s="173" t="s">
        <v>2309</v>
      </c>
      <c r="E2000" s="174" t="s">
        <v>2237</v>
      </c>
      <c r="F2000" s="174" t="s">
        <v>1964</v>
      </c>
      <c r="G2000" s="174" t="s">
        <v>1771</v>
      </c>
      <c r="H2000" s="201" t="s">
        <v>1203</v>
      </c>
      <c r="I2000" s="175">
        <f t="shared" si="72"/>
        <v>194.30300999999997</v>
      </c>
      <c r="J2000" s="175">
        <f t="shared" si="71"/>
        <v>293.66699999999997</v>
      </c>
      <c r="K2000" s="175">
        <v>100.17</v>
      </c>
      <c r="L2000" s="175">
        <v>1.58</v>
      </c>
      <c r="M2000" s="177" t="s">
        <v>326</v>
      </c>
      <c r="N2000" s="177" t="s">
        <v>325</v>
      </c>
      <c r="O2000" s="177">
        <v>70</v>
      </c>
    </row>
    <row r="2001" spans="1:15">
      <c r="A2001" s="173" t="s">
        <v>2260</v>
      </c>
      <c r="B2001" s="173" t="s">
        <v>2258</v>
      </c>
      <c r="C2001" s="173" t="s">
        <v>1790</v>
      </c>
      <c r="D2001" s="173" t="s">
        <v>2323</v>
      </c>
      <c r="E2001" s="174" t="s">
        <v>2237</v>
      </c>
      <c r="F2001" s="174" t="s">
        <v>1964</v>
      </c>
      <c r="G2001" s="174" t="s">
        <v>1791</v>
      </c>
      <c r="H2001" s="201" t="s">
        <v>1205</v>
      </c>
      <c r="I2001" s="175">
        <f t="shared" si="72"/>
        <v>162.62279000000001</v>
      </c>
      <c r="J2001" s="175">
        <f t="shared" ref="J2001:J2064" si="73">($H$3*(K2001+L2001+$U$7+$H$8)+$H$4*$U$3)*$U$8</f>
        <v>244.92819999999998</v>
      </c>
      <c r="K2001" s="175">
        <v>80.03</v>
      </c>
      <c r="L2001" s="175">
        <v>1.58</v>
      </c>
      <c r="M2001" s="177" t="s">
        <v>326</v>
      </c>
      <c r="N2001" s="177" t="s">
        <v>325</v>
      </c>
      <c r="O2001" s="177">
        <v>71</v>
      </c>
    </row>
    <row r="2002" spans="1:15">
      <c r="A2002" s="173" t="s">
        <v>2267</v>
      </c>
      <c r="B2002" s="173" t="s">
        <v>2262</v>
      </c>
      <c r="C2002" s="173" t="s">
        <v>3852</v>
      </c>
      <c r="D2002" s="173" t="s">
        <v>2432</v>
      </c>
      <c r="E2002" s="174" t="s">
        <v>2440</v>
      </c>
      <c r="F2002" s="174" t="s">
        <v>1964</v>
      </c>
      <c r="G2002" s="174" t="s">
        <v>1771</v>
      </c>
      <c r="H2002" s="201" t="s">
        <v>1206</v>
      </c>
      <c r="I2002" s="175">
        <f t="shared" si="72"/>
        <v>372.71267000000006</v>
      </c>
      <c r="J2002" s="175">
        <f t="shared" si="73"/>
        <v>568.14340000000004</v>
      </c>
      <c r="K2002" s="175">
        <v>213.59</v>
      </c>
      <c r="L2002" s="175">
        <v>1.58</v>
      </c>
      <c r="M2002" s="177" t="s">
        <v>326</v>
      </c>
      <c r="N2002" s="177" t="s">
        <v>325</v>
      </c>
      <c r="O2002" s="177">
        <v>70</v>
      </c>
    </row>
    <row r="2003" spans="1:15">
      <c r="A2003" s="173" t="s">
        <v>2271</v>
      </c>
      <c r="B2003" s="173" t="s">
        <v>1765</v>
      </c>
      <c r="C2003" s="173" t="s">
        <v>1764</v>
      </c>
      <c r="D2003" s="173" t="s">
        <v>2326</v>
      </c>
      <c r="E2003" s="174" t="s">
        <v>2347</v>
      </c>
      <c r="F2003" s="174" t="s">
        <v>1964</v>
      </c>
      <c r="G2003" s="174" t="s">
        <v>1812</v>
      </c>
      <c r="H2003" s="201" t="s">
        <v>1208</v>
      </c>
      <c r="I2003" s="175">
        <f t="shared" si="72"/>
        <v>970.46840000000009</v>
      </c>
      <c r="J2003" s="175">
        <f t="shared" si="73"/>
        <v>1487.7676000000001</v>
      </c>
      <c r="K2003" s="175">
        <v>593.6</v>
      </c>
      <c r="L2003" s="175">
        <v>1.58</v>
      </c>
      <c r="M2003" s="177" t="s">
        <v>326</v>
      </c>
      <c r="N2003" s="177" t="s">
        <v>325</v>
      </c>
      <c r="O2003" s="177">
        <v>70</v>
      </c>
    </row>
    <row r="2004" spans="1:15">
      <c r="A2004" s="173" t="s">
        <v>2267</v>
      </c>
      <c r="B2004" s="173" t="s">
        <v>2751</v>
      </c>
      <c r="C2004" s="173" t="s">
        <v>3852</v>
      </c>
      <c r="D2004" s="173" t="s">
        <v>2326</v>
      </c>
      <c r="E2004" s="174" t="s">
        <v>2237</v>
      </c>
      <c r="F2004" s="174" t="s">
        <v>1964</v>
      </c>
      <c r="G2004" s="174" t="s">
        <v>1771</v>
      </c>
      <c r="H2004" s="201" t="s">
        <v>1209</v>
      </c>
      <c r="I2004" s="175">
        <f t="shared" si="72"/>
        <v>258.49714</v>
      </c>
      <c r="J2004" s="175">
        <f t="shared" si="73"/>
        <v>392.42720000000003</v>
      </c>
      <c r="K2004" s="175">
        <v>140.98000000000002</v>
      </c>
      <c r="L2004" s="175">
        <v>1.58</v>
      </c>
      <c r="M2004" s="177" t="s">
        <v>326</v>
      </c>
      <c r="N2004" s="177" t="s">
        <v>325</v>
      </c>
      <c r="O2004" s="177">
        <v>70</v>
      </c>
    </row>
    <row r="2005" spans="1:15">
      <c r="A2005" s="173" t="s">
        <v>2265</v>
      </c>
      <c r="B2005" s="173" t="s">
        <v>2751</v>
      </c>
      <c r="C2005" s="173" t="s">
        <v>3864</v>
      </c>
      <c r="D2005" s="173" t="s">
        <v>2328</v>
      </c>
      <c r="E2005" s="174" t="s">
        <v>2237</v>
      </c>
      <c r="F2005" s="174" t="s">
        <v>1964</v>
      </c>
      <c r="G2005" s="174" t="s">
        <v>1771</v>
      </c>
      <c r="H2005" s="201" t="s">
        <v>1212</v>
      </c>
      <c r="I2005" s="175">
        <f t="shared" si="72"/>
        <v>248.49285999999998</v>
      </c>
      <c r="J2005" s="175">
        <f t="shared" si="73"/>
        <v>377.036</v>
      </c>
      <c r="K2005" s="175">
        <v>134.62</v>
      </c>
      <c r="L2005" s="175">
        <v>1.58</v>
      </c>
      <c r="M2005" s="177" t="s">
        <v>326</v>
      </c>
      <c r="N2005" s="177" t="s">
        <v>325</v>
      </c>
      <c r="O2005" s="177">
        <v>70</v>
      </c>
    </row>
    <row r="2006" spans="1:15">
      <c r="A2006" s="173" t="s">
        <v>2270</v>
      </c>
      <c r="B2006" s="173" t="s">
        <v>2751</v>
      </c>
      <c r="C2006" s="173" t="s">
        <v>3921</v>
      </c>
      <c r="D2006" s="173" t="s">
        <v>2316</v>
      </c>
      <c r="E2006" s="174" t="s">
        <v>2347</v>
      </c>
      <c r="F2006" s="174" t="s">
        <v>1964</v>
      </c>
      <c r="G2006" s="174" t="s">
        <v>1815</v>
      </c>
      <c r="H2006" s="201" t="s">
        <v>1215</v>
      </c>
      <c r="I2006" s="175">
        <f t="shared" si="72"/>
        <v>493.59771999999998</v>
      </c>
      <c r="J2006" s="175">
        <f t="shared" si="73"/>
        <v>754.12040000000002</v>
      </c>
      <c r="K2006" s="175">
        <v>290.44</v>
      </c>
      <c r="L2006" s="175">
        <v>1.58</v>
      </c>
      <c r="M2006" s="177" t="s">
        <v>325</v>
      </c>
      <c r="N2006" s="177" t="s">
        <v>326</v>
      </c>
      <c r="O2006" s="177">
        <v>73</v>
      </c>
    </row>
    <row r="2007" spans="1:15">
      <c r="A2007" s="173" t="s">
        <v>2267</v>
      </c>
      <c r="B2007" s="173" t="s">
        <v>2263</v>
      </c>
      <c r="C2007" s="173" t="s">
        <v>3852</v>
      </c>
      <c r="D2007" s="173" t="s">
        <v>1129</v>
      </c>
      <c r="E2007" s="174" t="s">
        <v>2229</v>
      </c>
      <c r="F2007" s="174" t="s">
        <v>1964</v>
      </c>
      <c r="G2007" s="174" t="s">
        <v>1798</v>
      </c>
      <c r="H2007" s="201" t="s">
        <v>1216</v>
      </c>
      <c r="I2007" s="175">
        <f t="shared" si="72"/>
        <v>304.68042000000003</v>
      </c>
      <c r="J2007" s="175">
        <f t="shared" si="73"/>
        <v>461.9538</v>
      </c>
      <c r="K2007" s="175">
        <v>168.54000000000002</v>
      </c>
      <c r="L2007" s="175">
        <v>2.75</v>
      </c>
      <c r="M2007" s="177" t="s">
        <v>325</v>
      </c>
      <c r="N2007" s="177" t="s">
        <v>321</v>
      </c>
      <c r="O2007" s="177">
        <v>71</v>
      </c>
    </row>
    <row r="2008" spans="1:15">
      <c r="A2008" s="173" t="s">
        <v>2270</v>
      </c>
      <c r="B2008" s="173" t="s">
        <v>2262</v>
      </c>
      <c r="C2008" s="173" t="s">
        <v>1132</v>
      </c>
      <c r="D2008" s="173" t="s">
        <v>2308</v>
      </c>
      <c r="E2008" s="174" t="s">
        <v>2440</v>
      </c>
      <c r="F2008" s="174" t="s">
        <v>1964</v>
      </c>
      <c r="G2008" s="174" t="s">
        <v>1817</v>
      </c>
      <c r="H2008" s="201" t="s">
        <v>1219</v>
      </c>
      <c r="I2008" s="175">
        <f t="shared" si="72"/>
        <v>421.39702</v>
      </c>
      <c r="J2008" s="175">
        <f t="shared" si="73"/>
        <v>641.51780000000008</v>
      </c>
      <c r="K2008" s="175">
        <v>242.74</v>
      </c>
      <c r="L2008" s="175">
        <v>2.75</v>
      </c>
      <c r="M2008" s="177" t="s">
        <v>326</v>
      </c>
      <c r="N2008" s="177" t="s">
        <v>325</v>
      </c>
      <c r="O2008" s="177">
        <v>72</v>
      </c>
    </row>
    <row r="2009" spans="1:15">
      <c r="A2009" s="173" t="s">
        <v>2267</v>
      </c>
      <c r="B2009" s="173" t="s">
        <v>2266</v>
      </c>
      <c r="C2009" s="173" t="s">
        <v>3852</v>
      </c>
      <c r="D2009" s="173" t="s">
        <v>2432</v>
      </c>
      <c r="E2009" s="174" t="s">
        <v>2440</v>
      </c>
      <c r="F2009" s="174" t="s">
        <v>1964</v>
      </c>
      <c r="G2009" s="174" t="s">
        <v>1771</v>
      </c>
      <c r="H2009" s="201" t="s">
        <v>1220</v>
      </c>
      <c r="I2009" s="175">
        <f t="shared" si="72"/>
        <v>346.03459000000004</v>
      </c>
      <c r="J2009" s="175">
        <f t="shared" si="73"/>
        <v>527.10020000000009</v>
      </c>
      <c r="K2009" s="175">
        <v>196.63000000000002</v>
      </c>
      <c r="L2009" s="175">
        <v>1.58</v>
      </c>
      <c r="M2009" s="177" t="s">
        <v>326</v>
      </c>
      <c r="N2009" s="177" t="s">
        <v>325</v>
      </c>
      <c r="O2009" s="177">
        <v>70</v>
      </c>
    </row>
    <row r="2010" spans="1:15">
      <c r="A2010" s="173" t="s">
        <v>2264</v>
      </c>
      <c r="B2010" s="173" t="s">
        <v>2754</v>
      </c>
      <c r="C2010" s="173" t="s">
        <v>3862</v>
      </c>
      <c r="D2010" s="173" t="s">
        <v>2300</v>
      </c>
      <c r="E2010" s="174" t="s">
        <v>2237</v>
      </c>
      <c r="F2010" s="174" t="s">
        <v>1964</v>
      </c>
      <c r="G2010" s="174" t="s">
        <v>1791</v>
      </c>
      <c r="H2010" s="201" t="s">
        <v>1221</v>
      </c>
      <c r="I2010" s="175">
        <f t="shared" si="72"/>
        <v>184.29873000000001</v>
      </c>
      <c r="J2010" s="175">
        <f t="shared" si="73"/>
        <v>278.2758</v>
      </c>
      <c r="K2010" s="175">
        <v>93.81</v>
      </c>
      <c r="L2010" s="175">
        <v>1.58</v>
      </c>
      <c r="M2010" s="177" t="s">
        <v>326</v>
      </c>
      <c r="N2010" s="177" t="s">
        <v>325</v>
      </c>
      <c r="O2010" s="177">
        <v>71</v>
      </c>
    </row>
    <row r="2011" spans="1:15">
      <c r="A2011" s="173" t="s">
        <v>2267</v>
      </c>
      <c r="B2011" s="173" t="s">
        <v>3851</v>
      </c>
      <c r="C2011" s="173" t="s">
        <v>3864</v>
      </c>
      <c r="D2011" s="173" t="s">
        <v>2326</v>
      </c>
      <c r="E2011" s="174" t="s">
        <v>2237</v>
      </c>
      <c r="F2011" s="174" t="s">
        <v>1964</v>
      </c>
      <c r="G2011" s="174" t="s">
        <v>1771</v>
      </c>
      <c r="H2011" s="201" t="s">
        <v>1223</v>
      </c>
      <c r="I2011" s="175">
        <f t="shared" si="72"/>
        <v>261.83189999999996</v>
      </c>
      <c r="J2011" s="175">
        <f t="shared" si="73"/>
        <v>397.55759999999998</v>
      </c>
      <c r="K2011" s="175">
        <v>143.1</v>
      </c>
      <c r="L2011" s="175">
        <v>1.58</v>
      </c>
      <c r="M2011" s="177" t="s">
        <v>326</v>
      </c>
      <c r="N2011" s="177" t="s">
        <v>325</v>
      </c>
      <c r="O2011" s="177">
        <v>70</v>
      </c>
    </row>
    <row r="2012" spans="1:15">
      <c r="A2012" s="173" t="s">
        <v>2270</v>
      </c>
      <c r="B2012" s="173" t="s">
        <v>3851</v>
      </c>
      <c r="C2012" s="173" t="s">
        <v>3921</v>
      </c>
      <c r="D2012" s="173" t="s">
        <v>375</v>
      </c>
      <c r="E2012" s="174" t="s">
        <v>2440</v>
      </c>
      <c r="F2012" s="174" t="s">
        <v>1964</v>
      </c>
      <c r="G2012" s="174" t="s">
        <v>1786</v>
      </c>
      <c r="H2012" s="201" t="s">
        <v>1224</v>
      </c>
      <c r="I2012" s="175">
        <f t="shared" ref="I2012:I2075" si="74">(IF($H$6="",$H$4*$U$3*(1-$H$5),$H$6*$H$3)+IF(F2012="MICHELIN",$H$3*(K2012*(1-$M$4)+$U$7+L2012+$H$8)))*$U$8</f>
        <v>483.09008000000006</v>
      </c>
      <c r="J2012" s="175">
        <f t="shared" si="73"/>
        <v>736.43020000000013</v>
      </c>
      <c r="K2012" s="175">
        <v>281.96000000000004</v>
      </c>
      <c r="L2012" s="175">
        <v>2.75</v>
      </c>
      <c r="M2012" s="177" t="s">
        <v>326</v>
      </c>
      <c r="N2012" s="177" t="s">
        <v>325</v>
      </c>
      <c r="O2012" s="177">
        <v>72</v>
      </c>
    </row>
    <row r="2013" spans="1:15">
      <c r="A2013" s="173" t="s">
        <v>2269</v>
      </c>
      <c r="B2013" s="173" t="s">
        <v>2258</v>
      </c>
      <c r="C2013" s="173" t="s">
        <v>3864</v>
      </c>
      <c r="D2013" s="173" t="s">
        <v>1127</v>
      </c>
      <c r="E2013" s="174" t="s">
        <v>2229</v>
      </c>
      <c r="F2013" s="174" t="s">
        <v>1964</v>
      </c>
      <c r="G2013" s="174" t="s">
        <v>1798</v>
      </c>
      <c r="H2013" s="201" t="s">
        <v>1226</v>
      </c>
      <c r="I2013" s="175">
        <f t="shared" si="74"/>
        <v>314.68469999999996</v>
      </c>
      <c r="J2013" s="175">
        <f t="shared" si="73"/>
        <v>477.34499999999997</v>
      </c>
      <c r="K2013" s="175">
        <v>174.9</v>
      </c>
      <c r="L2013" s="175">
        <v>2.75</v>
      </c>
      <c r="M2013" s="177" t="s">
        <v>325</v>
      </c>
      <c r="N2013" s="177" t="s">
        <v>321</v>
      </c>
      <c r="O2013" s="177">
        <v>71</v>
      </c>
    </row>
    <row r="2014" spans="1:15">
      <c r="A2014" s="173" t="s">
        <v>2270</v>
      </c>
      <c r="B2014" s="173" t="s">
        <v>2754</v>
      </c>
      <c r="C2014" s="173" t="s">
        <v>3921</v>
      </c>
      <c r="D2014" s="173" t="s">
        <v>2333</v>
      </c>
      <c r="E2014" s="174" t="s">
        <v>2347</v>
      </c>
      <c r="F2014" s="174" t="s">
        <v>1964</v>
      </c>
      <c r="G2014" s="174" t="s">
        <v>1819</v>
      </c>
      <c r="H2014" s="201" t="s">
        <v>1227</v>
      </c>
      <c r="I2014" s="175">
        <f t="shared" si="74"/>
        <v>373.04300000000001</v>
      </c>
      <c r="J2014" s="175">
        <f t="shared" si="73"/>
        <v>567.12699999999995</v>
      </c>
      <c r="K2014" s="175">
        <v>212</v>
      </c>
      <c r="L2014" s="175">
        <v>2.75</v>
      </c>
      <c r="M2014" s="177" t="s">
        <v>326</v>
      </c>
      <c r="N2014" s="177" t="s">
        <v>325</v>
      </c>
      <c r="O2014" s="177">
        <v>69</v>
      </c>
    </row>
    <row r="2015" spans="1:15">
      <c r="A2015" s="173" t="s">
        <v>2270</v>
      </c>
      <c r="B2015" s="173" t="s">
        <v>2263</v>
      </c>
      <c r="C2015" s="173" t="s">
        <v>3864</v>
      </c>
      <c r="D2015" s="173" t="s">
        <v>1120</v>
      </c>
      <c r="E2015" s="174" t="s">
        <v>2237</v>
      </c>
      <c r="F2015" s="174" t="s">
        <v>1964</v>
      </c>
      <c r="G2015" s="174" t="s">
        <v>1820</v>
      </c>
      <c r="H2015" s="201" t="s">
        <v>1228</v>
      </c>
      <c r="I2015" s="175">
        <f t="shared" si="74"/>
        <v>306.34780000000001</v>
      </c>
      <c r="J2015" s="175">
        <f t="shared" si="73"/>
        <v>464.51900000000001</v>
      </c>
      <c r="K2015" s="175">
        <v>169.60000000000002</v>
      </c>
      <c r="L2015" s="175">
        <v>2.75</v>
      </c>
      <c r="M2015" s="177" t="s">
        <v>325</v>
      </c>
      <c r="N2015" s="177" t="s">
        <v>325</v>
      </c>
      <c r="O2015" s="177">
        <v>72</v>
      </c>
    </row>
    <row r="2016" spans="1:15">
      <c r="A2016" s="173" t="s">
        <v>2272</v>
      </c>
      <c r="B2016" s="173" t="s">
        <v>2751</v>
      </c>
      <c r="C2016" s="173" t="s">
        <v>1132</v>
      </c>
      <c r="D2016" s="173" t="s">
        <v>1120</v>
      </c>
      <c r="E2016" s="174" t="s">
        <v>2440</v>
      </c>
      <c r="F2016" s="174" t="s">
        <v>1964</v>
      </c>
      <c r="G2016" s="174" t="s">
        <v>1821</v>
      </c>
      <c r="H2016" s="201" t="s">
        <v>1231</v>
      </c>
      <c r="I2016" s="175">
        <f t="shared" si="74"/>
        <v>706.51900000000012</v>
      </c>
      <c r="J2016" s="175">
        <f t="shared" si="73"/>
        <v>1080.1669999999999</v>
      </c>
      <c r="K2016" s="175">
        <v>424</v>
      </c>
      <c r="L2016" s="175">
        <v>2.75</v>
      </c>
      <c r="M2016" s="177" t="s">
        <v>326</v>
      </c>
      <c r="N2016" s="177" t="s">
        <v>326</v>
      </c>
      <c r="O2016" s="177">
        <v>74</v>
      </c>
    </row>
    <row r="2017" spans="1:15">
      <c r="A2017" s="173" t="s">
        <v>2274</v>
      </c>
      <c r="B2017" s="173" t="s">
        <v>2266</v>
      </c>
      <c r="C2017" s="173" t="s">
        <v>1822</v>
      </c>
      <c r="D2017" s="173" t="s">
        <v>1129</v>
      </c>
      <c r="E2017" s="174" t="s">
        <v>2347</v>
      </c>
      <c r="F2017" s="174" t="s">
        <v>1964</v>
      </c>
      <c r="G2017" s="174" t="s">
        <v>1786</v>
      </c>
      <c r="H2017" s="201" t="s">
        <v>1232</v>
      </c>
      <c r="I2017" s="175">
        <f t="shared" si="74"/>
        <v>839.90940000000012</v>
      </c>
      <c r="J2017" s="175">
        <f t="shared" si="73"/>
        <v>1285.3829999999998</v>
      </c>
      <c r="K2017" s="175">
        <v>508.8</v>
      </c>
      <c r="L2017" s="175">
        <v>2.75</v>
      </c>
      <c r="M2017" s="177" t="s">
        <v>325</v>
      </c>
      <c r="N2017" s="177" t="s">
        <v>325</v>
      </c>
      <c r="O2017" s="177">
        <v>72</v>
      </c>
    </row>
    <row r="2018" spans="1:15">
      <c r="A2018" s="173" t="s">
        <v>2268</v>
      </c>
      <c r="B2018" s="173" t="s">
        <v>3851</v>
      </c>
      <c r="C2018" s="173" t="s">
        <v>3921</v>
      </c>
      <c r="D2018" s="173" t="s">
        <v>2313</v>
      </c>
      <c r="E2018" s="174" t="s">
        <v>2237</v>
      </c>
      <c r="F2018" s="174" t="s">
        <v>1964</v>
      </c>
      <c r="G2018" s="174" t="s">
        <v>1820</v>
      </c>
      <c r="H2018" s="201" t="s">
        <v>1233</v>
      </c>
      <c r="I2018" s="175">
        <f t="shared" si="74"/>
        <v>396.38631999999996</v>
      </c>
      <c r="J2018" s="175">
        <f t="shared" si="73"/>
        <v>603.03980000000001</v>
      </c>
      <c r="K2018" s="175">
        <v>226.84</v>
      </c>
      <c r="L2018" s="175">
        <v>2.75</v>
      </c>
      <c r="M2018" s="177" t="s">
        <v>326</v>
      </c>
      <c r="N2018" s="177" t="s">
        <v>325</v>
      </c>
      <c r="O2018" s="177">
        <v>72</v>
      </c>
    </row>
    <row r="2019" spans="1:15">
      <c r="A2019" s="173" t="s">
        <v>1784</v>
      </c>
      <c r="B2019" s="173" t="s">
        <v>3892</v>
      </c>
      <c r="C2019" s="173" t="s">
        <v>1766</v>
      </c>
      <c r="D2019" s="173" t="s">
        <v>2314</v>
      </c>
      <c r="E2019" s="174" t="s">
        <v>2347</v>
      </c>
      <c r="F2019" s="174" t="s">
        <v>1964</v>
      </c>
      <c r="G2019" s="174" t="s">
        <v>1812</v>
      </c>
      <c r="H2019" s="201" t="s">
        <v>1237</v>
      </c>
      <c r="I2019" s="175">
        <f t="shared" si="74"/>
        <v>837.07800000000009</v>
      </c>
      <c r="J2019" s="175">
        <f t="shared" si="73"/>
        <v>1282.5516</v>
      </c>
      <c r="K2019" s="175">
        <v>508.8</v>
      </c>
      <c r="L2019" s="175">
        <v>1.58</v>
      </c>
      <c r="M2019" s="177" t="s">
        <v>326</v>
      </c>
      <c r="N2019" s="177" t="s">
        <v>325</v>
      </c>
      <c r="O2019" s="177">
        <v>71</v>
      </c>
    </row>
    <row r="2020" spans="1:15">
      <c r="A2020" s="173" t="s">
        <v>2269</v>
      </c>
      <c r="B2020" s="173" t="s">
        <v>3851</v>
      </c>
      <c r="C2020" s="173" t="s">
        <v>3852</v>
      </c>
      <c r="D2020" s="173" t="s">
        <v>2314</v>
      </c>
      <c r="E2020" s="174" t="s">
        <v>2440</v>
      </c>
      <c r="F2020" s="174" t="s">
        <v>1964</v>
      </c>
      <c r="G2020" s="174" t="s">
        <v>1771</v>
      </c>
      <c r="H2020" s="201" t="s">
        <v>1238</v>
      </c>
      <c r="I2020" s="175">
        <f t="shared" si="74"/>
        <v>347.70197000000002</v>
      </c>
      <c r="J2020" s="175">
        <f t="shared" si="73"/>
        <v>529.66539999999998</v>
      </c>
      <c r="K2020" s="175">
        <v>197.69</v>
      </c>
      <c r="L2020" s="175">
        <v>1.58</v>
      </c>
      <c r="M2020" s="177" t="s">
        <v>326</v>
      </c>
      <c r="N2020" s="177" t="s">
        <v>325</v>
      </c>
      <c r="O2020" s="177">
        <v>70</v>
      </c>
    </row>
    <row r="2021" spans="1:15">
      <c r="A2021" s="173" t="s">
        <v>1784</v>
      </c>
      <c r="B2021" s="173" t="s">
        <v>2262</v>
      </c>
      <c r="C2021" s="173" t="s">
        <v>1766</v>
      </c>
      <c r="D2021" s="173" t="s">
        <v>1129</v>
      </c>
      <c r="E2021" s="174" t="s">
        <v>2347</v>
      </c>
      <c r="F2021" s="174" t="s">
        <v>1964</v>
      </c>
      <c r="G2021" s="174" t="s">
        <v>1824</v>
      </c>
      <c r="H2021" s="201" t="s">
        <v>1240</v>
      </c>
      <c r="I2021" s="175">
        <f t="shared" si="74"/>
        <v>606.47620000000006</v>
      </c>
      <c r="J2021" s="175">
        <f t="shared" si="73"/>
        <v>926.25500000000011</v>
      </c>
      <c r="K2021" s="175">
        <v>360.40000000000003</v>
      </c>
      <c r="L2021" s="175">
        <v>2.75</v>
      </c>
      <c r="M2021" s="177" t="s">
        <v>326</v>
      </c>
      <c r="N2021" s="177" t="s">
        <v>325</v>
      </c>
      <c r="O2021" s="177">
        <v>72</v>
      </c>
    </row>
    <row r="2022" spans="1:15">
      <c r="A2022" s="173" t="s">
        <v>2270</v>
      </c>
      <c r="B2022" s="173" t="s">
        <v>3892</v>
      </c>
      <c r="C2022" s="173" t="s">
        <v>1766</v>
      </c>
      <c r="D2022" s="173" t="s">
        <v>2302</v>
      </c>
      <c r="E2022" s="174" t="s">
        <v>2347</v>
      </c>
      <c r="F2022" s="174" t="s">
        <v>1964</v>
      </c>
      <c r="G2022" s="174" t="s">
        <v>1812</v>
      </c>
      <c r="H2022" s="201" t="s">
        <v>1241</v>
      </c>
      <c r="I2022" s="175">
        <f t="shared" si="74"/>
        <v>703.68760000000009</v>
      </c>
      <c r="J2022" s="175">
        <f t="shared" si="73"/>
        <v>1077.3355999999999</v>
      </c>
      <c r="K2022" s="175">
        <v>424</v>
      </c>
      <c r="L2022" s="175">
        <v>1.58</v>
      </c>
      <c r="M2022" s="177" t="s">
        <v>326</v>
      </c>
      <c r="N2022" s="177" t="s">
        <v>325</v>
      </c>
      <c r="O2022" s="177">
        <v>70</v>
      </c>
    </row>
    <row r="2023" spans="1:15">
      <c r="A2023" s="173" t="s">
        <v>1803</v>
      </c>
      <c r="B2023" s="173" t="s">
        <v>1765</v>
      </c>
      <c r="C2023" s="173" t="s">
        <v>1132</v>
      </c>
      <c r="D2023" s="173" t="s">
        <v>406</v>
      </c>
      <c r="E2023" s="174" t="s">
        <v>2445</v>
      </c>
      <c r="F2023" s="174" t="s">
        <v>1964</v>
      </c>
      <c r="G2023" s="174" t="s">
        <v>1825</v>
      </c>
      <c r="H2023" s="201" t="s">
        <v>1242</v>
      </c>
      <c r="I2023" s="175">
        <f t="shared" si="74"/>
        <v>586.971</v>
      </c>
      <c r="J2023" s="175">
        <f t="shared" si="73"/>
        <v>897.77160000000003</v>
      </c>
      <c r="K2023" s="175">
        <v>349.8</v>
      </c>
      <c r="L2023" s="175">
        <v>1.58</v>
      </c>
      <c r="M2023" s="177" t="s">
        <v>326</v>
      </c>
      <c r="N2023" s="177" t="s">
        <v>348</v>
      </c>
      <c r="O2023" s="177">
        <v>73</v>
      </c>
    </row>
    <row r="2024" spans="1:15">
      <c r="A2024" s="173" t="s">
        <v>2270</v>
      </c>
      <c r="B2024" s="173" t="s">
        <v>2258</v>
      </c>
      <c r="C2024" s="173" t="s">
        <v>3852</v>
      </c>
      <c r="D2024" s="173" t="s">
        <v>375</v>
      </c>
      <c r="E2024" s="174" t="s">
        <v>2237</v>
      </c>
      <c r="F2024" s="174" t="s">
        <v>1964</v>
      </c>
      <c r="G2024" s="174" t="s">
        <v>1826</v>
      </c>
      <c r="H2024" s="201" t="s">
        <v>1243</v>
      </c>
      <c r="I2024" s="175">
        <f t="shared" si="74"/>
        <v>363.03872000000001</v>
      </c>
      <c r="J2024" s="175">
        <f t="shared" si="73"/>
        <v>551.73580000000004</v>
      </c>
      <c r="K2024" s="175">
        <v>205.64000000000001</v>
      </c>
      <c r="L2024" s="175">
        <v>2.75</v>
      </c>
      <c r="M2024" s="177" t="s">
        <v>326</v>
      </c>
      <c r="N2024" s="177" t="s">
        <v>325</v>
      </c>
      <c r="O2024" s="177">
        <v>72</v>
      </c>
    </row>
    <row r="2025" spans="1:15">
      <c r="A2025" s="173" t="s">
        <v>2272</v>
      </c>
      <c r="B2025" s="173" t="s">
        <v>2754</v>
      </c>
      <c r="C2025" s="173" t="s">
        <v>3852</v>
      </c>
      <c r="D2025" s="173" t="s">
        <v>1120</v>
      </c>
      <c r="E2025" s="174" t="s">
        <v>2237</v>
      </c>
      <c r="F2025" s="174" t="s">
        <v>1964</v>
      </c>
      <c r="G2025" s="174" t="s">
        <v>1820</v>
      </c>
      <c r="H2025" s="201" t="s">
        <v>1244</v>
      </c>
      <c r="I2025" s="175">
        <f t="shared" si="74"/>
        <v>381.37989999999996</v>
      </c>
      <c r="J2025" s="175">
        <f t="shared" si="73"/>
        <v>579.95299999999997</v>
      </c>
      <c r="K2025" s="175">
        <v>217.3</v>
      </c>
      <c r="L2025" s="175">
        <v>2.75</v>
      </c>
      <c r="M2025" s="177" t="s">
        <v>325</v>
      </c>
      <c r="N2025" s="177" t="s">
        <v>325</v>
      </c>
      <c r="O2025" s="177">
        <v>72</v>
      </c>
    </row>
    <row r="2026" spans="1:15">
      <c r="A2026" s="173" t="s">
        <v>2271</v>
      </c>
      <c r="B2026" s="173" t="s">
        <v>2262</v>
      </c>
      <c r="C2026" s="173" t="s">
        <v>1132</v>
      </c>
      <c r="D2026" s="173" t="s">
        <v>2334</v>
      </c>
      <c r="E2026" s="174" t="s">
        <v>2440</v>
      </c>
      <c r="F2026" s="174" t="s">
        <v>1964</v>
      </c>
      <c r="G2026" s="174" t="s">
        <v>1783</v>
      </c>
      <c r="H2026" s="201" t="s">
        <v>1245</v>
      </c>
      <c r="I2026" s="175">
        <f t="shared" si="74"/>
        <v>836.24431000000016</v>
      </c>
      <c r="J2026" s="175">
        <f t="shared" si="73"/>
        <v>1281.269</v>
      </c>
      <c r="K2026" s="175">
        <v>508.27000000000004</v>
      </c>
      <c r="L2026" s="175">
        <v>1.58</v>
      </c>
      <c r="M2026" s="177" t="s">
        <v>326</v>
      </c>
      <c r="N2026" s="177" t="s">
        <v>326</v>
      </c>
      <c r="O2026" s="177">
        <v>74</v>
      </c>
    </row>
    <row r="2027" spans="1:15">
      <c r="A2027" s="173" t="s">
        <v>2265</v>
      </c>
      <c r="B2027" s="173" t="s">
        <v>2754</v>
      </c>
      <c r="C2027" s="173" t="s">
        <v>3852</v>
      </c>
      <c r="D2027" s="173" t="s">
        <v>2334</v>
      </c>
      <c r="E2027" s="174" t="s">
        <v>2237</v>
      </c>
      <c r="F2027" s="174" t="s">
        <v>1964</v>
      </c>
      <c r="G2027" s="174" t="s">
        <v>1807</v>
      </c>
      <c r="H2027" s="201" t="s">
        <v>1246</v>
      </c>
      <c r="I2027" s="175">
        <f t="shared" si="74"/>
        <v>302.17935</v>
      </c>
      <c r="J2027" s="175">
        <f t="shared" si="73"/>
        <v>458.10599999999999</v>
      </c>
      <c r="K2027" s="175">
        <v>166.95000000000002</v>
      </c>
      <c r="L2027" s="175">
        <v>2.75</v>
      </c>
      <c r="M2027" s="177" t="s">
        <v>326</v>
      </c>
      <c r="N2027" s="177" t="s">
        <v>348</v>
      </c>
      <c r="O2027" s="177">
        <v>71</v>
      </c>
    </row>
    <row r="2028" spans="1:15">
      <c r="A2028" s="173" t="s">
        <v>2267</v>
      </c>
      <c r="B2028" s="173" t="s">
        <v>3851</v>
      </c>
      <c r="C2028" s="173" t="s">
        <v>3852</v>
      </c>
      <c r="D2028" s="173" t="s">
        <v>2313</v>
      </c>
      <c r="E2028" s="174" t="s">
        <v>2440</v>
      </c>
      <c r="F2028" s="174" t="s">
        <v>1964</v>
      </c>
      <c r="G2028" s="174" t="s">
        <v>1771</v>
      </c>
      <c r="H2028" s="201" t="s">
        <v>1248</v>
      </c>
      <c r="I2028" s="175">
        <f t="shared" si="74"/>
        <v>275.17094000000003</v>
      </c>
      <c r="J2028" s="175">
        <f t="shared" si="73"/>
        <v>418.07920000000001</v>
      </c>
      <c r="K2028" s="175">
        <v>151.58000000000001</v>
      </c>
      <c r="L2028" s="175">
        <v>1.58</v>
      </c>
      <c r="M2028" s="177" t="s">
        <v>326</v>
      </c>
      <c r="N2028" s="177" t="s">
        <v>325</v>
      </c>
      <c r="O2028" s="177">
        <v>70</v>
      </c>
    </row>
    <row r="2029" spans="1:15">
      <c r="A2029" s="173" t="s">
        <v>2267</v>
      </c>
      <c r="B2029" s="173" t="s">
        <v>2751</v>
      </c>
      <c r="C2029" s="173" t="s">
        <v>3852</v>
      </c>
      <c r="D2029" s="173" t="s">
        <v>2326</v>
      </c>
      <c r="E2029" s="174" t="s">
        <v>2347</v>
      </c>
      <c r="F2029" s="174" t="s">
        <v>1964</v>
      </c>
      <c r="G2029" s="174" t="s">
        <v>1773</v>
      </c>
      <c r="H2029" s="201" t="s">
        <v>1249</v>
      </c>
      <c r="I2029" s="175">
        <f t="shared" si="74"/>
        <v>220.1474</v>
      </c>
      <c r="J2029" s="175">
        <f t="shared" si="73"/>
        <v>333.42759999999998</v>
      </c>
      <c r="K2029" s="175">
        <v>116.60000000000001</v>
      </c>
      <c r="L2029" s="175">
        <v>1.58</v>
      </c>
      <c r="M2029" s="177" t="s">
        <v>326</v>
      </c>
      <c r="N2029" s="177" t="s">
        <v>321</v>
      </c>
      <c r="O2029" s="177">
        <v>70</v>
      </c>
    </row>
    <row r="2030" spans="1:15">
      <c r="A2030" s="173" t="s">
        <v>1784</v>
      </c>
      <c r="B2030" s="173" t="s">
        <v>3851</v>
      </c>
      <c r="C2030" s="173" t="s">
        <v>1132</v>
      </c>
      <c r="D2030" s="173" t="s">
        <v>1828</v>
      </c>
      <c r="E2030" s="174" t="s">
        <v>2440</v>
      </c>
      <c r="F2030" s="174" t="s">
        <v>1964</v>
      </c>
      <c r="G2030" s="174" t="s">
        <v>1786</v>
      </c>
      <c r="H2030" s="201" t="s">
        <v>1250</v>
      </c>
      <c r="I2030" s="175">
        <f t="shared" si="74"/>
        <v>573.12860000000012</v>
      </c>
      <c r="J2030" s="175">
        <f t="shared" si="73"/>
        <v>874.95100000000014</v>
      </c>
      <c r="K2030" s="175">
        <v>339.20000000000005</v>
      </c>
      <c r="L2030" s="175">
        <v>2.75</v>
      </c>
      <c r="M2030" s="177" t="s">
        <v>326</v>
      </c>
      <c r="N2030" s="177" t="s">
        <v>325</v>
      </c>
      <c r="O2030" s="177">
        <v>72</v>
      </c>
    </row>
    <row r="2031" spans="1:15">
      <c r="A2031" s="173" t="s">
        <v>2271</v>
      </c>
      <c r="B2031" s="173" t="s">
        <v>3892</v>
      </c>
      <c r="C2031" s="173" t="s">
        <v>1132</v>
      </c>
      <c r="D2031" s="173" t="s">
        <v>2315</v>
      </c>
      <c r="E2031" s="174" t="s">
        <v>2445</v>
      </c>
      <c r="F2031" s="174" t="s">
        <v>1964</v>
      </c>
      <c r="G2031" s="174" t="s">
        <v>1829</v>
      </c>
      <c r="H2031" s="201" t="s">
        <v>1251</v>
      </c>
      <c r="I2031" s="175">
        <f t="shared" si="74"/>
        <v>450.24584000000004</v>
      </c>
      <c r="J2031" s="175">
        <f t="shared" si="73"/>
        <v>687.42520000000002</v>
      </c>
      <c r="K2031" s="175">
        <v>262.88</v>
      </c>
      <c r="L2031" s="175">
        <v>1.58</v>
      </c>
      <c r="M2031" s="177" t="s">
        <v>322</v>
      </c>
      <c r="N2031" s="177" t="s">
        <v>348</v>
      </c>
      <c r="O2031" s="177">
        <v>71</v>
      </c>
    </row>
    <row r="2032" spans="1:15">
      <c r="A2032" s="173" t="s">
        <v>1792</v>
      </c>
      <c r="B2032" s="173" t="s">
        <v>1765</v>
      </c>
      <c r="C2032" s="173" t="s">
        <v>1822</v>
      </c>
      <c r="D2032" s="173" t="s">
        <v>1124</v>
      </c>
      <c r="E2032" s="174" t="s">
        <v>2445</v>
      </c>
      <c r="F2032" s="174" t="s">
        <v>1964</v>
      </c>
      <c r="G2032" s="174" t="s">
        <v>1830</v>
      </c>
      <c r="H2032" s="201" t="s">
        <v>1252</v>
      </c>
      <c r="I2032" s="175">
        <f t="shared" si="74"/>
        <v>744.86874</v>
      </c>
      <c r="J2032" s="175">
        <f t="shared" si="73"/>
        <v>1139.1666</v>
      </c>
      <c r="K2032" s="175">
        <v>448.38</v>
      </c>
      <c r="L2032" s="175">
        <v>2.75</v>
      </c>
      <c r="M2032" s="177" t="s">
        <v>325</v>
      </c>
      <c r="N2032" s="177" t="s">
        <v>321</v>
      </c>
      <c r="O2032" s="177">
        <v>72</v>
      </c>
    </row>
    <row r="2033" spans="1:15">
      <c r="A2033" s="173" t="s">
        <v>2272</v>
      </c>
      <c r="B2033" s="173" t="s">
        <v>2751</v>
      </c>
      <c r="C2033" s="173" t="s">
        <v>1764</v>
      </c>
      <c r="D2033" s="173" t="s">
        <v>1129</v>
      </c>
      <c r="E2033" s="174" t="s">
        <v>2347</v>
      </c>
      <c r="F2033" s="174" t="s">
        <v>1964</v>
      </c>
      <c r="G2033" s="174" t="s">
        <v>1786</v>
      </c>
      <c r="H2033" s="201" t="s">
        <v>1253</v>
      </c>
      <c r="I2033" s="175">
        <f t="shared" si="74"/>
        <v>689.84520000000009</v>
      </c>
      <c r="J2033" s="175">
        <f t="shared" si="73"/>
        <v>1054.5150000000001</v>
      </c>
      <c r="K2033" s="175">
        <v>413.40000000000003</v>
      </c>
      <c r="L2033" s="175">
        <v>2.75</v>
      </c>
      <c r="M2033" s="177" t="s">
        <v>325</v>
      </c>
      <c r="N2033" s="177" t="s">
        <v>325</v>
      </c>
      <c r="O2033" s="177">
        <v>72</v>
      </c>
    </row>
    <row r="2034" spans="1:15">
      <c r="A2034" s="173" t="s">
        <v>2265</v>
      </c>
      <c r="B2034" s="173" t="s">
        <v>2751</v>
      </c>
      <c r="C2034" s="173" t="s">
        <v>3852</v>
      </c>
      <c r="D2034" s="173" t="s">
        <v>2432</v>
      </c>
      <c r="E2034" s="174" t="s">
        <v>2237</v>
      </c>
      <c r="F2034" s="174" t="s">
        <v>1964</v>
      </c>
      <c r="G2034" s="174" t="s">
        <v>1771</v>
      </c>
      <c r="H2034" s="201" t="s">
        <v>1258</v>
      </c>
      <c r="I2034" s="175">
        <f t="shared" si="74"/>
        <v>287.67628999999999</v>
      </c>
      <c r="J2034" s="175">
        <f t="shared" si="73"/>
        <v>437.31819999999999</v>
      </c>
      <c r="K2034" s="175">
        <v>159.53</v>
      </c>
      <c r="L2034" s="175">
        <v>1.58</v>
      </c>
      <c r="M2034" s="177" t="s">
        <v>326</v>
      </c>
      <c r="N2034" s="177" t="s">
        <v>325</v>
      </c>
      <c r="O2034" s="177">
        <v>70</v>
      </c>
    </row>
    <row r="2035" spans="1:15">
      <c r="A2035" s="173" t="s">
        <v>1803</v>
      </c>
      <c r="B2035" s="173" t="s">
        <v>1765</v>
      </c>
      <c r="C2035" s="173" t="s">
        <v>1764</v>
      </c>
      <c r="D2035" s="173" t="s">
        <v>2333</v>
      </c>
      <c r="E2035" s="174" t="s">
        <v>2239</v>
      </c>
      <c r="F2035" s="174" t="s">
        <v>1964</v>
      </c>
      <c r="G2035" s="174" t="s">
        <v>1835</v>
      </c>
      <c r="H2035" s="201" t="s">
        <v>1260</v>
      </c>
      <c r="I2035" s="175">
        <f t="shared" si="74"/>
        <v>937.12080000000003</v>
      </c>
      <c r="J2035" s="175">
        <f t="shared" si="73"/>
        <v>1436.4636</v>
      </c>
      <c r="K2035" s="175">
        <v>572.4</v>
      </c>
      <c r="L2035" s="175">
        <v>1.58</v>
      </c>
      <c r="M2035" s="177" t="s">
        <v>321</v>
      </c>
      <c r="N2035" s="177" t="s">
        <v>326</v>
      </c>
      <c r="O2035" s="177">
        <v>73</v>
      </c>
    </row>
    <row r="2036" spans="1:15">
      <c r="A2036" s="173" t="s">
        <v>2274</v>
      </c>
      <c r="B2036" s="173" t="s">
        <v>2266</v>
      </c>
      <c r="C2036" s="173" t="s">
        <v>1764</v>
      </c>
      <c r="D2036" s="173" t="s">
        <v>1129</v>
      </c>
      <c r="E2036" s="174" t="s">
        <v>2347</v>
      </c>
      <c r="F2036" s="174" t="s">
        <v>1964</v>
      </c>
      <c r="G2036" s="174" t="s">
        <v>1836</v>
      </c>
      <c r="H2036" s="201" t="s">
        <v>1262</v>
      </c>
      <c r="I2036" s="175">
        <f t="shared" si="74"/>
        <v>773.21420000000012</v>
      </c>
      <c r="J2036" s="175">
        <f t="shared" si="73"/>
        <v>1182.7750000000001</v>
      </c>
      <c r="K2036" s="175">
        <v>466.40000000000003</v>
      </c>
      <c r="L2036" s="175">
        <v>2.75</v>
      </c>
      <c r="M2036" s="177" t="s">
        <v>326</v>
      </c>
      <c r="N2036" s="177" t="s">
        <v>325</v>
      </c>
      <c r="O2036" s="177">
        <v>72</v>
      </c>
    </row>
    <row r="2037" spans="1:15">
      <c r="A2037" s="173" t="s">
        <v>2272</v>
      </c>
      <c r="B2037" s="173" t="s">
        <v>2751</v>
      </c>
      <c r="C2037" s="173" t="s">
        <v>1132</v>
      </c>
      <c r="D2037" s="173" t="s">
        <v>1838</v>
      </c>
      <c r="E2037" s="174" t="s">
        <v>2440</v>
      </c>
      <c r="F2037" s="174" t="s">
        <v>1964</v>
      </c>
      <c r="G2037" s="174" t="s">
        <v>1839</v>
      </c>
      <c r="H2037" s="201" t="s">
        <v>1266</v>
      </c>
      <c r="I2037" s="175">
        <f t="shared" si="74"/>
        <v>486.42484000000007</v>
      </c>
      <c r="J2037" s="175">
        <f t="shared" si="73"/>
        <v>741.56060000000014</v>
      </c>
      <c r="K2037" s="175">
        <v>284.08000000000004</v>
      </c>
      <c r="L2037" s="175">
        <v>2.75</v>
      </c>
      <c r="M2037" s="177" t="s">
        <v>326</v>
      </c>
      <c r="N2037" s="177" t="s">
        <v>325</v>
      </c>
      <c r="O2037" s="177">
        <v>72</v>
      </c>
    </row>
    <row r="2038" spans="1:15">
      <c r="A2038" s="173" t="s">
        <v>2272</v>
      </c>
      <c r="B2038" s="173" t="s">
        <v>2262</v>
      </c>
      <c r="C2038" s="173" t="s">
        <v>1766</v>
      </c>
      <c r="D2038" s="173" t="s">
        <v>1124</v>
      </c>
      <c r="E2038" s="174" t="s">
        <v>2440</v>
      </c>
      <c r="F2038" s="174" t="s">
        <v>1964</v>
      </c>
      <c r="G2038" s="174" t="s">
        <v>1840</v>
      </c>
      <c r="H2038" s="201" t="s">
        <v>1267</v>
      </c>
      <c r="I2038" s="175">
        <f t="shared" si="74"/>
        <v>638.15642000000003</v>
      </c>
      <c r="J2038" s="175">
        <f t="shared" si="73"/>
        <v>974.99380000000008</v>
      </c>
      <c r="K2038" s="175">
        <v>380.54</v>
      </c>
      <c r="L2038" s="175">
        <v>2.75</v>
      </c>
      <c r="M2038" s="177" t="s">
        <v>326</v>
      </c>
      <c r="N2038" s="177" t="s">
        <v>325</v>
      </c>
      <c r="O2038" s="177">
        <v>71</v>
      </c>
    </row>
    <row r="2039" spans="1:15">
      <c r="A2039" s="173" t="s">
        <v>2269</v>
      </c>
      <c r="B2039" s="173" t="s">
        <v>2266</v>
      </c>
      <c r="C2039" s="173" t="s">
        <v>3921</v>
      </c>
      <c r="D2039" s="173" t="s">
        <v>2326</v>
      </c>
      <c r="E2039" s="174" t="s">
        <v>2440</v>
      </c>
      <c r="F2039" s="174" t="s">
        <v>1964</v>
      </c>
      <c r="G2039" s="174" t="s">
        <v>1841</v>
      </c>
      <c r="H2039" s="201" t="s">
        <v>1268</v>
      </c>
      <c r="I2039" s="175">
        <f t="shared" si="74"/>
        <v>518.60842000000014</v>
      </c>
      <c r="J2039" s="175">
        <f t="shared" si="73"/>
        <v>792.59840000000008</v>
      </c>
      <c r="K2039" s="175">
        <v>306.34000000000003</v>
      </c>
      <c r="L2039" s="175">
        <v>1.58</v>
      </c>
      <c r="M2039" s="177" t="s">
        <v>322</v>
      </c>
      <c r="N2039" s="177" t="s">
        <v>325</v>
      </c>
      <c r="O2039" s="177">
        <v>71</v>
      </c>
    </row>
    <row r="2040" spans="1:15">
      <c r="A2040" s="173" t="s">
        <v>2272</v>
      </c>
      <c r="B2040" s="173" t="s">
        <v>3892</v>
      </c>
      <c r="C2040" s="173" t="s">
        <v>1766</v>
      </c>
      <c r="D2040" s="173" t="s">
        <v>1776</v>
      </c>
      <c r="E2040" s="174" t="s">
        <v>2388</v>
      </c>
      <c r="F2040" s="174" t="s">
        <v>1964</v>
      </c>
      <c r="G2040" s="174" t="s">
        <v>1829</v>
      </c>
      <c r="H2040" s="201" t="s">
        <v>1269</v>
      </c>
      <c r="I2040" s="175">
        <f t="shared" si="74"/>
        <v>576.13303000000008</v>
      </c>
      <c r="J2040" s="175">
        <f t="shared" si="73"/>
        <v>881.09780000000001</v>
      </c>
      <c r="K2040" s="175">
        <v>342.91</v>
      </c>
      <c r="L2040" s="175">
        <v>1.58</v>
      </c>
      <c r="M2040" s="177" t="s">
        <v>326</v>
      </c>
      <c r="N2040" s="177" t="s">
        <v>348</v>
      </c>
      <c r="O2040" s="177">
        <v>71</v>
      </c>
    </row>
    <row r="2041" spans="1:15">
      <c r="A2041" s="173" t="s">
        <v>2269</v>
      </c>
      <c r="B2041" s="173" t="s">
        <v>3851</v>
      </c>
      <c r="C2041" s="173" t="s">
        <v>1132</v>
      </c>
      <c r="D2041" s="173" t="s">
        <v>2333</v>
      </c>
      <c r="E2041" s="174" t="s">
        <v>2440</v>
      </c>
      <c r="F2041" s="174" t="s">
        <v>1964</v>
      </c>
      <c r="G2041" s="174" t="s">
        <v>1786</v>
      </c>
      <c r="H2041" s="201" t="s">
        <v>1270</v>
      </c>
      <c r="I2041" s="175">
        <f t="shared" si="74"/>
        <v>473.08580000000001</v>
      </c>
      <c r="J2041" s="175">
        <f t="shared" si="73"/>
        <v>721.0390000000001</v>
      </c>
      <c r="K2041" s="175">
        <v>275.60000000000002</v>
      </c>
      <c r="L2041" s="175">
        <v>2.75</v>
      </c>
      <c r="M2041" s="177" t="s">
        <v>326</v>
      </c>
      <c r="N2041" s="177" t="s">
        <v>325</v>
      </c>
      <c r="O2041" s="177">
        <v>72</v>
      </c>
    </row>
    <row r="2042" spans="1:15">
      <c r="A2042" s="173" t="s">
        <v>2267</v>
      </c>
      <c r="B2042" s="173" t="s">
        <v>3851</v>
      </c>
      <c r="C2042" s="173" t="s">
        <v>3852</v>
      </c>
      <c r="D2042" s="173" t="s">
        <v>2302</v>
      </c>
      <c r="E2042" s="174" t="s">
        <v>2239</v>
      </c>
      <c r="F2042" s="174" t="s">
        <v>1964</v>
      </c>
      <c r="G2042" s="174" t="s">
        <v>1763</v>
      </c>
      <c r="H2042" s="201" t="s">
        <v>1276</v>
      </c>
      <c r="I2042" s="175">
        <f t="shared" si="74"/>
        <v>308.51853999999997</v>
      </c>
      <c r="J2042" s="175">
        <f t="shared" si="73"/>
        <v>469.38319999999999</v>
      </c>
      <c r="K2042" s="175">
        <v>172.78</v>
      </c>
      <c r="L2042" s="175">
        <v>1.58</v>
      </c>
      <c r="M2042" s="177" t="s">
        <v>326</v>
      </c>
      <c r="N2042" s="177" t="s">
        <v>321</v>
      </c>
      <c r="O2042" s="177">
        <v>70</v>
      </c>
    </row>
    <row r="2043" spans="1:15">
      <c r="A2043" s="173" t="s">
        <v>2268</v>
      </c>
      <c r="B2043" s="173" t="s">
        <v>2266</v>
      </c>
      <c r="C2043" s="173" t="s">
        <v>1132</v>
      </c>
      <c r="D2043" s="173" t="s">
        <v>2315</v>
      </c>
      <c r="E2043" s="174" t="s">
        <v>2347</v>
      </c>
      <c r="F2043" s="174" t="s">
        <v>1964</v>
      </c>
      <c r="G2043" s="174" t="s">
        <v>1835</v>
      </c>
      <c r="H2043" s="201" t="s">
        <v>1278</v>
      </c>
      <c r="I2043" s="175">
        <f t="shared" si="74"/>
        <v>500.26724000000002</v>
      </c>
      <c r="J2043" s="175">
        <f t="shared" si="73"/>
        <v>764.38120000000004</v>
      </c>
      <c r="K2043" s="175">
        <v>294.68</v>
      </c>
      <c r="L2043" s="175">
        <v>1.58</v>
      </c>
      <c r="M2043" s="177" t="s">
        <v>325</v>
      </c>
      <c r="N2043" s="177" t="s">
        <v>326</v>
      </c>
      <c r="O2043" s="177">
        <v>72</v>
      </c>
    </row>
    <row r="2044" spans="1:15">
      <c r="A2044" s="173" t="s">
        <v>2270</v>
      </c>
      <c r="B2044" s="173" t="s">
        <v>3892</v>
      </c>
      <c r="C2044" s="173" t="s">
        <v>1132</v>
      </c>
      <c r="D2044" s="173" t="s">
        <v>2305</v>
      </c>
      <c r="E2044" s="174" t="s">
        <v>2239</v>
      </c>
      <c r="F2044" s="174" t="s">
        <v>1964</v>
      </c>
      <c r="G2044" s="174" t="s">
        <v>1767</v>
      </c>
      <c r="H2044" s="201" t="s">
        <v>1279</v>
      </c>
      <c r="I2044" s="175">
        <f t="shared" si="74"/>
        <v>616.15015000000005</v>
      </c>
      <c r="J2044" s="175">
        <f t="shared" si="73"/>
        <v>942.6626</v>
      </c>
      <c r="K2044" s="175">
        <v>368.35</v>
      </c>
      <c r="L2044" s="175">
        <v>1.58</v>
      </c>
      <c r="M2044" s="177" t="s">
        <v>326</v>
      </c>
      <c r="N2044" s="177" t="s">
        <v>325</v>
      </c>
      <c r="O2044" s="177">
        <v>70</v>
      </c>
    </row>
    <row r="2045" spans="1:15">
      <c r="A2045" s="173" t="s">
        <v>2270</v>
      </c>
      <c r="B2045" s="173" t="s">
        <v>2754</v>
      </c>
      <c r="C2045" s="173" t="s">
        <v>3921</v>
      </c>
      <c r="D2045" s="173" t="s">
        <v>369</v>
      </c>
      <c r="E2045" s="174" t="s">
        <v>2347</v>
      </c>
      <c r="F2045" s="174" t="s">
        <v>1964</v>
      </c>
      <c r="G2045" s="174" t="s">
        <v>1844</v>
      </c>
      <c r="H2045" s="201" t="s">
        <v>1280</v>
      </c>
      <c r="I2045" s="175">
        <f t="shared" si="74"/>
        <v>400.55477000000002</v>
      </c>
      <c r="J2045" s="175">
        <f t="shared" si="73"/>
        <v>609.45280000000002</v>
      </c>
      <c r="K2045" s="175">
        <v>229.49</v>
      </c>
      <c r="L2045" s="175">
        <v>2.75</v>
      </c>
      <c r="M2045" s="177" t="s">
        <v>325</v>
      </c>
      <c r="N2045" s="177" t="s">
        <v>321</v>
      </c>
      <c r="O2045" s="177">
        <v>71</v>
      </c>
    </row>
    <row r="2046" spans="1:15">
      <c r="A2046" s="173" t="s">
        <v>2271</v>
      </c>
      <c r="B2046" s="173" t="s">
        <v>2266</v>
      </c>
      <c r="C2046" s="173" t="s">
        <v>3921</v>
      </c>
      <c r="D2046" s="173" t="s">
        <v>2316</v>
      </c>
      <c r="E2046" s="174" t="s">
        <v>2347</v>
      </c>
      <c r="F2046" s="174" t="s">
        <v>1964</v>
      </c>
      <c r="G2046" s="174" t="s">
        <v>1767</v>
      </c>
      <c r="H2046" s="201" t="s">
        <v>1283</v>
      </c>
      <c r="I2046" s="175">
        <f t="shared" si="74"/>
        <v>543.61912000000007</v>
      </c>
      <c r="J2046" s="175">
        <f t="shared" si="73"/>
        <v>831.07640000000004</v>
      </c>
      <c r="K2046" s="175">
        <v>322.24</v>
      </c>
      <c r="L2046" s="175">
        <v>1.58</v>
      </c>
      <c r="M2046" s="177" t="s">
        <v>326</v>
      </c>
      <c r="N2046" s="177" t="s">
        <v>325</v>
      </c>
      <c r="O2046" s="177">
        <v>70</v>
      </c>
    </row>
    <row r="2047" spans="1:15">
      <c r="A2047" s="173" t="s">
        <v>2261</v>
      </c>
      <c r="B2047" s="173" t="s">
        <v>2258</v>
      </c>
      <c r="C2047" s="173" t="s">
        <v>1790</v>
      </c>
      <c r="D2047" s="173" t="s">
        <v>2309</v>
      </c>
      <c r="E2047" s="174" t="s">
        <v>2237</v>
      </c>
      <c r="F2047" s="174" t="s">
        <v>1964</v>
      </c>
      <c r="G2047" s="174" t="s">
        <v>1791</v>
      </c>
      <c r="H2047" s="201" t="s">
        <v>1284</v>
      </c>
      <c r="I2047" s="175">
        <f t="shared" si="74"/>
        <v>179.29659000000004</v>
      </c>
      <c r="J2047" s="175">
        <f t="shared" si="73"/>
        <v>270.58019999999999</v>
      </c>
      <c r="K2047" s="175">
        <v>90.63000000000001</v>
      </c>
      <c r="L2047" s="175">
        <v>1.58</v>
      </c>
      <c r="M2047" s="177" t="s">
        <v>326</v>
      </c>
      <c r="N2047" s="177" t="s">
        <v>325</v>
      </c>
      <c r="O2047" s="177">
        <v>71</v>
      </c>
    </row>
    <row r="2048" spans="1:15">
      <c r="A2048" s="173" t="s">
        <v>2271</v>
      </c>
      <c r="B2048" s="173" t="s">
        <v>3892</v>
      </c>
      <c r="C2048" s="173" t="s">
        <v>1132</v>
      </c>
      <c r="D2048" s="173" t="s">
        <v>2308</v>
      </c>
      <c r="E2048" s="174" t="s">
        <v>2347</v>
      </c>
      <c r="F2048" s="174" t="s">
        <v>1964</v>
      </c>
      <c r="G2048" s="174" t="s">
        <v>1815</v>
      </c>
      <c r="H2048" s="201" t="s">
        <v>1285</v>
      </c>
      <c r="I2048" s="175">
        <f t="shared" si="74"/>
        <v>520.27580000000012</v>
      </c>
      <c r="J2048" s="175">
        <f t="shared" si="73"/>
        <v>795.16360000000009</v>
      </c>
      <c r="K2048" s="175">
        <v>307.40000000000003</v>
      </c>
      <c r="L2048" s="175">
        <v>1.58</v>
      </c>
      <c r="M2048" s="177" t="s">
        <v>326</v>
      </c>
      <c r="N2048" s="177" t="s">
        <v>326</v>
      </c>
      <c r="O2048" s="177">
        <v>73</v>
      </c>
    </row>
    <row r="2049" spans="1:15">
      <c r="A2049" s="173" t="s">
        <v>2272</v>
      </c>
      <c r="B2049" s="173" t="s">
        <v>1765</v>
      </c>
      <c r="C2049" s="173" t="s">
        <v>1766</v>
      </c>
      <c r="D2049" s="173" t="s">
        <v>2313</v>
      </c>
      <c r="E2049" s="174" t="s">
        <v>2347</v>
      </c>
      <c r="F2049" s="174" t="s">
        <v>1964</v>
      </c>
      <c r="G2049" s="174" t="s">
        <v>1846</v>
      </c>
      <c r="H2049" s="201" t="s">
        <v>1288</v>
      </c>
      <c r="I2049" s="175">
        <f t="shared" si="74"/>
        <v>710.35712000000001</v>
      </c>
      <c r="J2049" s="175">
        <f t="shared" si="73"/>
        <v>1087.5963999999999</v>
      </c>
      <c r="K2049" s="175">
        <v>428.24</v>
      </c>
      <c r="L2049" s="175">
        <v>1.58</v>
      </c>
      <c r="M2049" s="177" t="s">
        <v>325</v>
      </c>
      <c r="N2049" s="177" t="s">
        <v>326</v>
      </c>
      <c r="O2049" s="177">
        <v>73</v>
      </c>
    </row>
    <row r="2050" spans="1:15">
      <c r="A2050" s="173" t="s">
        <v>2270</v>
      </c>
      <c r="B2050" s="173" t="s">
        <v>2266</v>
      </c>
      <c r="C2050" s="173" t="s">
        <v>3921</v>
      </c>
      <c r="D2050" s="173" t="s">
        <v>2308</v>
      </c>
      <c r="E2050" s="174" t="s">
        <v>2347</v>
      </c>
      <c r="F2050" s="174" t="s">
        <v>1964</v>
      </c>
      <c r="G2050" s="174" t="s">
        <v>1767</v>
      </c>
      <c r="H2050" s="201" t="s">
        <v>1289</v>
      </c>
      <c r="I2050" s="175">
        <f t="shared" si="74"/>
        <v>503.60200000000003</v>
      </c>
      <c r="J2050" s="175">
        <f t="shared" si="73"/>
        <v>769.51160000000004</v>
      </c>
      <c r="K2050" s="175">
        <v>296.8</v>
      </c>
      <c r="L2050" s="175">
        <v>1.58</v>
      </c>
      <c r="M2050" s="177" t="s">
        <v>326</v>
      </c>
      <c r="N2050" s="177" t="s">
        <v>325</v>
      </c>
      <c r="O2050" s="177">
        <v>70</v>
      </c>
    </row>
    <row r="2051" spans="1:15">
      <c r="A2051" s="173" t="s">
        <v>2269</v>
      </c>
      <c r="B2051" s="173" t="s">
        <v>2262</v>
      </c>
      <c r="C2051" s="173" t="s">
        <v>3852</v>
      </c>
      <c r="D2051" s="173" t="s">
        <v>2302</v>
      </c>
      <c r="E2051" s="174" t="s">
        <v>2347</v>
      </c>
      <c r="F2051" s="174" t="s">
        <v>1964</v>
      </c>
      <c r="G2051" s="174" t="s">
        <v>1763</v>
      </c>
      <c r="H2051" s="201" t="s">
        <v>1291</v>
      </c>
      <c r="I2051" s="175">
        <f t="shared" si="74"/>
        <v>346.86827999999997</v>
      </c>
      <c r="J2051" s="175">
        <f t="shared" si="73"/>
        <v>528.38279999999997</v>
      </c>
      <c r="K2051" s="175">
        <v>197.16</v>
      </c>
      <c r="L2051" s="175">
        <v>1.58</v>
      </c>
      <c r="M2051" s="177" t="s">
        <v>326</v>
      </c>
      <c r="N2051" s="177" t="s">
        <v>325</v>
      </c>
      <c r="O2051" s="177">
        <v>70</v>
      </c>
    </row>
    <row r="2052" spans="1:15">
      <c r="A2052" s="173" t="s">
        <v>2269</v>
      </c>
      <c r="B2052" s="173" t="s">
        <v>2262</v>
      </c>
      <c r="C2052" s="173" t="s">
        <v>3921</v>
      </c>
      <c r="D2052" s="173" t="s">
        <v>2314</v>
      </c>
      <c r="E2052" s="174" t="s">
        <v>2347</v>
      </c>
      <c r="F2052" s="174" t="s">
        <v>1964</v>
      </c>
      <c r="G2052" s="174" t="s">
        <v>1771</v>
      </c>
      <c r="H2052" s="201" t="s">
        <v>1292</v>
      </c>
      <c r="I2052" s="175">
        <f t="shared" si="74"/>
        <v>430.23728000000006</v>
      </c>
      <c r="J2052" s="175">
        <f t="shared" si="73"/>
        <v>656.64280000000008</v>
      </c>
      <c r="K2052" s="175">
        <v>250.16000000000003</v>
      </c>
      <c r="L2052" s="175">
        <v>1.58</v>
      </c>
      <c r="M2052" s="177" t="s">
        <v>326</v>
      </c>
      <c r="N2052" s="177" t="s">
        <v>325</v>
      </c>
      <c r="O2052" s="177">
        <v>70</v>
      </c>
    </row>
    <row r="2053" spans="1:15">
      <c r="A2053" s="173" t="s">
        <v>2269</v>
      </c>
      <c r="B2053" s="173" t="s">
        <v>3892</v>
      </c>
      <c r="C2053" s="173" t="s">
        <v>1132</v>
      </c>
      <c r="D2053" s="173" t="s">
        <v>2302</v>
      </c>
      <c r="E2053" s="174" t="s">
        <v>2347</v>
      </c>
      <c r="F2053" s="174" t="s">
        <v>1964</v>
      </c>
      <c r="G2053" s="174" t="s">
        <v>1767</v>
      </c>
      <c r="H2053" s="201" t="s">
        <v>1293</v>
      </c>
      <c r="I2053" s="175">
        <f t="shared" si="74"/>
        <v>453.5806</v>
      </c>
      <c r="J2053" s="175">
        <f t="shared" si="73"/>
        <v>692.55560000000003</v>
      </c>
      <c r="K2053" s="175">
        <v>265</v>
      </c>
      <c r="L2053" s="175">
        <v>1.58</v>
      </c>
      <c r="M2053" s="177" t="s">
        <v>326</v>
      </c>
      <c r="N2053" s="177" t="s">
        <v>325</v>
      </c>
      <c r="O2053" s="177">
        <v>70</v>
      </c>
    </row>
    <row r="2054" spans="1:15">
      <c r="A2054" s="173" t="s">
        <v>1784</v>
      </c>
      <c r="B2054" s="173" t="s">
        <v>2262</v>
      </c>
      <c r="C2054" s="173" t="s">
        <v>1766</v>
      </c>
      <c r="D2054" s="173" t="s">
        <v>1129</v>
      </c>
      <c r="E2054" s="174" t="s">
        <v>2347</v>
      </c>
      <c r="F2054" s="174" t="s">
        <v>1964</v>
      </c>
      <c r="G2054" s="174" t="s">
        <v>1847</v>
      </c>
      <c r="H2054" s="201" t="s">
        <v>1295</v>
      </c>
      <c r="I2054" s="175">
        <f t="shared" si="74"/>
        <v>572.29490999999996</v>
      </c>
      <c r="J2054" s="175">
        <f t="shared" si="73"/>
        <v>873.66840000000002</v>
      </c>
      <c r="K2054" s="175">
        <v>338.67</v>
      </c>
      <c r="L2054" s="175">
        <v>2.75</v>
      </c>
      <c r="M2054" s="177" t="s">
        <v>321</v>
      </c>
      <c r="N2054" s="177" t="s">
        <v>325</v>
      </c>
      <c r="O2054" s="177">
        <v>71</v>
      </c>
    </row>
    <row r="2055" spans="1:15">
      <c r="A2055" s="173" t="s">
        <v>2271</v>
      </c>
      <c r="B2055" s="173" t="s">
        <v>3892</v>
      </c>
      <c r="C2055" s="173" t="s">
        <v>1132</v>
      </c>
      <c r="D2055" s="173" t="s">
        <v>2315</v>
      </c>
      <c r="E2055" s="174" t="s">
        <v>2445</v>
      </c>
      <c r="F2055" s="174" t="s">
        <v>1964</v>
      </c>
      <c r="G2055" s="174" t="s">
        <v>1806</v>
      </c>
      <c r="H2055" s="201" t="s">
        <v>1296</v>
      </c>
      <c r="I2055" s="175">
        <f t="shared" si="74"/>
        <v>450.24584000000004</v>
      </c>
      <c r="J2055" s="175">
        <f t="shared" si="73"/>
        <v>687.42520000000002</v>
      </c>
      <c r="K2055" s="175">
        <v>262.88</v>
      </c>
      <c r="L2055" s="175">
        <v>1.58</v>
      </c>
      <c r="M2055" s="177" t="s">
        <v>322</v>
      </c>
      <c r="N2055" s="177" t="s">
        <v>348</v>
      </c>
      <c r="O2055" s="177">
        <v>71</v>
      </c>
    </row>
    <row r="2056" spans="1:15">
      <c r="A2056" s="173" t="s">
        <v>2269</v>
      </c>
      <c r="B2056" s="173" t="s">
        <v>3851</v>
      </c>
      <c r="C2056" s="173" t="s">
        <v>3852</v>
      </c>
      <c r="D2056" s="173" t="s">
        <v>404</v>
      </c>
      <c r="E2056" s="174" t="s">
        <v>2347</v>
      </c>
      <c r="F2056" s="174" t="s">
        <v>1964</v>
      </c>
      <c r="G2056" s="174" t="s">
        <v>1771</v>
      </c>
      <c r="H2056" s="201" t="s">
        <v>1298</v>
      </c>
      <c r="I2056" s="175">
        <f t="shared" si="74"/>
        <v>390.22016000000002</v>
      </c>
      <c r="J2056" s="175">
        <f t="shared" si="73"/>
        <v>595.07799999999997</v>
      </c>
      <c r="K2056" s="175">
        <v>224.72</v>
      </c>
      <c r="L2056" s="175">
        <v>1.58</v>
      </c>
      <c r="M2056" s="177" t="s">
        <v>325</v>
      </c>
      <c r="N2056" s="177" t="s">
        <v>325</v>
      </c>
      <c r="O2056" s="177">
        <v>70</v>
      </c>
    </row>
    <row r="2057" spans="1:15">
      <c r="A2057" s="173" t="s">
        <v>2274</v>
      </c>
      <c r="B2057" s="173" t="s">
        <v>1800</v>
      </c>
      <c r="C2057" s="173" t="s">
        <v>1764</v>
      </c>
      <c r="D2057" s="173" t="s">
        <v>2308</v>
      </c>
      <c r="E2057" s="174" t="s">
        <v>2239</v>
      </c>
      <c r="F2057" s="174" t="s">
        <v>1964</v>
      </c>
      <c r="G2057" s="174" t="s">
        <v>1767</v>
      </c>
      <c r="H2057" s="201" t="s">
        <v>1300</v>
      </c>
      <c r="I2057" s="175">
        <f t="shared" si="74"/>
        <v>1037.1636000000001</v>
      </c>
      <c r="J2057" s="175">
        <f t="shared" si="73"/>
        <v>1590.3756000000001</v>
      </c>
      <c r="K2057" s="175">
        <v>636</v>
      </c>
      <c r="L2057" s="175">
        <v>1.58</v>
      </c>
      <c r="M2057" s="177" t="s">
        <v>326</v>
      </c>
      <c r="N2057" s="177" t="s">
        <v>325</v>
      </c>
      <c r="O2057" s="177">
        <v>71</v>
      </c>
    </row>
    <row r="2058" spans="1:15">
      <c r="A2058" s="173" t="s">
        <v>2267</v>
      </c>
      <c r="B2058" s="173" t="s">
        <v>2256</v>
      </c>
      <c r="C2058" s="173" t="s">
        <v>3852</v>
      </c>
      <c r="D2058" s="173" t="s">
        <v>2333</v>
      </c>
      <c r="E2058" s="174" t="s">
        <v>2237</v>
      </c>
      <c r="F2058" s="174" t="s">
        <v>1964</v>
      </c>
      <c r="G2058" s="174" t="s">
        <v>1820</v>
      </c>
      <c r="H2058" s="201" t="s">
        <v>1301</v>
      </c>
      <c r="I2058" s="175">
        <f t="shared" si="74"/>
        <v>336.36064000000005</v>
      </c>
      <c r="J2058" s="175">
        <f t="shared" si="73"/>
        <v>510.69259999999997</v>
      </c>
      <c r="K2058" s="175">
        <v>188.68</v>
      </c>
      <c r="L2058" s="175">
        <v>2.75</v>
      </c>
      <c r="M2058" s="177" t="s">
        <v>326</v>
      </c>
      <c r="N2058" s="177" t="s">
        <v>325</v>
      </c>
      <c r="O2058" s="177">
        <v>72</v>
      </c>
    </row>
    <row r="2059" spans="1:15">
      <c r="A2059" s="173" t="s">
        <v>2271</v>
      </c>
      <c r="B2059" s="173" t="s">
        <v>2266</v>
      </c>
      <c r="C2059" s="173" t="s">
        <v>3921</v>
      </c>
      <c r="D2059" s="173" t="s">
        <v>2305</v>
      </c>
      <c r="E2059" s="174" t="s">
        <v>2239</v>
      </c>
      <c r="F2059" s="174" t="s">
        <v>1964</v>
      </c>
      <c r="G2059" s="174" t="s">
        <v>1763</v>
      </c>
      <c r="H2059" s="201" t="s">
        <v>1303</v>
      </c>
      <c r="I2059" s="175">
        <f t="shared" si="74"/>
        <v>425.23514</v>
      </c>
      <c r="J2059" s="175">
        <f t="shared" si="73"/>
        <v>648.94720000000007</v>
      </c>
      <c r="K2059" s="175">
        <v>246.98000000000002</v>
      </c>
      <c r="L2059" s="175">
        <v>1.58</v>
      </c>
      <c r="M2059" s="177" t="s">
        <v>326</v>
      </c>
      <c r="N2059" s="177" t="s">
        <v>321</v>
      </c>
      <c r="O2059" s="177">
        <v>70</v>
      </c>
    </row>
    <row r="2060" spans="1:15">
      <c r="A2060" s="173" t="s">
        <v>2270</v>
      </c>
      <c r="B2060" s="173" t="s">
        <v>2751</v>
      </c>
      <c r="C2060" s="173" t="s">
        <v>1766</v>
      </c>
      <c r="D2060" s="173" t="s">
        <v>1838</v>
      </c>
      <c r="E2060" s="174" t="s">
        <v>2347</v>
      </c>
      <c r="F2060" s="174" t="s">
        <v>1964</v>
      </c>
      <c r="G2060" s="174" t="s">
        <v>1820</v>
      </c>
      <c r="H2060" s="201" t="s">
        <v>1304</v>
      </c>
      <c r="I2060" s="175">
        <f t="shared" si="74"/>
        <v>539.78100000000006</v>
      </c>
      <c r="J2060" s="175">
        <f t="shared" si="73"/>
        <v>823.64700000000005</v>
      </c>
      <c r="K2060" s="175">
        <v>318</v>
      </c>
      <c r="L2060" s="175">
        <v>2.75</v>
      </c>
      <c r="M2060" s="177" t="s">
        <v>325</v>
      </c>
      <c r="N2060" s="177" t="s">
        <v>325</v>
      </c>
      <c r="O2060" s="177">
        <v>72</v>
      </c>
    </row>
    <row r="2061" spans="1:15">
      <c r="A2061" s="173" t="s">
        <v>2269</v>
      </c>
      <c r="B2061" s="173" t="s">
        <v>2262</v>
      </c>
      <c r="C2061" s="173" t="s">
        <v>3852</v>
      </c>
      <c r="D2061" s="173" t="s">
        <v>2302</v>
      </c>
      <c r="E2061" s="174" t="s">
        <v>2239</v>
      </c>
      <c r="F2061" s="174" t="s">
        <v>1964</v>
      </c>
      <c r="G2061" s="174" t="s">
        <v>1763</v>
      </c>
      <c r="H2061" s="201" t="s">
        <v>1305</v>
      </c>
      <c r="I2061" s="175">
        <f t="shared" si="74"/>
        <v>353.5378</v>
      </c>
      <c r="J2061" s="175">
        <f t="shared" si="73"/>
        <v>538.64359999999999</v>
      </c>
      <c r="K2061" s="175">
        <v>201.4</v>
      </c>
      <c r="L2061" s="175">
        <v>1.58</v>
      </c>
      <c r="M2061" s="177" t="s">
        <v>326</v>
      </c>
      <c r="N2061" s="177" t="s">
        <v>325</v>
      </c>
      <c r="O2061" s="177">
        <v>70</v>
      </c>
    </row>
    <row r="2062" spans="1:15">
      <c r="A2062" s="173" t="s">
        <v>2269</v>
      </c>
      <c r="B2062" s="173" t="s">
        <v>2262</v>
      </c>
      <c r="C2062" s="173" t="s">
        <v>3921</v>
      </c>
      <c r="D2062" s="173" t="s">
        <v>2314</v>
      </c>
      <c r="E2062" s="174" t="s">
        <v>2445</v>
      </c>
      <c r="F2062" s="174" t="s">
        <v>1964</v>
      </c>
      <c r="G2062" s="174" t="s">
        <v>1773</v>
      </c>
      <c r="H2062" s="201" t="s">
        <v>1311</v>
      </c>
      <c r="I2062" s="175">
        <f t="shared" si="74"/>
        <v>421.90038000000004</v>
      </c>
      <c r="J2062" s="175">
        <f t="shared" si="73"/>
        <v>643.81680000000006</v>
      </c>
      <c r="K2062" s="175">
        <v>244.86</v>
      </c>
      <c r="L2062" s="175">
        <v>1.58</v>
      </c>
      <c r="M2062" s="177" t="s">
        <v>326</v>
      </c>
      <c r="N2062" s="177" t="s">
        <v>321</v>
      </c>
      <c r="O2062" s="177">
        <v>70</v>
      </c>
    </row>
    <row r="2063" spans="1:15">
      <c r="A2063" s="173" t="s">
        <v>2267</v>
      </c>
      <c r="B2063" s="173" t="s">
        <v>2751</v>
      </c>
      <c r="C2063" s="173" t="s">
        <v>3852</v>
      </c>
      <c r="D2063" s="173" t="s">
        <v>2303</v>
      </c>
      <c r="E2063" s="174" t="s">
        <v>2347</v>
      </c>
      <c r="F2063" s="174" t="s">
        <v>1964</v>
      </c>
      <c r="G2063" s="174" t="s">
        <v>1771</v>
      </c>
      <c r="H2063" s="201" t="s">
        <v>1312</v>
      </c>
      <c r="I2063" s="175">
        <f t="shared" si="74"/>
        <v>353.5378</v>
      </c>
      <c r="J2063" s="175">
        <f t="shared" si="73"/>
        <v>538.64359999999999</v>
      </c>
      <c r="K2063" s="175">
        <v>201.4</v>
      </c>
      <c r="L2063" s="175">
        <v>1.58</v>
      </c>
      <c r="M2063" s="177" t="s">
        <v>326</v>
      </c>
      <c r="N2063" s="177" t="s">
        <v>325</v>
      </c>
      <c r="O2063" s="177">
        <v>70</v>
      </c>
    </row>
    <row r="2064" spans="1:15">
      <c r="A2064" s="173" t="s">
        <v>2272</v>
      </c>
      <c r="B2064" s="173" t="s">
        <v>1765</v>
      </c>
      <c r="C2064" s="173" t="s">
        <v>1764</v>
      </c>
      <c r="D2064" s="173" t="s">
        <v>2308</v>
      </c>
      <c r="E2064" s="174" t="s">
        <v>2239</v>
      </c>
      <c r="F2064" s="174" t="s">
        <v>1964</v>
      </c>
      <c r="G2064" s="174" t="s">
        <v>1767</v>
      </c>
      <c r="H2064" s="201" t="s">
        <v>1313</v>
      </c>
      <c r="I2064" s="175">
        <f t="shared" si="74"/>
        <v>887.09940000000006</v>
      </c>
      <c r="J2064" s="175">
        <f t="shared" si="73"/>
        <v>1359.5076000000001</v>
      </c>
      <c r="K2064" s="175">
        <v>540.6</v>
      </c>
      <c r="L2064" s="175">
        <v>1.58</v>
      </c>
      <c r="M2064" s="177" t="s">
        <v>326</v>
      </c>
      <c r="N2064" s="177" t="s">
        <v>325</v>
      </c>
      <c r="O2064" s="177">
        <v>71</v>
      </c>
    </row>
    <row r="2065" spans="1:15">
      <c r="A2065" s="173" t="s">
        <v>2270</v>
      </c>
      <c r="B2065" s="173" t="s">
        <v>2751</v>
      </c>
      <c r="C2065" s="173" t="s">
        <v>3921</v>
      </c>
      <c r="D2065" s="173" t="s">
        <v>2316</v>
      </c>
      <c r="E2065" s="174" t="s">
        <v>2440</v>
      </c>
      <c r="F2065" s="174" t="s">
        <v>1964</v>
      </c>
      <c r="G2065" s="174" t="s">
        <v>1853</v>
      </c>
      <c r="H2065" s="201" t="s">
        <v>1316</v>
      </c>
      <c r="I2065" s="175">
        <f t="shared" si="74"/>
        <v>465.25226000000004</v>
      </c>
      <c r="J2065" s="175">
        <f t="shared" ref="J2065:J2128" si="75">($H$3*(K2065+L2065+$U$7+$H$8)+$H$4*$U$3)*$U$8</f>
        <v>710.51200000000006</v>
      </c>
      <c r="K2065" s="175">
        <v>272.42</v>
      </c>
      <c r="L2065" s="175">
        <v>1.58</v>
      </c>
      <c r="M2065" s="177" t="s">
        <v>325</v>
      </c>
      <c r="N2065" s="177" t="s">
        <v>326</v>
      </c>
      <c r="O2065" s="177">
        <v>73</v>
      </c>
    </row>
    <row r="2066" spans="1:15">
      <c r="A2066" s="173" t="s">
        <v>2261</v>
      </c>
      <c r="B2066" s="173" t="s">
        <v>2754</v>
      </c>
      <c r="C2066" s="173" t="s">
        <v>3864</v>
      </c>
      <c r="D2066" s="173" t="s">
        <v>2325</v>
      </c>
      <c r="E2066" s="174" t="s">
        <v>2237</v>
      </c>
      <c r="F2066" s="174" t="s">
        <v>1964</v>
      </c>
      <c r="G2066" s="174" t="s">
        <v>1854</v>
      </c>
      <c r="H2066" s="201" t="s">
        <v>1318</v>
      </c>
      <c r="I2066" s="175">
        <f t="shared" si="74"/>
        <v>175.96182999999999</v>
      </c>
      <c r="J2066" s="175">
        <f t="shared" si="75"/>
        <v>265.44979999999998</v>
      </c>
      <c r="K2066" s="175">
        <v>88.51</v>
      </c>
      <c r="L2066" s="175">
        <v>1.58</v>
      </c>
      <c r="M2066" s="177" t="s">
        <v>326</v>
      </c>
      <c r="N2066" s="177" t="s">
        <v>325</v>
      </c>
      <c r="O2066" s="177">
        <v>71</v>
      </c>
    </row>
    <row r="2067" spans="1:15">
      <c r="A2067" s="173" t="s">
        <v>2265</v>
      </c>
      <c r="B2067" s="173" t="s">
        <v>2751</v>
      </c>
      <c r="C2067" s="173" t="s">
        <v>3864</v>
      </c>
      <c r="D2067" s="173" t="s">
        <v>2328</v>
      </c>
      <c r="E2067" s="174" t="s">
        <v>2440</v>
      </c>
      <c r="F2067" s="174" t="s">
        <v>1964</v>
      </c>
      <c r="G2067" s="174" t="s">
        <v>1771</v>
      </c>
      <c r="H2067" s="201" t="s">
        <v>1319</v>
      </c>
      <c r="I2067" s="175">
        <f t="shared" si="74"/>
        <v>247.65916999999999</v>
      </c>
      <c r="J2067" s="175">
        <f t="shared" si="75"/>
        <v>375.7534</v>
      </c>
      <c r="K2067" s="175">
        <v>134.09</v>
      </c>
      <c r="L2067" s="175">
        <v>1.58</v>
      </c>
      <c r="M2067" s="177" t="s">
        <v>326</v>
      </c>
      <c r="N2067" s="177" t="s">
        <v>325</v>
      </c>
      <c r="O2067" s="177">
        <v>70</v>
      </c>
    </row>
    <row r="2068" spans="1:15">
      <c r="A2068" s="173" t="s">
        <v>2268</v>
      </c>
      <c r="B2068" s="173" t="s">
        <v>2754</v>
      </c>
      <c r="C2068" s="173" t="s">
        <v>3852</v>
      </c>
      <c r="D2068" s="173" t="s">
        <v>2314</v>
      </c>
      <c r="E2068" s="174" t="s">
        <v>2440</v>
      </c>
      <c r="F2068" s="174" t="s">
        <v>1964</v>
      </c>
      <c r="G2068" s="174" t="s">
        <v>1771</v>
      </c>
      <c r="H2068" s="201" t="s">
        <v>1321</v>
      </c>
      <c r="I2068" s="175">
        <f t="shared" si="74"/>
        <v>297.68057000000005</v>
      </c>
      <c r="J2068" s="175">
        <f t="shared" si="75"/>
        <v>452.70940000000002</v>
      </c>
      <c r="K2068" s="175">
        <v>165.89000000000001</v>
      </c>
      <c r="L2068" s="175">
        <v>1.58</v>
      </c>
      <c r="M2068" s="177" t="s">
        <v>326</v>
      </c>
      <c r="N2068" s="177" t="s">
        <v>325</v>
      </c>
      <c r="O2068" s="177">
        <v>70</v>
      </c>
    </row>
    <row r="2069" spans="1:15">
      <c r="A2069" s="173" t="s">
        <v>2269</v>
      </c>
      <c r="B2069" s="173" t="s">
        <v>2751</v>
      </c>
      <c r="C2069" s="173" t="s">
        <v>3921</v>
      </c>
      <c r="D2069" s="173" t="s">
        <v>2308</v>
      </c>
      <c r="E2069" s="174" t="s">
        <v>2445</v>
      </c>
      <c r="F2069" s="174" t="s">
        <v>1964</v>
      </c>
      <c r="G2069" s="174" t="s">
        <v>1855</v>
      </c>
      <c r="H2069" s="201" t="s">
        <v>1322</v>
      </c>
      <c r="I2069" s="175">
        <f t="shared" si="74"/>
        <v>421.90038000000004</v>
      </c>
      <c r="J2069" s="175">
        <f t="shared" si="75"/>
        <v>643.81680000000006</v>
      </c>
      <c r="K2069" s="175">
        <v>244.86</v>
      </c>
      <c r="L2069" s="175">
        <v>1.58</v>
      </c>
      <c r="M2069" s="177" t="s">
        <v>325</v>
      </c>
      <c r="N2069" s="177" t="s">
        <v>348</v>
      </c>
      <c r="O2069" s="177">
        <v>69</v>
      </c>
    </row>
    <row r="2070" spans="1:15">
      <c r="A2070" s="173" t="s">
        <v>2269</v>
      </c>
      <c r="B2070" s="173" t="s">
        <v>2266</v>
      </c>
      <c r="C2070" s="173" t="s">
        <v>3921</v>
      </c>
      <c r="D2070" s="173" t="s">
        <v>2326</v>
      </c>
      <c r="E2070" s="174" t="s">
        <v>2440</v>
      </c>
      <c r="F2070" s="174" t="s">
        <v>1964</v>
      </c>
      <c r="G2070" s="174" t="s">
        <v>1802</v>
      </c>
      <c r="H2070" s="201" t="s">
        <v>1324</v>
      </c>
      <c r="I2070" s="175">
        <f t="shared" si="74"/>
        <v>395.22230000000008</v>
      </c>
      <c r="J2070" s="175">
        <f t="shared" si="75"/>
        <v>602.77359999999999</v>
      </c>
      <c r="K2070" s="175">
        <v>227.9</v>
      </c>
      <c r="L2070" s="175">
        <v>1.58</v>
      </c>
      <c r="M2070" s="177" t="s">
        <v>326</v>
      </c>
      <c r="N2070" s="177" t="s">
        <v>325</v>
      </c>
      <c r="O2070" s="177">
        <v>71</v>
      </c>
    </row>
    <row r="2071" spans="1:15">
      <c r="A2071" s="173" t="s">
        <v>2261</v>
      </c>
      <c r="B2071" s="173" t="s">
        <v>2754</v>
      </c>
      <c r="C2071" s="173" t="s">
        <v>3864</v>
      </c>
      <c r="D2071" s="173" t="s">
        <v>2325</v>
      </c>
      <c r="E2071" s="174" t="s">
        <v>2237</v>
      </c>
      <c r="F2071" s="174" t="s">
        <v>1964</v>
      </c>
      <c r="G2071" s="174" t="s">
        <v>1771</v>
      </c>
      <c r="H2071" s="201" t="s">
        <v>1325</v>
      </c>
      <c r="I2071" s="175">
        <f t="shared" si="74"/>
        <v>175.96182999999999</v>
      </c>
      <c r="J2071" s="175">
        <f t="shared" si="75"/>
        <v>265.44979999999998</v>
      </c>
      <c r="K2071" s="175">
        <v>88.51</v>
      </c>
      <c r="L2071" s="175">
        <v>1.58</v>
      </c>
      <c r="M2071" s="177" t="s">
        <v>322</v>
      </c>
      <c r="N2071" s="177" t="s">
        <v>325</v>
      </c>
      <c r="O2071" s="177">
        <v>70</v>
      </c>
    </row>
    <row r="2072" spans="1:15">
      <c r="A2072" s="173" t="s">
        <v>2269</v>
      </c>
      <c r="B2072" s="173" t="s">
        <v>2751</v>
      </c>
      <c r="C2072" s="173" t="s">
        <v>3852</v>
      </c>
      <c r="D2072" s="173" t="s">
        <v>2305</v>
      </c>
      <c r="E2072" s="174" t="s">
        <v>2239</v>
      </c>
      <c r="F2072" s="174" t="s">
        <v>1964</v>
      </c>
      <c r="G2072" s="174" t="s">
        <v>1763</v>
      </c>
      <c r="H2072" s="201" t="s">
        <v>1330</v>
      </c>
      <c r="I2072" s="175">
        <f t="shared" si="74"/>
        <v>342.69983000000008</v>
      </c>
      <c r="J2072" s="175">
        <f t="shared" si="75"/>
        <v>521.96980000000008</v>
      </c>
      <c r="K2072" s="175">
        <v>194.51000000000002</v>
      </c>
      <c r="L2072" s="175">
        <v>1.58</v>
      </c>
      <c r="M2072" s="177" t="s">
        <v>326</v>
      </c>
      <c r="N2072" s="177" t="s">
        <v>321</v>
      </c>
      <c r="O2072" s="177">
        <v>70</v>
      </c>
    </row>
    <row r="2073" spans="1:15">
      <c r="A2073" s="173" t="s">
        <v>2274</v>
      </c>
      <c r="B2073" s="173" t="s">
        <v>2751</v>
      </c>
      <c r="C2073" s="173" t="s">
        <v>3921</v>
      </c>
      <c r="D2073" s="173" t="s">
        <v>1120</v>
      </c>
      <c r="E2073" s="174" t="s">
        <v>2347</v>
      </c>
      <c r="F2073" s="174" t="s">
        <v>1964</v>
      </c>
      <c r="G2073" s="174" t="s">
        <v>1856</v>
      </c>
      <c r="H2073" s="201" t="s">
        <v>1331</v>
      </c>
      <c r="I2073" s="175">
        <f t="shared" si="74"/>
        <v>448.90879000000001</v>
      </c>
      <c r="J2073" s="175">
        <f t="shared" si="75"/>
        <v>683.84360000000004</v>
      </c>
      <c r="K2073" s="175">
        <v>260.23</v>
      </c>
      <c r="L2073" s="175">
        <v>2.75</v>
      </c>
      <c r="M2073" s="177" t="s">
        <v>325</v>
      </c>
      <c r="N2073" s="177" t="s">
        <v>321</v>
      </c>
      <c r="O2073" s="177">
        <v>76</v>
      </c>
    </row>
    <row r="2074" spans="1:15">
      <c r="A2074" s="173" t="s">
        <v>2269</v>
      </c>
      <c r="B2074" s="173" t="s">
        <v>2266</v>
      </c>
      <c r="C2074" s="173" t="s">
        <v>3921</v>
      </c>
      <c r="D2074" s="173" t="s">
        <v>2326</v>
      </c>
      <c r="E2074" s="174" t="s">
        <v>2239</v>
      </c>
      <c r="F2074" s="174" t="s">
        <v>1964</v>
      </c>
      <c r="G2074" s="174" t="s">
        <v>1773</v>
      </c>
      <c r="H2074" s="201" t="s">
        <v>1333</v>
      </c>
      <c r="I2074" s="175">
        <f t="shared" si="74"/>
        <v>296.01319000000001</v>
      </c>
      <c r="J2074" s="175">
        <f t="shared" si="75"/>
        <v>450.14420000000001</v>
      </c>
      <c r="K2074" s="175">
        <v>164.83</v>
      </c>
      <c r="L2074" s="175">
        <v>1.58</v>
      </c>
      <c r="M2074" s="177" t="s">
        <v>326</v>
      </c>
      <c r="N2074" s="177" t="s">
        <v>321</v>
      </c>
      <c r="O2074" s="177">
        <v>70</v>
      </c>
    </row>
    <row r="2075" spans="1:15">
      <c r="A2075" s="173" t="s">
        <v>2269</v>
      </c>
      <c r="B2075" s="173" t="s">
        <v>2751</v>
      </c>
      <c r="C2075" s="173" t="s">
        <v>3852</v>
      </c>
      <c r="D2075" s="173" t="s">
        <v>2305</v>
      </c>
      <c r="E2075" s="174" t="s">
        <v>2239</v>
      </c>
      <c r="F2075" s="174" t="s">
        <v>1964</v>
      </c>
      <c r="G2075" s="174" t="s">
        <v>1857</v>
      </c>
      <c r="H2075" s="201" t="s">
        <v>1335</v>
      </c>
      <c r="I2075" s="175">
        <f t="shared" si="74"/>
        <v>342.69983000000008</v>
      </c>
      <c r="J2075" s="175">
        <f t="shared" si="75"/>
        <v>521.96980000000008</v>
      </c>
      <c r="K2075" s="175">
        <v>194.51000000000002</v>
      </c>
      <c r="L2075" s="175">
        <v>1.58</v>
      </c>
      <c r="M2075" s="177" t="s">
        <v>325</v>
      </c>
      <c r="N2075" s="177" t="s">
        <v>321</v>
      </c>
      <c r="O2075" s="177">
        <v>70</v>
      </c>
    </row>
    <row r="2076" spans="1:15">
      <c r="A2076" s="173" t="s">
        <v>2271</v>
      </c>
      <c r="B2076" s="173" t="s">
        <v>2266</v>
      </c>
      <c r="C2076" s="173" t="s">
        <v>3921</v>
      </c>
      <c r="D2076" s="173" t="s">
        <v>2316</v>
      </c>
      <c r="E2076" s="174" t="s">
        <v>2347</v>
      </c>
      <c r="F2076" s="174" t="s">
        <v>1964</v>
      </c>
      <c r="G2076" s="174" t="s">
        <v>1815</v>
      </c>
      <c r="H2076" s="201" t="s">
        <v>1336</v>
      </c>
      <c r="I2076" s="175">
        <f t="shared" ref="I2076:I2139" si="76">(IF($H$6="",$H$4*$U$3*(1-$H$5),$H$6*$H$3)+IF(F2076="MICHELIN",$H$3*(K2076*(1-$M$4)+$U$7+L2076+$H$8)))*$U$8</f>
        <v>543.61912000000007</v>
      </c>
      <c r="J2076" s="175">
        <f t="shared" si="75"/>
        <v>831.07640000000004</v>
      </c>
      <c r="K2076" s="175">
        <v>322.24</v>
      </c>
      <c r="L2076" s="175">
        <v>1.58</v>
      </c>
      <c r="M2076" s="177" t="s">
        <v>325</v>
      </c>
      <c r="N2076" s="177" t="s">
        <v>326</v>
      </c>
      <c r="O2076" s="177">
        <v>73</v>
      </c>
    </row>
    <row r="2077" spans="1:15">
      <c r="A2077" s="173" t="s">
        <v>2271</v>
      </c>
      <c r="B2077" s="173" t="s">
        <v>1800</v>
      </c>
      <c r="C2077" s="173" t="s">
        <v>1822</v>
      </c>
      <c r="D2077" s="173" t="s">
        <v>2326</v>
      </c>
      <c r="E2077" s="174" t="s">
        <v>2239</v>
      </c>
      <c r="F2077" s="174" t="s">
        <v>1964</v>
      </c>
      <c r="G2077" s="174" t="s">
        <v>1767</v>
      </c>
      <c r="H2077" s="201" t="s">
        <v>1337</v>
      </c>
      <c r="I2077" s="175">
        <f t="shared" si="76"/>
        <v>1070.5112000000001</v>
      </c>
      <c r="J2077" s="175">
        <f t="shared" si="75"/>
        <v>1641.6796000000002</v>
      </c>
      <c r="K2077" s="175">
        <v>657.2</v>
      </c>
      <c r="L2077" s="175">
        <v>1.58</v>
      </c>
      <c r="M2077" s="177" t="s">
        <v>322</v>
      </c>
      <c r="N2077" s="177" t="s">
        <v>325</v>
      </c>
      <c r="O2077" s="177">
        <v>70</v>
      </c>
    </row>
    <row r="2078" spans="1:15">
      <c r="A2078" s="173" t="s">
        <v>2267</v>
      </c>
      <c r="B2078" s="173" t="s">
        <v>2262</v>
      </c>
      <c r="C2078" s="173" t="s">
        <v>3921</v>
      </c>
      <c r="D2078" s="173" t="s">
        <v>2315</v>
      </c>
      <c r="E2078" s="174" t="s">
        <v>2347</v>
      </c>
      <c r="F2078" s="174" t="s">
        <v>1964</v>
      </c>
      <c r="G2078" s="174" t="s">
        <v>1771</v>
      </c>
      <c r="H2078" s="201" t="s">
        <v>1338</v>
      </c>
      <c r="I2078" s="175">
        <f t="shared" si="76"/>
        <v>413.56348000000003</v>
      </c>
      <c r="J2078" s="175">
        <f t="shared" si="75"/>
        <v>630.99080000000004</v>
      </c>
      <c r="K2078" s="175">
        <v>239.56</v>
      </c>
      <c r="L2078" s="175">
        <v>1.58</v>
      </c>
      <c r="M2078" s="177" t="s">
        <v>326</v>
      </c>
      <c r="N2078" s="177" t="s">
        <v>325</v>
      </c>
      <c r="O2078" s="177">
        <v>70</v>
      </c>
    </row>
    <row r="2079" spans="1:15">
      <c r="A2079" s="173" t="s">
        <v>2268</v>
      </c>
      <c r="B2079" s="173" t="s">
        <v>2266</v>
      </c>
      <c r="C2079" s="173" t="s">
        <v>3921</v>
      </c>
      <c r="D2079" s="173" t="s">
        <v>2432</v>
      </c>
      <c r="E2079" s="174" t="s">
        <v>2440</v>
      </c>
      <c r="F2079" s="174" t="s">
        <v>1964</v>
      </c>
      <c r="G2079" s="174" t="s">
        <v>1804</v>
      </c>
      <c r="H2079" s="201" t="s">
        <v>1339</v>
      </c>
      <c r="I2079" s="175">
        <f t="shared" si="76"/>
        <v>454.41429000000011</v>
      </c>
      <c r="J2079" s="175">
        <f t="shared" si="75"/>
        <v>693.83820000000003</v>
      </c>
      <c r="K2079" s="175">
        <v>265.53000000000003</v>
      </c>
      <c r="L2079" s="175">
        <v>1.58</v>
      </c>
      <c r="M2079" s="177" t="s">
        <v>326</v>
      </c>
      <c r="N2079" s="177" t="s">
        <v>325</v>
      </c>
      <c r="O2079" s="177">
        <v>71</v>
      </c>
    </row>
    <row r="2080" spans="1:15">
      <c r="A2080" s="173" t="s">
        <v>2267</v>
      </c>
      <c r="B2080" s="173" t="s">
        <v>2754</v>
      </c>
      <c r="C2080" s="173" t="s">
        <v>3864</v>
      </c>
      <c r="D2080" s="173" t="s">
        <v>2303</v>
      </c>
      <c r="E2080" s="174" t="s">
        <v>2237</v>
      </c>
      <c r="F2080" s="174" t="s">
        <v>1964</v>
      </c>
      <c r="G2080" s="174" t="s">
        <v>1771</v>
      </c>
      <c r="H2080" s="201" t="s">
        <v>1340</v>
      </c>
      <c r="I2080" s="175">
        <f t="shared" si="76"/>
        <v>256.82975999999996</v>
      </c>
      <c r="J2080" s="175">
        <f t="shared" si="75"/>
        <v>389.86200000000002</v>
      </c>
      <c r="K2080" s="175">
        <v>139.92000000000002</v>
      </c>
      <c r="L2080" s="175">
        <v>1.58</v>
      </c>
      <c r="M2080" s="177" t="s">
        <v>326</v>
      </c>
      <c r="N2080" s="177" t="s">
        <v>325</v>
      </c>
      <c r="O2080" s="177">
        <v>70</v>
      </c>
    </row>
    <row r="2081" spans="1:15">
      <c r="A2081" s="173" t="s">
        <v>2268</v>
      </c>
      <c r="B2081" s="173" t="s">
        <v>3851</v>
      </c>
      <c r="C2081" s="173" t="s">
        <v>3852</v>
      </c>
      <c r="D2081" s="173" t="s">
        <v>2316</v>
      </c>
      <c r="E2081" s="174" t="s">
        <v>2237</v>
      </c>
      <c r="F2081" s="174" t="s">
        <v>1964</v>
      </c>
      <c r="G2081" s="174" t="s">
        <v>1771</v>
      </c>
      <c r="H2081" s="201" t="s">
        <v>1341</v>
      </c>
      <c r="I2081" s="175">
        <f t="shared" si="76"/>
        <v>325.19234</v>
      </c>
      <c r="J2081" s="175">
        <f t="shared" si="75"/>
        <v>495.03519999999997</v>
      </c>
      <c r="K2081" s="175">
        <v>183.38</v>
      </c>
      <c r="L2081" s="175">
        <v>1.58</v>
      </c>
      <c r="M2081" s="177" t="s">
        <v>326</v>
      </c>
      <c r="N2081" s="177" t="s">
        <v>325</v>
      </c>
      <c r="O2081" s="177">
        <v>70</v>
      </c>
    </row>
    <row r="2082" spans="1:15">
      <c r="A2082" s="173" t="s">
        <v>1792</v>
      </c>
      <c r="B2082" s="173" t="s">
        <v>1800</v>
      </c>
      <c r="C2082" s="173" t="s">
        <v>1764</v>
      </c>
      <c r="D2082" s="173" t="s">
        <v>406</v>
      </c>
      <c r="E2082" s="174" t="s">
        <v>2239</v>
      </c>
      <c r="F2082" s="174" t="s">
        <v>1964</v>
      </c>
      <c r="G2082" s="174" t="s">
        <v>1767</v>
      </c>
      <c r="H2082" s="201" t="s">
        <v>1346</v>
      </c>
      <c r="I2082" s="175">
        <f t="shared" si="76"/>
        <v>1170.5540000000001</v>
      </c>
      <c r="J2082" s="175">
        <f t="shared" si="75"/>
        <v>1795.5916000000002</v>
      </c>
      <c r="K2082" s="175">
        <v>720.80000000000007</v>
      </c>
      <c r="L2082" s="175">
        <v>1.58</v>
      </c>
      <c r="M2082" s="177" t="s">
        <v>325</v>
      </c>
      <c r="N2082" s="177" t="s">
        <v>325</v>
      </c>
      <c r="O2082" s="177">
        <v>74</v>
      </c>
    </row>
    <row r="2083" spans="1:15">
      <c r="A2083" s="173" t="s">
        <v>2267</v>
      </c>
      <c r="B2083" s="173" t="s">
        <v>3851</v>
      </c>
      <c r="C2083" s="173" t="s">
        <v>3852</v>
      </c>
      <c r="D2083" s="173" t="s">
        <v>2302</v>
      </c>
      <c r="E2083" s="174" t="s">
        <v>2440</v>
      </c>
      <c r="F2083" s="174" t="s">
        <v>1964</v>
      </c>
      <c r="G2083" s="174" t="s">
        <v>1771</v>
      </c>
      <c r="H2083" s="201" t="s">
        <v>1347</v>
      </c>
      <c r="I2083" s="175">
        <f t="shared" si="76"/>
        <v>268.50142</v>
      </c>
      <c r="J2083" s="175">
        <f t="shared" si="75"/>
        <v>407.8184</v>
      </c>
      <c r="K2083" s="175">
        <v>147.34</v>
      </c>
      <c r="L2083" s="175">
        <v>1.58</v>
      </c>
      <c r="M2083" s="177" t="s">
        <v>326</v>
      </c>
      <c r="N2083" s="177" t="s">
        <v>325</v>
      </c>
      <c r="O2083" s="177">
        <v>70</v>
      </c>
    </row>
    <row r="2084" spans="1:15">
      <c r="A2084" s="173" t="s">
        <v>2268</v>
      </c>
      <c r="B2084" s="173" t="s">
        <v>2754</v>
      </c>
      <c r="C2084" s="173" t="s">
        <v>3864</v>
      </c>
      <c r="D2084" s="173" t="s">
        <v>2313</v>
      </c>
      <c r="E2084" s="174" t="s">
        <v>2440</v>
      </c>
      <c r="F2084" s="174" t="s">
        <v>1964</v>
      </c>
      <c r="G2084" s="174" t="s">
        <v>1771</v>
      </c>
      <c r="H2084" s="201" t="s">
        <v>1348</v>
      </c>
      <c r="I2084" s="175">
        <f t="shared" si="76"/>
        <v>337.69768999999997</v>
      </c>
      <c r="J2084" s="175">
        <f t="shared" si="75"/>
        <v>514.27420000000006</v>
      </c>
      <c r="K2084" s="175">
        <v>191.33</v>
      </c>
      <c r="L2084" s="175">
        <v>1.58</v>
      </c>
      <c r="M2084" s="177" t="s">
        <v>326</v>
      </c>
      <c r="N2084" s="177" t="s">
        <v>325</v>
      </c>
      <c r="O2084" s="177">
        <v>70</v>
      </c>
    </row>
    <row r="2085" spans="1:15">
      <c r="A2085" s="173" t="s">
        <v>2272</v>
      </c>
      <c r="B2085" s="173" t="s">
        <v>2262</v>
      </c>
      <c r="C2085" s="173" t="s">
        <v>1766</v>
      </c>
      <c r="D2085" s="173" t="s">
        <v>1124</v>
      </c>
      <c r="E2085" s="174" t="s">
        <v>2347</v>
      </c>
      <c r="F2085" s="174" t="s">
        <v>1964</v>
      </c>
      <c r="G2085" s="174" t="s">
        <v>1786</v>
      </c>
      <c r="H2085" s="201" t="s">
        <v>1349</v>
      </c>
      <c r="I2085" s="175">
        <f t="shared" si="76"/>
        <v>556.45480000000009</v>
      </c>
      <c r="J2085" s="175">
        <f t="shared" si="75"/>
        <v>849.29900000000009</v>
      </c>
      <c r="K2085" s="175">
        <v>328.6</v>
      </c>
      <c r="L2085" s="175">
        <v>2.75</v>
      </c>
      <c r="M2085" s="177" t="s">
        <v>326</v>
      </c>
      <c r="N2085" s="177" t="s">
        <v>325</v>
      </c>
      <c r="O2085" s="177">
        <v>72</v>
      </c>
    </row>
    <row r="2086" spans="1:15">
      <c r="A2086" s="173" t="s">
        <v>2265</v>
      </c>
      <c r="B2086" s="173" t="s">
        <v>2754</v>
      </c>
      <c r="C2086" s="173" t="s">
        <v>3864</v>
      </c>
      <c r="D2086" s="173" t="s">
        <v>2305</v>
      </c>
      <c r="E2086" s="174" t="s">
        <v>2237</v>
      </c>
      <c r="F2086" s="174" t="s">
        <v>1964</v>
      </c>
      <c r="G2086" s="174" t="s">
        <v>1771</v>
      </c>
      <c r="H2086" s="201" t="s">
        <v>1350</v>
      </c>
      <c r="I2086" s="175">
        <f t="shared" si="76"/>
        <v>196.80408</v>
      </c>
      <c r="J2086" s="175">
        <f t="shared" si="75"/>
        <v>297.51479999999998</v>
      </c>
      <c r="K2086" s="175">
        <v>101.76</v>
      </c>
      <c r="L2086" s="175">
        <v>1.58</v>
      </c>
      <c r="M2086" s="177" t="s">
        <v>326</v>
      </c>
      <c r="N2086" s="177" t="s">
        <v>325</v>
      </c>
      <c r="O2086" s="177">
        <v>70</v>
      </c>
    </row>
    <row r="2087" spans="1:15">
      <c r="A2087" s="173" t="s">
        <v>2265</v>
      </c>
      <c r="B2087" s="173" t="s">
        <v>2754</v>
      </c>
      <c r="C2087" s="173" t="s">
        <v>3864</v>
      </c>
      <c r="D2087" s="173" t="s">
        <v>2326</v>
      </c>
      <c r="E2087" s="174" t="s">
        <v>2237</v>
      </c>
      <c r="F2087" s="174" t="s">
        <v>1964</v>
      </c>
      <c r="G2087" s="174" t="s">
        <v>1771</v>
      </c>
      <c r="H2087" s="201" t="s">
        <v>1351</v>
      </c>
      <c r="I2087" s="175">
        <f t="shared" si="76"/>
        <v>170.12600000000003</v>
      </c>
      <c r="J2087" s="175">
        <f t="shared" si="75"/>
        <v>256.47160000000002</v>
      </c>
      <c r="K2087" s="175">
        <v>84.800000000000011</v>
      </c>
      <c r="L2087" s="175">
        <v>1.58</v>
      </c>
      <c r="M2087" s="177" t="s">
        <v>326</v>
      </c>
      <c r="N2087" s="177" t="s">
        <v>325</v>
      </c>
      <c r="O2087" s="177">
        <v>70</v>
      </c>
    </row>
    <row r="2088" spans="1:15">
      <c r="A2088" s="173" t="s">
        <v>2269</v>
      </c>
      <c r="B2088" s="173" t="s">
        <v>2751</v>
      </c>
      <c r="C2088" s="173" t="s">
        <v>3852</v>
      </c>
      <c r="D2088" s="173" t="s">
        <v>2316</v>
      </c>
      <c r="E2088" s="174" t="s">
        <v>2347</v>
      </c>
      <c r="F2088" s="174" t="s">
        <v>1964</v>
      </c>
      <c r="G2088" s="174" t="s">
        <v>1771</v>
      </c>
      <c r="H2088" s="201" t="s">
        <v>1353</v>
      </c>
      <c r="I2088" s="175">
        <f t="shared" si="76"/>
        <v>403.55920000000003</v>
      </c>
      <c r="J2088" s="175">
        <f t="shared" si="75"/>
        <v>615.59960000000001</v>
      </c>
      <c r="K2088" s="175">
        <v>233.20000000000002</v>
      </c>
      <c r="L2088" s="175">
        <v>1.58</v>
      </c>
      <c r="M2088" s="177" t="s">
        <v>325</v>
      </c>
      <c r="N2088" s="177" t="s">
        <v>325</v>
      </c>
      <c r="O2088" s="177">
        <v>70</v>
      </c>
    </row>
    <row r="2089" spans="1:15">
      <c r="A2089" s="173" t="s">
        <v>2267</v>
      </c>
      <c r="B2089" s="173" t="s">
        <v>2258</v>
      </c>
      <c r="C2089" s="173" t="s">
        <v>3864</v>
      </c>
      <c r="D2089" s="173" t="s">
        <v>375</v>
      </c>
      <c r="E2089" s="174" t="s">
        <v>2229</v>
      </c>
      <c r="F2089" s="174" t="s">
        <v>1964</v>
      </c>
      <c r="G2089" s="174" t="s">
        <v>1798</v>
      </c>
      <c r="H2089" s="201" t="s">
        <v>1356</v>
      </c>
      <c r="I2089" s="175">
        <f t="shared" si="76"/>
        <v>281.33710000000002</v>
      </c>
      <c r="J2089" s="175">
        <f t="shared" si="75"/>
        <v>426.041</v>
      </c>
      <c r="K2089" s="175">
        <v>153.70000000000002</v>
      </c>
      <c r="L2089" s="175">
        <v>2.75</v>
      </c>
      <c r="M2089" s="177" t="s">
        <v>326</v>
      </c>
      <c r="N2089" s="177" t="s">
        <v>321</v>
      </c>
      <c r="O2089" s="177">
        <v>71</v>
      </c>
    </row>
    <row r="2090" spans="1:15">
      <c r="A2090" s="173" t="s">
        <v>2270</v>
      </c>
      <c r="B2090" s="173" t="s">
        <v>2754</v>
      </c>
      <c r="C2090" s="173" t="s">
        <v>3921</v>
      </c>
      <c r="D2090" s="173" t="s">
        <v>2333</v>
      </c>
      <c r="E2090" s="174" t="s">
        <v>2239</v>
      </c>
      <c r="F2090" s="174" t="s">
        <v>1964</v>
      </c>
      <c r="G2090" s="174" t="s">
        <v>1859</v>
      </c>
      <c r="H2090" s="201" t="s">
        <v>1358</v>
      </c>
      <c r="I2090" s="175">
        <f t="shared" si="76"/>
        <v>424.73178000000001</v>
      </c>
      <c r="J2090" s="175">
        <f t="shared" si="75"/>
        <v>646.64820000000009</v>
      </c>
      <c r="K2090" s="175">
        <v>244.86</v>
      </c>
      <c r="L2090" s="175">
        <v>2.75</v>
      </c>
      <c r="M2090" s="177" t="s">
        <v>325</v>
      </c>
      <c r="N2090" s="177" t="s">
        <v>321</v>
      </c>
      <c r="O2090" s="177">
        <v>76</v>
      </c>
    </row>
    <row r="2091" spans="1:15">
      <c r="A2091" s="173" t="s">
        <v>2269</v>
      </c>
      <c r="B2091" s="173" t="s">
        <v>3851</v>
      </c>
      <c r="C2091" s="173" t="s">
        <v>3852</v>
      </c>
      <c r="D2091" s="173" t="s">
        <v>404</v>
      </c>
      <c r="E2091" s="174" t="s">
        <v>2440</v>
      </c>
      <c r="F2091" s="174" t="s">
        <v>1964</v>
      </c>
      <c r="G2091" s="174" t="s">
        <v>1771</v>
      </c>
      <c r="H2091" s="201" t="s">
        <v>1359</v>
      </c>
      <c r="I2091" s="175">
        <f t="shared" si="76"/>
        <v>381.88326000000006</v>
      </c>
      <c r="J2091" s="175">
        <f t="shared" si="75"/>
        <v>582.25200000000007</v>
      </c>
      <c r="K2091" s="175">
        <v>219.42000000000002</v>
      </c>
      <c r="L2091" s="175">
        <v>1.58</v>
      </c>
      <c r="M2091" s="177" t="s">
        <v>325</v>
      </c>
      <c r="N2091" s="177" t="s">
        <v>325</v>
      </c>
      <c r="O2091" s="177">
        <v>70</v>
      </c>
    </row>
    <row r="2092" spans="1:15">
      <c r="A2092" s="173" t="s">
        <v>1803</v>
      </c>
      <c r="B2092" s="173" t="s">
        <v>1765</v>
      </c>
      <c r="C2092" s="173" t="s">
        <v>1766</v>
      </c>
      <c r="D2092" s="173" t="s">
        <v>372</v>
      </c>
      <c r="E2092" s="174" t="s">
        <v>2347</v>
      </c>
      <c r="F2092" s="174" t="s">
        <v>1964</v>
      </c>
      <c r="G2092" s="174" t="s">
        <v>1767</v>
      </c>
      <c r="H2092" s="201" t="s">
        <v>1360</v>
      </c>
      <c r="I2092" s="175">
        <f t="shared" si="76"/>
        <v>837.07800000000009</v>
      </c>
      <c r="J2092" s="175">
        <f t="shared" si="75"/>
        <v>1282.5516</v>
      </c>
      <c r="K2092" s="175">
        <v>508.8</v>
      </c>
      <c r="L2092" s="175">
        <v>1.58</v>
      </c>
      <c r="M2092" s="177" t="s">
        <v>326</v>
      </c>
      <c r="N2092" s="177" t="s">
        <v>325</v>
      </c>
      <c r="O2092" s="177">
        <v>75</v>
      </c>
    </row>
    <row r="2093" spans="1:15">
      <c r="A2093" s="173" t="s">
        <v>2267</v>
      </c>
      <c r="B2093" s="173" t="s">
        <v>2751</v>
      </c>
      <c r="C2093" s="173" t="s">
        <v>3852</v>
      </c>
      <c r="D2093" s="173" t="s">
        <v>2326</v>
      </c>
      <c r="E2093" s="174" t="s">
        <v>2347</v>
      </c>
      <c r="F2093" s="174" t="s">
        <v>1964</v>
      </c>
      <c r="G2093" s="174" t="s">
        <v>1860</v>
      </c>
      <c r="H2093" s="201" t="s">
        <v>1361</v>
      </c>
      <c r="I2093" s="175">
        <f t="shared" si="76"/>
        <v>220.1474</v>
      </c>
      <c r="J2093" s="175">
        <f t="shared" si="75"/>
        <v>333.42759999999998</v>
      </c>
      <c r="K2093" s="175">
        <v>116.60000000000001</v>
      </c>
      <c r="L2093" s="175">
        <v>1.58</v>
      </c>
      <c r="M2093" s="177" t="s">
        <v>325</v>
      </c>
      <c r="N2093" s="177" t="s">
        <v>348</v>
      </c>
      <c r="O2093" s="177">
        <v>70</v>
      </c>
    </row>
    <row r="2094" spans="1:15">
      <c r="A2094" s="173" t="s">
        <v>2272</v>
      </c>
      <c r="B2094" s="173" t="s">
        <v>3892</v>
      </c>
      <c r="C2094" s="173" t="s">
        <v>3921</v>
      </c>
      <c r="D2094" s="173" t="s">
        <v>2303</v>
      </c>
      <c r="E2094" s="174" t="s">
        <v>2239</v>
      </c>
      <c r="F2094" s="174" t="s">
        <v>1964</v>
      </c>
      <c r="G2094" s="174" t="s">
        <v>1763</v>
      </c>
      <c r="H2094" s="201" t="s">
        <v>1362</v>
      </c>
      <c r="I2094" s="175">
        <f t="shared" si="76"/>
        <v>432.73835000000003</v>
      </c>
      <c r="J2094" s="175">
        <f t="shared" si="75"/>
        <v>660.49059999999997</v>
      </c>
      <c r="K2094" s="175">
        <v>251.75</v>
      </c>
      <c r="L2094" s="175">
        <v>1.58</v>
      </c>
      <c r="M2094" s="177" t="s">
        <v>322</v>
      </c>
      <c r="N2094" s="177" t="s">
        <v>321</v>
      </c>
      <c r="O2094" s="177">
        <v>70</v>
      </c>
    </row>
    <row r="2095" spans="1:15">
      <c r="A2095" s="173" t="s">
        <v>2271</v>
      </c>
      <c r="B2095" s="173" t="s">
        <v>3892</v>
      </c>
      <c r="C2095" s="173" t="s">
        <v>3921</v>
      </c>
      <c r="D2095" s="173" t="s">
        <v>2326</v>
      </c>
      <c r="E2095" s="174" t="s">
        <v>2239</v>
      </c>
      <c r="F2095" s="174" t="s">
        <v>1964</v>
      </c>
      <c r="G2095" s="174" t="s">
        <v>1763</v>
      </c>
      <c r="H2095" s="201" t="s">
        <v>1365</v>
      </c>
      <c r="I2095" s="175">
        <f t="shared" si="76"/>
        <v>377.71481000000006</v>
      </c>
      <c r="J2095" s="175">
        <f t="shared" si="75"/>
        <v>575.83900000000006</v>
      </c>
      <c r="K2095" s="175">
        <v>216.77</v>
      </c>
      <c r="L2095" s="175">
        <v>1.58</v>
      </c>
      <c r="M2095" s="177" t="s">
        <v>326</v>
      </c>
      <c r="N2095" s="177" t="s">
        <v>321</v>
      </c>
      <c r="O2095" s="177">
        <v>70</v>
      </c>
    </row>
    <row r="2096" spans="1:15">
      <c r="A2096" s="173" t="s">
        <v>2274</v>
      </c>
      <c r="B2096" s="173" t="s">
        <v>3892</v>
      </c>
      <c r="C2096" s="173" t="s">
        <v>1764</v>
      </c>
      <c r="D2096" s="173" t="s">
        <v>375</v>
      </c>
      <c r="E2096" s="174" t="s">
        <v>2445</v>
      </c>
      <c r="F2096" s="174" t="s">
        <v>1964</v>
      </c>
      <c r="G2096" s="174" t="s">
        <v>1845</v>
      </c>
      <c r="H2096" s="201" t="s">
        <v>1368</v>
      </c>
      <c r="I2096" s="175">
        <f t="shared" si="76"/>
        <v>644.82593999999995</v>
      </c>
      <c r="J2096" s="175">
        <f t="shared" si="75"/>
        <v>985.2546000000001</v>
      </c>
      <c r="K2096" s="175">
        <v>384.78000000000003</v>
      </c>
      <c r="L2096" s="175">
        <v>2.75</v>
      </c>
      <c r="M2096" s="177" t="s">
        <v>325</v>
      </c>
      <c r="N2096" s="177" t="s">
        <v>321</v>
      </c>
      <c r="O2096" s="177">
        <v>76</v>
      </c>
    </row>
    <row r="2097" spans="1:15">
      <c r="A2097" s="173" t="s">
        <v>2268</v>
      </c>
      <c r="B2097" s="173" t="s">
        <v>3851</v>
      </c>
      <c r="C2097" s="173" t="s">
        <v>3852</v>
      </c>
      <c r="D2097" s="173" t="s">
        <v>2305</v>
      </c>
      <c r="E2097" s="174" t="s">
        <v>2440</v>
      </c>
      <c r="F2097" s="174" t="s">
        <v>1964</v>
      </c>
      <c r="G2097" s="174" t="s">
        <v>1771</v>
      </c>
      <c r="H2097" s="201" t="s">
        <v>1370</v>
      </c>
      <c r="I2097" s="175">
        <f t="shared" si="76"/>
        <v>317.68912999999998</v>
      </c>
      <c r="J2097" s="175">
        <f t="shared" si="75"/>
        <v>483.49180000000001</v>
      </c>
      <c r="K2097" s="175">
        <v>178.61</v>
      </c>
      <c r="L2097" s="175">
        <v>1.58</v>
      </c>
      <c r="M2097" s="177" t="s">
        <v>326</v>
      </c>
      <c r="N2097" s="177" t="s">
        <v>325</v>
      </c>
      <c r="O2097" s="177">
        <v>70</v>
      </c>
    </row>
    <row r="2098" spans="1:15">
      <c r="A2098" s="173" t="s">
        <v>2272</v>
      </c>
      <c r="B2098" s="173" t="s">
        <v>3851</v>
      </c>
      <c r="C2098" s="173" t="s">
        <v>1132</v>
      </c>
      <c r="D2098" s="173" t="s">
        <v>1127</v>
      </c>
      <c r="E2098" s="174" t="s">
        <v>2347</v>
      </c>
      <c r="F2098" s="174" t="s">
        <v>1964</v>
      </c>
      <c r="G2098" s="174" t="s">
        <v>1820</v>
      </c>
      <c r="H2098" s="201" t="s">
        <v>1371</v>
      </c>
      <c r="I2098" s="175">
        <f t="shared" si="76"/>
        <v>499.76388000000003</v>
      </c>
      <c r="J2098" s="175">
        <f t="shared" si="75"/>
        <v>762.08220000000006</v>
      </c>
      <c r="K2098" s="175">
        <v>292.56</v>
      </c>
      <c r="L2098" s="175">
        <v>2.75</v>
      </c>
      <c r="M2098" s="177" t="s">
        <v>325</v>
      </c>
      <c r="N2098" s="177" t="s">
        <v>325</v>
      </c>
      <c r="O2098" s="177">
        <v>72</v>
      </c>
    </row>
    <row r="2099" spans="1:15">
      <c r="A2099" s="173" t="s">
        <v>2269</v>
      </c>
      <c r="B2099" s="173" t="s">
        <v>2751</v>
      </c>
      <c r="C2099" s="173" t="s">
        <v>3852</v>
      </c>
      <c r="D2099" s="173" t="s">
        <v>2316</v>
      </c>
      <c r="E2099" s="174" t="s">
        <v>2440</v>
      </c>
      <c r="F2099" s="174" t="s">
        <v>1964</v>
      </c>
      <c r="G2099" s="174" t="s">
        <v>1771</v>
      </c>
      <c r="H2099" s="201" t="s">
        <v>1372</v>
      </c>
      <c r="I2099" s="175">
        <f t="shared" si="76"/>
        <v>353.5378</v>
      </c>
      <c r="J2099" s="175">
        <f t="shared" si="75"/>
        <v>538.64359999999999</v>
      </c>
      <c r="K2099" s="175">
        <v>201.4</v>
      </c>
      <c r="L2099" s="175">
        <v>1.58</v>
      </c>
      <c r="M2099" s="177" t="s">
        <v>325</v>
      </c>
      <c r="N2099" s="177" t="s">
        <v>325</v>
      </c>
      <c r="O2099" s="177">
        <v>70</v>
      </c>
    </row>
    <row r="2100" spans="1:15">
      <c r="A2100" s="173" t="s">
        <v>2264</v>
      </c>
      <c r="B2100" s="173" t="s">
        <v>2751</v>
      </c>
      <c r="C2100" s="173" t="s">
        <v>3864</v>
      </c>
      <c r="D2100" s="173" t="s">
        <v>2309</v>
      </c>
      <c r="E2100" s="174" t="s">
        <v>2237</v>
      </c>
      <c r="F2100" s="174" t="s">
        <v>1964</v>
      </c>
      <c r="G2100" s="174" t="s">
        <v>1771</v>
      </c>
      <c r="H2100" s="201" t="s">
        <v>1375</v>
      </c>
      <c r="I2100" s="175">
        <f t="shared" si="76"/>
        <v>230.98536999999999</v>
      </c>
      <c r="J2100" s="175">
        <f t="shared" si="75"/>
        <v>350.10140000000001</v>
      </c>
      <c r="K2100" s="175">
        <v>123.49000000000001</v>
      </c>
      <c r="L2100" s="175">
        <v>1.58</v>
      </c>
      <c r="M2100" s="177" t="s">
        <v>326</v>
      </c>
      <c r="N2100" s="177" t="s">
        <v>325</v>
      </c>
      <c r="O2100" s="177">
        <v>70</v>
      </c>
    </row>
    <row r="2101" spans="1:15">
      <c r="A2101" s="173" t="s">
        <v>2267</v>
      </c>
      <c r="B2101" s="173" t="s">
        <v>3851</v>
      </c>
      <c r="C2101" s="173" t="s">
        <v>3864</v>
      </c>
      <c r="D2101" s="173" t="s">
        <v>2326</v>
      </c>
      <c r="E2101" s="174" t="s">
        <v>2440</v>
      </c>
      <c r="F2101" s="174" t="s">
        <v>1964</v>
      </c>
      <c r="G2101" s="174" t="s">
        <v>1771</v>
      </c>
      <c r="H2101" s="201" t="s">
        <v>1376</v>
      </c>
      <c r="I2101" s="175">
        <f t="shared" si="76"/>
        <v>281.00677000000002</v>
      </c>
      <c r="J2101" s="175">
        <f t="shared" si="75"/>
        <v>427.05740000000003</v>
      </c>
      <c r="K2101" s="175">
        <v>155.29000000000002</v>
      </c>
      <c r="L2101" s="175">
        <v>1.58</v>
      </c>
      <c r="M2101" s="177" t="s">
        <v>326</v>
      </c>
      <c r="N2101" s="177" t="s">
        <v>325</v>
      </c>
      <c r="O2101" s="177">
        <v>70</v>
      </c>
    </row>
    <row r="2102" spans="1:15">
      <c r="A2102" s="173" t="s">
        <v>2270</v>
      </c>
      <c r="B2102" s="173" t="s">
        <v>3851</v>
      </c>
      <c r="C2102" s="173" t="s">
        <v>3852</v>
      </c>
      <c r="D2102" s="173" t="s">
        <v>2334</v>
      </c>
      <c r="E2102" s="174" t="s">
        <v>2440</v>
      </c>
      <c r="F2102" s="174" t="s">
        <v>1964</v>
      </c>
      <c r="G2102" s="174" t="s">
        <v>1804</v>
      </c>
      <c r="H2102" s="201" t="s">
        <v>1377</v>
      </c>
      <c r="I2102" s="175">
        <f t="shared" si="76"/>
        <v>349.36935</v>
      </c>
      <c r="J2102" s="175">
        <f t="shared" si="75"/>
        <v>532.23059999999998</v>
      </c>
      <c r="K2102" s="175">
        <v>198.75</v>
      </c>
      <c r="L2102" s="175">
        <v>1.58</v>
      </c>
      <c r="M2102" s="177" t="s">
        <v>325</v>
      </c>
      <c r="N2102" s="177" t="s">
        <v>325</v>
      </c>
      <c r="O2102" s="177">
        <v>71</v>
      </c>
    </row>
    <row r="2103" spans="1:15">
      <c r="A2103" s="173" t="s">
        <v>2271</v>
      </c>
      <c r="B2103" s="173" t="s">
        <v>3892</v>
      </c>
      <c r="C2103" s="173" t="s">
        <v>1766</v>
      </c>
      <c r="D2103" s="173" t="s">
        <v>2314</v>
      </c>
      <c r="E2103" s="174" t="s">
        <v>2347</v>
      </c>
      <c r="F2103" s="174" t="s">
        <v>1964</v>
      </c>
      <c r="G2103" s="174" t="s">
        <v>1767</v>
      </c>
      <c r="H2103" s="201" t="s">
        <v>1379</v>
      </c>
      <c r="I2103" s="175">
        <f t="shared" si="76"/>
        <v>765.38066000000003</v>
      </c>
      <c r="J2103" s="175">
        <f t="shared" si="75"/>
        <v>1172.248</v>
      </c>
      <c r="K2103" s="175">
        <v>463.22</v>
      </c>
      <c r="L2103" s="175">
        <v>1.58</v>
      </c>
      <c r="M2103" s="177" t="s">
        <v>326</v>
      </c>
      <c r="N2103" s="177" t="s">
        <v>325</v>
      </c>
      <c r="O2103" s="177">
        <v>70</v>
      </c>
    </row>
    <row r="2104" spans="1:15">
      <c r="A2104" s="173" t="s">
        <v>2270</v>
      </c>
      <c r="B2104" s="173" t="s">
        <v>2754</v>
      </c>
      <c r="C2104" s="173" t="s">
        <v>3921</v>
      </c>
      <c r="D2104" s="173" t="s">
        <v>369</v>
      </c>
      <c r="E2104" s="174" t="s">
        <v>2440</v>
      </c>
      <c r="F2104" s="174" t="s">
        <v>1964</v>
      </c>
      <c r="G2104" s="174" t="s">
        <v>1786</v>
      </c>
      <c r="H2104" s="201" t="s">
        <v>1380</v>
      </c>
      <c r="I2104" s="175">
        <f t="shared" si="76"/>
        <v>449.74248</v>
      </c>
      <c r="J2104" s="175">
        <f t="shared" si="75"/>
        <v>685.12620000000004</v>
      </c>
      <c r="K2104" s="175">
        <v>260.76</v>
      </c>
      <c r="L2104" s="175">
        <v>2.75</v>
      </c>
      <c r="M2104" s="177" t="s">
        <v>326</v>
      </c>
      <c r="N2104" s="177" t="s">
        <v>325</v>
      </c>
      <c r="O2104" s="177">
        <v>72</v>
      </c>
    </row>
    <row r="2105" spans="1:15">
      <c r="A2105" s="173" t="s">
        <v>2272</v>
      </c>
      <c r="B2105" s="173" t="s">
        <v>2751</v>
      </c>
      <c r="C2105" s="173" t="s">
        <v>1132</v>
      </c>
      <c r="D2105" s="173" t="s">
        <v>1120</v>
      </c>
      <c r="E2105" s="174" t="s">
        <v>2440</v>
      </c>
      <c r="F2105" s="174" t="s">
        <v>1964</v>
      </c>
      <c r="G2105" s="174" t="s">
        <v>1840</v>
      </c>
      <c r="H2105" s="201" t="s">
        <v>1381</v>
      </c>
      <c r="I2105" s="175">
        <f t="shared" si="76"/>
        <v>503.93233000000009</v>
      </c>
      <c r="J2105" s="175">
        <f t="shared" si="75"/>
        <v>768.49520000000007</v>
      </c>
      <c r="K2105" s="175">
        <v>295.21000000000004</v>
      </c>
      <c r="L2105" s="175">
        <v>2.75</v>
      </c>
      <c r="M2105" s="177" t="s">
        <v>326</v>
      </c>
      <c r="N2105" s="177" t="s">
        <v>325</v>
      </c>
      <c r="O2105" s="177">
        <v>71</v>
      </c>
    </row>
    <row r="2106" spans="1:15">
      <c r="A2106" s="173" t="s">
        <v>1803</v>
      </c>
      <c r="B2106" s="173" t="s">
        <v>1800</v>
      </c>
      <c r="C2106" s="173" t="s">
        <v>1764</v>
      </c>
      <c r="D2106" s="173" t="s">
        <v>2316</v>
      </c>
      <c r="E2106" s="174" t="s">
        <v>2239</v>
      </c>
      <c r="F2106" s="174" t="s">
        <v>1964</v>
      </c>
      <c r="G2106" s="174" t="s">
        <v>1767</v>
      </c>
      <c r="H2106" s="201" t="s">
        <v>1382</v>
      </c>
      <c r="I2106" s="175">
        <f t="shared" si="76"/>
        <v>1103.8588000000002</v>
      </c>
      <c r="J2106" s="175">
        <f t="shared" si="75"/>
        <v>1692.9836000000003</v>
      </c>
      <c r="K2106" s="175">
        <v>678.40000000000009</v>
      </c>
      <c r="L2106" s="175">
        <v>1.58</v>
      </c>
      <c r="M2106" s="177" t="s">
        <v>326</v>
      </c>
      <c r="N2106" s="177" t="s">
        <v>325</v>
      </c>
      <c r="O2106" s="177">
        <v>75</v>
      </c>
    </row>
    <row r="2107" spans="1:15">
      <c r="A2107" s="173" t="s">
        <v>2268</v>
      </c>
      <c r="B2107" s="173" t="s">
        <v>2266</v>
      </c>
      <c r="C2107" s="173" t="s">
        <v>3852</v>
      </c>
      <c r="D2107" s="173" t="s">
        <v>2306</v>
      </c>
      <c r="E2107" s="174" t="s">
        <v>2440</v>
      </c>
      <c r="F2107" s="174" t="s">
        <v>1964</v>
      </c>
      <c r="G2107" s="174" t="s">
        <v>1864</v>
      </c>
      <c r="H2107" s="201" t="s">
        <v>1383</v>
      </c>
      <c r="I2107" s="175">
        <f t="shared" si="76"/>
        <v>411.89609999999999</v>
      </c>
      <c r="J2107" s="175">
        <f t="shared" si="75"/>
        <v>628.42560000000003</v>
      </c>
      <c r="K2107" s="175">
        <v>238.5</v>
      </c>
      <c r="L2107" s="175">
        <v>1.58</v>
      </c>
      <c r="M2107" s="177" t="s">
        <v>326</v>
      </c>
      <c r="N2107" s="177" t="s">
        <v>325</v>
      </c>
      <c r="O2107" s="177">
        <v>70</v>
      </c>
    </row>
    <row r="2108" spans="1:15">
      <c r="A2108" s="173" t="s">
        <v>2265</v>
      </c>
      <c r="B2108" s="173" t="s">
        <v>2754</v>
      </c>
      <c r="C2108" s="173" t="s">
        <v>3864</v>
      </c>
      <c r="D2108" s="173" t="s">
        <v>2326</v>
      </c>
      <c r="E2108" s="174" t="s">
        <v>2440</v>
      </c>
      <c r="F2108" s="174" t="s">
        <v>1964</v>
      </c>
      <c r="G2108" s="174" t="s">
        <v>1771</v>
      </c>
      <c r="H2108" s="201" t="s">
        <v>1384</v>
      </c>
      <c r="I2108" s="175">
        <f t="shared" si="76"/>
        <v>212.64419000000001</v>
      </c>
      <c r="J2108" s="175">
        <f t="shared" si="75"/>
        <v>321.88419999999996</v>
      </c>
      <c r="K2108" s="175">
        <v>111.83000000000001</v>
      </c>
      <c r="L2108" s="175">
        <v>1.58</v>
      </c>
      <c r="M2108" s="177" t="s">
        <v>326</v>
      </c>
      <c r="N2108" s="177" t="s">
        <v>325</v>
      </c>
      <c r="O2108" s="177">
        <v>70</v>
      </c>
    </row>
    <row r="2109" spans="1:15">
      <c r="A2109" s="173" t="s">
        <v>2259</v>
      </c>
      <c r="B2109" s="173" t="s">
        <v>2256</v>
      </c>
      <c r="C2109" s="173" t="s">
        <v>1790</v>
      </c>
      <c r="D2109" s="173" t="s">
        <v>2323</v>
      </c>
      <c r="E2109" s="174" t="s">
        <v>2237</v>
      </c>
      <c r="F2109" s="174" t="s">
        <v>1964</v>
      </c>
      <c r="G2109" s="174" t="s">
        <v>1791</v>
      </c>
      <c r="H2109" s="201" t="s">
        <v>1385</v>
      </c>
      <c r="I2109" s="175">
        <f t="shared" si="76"/>
        <v>154.28589000000002</v>
      </c>
      <c r="J2109" s="175">
        <f t="shared" si="75"/>
        <v>232.10219999999998</v>
      </c>
      <c r="K2109" s="175">
        <v>74.73</v>
      </c>
      <c r="L2109" s="175">
        <v>1.58</v>
      </c>
      <c r="M2109" s="177" t="s">
        <v>322</v>
      </c>
      <c r="N2109" s="177" t="s">
        <v>325</v>
      </c>
      <c r="O2109" s="177">
        <v>71</v>
      </c>
    </row>
    <row r="2110" spans="1:15">
      <c r="A2110" s="173" t="s">
        <v>2270</v>
      </c>
      <c r="B2110" s="173" t="s">
        <v>3892</v>
      </c>
      <c r="C2110" s="173" t="s">
        <v>1132</v>
      </c>
      <c r="D2110" s="173" t="s">
        <v>2305</v>
      </c>
      <c r="E2110" s="174" t="s">
        <v>2347</v>
      </c>
      <c r="F2110" s="174" t="s">
        <v>1964</v>
      </c>
      <c r="G2110" s="174" t="s">
        <v>1853</v>
      </c>
      <c r="H2110" s="201" t="s">
        <v>1386</v>
      </c>
      <c r="I2110" s="175">
        <f t="shared" si="76"/>
        <v>560.29292000000009</v>
      </c>
      <c r="J2110" s="175">
        <f t="shared" si="75"/>
        <v>856.72840000000008</v>
      </c>
      <c r="K2110" s="175">
        <v>332.84000000000003</v>
      </c>
      <c r="L2110" s="175">
        <v>1.58</v>
      </c>
      <c r="M2110" s="177" t="s">
        <v>326</v>
      </c>
      <c r="N2110" s="177" t="s">
        <v>326</v>
      </c>
      <c r="O2110" s="177">
        <v>73</v>
      </c>
    </row>
    <row r="2111" spans="1:15">
      <c r="A2111" s="173" t="s">
        <v>2272</v>
      </c>
      <c r="B2111" s="173" t="s">
        <v>2751</v>
      </c>
      <c r="C2111" s="173" t="s">
        <v>1132</v>
      </c>
      <c r="D2111" s="173" t="s">
        <v>1120</v>
      </c>
      <c r="E2111" s="174" t="s">
        <v>2445</v>
      </c>
      <c r="F2111" s="174" t="s">
        <v>1964</v>
      </c>
      <c r="G2111" s="174" t="s">
        <v>1865</v>
      </c>
      <c r="H2111" s="201" t="s">
        <v>1387</v>
      </c>
      <c r="I2111" s="175">
        <f t="shared" si="76"/>
        <v>448.90879000000001</v>
      </c>
      <c r="J2111" s="175">
        <f t="shared" si="75"/>
        <v>683.84360000000004</v>
      </c>
      <c r="K2111" s="175">
        <v>260.23</v>
      </c>
      <c r="L2111" s="175">
        <v>2.75</v>
      </c>
      <c r="M2111" s="177" t="s">
        <v>325</v>
      </c>
      <c r="N2111" s="177" t="s">
        <v>321</v>
      </c>
      <c r="O2111" s="177">
        <v>72</v>
      </c>
    </row>
    <row r="2112" spans="1:15">
      <c r="A2112" s="173" t="s">
        <v>2270</v>
      </c>
      <c r="B2112" s="173" t="s">
        <v>2262</v>
      </c>
      <c r="C2112" s="173" t="s">
        <v>1132</v>
      </c>
      <c r="D2112" s="173" t="s">
        <v>406</v>
      </c>
      <c r="E2112" s="174" t="s">
        <v>2347</v>
      </c>
      <c r="F2112" s="174" t="s">
        <v>1964</v>
      </c>
      <c r="G2112" s="174" t="s">
        <v>1767</v>
      </c>
      <c r="H2112" s="201" t="s">
        <v>1388</v>
      </c>
      <c r="I2112" s="175">
        <f t="shared" si="76"/>
        <v>570.29720000000009</v>
      </c>
      <c r="J2112" s="175">
        <f t="shared" si="75"/>
        <v>872.1196000000001</v>
      </c>
      <c r="K2112" s="175">
        <v>339.20000000000005</v>
      </c>
      <c r="L2112" s="175">
        <v>1.58</v>
      </c>
      <c r="M2112" s="177" t="s">
        <v>326</v>
      </c>
      <c r="N2112" s="177" t="s">
        <v>325</v>
      </c>
      <c r="O2112" s="177">
        <v>70</v>
      </c>
    </row>
    <row r="2113" spans="1:15">
      <c r="A2113" s="173" t="s">
        <v>1803</v>
      </c>
      <c r="B2113" s="173" t="s">
        <v>3892</v>
      </c>
      <c r="C2113" s="173" t="s">
        <v>1766</v>
      </c>
      <c r="D2113" s="173" t="s">
        <v>372</v>
      </c>
      <c r="E2113" s="174" t="s">
        <v>2347</v>
      </c>
      <c r="F2113" s="174" t="s">
        <v>1964</v>
      </c>
      <c r="G2113" s="174" t="s">
        <v>1866</v>
      </c>
      <c r="H2113" s="201" t="s">
        <v>1389</v>
      </c>
      <c r="I2113" s="175">
        <f t="shared" si="76"/>
        <v>872.92667000000017</v>
      </c>
      <c r="J2113" s="175">
        <f t="shared" si="75"/>
        <v>1337.7034000000001</v>
      </c>
      <c r="K2113" s="175">
        <v>531.59</v>
      </c>
      <c r="L2113" s="175">
        <v>1.58</v>
      </c>
      <c r="M2113" s="177" t="s">
        <v>321</v>
      </c>
      <c r="N2113" s="177" t="s">
        <v>325</v>
      </c>
      <c r="O2113" s="177">
        <v>72</v>
      </c>
    </row>
    <row r="2114" spans="1:15">
      <c r="A2114" s="173" t="s">
        <v>2272</v>
      </c>
      <c r="B2114" s="173" t="s">
        <v>2262</v>
      </c>
      <c r="C2114" s="173" t="s">
        <v>1766</v>
      </c>
      <c r="D2114" s="173" t="s">
        <v>1124</v>
      </c>
      <c r="E2114" s="174" t="s">
        <v>2440</v>
      </c>
      <c r="F2114" s="174" t="s">
        <v>1964</v>
      </c>
      <c r="G2114" s="174" t="s">
        <v>1867</v>
      </c>
      <c r="H2114" s="201" t="s">
        <v>1390</v>
      </c>
      <c r="I2114" s="175">
        <f t="shared" si="76"/>
        <v>555.62110999999993</v>
      </c>
      <c r="J2114" s="175">
        <f t="shared" si="75"/>
        <v>848.01639999999998</v>
      </c>
      <c r="K2114" s="175">
        <v>328.07</v>
      </c>
      <c r="L2114" s="175">
        <v>2.75</v>
      </c>
      <c r="M2114" s="177" t="s">
        <v>325</v>
      </c>
      <c r="N2114" s="177" t="s">
        <v>325</v>
      </c>
      <c r="O2114" s="177">
        <v>71</v>
      </c>
    </row>
    <row r="2115" spans="1:15">
      <c r="A2115" s="173" t="s">
        <v>2267</v>
      </c>
      <c r="B2115" s="173" t="s">
        <v>3851</v>
      </c>
      <c r="C2115" s="173" t="s">
        <v>3852</v>
      </c>
      <c r="D2115" s="173" t="s">
        <v>2302</v>
      </c>
      <c r="E2115" s="174" t="s">
        <v>2440</v>
      </c>
      <c r="F2115" s="174" t="s">
        <v>1964</v>
      </c>
      <c r="G2115" s="174" t="s">
        <v>1860</v>
      </c>
      <c r="H2115" s="201" t="s">
        <v>1391</v>
      </c>
      <c r="I2115" s="175">
        <f t="shared" si="76"/>
        <v>260.16452000000004</v>
      </c>
      <c r="J2115" s="175">
        <f t="shared" si="75"/>
        <v>394.99240000000003</v>
      </c>
      <c r="K2115" s="175">
        <v>142.04000000000002</v>
      </c>
      <c r="L2115" s="175">
        <v>1.58</v>
      </c>
      <c r="M2115" s="177" t="s">
        <v>326</v>
      </c>
      <c r="N2115" s="177" t="s">
        <v>348</v>
      </c>
      <c r="O2115" s="177">
        <v>70</v>
      </c>
    </row>
    <row r="2116" spans="1:15">
      <c r="A2116" s="173" t="s">
        <v>2269</v>
      </c>
      <c r="B2116" s="173" t="s">
        <v>2751</v>
      </c>
      <c r="C2116" s="173" t="s">
        <v>3921</v>
      </c>
      <c r="D2116" s="173" t="s">
        <v>406</v>
      </c>
      <c r="E2116" s="174" t="s">
        <v>2347</v>
      </c>
      <c r="F2116" s="174" t="s">
        <v>1964</v>
      </c>
      <c r="G2116" s="174" t="s">
        <v>1771</v>
      </c>
      <c r="H2116" s="201" t="s">
        <v>1392</v>
      </c>
      <c r="I2116" s="175">
        <f t="shared" si="76"/>
        <v>453.5806</v>
      </c>
      <c r="J2116" s="175">
        <f t="shared" si="75"/>
        <v>692.55560000000003</v>
      </c>
      <c r="K2116" s="175">
        <v>265</v>
      </c>
      <c r="L2116" s="175">
        <v>1.58</v>
      </c>
      <c r="M2116" s="177" t="s">
        <v>325</v>
      </c>
      <c r="N2116" s="177" t="s">
        <v>325</v>
      </c>
      <c r="O2116" s="177">
        <v>70</v>
      </c>
    </row>
    <row r="2117" spans="1:15">
      <c r="A2117" s="173" t="s">
        <v>1784</v>
      </c>
      <c r="B2117" s="173" t="s">
        <v>3892</v>
      </c>
      <c r="C2117" s="173" t="s">
        <v>1132</v>
      </c>
      <c r="D2117" s="173" t="s">
        <v>406</v>
      </c>
      <c r="E2117" s="174" t="s">
        <v>2347</v>
      </c>
      <c r="F2117" s="174" t="s">
        <v>1964</v>
      </c>
      <c r="G2117" s="174" t="s">
        <v>1808</v>
      </c>
      <c r="H2117" s="201" t="s">
        <v>1394</v>
      </c>
      <c r="I2117" s="175">
        <f t="shared" si="76"/>
        <v>687.01380000000006</v>
      </c>
      <c r="J2117" s="175">
        <f t="shared" si="75"/>
        <v>1051.6836000000001</v>
      </c>
      <c r="K2117" s="175">
        <v>413.40000000000003</v>
      </c>
      <c r="L2117" s="175">
        <v>1.58</v>
      </c>
      <c r="M2117" s="177" t="s">
        <v>325</v>
      </c>
      <c r="N2117" s="177" t="s">
        <v>326</v>
      </c>
      <c r="O2117" s="177">
        <v>74</v>
      </c>
    </row>
    <row r="2118" spans="1:15">
      <c r="A2118" s="173" t="s">
        <v>2271</v>
      </c>
      <c r="B2118" s="173" t="s">
        <v>3892</v>
      </c>
      <c r="C2118" s="173" t="s">
        <v>1132</v>
      </c>
      <c r="D2118" s="173" t="s">
        <v>2308</v>
      </c>
      <c r="E2118" s="174" t="s">
        <v>2239</v>
      </c>
      <c r="F2118" s="174" t="s">
        <v>1964</v>
      </c>
      <c r="G2118" s="174" t="s">
        <v>1767</v>
      </c>
      <c r="H2118" s="201" t="s">
        <v>1395</v>
      </c>
      <c r="I2118" s="175">
        <f t="shared" si="76"/>
        <v>580.30147999999997</v>
      </c>
      <c r="J2118" s="175">
        <f t="shared" si="75"/>
        <v>887.51080000000002</v>
      </c>
      <c r="K2118" s="175">
        <v>345.56</v>
      </c>
      <c r="L2118" s="175">
        <v>1.58</v>
      </c>
      <c r="M2118" s="177" t="s">
        <v>326</v>
      </c>
      <c r="N2118" s="177" t="s">
        <v>325</v>
      </c>
      <c r="O2118" s="177">
        <v>70</v>
      </c>
    </row>
    <row r="2119" spans="1:15">
      <c r="A2119" s="173" t="s">
        <v>2265</v>
      </c>
      <c r="B2119" s="173" t="s">
        <v>2751</v>
      </c>
      <c r="C2119" s="173" t="s">
        <v>3852</v>
      </c>
      <c r="D2119" s="173" t="s">
        <v>2432</v>
      </c>
      <c r="E2119" s="174" t="s">
        <v>2347</v>
      </c>
      <c r="F2119" s="174" t="s">
        <v>1964</v>
      </c>
      <c r="G2119" s="174" t="s">
        <v>1868</v>
      </c>
      <c r="H2119" s="201" t="s">
        <v>1396</v>
      </c>
      <c r="I2119" s="175">
        <f t="shared" si="76"/>
        <v>287.67628999999999</v>
      </c>
      <c r="J2119" s="175">
        <f t="shared" si="75"/>
        <v>437.31819999999999</v>
      </c>
      <c r="K2119" s="175">
        <v>159.53</v>
      </c>
      <c r="L2119" s="175">
        <v>1.58</v>
      </c>
      <c r="M2119" s="177" t="s">
        <v>326</v>
      </c>
      <c r="N2119" s="177" t="s">
        <v>348</v>
      </c>
      <c r="O2119" s="177">
        <v>70</v>
      </c>
    </row>
    <row r="2120" spans="1:15">
      <c r="A2120" s="173" t="s">
        <v>2274</v>
      </c>
      <c r="B2120" s="173" t="s">
        <v>2266</v>
      </c>
      <c r="C2120" s="173" t="s">
        <v>1766</v>
      </c>
      <c r="D2120" s="173" t="s">
        <v>369</v>
      </c>
      <c r="E2120" s="174" t="s">
        <v>2347</v>
      </c>
      <c r="F2120" s="174" t="s">
        <v>1964</v>
      </c>
      <c r="G2120" s="174" t="s">
        <v>1795</v>
      </c>
      <c r="H2120" s="201" t="s">
        <v>1398</v>
      </c>
      <c r="I2120" s="175">
        <f t="shared" si="76"/>
        <v>558.95587</v>
      </c>
      <c r="J2120" s="175">
        <f t="shared" si="75"/>
        <v>853.14679999999998</v>
      </c>
      <c r="K2120" s="175">
        <v>330.19</v>
      </c>
      <c r="L2120" s="175">
        <v>2.75</v>
      </c>
      <c r="M2120" s="177" t="s">
        <v>325</v>
      </c>
      <c r="N2120" s="177" t="s">
        <v>325</v>
      </c>
      <c r="O2120" s="177">
        <v>71</v>
      </c>
    </row>
    <row r="2121" spans="1:15">
      <c r="A2121" s="173" t="s">
        <v>2270</v>
      </c>
      <c r="B2121" s="173" t="s">
        <v>2266</v>
      </c>
      <c r="C2121" s="173" t="s">
        <v>3921</v>
      </c>
      <c r="D2121" s="173" t="s">
        <v>2303</v>
      </c>
      <c r="E2121" s="174" t="s">
        <v>2239</v>
      </c>
      <c r="F2121" s="174" t="s">
        <v>1964</v>
      </c>
      <c r="G2121" s="174" t="s">
        <v>1763</v>
      </c>
      <c r="H2121" s="201" t="s">
        <v>1399</v>
      </c>
      <c r="I2121" s="175">
        <f t="shared" si="76"/>
        <v>329.36078999999995</v>
      </c>
      <c r="J2121" s="175">
        <f t="shared" si="75"/>
        <v>501.44819999999999</v>
      </c>
      <c r="K2121" s="175">
        <v>186.03</v>
      </c>
      <c r="L2121" s="175">
        <v>1.58</v>
      </c>
      <c r="M2121" s="177" t="s">
        <v>326</v>
      </c>
      <c r="N2121" s="177" t="s">
        <v>321</v>
      </c>
      <c r="O2121" s="177">
        <v>70</v>
      </c>
    </row>
    <row r="2122" spans="1:15">
      <c r="A2122" s="173" t="s">
        <v>2272</v>
      </c>
      <c r="B2122" s="173" t="s">
        <v>2751</v>
      </c>
      <c r="C2122" s="173" t="s">
        <v>1766</v>
      </c>
      <c r="D2122" s="173" t="s">
        <v>1769</v>
      </c>
      <c r="E2122" s="174" t="s">
        <v>2347</v>
      </c>
      <c r="F2122" s="174" t="s">
        <v>1964</v>
      </c>
      <c r="G2122" s="174" t="s">
        <v>1786</v>
      </c>
      <c r="H2122" s="201" t="s">
        <v>1400</v>
      </c>
      <c r="I2122" s="175">
        <f t="shared" si="76"/>
        <v>656.49760000000003</v>
      </c>
      <c r="J2122" s="175">
        <f t="shared" si="75"/>
        <v>1003.2110000000001</v>
      </c>
      <c r="K2122" s="175">
        <v>392.20000000000005</v>
      </c>
      <c r="L2122" s="175">
        <v>2.75</v>
      </c>
      <c r="M2122" s="177" t="s">
        <v>326</v>
      </c>
      <c r="N2122" s="177" t="s">
        <v>325</v>
      </c>
      <c r="O2122" s="177">
        <v>72</v>
      </c>
    </row>
    <row r="2123" spans="1:15">
      <c r="A2123" s="173" t="s">
        <v>2272</v>
      </c>
      <c r="B2123" s="173" t="s">
        <v>3851</v>
      </c>
      <c r="C2123" s="173" t="s">
        <v>3921</v>
      </c>
      <c r="D2123" s="173" t="s">
        <v>1129</v>
      </c>
      <c r="E2123" s="174" t="s">
        <v>2440</v>
      </c>
      <c r="F2123" s="174" t="s">
        <v>1964</v>
      </c>
      <c r="G2123" s="174" t="s">
        <v>1870</v>
      </c>
      <c r="H2123" s="201" t="s">
        <v>1401</v>
      </c>
      <c r="I2123" s="175">
        <f t="shared" si="76"/>
        <v>499.76388000000003</v>
      </c>
      <c r="J2123" s="175">
        <f t="shared" si="75"/>
        <v>762.08220000000006</v>
      </c>
      <c r="K2123" s="175">
        <v>292.56</v>
      </c>
      <c r="L2123" s="175">
        <v>2.75</v>
      </c>
      <c r="M2123" s="177" t="s">
        <v>325</v>
      </c>
      <c r="N2123" s="177" t="s">
        <v>325</v>
      </c>
      <c r="O2123" s="177">
        <v>72</v>
      </c>
    </row>
    <row r="2124" spans="1:15">
      <c r="A2124" s="173" t="s">
        <v>1784</v>
      </c>
      <c r="B2124" s="173" t="s">
        <v>2754</v>
      </c>
      <c r="C2124" s="173" t="s">
        <v>3921</v>
      </c>
      <c r="D2124" s="173" t="s">
        <v>1127</v>
      </c>
      <c r="E2124" s="174" t="s">
        <v>2237</v>
      </c>
      <c r="F2124" s="174" t="s">
        <v>1964</v>
      </c>
      <c r="G2124" s="174" t="s">
        <v>1826</v>
      </c>
      <c r="H2124" s="201" t="s">
        <v>1403</v>
      </c>
      <c r="I2124" s="175">
        <f t="shared" si="76"/>
        <v>523.10720000000003</v>
      </c>
      <c r="J2124" s="175">
        <f t="shared" si="75"/>
        <v>797.99500000000012</v>
      </c>
      <c r="K2124" s="175">
        <v>307.40000000000003</v>
      </c>
      <c r="L2124" s="175">
        <v>2.75</v>
      </c>
      <c r="M2124" s="177" t="s">
        <v>325</v>
      </c>
      <c r="N2124" s="177" t="s">
        <v>325</v>
      </c>
      <c r="O2124" s="177">
        <v>72</v>
      </c>
    </row>
    <row r="2125" spans="1:15">
      <c r="A2125" s="173" t="s">
        <v>2272</v>
      </c>
      <c r="B2125" s="173" t="s">
        <v>2751</v>
      </c>
      <c r="C2125" s="173" t="s">
        <v>1132</v>
      </c>
      <c r="D2125" s="173" t="s">
        <v>1838</v>
      </c>
      <c r="E2125" s="174" t="s">
        <v>2440</v>
      </c>
      <c r="F2125" s="174" t="s">
        <v>1964</v>
      </c>
      <c r="G2125" s="174" t="s">
        <v>1788</v>
      </c>
      <c r="H2125" s="201" t="s">
        <v>1404</v>
      </c>
      <c r="I2125" s="175">
        <f t="shared" si="76"/>
        <v>411.39274</v>
      </c>
      <c r="J2125" s="175">
        <f t="shared" si="75"/>
        <v>626.12660000000005</v>
      </c>
      <c r="K2125" s="175">
        <v>236.38000000000002</v>
      </c>
      <c r="L2125" s="175">
        <v>2.75</v>
      </c>
      <c r="M2125" s="177" t="s">
        <v>325</v>
      </c>
      <c r="N2125" s="177" t="s">
        <v>325</v>
      </c>
      <c r="O2125" s="177">
        <v>71</v>
      </c>
    </row>
    <row r="2126" spans="1:15">
      <c r="A2126" s="173" t="s">
        <v>2274</v>
      </c>
      <c r="B2126" s="173" t="s">
        <v>1765</v>
      </c>
      <c r="C2126" s="173" t="s">
        <v>1764</v>
      </c>
      <c r="D2126" s="173" t="s">
        <v>404</v>
      </c>
      <c r="E2126" s="174" t="s">
        <v>2239</v>
      </c>
      <c r="F2126" s="174" t="s">
        <v>1964</v>
      </c>
      <c r="G2126" s="174" t="s">
        <v>1767</v>
      </c>
      <c r="H2126" s="201" t="s">
        <v>1405</v>
      </c>
      <c r="I2126" s="175">
        <f t="shared" si="76"/>
        <v>920.44700000000012</v>
      </c>
      <c r="J2126" s="175">
        <f t="shared" si="75"/>
        <v>1410.8116000000002</v>
      </c>
      <c r="K2126" s="175">
        <v>561.80000000000007</v>
      </c>
      <c r="L2126" s="175">
        <v>1.58</v>
      </c>
      <c r="M2126" s="177" t="s">
        <v>326</v>
      </c>
      <c r="N2126" s="177" t="s">
        <v>325</v>
      </c>
      <c r="O2126" s="177">
        <v>71</v>
      </c>
    </row>
    <row r="2127" spans="1:15">
      <c r="A2127" s="173" t="s">
        <v>1792</v>
      </c>
      <c r="B2127" s="173" t="s">
        <v>1800</v>
      </c>
      <c r="C2127" s="173" t="s">
        <v>1764</v>
      </c>
      <c r="D2127" s="173" t="s">
        <v>2308</v>
      </c>
      <c r="E2127" s="174" t="s">
        <v>2347</v>
      </c>
      <c r="F2127" s="174" t="s">
        <v>1964</v>
      </c>
      <c r="G2127" s="174" t="s">
        <v>1812</v>
      </c>
      <c r="H2127" s="201" t="s">
        <v>1406</v>
      </c>
      <c r="I2127" s="175">
        <f t="shared" si="76"/>
        <v>1070.5112000000001</v>
      </c>
      <c r="J2127" s="175">
        <f t="shared" si="75"/>
        <v>1641.6796000000002</v>
      </c>
      <c r="K2127" s="175">
        <v>657.2</v>
      </c>
      <c r="L2127" s="175">
        <v>1.58</v>
      </c>
      <c r="M2127" s="177" t="s">
        <v>325</v>
      </c>
      <c r="N2127" s="177" t="s">
        <v>325</v>
      </c>
      <c r="O2127" s="177">
        <v>74</v>
      </c>
    </row>
    <row r="2128" spans="1:15">
      <c r="A2128" s="173" t="s">
        <v>2265</v>
      </c>
      <c r="B2128" s="173" t="s">
        <v>3851</v>
      </c>
      <c r="C2128" s="173" t="s">
        <v>3852</v>
      </c>
      <c r="D2128" s="173" t="s">
        <v>2301</v>
      </c>
      <c r="E2128" s="174" t="s">
        <v>2440</v>
      </c>
      <c r="F2128" s="174" t="s">
        <v>1964</v>
      </c>
      <c r="G2128" s="174" t="s">
        <v>1771</v>
      </c>
      <c r="H2128" s="201" t="s">
        <v>1408</v>
      </c>
      <c r="I2128" s="175">
        <f t="shared" si="76"/>
        <v>283.50783999999999</v>
      </c>
      <c r="J2128" s="175">
        <f t="shared" si="75"/>
        <v>430.90519999999998</v>
      </c>
      <c r="K2128" s="175">
        <v>156.88</v>
      </c>
      <c r="L2128" s="175">
        <v>1.58</v>
      </c>
      <c r="M2128" s="177" t="s">
        <v>326</v>
      </c>
      <c r="N2128" s="177" t="s">
        <v>325</v>
      </c>
      <c r="O2128" s="177">
        <v>70</v>
      </c>
    </row>
    <row r="2129" spans="1:15">
      <c r="A2129" s="173" t="s">
        <v>2265</v>
      </c>
      <c r="B2129" s="173" t="s">
        <v>3851</v>
      </c>
      <c r="C2129" s="173" t="s">
        <v>3864</v>
      </c>
      <c r="D2129" s="173" t="s">
        <v>2304</v>
      </c>
      <c r="E2129" s="174" t="s">
        <v>2440</v>
      </c>
      <c r="F2129" s="174" t="s">
        <v>1964</v>
      </c>
      <c r="G2129" s="174" t="s">
        <v>1864</v>
      </c>
      <c r="H2129" s="201" t="s">
        <v>1409</v>
      </c>
      <c r="I2129" s="175">
        <f t="shared" si="76"/>
        <v>233.48643999999999</v>
      </c>
      <c r="J2129" s="175">
        <f t="shared" ref="J2129:J2192" si="77">($H$3*(K2129+L2129+$U$7+$H$8)+$H$4*$U$3)*$U$8</f>
        <v>353.94920000000002</v>
      </c>
      <c r="K2129" s="175">
        <v>125.08000000000001</v>
      </c>
      <c r="L2129" s="175">
        <v>1.58</v>
      </c>
      <c r="M2129" s="177" t="s">
        <v>326</v>
      </c>
      <c r="N2129" s="177" t="s">
        <v>325</v>
      </c>
      <c r="O2129" s="177">
        <v>70</v>
      </c>
    </row>
    <row r="2130" spans="1:15">
      <c r="A2130" s="173" t="s">
        <v>2271</v>
      </c>
      <c r="B2130" s="173" t="s">
        <v>3892</v>
      </c>
      <c r="C2130" s="173" t="s">
        <v>3921</v>
      </c>
      <c r="D2130" s="173" t="s">
        <v>2326</v>
      </c>
      <c r="E2130" s="174" t="s">
        <v>2445</v>
      </c>
      <c r="F2130" s="174" t="s">
        <v>1964</v>
      </c>
      <c r="G2130" s="174" t="s">
        <v>1873</v>
      </c>
      <c r="H2130" s="201" t="s">
        <v>1411</v>
      </c>
      <c r="I2130" s="175">
        <f t="shared" si="76"/>
        <v>377.71481000000006</v>
      </c>
      <c r="J2130" s="175">
        <f t="shared" si="77"/>
        <v>575.83900000000006</v>
      </c>
      <c r="K2130" s="175">
        <v>216.77</v>
      </c>
      <c r="L2130" s="175">
        <v>1.58</v>
      </c>
      <c r="M2130" s="177" t="s">
        <v>326</v>
      </c>
      <c r="N2130" s="177" t="s">
        <v>321</v>
      </c>
      <c r="O2130" s="177">
        <v>70</v>
      </c>
    </row>
    <row r="2131" spans="1:15">
      <c r="A2131" s="173" t="s">
        <v>2269</v>
      </c>
      <c r="B2131" s="173" t="s">
        <v>3892</v>
      </c>
      <c r="C2131" s="173" t="s">
        <v>1132</v>
      </c>
      <c r="D2131" s="173" t="s">
        <v>2304</v>
      </c>
      <c r="E2131" s="174" t="s">
        <v>2239</v>
      </c>
      <c r="F2131" s="174" t="s">
        <v>1964</v>
      </c>
      <c r="G2131" s="174" t="s">
        <v>1874</v>
      </c>
      <c r="H2131" s="201" t="s">
        <v>1412</v>
      </c>
      <c r="I2131" s="175">
        <f t="shared" si="76"/>
        <v>515.27366000000006</v>
      </c>
      <c r="J2131" s="175">
        <f t="shared" si="77"/>
        <v>787.46800000000007</v>
      </c>
      <c r="K2131" s="175">
        <v>304.22000000000003</v>
      </c>
      <c r="L2131" s="175">
        <v>1.58</v>
      </c>
      <c r="M2131" s="177" t="s">
        <v>322</v>
      </c>
      <c r="N2131" s="177" t="s">
        <v>321</v>
      </c>
      <c r="O2131" s="177">
        <v>73</v>
      </c>
    </row>
    <row r="2132" spans="1:15">
      <c r="A2132" s="173" t="s">
        <v>2260</v>
      </c>
      <c r="B2132" s="173" t="s">
        <v>2754</v>
      </c>
      <c r="C2132" s="173" t="s">
        <v>3864</v>
      </c>
      <c r="D2132" s="173" t="s">
        <v>2327</v>
      </c>
      <c r="E2132" s="174" t="s">
        <v>2237</v>
      </c>
      <c r="F2132" s="174" t="s">
        <v>1964</v>
      </c>
      <c r="G2132" s="174" t="s">
        <v>1771</v>
      </c>
      <c r="H2132" s="201" t="s">
        <v>1413</v>
      </c>
      <c r="I2132" s="175">
        <f t="shared" si="76"/>
        <v>179.29659000000004</v>
      </c>
      <c r="J2132" s="175">
        <f t="shared" si="77"/>
        <v>270.58019999999999</v>
      </c>
      <c r="K2132" s="175">
        <v>90.63000000000001</v>
      </c>
      <c r="L2132" s="175">
        <v>1.58</v>
      </c>
      <c r="M2132" s="177" t="s">
        <v>326</v>
      </c>
      <c r="N2132" s="177" t="s">
        <v>325</v>
      </c>
      <c r="O2132" s="177">
        <v>70</v>
      </c>
    </row>
    <row r="2133" spans="1:15">
      <c r="A2133" s="173" t="s">
        <v>1784</v>
      </c>
      <c r="B2133" s="173" t="s">
        <v>3892</v>
      </c>
      <c r="C2133" s="173" t="s">
        <v>1766</v>
      </c>
      <c r="D2133" s="173" t="s">
        <v>404</v>
      </c>
      <c r="E2133" s="174" t="s">
        <v>2239</v>
      </c>
      <c r="F2133" s="174" t="s">
        <v>1964</v>
      </c>
      <c r="G2133" s="174" t="s">
        <v>1799</v>
      </c>
      <c r="H2133" s="201" t="s">
        <v>1414</v>
      </c>
      <c r="I2133" s="175">
        <f t="shared" si="76"/>
        <v>870.42560000000003</v>
      </c>
      <c r="J2133" s="175">
        <f t="shared" si="77"/>
        <v>1333.8556000000001</v>
      </c>
      <c r="K2133" s="175">
        <v>530</v>
      </c>
      <c r="L2133" s="175">
        <v>1.58</v>
      </c>
      <c r="M2133" s="177" t="s">
        <v>325</v>
      </c>
      <c r="N2133" s="177" t="s">
        <v>325</v>
      </c>
      <c r="O2133" s="177">
        <v>71</v>
      </c>
    </row>
    <row r="2134" spans="1:15">
      <c r="A2134" s="173" t="s">
        <v>2269</v>
      </c>
      <c r="B2134" s="173" t="s">
        <v>2262</v>
      </c>
      <c r="C2134" s="173" t="s">
        <v>3921</v>
      </c>
      <c r="D2134" s="173" t="s">
        <v>2303</v>
      </c>
      <c r="E2134" s="174" t="s">
        <v>2347</v>
      </c>
      <c r="F2134" s="174" t="s">
        <v>1964</v>
      </c>
      <c r="G2134" s="174" t="s">
        <v>1875</v>
      </c>
      <c r="H2134" s="201" t="s">
        <v>1416</v>
      </c>
      <c r="I2134" s="175">
        <f t="shared" si="76"/>
        <v>397.72337000000005</v>
      </c>
      <c r="J2134" s="175">
        <f t="shared" si="77"/>
        <v>606.62139999999999</v>
      </c>
      <c r="K2134" s="175">
        <v>229.49</v>
      </c>
      <c r="L2134" s="175">
        <v>1.58</v>
      </c>
      <c r="M2134" s="177" t="s">
        <v>326</v>
      </c>
      <c r="N2134" s="177" t="s">
        <v>348</v>
      </c>
      <c r="O2134" s="177">
        <v>70</v>
      </c>
    </row>
    <row r="2135" spans="1:15">
      <c r="A2135" s="173" t="s">
        <v>2272</v>
      </c>
      <c r="B2135" s="173" t="s">
        <v>3892</v>
      </c>
      <c r="C2135" s="173" t="s">
        <v>1764</v>
      </c>
      <c r="D2135" s="173" t="s">
        <v>406</v>
      </c>
      <c r="E2135" s="174" t="s">
        <v>2239</v>
      </c>
      <c r="F2135" s="174" t="s">
        <v>1964</v>
      </c>
      <c r="G2135" s="174" t="s">
        <v>1876</v>
      </c>
      <c r="H2135" s="201" t="s">
        <v>1417</v>
      </c>
      <c r="I2135" s="175">
        <f t="shared" si="76"/>
        <v>820.40420000000006</v>
      </c>
      <c r="J2135" s="175">
        <f t="shared" si="77"/>
        <v>1256.8996000000002</v>
      </c>
      <c r="K2135" s="175">
        <v>498.20000000000005</v>
      </c>
      <c r="L2135" s="175">
        <v>1.58</v>
      </c>
      <c r="M2135" s="177" t="s">
        <v>325</v>
      </c>
      <c r="N2135" s="177" t="s">
        <v>326</v>
      </c>
      <c r="O2135" s="177">
        <v>73</v>
      </c>
    </row>
    <row r="2136" spans="1:15">
      <c r="A2136" s="173" t="s">
        <v>2265</v>
      </c>
      <c r="B2136" s="173" t="s">
        <v>3851</v>
      </c>
      <c r="C2136" s="173" t="s">
        <v>3852</v>
      </c>
      <c r="D2136" s="173" t="s">
        <v>2316</v>
      </c>
      <c r="E2136" s="174" t="s">
        <v>2237</v>
      </c>
      <c r="F2136" s="174" t="s">
        <v>1964</v>
      </c>
      <c r="G2136" s="174" t="s">
        <v>1798</v>
      </c>
      <c r="H2136" s="201" t="s">
        <v>1419</v>
      </c>
      <c r="I2136" s="175">
        <f t="shared" si="76"/>
        <v>300.51197000000002</v>
      </c>
      <c r="J2136" s="175">
        <f t="shared" si="77"/>
        <v>455.54079999999999</v>
      </c>
      <c r="K2136" s="175">
        <v>165.89000000000001</v>
      </c>
      <c r="L2136" s="175">
        <v>2.75</v>
      </c>
      <c r="M2136" s="177" t="s">
        <v>322</v>
      </c>
      <c r="N2136" s="177" t="s">
        <v>321</v>
      </c>
      <c r="O2136" s="177">
        <v>70</v>
      </c>
    </row>
    <row r="2137" spans="1:15">
      <c r="A2137" s="173" t="s">
        <v>2270</v>
      </c>
      <c r="B2137" s="173" t="s">
        <v>1765</v>
      </c>
      <c r="C2137" s="173" t="s">
        <v>1764</v>
      </c>
      <c r="D2137" s="173" t="s">
        <v>2302</v>
      </c>
      <c r="E2137" s="174" t="s">
        <v>2239</v>
      </c>
      <c r="F2137" s="174" t="s">
        <v>1964</v>
      </c>
      <c r="G2137" s="174" t="s">
        <v>1799</v>
      </c>
      <c r="H2137" s="201" t="s">
        <v>1421</v>
      </c>
      <c r="I2137" s="175">
        <f t="shared" si="76"/>
        <v>1150.5454400000001</v>
      </c>
      <c r="J2137" s="175">
        <f t="shared" si="77"/>
        <v>1764.8092000000001</v>
      </c>
      <c r="K2137" s="175">
        <v>708.08</v>
      </c>
      <c r="L2137" s="175">
        <v>1.58</v>
      </c>
      <c r="M2137" s="177" t="s">
        <v>326</v>
      </c>
      <c r="N2137" s="177" t="s">
        <v>325</v>
      </c>
      <c r="O2137" s="177">
        <v>70</v>
      </c>
    </row>
    <row r="2138" spans="1:15">
      <c r="A2138" s="173" t="s">
        <v>2272</v>
      </c>
      <c r="B2138" s="173" t="s">
        <v>2266</v>
      </c>
      <c r="C2138" s="173" t="s">
        <v>1764</v>
      </c>
      <c r="D2138" s="173" t="s">
        <v>1838</v>
      </c>
      <c r="E2138" s="174" t="s">
        <v>2347</v>
      </c>
      <c r="F2138" s="174" t="s">
        <v>1964</v>
      </c>
      <c r="G2138" s="174" t="s">
        <v>1877</v>
      </c>
      <c r="H2138" s="201" t="s">
        <v>1423</v>
      </c>
      <c r="I2138" s="175">
        <f t="shared" si="76"/>
        <v>673.17140000000006</v>
      </c>
      <c r="J2138" s="175">
        <f t="shared" si="77"/>
        <v>1028.8630000000001</v>
      </c>
      <c r="K2138" s="175">
        <v>402.8</v>
      </c>
      <c r="L2138" s="175">
        <v>2.75</v>
      </c>
      <c r="M2138" s="177" t="s">
        <v>326</v>
      </c>
      <c r="N2138" s="177" t="s">
        <v>325</v>
      </c>
      <c r="O2138" s="177">
        <v>72</v>
      </c>
    </row>
    <row r="2139" spans="1:15">
      <c r="A2139" s="173" t="s">
        <v>2271</v>
      </c>
      <c r="B2139" s="173" t="s">
        <v>2266</v>
      </c>
      <c r="C2139" s="173" t="s">
        <v>1766</v>
      </c>
      <c r="D2139" s="173" t="s">
        <v>404</v>
      </c>
      <c r="E2139" s="174" t="s">
        <v>2239</v>
      </c>
      <c r="F2139" s="174" t="s">
        <v>1964</v>
      </c>
      <c r="G2139" s="174" t="s">
        <v>1799</v>
      </c>
      <c r="H2139" s="201" t="s">
        <v>1424</v>
      </c>
      <c r="I2139" s="175">
        <f t="shared" si="76"/>
        <v>703.68760000000009</v>
      </c>
      <c r="J2139" s="175">
        <f t="shared" si="77"/>
        <v>1077.3355999999999</v>
      </c>
      <c r="K2139" s="175">
        <v>424</v>
      </c>
      <c r="L2139" s="175">
        <v>1.58</v>
      </c>
      <c r="M2139" s="177" t="s">
        <v>326</v>
      </c>
      <c r="N2139" s="177" t="s">
        <v>325</v>
      </c>
      <c r="O2139" s="177">
        <v>70</v>
      </c>
    </row>
    <row r="2140" spans="1:15">
      <c r="A2140" s="173" t="s">
        <v>1803</v>
      </c>
      <c r="B2140" s="173" t="s">
        <v>1800</v>
      </c>
      <c r="C2140" s="173" t="s">
        <v>1766</v>
      </c>
      <c r="D2140" s="173" t="s">
        <v>2314</v>
      </c>
      <c r="E2140" s="174" t="s">
        <v>2445</v>
      </c>
      <c r="F2140" s="174" t="s">
        <v>1964</v>
      </c>
      <c r="G2140" s="174" t="s">
        <v>1829</v>
      </c>
      <c r="H2140" s="201" t="s">
        <v>1425</v>
      </c>
      <c r="I2140" s="175">
        <f t="shared" ref="I2140:I2203" si="78">(IF($H$6="",$H$4*$U$3*(1-$H$5),$H$6*$H$3)+IF(F2140="MICHELIN",$H$3*(K2140*(1-$M$4)+$U$7+L2140+$H$8)))*$U$8</f>
        <v>758.71114000000011</v>
      </c>
      <c r="J2140" s="175">
        <f t="shared" si="77"/>
        <v>1161.9872</v>
      </c>
      <c r="K2140" s="175">
        <v>458.98</v>
      </c>
      <c r="L2140" s="175">
        <v>1.58</v>
      </c>
      <c r="M2140" s="177" t="s">
        <v>326</v>
      </c>
      <c r="N2140" s="177" t="s">
        <v>348</v>
      </c>
      <c r="O2140" s="177">
        <v>73</v>
      </c>
    </row>
    <row r="2141" spans="1:15">
      <c r="A2141" s="173" t="s">
        <v>2268</v>
      </c>
      <c r="B2141" s="173" t="s">
        <v>2262</v>
      </c>
      <c r="C2141" s="173" t="s">
        <v>3921</v>
      </c>
      <c r="D2141" s="173" t="s">
        <v>2305</v>
      </c>
      <c r="E2141" s="174" t="s">
        <v>2347</v>
      </c>
      <c r="F2141" s="174" t="s">
        <v>1964</v>
      </c>
      <c r="G2141" s="174" t="s">
        <v>1771</v>
      </c>
      <c r="H2141" s="201" t="s">
        <v>1428</v>
      </c>
      <c r="I2141" s="175">
        <f t="shared" si="78"/>
        <v>416.89824000000004</v>
      </c>
      <c r="J2141" s="175">
        <f t="shared" si="77"/>
        <v>636.12120000000004</v>
      </c>
      <c r="K2141" s="175">
        <v>241.68</v>
      </c>
      <c r="L2141" s="175">
        <v>1.58</v>
      </c>
      <c r="M2141" s="177" t="s">
        <v>326</v>
      </c>
      <c r="N2141" s="177" t="s">
        <v>325</v>
      </c>
      <c r="O2141" s="177">
        <v>70</v>
      </c>
    </row>
    <row r="2142" spans="1:15">
      <c r="A2142" s="173" t="s">
        <v>2265</v>
      </c>
      <c r="B2142" s="173" t="s">
        <v>2751</v>
      </c>
      <c r="C2142" s="173" t="s">
        <v>3852</v>
      </c>
      <c r="D2142" s="173" t="s">
        <v>2432</v>
      </c>
      <c r="E2142" s="174" t="s">
        <v>2440</v>
      </c>
      <c r="F2142" s="174" t="s">
        <v>1964</v>
      </c>
      <c r="G2142" s="174" t="s">
        <v>1796</v>
      </c>
      <c r="H2142" s="201" t="s">
        <v>1429</v>
      </c>
      <c r="I2142" s="175">
        <f t="shared" si="78"/>
        <v>366.87684000000007</v>
      </c>
      <c r="J2142" s="175">
        <f t="shared" si="77"/>
        <v>559.16520000000003</v>
      </c>
      <c r="K2142" s="175">
        <v>209.88000000000002</v>
      </c>
      <c r="L2142" s="175">
        <v>1.58</v>
      </c>
      <c r="M2142" s="177" t="s">
        <v>322</v>
      </c>
      <c r="N2142" s="177" t="s">
        <v>325</v>
      </c>
      <c r="O2142" s="177">
        <v>71</v>
      </c>
    </row>
    <row r="2143" spans="1:15">
      <c r="A2143" s="173" t="s">
        <v>2270</v>
      </c>
      <c r="B2143" s="173" t="s">
        <v>3851</v>
      </c>
      <c r="C2143" s="173" t="s">
        <v>1132</v>
      </c>
      <c r="D2143" s="173" t="s">
        <v>372</v>
      </c>
      <c r="E2143" s="174" t="s">
        <v>2440</v>
      </c>
      <c r="F2143" s="174" t="s">
        <v>1964</v>
      </c>
      <c r="G2143" s="174" t="s">
        <v>1819</v>
      </c>
      <c r="H2143" s="201" t="s">
        <v>1430</v>
      </c>
      <c r="I2143" s="175">
        <f t="shared" si="78"/>
        <v>418.06226000000004</v>
      </c>
      <c r="J2143" s="175">
        <f t="shared" si="77"/>
        <v>636.38740000000007</v>
      </c>
      <c r="K2143" s="175">
        <v>240.62</v>
      </c>
      <c r="L2143" s="175">
        <v>2.75</v>
      </c>
      <c r="M2143" s="177" t="s">
        <v>325</v>
      </c>
      <c r="N2143" s="177" t="s">
        <v>325</v>
      </c>
      <c r="O2143" s="177">
        <v>69</v>
      </c>
    </row>
    <row r="2144" spans="1:15">
      <c r="A2144" s="173" t="s">
        <v>2265</v>
      </c>
      <c r="B2144" s="173" t="s">
        <v>2266</v>
      </c>
      <c r="C2144" s="173" t="s">
        <v>3852</v>
      </c>
      <c r="D2144" s="173" t="s">
        <v>2325</v>
      </c>
      <c r="E2144" s="174" t="s">
        <v>2440</v>
      </c>
      <c r="F2144" s="174" t="s">
        <v>1964</v>
      </c>
      <c r="G2144" s="174" t="s">
        <v>1771</v>
      </c>
      <c r="H2144" s="201" t="s">
        <v>1433</v>
      </c>
      <c r="I2144" s="175">
        <f t="shared" si="78"/>
        <v>287.67628999999999</v>
      </c>
      <c r="J2144" s="175">
        <f t="shared" si="77"/>
        <v>437.31819999999999</v>
      </c>
      <c r="K2144" s="175">
        <v>159.53</v>
      </c>
      <c r="L2144" s="175">
        <v>1.58</v>
      </c>
      <c r="M2144" s="177" t="s">
        <v>326</v>
      </c>
      <c r="N2144" s="177" t="s">
        <v>325</v>
      </c>
      <c r="O2144" s="177">
        <v>70</v>
      </c>
    </row>
    <row r="2145" spans="1:15">
      <c r="A2145" s="173" t="s">
        <v>2269</v>
      </c>
      <c r="B2145" s="173" t="s">
        <v>3892</v>
      </c>
      <c r="C2145" s="173" t="s">
        <v>1766</v>
      </c>
      <c r="D2145" s="173" t="s">
        <v>2315</v>
      </c>
      <c r="E2145" s="174" t="s">
        <v>2239</v>
      </c>
      <c r="F2145" s="174" t="s">
        <v>1964</v>
      </c>
      <c r="G2145" s="174" t="s">
        <v>1767</v>
      </c>
      <c r="H2145" s="201" t="s">
        <v>1434</v>
      </c>
      <c r="I2145" s="175">
        <f t="shared" si="78"/>
        <v>720.3614</v>
      </c>
      <c r="J2145" s="175">
        <f t="shared" si="77"/>
        <v>1102.9875999999999</v>
      </c>
      <c r="K2145" s="175">
        <v>434.6</v>
      </c>
      <c r="L2145" s="175">
        <v>1.58</v>
      </c>
      <c r="M2145" s="177" t="s">
        <v>326</v>
      </c>
      <c r="N2145" s="177" t="s">
        <v>325</v>
      </c>
      <c r="O2145" s="177">
        <v>70</v>
      </c>
    </row>
    <row r="2146" spans="1:15">
      <c r="A2146" s="173" t="s">
        <v>2261</v>
      </c>
      <c r="B2146" s="173" t="s">
        <v>2754</v>
      </c>
      <c r="C2146" s="173" t="s">
        <v>3862</v>
      </c>
      <c r="D2146" s="173" t="s">
        <v>2309</v>
      </c>
      <c r="E2146" s="174" t="s">
        <v>2237</v>
      </c>
      <c r="F2146" s="174" t="s">
        <v>1964</v>
      </c>
      <c r="G2146" s="174" t="s">
        <v>1771</v>
      </c>
      <c r="H2146" s="201" t="s">
        <v>1435</v>
      </c>
      <c r="I2146" s="175">
        <f t="shared" si="78"/>
        <v>155.95327</v>
      </c>
      <c r="J2146" s="175">
        <f t="shared" si="77"/>
        <v>234.66739999999999</v>
      </c>
      <c r="K2146" s="175">
        <v>75.790000000000006</v>
      </c>
      <c r="L2146" s="175">
        <v>1.58</v>
      </c>
      <c r="M2146" s="177" t="s">
        <v>322</v>
      </c>
      <c r="N2146" s="177" t="s">
        <v>325</v>
      </c>
      <c r="O2146" s="177">
        <v>70</v>
      </c>
    </row>
    <row r="2147" spans="1:15">
      <c r="A2147" s="173" t="s">
        <v>1792</v>
      </c>
      <c r="B2147" s="173" t="s">
        <v>1833</v>
      </c>
      <c r="C2147" s="173" t="s">
        <v>1822</v>
      </c>
      <c r="D2147" s="173" t="s">
        <v>2313</v>
      </c>
      <c r="E2147" s="174" t="s">
        <v>2239</v>
      </c>
      <c r="F2147" s="174" t="s">
        <v>1964</v>
      </c>
      <c r="G2147" s="174" t="s">
        <v>1767</v>
      </c>
      <c r="H2147" s="201" t="s">
        <v>1436</v>
      </c>
      <c r="I2147" s="175">
        <f t="shared" si="78"/>
        <v>1270.5968000000003</v>
      </c>
      <c r="J2147" s="175">
        <f t="shared" si="77"/>
        <v>1949.5036000000002</v>
      </c>
      <c r="K2147" s="175">
        <v>784.40000000000009</v>
      </c>
      <c r="L2147" s="175">
        <v>1.58</v>
      </c>
      <c r="M2147" s="177" t="s">
        <v>326</v>
      </c>
      <c r="N2147" s="177" t="s">
        <v>325</v>
      </c>
      <c r="O2147" s="177">
        <v>75</v>
      </c>
    </row>
    <row r="2148" spans="1:15">
      <c r="A2148" s="173" t="s">
        <v>2270</v>
      </c>
      <c r="B2148" s="173" t="s">
        <v>2754</v>
      </c>
      <c r="C2148" s="173" t="s">
        <v>3921</v>
      </c>
      <c r="D2148" s="173" t="s">
        <v>2333</v>
      </c>
      <c r="E2148" s="174" t="s">
        <v>2440</v>
      </c>
      <c r="F2148" s="174" t="s">
        <v>1964</v>
      </c>
      <c r="G2148" s="174" t="s">
        <v>1879</v>
      </c>
      <c r="H2148" s="201" t="s">
        <v>1437</v>
      </c>
      <c r="I2148" s="175">
        <f t="shared" si="78"/>
        <v>356.36919999999998</v>
      </c>
      <c r="J2148" s="175">
        <f t="shared" si="77"/>
        <v>541.47500000000002</v>
      </c>
      <c r="K2148" s="175">
        <v>201.4</v>
      </c>
      <c r="L2148" s="175">
        <v>2.75</v>
      </c>
      <c r="M2148" s="177" t="s">
        <v>325</v>
      </c>
      <c r="N2148" s="177" t="s">
        <v>325</v>
      </c>
      <c r="O2148" s="177">
        <v>71</v>
      </c>
    </row>
    <row r="2149" spans="1:15">
      <c r="A2149" s="173" t="s">
        <v>2265</v>
      </c>
      <c r="B2149" s="173" t="s">
        <v>2751</v>
      </c>
      <c r="C2149" s="173" t="s">
        <v>3852</v>
      </c>
      <c r="D2149" s="173" t="s">
        <v>2432</v>
      </c>
      <c r="E2149" s="174" t="s">
        <v>2440</v>
      </c>
      <c r="F2149" s="174" t="s">
        <v>1964</v>
      </c>
      <c r="G2149" s="174" t="s">
        <v>1771</v>
      </c>
      <c r="H2149" s="201" t="s">
        <v>1438</v>
      </c>
      <c r="I2149" s="175">
        <f t="shared" si="78"/>
        <v>287.67628999999999</v>
      </c>
      <c r="J2149" s="175">
        <f t="shared" si="77"/>
        <v>437.31819999999999</v>
      </c>
      <c r="K2149" s="175">
        <v>159.53</v>
      </c>
      <c r="L2149" s="175">
        <v>1.58</v>
      </c>
      <c r="M2149" s="177" t="s">
        <v>326</v>
      </c>
      <c r="N2149" s="177" t="s">
        <v>325</v>
      </c>
      <c r="O2149" s="177">
        <v>70</v>
      </c>
    </row>
    <row r="2150" spans="1:15">
      <c r="A2150" s="173" t="s">
        <v>2260</v>
      </c>
      <c r="B2150" s="173" t="s">
        <v>2754</v>
      </c>
      <c r="C2150" s="173" t="s">
        <v>3862</v>
      </c>
      <c r="D2150" s="173" t="s">
        <v>2323</v>
      </c>
      <c r="E2150" s="174" t="s">
        <v>2237</v>
      </c>
      <c r="F2150" s="174" t="s">
        <v>1964</v>
      </c>
      <c r="G2150" s="174" t="s">
        <v>1880</v>
      </c>
      <c r="H2150" s="201" t="s">
        <v>1439</v>
      </c>
      <c r="I2150" s="175">
        <f t="shared" si="78"/>
        <v>172.62707</v>
      </c>
      <c r="J2150" s="175">
        <f t="shared" si="77"/>
        <v>260.31939999999997</v>
      </c>
      <c r="K2150" s="175">
        <v>86.39</v>
      </c>
      <c r="L2150" s="175">
        <v>1.58</v>
      </c>
      <c r="M2150" s="177" t="s">
        <v>326</v>
      </c>
      <c r="N2150" s="177" t="s">
        <v>325</v>
      </c>
      <c r="O2150" s="177">
        <v>71</v>
      </c>
    </row>
    <row r="2151" spans="1:15">
      <c r="A2151" s="173" t="s">
        <v>2270</v>
      </c>
      <c r="B2151" s="173" t="s">
        <v>3892</v>
      </c>
      <c r="C2151" s="173" t="s">
        <v>1132</v>
      </c>
      <c r="D2151" s="173" t="s">
        <v>2305</v>
      </c>
      <c r="E2151" s="174" t="s">
        <v>2347</v>
      </c>
      <c r="F2151" s="174" t="s">
        <v>1964</v>
      </c>
      <c r="G2151" s="174" t="s">
        <v>1799</v>
      </c>
      <c r="H2151" s="201" t="s">
        <v>1441</v>
      </c>
      <c r="I2151" s="175">
        <f t="shared" si="78"/>
        <v>560.29292000000009</v>
      </c>
      <c r="J2151" s="175">
        <f t="shared" si="77"/>
        <v>856.72840000000008</v>
      </c>
      <c r="K2151" s="175">
        <v>332.84000000000003</v>
      </c>
      <c r="L2151" s="175">
        <v>1.58</v>
      </c>
      <c r="M2151" s="177" t="s">
        <v>326</v>
      </c>
      <c r="N2151" s="177" t="s">
        <v>325</v>
      </c>
      <c r="O2151" s="177">
        <v>70</v>
      </c>
    </row>
    <row r="2152" spans="1:15">
      <c r="A2152" s="173" t="s">
        <v>2271</v>
      </c>
      <c r="B2152" s="173" t="s">
        <v>2751</v>
      </c>
      <c r="C2152" s="173" t="s">
        <v>3921</v>
      </c>
      <c r="D2152" s="173" t="s">
        <v>404</v>
      </c>
      <c r="E2152" s="174" t="s">
        <v>2347</v>
      </c>
      <c r="F2152" s="174" t="s">
        <v>1964</v>
      </c>
      <c r="G2152" s="174" t="s">
        <v>1767</v>
      </c>
      <c r="H2152" s="201" t="s">
        <v>1442</v>
      </c>
      <c r="I2152" s="175">
        <f t="shared" si="78"/>
        <v>570.29720000000009</v>
      </c>
      <c r="J2152" s="175">
        <f t="shared" si="77"/>
        <v>872.1196000000001</v>
      </c>
      <c r="K2152" s="175">
        <v>339.20000000000005</v>
      </c>
      <c r="L2152" s="175">
        <v>1.58</v>
      </c>
      <c r="M2152" s="177" t="s">
        <v>326</v>
      </c>
      <c r="N2152" s="177" t="s">
        <v>325</v>
      </c>
      <c r="O2152" s="177">
        <v>70</v>
      </c>
    </row>
    <row r="2153" spans="1:15">
      <c r="A2153" s="173" t="s">
        <v>2267</v>
      </c>
      <c r="B2153" s="173" t="s">
        <v>3851</v>
      </c>
      <c r="C2153" s="173" t="s">
        <v>3852</v>
      </c>
      <c r="D2153" s="173" t="s">
        <v>2302</v>
      </c>
      <c r="E2153" s="174" t="s">
        <v>2440</v>
      </c>
      <c r="F2153" s="174" t="s">
        <v>1964</v>
      </c>
      <c r="G2153" s="174" t="s">
        <v>1881</v>
      </c>
      <c r="H2153" s="201" t="s">
        <v>1443</v>
      </c>
      <c r="I2153" s="175">
        <f t="shared" si="78"/>
        <v>268.50142</v>
      </c>
      <c r="J2153" s="175">
        <f t="shared" si="77"/>
        <v>407.8184</v>
      </c>
      <c r="K2153" s="175">
        <v>147.34</v>
      </c>
      <c r="L2153" s="175">
        <v>1.58</v>
      </c>
      <c r="M2153" s="177" t="s">
        <v>325</v>
      </c>
      <c r="N2153" s="177" t="s">
        <v>325</v>
      </c>
      <c r="O2153" s="177">
        <v>71</v>
      </c>
    </row>
    <row r="2154" spans="1:15">
      <c r="A2154" s="173" t="s">
        <v>2270</v>
      </c>
      <c r="B2154" s="173" t="s">
        <v>2262</v>
      </c>
      <c r="C2154" s="173" t="s">
        <v>1132</v>
      </c>
      <c r="D2154" s="173" t="s">
        <v>406</v>
      </c>
      <c r="E2154" s="174" t="s">
        <v>2440</v>
      </c>
      <c r="F2154" s="174" t="s">
        <v>1964</v>
      </c>
      <c r="G2154" s="174" t="s">
        <v>1799</v>
      </c>
      <c r="H2154" s="201" t="s">
        <v>1444</v>
      </c>
      <c r="I2154" s="175">
        <f t="shared" si="78"/>
        <v>555.29078000000004</v>
      </c>
      <c r="J2154" s="175">
        <f t="shared" si="77"/>
        <v>849.03280000000007</v>
      </c>
      <c r="K2154" s="175">
        <v>329.66</v>
      </c>
      <c r="L2154" s="175">
        <v>1.58</v>
      </c>
      <c r="M2154" s="177" t="s">
        <v>326</v>
      </c>
      <c r="N2154" s="177" t="s">
        <v>325</v>
      </c>
      <c r="O2154" s="177">
        <v>70</v>
      </c>
    </row>
    <row r="2155" spans="1:15">
      <c r="A2155" s="173" t="s">
        <v>2272</v>
      </c>
      <c r="B2155" s="173" t="s">
        <v>2751</v>
      </c>
      <c r="C2155" s="173" t="s">
        <v>1132</v>
      </c>
      <c r="D2155" s="173" t="s">
        <v>1120</v>
      </c>
      <c r="E2155" s="174" t="s">
        <v>2347</v>
      </c>
      <c r="F2155" s="174" t="s">
        <v>1964</v>
      </c>
      <c r="G2155" s="174" t="s">
        <v>1877</v>
      </c>
      <c r="H2155" s="201" t="s">
        <v>1446</v>
      </c>
      <c r="I2155" s="175">
        <f t="shared" si="78"/>
        <v>513.10292000000004</v>
      </c>
      <c r="J2155" s="175">
        <f t="shared" si="77"/>
        <v>782.60380000000009</v>
      </c>
      <c r="K2155" s="175">
        <v>301.04000000000002</v>
      </c>
      <c r="L2155" s="175">
        <v>2.75</v>
      </c>
      <c r="M2155" s="177" t="s">
        <v>326</v>
      </c>
      <c r="N2155" s="177" t="s">
        <v>325</v>
      </c>
      <c r="O2155" s="177">
        <v>72</v>
      </c>
    </row>
    <row r="2156" spans="1:15">
      <c r="A2156" s="173" t="s">
        <v>2272</v>
      </c>
      <c r="B2156" s="173" t="s">
        <v>2266</v>
      </c>
      <c r="C2156" s="173" t="s">
        <v>1766</v>
      </c>
      <c r="D2156" s="173" t="s">
        <v>2334</v>
      </c>
      <c r="E2156" s="174" t="s">
        <v>2347</v>
      </c>
      <c r="F2156" s="174" t="s">
        <v>1964</v>
      </c>
      <c r="G2156" s="174" t="s">
        <v>1866</v>
      </c>
      <c r="H2156" s="201" t="s">
        <v>1447</v>
      </c>
      <c r="I2156" s="175">
        <f t="shared" si="78"/>
        <v>703.68760000000009</v>
      </c>
      <c r="J2156" s="175">
        <f t="shared" si="77"/>
        <v>1077.3355999999999</v>
      </c>
      <c r="K2156" s="175">
        <v>424</v>
      </c>
      <c r="L2156" s="175">
        <v>1.58</v>
      </c>
      <c r="M2156" s="177" t="s">
        <v>325</v>
      </c>
      <c r="N2156" s="177" t="s">
        <v>325</v>
      </c>
      <c r="O2156" s="177">
        <v>72</v>
      </c>
    </row>
    <row r="2157" spans="1:15">
      <c r="A2157" s="173" t="s">
        <v>2270</v>
      </c>
      <c r="B2157" s="173" t="s">
        <v>2751</v>
      </c>
      <c r="C2157" s="173" t="s">
        <v>3921</v>
      </c>
      <c r="D2157" s="173" t="s">
        <v>2316</v>
      </c>
      <c r="E2157" s="174" t="s">
        <v>2440</v>
      </c>
      <c r="F2157" s="174" t="s">
        <v>1964</v>
      </c>
      <c r="G2157" s="174" t="s">
        <v>1882</v>
      </c>
      <c r="H2157" s="201" t="s">
        <v>1449</v>
      </c>
      <c r="I2157" s="175">
        <f t="shared" si="78"/>
        <v>390.55048999999997</v>
      </c>
      <c r="J2157" s="175">
        <f t="shared" si="77"/>
        <v>594.0616</v>
      </c>
      <c r="K2157" s="175">
        <v>223.13000000000002</v>
      </c>
      <c r="L2157" s="175">
        <v>2.75</v>
      </c>
      <c r="M2157" s="177" t="s">
        <v>326</v>
      </c>
      <c r="N2157" s="177" t="s">
        <v>325</v>
      </c>
      <c r="O2157" s="177">
        <v>72</v>
      </c>
    </row>
    <row r="2158" spans="1:15">
      <c r="A2158" s="173" t="s">
        <v>1792</v>
      </c>
      <c r="B2158" s="173" t="s">
        <v>1765</v>
      </c>
      <c r="C2158" s="173" t="s">
        <v>1822</v>
      </c>
      <c r="D2158" s="173" t="s">
        <v>1124</v>
      </c>
      <c r="E2158" s="174" t="s">
        <v>2347</v>
      </c>
      <c r="F2158" s="174" t="s">
        <v>1964</v>
      </c>
      <c r="G2158" s="174" t="s">
        <v>1877</v>
      </c>
      <c r="H2158" s="201" t="s">
        <v>1450</v>
      </c>
      <c r="I2158" s="175">
        <f t="shared" si="78"/>
        <v>833.23987999999997</v>
      </c>
      <c r="J2158" s="175">
        <f t="shared" si="77"/>
        <v>1275.1222000000002</v>
      </c>
      <c r="K2158" s="175">
        <v>504.56</v>
      </c>
      <c r="L2158" s="175">
        <v>2.75</v>
      </c>
      <c r="M2158" s="177" t="s">
        <v>326</v>
      </c>
      <c r="N2158" s="177" t="s">
        <v>325</v>
      </c>
      <c r="O2158" s="177">
        <v>75</v>
      </c>
    </row>
    <row r="2159" spans="1:15">
      <c r="A2159" s="173" t="s">
        <v>2272</v>
      </c>
      <c r="B2159" s="173" t="s">
        <v>3851</v>
      </c>
      <c r="C2159" s="173" t="s">
        <v>3921</v>
      </c>
      <c r="D2159" s="173" t="s">
        <v>375</v>
      </c>
      <c r="E2159" s="174" t="s">
        <v>2347</v>
      </c>
      <c r="F2159" s="174" t="s">
        <v>1964</v>
      </c>
      <c r="G2159" s="174" t="s">
        <v>1883</v>
      </c>
      <c r="H2159" s="201" t="s">
        <v>1451</v>
      </c>
      <c r="I2159" s="175">
        <f t="shared" si="78"/>
        <v>400.55477000000002</v>
      </c>
      <c r="J2159" s="175">
        <f t="shared" si="77"/>
        <v>609.45280000000002</v>
      </c>
      <c r="K2159" s="175">
        <v>229.49</v>
      </c>
      <c r="L2159" s="175">
        <v>2.75</v>
      </c>
      <c r="M2159" s="177" t="s">
        <v>326</v>
      </c>
      <c r="N2159" s="177" t="s">
        <v>321</v>
      </c>
      <c r="O2159" s="177">
        <v>76</v>
      </c>
    </row>
    <row r="2160" spans="1:15">
      <c r="A2160" s="173" t="s">
        <v>2269</v>
      </c>
      <c r="B2160" s="173" t="s">
        <v>2751</v>
      </c>
      <c r="C2160" s="173" t="s">
        <v>3852</v>
      </c>
      <c r="D2160" s="173" t="s">
        <v>2305</v>
      </c>
      <c r="E2160" s="174" t="s">
        <v>2440</v>
      </c>
      <c r="F2160" s="174" t="s">
        <v>1964</v>
      </c>
      <c r="G2160" s="174" t="s">
        <v>1771</v>
      </c>
      <c r="H2160" s="201" t="s">
        <v>1453</v>
      </c>
      <c r="I2160" s="175">
        <f t="shared" si="78"/>
        <v>343.53352000000012</v>
      </c>
      <c r="J2160" s="175">
        <f t="shared" si="77"/>
        <v>523.25240000000008</v>
      </c>
      <c r="K2160" s="175">
        <v>195.04000000000002</v>
      </c>
      <c r="L2160" s="175">
        <v>1.58</v>
      </c>
      <c r="M2160" s="177" t="s">
        <v>326</v>
      </c>
      <c r="N2160" s="177" t="s">
        <v>325</v>
      </c>
      <c r="O2160" s="177">
        <v>70</v>
      </c>
    </row>
    <row r="2161" spans="1:15">
      <c r="A2161" s="173" t="s">
        <v>2269</v>
      </c>
      <c r="B2161" s="173" t="s">
        <v>2751</v>
      </c>
      <c r="C2161" s="173" t="s">
        <v>1132</v>
      </c>
      <c r="D2161" s="173" t="s">
        <v>2314</v>
      </c>
      <c r="E2161" s="174" t="s">
        <v>2440</v>
      </c>
      <c r="F2161" s="174" t="s">
        <v>1964</v>
      </c>
      <c r="G2161" s="174" t="s">
        <v>1820</v>
      </c>
      <c r="H2161" s="201" t="s">
        <v>1456</v>
      </c>
      <c r="I2161" s="175">
        <f t="shared" si="78"/>
        <v>523.10720000000003</v>
      </c>
      <c r="J2161" s="175">
        <f t="shared" si="77"/>
        <v>797.99500000000012</v>
      </c>
      <c r="K2161" s="175">
        <v>307.40000000000003</v>
      </c>
      <c r="L2161" s="175">
        <v>2.75</v>
      </c>
      <c r="M2161" s="177" t="s">
        <v>326</v>
      </c>
      <c r="N2161" s="177" t="s">
        <v>325</v>
      </c>
      <c r="O2161" s="177">
        <v>72</v>
      </c>
    </row>
    <row r="2162" spans="1:15">
      <c r="A2162" s="173" t="s">
        <v>2267</v>
      </c>
      <c r="B2162" s="173" t="s">
        <v>3851</v>
      </c>
      <c r="C2162" s="173" t="s">
        <v>3852</v>
      </c>
      <c r="D2162" s="173" t="s">
        <v>2302</v>
      </c>
      <c r="E2162" s="174" t="s">
        <v>2239</v>
      </c>
      <c r="F2162" s="174" t="s">
        <v>1964</v>
      </c>
      <c r="G2162" s="174" t="s">
        <v>1860</v>
      </c>
      <c r="H2162" s="201" t="s">
        <v>1457</v>
      </c>
      <c r="I2162" s="175">
        <f t="shared" si="78"/>
        <v>308.51853999999997</v>
      </c>
      <c r="J2162" s="175">
        <f t="shared" si="77"/>
        <v>469.38319999999999</v>
      </c>
      <c r="K2162" s="175">
        <v>172.78</v>
      </c>
      <c r="L2162" s="175">
        <v>1.58</v>
      </c>
      <c r="M2162" s="177" t="s">
        <v>321</v>
      </c>
      <c r="N2162" s="177" t="s">
        <v>348</v>
      </c>
      <c r="O2162" s="177">
        <v>70</v>
      </c>
    </row>
    <row r="2163" spans="1:15">
      <c r="A2163" s="173" t="s">
        <v>2271</v>
      </c>
      <c r="B2163" s="173" t="s">
        <v>1765</v>
      </c>
      <c r="C2163" s="173" t="s">
        <v>1764</v>
      </c>
      <c r="D2163" s="173" t="s">
        <v>2305</v>
      </c>
      <c r="E2163" s="174" t="s">
        <v>2239</v>
      </c>
      <c r="F2163" s="174" t="s">
        <v>1964</v>
      </c>
      <c r="G2163" s="174" t="s">
        <v>1767</v>
      </c>
      <c r="H2163" s="201" t="s">
        <v>1459</v>
      </c>
      <c r="I2163" s="175">
        <f t="shared" si="78"/>
        <v>1003.8160000000001</v>
      </c>
      <c r="J2163" s="175">
        <f t="shared" si="77"/>
        <v>1539.0716000000002</v>
      </c>
      <c r="K2163" s="175">
        <v>614.80000000000007</v>
      </c>
      <c r="L2163" s="175">
        <v>1.58</v>
      </c>
      <c r="M2163" s="177" t="s">
        <v>326</v>
      </c>
      <c r="N2163" s="177" t="s">
        <v>325</v>
      </c>
      <c r="O2163" s="177">
        <v>70</v>
      </c>
    </row>
    <row r="2164" spans="1:15">
      <c r="A2164" s="173" t="s">
        <v>2265</v>
      </c>
      <c r="B2164" s="173" t="s">
        <v>2751</v>
      </c>
      <c r="C2164" s="173" t="s">
        <v>3852</v>
      </c>
      <c r="D2164" s="173" t="s">
        <v>2432</v>
      </c>
      <c r="E2164" s="174" t="s">
        <v>2440</v>
      </c>
      <c r="F2164" s="174" t="s">
        <v>1964</v>
      </c>
      <c r="G2164" s="174" t="s">
        <v>1780</v>
      </c>
      <c r="H2164" s="201" t="s">
        <v>1460</v>
      </c>
      <c r="I2164" s="175">
        <f t="shared" si="78"/>
        <v>287.67628999999999</v>
      </c>
      <c r="J2164" s="175">
        <f t="shared" si="77"/>
        <v>437.31819999999999</v>
      </c>
      <c r="K2164" s="175">
        <v>159.53</v>
      </c>
      <c r="L2164" s="175">
        <v>1.58</v>
      </c>
      <c r="M2164" s="177" t="s">
        <v>326</v>
      </c>
      <c r="N2164" s="177" t="s">
        <v>325</v>
      </c>
      <c r="O2164" s="177">
        <v>71</v>
      </c>
    </row>
    <row r="2165" spans="1:15">
      <c r="A2165" s="173" t="s">
        <v>2259</v>
      </c>
      <c r="B2165" s="173" t="s">
        <v>2754</v>
      </c>
      <c r="C2165" s="173" t="s">
        <v>3862</v>
      </c>
      <c r="D2165" s="173" t="s">
        <v>2263</v>
      </c>
      <c r="E2165" s="174" t="s">
        <v>2237</v>
      </c>
      <c r="F2165" s="174" t="s">
        <v>1964</v>
      </c>
      <c r="G2165" s="174" t="s">
        <v>1880</v>
      </c>
      <c r="H2165" s="201" t="s">
        <v>1462</v>
      </c>
      <c r="I2165" s="175">
        <f t="shared" si="78"/>
        <v>150.95113000000001</v>
      </c>
      <c r="J2165" s="175">
        <f t="shared" si="77"/>
        <v>226.97179999999997</v>
      </c>
      <c r="K2165" s="175">
        <v>72.61</v>
      </c>
      <c r="L2165" s="175">
        <v>1.58</v>
      </c>
      <c r="M2165" s="177" t="s">
        <v>322</v>
      </c>
      <c r="N2165" s="177" t="s">
        <v>325</v>
      </c>
      <c r="O2165" s="177">
        <v>71</v>
      </c>
    </row>
    <row r="2166" spans="1:15">
      <c r="A2166" s="173" t="s">
        <v>2270</v>
      </c>
      <c r="B2166" s="173" t="s">
        <v>2751</v>
      </c>
      <c r="C2166" s="173" t="s">
        <v>1132</v>
      </c>
      <c r="D2166" s="173" t="s">
        <v>2334</v>
      </c>
      <c r="E2166" s="174" t="s">
        <v>2440</v>
      </c>
      <c r="F2166" s="174" t="s">
        <v>1964</v>
      </c>
      <c r="G2166" s="174" t="s">
        <v>1820</v>
      </c>
      <c r="H2166" s="201" t="s">
        <v>1465</v>
      </c>
      <c r="I2166" s="175">
        <f t="shared" si="78"/>
        <v>466.41628000000003</v>
      </c>
      <c r="J2166" s="175">
        <f t="shared" si="77"/>
        <v>710.77820000000008</v>
      </c>
      <c r="K2166" s="175">
        <v>271.36</v>
      </c>
      <c r="L2166" s="175">
        <v>2.75</v>
      </c>
      <c r="M2166" s="177" t="s">
        <v>326</v>
      </c>
      <c r="N2166" s="177" t="s">
        <v>325</v>
      </c>
      <c r="O2166" s="177">
        <v>72</v>
      </c>
    </row>
    <row r="2167" spans="1:15">
      <c r="A2167" s="173" t="s">
        <v>2270</v>
      </c>
      <c r="B2167" s="173" t="s">
        <v>3851</v>
      </c>
      <c r="C2167" s="173" t="s">
        <v>3852</v>
      </c>
      <c r="D2167" s="173" t="s">
        <v>2334</v>
      </c>
      <c r="E2167" s="174" t="s">
        <v>2237</v>
      </c>
      <c r="F2167" s="174" t="s">
        <v>1964</v>
      </c>
      <c r="G2167" s="174" t="s">
        <v>1886</v>
      </c>
      <c r="H2167" s="201" t="s">
        <v>1467</v>
      </c>
      <c r="I2167" s="175">
        <f t="shared" si="78"/>
        <v>399.72108000000003</v>
      </c>
      <c r="J2167" s="175">
        <f t="shared" si="77"/>
        <v>608.17020000000002</v>
      </c>
      <c r="K2167" s="175">
        <v>228.96</v>
      </c>
      <c r="L2167" s="175">
        <v>2.75</v>
      </c>
      <c r="M2167" s="177" t="s">
        <v>326</v>
      </c>
      <c r="N2167" s="177" t="s">
        <v>325</v>
      </c>
      <c r="O2167" s="177">
        <v>72</v>
      </c>
    </row>
    <row r="2168" spans="1:15">
      <c r="A2168" s="173" t="s">
        <v>2264</v>
      </c>
      <c r="B2168" s="173" t="s">
        <v>3851</v>
      </c>
      <c r="C2168" s="173" t="s">
        <v>3864</v>
      </c>
      <c r="D2168" s="173" t="s">
        <v>2304</v>
      </c>
      <c r="E2168" s="174" t="s">
        <v>2237</v>
      </c>
      <c r="F2168" s="174" t="s">
        <v>1964</v>
      </c>
      <c r="G2168" s="174" t="s">
        <v>1771</v>
      </c>
      <c r="H2168" s="201" t="s">
        <v>1469</v>
      </c>
      <c r="I2168" s="175">
        <f t="shared" si="78"/>
        <v>179.29659000000004</v>
      </c>
      <c r="J2168" s="175">
        <f t="shared" si="77"/>
        <v>270.58019999999999</v>
      </c>
      <c r="K2168" s="175">
        <v>90.63000000000001</v>
      </c>
      <c r="L2168" s="175">
        <v>1.58</v>
      </c>
      <c r="M2168" s="177" t="s">
        <v>326</v>
      </c>
      <c r="N2168" s="177" t="s">
        <v>325</v>
      </c>
      <c r="O2168" s="177">
        <v>70</v>
      </c>
    </row>
    <row r="2169" spans="1:15">
      <c r="A2169" s="173" t="s">
        <v>1792</v>
      </c>
      <c r="B2169" s="173" t="s">
        <v>1765</v>
      </c>
      <c r="C2169" s="173" t="s">
        <v>1764</v>
      </c>
      <c r="D2169" s="173" t="s">
        <v>1838</v>
      </c>
      <c r="E2169" s="174" t="s">
        <v>2239</v>
      </c>
      <c r="F2169" s="174" t="s">
        <v>1964</v>
      </c>
      <c r="G2169" s="174" t="s">
        <v>1835</v>
      </c>
      <c r="H2169" s="201" t="s">
        <v>1470</v>
      </c>
      <c r="I2169" s="175">
        <f t="shared" si="78"/>
        <v>953.79459999999995</v>
      </c>
      <c r="J2169" s="175">
        <f t="shared" si="77"/>
        <v>1462.1156000000001</v>
      </c>
      <c r="K2169" s="175">
        <v>583</v>
      </c>
      <c r="L2169" s="175">
        <v>1.58</v>
      </c>
      <c r="M2169" s="177" t="s">
        <v>321</v>
      </c>
      <c r="N2169" s="177" t="s">
        <v>326</v>
      </c>
      <c r="O2169" s="177">
        <v>74</v>
      </c>
    </row>
    <row r="2170" spans="1:15">
      <c r="A2170" s="173" t="s">
        <v>2271</v>
      </c>
      <c r="B2170" s="173" t="s">
        <v>2266</v>
      </c>
      <c r="C2170" s="173" t="s">
        <v>1132</v>
      </c>
      <c r="D2170" s="173" t="s">
        <v>2334</v>
      </c>
      <c r="E2170" s="174" t="s">
        <v>2347</v>
      </c>
      <c r="F2170" s="174" t="s">
        <v>1964</v>
      </c>
      <c r="G2170" s="174" t="s">
        <v>1767</v>
      </c>
      <c r="H2170" s="201" t="s">
        <v>1474</v>
      </c>
      <c r="I2170" s="175">
        <f t="shared" si="78"/>
        <v>576.96672000000001</v>
      </c>
      <c r="J2170" s="175">
        <f t="shared" si="77"/>
        <v>882.38040000000001</v>
      </c>
      <c r="K2170" s="175">
        <v>343.44</v>
      </c>
      <c r="L2170" s="175">
        <v>1.58</v>
      </c>
      <c r="M2170" s="177" t="s">
        <v>326</v>
      </c>
      <c r="N2170" s="177" t="s">
        <v>325</v>
      </c>
      <c r="O2170" s="177">
        <v>70</v>
      </c>
    </row>
    <row r="2171" spans="1:15">
      <c r="A2171" s="173" t="s">
        <v>1803</v>
      </c>
      <c r="B2171" s="173" t="s">
        <v>1800</v>
      </c>
      <c r="C2171" s="173" t="s">
        <v>1766</v>
      </c>
      <c r="D2171" s="173" t="s">
        <v>2314</v>
      </c>
      <c r="E2171" s="174" t="s">
        <v>2239</v>
      </c>
      <c r="F2171" s="174" t="s">
        <v>1964</v>
      </c>
      <c r="G2171" s="174" t="s">
        <v>1767</v>
      </c>
      <c r="H2171" s="201" t="s">
        <v>1475</v>
      </c>
      <c r="I2171" s="175">
        <f t="shared" si="78"/>
        <v>837.07800000000009</v>
      </c>
      <c r="J2171" s="175">
        <f t="shared" si="77"/>
        <v>1282.5516</v>
      </c>
      <c r="K2171" s="175">
        <v>508.8</v>
      </c>
      <c r="L2171" s="175">
        <v>1.58</v>
      </c>
      <c r="M2171" s="177" t="s">
        <v>326</v>
      </c>
      <c r="N2171" s="177" t="s">
        <v>325</v>
      </c>
      <c r="O2171" s="177">
        <v>75</v>
      </c>
    </row>
    <row r="2172" spans="1:15">
      <c r="A2172" s="173" t="s">
        <v>2272</v>
      </c>
      <c r="B2172" s="173" t="s">
        <v>2266</v>
      </c>
      <c r="C2172" s="173" t="s">
        <v>1764</v>
      </c>
      <c r="D2172" s="173" t="s">
        <v>406</v>
      </c>
      <c r="E2172" s="174" t="s">
        <v>2239</v>
      </c>
      <c r="F2172" s="174" t="s">
        <v>1964</v>
      </c>
      <c r="G2172" s="174" t="s">
        <v>1781</v>
      </c>
      <c r="H2172" s="201" t="s">
        <v>1476</v>
      </c>
      <c r="I2172" s="175">
        <f t="shared" si="78"/>
        <v>686.51044000000013</v>
      </c>
      <c r="J2172" s="175">
        <f t="shared" si="77"/>
        <v>1049.3846000000001</v>
      </c>
      <c r="K2172" s="175">
        <v>411.28000000000003</v>
      </c>
      <c r="L2172" s="175">
        <v>2.75</v>
      </c>
      <c r="M2172" s="177" t="s">
        <v>326</v>
      </c>
      <c r="N2172" s="177" t="s">
        <v>321</v>
      </c>
      <c r="O2172" s="177">
        <v>72</v>
      </c>
    </row>
    <row r="2173" spans="1:15">
      <c r="A2173" s="173" t="s">
        <v>2272</v>
      </c>
      <c r="B2173" s="173" t="s">
        <v>2266</v>
      </c>
      <c r="C2173" s="173" t="s">
        <v>1132</v>
      </c>
      <c r="D2173" s="173" t="s">
        <v>2316</v>
      </c>
      <c r="E2173" s="174" t="s">
        <v>2445</v>
      </c>
      <c r="F2173" s="174" t="s">
        <v>1964</v>
      </c>
      <c r="G2173" s="174" t="s">
        <v>1763</v>
      </c>
      <c r="H2173" s="201" t="s">
        <v>1477</v>
      </c>
      <c r="I2173" s="175">
        <f t="shared" si="78"/>
        <v>522.77687000000003</v>
      </c>
      <c r="J2173" s="175">
        <f t="shared" si="77"/>
        <v>799.01139999999998</v>
      </c>
      <c r="K2173" s="175">
        <v>308.99</v>
      </c>
      <c r="L2173" s="175">
        <v>1.58</v>
      </c>
      <c r="M2173" s="177" t="s">
        <v>326</v>
      </c>
      <c r="N2173" s="177" t="s">
        <v>321</v>
      </c>
      <c r="O2173" s="177">
        <v>70</v>
      </c>
    </row>
    <row r="2174" spans="1:15">
      <c r="A2174" s="173" t="s">
        <v>2267</v>
      </c>
      <c r="B2174" s="173" t="s">
        <v>2258</v>
      </c>
      <c r="C2174" s="173" t="s">
        <v>3864</v>
      </c>
      <c r="D2174" s="173" t="s">
        <v>2313</v>
      </c>
      <c r="E2174" s="174" t="s">
        <v>2237</v>
      </c>
      <c r="F2174" s="174" t="s">
        <v>1964</v>
      </c>
      <c r="G2174" s="174" t="s">
        <v>1888</v>
      </c>
      <c r="H2174" s="201" t="s">
        <v>1478</v>
      </c>
      <c r="I2174" s="175">
        <f t="shared" si="78"/>
        <v>273.00020000000001</v>
      </c>
      <c r="J2174" s="175">
        <f t="shared" si="77"/>
        <v>413.21499999999997</v>
      </c>
      <c r="K2174" s="175">
        <v>148.4</v>
      </c>
      <c r="L2174" s="175">
        <v>2.75</v>
      </c>
      <c r="M2174" s="177" t="s">
        <v>326</v>
      </c>
      <c r="N2174" s="177" t="s">
        <v>325</v>
      </c>
      <c r="O2174" s="177">
        <v>72</v>
      </c>
    </row>
    <row r="2175" spans="1:15">
      <c r="A2175" s="173" t="s">
        <v>2269</v>
      </c>
      <c r="B2175" s="173" t="s">
        <v>2266</v>
      </c>
      <c r="C2175" s="173" t="s">
        <v>3921</v>
      </c>
      <c r="D2175" s="173" t="s">
        <v>2303</v>
      </c>
      <c r="E2175" s="174" t="s">
        <v>2440</v>
      </c>
      <c r="F2175" s="174" t="s">
        <v>1964</v>
      </c>
      <c r="G2175" s="174" t="s">
        <v>1864</v>
      </c>
      <c r="H2175" s="201" t="s">
        <v>1479</v>
      </c>
      <c r="I2175" s="175">
        <f t="shared" si="78"/>
        <v>411.89609999999999</v>
      </c>
      <c r="J2175" s="175">
        <f t="shared" si="77"/>
        <v>628.42560000000003</v>
      </c>
      <c r="K2175" s="175">
        <v>238.5</v>
      </c>
      <c r="L2175" s="175">
        <v>1.58</v>
      </c>
      <c r="M2175" s="177" t="s">
        <v>326</v>
      </c>
      <c r="N2175" s="177" t="s">
        <v>325</v>
      </c>
      <c r="O2175" s="177">
        <v>70</v>
      </c>
    </row>
    <row r="2176" spans="1:15">
      <c r="A2176" s="173" t="s">
        <v>2272</v>
      </c>
      <c r="B2176" s="173" t="s">
        <v>2751</v>
      </c>
      <c r="C2176" s="173" t="s">
        <v>1132</v>
      </c>
      <c r="D2176" s="173" t="s">
        <v>1838</v>
      </c>
      <c r="E2176" s="174" t="s">
        <v>2347</v>
      </c>
      <c r="F2176" s="174" t="s">
        <v>1964</v>
      </c>
      <c r="G2176" s="174" t="s">
        <v>1879</v>
      </c>
      <c r="H2176" s="201" t="s">
        <v>1480</v>
      </c>
      <c r="I2176" s="175">
        <f t="shared" si="78"/>
        <v>435.56975</v>
      </c>
      <c r="J2176" s="175">
        <f t="shared" si="77"/>
        <v>663.322</v>
      </c>
      <c r="K2176" s="175">
        <v>251.75</v>
      </c>
      <c r="L2176" s="175">
        <v>2.75</v>
      </c>
      <c r="M2176" s="177" t="s">
        <v>325</v>
      </c>
      <c r="N2176" s="177" t="s">
        <v>325</v>
      </c>
      <c r="O2176" s="177">
        <v>71</v>
      </c>
    </row>
    <row r="2177" spans="1:15">
      <c r="A2177" s="173" t="s">
        <v>2274</v>
      </c>
      <c r="B2177" s="173" t="s">
        <v>3892</v>
      </c>
      <c r="C2177" s="173" t="s">
        <v>1766</v>
      </c>
      <c r="D2177" s="173" t="s">
        <v>1838</v>
      </c>
      <c r="E2177" s="174" t="s">
        <v>2239</v>
      </c>
      <c r="F2177" s="174" t="s">
        <v>1964</v>
      </c>
      <c r="G2177" s="174" t="s">
        <v>1799</v>
      </c>
      <c r="H2177" s="201" t="s">
        <v>1481</v>
      </c>
      <c r="I2177" s="175">
        <f t="shared" si="78"/>
        <v>937.12080000000003</v>
      </c>
      <c r="J2177" s="175">
        <f t="shared" si="77"/>
        <v>1436.4636</v>
      </c>
      <c r="K2177" s="175">
        <v>572.4</v>
      </c>
      <c r="L2177" s="175">
        <v>1.58</v>
      </c>
      <c r="M2177" s="177" t="s">
        <v>326</v>
      </c>
      <c r="N2177" s="177" t="s">
        <v>325</v>
      </c>
      <c r="O2177" s="177">
        <v>71</v>
      </c>
    </row>
    <row r="2178" spans="1:15">
      <c r="A2178" s="173" t="s">
        <v>2274</v>
      </c>
      <c r="B2178" s="173" t="s">
        <v>1765</v>
      </c>
      <c r="C2178" s="173" t="s">
        <v>1132</v>
      </c>
      <c r="D2178" s="173" t="s">
        <v>2305</v>
      </c>
      <c r="E2178" s="174" t="s">
        <v>2445</v>
      </c>
      <c r="F2178" s="174" t="s">
        <v>1964</v>
      </c>
      <c r="G2178" s="174" t="s">
        <v>1829</v>
      </c>
      <c r="H2178" s="201" t="s">
        <v>1482</v>
      </c>
      <c r="I2178" s="175">
        <f t="shared" si="78"/>
        <v>567.79613000000006</v>
      </c>
      <c r="J2178" s="175">
        <f t="shared" si="77"/>
        <v>868.27179999999998</v>
      </c>
      <c r="K2178" s="175">
        <v>337.61</v>
      </c>
      <c r="L2178" s="175">
        <v>1.58</v>
      </c>
      <c r="M2178" s="177" t="s">
        <v>322</v>
      </c>
      <c r="N2178" s="177" t="s">
        <v>348</v>
      </c>
      <c r="O2178" s="177">
        <v>71</v>
      </c>
    </row>
    <row r="2179" spans="1:15">
      <c r="A2179" s="173" t="s">
        <v>2274</v>
      </c>
      <c r="B2179" s="173" t="s">
        <v>3892</v>
      </c>
      <c r="C2179" s="173" t="s">
        <v>1764</v>
      </c>
      <c r="D2179" s="173" t="s">
        <v>375</v>
      </c>
      <c r="E2179" s="174" t="s">
        <v>2347</v>
      </c>
      <c r="F2179" s="174" t="s">
        <v>1964</v>
      </c>
      <c r="G2179" s="174" t="s">
        <v>1888</v>
      </c>
      <c r="H2179" s="201" t="s">
        <v>1483</v>
      </c>
      <c r="I2179" s="175">
        <f t="shared" si="78"/>
        <v>736.5318400000001</v>
      </c>
      <c r="J2179" s="175">
        <f t="shared" si="77"/>
        <v>1126.3406000000002</v>
      </c>
      <c r="K2179" s="175">
        <v>443.08000000000004</v>
      </c>
      <c r="L2179" s="175">
        <v>2.75</v>
      </c>
      <c r="M2179" s="177" t="s">
        <v>325</v>
      </c>
      <c r="N2179" s="177" t="s">
        <v>325</v>
      </c>
      <c r="O2179" s="177">
        <v>72</v>
      </c>
    </row>
    <row r="2180" spans="1:15">
      <c r="A2180" s="173" t="s">
        <v>2268</v>
      </c>
      <c r="B2180" s="173" t="s">
        <v>2263</v>
      </c>
      <c r="C2180" s="173" t="s">
        <v>3852</v>
      </c>
      <c r="D2180" s="173" t="s">
        <v>1130</v>
      </c>
      <c r="E2180" s="174" t="s">
        <v>2229</v>
      </c>
      <c r="F2180" s="174" t="s">
        <v>1964</v>
      </c>
      <c r="G2180" s="174" t="s">
        <v>1889</v>
      </c>
      <c r="H2180" s="201" t="s">
        <v>1486</v>
      </c>
      <c r="I2180" s="175">
        <f t="shared" si="78"/>
        <v>380.54621000000003</v>
      </c>
      <c r="J2180" s="175">
        <f t="shared" si="77"/>
        <v>578.67039999999997</v>
      </c>
      <c r="K2180" s="175">
        <v>216.77</v>
      </c>
      <c r="L2180" s="175">
        <v>2.75</v>
      </c>
      <c r="M2180" s="177" t="s">
        <v>325</v>
      </c>
      <c r="N2180" s="177" t="s">
        <v>321</v>
      </c>
      <c r="O2180" s="177">
        <v>71</v>
      </c>
    </row>
    <row r="2181" spans="1:15">
      <c r="A2181" s="173" t="s">
        <v>2261</v>
      </c>
      <c r="B2181" s="173" t="s">
        <v>2258</v>
      </c>
      <c r="C2181" s="173" t="s">
        <v>3862</v>
      </c>
      <c r="D2181" s="173" t="s">
        <v>2304</v>
      </c>
      <c r="E2181" s="174" t="s">
        <v>2237</v>
      </c>
      <c r="F2181" s="174" t="s">
        <v>1964</v>
      </c>
      <c r="G2181" s="174" t="s">
        <v>1791</v>
      </c>
      <c r="H2181" s="201" t="s">
        <v>1489</v>
      </c>
      <c r="I2181" s="175">
        <f t="shared" si="78"/>
        <v>190.96825000000001</v>
      </c>
      <c r="J2181" s="175">
        <f t="shared" si="77"/>
        <v>288.53660000000002</v>
      </c>
      <c r="K2181" s="175">
        <v>98.050000000000011</v>
      </c>
      <c r="L2181" s="175">
        <v>1.58</v>
      </c>
      <c r="M2181" s="177" t="s">
        <v>326</v>
      </c>
      <c r="N2181" s="177" t="s">
        <v>325</v>
      </c>
      <c r="O2181" s="177">
        <v>71</v>
      </c>
    </row>
    <row r="2182" spans="1:15">
      <c r="A2182" s="173" t="s">
        <v>2269</v>
      </c>
      <c r="B2182" s="173" t="s">
        <v>2754</v>
      </c>
      <c r="C2182" s="173" t="s">
        <v>3852</v>
      </c>
      <c r="D2182" s="173" t="s">
        <v>1127</v>
      </c>
      <c r="E2182" s="174" t="s">
        <v>2229</v>
      </c>
      <c r="F2182" s="174" t="s">
        <v>1964</v>
      </c>
      <c r="G2182" s="174" t="s">
        <v>1798</v>
      </c>
      <c r="H2182" s="201" t="s">
        <v>1492</v>
      </c>
      <c r="I2182" s="175">
        <f t="shared" si="78"/>
        <v>373.87668999999994</v>
      </c>
      <c r="J2182" s="175">
        <f t="shared" si="77"/>
        <v>568.40959999999995</v>
      </c>
      <c r="K2182" s="175">
        <v>212.53</v>
      </c>
      <c r="L2182" s="175">
        <v>2.75</v>
      </c>
      <c r="M2182" s="177" t="s">
        <v>326</v>
      </c>
      <c r="N2182" s="177" t="s">
        <v>321</v>
      </c>
      <c r="O2182" s="177">
        <v>71</v>
      </c>
    </row>
    <row r="2183" spans="1:15">
      <c r="A2183" s="173" t="s">
        <v>2271</v>
      </c>
      <c r="B2183" s="173" t="s">
        <v>3892</v>
      </c>
      <c r="C2183" s="173" t="s">
        <v>1132</v>
      </c>
      <c r="D2183" s="173" t="s">
        <v>2308</v>
      </c>
      <c r="E2183" s="174" t="s">
        <v>2347</v>
      </c>
      <c r="F2183" s="174" t="s">
        <v>1964</v>
      </c>
      <c r="G2183" s="174" t="s">
        <v>1767</v>
      </c>
      <c r="H2183" s="201" t="s">
        <v>1493</v>
      </c>
      <c r="I2183" s="175">
        <f t="shared" si="78"/>
        <v>520.27580000000012</v>
      </c>
      <c r="J2183" s="175">
        <f t="shared" si="77"/>
        <v>795.16360000000009</v>
      </c>
      <c r="K2183" s="175">
        <v>307.40000000000003</v>
      </c>
      <c r="L2183" s="175">
        <v>1.58</v>
      </c>
      <c r="M2183" s="177" t="s">
        <v>326</v>
      </c>
      <c r="N2183" s="177" t="s">
        <v>325</v>
      </c>
      <c r="O2183" s="177">
        <v>70</v>
      </c>
    </row>
    <row r="2184" spans="1:15">
      <c r="A2184" s="173" t="s">
        <v>2267</v>
      </c>
      <c r="B2184" s="173" t="s">
        <v>2266</v>
      </c>
      <c r="C2184" s="173" t="s">
        <v>3921</v>
      </c>
      <c r="D2184" s="173" t="s">
        <v>2325</v>
      </c>
      <c r="E2184" s="174" t="s">
        <v>2239</v>
      </c>
      <c r="F2184" s="174" t="s">
        <v>1964</v>
      </c>
      <c r="G2184" s="174" t="s">
        <v>1890</v>
      </c>
      <c r="H2184" s="201" t="s">
        <v>1494</v>
      </c>
      <c r="I2184" s="175">
        <f t="shared" si="78"/>
        <v>377.71481000000006</v>
      </c>
      <c r="J2184" s="175">
        <f t="shared" si="77"/>
        <v>575.83900000000006</v>
      </c>
      <c r="K2184" s="175">
        <v>216.77</v>
      </c>
      <c r="L2184" s="175">
        <v>1.58</v>
      </c>
      <c r="M2184" s="177" t="s">
        <v>322</v>
      </c>
      <c r="N2184" s="177" t="s">
        <v>321</v>
      </c>
      <c r="O2184" s="177">
        <v>72</v>
      </c>
    </row>
    <row r="2185" spans="1:15">
      <c r="A2185" s="173" t="s">
        <v>2270</v>
      </c>
      <c r="B2185" s="173" t="s">
        <v>3892</v>
      </c>
      <c r="C2185" s="173" t="s">
        <v>1766</v>
      </c>
      <c r="D2185" s="173" t="s">
        <v>2313</v>
      </c>
      <c r="E2185" s="174" t="s">
        <v>2239</v>
      </c>
      <c r="F2185" s="174" t="s">
        <v>1964</v>
      </c>
      <c r="G2185" s="174" t="s">
        <v>1799</v>
      </c>
      <c r="H2185" s="201" t="s">
        <v>1498</v>
      </c>
      <c r="I2185" s="175">
        <f t="shared" si="78"/>
        <v>733.70044000000007</v>
      </c>
      <c r="J2185" s="175">
        <f t="shared" si="77"/>
        <v>1123.5092000000002</v>
      </c>
      <c r="K2185" s="175">
        <v>443.08000000000004</v>
      </c>
      <c r="L2185" s="175">
        <v>1.58</v>
      </c>
      <c r="M2185" s="177" t="s">
        <v>326</v>
      </c>
      <c r="N2185" s="177" t="s">
        <v>325</v>
      </c>
      <c r="O2185" s="177">
        <v>70</v>
      </c>
    </row>
    <row r="2186" spans="1:15">
      <c r="A2186" s="173" t="s">
        <v>2267</v>
      </c>
      <c r="B2186" s="173" t="s">
        <v>2751</v>
      </c>
      <c r="C2186" s="173" t="s">
        <v>3921</v>
      </c>
      <c r="D2186" s="173" t="s">
        <v>2326</v>
      </c>
      <c r="E2186" s="174" t="s">
        <v>2445</v>
      </c>
      <c r="F2186" s="174" t="s">
        <v>1964</v>
      </c>
      <c r="G2186" s="174" t="s">
        <v>1892</v>
      </c>
      <c r="H2186" s="201" t="s">
        <v>1499</v>
      </c>
      <c r="I2186" s="175">
        <f t="shared" si="78"/>
        <v>415.23086000000006</v>
      </c>
      <c r="J2186" s="175">
        <f t="shared" si="77"/>
        <v>633.55600000000004</v>
      </c>
      <c r="K2186" s="175">
        <v>240.62</v>
      </c>
      <c r="L2186" s="175">
        <v>1.58</v>
      </c>
      <c r="M2186" s="177" t="s">
        <v>322</v>
      </c>
      <c r="N2186" s="177" t="s">
        <v>321</v>
      </c>
      <c r="O2186" s="177">
        <v>70</v>
      </c>
    </row>
    <row r="2187" spans="1:15">
      <c r="A2187" s="173" t="s">
        <v>2264</v>
      </c>
      <c r="B2187" s="173" t="s">
        <v>2263</v>
      </c>
      <c r="C2187" s="173" t="s">
        <v>3852</v>
      </c>
      <c r="D2187" s="173" t="s">
        <v>2333</v>
      </c>
      <c r="E2187" s="174" t="s">
        <v>2229</v>
      </c>
      <c r="F2187" s="174" t="s">
        <v>1964</v>
      </c>
      <c r="G2187" s="174" t="s">
        <v>1798</v>
      </c>
      <c r="H2187" s="201" t="s">
        <v>1500</v>
      </c>
      <c r="I2187" s="175">
        <f t="shared" si="78"/>
        <v>297.17721</v>
      </c>
      <c r="J2187" s="175">
        <f t="shared" si="77"/>
        <v>450.41039999999998</v>
      </c>
      <c r="K2187" s="175">
        <v>163.77000000000001</v>
      </c>
      <c r="L2187" s="175">
        <v>2.75</v>
      </c>
      <c r="M2187" s="177" t="s">
        <v>326</v>
      </c>
      <c r="N2187" s="177" t="s">
        <v>321</v>
      </c>
      <c r="O2187" s="177">
        <v>70</v>
      </c>
    </row>
    <row r="2188" spans="1:15">
      <c r="A2188" s="173" t="s">
        <v>1784</v>
      </c>
      <c r="B2188" s="173" t="s">
        <v>1765</v>
      </c>
      <c r="C2188" s="173" t="s">
        <v>1764</v>
      </c>
      <c r="D2188" s="173" t="s">
        <v>2316</v>
      </c>
      <c r="E2188" s="174" t="s">
        <v>2239</v>
      </c>
      <c r="F2188" s="174" t="s">
        <v>1964</v>
      </c>
      <c r="G2188" s="174" t="s">
        <v>1767</v>
      </c>
      <c r="H2188" s="201" t="s">
        <v>1502</v>
      </c>
      <c r="I2188" s="175">
        <f t="shared" si="78"/>
        <v>903.77320000000009</v>
      </c>
      <c r="J2188" s="175">
        <f t="shared" si="77"/>
        <v>1385.1596000000002</v>
      </c>
      <c r="K2188" s="175">
        <v>551.20000000000005</v>
      </c>
      <c r="L2188" s="175">
        <v>1.58</v>
      </c>
      <c r="M2188" s="177" t="s">
        <v>326</v>
      </c>
      <c r="N2188" s="177" t="s">
        <v>325</v>
      </c>
      <c r="O2188" s="177">
        <v>71</v>
      </c>
    </row>
    <row r="2189" spans="1:15">
      <c r="A2189" s="173" t="s">
        <v>1784</v>
      </c>
      <c r="B2189" s="173" t="s">
        <v>2266</v>
      </c>
      <c r="C2189" s="173" t="s">
        <v>1764</v>
      </c>
      <c r="D2189" s="173" t="s">
        <v>369</v>
      </c>
      <c r="E2189" s="174" t="s">
        <v>2347</v>
      </c>
      <c r="F2189" s="174" t="s">
        <v>1964</v>
      </c>
      <c r="G2189" s="174" t="s">
        <v>1786</v>
      </c>
      <c r="H2189" s="201" t="s">
        <v>1503</v>
      </c>
      <c r="I2189" s="175">
        <f t="shared" si="78"/>
        <v>706.51900000000012</v>
      </c>
      <c r="J2189" s="175">
        <f t="shared" si="77"/>
        <v>1080.1669999999999</v>
      </c>
      <c r="K2189" s="175">
        <v>424</v>
      </c>
      <c r="L2189" s="175">
        <v>2.75</v>
      </c>
      <c r="M2189" s="177" t="s">
        <v>326</v>
      </c>
      <c r="N2189" s="177" t="s">
        <v>325</v>
      </c>
      <c r="O2189" s="177">
        <v>72</v>
      </c>
    </row>
    <row r="2190" spans="1:15">
      <c r="A2190" s="173" t="s">
        <v>2269</v>
      </c>
      <c r="B2190" s="173" t="s">
        <v>2751</v>
      </c>
      <c r="C2190" s="173" t="s">
        <v>3852</v>
      </c>
      <c r="D2190" s="173" t="s">
        <v>2316</v>
      </c>
      <c r="E2190" s="174" t="s">
        <v>2239</v>
      </c>
      <c r="F2190" s="174" t="s">
        <v>1964</v>
      </c>
      <c r="G2190" s="174" t="s">
        <v>1873</v>
      </c>
      <c r="H2190" s="201" t="s">
        <v>1504</v>
      </c>
      <c r="I2190" s="175">
        <f t="shared" si="78"/>
        <v>353.5378</v>
      </c>
      <c r="J2190" s="175">
        <f t="shared" si="77"/>
        <v>538.64359999999999</v>
      </c>
      <c r="K2190" s="175">
        <v>201.4</v>
      </c>
      <c r="L2190" s="175">
        <v>1.58</v>
      </c>
      <c r="M2190" s="177" t="s">
        <v>321</v>
      </c>
      <c r="N2190" s="177" t="s">
        <v>321</v>
      </c>
      <c r="O2190" s="177">
        <v>70</v>
      </c>
    </row>
    <row r="2191" spans="1:15">
      <c r="A2191" s="173" t="s">
        <v>2267</v>
      </c>
      <c r="B2191" s="173" t="s">
        <v>2751</v>
      </c>
      <c r="C2191" s="173" t="s">
        <v>3921</v>
      </c>
      <c r="D2191" s="173" t="s">
        <v>2305</v>
      </c>
      <c r="E2191" s="174" t="s">
        <v>2440</v>
      </c>
      <c r="F2191" s="174" t="s">
        <v>1964</v>
      </c>
      <c r="G2191" s="174" t="s">
        <v>1804</v>
      </c>
      <c r="H2191" s="201" t="s">
        <v>1505</v>
      </c>
      <c r="I2191" s="175">
        <f t="shared" si="78"/>
        <v>435.23942000000005</v>
      </c>
      <c r="J2191" s="175">
        <f t="shared" si="77"/>
        <v>664.33840000000009</v>
      </c>
      <c r="K2191" s="175">
        <v>253.34</v>
      </c>
      <c r="L2191" s="175">
        <v>1.58</v>
      </c>
      <c r="M2191" s="177" t="s">
        <v>326</v>
      </c>
      <c r="N2191" s="177" t="s">
        <v>325</v>
      </c>
      <c r="O2191" s="177">
        <v>71</v>
      </c>
    </row>
    <row r="2192" spans="1:15">
      <c r="A2192" s="173" t="s">
        <v>2265</v>
      </c>
      <c r="B2192" s="173" t="s">
        <v>3851</v>
      </c>
      <c r="C2192" s="173" t="s">
        <v>3864</v>
      </c>
      <c r="D2192" s="173" t="s">
        <v>2304</v>
      </c>
      <c r="E2192" s="174" t="s">
        <v>2237</v>
      </c>
      <c r="F2192" s="174" t="s">
        <v>1964</v>
      </c>
      <c r="G2192" s="174" t="s">
        <v>1771</v>
      </c>
      <c r="H2192" s="201" t="s">
        <v>1506</v>
      </c>
      <c r="I2192" s="175">
        <f t="shared" si="78"/>
        <v>206.80835999999999</v>
      </c>
      <c r="J2192" s="175">
        <f t="shared" si="77"/>
        <v>312.90600000000001</v>
      </c>
      <c r="K2192" s="175">
        <v>108.12</v>
      </c>
      <c r="L2192" s="175">
        <v>1.58</v>
      </c>
      <c r="M2192" s="177" t="s">
        <v>326</v>
      </c>
      <c r="N2192" s="177" t="s">
        <v>325</v>
      </c>
      <c r="O2192" s="177">
        <v>70</v>
      </c>
    </row>
    <row r="2193" spans="1:15">
      <c r="A2193" s="173" t="s">
        <v>2267</v>
      </c>
      <c r="B2193" s="173" t="s">
        <v>2751</v>
      </c>
      <c r="C2193" s="173" t="s">
        <v>3852</v>
      </c>
      <c r="D2193" s="173" t="s">
        <v>2326</v>
      </c>
      <c r="E2193" s="174" t="s">
        <v>2440</v>
      </c>
      <c r="F2193" s="174" t="s">
        <v>1964</v>
      </c>
      <c r="G2193" s="174" t="s">
        <v>1881</v>
      </c>
      <c r="H2193" s="201" t="s">
        <v>1507</v>
      </c>
      <c r="I2193" s="175">
        <f t="shared" si="78"/>
        <v>274.33724999999998</v>
      </c>
      <c r="J2193" s="175">
        <f t="shared" ref="J2193:J2256" si="79">($H$3*(K2193+L2193+$U$7+$H$8)+$H$4*$U$3)*$U$8</f>
        <v>416.79660000000001</v>
      </c>
      <c r="K2193" s="175">
        <v>151.05000000000001</v>
      </c>
      <c r="L2193" s="175">
        <v>1.58</v>
      </c>
      <c r="M2193" s="177" t="s">
        <v>326</v>
      </c>
      <c r="N2193" s="177" t="s">
        <v>325</v>
      </c>
      <c r="O2193" s="177">
        <v>71</v>
      </c>
    </row>
    <row r="2194" spans="1:15">
      <c r="A2194" s="173" t="s">
        <v>2261</v>
      </c>
      <c r="B2194" s="173" t="s">
        <v>2258</v>
      </c>
      <c r="C2194" s="173" t="s">
        <v>3862</v>
      </c>
      <c r="D2194" s="173" t="s">
        <v>2325</v>
      </c>
      <c r="E2194" s="174" t="s">
        <v>2237</v>
      </c>
      <c r="F2194" s="174" t="s">
        <v>1964</v>
      </c>
      <c r="G2194" s="174" t="s">
        <v>1791</v>
      </c>
      <c r="H2194" s="201" t="s">
        <v>1508</v>
      </c>
      <c r="I2194" s="175">
        <f t="shared" si="78"/>
        <v>182.63135</v>
      </c>
      <c r="J2194" s="175">
        <f t="shared" si="79"/>
        <v>275.7106</v>
      </c>
      <c r="K2194" s="175">
        <v>92.75</v>
      </c>
      <c r="L2194" s="175">
        <v>1.58</v>
      </c>
      <c r="M2194" s="177" t="s">
        <v>326</v>
      </c>
      <c r="N2194" s="177" t="s">
        <v>325</v>
      </c>
      <c r="O2194" s="177">
        <v>71</v>
      </c>
    </row>
    <row r="2195" spans="1:15">
      <c r="A2195" s="173" t="s">
        <v>2267</v>
      </c>
      <c r="B2195" s="173" t="s">
        <v>2266</v>
      </c>
      <c r="C2195" s="173" t="s">
        <v>3921</v>
      </c>
      <c r="D2195" s="173" t="s">
        <v>2325</v>
      </c>
      <c r="E2195" s="174" t="s">
        <v>2347</v>
      </c>
      <c r="F2195" s="174" t="s">
        <v>1964</v>
      </c>
      <c r="G2195" s="174" t="s">
        <v>1890</v>
      </c>
      <c r="H2195" s="201" t="s">
        <v>1510</v>
      </c>
      <c r="I2195" s="175">
        <f t="shared" si="78"/>
        <v>360.2073200000001</v>
      </c>
      <c r="J2195" s="175">
        <f t="shared" si="79"/>
        <v>548.90440000000001</v>
      </c>
      <c r="K2195" s="175">
        <v>205.64000000000001</v>
      </c>
      <c r="L2195" s="175">
        <v>1.58</v>
      </c>
      <c r="M2195" s="177" t="s">
        <v>322</v>
      </c>
      <c r="N2195" s="177" t="s">
        <v>321</v>
      </c>
      <c r="O2195" s="177">
        <v>72</v>
      </c>
    </row>
    <row r="2196" spans="1:15">
      <c r="A2196" s="173" t="s">
        <v>2269</v>
      </c>
      <c r="B2196" s="173" t="s">
        <v>2751</v>
      </c>
      <c r="C2196" s="173" t="s">
        <v>3921</v>
      </c>
      <c r="D2196" s="173" t="s">
        <v>2308</v>
      </c>
      <c r="E2196" s="174" t="s">
        <v>2440</v>
      </c>
      <c r="F2196" s="174" t="s">
        <v>1964</v>
      </c>
      <c r="G2196" s="174" t="s">
        <v>1761</v>
      </c>
      <c r="H2196" s="201" t="s">
        <v>1511</v>
      </c>
      <c r="I2196" s="175">
        <f t="shared" si="78"/>
        <v>453.5806</v>
      </c>
      <c r="J2196" s="175">
        <f t="shared" si="79"/>
        <v>692.55560000000003</v>
      </c>
      <c r="K2196" s="175">
        <v>265</v>
      </c>
      <c r="L2196" s="175">
        <v>1.58</v>
      </c>
      <c r="M2196" s="177" t="s">
        <v>326</v>
      </c>
      <c r="N2196" s="177" t="s">
        <v>325</v>
      </c>
      <c r="O2196" s="177">
        <v>70</v>
      </c>
    </row>
    <row r="2197" spans="1:15">
      <c r="A2197" s="173" t="s">
        <v>2268</v>
      </c>
      <c r="B2197" s="173" t="s">
        <v>2751</v>
      </c>
      <c r="C2197" s="173" t="s">
        <v>3852</v>
      </c>
      <c r="D2197" s="173" t="s">
        <v>2308</v>
      </c>
      <c r="E2197" s="174" t="s">
        <v>2347</v>
      </c>
      <c r="F2197" s="174" t="s">
        <v>1964</v>
      </c>
      <c r="G2197" s="174" t="s">
        <v>1771</v>
      </c>
      <c r="H2197" s="201" t="s">
        <v>1513</v>
      </c>
      <c r="I2197" s="175">
        <f t="shared" si="78"/>
        <v>433.57204000000002</v>
      </c>
      <c r="J2197" s="175">
        <f t="shared" si="79"/>
        <v>661.77320000000009</v>
      </c>
      <c r="K2197" s="175">
        <v>252.28</v>
      </c>
      <c r="L2197" s="175">
        <v>1.58</v>
      </c>
      <c r="M2197" s="177" t="s">
        <v>325</v>
      </c>
      <c r="N2197" s="177" t="s">
        <v>325</v>
      </c>
      <c r="O2197" s="177">
        <v>70</v>
      </c>
    </row>
    <row r="2198" spans="1:15">
      <c r="A2198" s="173" t="s">
        <v>2267</v>
      </c>
      <c r="B2198" s="173" t="s">
        <v>2751</v>
      </c>
      <c r="C2198" s="173" t="s">
        <v>3852</v>
      </c>
      <c r="D2198" s="173" t="s">
        <v>2326</v>
      </c>
      <c r="E2198" s="174" t="s">
        <v>2440</v>
      </c>
      <c r="F2198" s="174" t="s">
        <v>1964</v>
      </c>
      <c r="G2198" s="174" t="s">
        <v>1860</v>
      </c>
      <c r="H2198" s="201" t="s">
        <v>1514</v>
      </c>
      <c r="I2198" s="175">
        <f t="shared" si="78"/>
        <v>217.64632999999998</v>
      </c>
      <c r="J2198" s="175">
        <f t="shared" si="79"/>
        <v>329.57979999999998</v>
      </c>
      <c r="K2198" s="175">
        <v>115.01</v>
      </c>
      <c r="L2198" s="175">
        <v>1.58</v>
      </c>
      <c r="M2198" s="177" t="s">
        <v>325</v>
      </c>
      <c r="N2198" s="177" t="s">
        <v>348</v>
      </c>
      <c r="O2198" s="177">
        <v>70</v>
      </c>
    </row>
    <row r="2199" spans="1:15">
      <c r="A2199" s="173" t="s">
        <v>2270</v>
      </c>
      <c r="B2199" s="173" t="s">
        <v>2751</v>
      </c>
      <c r="C2199" s="173" t="s">
        <v>3921</v>
      </c>
      <c r="D2199" s="173" t="s">
        <v>2316</v>
      </c>
      <c r="E2199" s="174" t="s">
        <v>2239</v>
      </c>
      <c r="F2199" s="174" t="s">
        <v>1964</v>
      </c>
      <c r="G2199" s="174" t="s">
        <v>1763</v>
      </c>
      <c r="H2199" s="201" t="s">
        <v>1515</v>
      </c>
      <c r="I2199" s="175">
        <f t="shared" si="78"/>
        <v>415.23086000000006</v>
      </c>
      <c r="J2199" s="175">
        <f t="shared" si="79"/>
        <v>633.55600000000004</v>
      </c>
      <c r="K2199" s="175">
        <v>240.62</v>
      </c>
      <c r="L2199" s="175">
        <v>1.58</v>
      </c>
      <c r="M2199" s="177" t="s">
        <v>326</v>
      </c>
      <c r="N2199" s="177" t="s">
        <v>321</v>
      </c>
      <c r="O2199" s="177">
        <v>70</v>
      </c>
    </row>
    <row r="2200" spans="1:15">
      <c r="A2200" s="173" t="s">
        <v>2269</v>
      </c>
      <c r="B2200" s="173" t="s">
        <v>2262</v>
      </c>
      <c r="C2200" s="173" t="s">
        <v>3921</v>
      </c>
      <c r="D2200" s="173" t="s">
        <v>2303</v>
      </c>
      <c r="E2200" s="174" t="s">
        <v>2440</v>
      </c>
      <c r="F2200" s="174" t="s">
        <v>1964</v>
      </c>
      <c r="G2200" s="174" t="s">
        <v>1875</v>
      </c>
      <c r="H2200" s="201" t="s">
        <v>1516</v>
      </c>
      <c r="I2200" s="175">
        <f t="shared" si="78"/>
        <v>394.38861000000003</v>
      </c>
      <c r="J2200" s="175">
        <f t="shared" si="79"/>
        <v>601.49099999999999</v>
      </c>
      <c r="K2200" s="175">
        <v>227.37</v>
      </c>
      <c r="L2200" s="175">
        <v>1.58</v>
      </c>
      <c r="M2200" s="177" t="s">
        <v>326</v>
      </c>
      <c r="N2200" s="177" t="s">
        <v>348</v>
      </c>
      <c r="O2200" s="177">
        <v>70</v>
      </c>
    </row>
    <row r="2201" spans="1:15">
      <c r="A2201" s="173" t="s">
        <v>2268</v>
      </c>
      <c r="B2201" s="173" t="s">
        <v>2263</v>
      </c>
      <c r="C2201" s="173" t="s">
        <v>3852</v>
      </c>
      <c r="D2201" s="173" t="s">
        <v>1122</v>
      </c>
      <c r="E2201" s="174" t="s">
        <v>2229</v>
      </c>
      <c r="F2201" s="174" t="s">
        <v>1964</v>
      </c>
      <c r="G2201" s="174" t="s">
        <v>1798</v>
      </c>
      <c r="H2201" s="201" t="s">
        <v>1518</v>
      </c>
      <c r="I2201" s="175">
        <f t="shared" si="78"/>
        <v>389.71680000000003</v>
      </c>
      <c r="J2201" s="175">
        <f t="shared" si="79"/>
        <v>592.779</v>
      </c>
      <c r="K2201" s="175">
        <v>222.60000000000002</v>
      </c>
      <c r="L2201" s="175">
        <v>2.75</v>
      </c>
      <c r="M2201" s="177" t="s">
        <v>325</v>
      </c>
      <c r="N2201" s="177" t="s">
        <v>321</v>
      </c>
      <c r="O2201" s="177">
        <v>71</v>
      </c>
    </row>
    <row r="2202" spans="1:15">
      <c r="A2202" s="173" t="s">
        <v>2274</v>
      </c>
      <c r="B2202" s="173" t="s">
        <v>2266</v>
      </c>
      <c r="C2202" s="173" t="s">
        <v>1764</v>
      </c>
      <c r="D2202" s="173" t="s">
        <v>1129</v>
      </c>
      <c r="E2202" s="174" t="s">
        <v>2445</v>
      </c>
      <c r="F2202" s="174" t="s">
        <v>1964</v>
      </c>
      <c r="G2202" s="174" t="s">
        <v>1793</v>
      </c>
      <c r="H2202" s="201" t="s">
        <v>1519</v>
      </c>
      <c r="I2202" s="175">
        <f t="shared" si="78"/>
        <v>709.85376000000008</v>
      </c>
      <c r="J2202" s="175">
        <f t="shared" si="79"/>
        <v>1085.2973999999999</v>
      </c>
      <c r="K2202" s="175">
        <v>426.12</v>
      </c>
      <c r="L2202" s="175">
        <v>2.75</v>
      </c>
      <c r="M2202" s="177" t="s">
        <v>326</v>
      </c>
      <c r="N2202" s="177" t="s">
        <v>321</v>
      </c>
      <c r="O2202" s="177">
        <v>72</v>
      </c>
    </row>
    <row r="2203" spans="1:15">
      <c r="A2203" s="173" t="s">
        <v>2269</v>
      </c>
      <c r="B2203" s="173" t="s">
        <v>3892</v>
      </c>
      <c r="C2203" s="173" t="s">
        <v>1132</v>
      </c>
      <c r="D2203" s="173" t="s">
        <v>2302</v>
      </c>
      <c r="E2203" s="174" t="s">
        <v>2347</v>
      </c>
      <c r="F2203" s="174" t="s">
        <v>1964</v>
      </c>
      <c r="G2203" s="174" t="s">
        <v>1846</v>
      </c>
      <c r="H2203" s="201" t="s">
        <v>1522</v>
      </c>
      <c r="I2203" s="175">
        <f t="shared" si="78"/>
        <v>453.5806</v>
      </c>
      <c r="J2203" s="175">
        <f t="shared" si="79"/>
        <v>692.55560000000003</v>
      </c>
      <c r="K2203" s="175">
        <v>265</v>
      </c>
      <c r="L2203" s="175">
        <v>1.58</v>
      </c>
      <c r="M2203" s="177" t="s">
        <v>326</v>
      </c>
      <c r="N2203" s="177" t="s">
        <v>326</v>
      </c>
      <c r="O2203" s="177">
        <v>72</v>
      </c>
    </row>
    <row r="2204" spans="1:15">
      <c r="A2204" s="173" t="s">
        <v>2272</v>
      </c>
      <c r="B2204" s="173" t="s">
        <v>2266</v>
      </c>
      <c r="C2204" s="173" t="s">
        <v>1132</v>
      </c>
      <c r="D2204" s="173" t="s">
        <v>2316</v>
      </c>
      <c r="E2204" s="174" t="s">
        <v>2347</v>
      </c>
      <c r="F2204" s="174" t="s">
        <v>1964</v>
      </c>
      <c r="G2204" s="174" t="s">
        <v>1898</v>
      </c>
      <c r="H2204" s="201" t="s">
        <v>1523</v>
      </c>
      <c r="I2204" s="175">
        <f t="shared" ref="I2204:I2267" si="80">(IF($H$6="",$H$4*$U$3*(1-$H$5),$H$6*$H$3)+IF(F2204="MICHELIN",$H$3*(K2204*(1-$M$4)+$U$7+L2204+$H$8)))*$U$8</f>
        <v>636.99240000000009</v>
      </c>
      <c r="J2204" s="175">
        <f t="shared" si="79"/>
        <v>974.72760000000005</v>
      </c>
      <c r="K2204" s="175">
        <v>381.6</v>
      </c>
      <c r="L2204" s="175">
        <v>1.58</v>
      </c>
      <c r="M2204" s="177" t="s">
        <v>325</v>
      </c>
      <c r="N2204" s="177" t="s">
        <v>326</v>
      </c>
      <c r="O2204" s="177">
        <v>73</v>
      </c>
    </row>
    <row r="2205" spans="1:15">
      <c r="A2205" s="173" t="s">
        <v>2270</v>
      </c>
      <c r="B2205" s="173" t="s">
        <v>2751</v>
      </c>
      <c r="C2205" s="173" t="s">
        <v>1766</v>
      </c>
      <c r="D2205" s="173" t="s">
        <v>406</v>
      </c>
      <c r="E2205" s="174" t="s">
        <v>2440</v>
      </c>
      <c r="F2205" s="174" t="s">
        <v>1964</v>
      </c>
      <c r="G2205" s="174" t="s">
        <v>1899</v>
      </c>
      <c r="H2205" s="201" t="s">
        <v>1524</v>
      </c>
      <c r="I2205" s="175">
        <f t="shared" si="80"/>
        <v>486.42484000000007</v>
      </c>
      <c r="J2205" s="175">
        <f t="shared" si="79"/>
        <v>741.56060000000014</v>
      </c>
      <c r="K2205" s="175">
        <v>284.08000000000004</v>
      </c>
      <c r="L2205" s="175">
        <v>2.75</v>
      </c>
      <c r="M2205" s="177" t="s">
        <v>325</v>
      </c>
      <c r="N2205" s="177" t="s">
        <v>325</v>
      </c>
      <c r="O2205" s="177">
        <v>69</v>
      </c>
    </row>
    <row r="2206" spans="1:15">
      <c r="A2206" s="173" t="s">
        <v>2267</v>
      </c>
      <c r="B2206" s="173" t="s">
        <v>2751</v>
      </c>
      <c r="C2206" s="173" t="s">
        <v>3852</v>
      </c>
      <c r="D2206" s="173" t="s">
        <v>2303</v>
      </c>
      <c r="E2206" s="174" t="s">
        <v>2440</v>
      </c>
      <c r="F2206" s="174" t="s">
        <v>1964</v>
      </c>
      <c r="G2206" s="174" t="s">
        <v>1771</v>
      </c>
      <c r="H2206" s="201" t="s">
        <v>1526</v>
      </c>
      <c r="I2206" s="175">
        <f t="shared" si="80"/>
        <v>301.84902</v>
      </c>
      <c r="J2206" s="175">
        <f t="shared" si="79"/>
        <v>459.12240000000003</v>
      </c>
      <c r="K2206" s="175">
        <v>168.54000000000002</v>
      </c>
      <c r="L2206" s="175">
        <v>1.58</v>
      </c>
      <c r="M2206" s="177" t="s">
        <v>326</v>
      </c>
      <c r="N2206" s="177" t="s">
        <v>325</v>
      </c>
      <c r="O2206" s="177">
        <v>70</v>
      </c>
    </row>
    <row r="2207" spans="1:15">
      <c r="A2207" s="173" t="s">
        <v>2260</v>
      </c>
      <c r="B2207" s="173" t="s">
        <v>2258</v>
      </c>
      <c r="C2207" s="173" t="s">
        <v>1790</v>
      </c>
      <c r="D2207" s="173" t="s">
        <v>2307</v>
      </c>
      <c r="E2207" s="174" t="s">
        <v>2237</v>
      </c>
      <c r="F2207" s="174" t="s">
        <v>1964</v>
      </c>
      <c r="G2207" s="174" t="s">
        <v>1791</v>
      </c>
      <c r="H2207" s="201" t="s">
        <v>1527</v>
      </c>
      <c r="I2207" s="175">
        <f t="shared" si="80"/>
        <v>183.46504000000002</v>
      </c>
      <c r="J2207" s="175">
        <f t="shared" si="79"/>
        <v>276.9932</v>
      </c>
      <c r="K2207" s="175">
        <v>93.28</v>
      </c>
      <c r="L2207" s="175">
        <v>1.58</v>
      </c>
      <c r="M2207" s="177" t="s">
        <v>326</v>
      </c>
      <c r="N2207" s="177" t="s">
        <v>325</v>
      </c>
      <c r="O2207" s="177">
        <v>71</v>
      </c>
    </row>
    <row r="2208" spans="1:15">
      <c r="A2208" s="173" t="s">
        <v>2271</v>
      </c>
      <c r="B2208" s="173" t="s">
        <v>2262</v>
      </c>
      <c r="C2208" s="173" t="s">
        <v>1132</v>
      </c>
      <c r="D2208" s="173" t="s">
        <v>2333</v>
      </c>
      <c r="E2208" s="174" t="s">
        <v>2347</v>
      </c>
      <c r="F2208" s="174" t="s">
        <v>1964</v>
      </c>
      <c r="G2208" s="174" t="s">
        <v>1767</v>
      </c>
      <c r="H2208" s="201" t="s">
        <v>1528</v>
      </c>
      <c r="I2208" s="175">
        <f t="shared" si="80"/>
        <v>630.32288000000017</v>
      </c>
      <c r="J2208" s="175">
        <f t="shared" si="79"/>
        <v>964.46680000000003</v>
      </c>
      <c r="K2208" s="175">
        <v>377.36</v>
      </c>
      <c r="L2208" s="175">
        <v>1.58</v>
      </c>
      <c r="M2208" s="177" t="s">
        <v>325</v>
      </c>
      <c r="N2208" s="177" t="s">
        <v>325</v>
      </c>
      <c r="O2208" s="177">
        <v>70</v>
      </c>
    </row>
    <row r="2209" spans="1:15">
      <c r="A2209" s="173" t="s">
        <v>2261</v>
      </c>
      <c r="B2209" s="173" t="s">
        <v>2754</v>
      </c>
      <c r="C2209" s="173" t="s">
        <v>3864</v>
      </c>
      <c r="D2209" s="173" t="s">
        <v>2325</v>
      </c>
      <c r="E2209" s="174" t="s">
        <v>2440</v>
      </c>
      <c r="F2209" s="174" t="s">
        <v>1964</v>
      </c>
      <c r="G2209" s="174" t="s">
        <v>1860</v>
      </c>
      <c r="H2209" s="201" t="s">
        <v>1530</v>
      </c>
      <c r="I2209" s="175">
        <f t="shared" si="80"/>
        <v>197.63776999999999</v>
      </c>
      <c r="J2209" s="175">
        <f t="shared" si="79"/>
        <v>298.79739999999998</v>
      </c>
      <c r="K2209" s="175">
        <v>102.29</v>
      </c>
      <c r="L2209" s="175">
        <v>1.58</v>
      </c>
      <c r="M2209" s="177" t="s">
        <v>325</v>
      </c>
      <c r="N2209" s="177" t="s">
        <v>348</v>
      </c>
      <c r="O2209" s="177">
        <v>68</v>
      </c>
    </row>
    <row r="2210" spans="1:15">
      <c r="A2210" s="173" t="s">
        <v>2270</v>
      </c>
      <c r="B2210" s="173" t="s">
        <v>2751</v>
      </c>
      <c r="C2210" s="173" t="s">
        <v>3921</v>
      </c>
      <c r="D2210" s="173" t="s">
        <v>2316</v>
      </c>
      <c r="E2210" s="174" t="s">
        <v>2347</v>
      </c>
      <c r="F2210" s="174" t="s">
        <v>1964</v>
      </c>
      <c r="G2210" s="174" t="s">
        <v>1781</v>
      </c>
      <c r="H2210" s="201" t="s">
        <v>1531</v>
      </c>
      <c r="I2210" s="175">
        <f t="shared" si="80"/>
        <v>414.72749999999996</v>
      </c>
      <c r="J2210" s="175">
        <f t="shared" si="79"/>
        <v>631.25700000000006</v>
      </c>
      <c r="K2210" s="175">
        <v>238.5</v>
      </c>
      <c r="L2210" s="175">
        <v>2.75</v>
      </c>
      <c r="M2210" s="177" t="s">
        <v>326</v>
      </c>
      <c r="N2210" s="177" t="s">
        <v>321</v>
      </c>
      <c r="O2210" s="177">
        <v>71</v>
      </c>
    </row>
    <row r="2211" spans="1:15">
      <c r="A2211" s="173" t="s">
        <v>1784</v>
      </c>
      <c r="B2211" s="173" t="s">
        <v>1800</v>
      </c>
      <c r="C2211" s="173" t="s">
        <v>1764</v>
      </c>
      <c r="D2211" s="173" t="s">
        <v>2303</v>
      </c>
      <c r="E2211" s="174" t="s">
        <v>2239</v>
      </c>
      <c r="F2211" s="174" t="s">
        <v>1964</v>
      </c>
      <c r="G2211" s="174" t="s">
        <v>1767</v>
      </c>
      <c r="H2211" s="201" t="s">
        <v>1537</v>
      </c>
      <c r="I2211" s="175">
        <f t="shared" si="80"/>
        <v>937.12080000000003</v>
      </c>
      <c r="J2211" s="175">
        <f t="shared" si="79"/>
        <v>1436.4636</v>
      </c>
      <c r="K2211" s="175">
        <v>572.4</v>
      </c>
      <c r="L2211" s="175">
        <v>1.58</v>
      </c>
      <c r="M2211" s="177" t="s">
        <v>326</v>
      </c>
      <c r="N2211" s="177" t="s">
        <v>325</v>
      </c>
      <c r="O2211" s="177">
        <v>71</v>
      </c>
    </row>
    <row r="2212" spans="1:15">
      <c r="A2212" s="173" t="s">
        <v>2265</v>
      </c>
      <c r="B2212" s="173" t="s">
        <v>2751</v>
      </c>
      <c r="C2212" s="173" t="s">
        <v>3852</v>
      </c>
      <c r="D2212" s="173" t="s">
        <v>2432</v>
      </c>
      <c r="E2212" s="174" t="s">
        <v>2440</v>
      </c>
      <c r="F2212" s="174" t="s">
        <v>1964</v>
      </c>
      <c r="G2212" s="174" t="s">
        <v>1860</v>
      </c>
      <c r="H2212" s="201" t="s">
        <v>1538</v>
      </c>
      <c r="I2212" s="175">
        <f t="shared" si="80"/>
        <v>263.49928</v>
      </c>
      <c r="J2212" s="175">
        <f t="shared" si="79"/>
        <v>400.12279999999998</v>
      </c>
      <c r="K2212" s="175">
        <v>144.16</v>
      </c>
      <c r="L2212" s="175">
        <v>1.58</v>
      </c>
      <c r="M2212" s="177" t="s">
        <v>326</v>
      </c>
      <c r="N2212" s="177" t="s">
        <v>348</v>
      </c>
      <c r="O2212" s="177">
        <v>70</v>
      </c>
    </row>
    <row r="2213" spans="1:15">
      <c r="A2213" s="173" t="s">
        <v>2270</v>
      </c>
      <c r="B2213" s="173" t="s">
        <v>2751</v>
      </c>
      <c r="C2213" s="173" t="s">
        <v>1766</v>
      </c>
      <c r="D2213" s="173" t="s">
        <v>406</v>
      </c>
      <c r="E2213" s="174" t="s">
        <v>2239</v>
      </c>
      <c r="F2213" s="174" t="s">
        <v>1964</v>
      </c>
      <c r="G2213" s="174" t="s">
        <v>1906</v>
      </c>
      <c r="H2213" s="201" t="s">
        <v>1541</v>
      </c>
      <c r="I2213" s="175">
        <f t="shared" si="80"/>
        <v>503.93233000000009</v>
      </c>
      <c r="J2213" s="175">
        <f t="shared" si="79"/>
        <v>768.49520000000007</v>
      </c>
      <c r="K2213" s="175">
        <v>295.21000000000004</v>
      </c>
      <c r="L2213" s="175">
        <v>2.75</v>
      </c>
      <c r="M2213" s="177" t="s">
        <v>325</v>
      </c>
      <c r="N2213" s="177" t="s">
        <v>321</v>
      </c>
      <c r="O2213" s="177">
        <v>71</v>
      </c>
    </row>
    <row r="2214" spans="1:15">
      <c r="A2214" s="173" t="s">
        <v>2270</v>
      </c>
      <c r="B2214" s="173" t="s">
        <v>2751</v>
      </c>
      <c r="C2214" s="173" t="s">
        <v>3921</v>
      </c>
      <c r="D2214" s="173" t="s">
        <v>372</v>
      </c>
      <c r="E2214" s="174" t="s">
        <v>2440</v>
      </c>
      <c r="F2214" s="174" t="s">
        <v>1964</v>
      </c>
      <c r="G2214" s="174" t="s">
        <v>1799</v>
      </c>
      <c r="H2214" s="201" t="s">
        <v>1542</v>
      </c>
      <c r="I2214" s="175">
        <f t="shared" si="80"/>
        <v>481.92606000000006</v>
      </c>
      <c r="J2214" s="175">
        <f t="shared" si="79"/>
        <v>736.1640000000001</v>
      </c>
      <c r="K2214" s="175">
        <v>283.02000000000004</v>
      </c>
      <c r="L2214" s="175">
        <v>1.58</v>
      </c>
      <c r="M2214" s="177" t="s">
        <v>326</v>
      </c>
      <c r="N2214" s="177" t="s">
        <v>325</v>
      </c>
      <c r="O2214" s="177">
        <v>70</v>
      </c>
    </row>
    <row r="2215" spans="1:15">
      <c r="A2215" s="173" t="s">
        <v>2269</v>
      </c>
      <c r="B2215" s="173" t="s">
        <v>3892</v>
      </c>
      <c r="C2215" s="173" t="s">
        <v>1132</v>
      </c>
      <c r="D2215" s="173" t="s">
        <v>2304</v>
      </c>
      <c r="E2215" s="174" t="s">
        <v>2445</v>
      </c>
      <c r="F2215" s="174" t="s">
        <v>1964</v>
      </c>
      <c r="G2215" s="174" t="s">
        <v>1909</v>
      </c>
      <c r="H2215" s="201" t="s">
        <v>1546</v>
      </c>
      <c r="I2215" s="175">
        <f t="shared" si="80"/>
        <v>552.78971000000001</v>
      </c>
      <c r="J2215" s="175">
        <f t="shared" si="79"/>
        <v>845.18499999999995</v>
      </c>
      <c r="K2215" s="175">
        <v>328.07</v>
      </c>
      <c r="L2215" s="175">
        <v>1.58</v>
      </c>
      <c r="M2215" s="177" t="s">
        <v>322</v>
      </c>
      <c r="N2215" s="177" t="s">
        <v>321</v>
      </c>
      <c r="O2215" s="177">
        <v>73</v>
      </c>
    </row>
    <row r="2216" spans="1:15">
      <c r="A2216" s="173" t="s">
        <v>1784</v>
      </c>
      <c r="B2216" s="173" t="s">
        <v>2266</v>
      </c>
      <c r="C2216" s="173" t="s">
        <v>1822</v>
      </c>
      <c r="D2216" s="173" t="s">
        <v>2333</v>
      </c>
      <c r="E2216" s="174" t="s">
        <v>2347</v>
      </c>
      <c r="F2216" s="174" t="s">
        <v>1964</v>
      </c>
      <c r="G2216" s="174" t="s">
        <v>1786</v>
      </c>
      <c r="H2216" s="201" t="s">
        <v>1547</v>
      </c>
      <c r="I2216" s="175">
        <f t="shared" si="80"/>
        <v>806.56180000000006</v>
      </c>
      <c r="J2216" s="175">
        <f t="shared" si="79"/>
        <v>1234.0790000000002</v>
      </c>
      <c r="K2216" s="175">
        <v>487.6</v>
      </c>
      <c r="L2216" s="175">
        <v>2.75</v>
      </c>
      <c r="M2216" s="177" t="s">
        <v>326</v>
      </c>
      <c r="N2216" s="177" t="s">
        <v>325</v>
      </c>
      <c r="O2216" s="177">
        <v>72</v>
      </c>
    </row>
    <row r="2217" spans="1:15">
      <c r="A2217" s="173" t="s">
        <v>2269</v>
      </c>
      <c r="B2217" s="173" t="s">
        <v>2751</v>
      </c>
      <c r="C2217" s="173" t="s">
        <v>3852</v>
      </c>
      <c r="D2217" s="173" t="s">
        <v>2316</v>
      </c>
      <c r="E2217" s="174" t="s">
        <v>2440</v>
      </c>
      <c r="F2217" s="174" t="s">
        <v>1964</v>
      </c>
      <c r="G2217" s="174" t="s">
        <v>1881</v>
      </c>
      <c r="H2217" s="201" t="s">
        <v>1548</v>
      </c>
      <c r="I2217" s="175">
        <f t="shared" si="80"/>
        <v>353.5378</v>
      </c>
      <c r="J2217" s="175">
        <f t="shared" si="79"/>
        <v>538.64359999999999</v>
      </c>
      <c r="K2217" s="175">
        <v>201.4</v>
      </c>
      <c r="L2217" s="175">
        <v>1.58</v>
      </c>
      <c r="M2217" s="177" t="s">
        <v>325</v>
      </c>
      <c r="N2217" s="177" t="s">
        <v>325</v>
      </c>
      <c r="O2217" s="177">
        <v>71</v>
      </c>
    </row>
    <row r="2218" spans="1:15">
      <c r="A2218" s="173" t="s">
        <v>2264</v>
      </c>
      <c r="B2218" s="173" t="s">
        <v>2754</v>
      </c>
      <c r="C2218" s="173" t="s">
        <v>3864</v>
      </c>
      <c r="D2218" s="173" t="s">
        <v>2302</v>
      </c>
      <c r="E2218" s="174" t="s">
        <v>2237</v>
      </c>
      <c r="F2218" s="174" t="s">
        <v>1964</v>
      </c>
      <c r="G2218" s="174" t="s">
        <v>1771</v>
      </c>
      <c r="H2218" s="201" t="s">
        <v>1549</v>
      </c>
      <c r="I2218" s="175">
        <f t="shared" si="80"/>
        <v>196.80408</v>
      </c>
      <c r="J2218" s="175">
        <f t="shared" si="79"/>
        <v>297.51479999999998</v>
      </c>
      <c r="K2218" s="175">
        <v>101.76</v>
      </c>
      <c r="L2218" s="175">
        <v>1.58</v>
      </c>
      <c r="M2218" s="177" t="s">
        <v>326</v>
      </c>
      <c r="N2218" s="177" t="s">
        <v>325</v>
      </c>
      <c r="O2218" s="177">
        <v>70</v>
      </c>
    </row>
    <row r="2219" spans="1:15">
      <c r="A2219" s="173" t="s">
        <v>2271</v>
      </c>
      <c r="B2219" s="173" t="s">
        <v>2258</v>
      </c>
      <c r="C2219" s="173" t="s">
        <v>3852</v>
      </c>
      <c r="D2219" s="173" t="s">
        <v>1124</v>
      </c>
      <c r="E2219" s="174" t="s">
        <v>2237</v>
      </c>
      <c r="F2219" s="174" t="s">
        <v>1964</v>
      </c>
      <c r="G2219" s="174" t="s">
        <v>1826</v>
      </c>
      <c r="H2219" s="201" t="s">
        <v>1550</v>
      </c>
      <c r="I2219" s="175">
        <f t="shared" si="80"/>
        <v>379.71251999999998</v>
      </c>
      <c r="J2219" s="175">
        <f t="shared" si="79"/>
        <v>577.38779999999997</v>
      </c>
      <c r="K2219" s="175">
        <v>216.24</v>
      </c>
      <c r="L2219" s="175">
        <v>2.75</v>
      </c>
      <c r="M2219" s="177" t="s">
        <v>325</v>
      </c>
      <c r="N2219" s="177" t="s">
        <v>325</v>
      </c>
      <c r="O2219" s="177">
        <v>72</v>
      </c>
    </row>
    <row r="2220" spans="1:15">
      <c r="A2220" s="173" t="s">
        <v>1792</v>
      </c>
      <c r="B2220" s="173" t="s">
        <v>1800</v>
      </c>
      <c r="C2220" s="173" t="s">
        <v>1766</v>
      </c>
      <c r="D2220" s="173" t="s">
        <v>2334</v>
      </c>
      <c r="E2220" s="174" t="s">
        <v>2239</v>
      </c>
      <c r="F2220" s="174" t="s">
        <v>1964</v>
      </c>
      <c r="G2220" s="174" t="s">
        <v>1896</v>
      </c>
      <c r="H2220" s="201" t="s">
        <v>1551</v>
      </c>
      <c r="I2220" s="175">
        <f t="shared" si="80"/>
        <v>853.7518</v>
      </c>
      <c r="J2220" s="175">
        <f t="shared" si="79"/>
        <v>1308.2036000000001</v>
      </c>
      <c r="K2220" s="175">
        <v>519.4</v>
      </c>
      <c r="L2220" s="175">
        <v>1.58</v>
      </c>
      <c r="M2220" s="177" t="s">
        <v>325</v>
      </c>
      <c r="N2220" s="177" t="s">
        <v>326</v>
      </c>
      <c r="O2220" s="177">
        <v>74</v>
      </c>
    </row>
    <row r="2221" spans="1:15">
      <c r="A2221" s="173" t="s">
        <v>2270</v>
      </c>
      <c r="B2221" s="173" t="s">
        <v>2266</v>
      </c>
      <c r="C2221" s="173" t="s">
        <v>1766</v>
      </c>
      <c r="D2221" s="173" t="s">
        <v>2316</v>
      </c>
      <c r="E2221" s="174" t="s">
        <v>2347</v>
      </c>
      <c r="F2221" s="174" t="s">
        <v>1964</v>
      </c>
      <c r="G2221" s="174" t="s">
        <v>1767</v>
      </c>
      <c r="H2221" s="201" t="s">
        <v>1553</v>
      </c>
      <c r="I2221" s="175">
        <f t="shared" si="80"/>
        <v>770.38280000000009</v>
      </c>
      <c r="J2221" s="175">
        <f t="shared" si="79"/>
        <v>1179.9436000000001</v>
      </c>
      <c r="K2221" s="175">
        <v>466.40000000000003</v>
      </c>
      <c r="L2221" s="175">
        <v>1.58</v>
      </c>
      <c r="M2221" s="177" t="s">
        <v>326</v>
      </c>
      <c r="N2221" s="177" t="s">
        <v>325</v>
      </c>
      <c r="O2221" s="177">
        <v>70</v>
      </c>
    </row>
    <row r="2222" spans="1:15">
      <c r="A2222" s="173" t="s">
        <v>2269</v>
      </c>
      <c r="B2222" s="173" t="s">
        <v>2262</v>
      </c>
      <c r="C2222" s="173" t="s">
        <v>3921</v>
      </c>
      <c r="D2222" s="173" t="s">
        <v>2314</v>
      </c>
      <c r="E2222" s="174" t="s">
        <v>2440</v>
      </c>
      <c r="F2222" s="174" t="s">
        <v>1964</v>
      </c>
      <c r="G2222" s="174" t="s">
        <v>1864</v>
      </c>
      <c r="H2222" s="201" t="s">
        <v>1555</v>
      </c>
      <c r="I2222" s="175">
        <f t="shared" si="80"/>
        <v>413.56348000000003</v>
      </c>
      <c r="J2222" s="175">
        <f t="shared" si="79"/>
        <v>630.99080000000004</v>
      </c>
      <c r="K2222" s="175">
        <v>239.56</v>
      </c>
      <c r="L2222" s="175">
        <v>1.58</v>
      </c>
      <c r="M2222" s="177" t="s">
        <v>326</v>
      </c>
      <c r="N2222" s="177" t="s">
        <v>325</v>
      </c>
      <c r="O2222" s="177">
        <v>70</v>
      </c>
    </row>
    <row r="2223" spans="1:15">
      <c r="A2223" s="173" t="s">
        <v>2269</v>
      </c>
      <c r="B2223" s="173" t="s">
        <v>2262</v>
      </c>
      <c r="C2223" s="173" t="s">
        <v>3921</v>
      </c>
      <c r="D2223" s="173" t="s">
        <v>2303</v>
      </c>
      <c r="E2223" s="174" t="s">
        <v>2445</v>
      </c>
      <c r="F2223" s="174" t="s">
        <v>1964</v>
      </c>
      <c r="G2223" s="174" t="s">
        <v>1773</v>
      </c>
      <c r="H2223" s="201" t="s">
        <v>1557</v>
      </c>
      <c r="I2223" s="175">
        <f t="shared" si="80"/>
        <v>411.89609999999999</v>
      </c>
      <c r="J2223" s="175">
        <f t="shared" si="79"/>
        <v>628.42560000000003</v>
      </c>
      <c r="K2223" s="175">
        <v>238.5</v>
      </c>
      <c r="L2223" s="175">
        <v>1.58</v>
      </c>
      <c r="M2223" s="177" t="s">
        <v>322</v>
      </c>
      <c r="N2223" s="177" t="s">
        <v>321</v>
      </c>
      <c r="O2223" s="177">
        <v>70</v>
      </c>
    </row>
    <row r="2224" spans="1:15">
      <c r="A2224" s="173" t="s">
        <v>2267</v>
      </c>
      <c r="B2224" s="173" t="s">
        <v>2751</v>
      </c>
      <c r="C2224" s="173" t="s">
        <v>3852</v>
      </c>
      <c r="D2224" s="173" t="s">
        <v>2326</v>
      </c>
      <c r="E2224" s="174" t="s">
        <v>2440</v>
      </c>
      <c r="F2224" s="174" t="s">
        <v>1964</v>
      </c>
      <c r="G2224" s="174" t="s">
        <v>1768</v>
      </c>
      <c r="H2224" s="201" t="s">
        <v>1558</v>
      </c>
      <c r="I2224" s="175">
        <f t="shared" si="80"/>
        <v>291.84474</v>
      </c>
      <c r="J2224" s="175">
        <f t="shared" si="79"/>
        <v>443.7312</v>
      </c>
      <c r="K2224" s="175">
        <v>162.18</v>
      </c>
      <c r="L2224" s="175">
        <v>1.58</v>
      </c>
      <c r="M2224" s="177" t="s">
        <v>322</v>
      </c>
      <c r="N2224" s="177" t="s">
        <v>321</v>
      </c>
      <c r="O2224" s="177">
        <v>70</v>
      </c>
    </row>
    <row r="2225" spans="1:15">
      <c r="A2225" s="173" t="s">
        <v>2271</v>
      </c>
      <c r="B2225" s="173" t="s">
        <v>2266</v>
      </c>
      <c r="C2225" s="173" t="s">
        <v>3921</v>
      </c>
      <c r="D2225" s="173" t="s">
        <v>2305</v>
      </c>
      <c r="E2225" s="174" t="s">
        <v>2445</v>
      </c>
      <c r="F2225" s="174" t="s">
        <v>1964</v>
      </c>
      <c r="G2225" s="174" t="s">
        <v>1763</v>
      </c>
      <c r="H2225" s="201" t="s">
        <v>1559</v>
      </c>
      <c r="I2225" s="175">
        <f t="shared" si="80"/>
        <v>425.23514</v>
      </c>
      <c r="J2225" s="175">
        <f t="shared" si="79"/>
        <v>648.94720000000007</v>
      </c>
      <c r="K2225" s="175">
        <v>246.98000000000002</v>
      </c>
      <c r="L2225" s="175">
        <v>1.58</v>
      </c>
      <c r="M2225" s="177" t="s">
        <v>326</v>
      </c>
      <c r="N2225" s="177" t="s">
        <v>321</v>
      </c>
      <c r="O2225" s="177">
        <v>70</v>
      </c>
    </row>
    <row r="2226" spans="1:15">
      <c r="A2226" s="173" t="s">
        <v>2265</v>
      </c>
      <c r="B2226" s="173" t="s">
        <v>2751</v>
      </c>
      <c r="C2226" s="173" t="s">
        <v>3852</v>
      </c>
      <c r="D2226" s="173" t="s">
        <v>2326</v>
      </c>
      <c r="E2226" s="174" t="s">
        <v>2237</v>
      </c>
      <c r="F2226" s="174" t="s">
        <v>1964</v>
      </c>
      <c r="G2226" s="174" t="s">
        <v>1771</v>
      </c>
      <c r="H2226" s="201" t="s">
        <v>1560</v>
      </c>
      <c r="I2226" s="175">
        <f t="shared" si="80"/>
        <v>311.85329999999999</v>
      </c>
      <c r="J2226" s="175">
        <f t="shared" si="79"/>
        <v>474.5136</v>
      </c>
      <c r="K2226" s="175">
        <v>174.9</v>
      </c>
      <c r="L2226" s="175">
        <v>1.58</v>
      </c>
      <c r="M2226" s="177" t="s">
        <v>326</v>
      </c>
      <c r="N2226" s="177" t="s">
        <v>325</v>
      </c>
      <c r="O2226" s="177">
        <v>70</v>
      </c>
    </row>
    <row r="2227" spans="1:15">
      <c r="A2227" s="173" t="s">
        <v>2269</v>
      </c>
      <c r="B2227" s="173" t="s">
        <v>2258</v>
      </c>
      <c r="C2227" s="173" t="s">
        <v>3852</v>
      </c>
      <c r="D2227" s="173" t="s">
        <v>372</v>
      </c>
      <c r="E2227" s="174" t="s">
        <v>2237</v>
      </c>
      <c r="F2227" s="174" t="s">
        <v>1964</v>
      </c>
      <c r="G2227" s="174" t="s">
        <v>1826</v>
      </c>
      <c r="H2227" s="201" t="s">
        <v>1561</v>
      </c>
      <c r="I2227" s="175">
        <f t="shared" si="80"/>
        <v>343.03015999999997</v>
      </c>
      <c r="J2227" s="175">
        <f t="shared" si="79"/>
        <v>520.95339999999999</v>
      </c>
      <c r="K2227" s="175">
        <v>192.92000000000002</v>
      </c>
      <c r="L2227" s="175">
        <v>2.75</v>
      </c>
      <c r="M2227" s="177" t="s">
        <v>326</v>
      </c>
      <c r="N2227" s="177" t="s">
        <v>325</v>
      </c>
      <c r="O2227" s="177">
        <v>72</v>
      </c>
    </row>
    <row r="2228" spans="1:15">
      <c r="A2228" s="173" t="s">
        <v>2272</v>
      </c>
      <c r="B2228" s="173" t="s">
        <v>1765</v>
      </c>
      <c r="C2228" s="173" t="s">
        <v>1766</v>
      </c>
      <c r="D2228" s="173" t="s">
        <v>2313</v>
      </c>
      <c r="E2228" s="174" t="s">
        <v>2445</v>
      </c>
      <c r="F2228" s="174" t="s">
        <v>1964</v>
      </c>
      <c r="G2228" s="174" t="s">
        <v>1829</v>
      </c>
      <c r="H2228" s="201" t="s">
        <v>1562</v>
      </c>
      <c r="I2228" s="175">
        <f t="shared" si="80"/>
        <v>572.79827</v>
      </c>
      <c r="J2228" s="175">
        <f t="shared" si="79"/>
        <v>875.9674</v>
      </c>
      <c r="K2228" s="175">
        <v>340.79</v>
      </c>
      <c r="L2228" s="175">
        <v>1.58</v>
      </c>
      <c r="M2228" s="177" t="s">
        <v>326</v>
      </c>
      <c r="N2228" s="177" t="s">
        <v>348</v>
      </c>
      <c r="O2228" s="177">
        <v>71</v>
      </c>
    </row>
    <row r="2229" spans="1:15">
      <c r="A2229" s="173" t="s">
        <v>1792</v>
      </c>
      <c r="B2229" s="173" t="s">
        <v>1765</v>
      </c>
      <c r="C2229" s="173" t="s">
        <v>1822</v>
      </c>
      <c r="D2229" s="173" t="s">
        <v>1124</v>
      </c>
      <c r="E2229" s="174" t="s">
        <v>2445</v>
      </c>
      <c r="F2229" s="174" t="s">
        <v>1964</v>
      </c>
      <c r="G2229" s="174" t="s">
        <v>1793</v>
      </c>
      <c r="H2229" s="201" t="s">
        <v>1563</v>
      </c>
      <c r="I2229" s="175">
        <f t="shared" si="80"/>
        <v>744.86874</v>
      </c>
      <c r="J2229" s="175">
        <f t="shared" si="79"/>
        <v>1139.1666</v>
      </c>
      <c r="K2229" s="175">
        <v>448.38</v>
      </c>
      <c r="L2229" s="175">
        <v>2.75</v>
      </c>
      <c r="M2229" s="177" t="s">
        <v>325</v>
      </c>
      <c r="N2229" s="177" t="s">
        <v>321</v>
      </c>
      <c r="O2229" s="177">
        <v>72</v>
      </c>
    </row>
    <row r="2230" spans="1:15">
      <c r="A2230" s="173" t="s">
        <v>2269</v>
      </c>
      <c r="B2230" s="173" t="s">
        <v>2262</v>
      </c>
      <c r="C2230" s="173" t="s">
        <v>3921</v>
      </c>
      <c r="D2230" s="173" t="s">
        <v>2303</v>
      </c>
      <c r="E2230" s="174" t="s">
        <v>2440</v>
      </c>
      <c r="F2230" s="174" t="s">
        <v>1964</v>
      </c>
      <c r="G2230" s="174" t="s">
        <v>1780</v>
      </c>
      <c r="H2230" s="201" t="s">
        <v>1564</v>
      </c>
      <c r="I2230" s="175">
        <f t="shared" si="80"/>
        <v>405.22658000000001</v>
      </c>
      <c r="J2230" s="175">
        <f t="shared" si="79"/>
        <v>618.16480000000001</v>
      </c>
      <c r="K2230" s="175">
        <v>234.26000000000002</v>
      </c>
      <c r="L2230" s="175">
        <v>1.58</v>
      </c>
      <c r="M2230" s="177" t="s">
        <v>326</v>
      </c>
      <c r="N2230" s="177" t="s">
        <v>325</v>
      </c>
      <c r="O2230" s="177">
        <v>71</v>
      </c>
    </row>
    <row r="2231" spans="1:15">
      <c r="A2231" s="173" t="s">
        <v>2270</v>
      </c>
      <c r="B2231" s="173" t="s">
        <v>2754</v>
      </c>
      <c r="C2231" s="173" t="s">
        <v>3921</v>
      </c>
      <c r="D2231" s="173" t="s">
        <v>2333</v>
      </c>
      <c r="E2231" s="174" t="s">
        <v>2440</v>
      </c>
      <c r="F2231" s="174" t="s">
        <v>1964</v>
      </c>
      <c r="G2231" s="174" t="s">
        <v>1910</v>
      </c>
      <c r="H2231" s="201" t="s">
        <v>1567</v>
      </c>
      <c r="I2231" s="175">
        <f t="shared" si="80"/>
        <v>436.40343999999999</v>
      </c>
      <c r="J2231" s="175">
        <f t="shared" si="79"/>
        <v>664.6046</v>
      </c>
      <c r="K2231" s="175">
        <v>252.28</v>
      </c>
      <c r="L2231" s="175">
        <v>2.75</v>
      </c>
      <c r="M2231" s="177" t="s">
        <v>325</v>
      </c>
      <c r="N2231" s="177" t="s">
        <v>326</v>
      </c>
      <c r="O2231" s="177">
        <v>74</v>
      </c>
    </row>
    <row r="2232" spans="1:15">
      <c r="A2232" s="173" t="s">
        <v>2272</v>
      </c>
      <c r="B2232" s="173" t="s">
        <v>2751</v>
      </c>
      <c r="C2232" s="173" t="s">
        <v>1132</v>
      </c>
      <c r="D2232" s="173" t="s">
        <v>1838</v>
      </c>
      <c r="E2232" s="174" t="s">
        <v>2347</v>
      </c>
      <c r="F2232" s="174" t="s">
        <v>1964</v>
      </c>
      <c r="G2232" s="174" t="s">
        <v>1911</v>
      </c>
      <c r="H2232" s="201" t="s">
        <v>1570</v>
      </c>
      <c r="I2232" s="175">
        <f t="shared" si="80"/>
        <v>513.10292000000004</v>
      </c>
      <c r="J2232" s="175">
        <f t="shared" si="79"/>
        <v>782.60380000000009</v>
      </c>
      <c r="K2232" s="175">
        <v>301.04000000000002</v>
      </c>
      <c r="L2232" s="175">
        <v>2.75</v>
      </c>
      <c r="M2232" s="177" t="s">
        <v>325</v>
      </c>
      <c r="N2232" s="177" t="s">
        <v>326</v>
      </c>
      <c r="O2232" s="177">
        <v>74</v>
      </c>
    </row>
    <row r="2233" spans="1:15">
      <c r="A2233" s="173" t="s">
        <v>2271</v>
      </c>
      <c r="B2233" s="173" t="s">
        <v>1765</v>
      </c>
      <c r="C2233" s="173" t="s">
        <v>1766</v>
      </c>
      <c r="D2233" s="173" t="s">
        <v>2315</v>
      </c>
      <c r="E2233" s="174" t="s">
        <v>2239</v>
      </c>
      <c r="F2233" s="174" t="s">
        <v>1964</v>
      </c>
      <c r="G2233" s="174" t="s">
        <v>1767</v>
      </c>
      <c r="H2233" s="201" t="s">
        <v>1571</v>
      </c>
      <c r="I2233" s="175">
        <f t="shared" si="80"/>
        <v>772.88387000000012</v>
      </c>
      <c r="J2233" s="175">
        <f t="shared" si="79"/>
        <v>1183.7914000000001</v>
      </c>
      <c r="K2233" s="175">
        <v>467.99</v>
      </c>
      <c r="L2233" s="175">
        <v>1.58</v>
      </c>
      <c r="M2233" s="177" t="s">
        <v>326</v>
      </c>
      <c r="N2233" s="177" t="s">
        <v>325</v>
      </c>
      <c r="O2233" s="177">
        <v>70</v>
      </c>
    </row>
    <row r="2234" spans="1:15">
      <c r="A2234" s="173" t="s">
        <v>2270</v>
      </c>
      <c r="B2234" s="173" t="s">
        <v>3851</v>
      </c>
      <c r="C2234" s="173" t="s">
        <v>1132</v>
      </c>
      <c r="D2234" s="173" t="s">
        <v>1124</v>
      </c>
      <c r="E2234" s="174" t="s">
        <v>2440</v>
      </c>
      <c r="F2234" s="174" t="s">
        <v>1964</v>
      </c>
      <c r="G2234" s="174" t="s">
        <v>1786</v>
      </c>
      <c r="H2234" s="201" t="s">
        <v>1572</v>
      </c>
      <c r="I2234" s="175">
        <f t="shared" si="80"/>
        <v>473.08580000000001</v>
      </c>
      <c r="J2234" s="175">
        <f t="shared" si="79"/>
        <v>721.0390000000001</v>
      </c>
      <c r="K2234" s="175">
        <v>275.60000000000002</v>
      </c>
      <c r="L2234" s="175">
        <v>2.75</v>
      </c>
      <c r="M2234" s="177" t="s">
        <v>325</v>
      </c>
      <c r="N2234" s="177" t="s">
        <v>325</v>
      </c>
      <c r="O2234" s="177">
        <v>72</v>
      </c>
    </row>
    <row r="2235" spans="1:15">
      <c r="A2235" s="173" t="s">
        <v>2267</v>
      </c>
      <c r="B2235" s="173" t="s">
        <v>2262</v>
      </c>
      <c r="C2235" s="173" t="s">
        <v>3921</v>
      </c>
      <c r="D2235" s="173" t="s">
        <v>2315</v>
      </c>
      <c r="E2235" s="174" t="s">
        <v>2440</v>
      </c>
      <c r="F2235" s="174" t="s">
        <v>1964</v>
      </c>
      <c r="G2235" s="174" t="s">
        <v>1771</v>
      </c>
      <c r="H2235" s="201" t="s">
        <v>1573</v>
      </c>
      <c r="I2235" s="175">
        <f t="shared" si="80"/>
        <v>408.56134000000003</v>
      </c>
      <c r="J2235" s="175">
        <f t="shared" si="79"/>
        <v>623.29520000000014</v>
      </c>
      <c r="K2235" s="175">
        <v>236.38000000000002</v>
      </c>
      <c r="L2235" s="175">
        <v>1.58</v>
      </c>
      <c r="M2235" s="177" t="s">
        <v>326</v>
      </c>
      <c r="N2235" s="177" t="s">
        <v>325</v>
      </c>
      <c r="O2235" s="177">
        <v>70</v>
      </c>
    </row>
    <row r="2236" spans="1:15">
      <c r="A2236" s="173" t="s">
        <v>1784</v>
      </c>
      <c r="B2236" s="173" t="s">
        <v>2258</v>
      </c>
      <c r="C2236" s="173" t="s">
        <v>3852</v>
      </c>
      <c r="D2236" s="173" t="s">
        <v>1127</v>
      </c>
      <c r="E2236" s="174" t="s">
        <v>2237</v>
      </c>
      <c r="F2236" s="174" t="s">
        <v>1964</v>
      </c>
      <c r="G2236" s="174" t="s">
        <v>1886</v>
      </c>
      <c r="H2236" s="201" t="s">
        <v>1574</v>
      </c>
      <c r="I2236" s="175">
        <f t="shared" si="80"/>
        <v>406.39060000000001</v>
      </c>
      <c r="J2236" s="175">
        <f t="shared" si="79"/>
        <v>618.43100000000004</v>
      </c>
      <c r="K2236" s="175">
        <v>233.20000000000002</v>
      </c>
      <c r="L2236" s="175">
        <v>2.75</v>
      </c>
      <c r="M2236" s="177" t="s">
        <v>325</v>
      </c>
      <c r="N2236" s="177" t="s">
        <v>325</v>
      </c>
      <c r="O2236" s="177">
        <v>72</v>
      </c>
    </row>
    <row r="2237" spans="1:15">
      <c r="A2237" s="173" t="s">
        <v>2272</v>
      </c>
      <c r="B2237" s="173" t="s">
        <v>2266</v>
      </c>
      <c r="C2237" s="173" t="s">
        <v>1766</v>
      </c>
      <c r="D2237" s="173" t="s">
        <v>2334</v>
      </c>
      <c r="E2237" s="174" t="s">
        <v>2347</v>
      </c>
      <c r="F2237" s="174" t="s">
        <v>1964</v>
      </c>
      <c r="G2237" s="174" t="s">
        <v>1912</v>
      </c>
      <c r="H2237" s="201" t="s">
        <v>1576</v>
      </c>
      <c r="I2237" s="175">
        <f t="shared" si="80"/>
        <v>672.84107000000017</v>
      </c>
      <c r="J2237" s="175">
        <f t="shared" si="79"/>
        <v>1029.8794</v>
      </c>
      <c r="K2237" s="175">
        <v>404.39000000000004</v>
      </c>
      <c r="L2237" s="175">
        <v>1.58</v>
      </c>
      <c r="M2237" s="177" t="s">
        <v>325</v>
      </c>
      <c r="N2237" s="177" t="s">
        <v>321</v>
      </c>
      <c r="O2237" s="177">
        <v>72</v>
      </c>
    </row>
    <row r="2238" spans="1:15">
      <c r="A2238" s="173" t="s">
        <v>2269</v>
      </c>
      <c r="B2238" s="173" t="s">
        <v>2262</v>
      </c>
      <c r="C2238" s="173" t="s">
        <v>3852</v>
      </c>
      <c r="D2238" s="173" t="s">
        <v>2302</v>
      </c>
      <c r="E2238" s="174" t="s">
        <v>2445</v>
      </c>
      <c r="F2238" s="174" t="s">
        <v>1964</v>
      </c>
      <c r="G2238" s="174" t="s">
        <v>1913</v>
      </c>
      <c r="H2238" s="201" t="s">
        <v>1577</v>
      </c>
      <c r="I2238" s="175">
        <f t="shared" si="80"/>
        <v>363.54208000000006</v>
      </c>
      <c r="J2238" s="175">
        <f t="shared" si="79"/>
        <v>554.03480000000002</v>
      </c>
      <c r="K2238" s="175">
        <v>207.76000000000002</v>
      </c>
      <c r="L2238" s="175">
        <v>1.58</v>
      </c>
      <c r="M2238" s="177" t="s">
        <v>322</v>
      </c>
      <c r="N2238" s="177" t="s">
        <v>321</v>
      </c>
      <c r="O2238" s="177">
        <v>73</v>
      </c>
    </row>
    <row r="2239" spans="1:15">
      <c r="A2239" s="173" t="s">
        <v>2264</v>
      </c>
      <c r="B2239" s="173" t="s">
        <v>2754</v>
      </c>
      <c r="C2239" s="173" t="s">
        <v>3864</v>
      </c>
      <c r="D2239" s="173" t="s">
        <v>2304</v>
      </c>
      <c r="E2239" s="174" t="s">
        <v>2237</v>
      </c>
      <c r="F2239" s="174" t="s">
        <v>1964</v>
      </c>
      <c r="G2239" s="174" t="s">
        <v>1771</v>
      </c>
      <c r="H2239" s="201" t="s">
        <v>1578</v>
      </c>
      <c r="I2239" s="175">
        <f t="shared" si="80"/>
        <v>174.29445000000001</v>
      </c>
      <c r="J2239" s="175">
        <f t="shared" si="79"/>
        <v>262.88459999999998</v>
      </c>
      <c r="K2239" s="175">
        <v>87.45</v>
      </c>
      <c r="L2239" s="175">
        <v>1.58</v>
      </c>
      <c r="M2239" s="177" t="s">
        <v>326</v>
      </c>
      <c r="N2239" s="177" t="s">
        <v>325</v>
      </c>
      <c r="O2239" s="177">
        <v>70</v>
      </c>
    </row>
    <row r="2240" spans="1:15">
      <c r="A2240" s="173" t="s">
        <v>2267</v>
      </c>
      <c r="B2240" s="173" t="s">
        <v>2266</v>
      </c>
      <c r="C2240" s="173" t="s">
        <v>3921</v>
      </c>
      <c r="D2240" s="173" t="s">
        <v>2325</v>
      </c>
      <c r="E2240" s="174" t="s">
        <v>2347</v>
      </c>
      <c r="F2240" s="174" t="s">
        <v>1964</v>
      </c>
      <c r="G2240" s="174" t="s">
        <v>1780</v>
      </c>
      <c r="H2240" s="201" t="s">
        <v>1580</v>
      </c>
      <c r="I2240" s="175">
        <f t="shared" si="80"/>
        <v>421.90038000000004</v>
      </c>
      <c r="J2240" s="175">
        <f t="shared" si="79"/>
        <v>643.81680000000006</v>
      </c>
      <c r="K2240" s="175">
        <v>244.86</v>
      </c>
      <c r="L2240" s="175">
        <v>1.58</v>
      </c>
      <c r="M2240" s="177" t="s">
        <v>326</v>
      </c>
      <c r="N2240" s="177" t="s">
        <v>325</v>
      </c>
      <c r="O2240" s="177">
        <v>71</v>
      </c>
    </row>
    <row r="2241" spans="1:15">
      <c r="A2241" s="173" t="s">
        <v>2269</v>
      </c>
      <c r="B2241" s="173" t="s">
        <v>2751</v>
      </c>
      <c r="C2241" s="173" t="s">
        <v>3921</v>
      </c>
      <c r="D2241" s="173" t="s">
        <v>2308</v>
      </c>
      <c r="E2241" s="174" t="s">
        <v>2440</v>
      </c>
      <c r="F2241" s="174" t="s">
        <v>1964</v>
      </c>
      <c r="G2241" s="174" t="s">
        <v>1771</v>
      </c>
      <c r="H2241" s="201" t="s">
        <v>1581</v>
      </c>
      <c r="I2241" s="175">
        <f t="shared" si="80"/>
        <v>453.5806</v>
      </c>
      <c r="J2241" s="175">
        <f t="shared" si="79"/>
        <v>692.55560000000003</v>
      </c>
      <c r="K2241" s="175">
        <v>265</v>
      </c>
      <c r="L2241" s="175">
        <v>1.58</v>
      </c>
      <c r="M2241" s="177" t="s">
        <v>326</v>
      </c>
      <c r="N2241" s="177" t="s">
        <v>325</v>
      </c>
      <c r="O2241" s="177">
        <v>70</v>
      </c>
    </row>
    <row r="2242" spans="1:15">
      <c r="A2242" s="173" t="s">
        <v>2270</v>
      </c>
      <c r="B2242" s="173" t="s">
        <v>3892</v>
      </c>
      <c r="C2242" s="173" t="s">
        <v>1132</v>
      </c>
      <c r="D2242" s="173" t="s">
        <v>2326</v>
      </c>
      <c r="E2242" s="174" t="s">
        <v>2347</v>
      </c>
      <c r="F2242" s="174" t="s">
        <v>1964</v>
      </c>
      <c r="G2242" s="174" t="s">
        <v>1808</v>
      </c>
      <c r="H2242" s="201" t="s">
        <v>1582</v>
      </c>
      <c r="I2242" s="175">
        <f t="shared" si="80"/>
        <v>577.80041000000006</v>
      </c>
      <c r="J2242" s="175">
        <f t="shared" si="79"/>
        <v>883.66300000000001</v>
      </c>
      <c r="K2242" s="175">
        <v>343.97</v>
      </c>
      <c r="L2242" s="175">
        <v>1.58</v>
      </c>
      <c r="M2242" s="177" t="s">
        <v>326</v>
      </c>
      <c r="N2242" s="177" t="s">
        <v>326</v>
      </c>
      <c r="O2242" s="177">
        <v>74</v>
      </c>
    </row>
    <row r="2243" spans="1:15">
      <c r="A2243" s="173" t="s">
        <v>2268</v>
      </c>
      <c r="B2243" s="173" t="s">
        <v>2258</v>
      </c>
      <c r="C2243" s="173" t="s">
        <v>3864</v>
      </c>
      <c r="D2243" s="173" t="s">
        <v>1120</v>
      </c>
      <c r="E2243" s="174" t="s">
        <v>2229</v>
      </c>
      <c r="F2243" s="174" t="s">
        <v>1964</v>
      </c>
      <c r="G2243" s="174" t="s">
        <v>1889</v>
      </c>
      <c r="H2243" s="201" t="s">
        <v>1583</v>
      </c>
      <c r="I2243" s="175">
        <f t="shared" si="80"/>
        <v>313.01731999999998</v>
      </c>
      <c r="J2243" s="175">
        <f t="shared" si="79"/>
        <v>474.77979999999997</v>
      </c>
      <c r="K2243" s="175">
        <v>173.84</v>
      </c>
      <c r="L2243" s="175">
        <v>2.75</v>
      </c>
      <c r="M2243" s="177" t="s">
        <v>326</v>
      </c>
      <c r="N2243" s="177" t="s">
        <v>321</v>
      </c>
      <c r="O2243" s="177">
        <v>71</v>
      </c>
    </row>
    <row r="2244" spans="1:15">
      <c r="A2244" s="173" t="s">
        <v>1803</v>
      </c>
      <c r="B2244" s="173" t="s">
        <v>3892</v>
      </c>
      <c r="C2244" s="173" t="s">
        <v>1766</v>
      </c>
      <c r="D2244" s="173" t="s">
        <v>372</v>
      </c>
      <c r="E2244" s="174" t="s">
        <v>2347</v>
      </c>
      <c r="F2244" s="174" t="s">
        <v>1964</v>
      </c>
      <c r="G2244" s="174" t="s">
        <v>1915</v>
      </c>
      <c r="H2244" s="201" t="s">
        <v>1585</v>
      </c>
      <c r="I2244" s="175">
        <f t="shared" si="80"/>
        <v>772.05018000000007</v>
      </c>
      <c r="J2244" s="175">
        <f t="shared" si="79"/>
        <v>1182.5088000000001</v>
      </c>
      <c r="K2244" s="175">
        <v>467.46000000000004</v>
      </c>
      <c r="L2244" s="175">
        <v>1.58</v>
      </c>
      <c r="M2244" s="177" t="s">
        <v>325</v>
      </c>
      <c r="N2244" s="177" t="s">
        <v>321</v>
      </c>
      <c r="O2244" s="177">
        <v>72</v>
      </c>
    </row>
    <row r="2245" spans="1:15">
      <c r="A2245" s="173" t="s">
        <v>2269</v>
      </c>
      <c r="B2245" s="173" t="s">
        <v>1765</v>
      </c>
      <c r="C2245" s="173" t="s">
        <v>1766</v>
      </c>
      <c r="D2245" s="173" t="s">
        <v>2304</v>
      </c>
      <c r="E2245" s="174" t="s">
        <v>2239</v>
      </c>
      <c r="F2245" s="174" t="s">
        <v>1964</v>
      </c>
      <c r="G2245" s="174" t="s">
        <v>1767</v>
      </c>
      <c r="H2245" s="201" t="s">
        <v>1586</v>
      </c>
      <c r="I2245" s="175">
        <f t="shared" si="80"/>
        <v>700.3528399999999</v>
      </c>
      <c r="J2245" s="175">
        <f t="shared" si="79"/>
        <v>1072.2051999999999</v>
      </c>
      <c r="K2245" s="175">
        <v>421.88</v>
      </c>
      <c r="L2245" s="175">
        <v>1.58</v>
      </c>
      <c r="M2245" s="177" t="s">
        <v>326</v>
      </c>
      <c r="N2245" s="177" t="s">
        <v>325</v>
      </c>
      <c r="O2245" s="177">
        <v>70</v>
      </c>
    </row>
    <row r="2246" spans="1:15">
      <c r="A2246" s="173" t="s">
        <v>2267</v>
      </c>
      <c r="B2246" s="173" t="s">
        <v>3851</v>
      </c>
      <c r="C2246" s="173" t="s">
        <v>3852</v>
      </c>
      <c r="D2246" s="173" t="s">
        <v>2302</v>
      </c>
      <c r="E2246" s="174" t="s">
        <v>2237</v>
      </c>
      <c r="F2246" s="174" t="s">
        <v>1964</v>
      </c>
      <c r="G2246" s="174" t="s">
        <v>1864</v>
      </c>
      <c r="H2246" s="201" t="s">
        <v>1587</v>
      </c>
      <c r="I2246" s="175">
        <f t="shared" si="80"/>
        <v>281.84046000000001</v>
      </c>
      <c r="J2246" s="175">
        <f t="shared" si="79"/>
        <v>428.34000000000003</v>
      </c>
      <c r="K2246" s="175">
        <v>155.82000000000002</v>
      </c>
      <c r="L2246" s="175">
        <v>1.58</v>
      </c>
      <c r="M2246" s="177" t="s">
        <v>326</v>
      </c>
      <c r="N2246" s="177" t="s">
        <v>325</v>
      </c>
      <c r="O2246" s="177">
        <v>70</v>
      </c>
    </row>
    <row r="2247" spans="1:15">
      <c r="A2247" s="173" t="s">
        <v>2269</v>
      </c>
      <c r="B2247" s="173" t="s">
        <v>2754</v>
      </c>
      <c r="C2247" s="173" t="s">
        <v>3921</v>
      </c>
      <c r="D2247" s="173" t="s">
        <v>375</v>
      </c>
      <c r="E2247" s="174" t="s">
        <v>2440</v>
      </c>
      <c r="F2247" s="174" t="s">
        <v>1964</v>
      </c>
      <c r="G2247" s="174" t="s">
        <v>1877</v>
      </c>
      <c r="H2247" s="201" t="s">
        <v>1588</v>
      </c>
      <c r="I2247" s="175">
        <f t="shared" si="80"/>
        <v>439.73820000000001</v>
      </c>
      <c r="J2247" s="175">
        <f t="shared" si="79"/>
        <v>669.73500000000001</v>
      </c>
      <c r="K2247" s="175">
        <v>254.4</v>
      </c>
      <c r="L2247" s="175">
        <v>2.75</v>
      </c>
      <c r="M2247" s="177" t="s">
        <v>326</v>
      </c>
      <c r="N2247" s="177" t="s">
        <v>325</v>
      </c>
      <c r="O2247" s="177">
        <v>72</v>
      </c>
    </row>
    <row r="2248" spans="1:15">
      <c r="A2248" s="173" t="s">
        <v>2265</v>
      </c>
      <c r="B2248" s="173" t="s">
        <v>2754</v>
      </c>
      <c r="C2248" s="173" t="s">
        <v>3864</v>
      </c>
      <c r="D2248" s="173" t="s">
        <v>2326</v>
      </c>
      <c r="E2248" s="174" t="s">
        <v>2440</v>
      </c>
      <c r="F2248" s="174" t="s">
        <v>1964</v>
      </c>
      <c r="G2248" s="174" t="s">
        <v>1916</v>
      </c>
      <c r="H2248" s="201" t="s">
        <v>1589</v>
      </c>
      <c r="I2248" s="175">
        <f t="shared" si="80"/>
        <v>178.46290000000002</v>
      </c>
      <c r="J2248" s="175">
        <f t="shared" si="79"/>
        <v>269.29759999999999</v>
      </c>
      <c r="K2248" s="175">
        <v>90.100000000000009</v>
      </c>
      <c r="L2248" s="175">
        <v>1.58</v>
      </c>
      <c r="M2248" s="177" t="s">
        <v>325</v>
      </c>
      <c r="N2248" s="177" t="s">
        <v>321</v>
      </c>
      <c r="O2248" s="177">
        <v>70</v>
      </c>
    </row>
    <row r="2249" spans="1:15">
      <c r="A2249" s="173" t="s">
        <v>2267</v>
      </c>
      <c r="B2249" s="173" t="s">
        <v>2751</v>
      </c>
      <c r="C2249" s="173" t="s">
        <v>3852</v>
      </c>
      <c r="D2249" s="173" t="s">
        <v>2326</v>
      </c>
      <c r="E2249" s="174" t="s">
        <v>2347</v>
      </c>
      <c r="F2249" s="174" t="s">
        <v>1964</v>
      </c>
      <c r="G2249" s="174" t="s">
        <v>1917</v>
      </c>
      <c r="H2249" s="201" t="s">
        <v>1590</v>
      </c>
      <c r="I2249" s="175">
        <f t="shared" si="80"/>
        <v>220.1474</v>
      </c>
      <c r="J2249" s="175">
        <f t="shared" si="79"/>
        <v>333.42759999999998</v>
      </c>
      <c r="K2249" s="175">
        <v>116.60000000000001</v>
      </c>
      <c r="L2249" s="175">
        <v>1.58</v>
      </c>
      <c r="M2249" s="177" t="s">
        <v>326</v>
      </c>
      <c r="N2249" s="177" t="s">
        <v>321</v>
      </c>
      <c r="O2249" s="177">
        <v>70</v>
      </c>
    </row>
    <row r="2250" spans="1:15">
      <c r="A2250" s="173" t="s">
        <v>2268</v>
      </c>
      <c r="B2250" s="173" t="s">
        <v>2751</v>
      </c>
      <c r="C2250" s="173" t="s">
        <v>3852</v>
      </c>
      <c r="D2250" s="173" t="s">
        <v>2308</v>
      </c>
      <c r="E2250" s="174" t="s">
        <v>2440</v>
      </c>
      <c r="F2250" s="174" t="s">
        <v>1964</v>
      </c>
      <c r="G2250" s="174" t="s">
        <v>1771</v>
      </c>
      <c r="H2250" s="201" t="s">
        <v>1591</v>
      </c>
      <c r="I2250" s="175">
        <f t="shared" si="80"/>
        <v>376.04743000000002</v>
      </c>
      <c r="J2250" s="175">
        <f t="shared" si="79"/>
        <v>573.27380000000005</v>
      </c>
      <c r="K2250" s="175">
        <v>215.71</v>
      </c>
      <c r="L2250" s="175">
        <v>1.58</v>
      </c>
      <c r="M2250" s="177" t="s">
        <v>326</v>
      </c>
      <c r="N2250" s="177" t="s">
        <v>325</v>
      </c>
      <c r="O2250" s="177">
        <v>70</v>
      </c>
    </row>
    <row r="2251" spans="1:15">
      <c r="A2251" s="173" t="s">
        <v>2271</v>
      </c>
      <c r="B2251" s="173" t="s">
        <v>3892</v>
      </c>
      <c r="C2251" s="173" t="s">
        <v>1132</v>
      </c>
      <c r="D2251" s="173" t="s">
        <v>2308</v>
      </c>
      <c r="E2251" s="174" t="s">
        <v>2445</v>
      </c>
      <c r="F2251" s="174" t="s">
        <v>1964</v>
      </c>
      <c r="G2251" s="174" t="s">
        <v>1806</v>
      </c>
      <c r="H2251" s="201" t="s">
        <v>1592</v>
      </c>
      <c r="I2251" s="175">
        <f t="shared" si="80"/>
        <v>453.5806</v>
      </c>
      <c r="J2251" s="175">
        <f t="shared" si="79"/>
        <v>692.55560000000003</v>
      </c>
      <c r="K2251" s="175">
        <v>265</v>
      </c>
      <c r="L2251" s="175">
        <v>1.58</v>
      </c>
      <c r="M2251" s="177" t="s">
        <v>326</v>
      </c>
      <c r="N2251" s="177" t="s">
        <v>348</v>
      </c>
      <c r="O2251" s="177">
        <v>71</v>
      </c>
    </row>
    <row r="2252" spans="1:15">
      <c r="A2252" s="173" t="s">
        <v>2269</v>
      </c>
      <c r="B2252" s="173" t="s">
        <v>2266</v>
      </c>
      <c r="C2252" s="173" t="s">
        <v>1132</v>
      </c>
      <c r="D2252" s="173" t="s">
        <v>2305</v>
      </c>
      <c r="E2252" s="174" t="s">
        <v>2347</v>
      </c>
      <c r="F2252" s="174" t="s">
        <v>1964</v>
      </c>
      <c r="G2252" s="174" t="s">
        <v>1835</v>
      </c>
      <c r="H2252" s="201" t="s">
        <v>1593</v>
      </c>
      <c r="I2252" s="175">
        <f t="shared" si="80"/>
        <v>500.26724000000002</v>
      </c>
      <c r="J2252" s="175">
        <f t="shared" si="79"/>
        <v>764.38120000000004</v>
      </c>
      <c r="K2252" s="175">
        <v>294.68</v>
      </c>
      <c r="L2252" s="175">
        <v>1.58</v>
      </c>
      <c r="M2252" s="177" t="s">
        <v>326</v>
      </c>
      <c r="N2252" s="177" t="s">
        <v>326</v>
      </c>
      <c r="O2252" s="177">
        <v>72</v>
      </c>
    </row>
    <row r="2253" spans="1:15">
      <c r="A2253" s="173" t="s">
        <v>2267</v>
      </c>
      <c r="B2253" s="173" t="s">
        <v>2754</v>
      </c>
      <c r="C2253" s="173" t="s">
        <v>3864</v>
      </c>
      <c r="D2253" s="173" t="s">
        <v>2303</v>
      </c>
      <c r="E2253" s="174" t="s">
        <v>2440</v>
      </c>
      <c r="F2253" s="174" t="s">
        <v>1964</v>
      </c>
      <c r="G2253" s="174" t="s">
        <v>1864</v>
      </c>
      <c r="H2253" s="201" t="s">
        <v>1594</v>
      </c>
      <c r="I2253" s="175">
        <f t="shared" si="80"/>
        <v>281.00677000000002</v>
      </c>
      <c r="J2253" s="175">
        <f t="shared" si="79"/>
        <v>427.05740000000003</v>
      </c>
      <c r="K2253" s="175">
        <v>155.29000000000002</v>
      </c>
      <c r="L2253" s="175">
        <v>1.58</v>
      </c>
      <c r="M2253" s="177" t="s">
        <v>326</v>
      </c>
      <c r="N2253" s="177" t="s">
        <v>325</v>
      </c>
      <c r="O2253" s="177">
        <v>70</v>
      </c>
    </row>
    <row r="2254" spans="1:15">
      <c r="A2254" s="173" t="s">
        <v>2269</v>
      </c>
      <c r="B2254" s="173" t="s">
        <v>3851</v>
      </c>
      <c r="C2254" s="173" t="s">
        <v>3921</v>
      </c>
      <c r="D2254" s="173" t="s">
        <v>372</v>
      </c>
      <c r="E2254" s="174" t="s">
        <v>2440</v>
      </c>
      <c r="F2254" s="174" t="s">
        <v>1964</v>
      </c>
      <c r="G2254" s="174" t="s">
        <v>1786</v>
      </c>
      <c r="H2254" s="201" t="s">
        <v>1595</v>
      </c>
      <c r="I2254" s="175">
        <f t="shared" si="80"/>
        <v>506.43340000000001</v>
      </c>
      <c r="J2254" s="175">
        <f t="shared" si="79"/>
        <v>772.34300000000007</v>
      </c>
      <c r="K2254" s="175">
        <v>296.8</v>
      </c>
      <c r="L2254" s="175">
        <v>2.75</v>
      </c>
      <c r="M2254" s="177" t="s">
        <v>326</v>
      </c>
      <c r="N2254" s="177" t="s">
        <v>325</v>
      </c>
      <c r="O2254" s="177">
        <v>72</v>
      </c>
    </row>
    <row r="2255" spans="1:15">
      <c r="A2255" s="173" t="s">
        <v>2267</v>
      </c>
      <c r="B2255" s="173" t="s">
        <v>2751</v>
      </c>
      <c r="C2255" s="173" t="s">
        <v>3852</v>
      </c>
      <c r="D2255" s="173" t="s">
        <v>2326</v>
      </c>
      <c r="E2255" s="174" t="s">
        <v>2440</v>
      </c>
      <c r="F2255" s="174" t="s">
        <v>1964</v>
      </c>
      <c r="G2255" s="174" t="s">
        <v>1864</v>
      </c>
      <c r="H2255" s="201" t="s">
        <v>1596</v>
      </c>
      <c r="I2255" s="175">
        <f t="shared" si="80"/>
        <v>274.33724999999998</v>
      </c>
      <c r="J2255" s="175">
        <f t="shared" si="79"/>
        <v>416.79660000000001</v>
      </c>
      <c r="K2255" s="175">
        <v>151.05000000000001</v>
      </c>
      <c r="L2255" s="175">
        <v>1.58</v>
      </c>
      <c r="M2255" s="177" t="s">
        <v>326</v>
      </c>
      <c r="N2255" s="177" t="s">
        <v>325</v>
      </c>
      <c r="O2255" s="177">
        <v>70</v>
      </c>
    </row>
    <row r="2256" spans="1:15">
      <c r="A2256" s="173" t="s">
        <v>2264</v>
      </c>
      <c r="B2256" s="173" t="s">
        <v>2258</v>
      </c>
      <c r="C2256" s="173" t="s">
        <v>3862</v>
      </c>
      <c r="D2256" s="173" t="s">
        <v>2304</v>
      </c>
      <c r="E2256" s="174" t="s">
        <v>2237</v>
      </c>
      <c r="F2256" s="174" t="s">
        <v>1964</v>
      </c>
      <c r="G2256" s="174" t="s">
        <v>1880</v>
      </c>
      <c r="H2256" s="201" t="s">
        <v>1597</v>
      </c>
      <c r="I2256" s="175">
        <f t="shared" si="80"/>
        <v>209.30942999999999</v>
      </c>
      <c r="J2256" s="175">
        <f t="shared" si="79"/>
        <v>316.75379999999996</v>
      </c>
      <c r="K2256" s="175">
        <v>109.71000000000001</v>
      </c>
      <c r="L2256" s="175">
        <v>1.58</v>
      </c>
      <c r="M2256" s="177" t="s">
        <v>326</v>
      </c>
      <c r="N2256" s="177" t="s">
        <v>325</v>
      </c>
      <c r="O2256" s="177">
        <v>71</v>
      </c>
    </row>
    <row r="2257" spans="1:15">
      <c r="A2257" s="173" t="s">
        <v>2267</v>
      </c>
      <c r="B2257" s="173" t="s">
        <v>2751</v>
      </c>
      <c r="C2257" s="173" t="s">
        <v>3852</v>
      </c>
      <c r="D2257" s="173" t="s">
        <v>2326</v>
      </c>
      <c r="E2257" s="174" t="s">
        <v>2239</v>
      </c>
      <c r="F2257" s="174" t="s">
        <v>1964</v>
      </c>
      <c r="G2257" s="174" t="s">
        <v>1868</v>
      </c>
      <c r="H2257" s="201" t="s">
        <v>1599</v>
      </c>
      <c r="I2257" s="175">
        <f t="shared" si="80"/>
        <v>224.31584999999998</v>
      </c>
      <c r="J2257" s="175">
        <f t="shared" ref="J2257:J2320" si="81">($H$3*(K2257+L2257+$U$7+$H$8)+$H$4*$U$3)*$U$8</f>
        <v>339.84059999999999</v>
      </c>
      <c r="K2257" s="175">
        <v>119.25</v>
      </c>
      <c r="L2257" s="175">
        <v>1.58</v>
      </c>
      <c r="M2257" s="177" t="s">
        <v>321</v>
      </c>
      <c r="N2257" s="177" t="s">
        <v>348</v>
      </c>
      <c r="O2257" s="177">
        <v>70</v>
      </c>
    </row>
    <row r="2258" spans="1:15">
      <c r="A2258" s="173" t="s">
        <v>2265</v>
      </c>
      <c r="B2258" s="173" t="s">
        <v>2754</v>
      </c>
      <c r="C2258" s="173" t="s">
        <v>3852</v>
      </c>
      <c r="D2258" s="173" t="s">
        <v>2333</v>
      </c>
      <c r="E2258" s="174" t="s">
        <v>2229</v>
      </c>
      <c r="F2258" s="174" t="s">
        <v>1964</v>
      </c>
      <c r="G2258" s="174" t="s">
        <v>1889</v>
      </c>
      <c r="H2258" s="201" t="s">
        <v>1600</v>
      </c>
      <c r="I2258" s="175">
        <f t="shared" si="80"/>
        <v>302.17935</v>
      </c>
      <c r="J2258" s="175">
        <f t="shared" si="81"/>
        <v>458.10599999999999</v>
      </c>
      <c r="K2258" s="175">
        <v>166.95000000000002</v>
      </c>
      <c r="L2258" s="175">
        <v>2.75</v>
      </c>
      <c r="M2258" s="177" t="s">
        <v>326</v>
      </c>
      <c r="N2258" s="177" t="s">
        <v>321</v>
      </c>
      <c r="O2258" s="177">
        <v>70</v>
      </c>
    </row>
    <row r="2259" spans="1:15">
      <c r="A2259" s="173" t="s">
        <v>1784</v>
      </c>
      <c r="B2259" s="173" t="s">
        <v>2751</v>
      </c>
      <c r="C2259" s="173" t="s">
        <v>1766</v>
      </c>
      <c r="D2259" s="173" t="s">
        <v>1120</v>
      </c>
      <c r="E2259" s="174" t="s">
        <v>2440</v>
      </c>
      <c r="F2259" s="174" t="s">
        <v>1964</v>
      </c>
      <c r="G2259" s="174" t="s">
        <v>1918</v>
      </c>
      <c r="H2259" s="201" t="s">
        <v>1601</v>
      </c>
      <c r="I2259" s="175">
        <f t="shared" si="80"/>
        <v>773.21420000000012</v>
      </c>
      <c r="J2259" s="175">
        <f t="shared" si="81"/>
        <v>1182.7750000000001</v>
      </c>
      <c r="K2259" s="175">
        <v>466.40000000000003</v>
      </c>
      <c r="L2259" s="175">
        <v>2.75</v>
      </c>
      <c r="M2259" s="177" t="s">
        <v>325</v>
      </c>
      <c r="N2259" s="177" t="s">
        <v>326</v>
      </c>
      <c r="O2259" s="177">
        <v>74</v>
      </c>
    </row>
    <row r="2260" spans="1:15">
      <c r="A2260" s="173" t="s">
        <v>2274</v>
      </c>
      <c r="B2260" s="173" t="s">
        <v>3892</v>
      </c>
      <c r="C2260" s="173" t="s">
        <v>1766</v>
      </c>
      <c r="D2260" s="173" t="s">
        <v>1776</v>
      </c>
      <c r="E2260" s="174" t="s">
        <v>2388</v>
      </c>
      <c r="F2260" s="174" t="s">
        <v>1964</v>
      </c>
      <c r="G2260" s="174" t="s">
        <v>1829</v>
      </c>
      <c r="H2260" s="201" t="s">
        <v>1602</v>
      </c>
      <c r="I2260" s="175">
        <f t="shared" si="80"/>
        <v>631.1565700000001</v>
      </c>
      <c r="J2260" s="175">
        <f t="shared" si="81"/>
        <v>965.74940000000004</v>
      </c>
      <c r="K2260" s="175">
        <v>377.89000000000004</v>
      </c>
      <c r="L2260" s="175">
        <v>1.58</v>
      </c>
      <c r="M2260" s="177" t="s">
        <v>326</v>
      </c>
      <c r="N2260" s="177" t="s">
        <v>348</v>
      </c>
      <c r="O2260" s="177">
        <v>71</v>
      </c>
    </row>
    <row r="2261" spans="1:15">
      <c r="A2261" s="173" t="s">
        <v>2264</v>
      </c>
      <c r="B2261" s="173" t="s">
        <v>3851</v>
      </c>
      <c r="C2261" s="173" t="s">
        <v>3862</v>
      </c>
      <c r="D2261" s="173" t="s">
        <v>2309</v>
      </c>
      <c r="E2261" s="174" t="s">
        <v>2237</v>
      </c>
      <c r="F2261" s="174" t="s">
        <v>1964</v>
      </c>
      <c r="G2261" s="174" t="s">
        <v>1771</v>
      </c>
      <c r="H2261" s="201" t="s">
        <v>1603</v>
      </c>
      <c r="I2261" s="175">
        <f t="shared" si="80"/>
        <v>170.95968999999997</v>
      </c>
      <c r="J2261" s="175">
        <f t="shared" si="81"/>
        <v>257.75419999999997</v>
      </c>
      <c r="K2261" s="175">
        <v>85.33</v>
      </c>
      <c r="L2261" s="175">
        <v>1.58</v>
      </c>
      <c r="M2261" s="177" t="s">
        <v>326</v>
      </c>
      <c r="N2261" s="177" t="s">
        <v>325</v>
      </c>
      <c r="O2261" s="177">
        <v>70</v>
      </c>
    </row>
    <row r="2262" spans="1:15">
      <c r="A2262" s="173" t="s">
        <v>2268</v>
      </c>
      <c r="B2262" s="173" t="s">
        <v>2754</v>
      </c>
      <c r="C2262" s="173" t="s">
        <v>3852</v>
      </c>
      <c r="D2262" s="173" t="s">
        <v>1120</v>
      </c>
      <c r="E2262" s="174" t="s">
        <v>2229</v>
      </c>
      <c r="F2262" s="174" t="s">
        <v>1964</v>
      </c>
      <c r="G2262" s="174" t="s">
        <v>1798</v>
      </c>
      <c r="H2262" s="201" t="s">
        <v>1604</v>
      </c>
      <c r="I2262" s="175">
        <f t="shared" si="80"/>
        <v>348.03230000000008</v>
      </c>
      <c r="J2262" s="175">
        <f t="shared" si="81"/>
        <v>528.649</v>
      </c>
      <c r="K2262" s="175">
        <v>196.10000000000002</v>
      </c>
      <c r="L2262" s="175">
        <v>2.75</v>
      </c>
      <c r="M2262" s="177" t="s">
        <v>326</v>
      </c>
      <c r="N2262" s="177" t="s">
        <v>321</v>
      </c>
      <c r="O2262" s="177">
        <v>71</v>
      </c>
    </row>
    <row r="2263" spans="1:15">
      <c r="A2263" s="173" t="s">
        <v>2267</v>
      </c>
      <c r="B2263" s="173" t="s">
        <v>2751</v>
      </c>
      <c r="C2263" s="173" t="s">
        <v>3852</v>
      </c>
      <c r="D2263" s="173" t="s">
        <v>2326</v>
      </c>
      <c r="E2263" s="174" t="s">
        <v>2347</v>
      </c>
      <c r="F2263" s="174" t="s">
        <v>1964</v>
      </c>
      <c r="G2263" s="174" t="s">
        <v>1768</v>
      </c>
      <c r="H2263" s="201" t="s">
        <v>1606</v>
      </c>
      <c r="I2263" s="175">
        <f t="shared" si="80"/>
        <v>301.84902</v>
      </c>
      <c r="J2263" s="175">
        <f t="shared" si="81"/>
        <v>459.12240000000003</v>
      </c>
      <c r="K2263" s="175">
        <v>168.54000000000002</v>
      </c>
      <c r="L2263" s="175">
        <v>1.58</v>
      </c>
      <c r="M2263" s="177" t="s">
        <v>322</v>
      </c>
      <c r="N2263" s="177" t="s">
        <v>321</v>
      </c>
      <c r="O2263" s="177">
        <v>70</v>
      </c>
    </row>
    <row r="2264" spans="1:15">
      <c r="A2264" s="173" t="s">
        <v>2265</v>
      </c>
      <c r="B2264" s="173" t="s">
        <v>2262</v>
      </c>
      <c r="C2264" s="173" t="s">
        <v>3852</v>
      </c>
      <c r="D2264" s="173" t="s">
        <v>2304</v>
      </c>
      <c r="E2264" s="174" t="s">
        <v>2440</v>
      </c>
      <c r="F2264" s="174" t="s">
        <v>1964</v>
      </c>
      <c r="G2264" s="174" t="s">
        <v>1920</v>
      </c>
      <c r="H2264" s="201" t="s">
        <v>1608</v>
      </c>
      <c r="I2264" s="175">
        <f t="shared" si="80"/>
        <v>368.54422</v>
      </c>
      <c r="J2264" s="175">
        <f t="shared" si="81"/>
        <v>561.73040000000003</v>
      </c>
      <c r="K2264" s="175">
        <v>210.94</v>
      </c>
      <c r="L2264" s="175">
        <v>1.58</v>
      </c>
      <c r="M2264" s="177" t="s">
        <v>326</v>
      </c>
      <c r="N2264" s="177" t="s">
        <v>325</v>
      </c>
      <c r="O2264" s="177">
        <v>70</v>
      </c>
    </row>
    <row r="2265" spans="1:15">
      <c r="A2265" s="173" t="s">
        <v>2270</v>
      </c>
      <c r="B2265" s="173" t="s">
        <v>2754</v>
      </c>
      <c r="C2265" s="173" t="s">
        <v>3852</v>
      </c>
      <c r="D2265" s="173" t="s">
        <v>408</v>
      </c>
      <c r="E2265" s="174" t="s">
        <v>2229</v>
      </c>
      <c r="F2265" s="174" t="s">
        <v>1964</v>
      </c>
      <c r="G2265" s="174" t="s">
        <v>1889</v>
      </c>
      <c r="H2265" s="201" t="s">
        <v>1609</v>
      </c>
      <c r="I2265" s="175">
        <f t="shared" si="80"/>
        <v>433.06868000000003</v>
      </c>
      <c r="J2265" s="175">
        <f t="shared" si="81"/>
        <v>659.4742</v>
      </c>
      <c r="K2265" s="175">
        <v>250.16000000000003</v>
      </c>
      <c r="L2265" s="175">
        <v>2.75</v>
      </c>
      <c r="M2265" s="177" t="s">
        <v>326</v>
      </c>
      <c r="N2265" s="177" t="s">
        <v>321</v>
      </c>
      <c r="O2265" s="177">
        <v>71</v>
      </c>
    </row>
    <row r="2266" spans="1:15">
      <c r="A2266" s="173" t="s">
        <v>2267</v>
      </c>
      <c r="B2266" s="173" t="s">
        <v>2751</v>
      </c>
      <c r="C2266" s="173" t="s">
        <v>3852</v>
      </c>
      <c r="D2266" s="173" t="s">
        <v>2326</v>
      </c>
      <c r="E2266" s="174" t="s">
        <v>2239</v>
      </c>
      <c r="F2266" s="174" t="s">
        <v>1964</v>
      </c>
      <c r="G2266" s="174" t="s">
        <v>1768</v>
      </c>
      <c r="H2266" s="201" t="s">
        <v>1610</v>
      </c>
      <c r="I2266" s="175">
        <f t="shared" si="80"/>
        <v>308.51853999999997</v>
      </c>
      <c r="J2266" s="175">
        <f t="shared" si="81"/>
        <v>469.38319999999999</v>
      </c>
      <c r="K2266" s="175">
        <v>172.78</v>
      </c>
      <c r="L2266" s="175">
        <v>1.58</v>
      </c>
      <c r="M2266" s="177" t="s">
        <v>322</v>
      </c>
      <c r="N2266" s="177" t="s">
        <v>321</v>
      </c>
      <c r="O2266" s="177">
        <v>70</v>
      </c>
    </row>
    <row r="2267" spans="1:15">
      <c r="A2267" s="173">
        <v>215</v>
      </c>
      <c r="B2267" s="173">
        <v>60</v>
      </c>
      <c r="C2267" s="173">
        <v>16</v>
      </c>
      <c r="D2267" s="173">
        <v>99</v>
      </c>
      <c r="E2267" s="174" t="s">
        <v>2237</v>
      </c>
      <c r="F2267" s="174" t="s">
        <v>1964</v>
      </c>
      <c r="G2267" s="174" t="s">
        <v>1116</v>
      </c>
      <c r="H2267" s="201" t="s">
        <v>1957</v>
      </c>
      <c r="I2267" s="175">
        <f t="shared" si="80"/>
        <v>323.52496000000002</v>
      </c>
      <c r="J2267" s="175">
        <f t="shared" si="81"/>
        <v>492.47</v>
      </c>
      <c r="K2267" s="175">
        <v>182.32000000000002</v>
      </c>
      <c r="L2267" s="175">
        <v>1.58</v>
      </c>
      <c r="M2267" s="177" t="s">
        <v>321</v>
      </c>
      <c r="N2267" s="177" t="s">
        <v>348</v>
      </c>
      <c r="O2267" s="177">
        <v>72</v>
      </c>
    </row>
    <row r="2268" spans="1:15">
      <c r="A2268" s="173">
        <v>205</v>
      </c>
      <c r="B2268" s="173">
        <v>55</v>
      </c>
      <c r="C2268" s="173">
        <v>16</v>
      </c>
      <c r="D2268" s="173">
        <v>91</v>
      </c>
      <c r="E2268" s="174" t="s">
        <v>2347</v>
      </c>
      <c r="F2268" s="174" t="s">
        <v>1964</v>
      </c>
      <c r="G2268" s="174" t="s">
        <v>2539</v>
      </c>
      <c r="H2268" s="201" t="s">
        <v>1958</v>
      </c>
      <c r="I2268" s="175">
        <f t="shared" ref="I2268:I2331" si="82">(IF($H$6="",$H$4*$U$3*(1-$H$5),$H$6*$H$3)+IF(F2268="MICHELIN",$H$3*(K2268*(1-$M$4)+$U$7+L2268+$H$8)))*$U$8</f>
        <v>220.1474</v>
      </c>
      <c r="J2268" s="175">
        <f t="shared" si="81"/>
        <v>333.42759999999998</v>
      </c>
      <c r="K2268" s="175">
        <v>116.60000000000001</v>
      </c>
      <c r="L2268" s="175">
        <v>1.58</v>
      </c>
      <c r="M2268" s="177" t="s">
        <v>325</v>
      </c>
      <c r="N2268" s="177" t="s">
        <v>348</v>
      </c>
      <c r="O2268" s="177">
        <v>69</v>
      </c>
    </row>
    <row r="2269" spans="1:15">
      <c r="A2269" s="173">
        <v>205</v>
      </c>
      <c r="B2269" s="173">
        <v>55</v>
      </c>
      <c r="C2269" s="173">
        <v>16</v>
      </c>
      <c r="D2269" s="173">
        <v>91</v>
      </c>
      <c r="E2269" s="174" t="s">
        <v>2239</v>
      </c>
      <c r="F2269" s="174" t="s">
        <v>1964</v>
      </c>
      <c r="G2269" s="174" t="s">
        <v>2539</v>
      </c>
      <c r="H2269" s="201" t="s">
        <v>1959</v>
      </c>
      <c r="I2269" s="175">
        <f t="shared" si="82"/>
        <v>224.31584999999998</v>
      </c>
      <c r="J2269" s="175">
        <f t="shared" si="81"/>
        <v>339.84059999999999</v>
      </c>
      <c r="K2269" s="175">
        <v>119.25</v>
      </c>
      <c r="L2269" s="175">
        <v>1.58</v>
      </c>
      <c r="M2269" s="177" t="s">
        <v>325</v>
      </c>
      <c r="N2269" s="177" t="s">
        <v>348</v>
      </c>
      <c r="O2269" s="177">
        <v>69</v>
      </c>
    </row>
    <row r="2270" spans="1:15">
      <c r="A2270" s="173">
        <v>205</v>
      </c>
      <c r="B2270" s="173">
        <v>55</v>
      </c>
      <c r="C2270" s="173">
        <v>16</v>
      </c>
      <c r="D2270" s="173">
        <v>91</v>
      </c>
      <c r="E2270" s="174" t="s">
        <v>2440</v>
      </c>
      <c r="F2270" s="174" t="s">
        <v>1964</v>
      </c>
      <c r="G2270" s="174" t="s">
        <v>2227</v>
      </c>
      <c r="H2270" s="201">
        <v>1150447</v>
      </c>
      <c r="I2270" s="175">
        <f t="shared" si="82"/>
        <v>217.64632999999998</v>
      </c>
      <c r="J2270" s="175">
        <f t="shared" si="81"/>
        <v>329.57979999999998</v>
      </c>
      <c r="K2270" s="175">
        <v>115.01</v>
      </c>
      <c r="L2270" s="175">
        <v>1.58</v>
      </c>
      <c r="M2270" s="177" t="s">
        <v>326</v>
      </c>
      <c r="N2270" s="177" t="s">
        <v>321</v>
      </c>
      <c r="O2270" s="177">
        <v>70</v>
      </c>
    </row>
    <row r="2271" spans="1:15">
      <c r="A2271" s="173">
        <v>225</v>
      </c>
      <c r="B2271" s="173">
        <v>45</v>
      </c>
      <c r="C2271" s="173">
        <v>17</v>
      </c>
      <c r="D2271" s="173">
        <v>91</v>
      </c>
      <c r="E2271" s="174" t="s">
        <v>2239</v>
      </c>
      <c r="F2271" s="174" t="s">
        <v>1964</v>
      </c>
      <c r="G2271" s="174" t="s">
        <v>2227</v>
      </c>
      <c r="H2271" s="201" t="s">
        <v>2415</v>
      </c>
      <c r="I2271" s="175">
        <f t="shared" si="82"/>
        <v>296.01319000000001</v>
      </c>
      <c r="J2271" s="175">
        <f t="shared" si="81"/>
        <v>450.14420000000001</v>
      </c>
      <c r="K2271" s="175">
        <v>164.83</v>
      </c>
      <c r="L2271" s="175">
        <v>1.58</v>
      </c>
      <c r="M2271" s="177" t="s">
        <v>326</v>
      </c>
      <c r="N2271" s="177" t="s">
        <v>321</v>
      </c>
      <c r="O2271" s="177">
        <v>70</v>
      </c>
    </row>
    <row r="2272" spans="1:15">
      <c r="A2272" s="173">
        <v>205</v>
      </c>
      <c r="B2272" s="173">
        <v>55</v>
      </c>
      <c r="C2272" s="173">
        <v>16</v>
      </c>
      <c r="D2272" s="173">
        <v>91</v>
      </c>
      <c r="E2272" s="174" t="s">
        <v>2347</v>
      </c>
      <c r="F2272" s="174" t="s">
        <v>1964</v>
      </c>
      <c r="G2272" s="174" t="s">
        <v>2227</v>
      </c>
      <c r="H2272" s="201">
        <v>1150454</v>
      </c>
      <c r="I2272" s="175">
        <f t="shared" si="82"/>
        <v>220.1474</v>
      </c>
      <c r="J2272" s="175">
        <f t="shared" si="81"/>
        <v>333.42759999999998</v>
      </c>
      <c r="K2272" s="175">
        <v>116.60000000000001</v>
      </c>
      <c r="L2272" s="175">
        <v>1.58</v>
      </c>
      <c r="M2272" s="177" t="s">
        <v>325</v>
      </c>
      <c r="N2272" s="177" t="s">
        <v>321</v>
      </c>
      <c r="O2272" s="177">
        <v>70</v>
      </c>
    </row>
    <row r="2273" spans="1:15">
      <c r="A2273" s="173">
        <v>245</v>
      </c>
      <c r="B2273" s="173">
        <v>45</v>
      </c>
      <c r="C2273" s="173">
        <v>17</v>
      </c>
      <c r="D2273" s="173">
        <v>95</v>
      </c>
      <c r="E2273" s="174" t="s">
        <v>2445</v>
      </c>
      <c r="F2273" s="174" t="s">
        <v>1964</v>
      </c>
      <c r="G2273" s="174" t="s">
        <v>2227</v>
      </c>
      <c r="H2273" s="201" t="s">
        <v>2464</v>
      </c>
      <c r="I2273" s="175">
        <f t="shared" si="82"/>
        <v>425.23514</v>
      </c>
      <c r="J2273" s="175">
        <f t="shared" si="81"/>
        <v>648.94720000000007</v>
      </c>
      <c r="K2273" s="175">
        <v>246.98000000000002</v>
      </c>
      <c r="L2273" s="175">
        <v>1.58</v>
      </c>
      <c r="M2273" s="177" t="s">
        <v>322</v>
      </c>
      <c r="N2273" s="177" t="s">
        <v>321</v>
      </c>
      <c r="O2273" s="177">
        <v>70</v>
      </c>
    </row>
    <row r="2274" spans="1:15">
      <c r="A2274" s="173">
        <v>275</v>
      </c>
      <c r="B2274" s="173">
        <v>40</v>
      </c>
      <c r="C2274" s="173">
        <v>20</v>
      </c>
      <c r="D2274" s="173">
        <v>102</v>
      </c>
      <c r="E2274" s="174" t="s">
        <v>2239</v>
      </c>
      <c r="F2274" s="174" t="s">
        <v>1964</v>
      </c>
      <c r="G2274" s="174" t="s">
        <v>2398</v>
      </c>
      <c r="H2274" s="201" t="s">
        <v>2465</v>
      </c>
      <c r="I2274" s="175">
        <f t="shared" si="82"/>
        <v>644.82593999999995</v>
      </c>
      <c r="J2274" s="175">
        <f t="shared" si="81"/>
        <v>985.2546000000001</v>
      </c>
      <c r="K2274" s="175">
        <v>384.78000000000003</v>
      </c>
      <c r="L2274" s="175">
        <v>2.75</v>
      </c>
      <c r="M2274" s="177" t="s">
        <v>325</v>
      </c>
      <c r="N2274" s="177" t="s">
        <v>321</v>
      </c>
      <c r="O2274" s="177">
        <v>76</v>
      </c>
    </row>
    <row r="2275" spans="1:15">
      <c r="A2275" s="173">
        <v>245</v>
      </c>
      <c r="B2275" s="173">
        <v>50</v>
      </c>
      <c r="C2275" s="173">
        <v>18</v>
      </c>
      <c r="D2275" s="173">
        <v>100</v>
      </c>
      <c r="E2275" s="174" t="s">
        <v>2239</v>
      </c>
      <c r="F2275" s="174" t="s">
        <v>1964</v>
      </c>
      <c r="G2275" s="174" t="s">
        <v>2244</v>
      </c>
      <c r="H2275" s="201" t="s">
        <v>2337</v>
      </c>
      <c r="I2275" s="175">
        <f t="shared" si="82"/>
        <v>519.44211000000007</v>
      </c>
      <c r="J2275" s="175">
        <f t="shared" si="81"/>
        <v>793.88099999999997</v>
      </c>
      <c r="K2275" s="175">
        <v>306.87</v>
      </c>
      <c r="L2275" s="175">
        <v>1.58</v>
      </c>
      <c r="M2275" s="177" t="s">
        <v>326</v>
      </c>
      <c r="N2275" s="177" t="s">
        <v>325</v>
      </c>
      <c r="O2275" s="177">
        <v>72</v>
      </c>
    </row>
    <row r="2276" spans="1:15">
      <c r="A2276" s="173">
        <v>255</v>
      </c>
      <c r="B2276" s="173">
        <v>40</v>
      </c>
      <c r="C2276" s="173">
        <v>18</v>
      </c>
      <c r="D2276" s="173">
        <v>99</v>
      </c>
      <c r="E2276" s="174" t="s">
        <v>2445</v>
      </c>
      <c r="F2276" s="174" t="s">
        <v>1964</v>
      </c>
      <c r="G2276" s="174" t="s">
        <v>381</v>
      </c>
      <c r="H2276" s="201" t="s">
        <v>384</v>
      </c>
      <c r="I2276" s="175">
        <f t="shared" si="82"/>
        <v>561.12661000000003</v>
      </c>
      <c r="J2276" s="175">
        <f t="shared" si="81"/>
        <v>858.01099999999997</v>
      </c>
      <c r="K2276" s="175">
        <v>333.37</v>
      </c>
      <c r="L2276" s="175">
        <v>1.58</v>
      </c>
      <c r="M2276" s="177" t="s">
        <v>326</v>
      </c>
      <c r="N2276" s="177" t="s">
        <v>348</v>
      </c>
      <c r="O2276" s="177">
        <v>71</v>
      </c>
    </row>
    <row r="2277" spans="1:15">
      <c r="A2277" s="173">
        <v>225</v>
      </c>
      <c r="B2277" s="173">
        <v>55</v>
      </c>
      <c r="C2277" s="173">
        <v>16</v>
      </c>
      <c r="D2277" s="173">
        <v>95</v>
      </c>
      <c r="E2277" s="174" t="s">
        <v>2445</v>
      </c>
      <c r="F2277" s="174" t="s">
        <v>1964</v>
      </c>
      <c r="G2277" s="174" t="s">
        <v>2227</v>
      </c>
      <c r="H2277" s="201" t="s">
        <v>2406</v>
      </c>
      <c r="I2277" s="175">
        <f t="shared" si="82"/>
        <v>346.86827999999997</v>
      </c>
      <c r="J2277" s="175">
        <f t="shared" si="81"/>
        <v>528.38279999999997</v>
      </c>
      <c r="K2277" s="175">
        <v>197.16</v>
      </c>
      <c r="L2277" s="175">
        <v>1.58</v>
      </c>
      <c r="M2277" s="177" t="s">
        <v>326</v>
      </c>
      <c r="N2277" s="177" t="s">
        <v>321</v>
      </c>
      <c r="O2277" s="177">
        <v>70</v>
      </c>
    </row>
    <row r="2278" spans="1:15">
      <c r="A2278" s="173">
        <v>205</v>
      </c>
      <c r="B2278" s="173">
        <v>60</v>
      </c>
      <c r="C2278" s="173">
        <v>16</v>
      </c>
      <c r="D2278" s="173">
        <v>92</v>
      </c>
      <c r="E2278" s="174" t="s">
        <v>2347</v>
      </c>
      <c r="F2278" s="174" t="s">
        <v>1964</v>
      </c>
      <c r="G2278" s="174" t="s">
        <v>2227</v>
      </c>
      <c r="H2278" s="201" t="s">
        <v>2451</v>
      </c>
      <c r="I2278" s="175">
        <f t="shared" si="82"/>
        <v>295.17950000000002</v>
      </c>
      <c r="J2278" s="175">
        <f t="shared" si="81"/>
        <v>448.86160000000001</v>
      </c>
      <c r="K2278" s="175">
        <v>164.3</v>
      </c>
      <c r="L2278" s="175">
        <v>1.58</v>
      </c>
      <c r="M2278" s="177" t="s">
        <v>326</v>
      </c>
      <c r="N2278" s="177" t="s">
        <v>321</v>
      </c>
      <c r="O2278" s="177">
        <v>70</v>
      </c>
    </row>
    <row r="2279" spans="1:15">
      <c r="A2279" s="173">
        <v>245</v>
      </c>
      <c r="B2279" s="173">
        <v>45</v>
      </c>
      <c r="C2279" s="173">
        <v>19</v>
      </c>
      <c r="D2279" s="173">
        <v>98</v>
      </c>
      <c r="E2279" s="174" t="s">
        <v>2445</v>
      </c>
      <c r="F2279" s="174" t="s">
        <v>1964</v>
      </c>
      <c r="G2279" s="174" t="s">
        <v>2244</v>
      </c>
      <c r="H2279" s="201" t="s">
        <v>2336</v>
      </c>
      <c r="I2279" s="175">
        <f t="shared" si="82"/>
        <v>608.64694000000009</v>
      </c>
      <c r="J2279" s="175">
        <f t="shared" si="81"/>
        <v>931.11920000000009</v>
      </c>
      <c r="K2279" s="175">
        <v>363.58000000000004</v>
      </c>
      <c r="L2279" s="175">
        <v>1.58</v>
      </c>
      <c r="M2279" s="177" t="s">
        <v>322</v>
      </c>
      <c r="N2279" s="177" t="s">
        <v>325</v>
      </c>
      <c r="O2279" s="177">
        <v>72</v>
      </c>
    </row>
    <row r="2280" spans="1:15">
      <c r="A2280" s="173">
        <v>315</v>
      </c>
      <c r="B2280" s="173">
        <v>35</v>
      </c>
      <c r="C2280" s="173">
        <v>20</v>
      </c>
      <c r="D2280" s="173">
        <v>106</v>
      </c>
      <c r="E2280" s="174" t="s">
        <v>2239</v>
      </c>
      <c r="F2280" s="174" t="s">
        <v>1964</v>
      </c>
      <c r="G2280" s="174" t="s">
        <v>2398</v>
      </c>
      <c r="H2280" s="201" t="s">
        <v>376</v>
      </c>
      <c r="I2280" s="175">
        <f t="shared" si="82"/>
        <v>847.41261000000009</v>
      </c>
      <c r="J2280" s="175">
        <f t="shared" si="81"/>
        <v>1296.9264000000001</v>
      </c>
      <c r="K2280" s="175">
        <v>513.57000000000005</v>
      </c>
      <c r="L2280" s="175">
        <v>2.75</v>
      </c>
      <c r="M2280" s="177" t="s">
        <v>326</v>
      </c>
      <c r="N2280" s="177" t="s">
        <v>321</v>
      </c>
      <c r="O2280" s="177">
        <v>76</v>
      </c>
    </row>
    <row r="2281" spans="1:15">
      <c r="A2281" s="173">
        <v>225</v>
      </c>
      <c r="B2281" s="173">
        <v>50</v>
      </c>
      <c r="C2281" s="173">
        <v>17</v>
      </c>
      <c r="D2281" s="173">
        <v>94</v>
      </c>
      <c r="E2281" s="174" t="s">
        <v>2445</v>
      </c>
      <c r="F2281" s="174" t="s">
        <v>1964</v>
      </c>
      <c r="G2281" s="174" t="s">
        <v>2227</v>
      </c>
      <c r="H2281" s="201" t="s">
        <v>386</v>
      </c>
      <c r="I2281" s="175">
        <f t="shared" si="82"/>
        <v>411.89609999999999</v>
      </c>
      <c r="J2281" s="175">
        <f t="shared" si="81"/>
        <v>628.42560000000003</v>
      </c>
      <c r="K2281" s="175">
        <v>238.5</v>
      </c>
      <c r="L2281" s="175">
        <v>1.58</v>
      </c>
      <c r="M2281" s="177" t="s">
        <v>326</v>
      </c>
      <c r="N2281" s="177" t="s">
        <v>348</v>
      </c>
      <c r="O2281" s="177">
        <v>70</v>
      </c>
    </row>
    <row r="2282" spans="1:15">
      <c r="A2282" s="173">
        <v>275</v>
      </c>
      <c r="B2282" s="173">
        <v>35</v>
      </c>
      <c r="C2282" s="173">
        <v>20</v>
      </c>
      <c r="D2282" s="173">
        <v>98</v>
      </c>
      <c r="E2282" s="174" t="s">
        <v>2445</v>
      </c>
      <c r="F2282" s="174" t="s">
        <v>1964</v>
      </c>
      <c r="G2282" s="174" t="s">
        <v>2244</v>
      </c>
      <c r="H2282" s="201" t="s">
        <v>2382</v>
      </c>
      <c r="I2282" s="175">
        <f t="shared" si="82"/>
        <v>703.68760000000009</v>
      </c>
      <c r="J2282" s="175">
        <f t="shared" si="81"/>
        <v>1077.3355999999999</v>
      </c>
      <c r="K2282" s="175">
        <v>424</v>
      </c>
      <c r="L2282" s="175">
        <v>1.58</v>
      </c>
      <c r="M2282" s="177" t="s">
        <v>322</v>
      </c>
      <c r="N2282" s="177" t="s">
        <v>325</v>
      </c>
      <c r="O2282" s="177">
        <v>72</v>
      </c>
    </row>
    <row r="2283" spans="1:15">
      <c r="A2283" s="173">
        <v>285</v>
      </c>
      <c r="B2283" s="173">
        <v>45</v>
      </c>
      <c r="C2283" s="173">
        <v>19</v>
      </c>
      <c r="D2283" s="173">
        <v>107</v>
      </c>
      <c r="E2283" s="174" t="s">
        <v>2347</v>
      </c>
      <c r="F2283" s="174" t="s">
        <v>1964</v>
      </c>
      <c r="G2283" s="174" t="s">
        <v>2398</v>
      </c>
      <c r="H2283" s="201" t="s">
        <v>374</v>
      </c>
      <c r="I2283" s="175">
        <f t="shared" si="82"/>
        <v>583.13288</v>
      </c>
      <c r="J2283" s="175">
        <f t="shared" si="81"/>
        <v>890.34220000000005</v>
      </c>
      <c r="K2283" s="175">
        <v>345.56</v>
      </c>
      <c r="L2283" s="175">
        <v>2.75</v>
      </c>
      <c r="M2283" s="177" t="s">
        <v>326</v>
      </c>
      <c r="N2283" s="177" t="s">
        <v>321</v>
      </c>
      <c r="O2283" s="177">
        <v>76</v>
      </c>
    </row>
    <row r="2284" spans="1:15">
      <c r="A2284" s="173">
        <v>255</v>
      </c>
      <c r="B2284" s="173">
        <v>50</v>
      </c>
      <c r="C2284" s="173">
        <v>19</v>
      </c>
      <c r="D2284" s="173">
        <v>103</v>
      </c>
      <c r="E2284" s="174" t="s">
        <v>2347</v>
      </c>
      <c r="F2284" s="174" t="s">
        <v>1964</v>
      </c>
      <c r="G2284" s="174" t="s">
        <v>2398</v>
      </c>
      <c r="H2284" s="201" t="s">
        <v>373</v>
      </c>
      <c r="I2284" s="175">
        <f t="shared" si="82"/>
        <v>507.26709000000005</v>
      </c>
      <c r="J2284" s="175">
        <f t="shared" si="81"/>
        <v>773.62560000000008</v>
      </c>
      <c r="K2284" s="175">
        <v>297.33000000000004</v>
      </c>
      <c r="L2284" s="175">
        <v>2.75</v>
      </c>
      <c r="M2284" s="177" t="s">
        <v>325</v>
      </c>
      <c r="N2284" s="177" t="s">
        <v>321</v>
      </c>
      <c r="O2284" s="177">
        <v>76</v>
      </c>
    </row>
    <row r="2285" spans="1:15">
      <c r="A2285" s="173">
        <v>275</v>
      </c>
      <c r="B2285" s="173">
        <v>45</v>
      </c>
      <c r="C2285" s="173">
        <v>19</v>
      </c>
      <c r="D2285" s="173">
        <v>108</v>
      </c>
      <c r="E2285" s="174" t="s">
        <v>2445</v>
      </c>
      <c r="F2285" s="174" t="s">
        <v>1964</v>
      </c>
      <c r="G2285" s="174" t="s">
        <v>370</v>
      </c>
      <c r="H2285" s="201" t="s">
        <v>371</v>
      </c>
      <c r="I2285" s="175">
        <f t="shared" si="82"/>
        <v>558.95587</v>
      </c>
      <c r="J2285" s="175">
        <f t="shared" si="81"/>
        <v>853.14679999999998</v>
      </c>
      <c r="K2285" s="175">
        <v>330.19</v>
      </c>
      <c r="L2285" s="175">
        <v>2.75</v>
      </c>
      <c r="M2285" s="177" t="s">
        <v>326</v>
      </c>
      <c r="N2285" s="177" t="s">
        <v>321</v>
      </c>
      <c r="O2285" s="177">
        <v>72</v>
      </c>
    </row>
    <row r="2286" spans="1:15">
      <c r="A2286" s="173">
        <v>255</v>
      </c>
      <c r="B2286" s="173">
        <v>40</v>
      </c>
      <c r="C2286" s="173">
        <v>19</v>
      </c>
      <c r="D2286" s="173">
        <v>100</v>
      </c>
      <c r="E2286" s="174" t="s">
        <v>2445</v>
      </c>
      <c r="F2286" s="174" t="s">
        <v>1964</v>
      </c>
      <c r="G2286" s="174" t="s">
        <v>2446</v>
      </c>
      <c r="H2286" s="201">
        <v>1150452</v>
      </c>
      <c r="I2286" s="175">
        <f t="shared" si="82"/>
        <v>576.13303000000008</v>
      </c>
      <c r="J2286" s="175">
        <f t="shared" si="81"/>
        <v>881.09780000000001</v>
      </c>
      <c r="K2286" s="175">
        <v>342.91</v>
      </c>
      <c r="L2286" s="175">
        <v>1.58</v>
      </c>
      <c r="M2286" s="177" t="s">
        <v>326</v>
      </c>
      <c r="N2286" s="177" t="s">
        <v>321</v>
      </c>
      <c r="O2286" s="177">
        <v>70</v>
      </c>
    </row>
    <row r="2287" spans="1:15">
      <c r="A2287" s="173">
        <v>205</v>
      </c>
      <c r="B2287" s="173">
        <v>55</v>
      </c>
      <c r="C2287" s="173">
        <v>16</v>
      </c>
      <c r="D2287" s="173">
        <v>91</v>
      </c>
      <c r="E2287" s="174" t="s">
        <v>2239</v>
      </c>
      <c r="F2287" s="174" t="s">
        <v>1964</v>
      </c>
      <c r="G2287" s="174" t="s">
        <v>2227</v>
      </c>
      <c r="H2287" s="201" t="s">
        <v>2457</v>
      </c>
      <c r="I2287" s="175">
        <f t="shared" si="82"/>
        <v>224.31584999999998</v>
      </c>
      <c r="J2287" s="175">
        <f t="shared" si="81"/>
        <v>339.84059999999999</v>
      </c>
      <c r="K2287" s="175">
        <v>119.25</v>
      </c>
      <c r="L2287" s="175">
        <v>1.58</v>
      </c>
      <c r="M2287" s="177" t="s">
        <v>325</v>
      </c>
      <c r="N2287" s="177" t="s">
        <v>321</v>
      </c>
      <c r="O2287" s="177">
        <v>70</v>
      </c>
    </row>
    <row r="2288" spans="1:15">
      <c r="A2288" s="173">
        <v>225</v>
      </c>
      <c r="B2288" s="173">
        <v>50</v>
      </c>
      <c r="C2288" s="173">
        <v>17</v>
      </c>
      <c r="D2288" s="173">
        <v>94</v>
      </c>
      <c r="E2288" s="174" t="s">
        <v>2239</v>
      </c>
      <c r="F2288" s="174" t="s">
        <v>1964</v>
      </c>
      <c r="G2288" s="174" t="s">
        <v>2227</v>
      </c>
      <c r="H2288" s="201" t="s">
        <v>2220</v>
      </c>
      <c r="I2288" s="175">
        <f t="shared" si="82"/>
        <v>411.89609999999999</v>
      </c>
      <c r="J2288" s="175">
        <f t="shared" si="81"/>
        <v>628.42560000000003</v>
      </c>
      <c r="K2288" s="175">
        <v>238.5</v>
      </c>
      <c r="L2288" s="175">
        <v>1.58</v>
      </c>
      <c r="M2288" s="177" t="s">
        <v>326</v>
      </c>
      <c r="N2288" s="177" t="s">
        <v>348</v>
      </c>
      <c r="O2288" s="177">
        <v>70</v>
      </c>
    </row>
    <row r="2289" spans="1:15">
      <c r="A2289" s="173">
        <v>275</v>
      </c>
      <c r="B2289" s="173">
        <v>40</v>
      </c>
      <c r="C2289" s="173">
        <v>19</v>
      </c>
      <c r="D2289" s="173">
        <v>101</v>
      </c>
      <c r="E2289" s="174" t="s">
        <v>2445</v>
      </c>
      <c r="F2289" s="174" t="s">
        <v>1964</v>
      </c>
      <c r="G2289" s="174" t="s">
        <v>2244</v>
      </c>
      <c r="H2289" s="201" t="s">
        <v>2396</v>
      </c>
      <c r="I2289" s="175">
        <f t="shared" si="82"/>
        <v>645.32930000000022</v>
      </c>
      <c r="J2289" s="175">
        <f t="shared" si="81"/>
        <v>987.55360000000007</v>
      </c>
      <c r="K2289" s="175">
        <v>386.90000000000003</v>
      </c>
      <c r="L2289" s="175">
        <v>1.58</v>
      </c>
      <c r="M2289" s="177" t="s">
        <v>322</v>
      </c>
      <c r="N2289" s="177" t="s">
        <v>325</v>
      </c>
      <c r="O2289" s="177">
        <v>72</v>
      </c>
    </row>
    <row r="2290" spans="1:15">
      <c r="A2290" s="173">
        <v>195</v>
      </c>
      <c r="B2290" s="173">
        <v>55</v>
      </c>
      <c r="C2290" s="173">
        <v>16</v>
      </c>
      <c r="D2290" s="173">
        <v>87</v>
      </c>
      <c r="E2290" s="174" t="s">
        <v>2237</v>
      </c>
      <c r="F2290" s="174" t="s">
        <v>1964</v>
      </c>
      <c r="G2290" s="174" t="s">
        <v>2438</v>
      </c>
      <c r="H2290" s="201" t="s">
        <v>378</v>
      </c>
      <c r="I2290" s="175">
        <f t="shared" si="82"/>
        <v>248.49285999999998</v>
      </c>
      <c r="J2290" s="175">
        <f t="shared" si="81"/>
        <v>377.036</v>
      </c>
      <c r="K2290" s="175">
        <v>134.62</v>
      </c>
      <c r="L2290" s="175">
        <v>1.58</v>
      </c>
      <c r="M2290" s="177" t="s">
        <v>326</v>
      </c>
      <c r="N2290" s="177" t="s">
        <v>321</v>
      </c>
      <c r="O2290" s="177">
        <v>70</v>
      </c>
    </row>
    <row r="2291" spans="1:15">
      <c r="A2291" s="173">
        <v>215</v>
      </c>
      <c r="B2291" s="173">
        <v>65</v>
      </c>
      <c r="C2291" s="173">
        <v>15</v>
      </c>
      <c r="D2291" s="173">
        <v>104</v>
      </c>
      <c r="E2291" s="174" t="s">
        <v>2237</v>
      </c>
      <c r="F2291" s="174" t="s">
        <v>1964</v>
      </c>
      <c r="G2291" s="174" t="s">
        <v>2080</v>
      </c>
      <c r="H2291" s="201" t="s">
        <v>2236</v>
      </c>
      <c r="I2291" s="175">
        <f t="shared" si="82"/>
        <v>357.20288999999997</v>
      </c>
      <c r="J2291" s="175">
        <f t="shared" si="81"/>
        <v>542.75760000000002</v>
      </c>
      <c r="K2291" s="175">
        <v>201.93</v>
      </c>
      <c r="L2291" s="175">
        <v>2.75</v>
      </c>
      <c r="M2291" s="177" t="s">
        <v>326</v>
      </c>
      <c r="N2291" s="177" t="s">
        <v>348</v>
      </c>
      <c r="O2291" s="177">
        <v>71</v>
      </c>
    </row>
    <row r="2292" spans="1:15">
      <c r="A2292" s="173">
        <v>205</v>
      </c>
      <c r="B2292" s="173">
        <v>65</v>
      </c>
      <c r="C2292" s="173">
        <v>15</v>
      </c>
      <c r="D2292" s="173">
        <v>102</v>
      </c>
      <c r="E2292" s="174" t="s">
        <v>2237</v>
      </c>
      <c r="F2292" s="174" t="s">
        <v>1964</v>
      </c>
      <c r="G2292" s="174" t="s">
        <v>2080</v>
      </c>
      <c r="H2292" s="201" t="s">
        <v>2242</v>
      </c>
      <c r="I2292" s="175">
        <f t="shared" si="82"/>
        <v>298.84458999999998</v>
      </c>
      <c r="J2292" s="175">
        <f t="shared" si="81"/>
        <v>452.97559999999999</v>
      </c>
      <c r="K2292" s="175">
        <v>164.83</v>
      </c>
      <c r="L2292" s="175">
        <v>2.75</v>
      </c>
      <c r="M2292" s="177" t="s">
        <v>326</v>
      </c>
      <c r="N2292" s="177" t="s">
        <v>348</v>
      </c>
      <c r="O2292" s="177">
        <v>71</v>
      </c>
    </row>
    <row r="2293" spans="1:15">
      <c r="A2293" s="173">
        <v>175</v>
      </c>
      <c r="B2293" s="173">
        <v>65</v>
      </c>
      <c r="C2293" s="173">
        <v>14</v>
      </c>
      <c r="D2293" s="173">
        <v>90</v>
      </c>
      <c r="E2293" s="174" t="s">
        <v>2237</v>
      </c>
      <c r="F2293" s="174" t="s">
        <v>1964</v>
      </c>
      <c r="G2293" s="174" t="s">
        <v>2080</v>
      </c>
      <c r="H2293" s="201" t="s">
        <v>2243</v>
      </c>
      <c r="I2293" s="175">
        <f t="shared" si="82"/>
        <v>255.49271000000002</v>
      </c>
      <c r="J2293" s="175">
        <f t="shared" si="81"/>
        <v>386.28039999999999</v>
      </c>
      <c r="K2293" s="175">
        <v>137.27000000000001</v>
      </c>
      <c r="L2293" s="175">
        <v>2.75</v>
      </c>
      <c r="M2293" s="177" t="s">
        <v>326</v>
      </c>
      <c r="N2293" s="177" t="s">
        <v>348</v>
      </c>
      <c r="O2293" s="177">
        <v>71</v>
      </c>
    </row>
    <row r="2294" spans="1:15">
      <c r="A2294" s="173">
        <v>195</v>
      </c>
      <c r="B2294" s="173">
        <v>75</v>
      </c>
      <c r="C2294" s="173">
        <v>16</v>
      </c>
      <c r="D2294" s="173" t="s">
        <v>2318</v>
      </c>
      <c r="E2294" s="174" t="s">
        <v>2229</v>
      </c>
      <c r="F2294" s="174" t="s">
        <v>1964</v>
      </c>
      <c r="G2294" s="174" t="s">
        <v>2224</v>
      </c>
      <c r="H2294" s="201" t="s">
        <v>2222</v>
      </c>
      <c r="I2294" s="175">
        <f t="shared" si="82"/>
        <v>277.16865000000001</v>
      </c>
      <c r="J2294" s="175">
        <f t="shared" si="81"/>
        <v>419.62799999999999</v>
      </c>
      <c r="K2294" s="175">
        <v>151.05000000000001</v>
      </c>
      <c r="L2294" s="175">
        <v>2.75</v>
      </c>
      <c r="M2294" s="177" t="s">
        <v>326</v>
      </c>
      <c r="N2294" s="177" t="s">
        <v>321</v>
      </c>
      <c r="O2294" s="177">
        <v>70</v>
      </c>
    </row>
    <row r="2295" spans="1:15">
      <c r="A2295" s="173">
        <v>215</v>
      </c>
      <c r="B2295" s="173">
        <v>60</v>
      </c>
      <c r="C2295" s="173">
        <v>16</v>
      </c>
      <c r="D2295" s="173">
        <v>99</v>
      </c>
      <c r="E2295" s="174" t="s">
        <v>2440</v>
      </c>
      <c r="F2295" s="174" t="s">
        <v>1964</v>
      </c>
      <c r="G2295" s="174" t="s">
        <v>401</v>
      </c>
      <c r="H2295" s="201" t="s">
        <v>402</v>
      </c>
      <c r="I2295" s="175">
        <f t="shared" si="82"/>
        <v>324.35865000000007</v>
      </c>
      <c r="J2295" s="175">
        <f t="shared" si="81"/>
        <v>493.75260000000003</v>
      </c>
      <c r="K2295" s="175">
        <v>182.85000000000002</v>
      </c>
      <c r="L2295" s="175">
        <v>1.58</v>
      </c>
      <c r="M2295" s="177" t="s">
        <v>326</v>
      </c>
      <c r="N2295" s="177" t="s">
        <v>325</v>
      </c>
      <c r="O2295" s="177">
        <v>70</v>
      </c>
    </row>
    <row r="2296" spans="1:15">
      <c r="A2296" s="173">
        <v>215</v>
      </c>
      <c r="B2296" s="173">
        <v>55</v>
      </c>
      <c r="C2296" s="173">
        <v>16</v>
      </c>
      <c r="D2296" s="173">
        <v>93</v>
      </c>
      <c r="E2296" s="174" t="s">
        <v>2440</v>
      </c>
      <c r="F2296" s="174" t="s">
        <v>1964</v>
      </c>
      <c r="G2296" s="174" t="s">
        <v>401</v>
      </c>
      <c r="H2296" s="201" t="s">
        <v>2207</v>
      </c>
      <c r="I2296" s="175">
        <f t="shared" si="82"/>
        <v>344.36721000000006</v>
      </c>
      <c r="J2296" s="175">
        <f t="shared" si="81"/>
        <v>524.53500000000008</v>
      </c>
      <c r="K2296" s="175">
        <v>195.57000000000002</v>
      </c>
      <c r="L2296" s="175">
        <v>1.58</v>
      </c>
      <c r="M2296" s="177" t="s">
        <v>326</v>
      </c>
      <c r="N2296" s="177" t="s">
        <v>325</v>
      </c>
      <c r="O2296" s="177">
        <v>70</v>
      </c>
    </row>
    <row r="2297" spans="1:15">
      <c r="A2297" s="173">
        <v>195</v>
      </c>
      <c r="B2297" s="173">
        <v>70</v>
      </c>
      <c r="C2297" s="173">
        <v>15</v>
      </c>
      <c r="D2297" s="173">
        <v>104</v>
      </c>
      <c r="E2297" s="174" t="s">
        <v>2229</v>
      </c>
      <c r="F2297" s="174" t="s">
        <v>1964</v>
      </c>
      <c r="G2297" s="174" t="s">
        <v>2224</v>
      </c>
      <c r="H2297" s="201" t="s">
        <v>2225</v>
      </c>
      <c r="I2297" s="175">
        <f t="shared" si="82"/>
        <v>244.65473999999998</v>
      </c>
      <c r="J2297" s="175">
        <f t="shared" si="81"/>
        <v>369.60659999999996</v>
      </c>
      <c r="K2297" s="175">
        <v>130.38</v>
      </c>
      <c r="L2297" s="175">
        <v>2.75</v>
      </c>
      <c r="M2297" s="177" t="s">
        <v>326</v>
      </c>
      <c r="N2297" s="177" t="s">
        <v>321</v>
      </c>
      <c r="O2297" s="177">
        <v>70</v>
      </c>
    </row>
    <row r="2298" spans="1:15">
      <c r="A2298" s="173">
        <v>285</v>
      </c>
      <c r="B2298" s="173">
        <v>30</v>
      </c>
      <c r="C2298" s="173">
        <v>18</v>
      </c>
      <c r="D2298" s="173">
        <v>93</v>
      </c>
      <c r="E2298" s="174" t="s">
        <v>2388</v>
      </c>
      <c r="F2298" s="174" t="s">
        <v>1964</v>
      </c>
      <c r="G2298" s="174" t="s">
        <v>2446</v>
      </c>
      <c r="H2298" s="201" t="s">
        <v>2226</v>
      </c>
      <c r="I2298" s="175">
        <f t="shared" si="82"/>
        <v>621.15228999999999</v>
      </c>
      <c r="J2298" s="175">
        <f t="shared" si="81"/>
        <v>950.35820000000001</v>
      </c>
      <c r="K2298" s="175">
        <v>371.53000000000003</v>
      </c>
      <c r="L2298" s="175">
        <v>1.58</v>
      </c>
      <c r="M2298" s="177" t="s">
        <v>326</v>
      </c>
      <c r="N2298" s="177" t="s">
        <v>348</v>
      </c>
      <c r="O2298" s="177">
        <v>74</v>
      </c>
    </row>
    <row r="2299" spans="1:15">
      <c r="A2299" s="173">
        <v>225</v>
      </c>
      <c r="B2299" s="173">
        <v>55</v>
      </c>
      <c r="C2299" s="173">
        <v>16</v>
      </c>
      <c r="D2299" s="173">
        <v>95</v>
      </c>
      <c r="E2299" s="174" t="s">
        <v>2239</v>
      </c>
      <c r="F2299" s="174" t="s">
        <v>1964</v>
      </c>
      <c r="G2299" s="174" t="s">
        <v>2227</v>
      </c>
      <c r="H2299" s="201" t="s">
        <v>2211</v>
      </c>
      <c r="I2299" s="175">
        <f t="shared" si="82"/>
        <v>342.69983000000008</v>
      </c>
      <c r="J2299" s="175">
        <f t="shared" si="81"/>
        <v>521.96980000000008</v>
      </c>
      <c r="K2299" s="175">
        <v>194.51000000000002</v>
      </c>
      <c r="L2299" s="175">
        <v>1.58</v>
      </c>
      <c r="M2299" s="177" t="s">
        <v>326</v>
      </c>
      <c r="N2299" s="177" t="s">
        <v>348</v>
      </c>
      <c r="O2299" s="177">
        <v>70</v>
      </c>
    </row>
    <row r="2300" spans="1:15">
      <c r="A2300" s="173">
        <v>215</v>
      </c>
      <c r="B2300" s="173">
        <v>55</v>
      </c>
      <c r="C2300" s="173">
        <v>16</v>
      </c>
      <c r="D2300" s="173">
        <v>93</v>
      </c>
      <c r="E2300" s="174" t="s">
        <v>2239</v>
      </c>
      <c r="F2300" s="174" t="s">
        <v>1964</v>
      </c>
      <c r="G2300" s="174" t="s">
        <v>2227</v>
      </c>
      <c r="H2300" s="201" t="s">
        <v>154</v>
      </c>
      <c r="I2300" s="175">
        <f t="shared" si="82"/>
        <v>342.69983000000008</v>
      </c>
      <c r="J2300" s="175">
        <f t="shared" si="81"/>
        <v>521.96980000000008</v>
      </c>
      <c r="K2300" s="175">
        <v>194.51000000000002</v>
      </c>
      <c r="L2300" s="175">
        <v>1.58</v>
      </c>
      <c r="M2300" s="177" t="s">
        <v>326</v>
      </c>
      <c r="N2300" s="177" t="s">
        <v>321</v>
      </c>
      <c r="O2300" s="177">
        <v>70</v>
      </c>
    </row>
    <row r="2301" spans="1:15">
      <c r="A2301" s="173">
        <v>215</v>
      </c>
      <c r="B2301" s="173">
        <v>65</v>
      </c>
      <c r="C2301" s="173">
        <v>16</v>
      </c>
      <c r="D2301" s="173">
        <v>98</v>
      </c>
      <c r="E2301" s="174" t="s">
        <v>2440</v>
      </c>
      <c r="F2301" s="174" t="s">
        <v>1964</v>
      </c>
      <c r="G2301" s="174" t="s">
        <v>401</v>
      </c>
      <c r="H2301" s="201" t="s">
        <v>2548</v>
      </c>
      <c r="I2301" s="175">
        <f t="shared" si="82"/>
        <v>297.68057000000005</v>
      </c>
      <c r="J2301" s="175">
        <f t="shared" si="81"/>
        <v>452.70940000000002</v>
      </c>
      <c r="K2301" s="175">
        <v>165.89000000000001</v>
      </c>
      <c r="L2301" s="175">
        <v>1.58</v>
      </c>
      <c r="M2301" s="177" t="s">
        <v>326</v>
      </c>
      <c r="N2301" s="177" t="s">
        <v>325</v>
      </c>
      <c r="O2301" s="177">
        <v>70</v>
      </c>
    </row>
    <row r="2302" spans="1:15">
      <c r="A2302" s="173">
        <v>215</v>
      </c>
      <c r="B2302" s="173">
        <v>65</v>
      </c>
      <c r="C2302" s="173">
        <v>15</v>
      </c>
      <c r="D2302" s="173">
        <v>104</v>
      </c>
      <c r="E2302" s="174" t="s">
        <v>2237</v>
      </c>
      <c r="F2302" s="174" t="s">
        <v>1964</v>
      </c>
      <c r="G2302" s="174" t="s">
        <v>2369</v>
      </c>
      <c r="H2302" s="201" t="s">
        <v>2553</v>
      </c>
      <c r="I2302" s="175">
        <f t="shared" si="82"/>
        <v>375.54407000000003</v>
      </c>
      <c r="J2302" s="175">
        <f t="shared" si="81"/>
        <v>570.97479999999996</v>
      </c>
      <c r="K2302" s="175">
        <v>213.59</v>
      </c>
      <c r="L2302" s="175">
        <v>2.75</v>
      </c>
      <c r="M2302" s="177" t="s">
        <v>325</v>
      </c>
      <c r="N2302" s="177" t="s">
        <v>348</v>
      </c>
      <c r="O2302" s="177">
        <v>72</v>
      </c>
    </row>
    <row r="2303" spans="1:15">
      <c r="A2303" s="173">
        <v>225</v>
      </c>
      <c r="B2303" s="173">
        <v>55</v>
      </c>
      <c r="C2303" s="173">
        <v>17</v>
      </c>
      <c r="D2303" s="173">
        <v>101</v>
      </c>
      <c r="E2303" s="174" t="s">
        <v>2239</v>
      </c>
      <c r="F2303" s="174" t="s">
        <v>1964</v>
      </c>
      <c r="G2303" s="174" t="s">
        <v>2539</v>
      </c>
      <c r="H2303" s="201" t="s">
        <v>3844</v>
      </c>
      <c r="I2303" s="175">
        <f t="shared" si="82"/>
        <v>411.89609999999999</v>
      </c>
      <c r="J2303" s="175">
        <f t="shared" si="81"/>
        <v>628.42560000000003</v>
      </c>
      <c r="K2303" s="175">
        <v>238.5</v>
      </c>
      <c r="L2303" s="175">
        <v>1.58</v>
      </c>
      <c r="M2303" s="177" t="s">
        <v>325</v>
      </c>
      <c r="N2303" s="177" t="s">
        <v>348</v>
      </c>
      <c r="O2303" s="177">
        <v>69</v>
      </c>
    </row>
    <row r="2304" spans="1:15">
      <c r="A2304" s="173">
        <v>225</v>
      </c>
      <c r="B2304" s="173">
        <v>45</v>
      </c>
      <c r="C2304" s="173">
        <v>17</v>
      </c>
      <c r="D2304" s="173">
        <v>94</v>
      </c>
      <c r="E2304" s="174" t="s">
        <v>2347</v>
      </c>
      <c r="F2304" s="174" t="s">
        <v>1964</v>
      </c>
      <c r="G2304" s="174" t="s">
        <v>401</v>
      </c>
      <c r="H2304" s="201" t="s">
        <v>3849</v>
      </c>
      <c r="I2304" s="175">
        <f t="shared" si="82"/>
        <v>432.73835000000003</v>
      </c>
      <c r="J2304" s="175">
        <f t="shared" si="81"/>
        <v>660.49059999999997</v>
      </c>
      <c r="K2304" s="175">
        <v>251.75</v>
      </c>
      <c r="L2304" s="175">
        <v>1.58</v>
      </c>
      <c r="M2304" s="177" t="s">
        <v>326</v>
      </c>
      <c r="N2304" s="177" t="s">
        <v>325</v>
      </c>
      <c r="O2304" s="177">
        <v>70</v>
      </c>
    </row>
    <row r="2305" spans="1:15">
      <c r="A2305" s="173">
        <v>195</v>
      </c>
      <c r="B2305" s="173">
        <v>65</v>
      </c>
      <c r="C2305" s="173">
        <v>14</v>
      </c>
      <c r="D2305" s="173">
        <v>89</v>
      </c>
      <c r="E2305" s="174" t="s">
        <v>2440</v>
      </c>
      <c r="F2305" s="174" t="s">
        <v>1964</v>
      </c>
      <c r="G2305" s="174" t="s">
        <v>2438</v>
      </c>
      <c r="H2305" s="201" t="s">
        <v>3855</v>
      </c>
      <c r="I2305" s="175">
        <f t="shared" si="82"/>
        <v>222.64847</v>
      </c>
      <c r="J2305" s="175">
        <f t="shared" si="81"/>
        <v>337.27539999999999</v>
      </c>
      <c r="K2305" s="175">
        <v>118.19000000000001</v>
      </c>
      <c r="L2305" s="175">
        <v>1.58</v>
      </c>
      <c r="M2305" s="177" t="s">
        <v>325</v>
      </c>
      <c r="N2305" s="177" t="s">
        <v>321</v>
      </c>
      <c r="O2305" s="177">
        <v>70</v>
      </c>
    </row>
    <row r="2306" spans="1:15">
      <c r="A2306" s="173">
        <v>205</v>
      </c>
      <c r="B2306" s="173">
        <v>55</v>
      </c>
      <c r="C2306" s="173">
        <v>16</v>
      </c>
      <c r="D2306" s="173">
        <v>91</v>
      </c>
      <c r="E2306" s="174" t="s">
        <v>2347</v>
      </c>
      <c r="F2306" s="174" t="s">
        <v>1964</v>
      </c>
      <c r="G2306" s="174" t="s">
        <v>2438</v>
      </c>
      <c r="H2306" s="201">
        <v>1150405</v>
      </c>
      <c r="I2306" s="175">
        <f t="shared" si="82"/>
        <v>220.1474</v>
      </c>
      <c r="J2306" s="175">
        <f t="shared" si="81"/>
        <v>333.42759999999998</v>
      </c>
      <c r="K2306" s="175">
        <v>116.60000000000001</v>
      </c>
      <c r="L2306" s="175">
        <v>1.58</v>
      </c>
      <c r="M2306" s="177" t="s">
        <v>325</v>
      </c>
      <c r="N2306" s="177" t="s">
        <v>348</v>
      </c>
      <c r="O2306" s="177">
        <v>70</v>
      </c>
    </row>
    <row r="2307" spans="1:15">
      <c r="A2307" s="173">
        <v>225</v>
      </c>
      <c r="B2307" s="173">
        <v>45</v>
      </c>
      <c r="C2307" s="173">
        <v>17</v>
      </c>
      <c r="D2307" s="173">
        <v>94</v>
      </c>
      <c r="E2307" s="174" t="s">
        <v>2239</v>
      </c>
      <c r="F2307" s="174" t="s">
        <v>1964</v>
      </c>
      <c r="G2307" s="174" t="s">
        <v>381</v>
      </c>
      <c r="H2307" s="201" t="s">
        <v>383</v>
      </c>
      <c r="I2307" s="175">
        <f t="shared" si="82"/>
        <v>308.51853999999997</v>
      </c>
      <c r="J2307" s="175">
        <f t="shared" si="81"/>
        <v>469.38319999999999</v>
      </c>
      <c r="K2307" s="175">
        <v>172.78</v>
      </c>
      <c r="L2307" s="175">
        <v>1.58</v>
      </c>
      <c r="M2307" s="177" t="s">
        <v>326</v>
      </c>
      <c r="N2307" s="177" t="s">
        <v>348</v>
      </c>
      <c r="O2307" s="177">
        <v>71</v>
      </c>
    </row>
    <row r="2308" spans="1:15">
      <c r="A2308" s="173">
        <v>205</v>
      </c>
      <c r="B2308" s="173">
        <v>55</v>
      </c>
      <c r="C2308" s="173">
        <v>16</v>
      </c>
      <c r="D2308" s="173">
        <v>94</v>
      </c>
      <c r="E2308" s="174" t="s">
        <v>2347</v>
      </c>
      <c r="F2308" s="174" t="s">
        <v>1964</v>
      </c>
      <c r="G2308" s="174" t="s">
        <v>2227</v>
      </c>
      <c r="H2308" s="201" t="s">
        <v>2392</v>
      </c>
      <c r="I2308" s="175">
        <f t="shared" si="82"/>
        <v>256.82975999999996</v>
      </c>
      <c r="J2308" s="175">
        <f t="shared" si="81"/>
        <v>389.86200000000002</v>
      </c>
      <c r="K2308" s="175">
        <v>139.92000000000002</v>
      </c>
      <c r="L2308" s="175">
        <v>1.58</v>
      </c>
      <c r="M2308" s="177" t="s">
        <v>326</v>
      </c>
      <c r="N2308" s="177" t="s">
        <v>321</v>
      </c>
      <c r="O2308" s="177">
        <v>70</v>
      </c>
    </row>
    <row r="2309" spans="1:15">
      <c r="A2309" s="173">
        <v>185</v>
      </c>
      <c r="B2309" s="173">
        <v>65</v>
      </c>
      <c r="C2309" s="173">
        <v>15</v>
      </c>
      <c r="D2309" s="173">
        <v>88</v>
      </c>
      <c r="E2309" s="174" t="s">
        <v>2237</v>
      </c>
      <c r="F2309" s="174" t="s">
        <v>1964</v>
      </c>
      <c r="G2309" s="174" t="s">
        <v>2438</v>
      </c>
      <c r="H2309" s="201" t="s">
        <v>2456</v>
      </c>
      <c r="I2309" s="175">
        <f t="shared" si="82"/>
        <v>174.29445000000001</v>
      </c>
      <c r="J2309" s="175">
        <f t="shared" si="81"/>
        <v>262.88459999999998</v>
      </c>
      <c r="K2309" s="175">
        <v>87.45</v>
      </c>
      <c r="L2309" s="175">
        <v>1.58</v>
      </c>
      <c r="M2309" s="177" t="s">
        <v>325</v>
      </c>
      <c r="N2309" s="177" t="s">
        <v>321</v>
      </c>
      <c r="O2309" s="177">
        <v>68</v>
      </c>
    </row>
    <row r="2310" spans="1:15">
      <c r="A2310" s="173">
        <v>235</v>
      </c>
      <c r="B2310" s="173">
        <v>70</v>
      </c>
      <c r="C2310" s="173">
        <v>16</v>
      </c>
      <c r="D2310" s="173">
        <v>106</v>
      </c>
      <c r="E2310" s="174" t="s">
        <v>2440</v>
      </c>
      <c r="F2310" s="174" t="s">
        <v>1964</v>
      </c>
      <c r="G2310" s="174" t="s">
        <v>2441</v>
      </c>
      <c r="H2310" s="201" t="s">
        <v>2439</v>
      </c>
      <c r="I2310" s="175">
        <f t="shared" si="82"/>
        <v>303.84673000000004</v>
      </c>
      <c r="J2310" s="175">
        <f t="shared" si="81"/>
        <v>460.6712</v>
      </c>
      <c r="K2310" s="175">
        <v>168.01000000000002</v>
      </c>
      <c r="L2310" s="175">
        <v>2.75</v>
      </c>
      <c r="M2310" s="177" t="s">
        <v>325</v>
      </c>
      <c r="N2310" s="177" t="s">
        <v>325</v>
      </c>
      <c r="O2310" s="177">
        <v>69</v>
      </c>
    </row>
    <row r="2311" spans="1:15">
      <c r="A2311" s="173">
        <v>195</v>
      </c>
      <c r="B2311" s="173">
        <v>45</v>
      </c>
      <c r="C2311" s="173">
        <v>15</v>
      </c>
      <c r="D2311" s="173">
        <v>78</v>
      </c>
      <c r="E2311" s="174" t="s">
        <v>2347</v>
      </c>
      <c r="F2311" s="174" t="s">
        <v>1964</v>
      </c>
      <c r="G2311" s="174" t="s">
        <v>2443</v>
      </c>
      <c r="H2311" s="201" t="s">
        <v>2442</v>
      </c>
      <c r="I2311" s="175">
        <f t="shared" si="82"/>
        <v>281.84046000000001</v>
      </c>
      <c r="J2311" s="175">
        <f t="shared" si="81"/>
        <v>428.34000000000003</v>
      </c>
      <c r="K2311" s="175">
        <v>155.82000000000002</v>
      </c>
      <c r="L2311" s="175">
        <v>1.58</v>
      </c>
      <c r="M2311" s="177" t="s">
        <v>322</v>
      </c>
      <c r="N2311" s="177" t="s">
        <v>321</v>
      </c>
      <c r="O2311" s="177">
        <v>72</v>
      </c>
    </row>
    <row r="2312" spans="1:15">
      <c r="A2312" s="173">
        <v>215</v>
      </c>
      <c r="B2312" s="173">
        <v>75</v>
      </c>
      <c r="C2312" s="173">
        <v>16</v>
      </c>
      <c r="D2312" s="173">
        <v>113</v>
      </c>
      <c r="E2312" s="174" t="s">
        <v>2233</v>
      </c>
      <c r="F2312" s="174" t="s">
        <v>1964</v>
      </c>
      <c r="G2312" s="174" t="s">
        <v>2411</v>
      </c>
      <c r="H2312" s="201" t="s">
        <v>2410</v>
      </c>
      <c r="I2312" s="175">
        <f t="shared" si="82"/>
        <v>404.72322000000003</v>
      </c>
      <c r="J2312" s="175">
        <f t="shared" si="81"/>
        <v>615.86580000000004</v>
      </c>
      <c r="K2312" s="175">
        <v>232.14000000000001</v>
      </c>
      <c r="L2312" s="175">
        <v>2.75</v>
      </c>
      <c r="M2312" s="177" t="s">
        <v>325</v>
      </c>
      <c r="N2312" s="177" t="s">
        <v>321</v>
      </c>
      <c r="O2312" s="177">
        <v>70</v>
      </c>
    </row>
    <row r="2313" spans="1:15">
      <c r="A2313" s="173">
        <v>215</v>
      </c>
      <c r="B2313" s="173">
        <v>75</v>
      </c>
      <c r="C2313" s="173">
        <v>15</v>
      </c>
      <c r="D2313" s="173">
        <v>100</v>
      </c>
      <c r="E2313" s="174" t="s">
        <v>2237</v>
      </c>
      <c r="F2313" s="174" t="s">
        <v>1964</v>
      </c>
      <c r="G2313" s="174" t="s">
        <v>2377</v>
      </c>
      <c r="H2313" s="201" t="s">
        <v>2412</v>
      </c>
      <c r="I2313" s="175">
        <f t="shared" si="82"/>
        <v>318.01946000000004</v>
      </c>
      <c r="J2313" s="175">
        <f t="shared" si="81"/>
        <v>482.47539999999998</v>
      </c>
      <c r="K2313" s="175">
        <v>177.02</v>
      </c>
      <c r="L2313" s="175">
        <v>2.75</v>
      </c>
      <c r="M2313" s="177" t="s">
        <v>326</v>
      </c>
      <c r="N2313" s="177" t="s">
        <v>326</v>
      </c>
      <c r="O2313" s="177">
        <v>71</v>
      </c>
    </row>
    <row r="2314" spans="1:15">
      <c r="A2314" s="173">
        <v>185</v>
      </c>
      <c r="B2314" s="173">
        <v>80</v>
      </c>
      <c r="C2314" s="173">
        <v>14</v>
      </c>
      <c r="D2314" s="173">
        <v>102</v>
      </c>
      <c r="E2314" s="174" t="s">
        <v>2229</v>
      </c>
      <c r="F2314" s="174" t="s">
        <v>1964</v>
      </c>
      <c r="G2314" s="174" t="s">
        <v>2228</v>
      </c>
      <c r="H2314" s="201" t="s">
        <v>405</v>
      </c>
      <c r="I2314" s="175">
        <f t="shared" si="82"/>
        <v>223.81249</v>
      </c>
      <c r="J2314" s="175">
        <f t="shared" si="81"/>
        <v>337.54160000000002</v>
      </c>
      <c r="K2314" s="175">
        <v>117.13000000000001</v>
      </c>
      <c r="L2314" s="175">
        <v>2.75</v>
      </c>
      <c r="M2314" s="177" t="s">
        <v>326</v>
      </c>
      <c r="N2314" s="177" t="s">
        <v>321</v>
      </c>
      <c r="O2314" s="177">
        <v>70</v>
      </c>
    </row>
    <row r="2315" spans="1:15">
      <c r="A2315" s="173">
        <v>215</v>
      </c>
      <c r="B2315" s="173">
        <v>55</v>
      </c>
      <c r="C2315" s="173">
        <v>16</v>
      </c>
      <c r="D2315" s="173">
        <v>93</v>
      </c>
      <c r="E2315" s="174" t="s">
        <v>2445</v>
      </c>
      <c r="F2315" s="174" t="s">
        <v>1964</v>
      </c>
      <c r="G2315" s="174" t="s">
        <v>2227</v>
      </c>
      <c r="H2315" s="201" t="s">
        <v>2408</v>
      </c>
      <c r="I2315" s="175">
        <f t="shared" si="82"/>
        <v>356.87256000000002</v>
      </c>
      <c r="J2315" s="175">
        <f t="shared" si="81"/>
        <v>543.774</v>
      </c>
      <c r="K2315" s="175">
        <v>203.52</v>
      </c>
      <c r="L2315" s="175">
        <v>1.58</v>
      </c>
      <c r="M2315" s="177" t="s">
        <v>326</v>
      </c>
      <c r="N2315" s="177" t="s">
        <v>321</v>
      </c>
      <c r="O2315" s="177">
        <v>70</v>
      </c>
    </row>
    <row r="2316" spans="1:15">
      <c r="A2316" s="173">
        <v>295</v>
      </c>
      <c r="B2316" s="173">
        <v>35</v>
      </c>
      <c r="C2316" s="173">
        <v>18</v>
      </c>
      <c r="D2316" s="173">
        <v>99</v>
      </c>
      <c r="E2316" s="174" t="s">
        <v>2445</v>
      </c>
      <c r="F2316" s="174" t="s">
        <v>1964</v>
      </c>
      <c r="G2316" s="174" t="s">
        <v>2446</v>
      </c>
      <c r="H2316" s="201" t="s">
        <v>2444</v>
      </c>
      <c r="I2316" s="175">
        <f t="shared" si="82"/>
        <v>717.86033000000009</v>
      </c>
      <c r="J2316" s="175">
        <f t="shared" si="81"/>
        <v>1099.1398000000002</v>
      </c>
      <c r="K2316" s="175">
        <v>433.01000000000005</v>
      </c>
      <c r="L2316" s="175">
        <v>1.58</v>
      </c>
      <c r="M2316" s="177" t="s">
        <v>326</v>
      </c>
      <c r="N2316" s="177" t="s">
        <v>321</v>
      </c>
      <c r="O2316" s="177">
        <v>74</v>
      </c>
    </row>
    <row r="2317" spans="1:15">
      <c r="A2317" s="173">
        <v>215</v>
      </c>
      <c r="B2317" s="173">
        <v>60</v>
      </c>
      <c r="C2317" s="173">
        <v>16</v>
      </c>
      <c r="D2317" s="173">
        <v>99</v>
      </c>
      <c r="E2317" s="174" t="s">
        <v>2347</v>
      </c>
      <c r="F2317" s="174" t="s">
        <v>1964</v>
      </c>
      <c r="G2317" s="174" t="s">
        <v>2227</v>
      </c>
      <c r="H2317" s="201" t="s">
        <v>2447</v>
      </c>
      <c r="I2317" s="175">
        <f t="shared" si="82"/>
        <v>329.36078999999995</v>
      </c>
      <c r="J2317" s="175">
        <f t="shared" si="81"/>
        <v>501.44819999999999</v>
      </c>
      <c r="K2317" s="175">
        <v>186.03</v>
      </c>
      <c r="L2317" s="175">
        <v>1.58</v>
      </c>
      <c r="M2317" s="177" t="s">
        <v>325</v>
      </c>
      <c r="N2317" s="177" t="s">
        <v>321</v>
      </c>
      <c r="O2317" s="177">
        <v>70</v>
      </c>
    </row>
    <row r="2318" spans="1:15">
      <c r="A2318" s="173">
        <v>215</v>
      </c>
      <c r="B2318" s="173">
        <v>55</v>
      </c>
      <c r="C2318" s="173">
        <v>16</v>
      </c>
      <c r="D2318" s="173">
        <v>93</v>
      </c>
      <c r="E2318" s="174" t="s">
        <v>2347</v>
      </c>
      <c r="F2318" s="174" t="s">
        <v>1964</v>
      </c>
      <c r="G2318" s="174" t="s">
        <v>2227</v>
      </c>
      <c r="H2318" s="201" t="s">
        <v>380</v>
      </c>
      <c r="I2318" s="175">
        <f t="shared" si="82"/>
        <v>339.36507000000006</v>
      </c>
      <c r="J2318" s="175">
        <f t="shared" si="81"/>
        <v>516.83940000000007</v>
      </c>
      <c r="K2318" s="175">
        <v>192.39000000000001</v>
      </c>
      <c r="L2318" s="175">
        <v>1.58</v>
      </c>
      <c r="M2318" s="177" t="s">
        <v>325</v>
      </c>
      <c r="N2318" s="177" t="s">
        <v>321</v>
      </c>
      <c r="O2318" s="177">
        <v>70</v>
      </c>
    </row>
    <row r="2319" spans="1:15">
      <c r="A2319" s="173" t="s">
        <v>2221</v>
      </c>
      <c r="B2319" s="173">
        <v>80</v>
      </c>
      <c r="C2319" s="173">
        <v>16</v>
      </c>
      <c r="D2319" s="173">
        <v>116</v>
      </c>
      <c r="E2319" s="174" t="s">
        <v>2231</v>
      </c>
      <c r="F2319" s="174" t="s">
        <v>1964</v>
      </c>
      <c r="G2319" s="174" t="s">
        <v>2232</v>
      </c>
      <c r="H2319" s="201" t="s">
        <v>2230</v>
      </c>
      <c r="I2319" s="175">
        <f t="shared" si="82"/>
        <v>408.05797999999999</v>
      </c>
      <c r="J2319" s="175">
        <f t="shared" si="81"/>
        <v>620.99620000000004</v>
      </c>
      <c r="K2319" s="175">
        <v>234.26000000000002</v>
      </c>
      <c r="L2319" s="175">
        <v>2.75</v>
      </c>
      <c r="M2319" s="177" t="s">
        <v>322</v>
      </c>
      <c r="N2319" s="177" t="s">
        <v>321</v>
      </c>
      <c r="O2319" s="177">
        <v>76</v>
      </c>
    </row>
    <row r="2320" spans="1:15">
      <c r="A2320" s="173">
        <v>235</v>
      </c>
      <c r="B2320" s="173">
        <v>85</v>
      </c>
      <c r="C2320" s="173">
        <v>16</v>
      </c>
      <c r="D2320" s="173">
        <v>120</v>
      </c>
      <c r="E2320" s="174" t="s">
        <v>2233</v>
      </c>
      <c r="F2320" s="174" t="s">
        <v>1964</v>
      </c>
      <c r="G2320" s="174" t="s">
        <v>2232</v>
      </c>
      <c r="H2320" s="201" t="s">
        <v>2234</v>
      </c>
      <c r="I2320" s="175">
        <f t="shared" si="82"/>
        <v>437.23712999999998</v>
      </c>
      <c r="J2320" s="175">
        <f t="shared" si="81"/>
        <v>665.88720000000001</v>
      </c>
      <c r="K2320" s="175">
        <v>252.81</v>
      </c>
      <c r="L2320" s="175">
        <v>2.75</v>
      </c>
      <c r="M2320" s="177" t="s">
        <v>322</v>
      </c>
      <c r="N2320" s="177" t="s">
        <v>321</v>
      </c>
      <c r="O2320" s="177">
        <v>78</v>
      </c>
    </row>
    <row r="2321" spans="1:15">
      <c r="A2321" s="173">
        <v>195</v>
      </c>
      <c r="B2321" s="173">
        <v>70</v>
      </c>
      <c r="C2321" s="173">
        <v>15</v>
      </c>
      <c r="D2321" s="173">
        <v>98</v>
      </c>
      <c r="E2321" s="174" t="s">
        <v>2237</v>
      </c>
      <c r="F2321" s="174" t="s">
        <v>1964</v>
      </c>
      <c r="G2321" s="174" t="s">
        <v>2369</v>
      </c>
      <c r="H2321" s="201" t="s">
        <v>368</v>
      </c>
      <c r="I2321" s="175">
        <f t="shared" si="82"/>
        <v>249.65688</v>
      </c>
      <c r="J2321" s="175">
        <f t="shared" ref="J2321:J2384" si="83">($H$3*(K2321+L2321+$U$7+$H$8)+$H$4*$U$3)*$U$8</f>
        <v>377.30219999999997</v>
      </c>
      <c r="K2321" s="175">
        <v>133.56</v>
      </c>
      <c r="L2321" s="175">
        <v>2.75</v>
      </c>
      <c r="M2321" s="177" t="s">
        <v>326</v>
      </c>
      <c r="N2321" s="177" t="s">
        <v>348</v>
      </c>
      <c r="O2321" s="177">
        <v>72</v>
      </c>
    </row>
    <row r="2322" spans="1:15">
      <c r="A2322" s="173">
        <v>295</v>
      </c>
      <c r="B2322" s="173">
        <v>25</v>
      </c>
      <c r="C2322" s="173">
        <v>22</v>
      </c>
      <c r="D2322" s="173">
        <v>97</v>
      </c>
      <c r="E2322" s="174" t="s">
        <v>2445</v>
      </c>
      <c r="F2322" s="174" t="s">
        <v>1964</v>
      </c>
      <c r="G2322" s="174" t="s">
        <v>2446</v>
      </c>
      <c r="H2322" s="201" t="s">
        <v>2235</v>
      </c>
      <c r="I2322" s="175">
        <f t="shared" si="82"/>
        <v>925.44914000000006</v>
      </c>
      <c r="J2322" s="175">
        <f t="shared" si="83"/>
        <v>1418.5072000000002</v>
      </c>
      <c r="K2322" s="175">
        <v>564.98</v>
      </c>
      <c r="L2322" s="175">
        <v>1.58</v>
      </c>
      <c r="M2322" s="177" t="s">
        <v>326</v>
      </c>
      <c r="N2322" s="177" t="s">
        <v>348</v>
      </c>
      <c r="O2322" s="177">
        <v>74</v>
      </c>
    </row>
    <row r="2323" spans="1:15">
      <c r="A2323" s="173">
        <v>155</v>
      </c>
      <c r="B2323" s="173">
        <v>80</v>
      </c>
      <c r="C2323" s="173">
        <v>13</v>
      </c>
      <c r="D2323" s="173">
        <v>79</v>
      </c>
      <c r="E2323" s="174" t="s">
        <v>2237</v>
      </c>
      <c r="F2323" s="174" t="s">
        <v>1964</v>
      </c>
      <c r="G2323" s="174" t="s">
        <v>2380</v>
      </c>
      <c r="H2323" s="201" t="s">
        <v>2379</v>
      </c>
      <c r="I2323" s="175">
        <f t="shared" si="82"/>
        <v>140.11315999999999</v>
      </c>
      <c r="J2323" s="175">
        <f t="shared" si="83"/>
        <v>210.29799999999997</v>
      </c>
      <c r="K2323" s="175">
        <v>65.72</v>
      </c>
      <c r="L2323" s="175">
        <v>1.58</v>
      </c>
      <c r="M2323" s="177" t="s">
        <v>326</v>
      </c>
      <c r="N2323" s="177" t="s">
        <v>321</v>
      </c>
      <c r="O2323" s="177">
        <v>69</v>
      </c>
    </row>
    <row r="2324" spans="1:15">
      <c r="A2324" s="173">
        <v>205</v>
      </c>
      <c r="B2324" s="173">
        <v>45</v>
      </c>
      <c r="C2324" s="173">
        <v>17</v>
      </c>
      <c r="D2324" s="173">
        <v>88</v>
      </c>
      <c r="E2324" s="174" t="s">
        <v>2347</v>
      </c>
      <c r="F2324" s="174" t="s">
        <v>1964</v>
      </c>
      <c r="G2324" s="174" t="s">
        <v>2443</v>
      </c>
      <c r="H2324" s="201" t="s">
        <v>2462</v>
      </c>
      <c r="I2324" s="175">
        <f t="shared" si="82"/>
        <v>363.54208000000006</v>
      </c>
      <c r="J2324" s="175">
        <f t="shared" si="83"/>
        <v>554.03480000000002</v>
      </c>
      <c r="K2324" s="175">
        <v>207.76000000000002</v>
      </c>
      <c r="L2324" s="175">
        <v>1.58</v>
      </c>
      <c r="M2324" s="177" t="s">
        <v>322</v>
      </c>
      <c r="N2324" s="177" t="s">
        <v>321</v>
      </c>
      <c r="O2324" s="177">
        <v>72</v>
      </c>
    </row>
    <row r="2325" spans="1:15">
      <c r="A2325" s="173">
        <v>285</v>
      </c>
      <c r="B2325" s="173">
        <v>50</v>
      </c>
      <c r="C2325" s="173">
        <v>18</v>
      </c>
      <c r="D2325" s="173">
        <v>109</v>
      </c>
      <c r="E2325" s="174" t="s">
        <v>2239</v>
      </c>
      <c r="F2325" s="174" t="s">
        <v>1964</v>
      </c>
      <c r="G2325" s="174" t="s">
        <v>2240</v>
      </c>
      <c r="H2325" s="201" t="s">
        <v>2238</v>
      </c>
      <c r="I2325" s="175">
        <f t="shared" si="82"/>
        <v>541.44838000000004</v>
      </c>
      <c r="J2325" s="175">
        <f t="shared" si="83"/>
        <v>826.21220000000005</v>
      </c>
      <c r="K2325" s="175">
        <v>319.06</v>
      </c>
      <c r="L2325" s="175">
        <v>2.75</v>
      </c>
      <c r="M2325" s="177" t="s">
        <v>326</v>
      </c>
      <c r="N2325" s="177" t="s">
        <v>321</v>
      </c>
      <c r="O2325" s="177">
        <v>76</v>
      </c>
    </row>
    <row r="2326" spans="1:15">
      <c r="A2326" s="173">
        <v>145</v>
      </c>
      <c r="B2326" s="173">
        <v>60</v>
      </c>
      <c r="C2326" s="173">
        <v>13</v>
      </c>
      <c r="D2326" s="173">
        <v>65</v>
      </c>
      <c r="E2326" s="174" t="s">
        <v>2237</v>
      </c>
      <c r="F2326" s="174" t="s">
        <v>1964</v>
      </c>
      <c r="G2326" s="174" t="s">
        <v>2405</v>
      </c>
      <c r="H2326" s="201" t="s">
        <v>2404</v>
      </c>
      <c r="I2326" s="175">
        <f t="shared" si="82"/>
        <v>170.95968999999997</v>
      </c>
      <c r="J2326" s="175">
        <f t="shared" si="83"/>
        <v>257.75419999999997</v>
      </c>
      <c r="K2326" s="175">
        <v>85.33</v>
      </c>
      <c r="L2326" s="175">
        <v>1.58</v>
      </c>
      <c r="M2326" s="177" t="s">
        <v>325</v>
      </c>
      <c r="N2326" s="177" t="s">
        <v>321</v>
      </c>
      <c r="O2326" s="177">
        <v>69</v>
      </c>
    </row>
    <row r="2327" spans="1:15">
      <c r="A2327" s="173">
        <v>255</v>
      </c>
      <c r="B2327" s="173">
        <v>55</v>
      </c>
      <c r="C2327" s="173">
        <v>18</v>
      </c>
      <c r="D2327" s="173">
        <v>109</v>
      </c>
      <c r="E2327" s="174" t="s">
        <v>2347</v>
      </c>
      <c r="F2327" s="174" t="s">
        <v>1964</v>
      </c>
      <c r="G2327" s="174" t="s">
        <v>2240</v>
      </c>
      <c r="H2327" s="201" t="s">
        <v>2245</v>
      </c>
      <c r="I2327" s="175">
        <f t="shared" si="82"/>
        <v>435.56975</v>
      </c>
      <c r="J2327" s="175">
        <f t="shared" si="83"/>
        <v>663.322</v>
      </c>
      <c r="K2327" s="175">
        <v>251.75</v>
      </c>
      <c r="L2327" s="175">
        <v>2.75</v>
      </c>
      <c r="M2327" s="177" t="s">
        <v>326</v>
      </c>
      <c r="N2327" s="177" t="s">
        <v>321</v>
      </c>
      <c r="O2327" s="177">
        <v>76</v>
      </c>
    </row>
    <row r="2328" spans="1:15">
      <c r="A2328" s="173">
        <v>175</v>
      </c>
      <c r="B2328" s="173">
        <v>65</v>
      </c>
      <c r="C2328" s="173">
        <v>14</v>
      </c>
      <c r="D2328" s="173">
        <v>90</v>
      </c>
      <c r="E2328" s="174" t="s">
        <v>2237</v>
      </c>
      <c r="F2328" s="174" t="s">
        <v>1964</v>
      </c>
      <c r="G2328" s="174" t="s">
        <v>2369</v>
      </c>
      <c r="H2328" s="201" t="s">
        <v>2282</v>
      </c>
      <c r="I2328" s="175">
        <f t="shared" si="82"/>
        <v>228.81462999999999</v>
      </c>
      <c r="J2328" s="175">
        <f t="shared" si="83"/>
        <v>345.23719999999997</v>
      </c>
      <c r="K2328" s="175">
        <v>120.31</v>
      </c>
      <c r="L2328" s="175">
        <v>2.75</v>
      </c>
      <c r="M2328" s="177" t="s">
        <v>325</v>
      </c>
      <c r="N2328" s="177" t="s">
        <v>348</v>
      </c>
      <c r="O2328" s="177">
        <v>72</v>
      </c>
    </row>
    <row r="2329" spans="1:15">
      <c r="A2329" s="173">
        <v>165</v>
      </c>
      <c r="B2329" s="173">
        <v>70</v>
      </c>
      <c r="C2329" s="173">
        <v>14</v>
      </c>
      <c r="D2329" s="173">
        <v>85</v>
      </c>
      <c r="E2329" s="174" t="s">
        <v>2229</v>
      </c>
      <c r="F2329" s="174" t="s">
        <v>1964</v>
      </c>
      <c r="G2329" s="174" t="s">
        <v>2371</v>
      </c>
      <c r="H2329" s="201" t="s">
        <v>2278</v>
      </c>
      <c r="I2329" s="175">
        <f t="shared" si="82"/>
        <v>187.96382</v>
      </c>
      <c r="J2329" s="175">
        <f t="shared" si="83"/>
        <v>282.38979999999998</v>
      </c>
      <c r="K2329" s="175">
        <v>94.34</v>
      </c>
      <c r="L2329" s="175">
        <v>2.75</v>
      </c>
      <c r="M2329" s="177" t="s">
        <v>326</v>
      </c>
      <c r="N2329" s="177" t="s">
        <v>325</v>
      </c>
      <c r="O2329" s="177">
        <v>72</v>
      </c>
    </row>
    <row r="2330" spans="1:15">
      <c r="A2330" s="173">
        <v>175</v>
      </c>
      <c r="B2330" s="173">
        <v>65</v>
      </c>
      <c r="C2330" s="173">
        <v>14</v>
      </c>
      <c r="D2330" s="173">
        <v>86</v>
      </c>
      <c r="E2330" s="174" t="s">
        <v>2237</v>
      </c>
      <c r="F2330" s="174" t="s">
        <v>1964</v>
      </c>
      <c r="G2330" s="174" t="s">
        <v>2371</v>
      </c>
      <c r="H2330" s="201" t="s">
        <v>2281</v>
      </c>
      <c r="I2330" s="175">
        <f t="shared" si="82"/>
        <v>190.46489000000003</v>
      </c>
      <c r="J2330" s="175">
        <f t="shared" si="83"/>
        <v>286.23759999999999</v>
      </c>
      <c r="K2330" s="175">
        <v>95.93</v>
      </c>
      <c r="L2330" s="175">
        <v>2.75</v>
      </c>
      <c r="M2330" s="177" t="s">
        <v>326</v>
      </c>
      <c r="N2330" s="177" t="s">
        <v>325</v>
      </c>
      <c r="O2330" s="177">
        <v>71</v>
      </c>
    </row>
    <row r="2331" spans="1:15">
      <c r="A2331" s="173">
        <v>205</v>
      </c>
      <c r="B2331" s="173">
        <v>65</v>
      </c>
      <c r="C2331" s="173">
        <v>15</v>
      </c>
      <c r="D2331" s="173">
        <v>102</v>
      </c>
      <c r="E2331" s="174" t="s">
        <v>2237</v>
      </c>
      <c r="F2331" s="174" t="s">
        <v>1964</v>
      </c>
      <c r="G2331" s="174" t="s">
        <v>2369</v>
      </c>
      <c r="H2331" s="201" t="s">
        <v>2357</v>
      </c>
      <c r="I2331" s="175">
        <f t="shared" si="82"/>
        <v>290.50768999999997</v>
      </c>
      <c r="J2331" s="175">
        <f t="shared" si="83"/>
        <v>440.14959999999996</v>
      </c>
      <c r="K2331" s="175">
        <v>159.53</v>
      </c>
      <c r="L2331" s="175">
        <v>2.75</v>
      </c>
      <c r="M2331" s="177" t="s">
        <v>325</v>
      </c>
      <c r="N2331" s="177" t="s">
        <v>348</v>
      </c>
      <c r="O2331" s="177">
        <v>72</v>
      </c>
    </row>
    <row r="2332" spans="1:15">
      <c r="A2332" s="173">
        <v>185</v>
      </c>
      <c r="B2332" s="173">
        <v>60</v>
      </c>
      <c r="C2332" s="173">
        <v>14</v>
      </c>
      <c r="D2332" s="173">
        <v>82</v>
      </c>
      <c r="E2332" s="174" t="s">
        <v>2347</v>
      </c>
      <c r="F2332" s="174" t="s">
        <v>1964</v>
      </c>
      <c r="G2332" s="174" t="s">
        <v>2443</v>
      </c>
      <c r="H2332" s="201" t="s">
        <v>2285</v>
      </c>
      <c r="I2332" s="175">
        <f t="shared" ref="I2332:I2395" si="84">(IF($H$6="",$H$4*$U$3*(1-$H$5),$H$6*$H$3)+IF(F2332="MICHELIN",$H$3*(K2332*(1-$M$4)+$U$7+L2332+$H$8)))*$U$8</f>
        <v>250.99392999999998</v>
      </c>
      <c r="J2332" s="175">
        <f t="shared" si="83"/>
        <v>380.88380000000001</v>
      </c>
      <c r="K2332" s="175">
        <v>136.21</v>
      </c>
      <c r="L2332" s="175">
        <v>1.58</v>
      </c>
      <c r="M2332" s="177" t="s">
        <v>322</v>
      </c>
      <c r="N2332" s="177" t="s">
        <v>321</v>
      </c>
      <c r="O2332" s="177">
        <v>72</v>
      </c>
    </row>
    <row r="2333" spans="1:15">
      <c r="A2333" s="173">
        <v>235</v>
      </c>
      <c r="B2333" s="173">
        <v>65</v>
      </c>
      <c r="C2333" s="173">
        <v>17</v>
      </c>
      <c r="D2333" s="173">
        <v>104</v>
      </c>
      <c r="E2333" s="174" t="s">
        <v>2440</v>
      </c>
      <c r="F2333" s="174" t="s">
        <v>1964</v>
      </c>
      <c r="G2333" s="174" t="s">
        <v>2374</v>
      </c>
      <c r="H2333" s="201" t="s">
        <v>2373</v>
      </c>
      <c r="I2333" s="175">
        <f t="shared" si="84"/>
        <v>356.36919999999998</v>
      </c>
      <c r="J2333" s="175">
        <f t="shared" si="83"/>
        <v>541.47500000000002</v>
      </c>
      <c r="K2333" s="175">
        <v>201.4</v>
      </c>
      <c r="L2333" s="175">
        <v>2.75</v>
      </c>
      <c r="M2333" s="177" t="s">
        <v>326</v>
      </c>
      <c r="N2333" s="177" t="s">
        <v>326</v>
      </c>
      <c r="O2333" s="177">
        <v>73</v>
      </c>
    </row>
    <row r="2334" spans="1:15">
      <c r="A2334" s="173">
        <v>255</v>
      </c>
      <c r="B2334" s="173">
        <v>55</v>
      </c>
      <c r="C2334" s="173">
        <v>18</v>
      </c>
      <c r="D2334" s="173">
        <v>105</v>
      </c>
      <c r="E2334" s="174" t="s">
        <v>2440</v>
      </c>
      <c r="F2334" s="174" t="s">
        <v>1964</v>
      </c>
      <c r="G2334" s="174" t="s">
        <v>2374</v>
      </c>
      <c r="H2334" s="201" t="s">
        <v>2375</v>
      </c>
      <c r="I2334" s="175">
        <f t="shared" si="84"/>
        <v>411.39274</v>
      </c>
      <c r="J2334" s="175">
        <f t="shared" si="83"/>
        <v>626.12660000000005</v>
      </c>
      <c r="K2334" s="175">
        <v>236.38000000000002</v>
      </c>
      <c r="L2334" s="175">
        <v>2.75</v>
      </c>
      <c r="M2334" s="177" t="s">
        <v>326</v>
      </c>
      <c r="N2334" s="177" t="s">
        <v>326</v>
      </c>
      <c r="O2334" s="177">
        <v>73</v>
      </c>
    </row>
    <row r="2335" spans="1:15">
      <c r="A2335" s="173">
        <v>225</v>
      </c>
      <c r="B2335" s="173">
        <v>60</v>
      </c>
      <c r="C2335" s="173">
        <v>16</v>
      </c>
      <c r="D2335" s="173">
        <v>98</v>
      </c>
      <c r="E2335" s="174" t="s">
        <v>2347</v>
      </c>
      <c r="F2335" s="174" t="s">
        <v>1964</v>
      </c>
      <c r="G2335" s="174" t="s">
        <v>2227</v>
      </c>
      <c r="H2335" s="201" t="s">
        <v>2403</v>
      </c>
      <c r="I2335" s="175">
        <f t="shared" si="84"/>
        <v>356.87256000000002</v>
      </c>
      <c r="J2335" s="175">
        <f t="shared" si="83"/>
        <v>543.774</v>
      </c>
      <c r="K2335" s="175">
        <v>203.52</v>
      </c>
      <c r="L2335" s="175">
        <v>1.58</v>
      </c>
      <c r="M2335" s="177" t="s">
        <v>326</v>
      </c>
      <c r="N2335" s="177" t="s">
        <v>321</v>
      </c>
      <c r="O2335" s="177">
        <v>70</v>
      </c>
    </row>
    <row r="2336" spans="1:15">
      <c r="A2336" s="173">
        <v>195</v>
      </c>
      <c r="B2336" s="173">
        <v>55</v>
      </c>
      <c r="C2336" s="173">
        <v>16</v>
      </c>
      <c r="D2336" s="173">
        <v>87</v>
      </c>
      <c r="E2336" s="174" t="s">
        <v>2237</v>
      </c>
      <c r="F2336" s="174" t="s">
        <v>1964</v>
      </c>
      <c r="G2336" s="174" t="s">
        <v>3856</v>
      </c>
      <c r="H2336" s="201" t="s">
        <v>379</v>
      </c>
      <c r="I2336" s="175">
        <f t="shared" si="84"/>
        <v>248.49285999999998</v>
      </c>
      <c r="J2336" s="175">
        <f t="shared" si="83"/>
        <v>377.036</v>
      </c>
      <c r="K2336" s="175">
        <v>134.62</v>
      </c>
      <c r="L2336" s="175">
        <v>1.58</v>
      </c>
      <c r="M2336" s="177" t="s">
        <v>325</v>
      </c>
      <c r="N2336" s="177" t="s">
        <v>321</v>
      </c>
      <c r="O2336" s="177">
        <v>70</v>
      </c>
    </row>
    <row r="2337" spans="1:15">
      <c r="A2337" s="173">
        <v>205</v>
      </c>
      <c r="B2337" s="173">
        <v>55</v>
      </c>
      <c r="C2337" s="173">
        <v>17</v>
      </c>
      <c r="D2337" s="173">
        <v>95</v>
      </c>
      <c r="E2337" s="174" t="s">
        <v>2347</v>
      </c>
      <c r="F2337" s="174" t="s">
        <v>1964</v>
      </c>
      <c r="G2337" s="174" t="s">
        <v>2244</v>
      </c>
      <c r="H2337" s="201" t="s">
        <v>2401</v>
      </c>
      <c r="I2337" s="175">
        <f t="shared" si="84"/>
        <v>365.20946000000009</v>
      </c>
      <c r="J2337" s="175">
        <f t="shared" si="83"/>
        <v>556.6</v>
      </c>
      <c r="K2337" s="175">
        <v>208.82000000000002</v>
      </c>
      <c r="L2337" s="175">
        <v>1.58</v>
      </c>
      <c r="M2337" s="177" t="s">
        <v>325</v>
      </c>
      <c r="N2337" s="177" t="s">
        <v>325</v>
      </c>
      <c r="O2337" s="177">
        <v>72</v>
      </c>
    </row>
    <row r="2338" spans="1:15">
      <c r="A2338" s="173">
        <v>275</v>
      </c>
      <c r="B2338" s="173">
        <v>35</v>
      </c>
      <c r="C2338" s="173">
        <v>18</v>
      </c>
      <c r="D2338" s="173">
        <v>99</v>
      </c>
      <c r="E2338" s="174" t="s">
        <v>2445</v>
      </c>
      <c r="F2338" s="174" t="s">
        <v>1964</v>
      </c>
      <c r="G2338" s="174" t="s">
        <v>381</v>
      </c>
      <c r="H2338" s="201" t="s">
        <v>395</v>
      </c>
      <c r="I2338" s="175">
        <f t="shared" si="84"/>
        <v>590.30576000000008</v>
      </c>
      <c r="J2338" s="175">
        <f t="shared" si="83"/>
        <v>902.90200000000004</v>
      </c>
      <c r="K2338" s="175">
        <v>351.92</v>
      </c>
      <c r="L2338" s="175">
        <v>1.58</v>
      </c>
      <c r="M2338" s="177" t="s">
        <v>326</v>
      </c>
      <c r="N2338" s="177" t="s">
        <v>348</v>
      </c>
      <c r="O2338" s="177">
        <v>71</v>
      </c>
    </row>
    <row r="2339" spans="1:15">
      <c r="A2339" s="173">
        <v>235</v>
      </c>
      <c r="B2339" s="173">
        <v>45</v>
      </c>
      <c r="C2339" s="173">
        <v>17</v>
      </c>
      <c r="D2339" s="173">
        <v>97</v>
      </c>
      <c r="E2339" s="174" t="s">
        <v>2445</v>
      </c>
      <c r="F2339" s="174" t="s">
        <v>1964</v>
      </c>
      <c r="G2339" s="174" t="s">
        <v>381</v>
      </c>
      <c r="H2339" s="201" t="s">
        <v>389</v>
      </c>
      <c r="I2339" s="175">
        <f t="shared" si="84"/>
        <v>336.03030999999999</v>
      </c>
      <c r="J2339" s="175">
        <f t="shared" si="83"/>
        <v>511.709</v>
      </c>
      <c r="K2339" s="175">
        <v>190.27</v>
      </c>
      <c r="L2339" s="175">
        <v>1.58</v>
      </c>
      <c r="M2339" s="177" t="s">
        <v>326</v>
      </c>
      <c r="N2339" s="177" t="s">
        <v>348</v>
      </c>
      <c r="O2339" s="177">
        <v>71</v>
      </c>
    </row>
    <row r="2340" spans="1:15">
      <c r="A2340" s="173">
        <v>295</v>
      </c>
      <c r="B2340" s="173">
        <v>30</v>
      </c>
      <c r="C2340" s="173">
        <v>19</v>
      </c>
      <c r="D2340" s="173">
        <v>100</v>
      </c>
      <c r="E2340" s="174" t="s">
        <v>2445</v>
      </c>
      <c r="F2340" s="174" t="s">
        <v>1964</v>
      </c>
      <c r="G2340" s="174" t="s">
        <v>2446</v>
      </c>
      <c r="H2340" s="201" t="s">
        <v>2378</v>
      </c>
      <c r="I2340" s="175">
        <f t="shared" si="84"/>
        <v>755.37638000000004</v>
      </c>
      <c r="J2340" s="175">
        <f t="shared" si="83"/>
        <v>1156.8568</v>
      </c>
      <c r="K2340" s="175">
        <v>456.86</v>
      </c>
      <c r="L2340" s="175">
        <v>1.58</v>
      </c>
      <c r="M2340" s="177" t="s">
        <v>326</v>
      </c>
      <c r="N2340" s="177" t="s">
        <v>348</v>
      </c>
      <c r="O2340" s="177">
        <v>74</v>
      </c>
    </row>
    <row r="2341" spans="1:15">
      <c r="A2341" s="173">
        <v>265</v>
      </c>
      <c r="B2341" s="173">
        <v>70</v>
      </c>
      <c r="C2341" s="173">
        <v>16</v>
      </c>
      <c r="D2341" s="173">
        <v>112</v>
      </c>
      <c r="E2341" s="174" t="s">
        <v>2440</v>
      </c>
      <c r="F2341" s="174" t="s">
        <v>1964</v>
      </c>
      <c r="G2341" s="174" t="s">
        <v>2441</v>
      </c>
      <c r="H2341" s="201" t="s">
        <v>2413</v>
      </c>
      <c r="I2341" s="175">
        <f t="shared" si="84"/>
        <v>363.87241</v>
      </c>
      <c r="J2341" s="175">
        <f t="shared" si="83"/>
        <v>553.01840000000004</v>
      </c>
      <c r="K2341" s="175">
        <v>206.17000000000002</v>
      </c>
      <c r="L2341" s="175">
        <v>2.75</v>
      </c>
      <c r="M2341" s="177" t="s">
        <v>325</v>
      </c>
      <c r="N2341" s="177" t="s">
        <v>325</v>
      </c>
      <c r="O2341" s="177">
        <v>71</v>
      </c>
    </row>
    <row r="2342" spans="1:15">
      <c r="A2342" s="173">
        <v>225</v>
      </c>
      <c r="B2342" s="173">
        <v>40</v>
      </c>
      <c r="C2342" s="173">
        <v>18</v>
      </c>
      <c r="D2342" s="173">
        <v>92</v>
      </c>
      <c r="E2342" s="174" t="s">
        <v>2239</v>
      </c>
      <c r="F2342" s="174" t="s">
        <v>1964</v>
      </c>
      <c r="G2342" s="174" t="s">
        <v>381</v>
      </c>
      <c r="H2342" s="201" t="s">
        <v>243</v>
      </c>
      <c r="I2342" s="175">
        <f t="shared" si="84"/>
        <v>336.03030999999999</v>
      </c>
      <c r="J2342" s="175">
        <f t="shared" si="83"/>
        <v>511.709</v>
      </c>
      <c r="K2342" s="175">
        <v>190.27</v>
      </c>
      <c r="L2342" s="175">
        <v>1.58</v>
      </c>
      <c r="M2342" s="177" t="s">
        <v>326</v>
      </c>
      <c r="N2342" s="177" t="s">
        <v>348</v>
      </c>
      <c r="O2342" s="177">
        <v>71</v>
      </c>
    </row>
    <row r="2343" spans="1:15">
      <c r="A2343" s="173">
        <v>215</v>
      </c>
      <c r="B2343" s="173">
        <v>55</v>
      </c>
      <c r="C2343" s="173">
        <v>16</v>
      </c>
      <c r="D2343" s="173">
        <v>93</v>
      </c>
      <c r="E2343" s="174" t="s">
        <v>2440</v>
      </c>
      <c r="F2343" s="174" t="s">
        <v>1964</v>
      </c>
      <c r="G2343" s="174" t="s">
        <v>2227</v>
      </c>
      <c r="H2343" s="201" t="s">
        <v>2402</v>
      </c>
      <c r="I2343" s="175">
        <f t="shared" si="84"/>
        <v>335.19662</v>
      </c>
      <c r="J2343" s="175">
        <f t="shared" si="83"/>
        <v>510.4264</v>
      </c>
      <c r="K2343" s="175">
        <v>189.74</v>
      </c>
      <c r="L2343" s="175">
        <v>1.58</v>
      </c>
      <c r="M2343" s="177" t="s">
        <v>322</v>
      </c>
      <c r="N2343" s="177" t="s">
        <v>325</v>
      </c>
      <c r="O2343" s="177">
        <v>70</v>
      </c>
    </row>
    <row r="2344" spans="1:15">
      <c r="A2344" s="173">
        <v>165</v>
      </c>
      <c r="B2344" s="173">
        <v>65</v>
      </c>
      <c r="C2344" s="173">
        <v>14</v>
      </c>
      <c r="D2344" s="173">
        <v>79</v>
      </c>
      <c r="E2344" s="174" t="s">
        <v>2440</v>
      </c>
      <c r="F2344" s="174" t="s">
        <v>1964</v>
      </c>
      <c r="G2344" s="174" t="s">
        <v>2438</v>
      </c>
      <c r="H2344" s="201">
        <v>1150412</v>
      </c>
      <c r="I2344" s="175">
        <f t="shared" si="84"/>
        <v>201.80622</v>
      </c>
      <c r="J2344" s="175">
        <f t="shared" si="83"/>
        <v>305.21039999999999</v>
      </c>
      <c r="K2344" s="175">
        <v>104.94000000000001</v>
      </c>
      <c r="L2344" s="175">
        <v>1.58</v>
      </c>
      <c r="M2344" s="177" t="s">
        <v>326</v>
      </c>
      <c r="N2344" s="177" t="s">
        <v>321</v>
      </c>
      <c r="O2344" s="177">
        <v>70</v>
      </c>
    </row>
    <row r="2345" spans="1:15">
      <c r="A2345" s="173">
        <v>225</v>
      </c>
      <c r="B2345" s="173">
        <v>50</v>
      </c>
      <c r="C2345" s="173">
        <v>17</v>
      </c>
      <c r="D2345" s="173">
        <v>94</v>
      </c>
      <c r="E2345" s="174" t="s">
        <v>2239</v>
      </c>
      <c r="F2345" s="174" t="s">
        <v>1964</v>
      </c>
      <c r="G2345" s="174" t="s">
        <v>2227</v>
      </c>
      <c r="H2345" s="201">
        <v>1150449</v>
      </c>
      <c r="I2345" s="175">
        <f t="shared" si="84"/>
        <v>528.61270000000002</v>
      </c>
      <c r="J2345" s="175">
        <f t="shared" si="83"/>
        <v>807.9896</v>
      </c>
      <c r="K2345" s="175">
        <v>312.7</v>
      </c>
      <c r="L2345" s="175">
        <v>1.58</v>
      </c>
      <c r="M2345" s="177" t="s">
        <v>322</v>
      </c>
      <c r="N2345" s="177" t="s">
        <v>321</v>
      </c>
      <c r="O2345" s="177">
        <v>70</v>
      </c>
    </row>
    <row r="2346" spans="1:15">
      <c r="A2346" s="173">
        <v>245</v>
      </c>
      <c r="B2346" s="173">
        <v>40</v>
      </c>
      <c r="C2346" s="173">
        <v>19</v>
      </c>
      <c r="D2346" s="173">
        <v>98</v>
      </c>
      <c r="E2346" s="174" t="s">
        <v>2445</v>
      </c>
      <c r="F2346" s="174" t="s">
        <v>1964</v>
      </c>
      <c r="G2346" s="174" t="s">
        <v>3846</v>
      </c>
      <c r="H2346" s="201" t="s">
        <v>387</v>
      </c>
      <c r="I2346" s="175">
        <f t="shared" si="84"/>
        <v>559.45923000000005</v>
      </c>
      <c r="J2346" s="175">
        <f t="shared" si="83"/>
        <v>855.44579999999996</v>
      </c>
      <c r="K2346" s="175">
        <v>332.31</v>
      </c>
      <c r="L2346" s="175">
        <v>1.58</v>
      </c>
      <c r="M2346" s="177" t="s">
        <v>326</v>
      </c>
      <c r="N2346" s="177" t="s">
        <v>321</v>
      </c>
      <c r="O2346" s="177">
        <v>70</v>
      </c>
    </row>
    <row r="2347" spans="1:15">
      <c r="A2347" s="173">
        <v>255</v>
      </c>
      <c r="B2347" s="173">
        <v>50</v>
      </c>
      <c r="C2347" s="173">
        <v>20</v>
      </c>
      <c r="D2347" s="173">
        <v>109</v>
      </c>
      <c r="E2347" s="174" t="s">
        <v>2347</v>
      </c>
      <c r="F2347" s="174" t="s">
        <v>1964</v>
      </c>
      <c r="G2347" s="174" t="s">
        <v>2240</v>
      </c>
      <c r="H2347" s="201" t="s">
        <v>2381</v>
      </c>
      <c r="I2347" s="175">
        <f t="shared" si="84"/>
        <v>658.99867000000006</v>
      </c>
      <c r="J2347" s="175">
        <f t="shared" si="83"/>
        <v>1007.0588</v>
      </c>
      <c r="K2347" s="175">
        <v>393.79</v>
      </c>
      <c r="L2347" s="175">
        <v>2.75</v>
      </c>
      <c r="M2347" s="177" t="s">
        <v>325</v>
      </c>
      <c r="N2347" s="177" t="s">
        <v>321</v>
      </c>
      <c r="O2347" s="177">
        <v>76</v>
      </c>
    </row>
    <row r="2348" spans="1:15">
      <c r="A2348" s="173">
        <v>225</v>
      </c>
      <c r="B2348" s="173">
        <v>45</v>
      </c>
      <c r="C2348" s="173">
        <v>17</v>
      </c>
      <c r="D2348" s="173">
        <v>91</v>
      </c>
      <c r="E2348" s="174" t="s">
        <v>2445</v>
      </c>
      <c r="F2348" s="174" t="s">
        <v>1964</v>
      </c>
      <c r="G2348" s="174" t="s">
        <v>381</v>
      </c>
      <c r="H2348" s="201" t="s">
        <v>388</v>
      </c>
      <c r="I2348" s="175">
        <f t="shared" si="84"/>
        <v>301.84902</v>
      </c>
      <c r="J2348" s="175">
        <f t="shared" si="83"/>
        <v>459.12240000000003</v>
      </c>
      <c r="K2348" s="175">
        <v>168.54000000000002</v>
      </c>
      <c r="L2348" s="175">
        <v>1.58</v>
      </c>
      <c r="M2348" s="177" t="s">
        <v>322</v>
      </c>
      <c r="N2348" s="177" t="s">
        <v>348</v>
      </c>
      <c r="O2348" s="177">
        <v>71</v>
      </c>
    </row>
    <row r="2349" spans="1:15">
      <c r="A2349" s="173">
        <v>225</v>
      </c>
      <c r="B2349" s="173">
        <v>40</v>
      </c>
      <c r="C2349" s="173">
        <v>18</v>
      </c>
      <c r="D2349" s="173">
        <v>92</v>
      </c>
      <c r="E2349" s="174" t="s">
        <v>2445</v>
      </c>
      <c r="F2349" s="174" t="s">
        <v>1964</v>
      </c>
      <c r="G2349" s="174" t="s">
        <v>381</v>
      </c>
      <c r="H2349" s="201" t="s">
        <v>382</v>
      </c>
      <c r="I2349" s="175">
        <f t="shared" si="84"/>
        <v>336.03030999999999</v>
      </c>
      <c r="J2349" s="175">
        <f t="shared" si="83"/>
        <v>511.709</v>
      </c>
      <c r="K2349" s="175">
        <v>190.27</v>
      </c>
      <c r="L2349" s="175">
        <v>1.58</v>
      </c>
      <c r="M2349" s="177" t="s">
        <v>326</v>
      </c>
      <c r="N2349" s="177" t="s">
        <v>348</v>
      </c>
      <c r="O2349" s="177">
        <v>71</v>
      </c>
    </row>
    <row r="2350" spans="1:15">
      <c r="A2350" s="173">
        <v>175</v>
      </c>
      <c r="B2350" s="173">
        <v>70</v>
      </c>
      <c r="C2350" s="173">
        <v>13</v>
      </c>
      <c r="D2350" s="173">
        <v>82</v>
      </c>
      <c r="E2350" s="174" t="s">
        <v>2237</v>
      </c>
      <c r="F2350" s="174" t="s">
        <v>1964</v>
      </c>
      <c r="G2350" s="174" t="s">
        <v>3875</v>
      </c>
      <c r="H2350" s="201" t="s">
        <v>2283</v>
      </c>
      <c r="I2350" s="175">
        <f t="shared" si="84"/>
        <v>153.4522</v>
      </c>
      <c r="J2350" s="175">
        <f t="shared" si="83"/>
        <v>230.81959999999998</v>
      </c>
      <c r="K2350" s="175">
        <v>74.2</v>
      </c>
      <c r="L2350" s="175">
        <v>1.58</v>
      </c>
      <c r="M2350" s="177" t="s">
        <v>326</v>
      </c>
      <c r="N2350" s="177" t="s">
        <v>321</v>
      </c>
      <c r="O2350" s="177">
        <v>69</v>
      </c>
    </row>
    <row r="2351" spans="1:15">
      <c r="A2351" s="173">
        <v>265</v>
      </c>
      <c r="B2351" s="173">
        <v>35</v>
      </c>
      <c r="C2351" s="173">
        <v>18</v>
      </c>
      <c r="D2351" s="173">
        <v>97</v>
      </c>
      <c r="E2351" s="174" t="s">
        <v>2445</v>
      </c>
      <c r="F2351" s="174" t="s">
        <v>1964</v>
      </c>
      <c r="G2351" s="174" t="s">
        <v>381</v>
      </c>
      <c r="H2351" s="201" t="s">
        <v>394</v>
      </c>
      <c r="I2351" s="175">
        <f t="shared" si="84"/>
        <v>516.94104000000004</v>
      </c>
      <c r="J2351" s="175">
        <f t="shared" si="83"/>
        <v>790.03320000000008</v>
      </c>
      <c r="K2351" s="175">
        <v>305.28000000000003</v>
      </c>
      <c r="L2351" s="175">
        <v>1.58</v>
      </c>
      <c r="M2351" s="177" t="s">
        <v>326</v>
      </c>
      <c r="N2351" s="177" t="s">
        <v>348</v>
      </c>
      <c r="O2351" s="177">
        <v>71</v>
      </c>
    </row>
    <row r="2352" spans="1:15">
      <c r="A2352" s="173">
        <v>255</v>
      </c>
      <c r="B2352" s="173">
        <v>35</v>
      </c>
      <c r="C2352" s="173">
        <v>18</v>
      </c>
      <c r="D2352" s="173">
        <v>94</v>
      </c>
      <c r="E2352" s="174" t="s">
        <v>2445</v>
      </c>
      <c r="F2352" s="174" t="s">
        <v>1964</v>
      </c>
      <c r="G2352" s="174" t="s">
        <v>381</v>
      </c>
      <c r="H2352" s="201" t="s">
        <v>393</v>
      </c>
      <c r="I2352" s="175">
        <f t="shared" si="84"/>
        <v>477.75761</v>
      </c>
      <c r="J2352" s="175">
        <f t="shared" si="83"/>
        <v>729.75099999999998</v>
      </c>
      <c r="K2352" s="175">
        <v>280.37</v>
      </c>
      <c r="L2352" s="175">
        <v>1.58</v>
      </c>
      <c r="M2352" s="177" t="s">
        <v>326</v>
      </c>
      <c r="N2352" s="177" t="s">
        <v>348</v>
      </c>
      <c r="O2352" s="177">
        <v>71</v>
      </c>
    </row>
    <row r="2353" spans="1:15">
      <c r="A2353" s="173">
        <v>235</v>
      </c>
      <c r="B2353" s="173">
        <v>40</v>
      </c>
      <c r="C2353" s="173">
        <v>18</v>
      </c>
      <c r="D2353" s="173">
        <v>95</v>
      </c>
      <c r="E2353" s="174" t="s">
        <v>2445</v>
      </c>
      <c r="F2353" s="174" t="s">
        <v>1964</v>
      </c>
      <c r="G2353" s="174" t="s">
        <v>2446</v>
      </c>
      <c r="H2353" s="201" t="s">
        <v>2383</v>
      </c>
      <c r="I2353" s="175">
        <f t="shared" si="84"/>
        <v>420.233</v>
      </c>
      <c r="J2353" s="175">
        <f t="shared" si="83"/>
        <v>641.25160000000005</v>
      </c>
      <c r="K2353" s="175">
        <v>243.8</v>
      </c>
      <c r="L2353" s="175">
        <v>1.58</v>
      </c>
      <c r="M2353" s="177" t="s">
        <v>326</v>
      </c>
      <c r="N2353" s="177" t="s">
        <v>348</v>
      </c>
      <c r="O2353" s="177">
        <v>70</v>
      </c>
    </row>
    <row r="2354" spans="1:15">
      <c r="A2354" s="173">
        <v>195</v>
      </c>
      <c r="B2354" s="173">
        <v>60</v>
      </c>
      <c r="C2354" s="173">
        <v>14</v>
      </c>
      <c r="D2354" s="173">
        <v>86</v>
      </c>
      <c r="E2354" s="174" t="s">
        <v>2440</v>
      </c>
      <c r="F2354" s="174" t="s">
        <v>1964</v>
      </c>
      <c r="G2354" s="174" t="s">
        <v>2372</v>
      </c>
      <c r="H2354" s="201" t="s">
        <v>2384</v>
      </c>
      <c r="I2354" s="175">
        <f t="shared" si="84"/>
        <v>225.98322999999999</v>
      </c>
      <c r="J2354" s="175">
        <f t="shared" si="83"/>
        <v>342.4058</v>
      </c>
      <c r="K2354" s="175">
        <v>120.31</v>
      </c>
      <c r="L2354" s="175">
        <v>1.58</v>
      </c>
      <c r="M2354" s="177" t="s">
        <v>326</v>
      </c>
      <c r="N2354" s="177" t="s">
        <v>325</v>
      </c>
      <c r="O2354" s="177">
        <v>72</v>
      </c>
    </row>
    <row r="2355" spans="1:15">
      <c r="A2355" s="173">
        <v>225</v>
      </c>
      <c r="B2355" s="173">
        <v>50</v>
      </c>
      <c r="C2355" s="173">
        <v>16</v>
      </c>
      <c r="D2355" s="173">
        <v>92</v>
      </c>
      <c r="E2355" s="174" t="s">
        <v>2239</v>
      </c>
      <c r="F2355" s="174" t="s">
        <v>1964</v>
      </c>
      <c r="G2355" s="174" t="s">
        <v>2227</v>
      </c>
      <c r="H2355" s="201" t="s">
        <v>2365</v>
      </c>
      <c r="I2355" s="175">
        <f t="shared" si="84"/>
        <v>353.5378</v>
      </c>
      <c r="J2355" s="175">
        <f t="shared" si="83"/>
        <v>538.64359999999999</v>
      </c>
      <c r="K2355" s="175">
        <v>201.4</v>
      </c>
      <c r="L2355" s="175">
        <v>1.58</v>
      </c>
      <c r="M2355" s="177" t="s">
        <v>326</v>
      </c>
      <c r="N2355" s="177" t="s">
        <v>321</v>
      </c>
      <c r="O2355" s="177">
        <v>70</v>
      </c>
    </row>
    <row r="2356" spans="1:15">
      <c r="A2356" s="173">
        <v>245</v>
      </c>
      <c r="B2356" s="173">
        <v>40</v>
      </c>
      <c r="C2356" s="173">
        <v>17</v>
      </c>
      <c r="D2356" s="173">
        <v>91</v>
      </c>
      <c r="E2356" s="174" t="s">
        <v>2445</v>
      </c>
      <c r="F2356" s="174" t="s">
        <v>1964</v>
      </c>
      <c r="G2356" s="174" t="s">
        <v>381</v>
      </c>
      <c r="H2356" s="201" t="s">
        <v>385</v>
      </c>
      <c r="I2356" s="175">
        <f t="shared" si="84"/>
        <v>387.71909000000005</v>
      </c>
      <c r="J2356" s="175">
        <f t="shared" si="83"/>
        <v>591.23020000000008</v>
      </c>
      <c r="K2356" s="175">
        <v>223.13000000000002</v>
      </c>
      <c r="L2356" s="175">
        <v>1.58</v>
      </c>
      <c r="M2356" s="177" t="s">
        <v>322</v>
      </c>
      <c r="N2356" s="177" t="s">
        <v>348</v>
      </c>
      <c r="O2356" s="177">
        <v>71</v>
      </c>
    </row>
    <row r="2357" spans="1:15">
      <c r="A2357" s="173">
        <v>245</v>
      </c>
      <c r="B2357" s="173">
        <v>40</v>
      </c>
      <c r="C2357" s="173">
        <v>18</v>
      </c>
      <c r="D2357" s="173">
        <v>93</v>
      </c>
      <c r="E2357" s="174" t="s">
        <v>2445</v>
      </c>
      <c r="F2357" s="174" t="s">
        <v>1964</v>
      </c>
      <c r="G2357" s="174" t="s">
        <v>2446</v>
      </c>
      <c r="H2357" s="201" t="s">
        <v>2385</v>
      </c>
      <c r="I2357" s="175">
        <f t="shared" si="84"/>
        <v>450.24584000000004</v>
      </c>
      <c r="J2357" s="175">
        <f t="shared" si="83"/>
        <v>687.42520000000002</v>
      </c>
      <c r="K2357" s="175">
        <v>262.88</v>
      </c>
      <c r="L2357" s="175">
        <v>1.58</v>
      </c>
      <c r="M2357" s="177" t="s">
        <v>322</v>
      </c>
      <c r="N2357" s="177" t="s">
        <v>348</v>
      </c>
      <c r="O2357" s="177">
        <v>70</v>
      </c>
    </row>
    <row r="2358" spans="1:15">
      <c r="A2358" s="173">
        <v>175</v>
      </c>
      <c r="B2358" s="173">
        <v>60</v>
      </c>
      <c r="C2358" s="173">
        <v>14</v>
      </c>
      <c r="D2358" s="173">
        <v>79</v>
      </c>
      <c r="E2358" s="174" t="s">
        <v>2237</v>
      </c>
      <c r="F2358" s="174" t="s">
        <v>1964</v>
      </c>
      <c r="G2358" s="174" t="s">
        <v>2372</v>
      </c>
      <c r="H2358" s="201" t="s">
        <v>2280</v>
      </c>
      <c r="I2358" s="175">
        <f t="shared" si="84"/>
        <v>197.63776999999999</v>
      </c>
      <c r="J2358" s="175">
        <f t="shared" si="83"/>
        <v>298.79739999999998</v>
      </c>
      <c r="K2358" s="175">
        <v>102.29</v>
      </c>
      <c r="L2358" s="175">
        <v>1.58</v>
      </c>
      <c r="M2358" s="177" t="s">
        <v>326</v>
      </c>
      <c r="N2358" s="177" t="s">
        <v>325</v>
      </c>
      <c r="O2358" s="177">
        <v>72</v>
      </c>
    </row>
    <row r="2359" spans="1:15">
      <c r="A2359" s="173">
        <v>225</v>
      </c>
      <c r="B2359" s="173">
        <v>50</v>
      </c>
      <c r="C2359" s="173">
        <v>17</v>
      </c>
      <c r="D2359" s="173">
        <v>98</v>
      </c>
      <c r="E2359" s="174" t="s">
        <v>2347</v>
      </c>
      <c r="F2359" s="174" t="s">
        <v>1964</v>
      </c>
      <c r="G2359" s="174" t="s">
        <v>2227</v>
      </c>
      <c r="H2359" s="201" t="s">
        <v>2463</v>
      </c>
      <c r="I2359" s="175">
        <f t="shared" si="84"/>
        <v>418.56562000000002</v>
      </c>
      <c r="J2359" s="175">
        <f t="shared" si="83"/>
        <v>638.68640000000005</v>
      </c>
      <c r="K2359" s="175">
        <v>242.74</v>
      </c>
      <c r="L2359" s="175">
        <v>1.58</v>
      </c>
      <c r="M2359" s="177" t="s">
        <v>325</v>
      </c>
      <c r="N2359" s="177" t="s">
        <v>321</v>
      </c>
      <c r="O2359" s="177">
        <v>70</v>
      </c>
    </row>
    <row r="2360" spans="1:15">
      <c r="A2360" s="173">
        <v>195</v>
      </c>
      <c r="B2360" s="173">
        <v>75</v>
      </c>
      <c r="C2360" s="173">
        <v>16</v>
      </c>
      <c r="D2360" s="173">
        <v>107</v>
      </c>
      <c r="E2360" s="174" t="s">
        <v>2233</v>
      </c>
      <c r="F2360" s="174" t="s">
        <v>1964</v>
      </c>
      <c r="G2360" s="174" t="s">
        <v>2411</v>
      </c>
      <c r="H2360" s="201" t="s">
        <v>2414</v>
      </c>
      <c r="I2360" s="175">
        <f t="shared" si="84"/>
        <v>317.18576999999999</v>
      </c>
      <c r="J2360" s="175">
        <f t="shared" si="83"/>
        <v>481.19279999999998</v>
      </c>
      <c r="K2360" s="175">
        <v>176.49</v>
      </c>
      <c r="L2360" s="175">
        <v>2.75</v>
      </c>
      <c r="M2360" s="177" t="s">
        <v>326</v>
      </c>
      <c r="N2360" s="177" t="s">
        <v>321</v>
      </c>
      <c r="O2360" s="177">
        <v>70</v>
      </c>
    </row>
    <row r="2361" spans="1:15">
      <c r="A2361" s="173">
        <v>225</v>
      </c>
      <c r="B2361" s="173">
        <v>65</v>
      </c>
      <c r="C2361" s="173">
        <v>16</v>
      </c>
      <c r="D2361" s="173">
        <v>112</v>
      </c>
      <c r="E2361" s="174" t="s">
        <v>2233</v>
      </c>
      <c r="F2361" s="174" t="s">
        <v>1964</v>
      </c>
      <c r="G2361" s="174" t="s">
        <v>2411</v>
      </c>
      <c r="H2361" s="201" t="s">
        <v>2077</v>
      </c>
      <c r="I2361" s="175">
        <f t="shared" si="84"/>
        <v>455.57830999999999</v>
      </c>
      <c r="J2361" s="175">
        <f t="shared" si="83"/>
        <v>694.10440000000006</v>
      </c>
      <c r="K2361" s="175">
        <v>264.47000000000003</v>
      </c>
      <c r="L2361" s="175">
        <v>2.75</v>
      </c>
      <c r="M2361" s="177" t="s">
        <v>325</v>
      </c>
      <c r="N2361" s="177" t="s">
        <v>321</v>
      </c>
      <c r="O2361" s="177">
        <v>70</v>
      </c>
    </row>
    <row r="2362" spans="1:15">
      <c r="A2362" s="173">
        <v>215</v>
      </c>
      <c r="B2362" s="173">
        <v>60</v>
      </c>
      <c r="C2362" s="173">
        <v>16</v>
      </c>
      <c r="D2362" s="173" t="s">
        <v>2332</v>
      </c>
      <c r="E2362" s="174" t="s">
        <v>2237</v>
      </c>
      <c r="F2362" s="174" t="s">
        <v>1964</v>
      </c>
      <c r="G2362" s="174" t="s">
        <v>2369</v>
      </c>
      <c r="H2362" s="201" t="s">
        <v>2362</v>
      </c>
      <c r="I2362" s="175">
        <f t="shared" si="84"/>
        <v>382.21359000000001</v>
      </c>
      <c r="J2362" s="175">
        <f t="shared" si="83"/>
        <v>581.23559999999998</v>
      </c>
      <c r="K2362" s="175">
        <v>217.83</v>
      </c>
      <c r="L2362" s="175">
        <v>2.75</v>
      </c>
      <c r="M2362" s="177" t="s">
        <v>325</v>
      </c>
      <c r="N2362" s="177" t="s">
        <v>348</v>
      </c>
      <c r="O2362" s="177">
        <v>72</v>
      </c>
    </row>
    <row r="2363" spans="1:15">
      <c r="A2363" s="173">
        <v>225</v>
      </c>
      <c r="B2363" s="173">
        <v>60</v>
      </c>
      <c r="C2363" s="173">
        <v>16</v>
      </c>
      <c r="D2363" s="173">
        <v>102</v>
      </c>
      <c r="E2363" s="174" t="s">
        <v>2347</v>
      </c>
      <c r="F2363" s="174" t="s">
        <v>1964</v>
      </c>
      <c r="G2363" s="174" t="s">
        <v>2227</v>
      </c>
      <c r="H2363" s="201" t="s">
        <v>2399</v>
      </c>
      <c r="I2363" s="175">
        <f t="shared" si="84"/>
        <v>363.54208000000006</v>
      </c>
      <c r="J2363" s="175">
        <f t="shared" si="83"/>
        <v>554.03480000000002</v>
      </c>
      <c r="K2363" s="175">
        <v>207.76000000000002</v>
      </c>
      <c r="L2363" s="175">
        <v>1.58</v>
      </c>
      <c r="M2363" s="177" t="s">
        <v>326</v>
      </c>
      <c r="N2363" s="177" t="s">
        <v>321</v>
      </c>
      <c r="O2363" s="177">
        <v>70</v>
      </c>
    </row>
    <row r="2364" spans="1:15">
      <c r="A2364" s="173">
        <v>215</v>
      </c>
      <c r="B2364" s="173">
        <v>60</v>
      </c>
      <c r="C2364" s="173">
        <v>16</v>
      </c>
      <c r="D2364" s="173">
        <v>99</v>
      </c>
      <c r="E2364" s="174" t="s">
        <v>2440</v>
      </c>
      <c r="F2364" s="174" t="s">
        <v>1964</v>
      </c>
      <c r="G2364" s="174" t="s">
        <v>2227</v>
      </c>
      <c r="H2364" s="201" t="s">
        <v>2386</v>
      </c>
      <c r="I2364" s="175">
        <f t="shared" si="84"/>
        <v>323.52496000000002</v>
      </c>
      <c r="J2364" s="175">
        <f t="shared" si="83"/>
        <v>492.47</v>
      </c>
      <c r="K2364" s="175">
        <v>182.32000000000002</v>
      </c>
      <c r="L2364" s="175">
        <v>1.58</v>
      </c>
      <c r="M2364" s="177" t="s">
        <v>326</v>
      </c>
      <c r="N2364" s="177" t="s">
        <v>321</v>
      </c>
      <c r="O2364" s="177">
        <v>70</v>
      </c>
    </row>
    <row r="2365" spans="1:15">
      <c r="A2365" s="173">
        <v>225</v>
      </c>
      <c r="B2365" s="173">
        <v>55</v>
      </c>
      <c r="C2365" s="173">
        <v>16</v>
      </c>
      <c r="D2365" s="173">
        <v>99</v>
      </c>
      <c r="E2365" s="174" t="s">
        <v>2347</v>
      </c>
      <c r="F2365" s="174" t="s">
        <v>1964</v>
      </c>
      <c r="G2365" s="174" t="s">
        <v>2227</v>
      </c>
      <c r="H2365" s="201" t="s">
        <v>2367</v>
      </c>
      <c r="I2365" s="175">
        <f t="shared" si="84"/>
        <v>346.86827999999997</v>
      </c>
      <c r="J2365" s="175">
        <f t="shared" si="83"/>
        <v>528.38279999999997</v>
      </c>
      <c r="K2365" s="175">
        <v>197.16</v>
      </c>
      <c r="L2365" s="175">
        <v>1.58</v>
      </c>
      <c r="M2365" s="177" t="s">
        <v>326</v>
      </c>
      <c r="N2365" s="177" t="s">
        <v>321</v>
      </c>
      <c r="O2365" s="177">
        <v>70</v>
      </c>
    </row>
    <row r="2366" spans="1:15">
      <c r="A2366" s="173">
        <v>195</v>
      </c>
      <c r="B2366" s="173">
        <v>75</v>
      </c>
      <c r="C2366" s="173">
        <v>16</v>
      </c>
      <c r="D2366" s="173">
        <v>107</v>
      </c>
      <c r="E2366" s="174" t="s">
        <v>2229</v>
      </c>
      <c r="F2366" s="174" t="s">
        <v>1964</v>
      </c>
      <c r="G2366" s="174" t="s">
        <v>2228</v>
      </c>
      <c r="H2366" s="201">
        <v>1150440</v>
      </c>
      <c r="I2366" s="175">
        <f t="shared" si="84"/>
        <v>260.49485000000004</v>
      </c>
      <c r="J2366" s="175">
        <f t="shared" si="83"/>
        <v>393.976</v>
      </c>
      <c r="K2366" s="175">
        <v>140.45000000000002</v>
      </c>
      <c r="L2366" s="175">
        <v>2.75</v>
      </c>
      <c r="M2366" s="177" t="s">
        <v>326</v>
      </c>
      <c r="N2366" s="177" t="s">
        <v>321</v>
      </c>
      <c r="O2366" s="177">
        <v>70</v>
      </c>
    </row>
    <row r="2367" spans="1:15">
      <c r="A2367" s="173">
        <v>205</v>
      </c>
      <c r="B2367" s="173">
        <v>55</v>
      </c>
      <c r="C2367" s="173">
        <v>15</v>
      </c>
      <c r="D2367" s="173">
        <v>88</v>
      </c>
      <c r="E2367" s="174" t="s">
        <v>2347</v>
      </c>
      <c r="F2367" s="174" t="s">
        <v>1964</v>
      </c>
      <c r="G2367" s="174" t="s">
        <v>2443</v>
      </c>
      <c r="H2367" s="201" t="s">
        <v>2356</v>
      </c>
      <c r="I2367" s="175">
        <f t="shared" si="84"/>
        <v>322.69127000000003</v>
      </c>
      <c r="J2367" s="175">
        <f t="shared" si="83"/>
        <v>491.18740000000003</v>
      </c>
      <c r="K2367" s="175">
        <v>181.79000000000002</v>
      </c>
      <c r="L2367" s="175">
        <v>1.58</v>
      </c>
      <c r="M2367" s="177" t="s">
        <v>322</v>
      </c>
      <c r="N2367" s="177" t="s">
        <v>321</v>
      </c>
      <c r="O2367" s="177">
        <v>72</v>
      </c>
    </row>
    <row r="2368" spans="1:15">
      <c r="A2368" s="173">
        <v>155</v>
      </c>
      <c r="B2368" s="173">
        <v>70</v>
      </c>
      <c r="C2368" s="173">
        <v>13</v>
      </c>
      <c r="D2368" s="173">
        <v>75</v>
      </c>
      <c r="E2368" s="174" t="s">
        <v>2237</v>
      </c>
      <c r="F2368" s="174" t="s">
        <v>1964</v>
      </c>
      <c r="G2368" s="174" t="s">
        <v>3875</v>
      </c>
      <c r="H2368" s="201" t="s">
        <v>2393</v>
      </c>
      <c r="I2368" s="175">
        <f t="shared" si="84"/>
        <v>136.7784</v>
      </c>
      <c r="J2368" s="175">
        <f t="shared" si="83"/>
        <v>205.16759999999999</v>
      </c>
      <c r="K2368" s="175">
        <v>63.6</v>
      </c>
      <c r="L2368" s="175">
        <v>1.58</v>
      </c>
      <c r="M2368" s="177" t="s">
        <v>326</v>
      </c>
      <c r="N2368" s="177" t="s">
        <v>321</v>
      </c>
      <c r="O2368" s="177">
        <v>69</v>
      </c>
    </row>
    <row r="2369" spans="1:15">
      <c r="A2369" s="173">
        <v>165</v>
      </c>
      <c r="B2369" s="173">
        <v>70</v>
      </c>
      <c r="C2369" s="173">
        <v>13</v>
      </c>
      <c r="D2369" s="173">
        <v>79</v>
      </c>
      <c r="E2369" s="174" t="s">
        <v>2237</v>
      </c>
      <c r="F2369" s="174" t="s">
        <v>1964</v>
      </c>
      <c r="G2369" s="174" t="s">
        <v>3875</v>
      </c>
      <c r="H2369" s="201" t="s">
        <v>2276</v>
      </c>
      <c r="I2369" s="175">
        <f t="shared" si="84"/>
        <v>146.78268</v>
      </c>
      <c r="J2369" s="175">
        <f t="shared" si="83"/>
        <v>220.55879999999999</v>
      </c>
      <c r="K2369" s="175">
        <v>69.960000000000008</v>
      </c>
      <c r="L2369" s="175">
        <v>1.58</v>
      </c>
      <c r="M2369" s="177" t="s">
        <v>326</v>
      </c>
      <c r="N2369" s="177" t="s">
        <v>321</v>
      </c>
      <c r="O2369" s="177">
        <v>69</v>
      </c>
    </row>
    <row r="2370" spans="1:15">
      <c r="A2370" s="173">
        <v>235</v>
      </c>
      <c r="B2370" s="173">
        <v>40</v>
      </c>
      <c r="C2370" s="173">
        <v>18</v>
      </c>
      <c r="D2370" s="173">
        <v>95</v>
      </c>
      <c r="E2370" s="174" t="s">
        <v>2445</v>
      </c>
      <c r="F2370" s="174" t="s">
        <v>1964</v>
      </c>
      <c r="G2370" s="174" t="s">
        <v>381</v>
      </c>
      <c r="H2370" s="201" t="s">
        <v>391</v>
      </c>
      <c r="I2370" s="175">
        <f t="shared" si="84"/>
        <v>420.233</v>
      </c>
      <c r="J2370" s="175">
        <f t="shared" si="83"/>
        <v>641.25160000000005</v>
      </c>
      <c r="K2370" s="175">
        <v>243.8</v>
      </c>
      <c r="L2370" s="175">
        <v>1.58</v>
      </c>
      <c r="M2370" s="177" t="s">
        <v>326</v>
      </c>
      <c r="N2370" s="177" t="s">
        <v>348</v>
      </c>
      <c r="O2370" s="177">
        <v>71</v>
      </c>
    </row>
    <row r="2371" spans="1:15">
      <c r="A2371" s="173">
        <v>215</v>
      </c>
      <c r="B2371" s="173">
        <v>45</v>
      </c>
      <c r="C2371" s="173">
        <v>17</v>
      </c>
      <c r="D2371" s="173">
        <v>91</v>
      </c>
      <c r="E2371" s="174" t="s">
        <v>2239</v>
      </c>
      <c r="F2371" s="174" t="s">
        <v>1964</v>
      </c>
      <c r="G2371" s="174" t="s">
        <v>2443</v>
      </c>
      <c r="H2371" s="201" t="s">
        <v>2387</v>
      </c>
      <c r="I2371" s="175">
        <f t="shared" si="84"/>
        <v>329.36078999999995</v>
      </c>
      <c r="J2371" s="175">
        <f t="shared" si="83"/>
        <v>501.44819999999999</v>
      </c>
      <c r="K2371" s="175">
        <v>186.03</v>
      </c>
      <c r="L2371" s="175">
        <v>1.58</v>
      </c>
      <c r="M2371" s="177" t="s">
        <v>322</v>
      </c>
      <c r="N2371" s="177" t="s">
        <v>321</v>
      </c>
      <c r="O2371" s="177">
        <v>73</v>
      </c>
    </row>
    <row r="2372" spans="1:15">
      <c r="A2372" s="173">
        <v>195</v>
      </c>
      <c r="B2372" s="173">
        <v>50</v>
      </c>
      <c r="C2372" s="173">
        <v>15</v>
      </c>
      <c r="D2372" s="173">
        <v>82</v>
      </c>
      <c r="E2372" s="174" t="s">
        <v>2347</v>
      </c>
      <c r="F2372" s="174" t="s">
        <v>1964</v>
      </c>
      <c r="G2372" s="174" t="s">
        <v>2443</v>
      </c>
      <c r="H2372" s="201" t="s">
        <v>2288</v>
      </c>
      <c r="I2372" s="175">
        <f t="shared" si="84"/>
        <v>174.29445000000001</v>
      </c>
      <c r="J2372" s="175">
        <f t="shared" si="83"/>
        <v>262.88459999999998</v>
      </c>
      <c r="K2372" s="175">
        <v>87.45</v>
      </c>
      <c r="L2372" s="175">
        <v>1.58</v>
      </c>
      <c r="M2372" s="177" t="s">
        <v>322</v>
      </c>
      <c r="N2372" s="177" t="s">
        <v>321</v>
      </c>
      <c r="O2372" s="177">
        <v>72</v>
      </c>
    </row>
    <row r="2373" spans="1:15">
      <c r="A2373" s="173">
        <v>225</v>
      </c>
      <c r="B2373" s="173">
        <v>75</v>
      </c>
      <c r="C2373" s="173">
        <v>16</v>
      </c>
      <c r="D2373" s="173">
        <v>104</v>
      </c>
      <c r="E2373" s="174" t="s">
        <v>2237</v>
      </c>
      <c r="F2373" s="174" t="s">
        <v>1964</v>
      </c>
      <c r="G2373" s="174" t="s">
        <v>2377</v>
      </c>
      <c r="H2373" s="201" t="s">
        <v>2394</v>
      </c>
      <c r="I2373" s="175">
        <f t="shared" si="84"/>
        <v>328.02373999999998</v>
      </c>
      <c r="J2373" s="175">
        <f t="shared" si="83"/>
        <v>497.86659999999995</v>
      </c>
      <c r="K2373" s="175">
        <v>183.38</v>
      </c>
      <c r="L2373" s="175">
        <v>2.75</v>
      </c>
      <c r="M2373" s="177" t="s">
        <v>326</v>
      </c>
      <c r="N2373" s="177" t="s">
        <v>325</v>
      </c>
      <c r="O2373" s="177">
        <v>71</v>
      </c>
    </row>
    <row r="2374" spans="1:15">
      <c r="A2374" s="173">
        <v>245</v>
      </c>
      <c r="B2374" s="173">
        <v>40</v>
      </c>
      <c r="C2374" s="173">
        <v>19</v>
      </c>
      <c r="D2374" s="173">
        <v>98</v>
      </c>
      <c r="E2374" s="174" t="s">
        <v>2445</v>
      </c>
      <c r="F2374" s="174" t="s">
        <v>1964</v>
      </c>
      <c r="G2374" s="174" t="s">
        <v>381</v>
      </c>
      <c r="H2374" s="201" t="s">
        <v>396</v>
      </c>
      <c r="I2374" s="175">
        <f t="shared" si="84"/>
        <v>559.45923000000005</v>
      </c>
      <c r="J2374" s="175">
        <f t="shared" si="83"/>
        <v>855.44579999999996</v>
      </c>
      <c r="K2374" s="175">
        <v>332.31</v>
      </c>
      <c r="L2374" s="175">
        <v>1.58</v>
      </c>
      <c r="M2374" s="177" t="s">
        <v>326</v>
      </c>
      <c r="N2374" s="177" t="s">
        <v>348</v>
      </c>
      <c r="O2374" s="177">
        <v>71</v>
      </c>
    </row>
    <row r="2375" spans="1:15">
      <c r="A2375" s="173">
        <v>185</v>
      </c>
      <c r="B2375" s="173">
        <v>55</v>
      </c>
      <c r="C2375" s="173">
        <v>15</v>
      </c>
      <c r="D2375" s="173">
        <v>82</v>
      </c>
      <c r="E2375" s="174" t="s">
        <v>2347</v>
      </c>
      <c r="F2375" s="174" t="s">
        <v>1964</v>
      </c>
      <c r="G2375" s="174" t="s">
        <v>2443</v>
      </c>
      <c r="H2375" s="201" t="s">
        <v>2284</v>
      </c>
      <c r="I2375" s="175">
        <f t="shared" si="84"/>
        <v>258.49714</v>
      </c>
      <c r="J2375" s="175">
        <f t="shared" si="83"/>
        <v>392.42720000000003</v>
      </c>
      <c r="K2375" s="175">
        <v>140.98000000000002</v>
      </c>
      <c r="L2375" s="175">
        <v>1.58</v>
      </c>
      <c r="M2375" s="177" t="s">
        <v>322</v>
      </c>
      <c r="N2375" s="177" t="s">
        <v>321</v>
      </c>
      <c r="O2375" s="177">
        <v>72</v>
      </c>
    </row>
    <row r="2376" spans="1:15">
      <c r="A2376" s="173">
        <v>165</v>
      </c>
      <c r="B2376" s="173">
        <v>80</v>
      </c>
      <c r="C2376" s="173">
        <v>13</v>
      </c>
      <c r="D2376" s="173">
        <v>83</v>
      </c>
      <c r="E2376" s="174" t="s">
        <v>2237</v>
      </c>
      <c r="F2376" s="174" t="s">
        <v>1964</v>
      </c>
      <c r="G2376" s="174" t="s">
        <v>2380</v>
      </c>
      <c r="H2376" s="201" t="s">
        <v>2279</v>
      </c>
      <c r="I2376" s="175">
        <f t="shared" si="84"/>
        <v>168.45862</v>
      </c>
      <c r="J2376" s="175">
        <f t="shared" si="83"/>
        <v>253.90639999999999</v>
      </c>
      <c r="K2376" s="175">
        <v>83.740000000000009</v>
      </c>
      <c r="L2376" s="175">
        <v>1.58</v>
      </c>
      <c r="M2376" s="177" t="s">
        <v>326</v>
      </c>
      <c r="N2376" s="177" t="s">
        <v>321</v>
      </c>
      <c r="O2376" s="177">
        <v>69</v>
      </c>
    </row>
    <row r="2377" spans="1:15">
      <c r="A2377" s="173">
        <v>245</v>
      </c>
      <c r="B2377" s="173">
        <v>40</v>
      </c>
      <c r="C2377" s="173">
        <v>18</v>
      </c>
      <c r="D2377" s="173">
        <v>97</v>
      </c>
      <c r="E2377" s="174" t="s">
        <v>2445</v>
      </c>
      <c r="F2377" s="174" t="s">
        <v>1964</v>
      </c>
      <c r="G2377" s="174" t="s">
        <v>381</v>
      </c>
      <c r="H2377" s="201" t="s">
        <v>392</v>
      </c>
      <c r="I2377" s="175">
        <f t="shared" si="84"/>
        <v>453.5806</v>
      </c>
      <c r="J2377" s="175">
        <f t="shared" si="83"/>
        <v>692.55560000000003</v>
      </c>
      <c r="K2377" s="175">
        <v>265</v>
      </c>
      <c r="L2377" s="175">
        <v>1.58</v>
      </c>
      <c r="M2377" s="177" t="s">
        <v>326</v>
      </c>
      <c r="N2377" s="177" t="s">
        <v>348</v>
      </c>
      <c r="O2377" s="177">
        <v>71</v>
      </c>
    </row>
    <row r="2378" spans="1:15">
      <c r="A2378" s="173">
        <v>215</v>
      </c>
      <c r="B2378" s="173">
        <v>40</v>
      </c>
      <c r="C2378" s="173">
        <v>17</v>
      </c>
      <c r="D2378" s="173">
        <v>87</v>
      </c>
      <c r="E2378" s="174" t="s">
        <v>2239</v>
      </c>
      <c r="F2378" s="174" t="s">
        <v>1964</v>
      </c>
      <c r="G2378" s="174" t="s">
        <v>2443</v>
      </c>
      <c r="H2378" s="201" t="s">
        <v>2359</v>
      </c>
      <c r="I2378" s="175">
        <f t="shared" si="84"/>
        <v>370.21160000000003</v>
      </c>
      <c r="J2378" s="175">
        <f t="shared" si="83"/>
        <v>564.29560000000004</v>
      </c>
      <c r="K2378" s="175">
        <v>212</v>
      </c>
      <c r="L2378" s="175">
        <v>1.58</v>
      </c>
      <c r="M2378" s="177" t="s">
        <v>322</v>
      </c>
      <c r="N2378" s="177" t="s">
        <v>321</v>
      </c>
      <c r="O2378" s="177">
        <v>73</v>
      </c>
    </row>
    <row r="2379" spans="1:15">
      <c r="A2379" s="173">
        <v>215</v>
      </c>
      <c r="B2379" s="173">
        <v>45</v>
      </c>
      <c r="C2379" s="173">
        <v>18</v>
      </c>
      <c r="D2379" s="173">
        <v>93</v>
      </c>
      <c r="E2379" s="174" t="s">
        <v>2239</v>
      </c>
      <c r="F2379" s="174" t="s">
        <v>1964</v>
      </c>
      <c r="G2379" s="174" t="s">
        <v>2443</v>
      </c>
      <c r="H2379" s="201" t="s">
        <v>2361</v>
      </c>
      <c r="I2379" s="175">
        <f t="shared" si="84"/>
        <v>446.07739000000004</v>
      </c>
      <c r="J2379" s="175">
        <f t="shared" si="83"/>
        <v>681.01220000000001</v>
      </c>
      <c r="K2379" s="175">
        <v>260.23</v>
      </c>
      <c r="L2379" s="175">
        <v>1.58</v>
      </c>
      <c r="M2379" s="177" t="s">
        <v>322</v>
      </c>
      <c r="N2379" s="177" t="s">
        <v>321</v>
      </c>
      <c r="O2379" s="177">
        <v>73</v>
      </c>
    </row>
    <row r="2380" spans="1:15">
      <c r="A2380" s="173">
        <v>215</v>
      </c>
      <c r="B2380" s="173">
        <v>60</v>
      </c>
      <c r="C2380" s="173">
        <v>16</v>
      </c>
      <c r="D2380" s="173">
        <v>95</v>
      </c>
      <c r="E2380" s="174" t="s">
        <v>2440</v>
      </c>
      <c r="F2380" s="174" t="s">
        <v>1964</v>
      </c>
      <c r="G2380" s="174" t="s">
        <v>2441</v>
      </c>
      <c r="H2380" s="201" t="s">
        <v>2458</v>
      </c>
      <c r="I2380" s="175">
        <f t="shared" si="84"/>
        <v>325.52267000000006</v>
      </c>
      <c r="J2380" s="175">
        <f t="shared" si="83"/>
        <v>494.0188</v>
      </c>
      <c r="K2380" s="175">
        <v>181.79000000000002</v>
      </c>
      <c r="L2380" s="175">
        <v>2.75</v>
      </c>
      <c r="M2380" s="177" t="s">
        <v>325</v>
      </c>
      <c r="N2380" s="177" t="s">
        <v>325</v>
      </c>
      <c r="O2380" s="177">
        <v>69</v>
      </c>
    </row>
    <row r="2381" spans="1:15">
      <c r="A2381" s="173">
        <v>205</v>
      </c>
      <c r="B2381" s="173">
        <v>50</v>
      </c>
      <c r="C2381" s="173">
        <v>16</v>
      </c>
      <c r="D2381" s="173">
        <v>87</v>
      </c>
      <c r="E2381" s="174" t="s">
        <v>2347</v>
      </c>
      <c r="F2381" s="174" t="s">
        <v>1964</v>
      </c>
      <c r="G2381" s="174" t="s">
        <v>381</v>
      </c>
      <c r="H2381" s="201" t="s">
        <v>2208</v>
      </c>
      <c r="I2381" s="175">
        <f t="shared" si="84"/>
        <v>277.67201</v>
      </c>
      <c r="J2381" s="175">
        <f t="shared" si="83"/>
        <v>421.92700000000002</v>
      </c>
      <c r="K2381" s="175">
        <v>153.17000000000002</v>
      </c>
      <c r="L2381" s="175">
        <v>1.58</v>
      </c>
      <c r="M2381" s="177" t="s">
        <v>322</v>
      </c>
      <c r="N2381" s="177" t="s">
        <v>348</v>
      </c>
      <c r="O2381" s="177">
        <v>71</v>
      </c>
    </row>
    <row r="2382" spans="1:15">
      <c r="A2382" s="173">
        <v>225</v>
      </c>
      <c r="B2382" s="173">
        <v>35</v>
      </c>
      <c r="C2382" s="173">
        <v>18</v>
      </c>
      <c r="D2382" s="173">
        <v>87</v>
      </c>
      <c r="E2382" s="174" t="s">
        <v>2445</v>
      </c>
      <c r="F2382" s="174" t="s">
        <v>1964</v>
      </c>
      <c r="G2382" s="174" t="s">
        <v>2446</v>
      </c>
      <c r="H2382" s="201" t="s">
        <v>2389</v>
      </c>
      <c r="I2382" s="175">
        <f t="shared" si="84"/>
        <v>458.58274</v>
      </c>
      <c r="J2382" s="175">
        <f t="shared" si="83"/>
        <v>700.25120000000004</v>
      </c>
      <c r="K2382" s="175">
        <v>268.18</v>
      </c>
      <c r="L2382" s="175">
        <v>1.58</v>
      </c>
      <c r="M2382" s="177">
        <v>0</v>
      </c>
      <c r="N2382" s="177">
        <v>0</v>
      </c>
      <c r="O2382" s="177">
        <v>0</v>
      </c>
    </row>
    <row r="2383" spans="1:15">
      <c r="A2383" s="173">
        <v>205</v>
      </c>
      <c r="B2383" s="173">
        <v>70</v>
      </c>
      <c r="C2383" s="173">
        <v>15</v>
      </c>
      <c r="D2383" s="173">
        <v>96</v>
      </c>
      <c r="E2383" s="174" t="s">
        <v>2440</v>
      </c>
      <c r="F2383" s="174" t="s">
        <v>1964</v>
      </c>
      <c r="G2383" s="174" t="s">
        <v>2441</v>
      </c>
      <c r="H2383" s="201" t="s">
        <v>2395</v>
      </c>
      <c r="I2383" s="175">
        <f t="shared" si="84"/>
        <v>264.66329999999999</v>
      </c>
      <c r="J2383" s="175">
        <f t="shared" si="83"/>
        <v>400.38899999999995</v>
      </c>
      <c r="K2383" s="175">
        <v>143.1</v>
      </c>
      <c r="L2383" s="175">
        <v>2.75</v>
      </c>
      <c r="M2383" s="177" t="s">
        <v>326</v>
      </c>
      <c r="N2383" s="177" t="s">
        <v>325</v>
      </c>
      <c r="O2383" s="177">
        <v>69</v>
      </c>
    </row>
    <row r="2384" spans="1:15">
      <c r="A2384" s="173">
        <v>275</v>
      </c>
      <c r="B2384" s="173">
        <v>70</v>
      </c>
      <c r="C2384" s="173">
        <v>16</v>
      </c>
      <c r="D2384" s="173">
        <v>114</v>
      </c>
      <c r="E2384" s="174" t="s">
        <v>2440</v>
      </c>
      <c r="F2384" s="174" t="s">
        <v>1964</v>
      </c>
      <c r="G2384" s="174" t="s">
        <v>2441</v>
      </c>
      <c r="H2384" s="201" t="s">
        <v>2246</v>
      </c>
      <c r="I2384" s="175">
        <f t="shared" si="84"/>
        <v>389.71680000000003</v>
      </c>
      <c r="J2384" s="175">
        <f t="shared" si="83"/>
        <v>592.779</v>
      </c>
      <c r="K2384" s="175">
        <v>222.60000000000002</v>
      </c>
      <c r="L2384" s="175">
        <v>2.75</v>
      </c>
      <c r="M2384" s="177" t="s">
        <v>325</v>
      </c>
      <c r="N2384" s="177" t="s">
        <v>325</v>
      </c>
      <c r="O2384" s="177">
        <v>71</v>
      </c>
    </row>
    <row r="2385" spans="1:15">
      <c r="A2385" s="173">
        <v>255</v>
      </c>
      <c r="B2385" s="173">
        <v>30</v>
      </c>
      <c r="C2385" s="173">
        <v>20</v>
      </c>
      <c r="D2385" s="173">
        <v>92</v>
      </c>
      <c r="E2385" s="174" t="s">
        <v>2445</v>
      </c>
      <c r="F2385" s="174" t="s">
        <v>1964</v>
      </c>
      <c r="G2385" s="174" t="s">
        <v>2446</v>
      </c>
      <c r="H2385" s="201" t="s">
        <v>2390</v>
      </c>
      <c r="I2385" s="175">
        <f t="shared" si="84"/>
        <v>700.3528399999999</v>
      </c>
      <c r="J2385" s="175">
        <f t="shared" ref="J2385:J2448" si="85">($H$3*(K2385+L2385+$U$7+$H$8)+$H$4*$U$3)*$U$8</f>
        <v>1072.2051999999999</v>
      </c>
      <c r="K2385" s="175">
        <v>421.88</v>
      </c>
      <c r="L2385" s="175">
        <v>1.58</v>
      </c>
      <c r="M2385" s="177" t="s">
        <v>322</v>
      </c>
      <c r="N2385" s="177" t="s">
        <v>348</v>
      </c>
      <c r="O2385" s="177">
        <v>70</v>
      </c>
    </row>
    <row r="2386" spans="1:15">
      <c r="A2386" s="173">
        <v>275</v>
      </c>
      <c r="B2386" s="173">
        <v>55</v>
      </c>
      <c r="C2386" s="173">
        <v>17</v>
      </c>
      <c r="D2386" s="173">
        <v>109</v>
      </c>
      <c r="E2386" s="174" t="s">
        <v>2347</v>
      </c>
      <c r="F2386" s="174" t="s">
        <v>1964</v>
      </c>
      <c r="G2386" s="174" t="s">
        <v>2441</v>
      </c>
      <c r="H2386" s="201" t="s">
        <v>2241</v>
      </c>
      <c r="I2386" s="175">
        <f t="shared" si="84"/>
        <v>448.90879000000001</v>
      </c>
      <c r="J2386" s="175">
        <f t="shared" si="85"/>
        <v>683.84360000000004</v>
      </c>
      <c r="K2386" s="175">
        <v>260.23</v>
      </c>
      <c r="L2386" s="175">
        <v>2.75</v>
      </c>
      <c r="M2386" s="177" t="s">
        <v>325</v>
      </c>
      <c r="N2386" s="177" t="s">
        <v>325</v>
      </c>
      <c r="O2386" s="177">
        <v>71</v>
      </c>
    </row>
    <row r="2387" spans="1:15">
      <c r="A2387" s="173">
        <v>215</v>
      </c>
      <c r="B2387" s="173">
        <v>70</v>
      </c>
      <c r="C2387" s="173">
        <v>16</v>
      </c>
      <c r="D2387" s="173">
        <v>100</v>
      </c>
      <c r="E2387" s="174" t="s">
        <v>2440</v>
      </c>
      <c r="F2387" s="174" t="s">
        <v>1964</v>
      </c>
      <c r="G2387" s="174" t="s">
        <v>2441</v>
      </c>
      <c r="H2387" s="201" t="s">
        <v>2391</v>
      </c>
      <c r="I2387" s="175">
        <f t="shared" si="84"/>
        <v>287.17293000000001</v>
      </c>
      <c r="J2387" s="175">
        <f t="shared" si="85"/>
        <v>435.01919999999996</v>
      </c>
      <c r="K2387" s="175">
        <v>157.41</v>
      </c>
      <c r="L2387" s="175">
        <v>2.75</v>
      </c>
      <c r="M2387" s="177" t="s">
        <v>325</v>
      </c>
      <c r="N2387" s="177" t="s">
        <v>325</v>
      </c>
      <c r="O2387" s="177">
        <v>69</v>
      </c>
    </row>
    <row r="2388" spans="1:15">
      <c r="A2388" s="173">
        <v>215</v>
      </c>
      <c r="B2388" s="173">
        <v>40</v>
      </c>
      <c r="C2388" s="173">
        <v>16</v>
      </c>
      <c r="D2388" s="173">
        <v>86</v>
      </c>
      <c r="E2388" s="174" t="s">
        <v>2239</v>
      </c>
      <c r="F2388" s="174" t="s">
        <v>1964</v>
      </c>
      <c r="G2388" s="174" t="s">
        <v>2443</v>
      </c>
      <c r="H2388" s="201" t="s">
        <v>2358</v>
      </c>
      <c r="I2388" s="175">
        <f t="shared" si="84"/>
        <v>346.86827999999997</v>
      </c>
      <c r="J2388" s="175">
        <f t="shared" si="85"/>
        <v>528.38279999999997</v>
      </c>
      <c r="K2388" s="175">
        <v>197.16</v>
      </c>
      <c r="L2388" s="175">
        <v>1.58</v>
      </c>
      <c r="M2388" s="177" t="s">
        <v>322</v>
      </c>
      <c r="N2388" s="177" t="s">
        <v>321</v>
      </c>
      <c r="O2388" s="177">
        <v>73</v>
      </c>
    </row>
    <row r="2389" spans="1:15">
      <c r="A2389" s="173">
        <v>155</v>
      </c>
      <c r="B2389" s="173">
        <v>65</v>
      </c>
      <c r="C2389" s="173">
        <v>14</v>
      </c>
      <c r="D2389" s="173">
        <v>75</v>
      </c>
      <c r="E2389" s="174" t="s">
        <v>2237</v>
      </c>
      <c r="F2389" s="174" t="s">
        <v>1964</v>
      </c>
      <c r="G2389" s="174" t="s">
        <v>3875</v>
      </c>
      <c r="H2389" s="201" t="s">
        <v>2351</v>
      </c>
      <c r="I2389" s="175">
        <f t="shared" si="84"/>
        <v>155.11958000000001</v>
      </c>
      <c r="J2389" s="175">
        <f t="shared" si="85"/>
        <v>233.38479999999998</v>
      </c>
      <c r="K2389" s="175">
        <v>75.260000000000005</v>
      </c>
      <c r="L2389" s="175">
        <v>1.58</v>
      </c>
      <c r="M2389" s="177" t="s">
        <v>326</v>
      </c>
      <c r="N2389" s="177" t="s">
        <v>321</v>
      </c>
      <c r="O2389" s="177">
        <v>69</v>
      </c>
    </row>
    <row r="2390" spans="1:15">
      <c r="A2390" s="173">
        <v>205</v>
      </c>
      <c r="B2390" s="173">
        <v>45</v>
      </c>
      <c r="C2390" s="173">
        <v>16</v>
      </c>
      <c r="D2390" s="173">
        <v>87</v>
      </c>
      <c r="E2390" s="174" t="s">
        <v>2239</v>
      </c>
      <c r="F2390" s="174" t="s">
        <v>1964</v>
      </c>
      <c r="G2390" s="174" t="s">
        <v>381</v>
      </c>
      <c r="H2390" s="201" t="s">
        <v>2079</v>
      </c>
      <c r="I2390" s="175">
        <f t="shared" si="84"/>
        <v>308.51853999999997</v>
      </c>
      <c r="J2390" s="175">
        <f t="shared" si="85"/>
        <v>469.38319999999999</v>
      </c>
      <c r="K2390" s="175">
        <v>172.78</v>
      </c>
      <c r="L2390" s="175">
        <v>1.58</v>
      </c>
      <c r="M2390" s="177" t="s">
        <v>322</v>
      </c>
      <c r="N2390" s="177" t="s">
        <v>348</v>
      </c>
      <c r="O2390" s="177">
        <v>71</v>
      </c>
    </row>
    <row r="2391" spans="1:15">
      <c r="A2391" s="173">
        <v>195</v>
      </c>
      <c r="B2391" s="173">
        <v>65</v>
      </c>
      <c r="C2391" s="173">
        <v>16</v>
      </c>
      <c r="D2391" s="173">
        <v>100</v>
      </c>
      <c r="E2391" s="174" t="s">
        <v>2237</v>
      </c>
      <c r="F2391" s="174" t="s">
        <v>1964</v>
      </c>
      <c r="G2391" s="174" t="s">
        <v>2369</v>
      </c>
      <c r="H2391" s="201" t="s">
        <v>2352</v>
      </c>
      <c r="I2391" s="175">
        <f t="shared" si="84"/>
        <v>308.84886999999998</v>
      </c>
      <c r="J2391" s="175">
        <f t="shared" si="85"/>
        <v>468.36679999999996</v>
      </c>
      <c r="K2391" s="175">
        <v>171.19</v>
      </c>
      <c r="L2391" s="175">
        <v>2.75</v>
      </c>
      <c r="M2391" s="177" t="s">
        <v>325</v>
      </c>
      <c r="N2391" s="177" t="s">
        <v>348</v>
      </c>
      <c r="O2391" s="177">
        <v>72</v>
      </c>
    </row>
    <row r="2392" spans="1:15">
      <c r="A2392" s="173">
        <v>205</v>
      </c>
      <c r="B2392" s="173">
        <v>50</v>
      </c>
      <c r="C2392" s="173">
        <v>17</v>
      </c>
      <c r="D2392" s="173">
        <v>93</v>
      </c>
      <c r="E2392" s="174" t="s">
        <v>2239</v>
      </c>
      <c r="F2392" s="174" t="s">
        <v>1964</v>
      </c>
      <c r="G2392" s="174" t="s">
        <v>381</v>
      </c>
      <c r="H2392" s="201" t="s">
        <v>241</v>
      </c>
      <c r="I2392" s="175">
        <f t="shared" si="84"/>
        <v>377.71481000000006</v>
      </c>
      <c r="J2392" s="175">
        <f t="shared" si="85"/>
        <v>575.83900000000006</v>
      </c>
      <c r="K2392" s="175">
        <v>216.77</v>
      </c>
      <c r="L2392" s="175">
        <v>1.58</v>
      </c>
      <c r="M2392" s="177" t="s">
        <v>326</v>
      </c>
      <c r="N2392" s="177" t="s">
        <v>348</v>
      </c>
      <c r="O2392" s="177">
        <v>71</v>
      </c>
    </row>
    <row r="2393" spans="1:15">
      <c r="A2393" s="173">
        <v>235</v>
      </c>
      <c r="B2393" s="173">
        <v>75</v>
      </c>
      <c r="C2393" s="173">
        <v>15</v>
      </c>
      <c r="D2393" s="173">
        <v>109</v>
      </c>
      <c r="E2393" s="174" t="s">
        <v>2237</v>
      </c>
      <c r="F2393" s="174" t="s">
        <v>1964</v>
      </c>
      <c r="G2393" s="174" t="s">
        <v>2377</v>
      </c>
      <c r="H2393" s="201" t="s">
        <v>2376</v>
      </c>
      <c r="I2393" s="175">
        <f t="shared" si="84"/>
        <v>297.17721</v>
      </c>
      <c r="J2393" s="175">
        <f t="shared" si="85"/>
        <v>450.41039999999998</v>
      </c>
      <c r="K2393" s="175">
        <v>163.77000000000001</v>
      </c>
      <c r="L2393" s="175">
        <v>2.75</v>
      </c>
      <c r="M2393" s="177" t="s">
        <v>326</v>
      </c>
      <c r="N2393" s="177" t="s">
        <v>325</v>
      </c>
      <c r="O2393" s="177">
        <v>71</v>
      </c>
    </row>
    <row r="2394" spans="1:15">
      <c r="A2394" s="173">
        <v>225</v>
      </c>
      <c r="B2394" s="173">
        <v>55</v>
      </c>
      <c r="C2394" s="173">
        <v>18</v>
      </c>
      <c r="D2394" s="173">
        <v>98</v>
      </c>
      <c r="E2394" s="174" t="s">
        <v>2347</v>
      </c>
      <c r="F2394" s="174" t="s">
        <v>1964</v>
      </c>
      <c r="G2394" s="174" t="s">
        <v>2398</v>
      </c>
      <c r="H2394" s="201" t="s">
        <v>2397</v>
      </c>
      <c r="I2394" s="175">
        <f t="shared" si="84"/>
        <v>418.06226000000004</v>
      </c>
      <c r="J2394" s="175">
        <f t="shared" si="85"/>
        <v>636.38740000000007</v>
      </c>
      <c r="K2394" s="175">
        <v>240.62</v>
      </c>
      <c r="L2394" s="175">
        <v>2.75</v>
      </c>
      <c r="M2394" s="177" t="s">
        <v>326</v>
      </c>
      <c r="N2394" s="177" t="s">
        <v>321</v>
      </c>
      <c r="O2394" s="177">
        <v>76</v>
      </c>
    </row>
    <row r="2395" spans="1:15">
      <c r="A2395" s="173">
        <v>245</v>
      </c>
      <c r="B2395" s="173">
        <v>45</v>
      </c>
      <c r="C2395" s="173">
        <v>17</v>
      </c>
      <c r="D2395" s="173">
        <v>99</v>
      </c>
      <c r="E2395" s="174" t="s">
        <v>2445</v>
      </c>
      <c r="F2395" s="174" t="s">
        <v>1964</v>
      </c>
      <c r="G2395" s="174" t="s">
        <v>381</v>
      </c>
      <c r="H2395" s="201" t="s">
        <v>390</v>
      </c>
      <c r="I2395" s="175">
        <f t="shared" si="84"/>
        <v>444.41001000000006</v>
      </c>
      <c r="J2395" s="175">
        <f t="shared" si="85"/>
        <v>678.447</v>
      </c>
      <c r="K2395" s="175">
        <v>259.17</v>
      </c>
      <c r="L2395" s="175">
        <v>1.58</v>
      </c>
      <c r="M2395" s="177" t="s">
        <v>326</v>
      </c>
      <c r="N2395" s="177" t="s">
        <v>348</v>
      </c>
      <c r="O2395" s="177">
        <v>71</v>
      </c>
    </row>
    <row r="2396" spans="1:15">
      <c r="A2396" s="173">
        <v>225</v>
      </c>
      <c r="B2396" s="173">
        <v>50</v>
      </c>
      <c r="C2396" s="173">
        <v>16</v>
      </c>
      <c r="D2396" s="173">
        <v>92</v>
      </c>
      <c r="E2396" s="174" t="s">
        <v>2347</v>
      </c>
      <c r="F2396" s="174" t="s">
        <v>1964</v>
      </c>
      <c r="G2396" s="174" t="s">
        <v>2227</v>
      </c>
      <c r="H2396" s="201" t="s">
        <v>2364</v>
      </c>
      <c r="I2396" s="175">
        <f t="shared" ref="I2396:I2459" si="86">(IF($H$6="",$H$4*$U$3*(1-$H$5),$H$6*$H$3)+IF(F2396="MICHELIN",$H$3*(K2396*(1-$M$4)+$U$7+L2396+$H$8)))*$U$8</f>
        <v>346.86827999999997</v>
      </c>
      <c r="J2396" s="175">
        <f t="shared" si="85"/>
        <v>528.38279999999997</v>
      </c>
      <c r="K2396" s="175">
        <v>197.16</v>
      </c>
      <c r="L2396" s="175">
        <v>1.58</v>
      </c>
      <c r="M2396" s="177" t="s">
        <v>326</v>
      </c>
      <c r="N2396" s="177" t="s">
        <v>321</v>
      </c>
      <c r="O2396" s="177">
        <v>70</v>
      </c>
    </row>
    <row r="2397" spans="1:15">
      <c r="A2397" s="173">
        <v>215</v>
      </c>
      <c r="B2397" s="173">
        <v>60</v>
      </c>
      <c r="C2397" s="173">
        <v>16</v>
      </c>
      <c r="D2397" s="173">
        <v>99</v>
      </c>
      <c r="E2397" s="174" t="s">
        <v>2440</v>
      </c>
      <c r="F2397" s="174" t="s">
        <v>1964</v>
      </c>
      <c r="G2397" s="174" t="s">
        <v>2438</v>
      </c>
      <c r="H2397" s="201" t="s">
        <v>239</v>
      </c>
      <c r="I2397" s="175">
        <f t="shared" si="86"/>
        <v>323.52496000000002</v>
      </c>
      <c r="J2397" s="175">
        <f t="shared" si="85"/>
        <v>492.47</v>
      </c>
      <c r="K2397" s="175">
        <v>182.32000000000002</v>
      </c>
      <c r="L2397" s="175">
        <v>1.58</v>
      </c>
      <c r="M2397" s="177" t="s">
        <v>325</v>
      </c>
      <c r="N2397" s="177" t="s">
        <v>348</v>
      </c>
      <c r="O2397" s="177">
        <v>70</v>
      </c>
    </row>
    <row r="2398" spans="1:15">
      <c r="A2398" s="173">
        <v>225</v>
      </c>
      <c r="B2398" s="173">
        <v>60</v>
      </c>
      <c r="C2398" s="173">
        <v>16</v>
      </c>
      <c r="D2398" s="173">
        <v>98</v>
      </c>
      <c r="E2398" s="174" t="s">
        <v>2347</v>
      </c>
      <c r="F2398" s="174" t="s">
        <v>1964</v>
      </c>
      <c r="G2398" s="174" t="s">
        <v>2438</v>
      </c>
      <c r="H2398" s="201" t="s">
        <v>2088</v>
      </c>
      <c r="I2398" s="175">
        <f t="shared" si="86"/>
        <v>356.87256000000002</v>
      </c>
      <c r="J2398" s="175">
        <f t="shared" si="85"/>
        <v>543.774</v>
      </c>
      <c r="K2398" s="175">
        <v>203.52</v>
      </c>
      <c r="L2398" s="175">
        <v>1.58</v>
      </c>
      <c r="M2398" s="177" t="s">
        <v>325</v>
      </c>
      <c r="N2398" s="177" t="s">
        <v>348</v>
      </c>
      <c r="O2398" s="177">
        <v>69</v>
      </c>
    </row>
    <row r="2399" spans="1:15">
      <c r="A2399" s="173">
        <v>215</v>
      </c>
      <c r="B2399" s="173">
        <v>55</v>
      </c>
      <c r="C2399" s="173">
        <v>17</v>
      </c>
      <c r="D2399" s="173">
        <v>94</v>
      </c>
      <c r="E2399" s="174" t="s">
        <v>2347</v>
      </c>
      <c r="F2399" s="174" t="s">
        <v>1964</v>
      </c>
      <c r="G2399" s="174" t="s">
        <v>2227</v>
      </c>
      <c r="H2399" s="201" t="s">
        <v>240</v>
      </c>
      <c r="I2399" s="175">
        <f t="shared" si="86"/>
        <v>401.05813000000001</v>
      </c>
      <c r="J2399" s="175">
        <f t="shared" si="85"/>
        <v>611.7518</v>
      </c>
      <c r="K2399" s="175">
        <v>231.61</v>
      </c>
      <c r="L2399" s="175">
        <v>1.58</v>
      </c>
      <c r="M2399" s="177" t="s">
        <v>325</v>
      </c>
      <c r="N2399" s="177" t="s">
        <v>325</v>
      </c>
      <c r="O2399" s="177">
        <v>70</v>
      </c>
    </row>
    <row r="2400" spans="1:15">
      <c r="A2400" s="173">
        <v>225</v>
      </c>
      <c r="B2400" s="173">
        <v>45</v>
      </c>
      <c r="C2400" s="173">
        <v>17</v>
      </c>
      <c r="D2400" s="173">
        <v>91</v>
      </c>
      <c r="E2400" s="174" t="s">
        <v>2347</v>
      </c>
      <c r="F2400" s="174" t="s">
        <v>1964</v>
      </c>
      <c r="G2400" s="174" t="s">
        <v>2227</v>
      </c>
      <c r="H2400" s="201" t="s">
        <v>230</v>
      </c>
      <c r="I2400" s="175">
        <f t="shared" si="86"/>
        <v>296.01319000000001</v>
      </c>
      <c r="J2400" s="175">
        <f t="shared" si="85"/>
        <v>450.14420000000001</v>
      </c>
      <c r="K2400" s="175">
        <v>164.83</v>
      </c>
      <c r="L2400" s="175">
        <v>1.58</v>
      </c>
      <c r="M2400" s="177" t="s">
        <v>326</v>
      </c>
      <c r="N2400" s="177" t="s">
        <v>321</v>
      </c>
      <c r="O2400" s="177">
        <v>70</v>
      </c>
    </row>
    <row r="2401" spans="1:15">
      <c r="A2401" s="173">
        <v>225</v>
      </c>
      <c r="B2401" s="173">
        <v>45</v>
      </c>
      <c r="C2401" s="173">
        <v>18</v>
      </c>
      <c r="D2401" s="173">
        <v>91</v>
      </c>
      <c r="E2401" s="174" t="s">
        <v>2347</v>
      </c>
      <c r="F2401" s="174" t="s">
        <v>1964</v>
      </c>
      <c r="G2401" s="174" t="s">
        <v>381</v>
      </c>
      <c r="H2401" s="201" t="s">
        <v>242</v>
      </c>
      <c r="I2401" s="175">
        <f t="shared" si="86"/>
        <v>433.57204000000002</v>
      </c>
      <c r="J2401" s="175">
        <f t="shared" si="85"/>
        <v>661.77320000000009</v>
      </c>
      <c r="K2401" s="175">
        <v>252.28</v>
      </c>
      <c r="L2401" s="175">
        <v>1.58</v>
      </c>
      <c r="M2401" s="177" t="s">
        <v>326</v>
      </c>
      <c r="N2401" s="177" t="s">
        <v>348</v>
      </c>
      <c r="O2401" s="177">
        <v>71</v>
      </c>
    </row>
    <row r="2402" spans="1:15">
      <c r="A2402" s="173">
        <v>245</v>
      </c>
      <c r="B2402" s="173">
        <v>45</v>
      </c>
      <c r="C2402" s="173">
        <v>18</v>
      </c>
      <c r="D2402" s="173">
        <v>100</v>
      </c>
      <c r="E2402" s="174" t="s">
        <v>2445</v>
      </c>
      <c r="F2402" s="174" t="s">
        <v>1964</v>
      </c>
      <c r="G2402" s="174" t="s">
        <v>2089</v>
      </c>
      <c r="H2402" s="201" t="s">
        <v>2090</v>
      </c>
      <c r="I2402" s="175">
        <f t="shared" si="86"/>
        <v>500.26724000000002</v>
      </c>
      <c r="J2402" s="175">
        <f t="shared" si="85"/>
        <v>764.38120000000004</v>
      </c>
      <c r="K2402" s="175">
        <v>294.68</v>
      </c>
      <c r="L2402" s="175">
        <v>1.58</v>
      </c>
      <c r="M2402" s="177" t="s">
        <v>326</v>
      </c>
      <c r="N2402" s="177" t="s">
        <v>348</v>
      </c>
      <c r="O2402" s="177">
        <v>71</v>
      </c>
    </row>
    <row r="2403" spans="1:15">
      <c r="A2403" s="173">
        <v>245</v>
      </c>
      <c r="B2403" s="173">
        <v>30</v>
      </c>
      <c r="C2403" s="173">
        <v>21</v>
      </c>
      <c r="D2403" s="173">
        <v>91</v>
      </c>
      <c r="E2403" s="174" t="s">
        <v>2445</v>
      </c>
      <c r="F2403" s="174" t="s">
        <v>1964</v>
      </c>
      <c r="G2403" s="174" t="s">
        <v>2089</v>
      </c>
      <c r="H2403" s="201" t="s">
        <v>2534</v>
      </c>
      <c r="I2403" s="175">
        <f t="shared" si="86"/>
        <v>772.88387000000012</v>
      </c>
      <c r="J2403" s="175">
        <f t="shared" si="85"/>
        <v>1183.7914000000001</v>
      </c>
      <c r="K2403" s="175">
        <v>467.99</v>
      </c>
      <c r="L2403" s="175">
        <v>1.58</v>
      </c>
      <c r="M2403" s="177" t="s">
        <v>326</v>
      </c>
      <c r="N2403" s="177" t="s">
        <v>348</v>
      </c>
      <c r="O2403" s="177">
        <v>71</v>
      </c>
    </row>
    <row r="2404" spans="1:15">
      <c r="A2404" s="173">
        <v>305</v>
      </c>
      <c r="B2404" s="173">
        <v>25</v>
      </c>
      <c r="C2404" s="173">
        <v>21</v>
      </c>
      <c r="D2404" s="173" t="s">
        <v>3845</v>
      </c>
      <c r="E2404" s="174" t="s">
        <v>2535</v>
      </c>
      <c r="F2404" s="174" t="s">
        <v>1964</v>
      </c>
      <c r="G2404" s="174" t="s">
        <v>2089</v>
      </c>
      <c r="H2404" s="201" t="s">
        <v>2536</v>
      </c>
      <c r="I2404" s="175">
        <f t="shared" si="86"/>
        <v>911.27641000000006</v>
      </c>
      <c r="J2404" s="175">
        <f t="shared" si="85"/>
        <v>1396.7030000000002</v>
      </c>
      <c r="K2404" s="175">
        <v>555.97</v>
      </c>
      <c r="L2404" s="175">
        <v>1.58</v>
      </c>
      <c r="M2404" s="177" t="s">
        <v>326</v>
      </c>
      <c r="N2404" s="177" t="s">
        <v>348</v>
      </c>
      <c r="O2404" s="177">
        <v>73</v>
      </c>
    </row>
    <row r="2405" spans="1:15">
      <c r="A2405" s="173">
        <v>245</v>
      </c>
      <c r="B2405" s="173">
        <v>65</v>
      </c>
      <c r="C2405" s="173">
        <v>17</v>
      </c>
      <c r="D2405" s="173">
        <v>107</v>
      </c>
      <c r="E2405" s="174" t="s">
        <v>2440</v>
      </c>
      <c r="F2405" s="174" t="s">
        <v>1964</v>
      </c>
      <c r="G2405" s="174" t="s">
        <v>2441</v>
      </c>
      <c r="H2405" s="201" t="s">
        <v>2537</v>
      </c>
      <c r="I2405" s="175">
        <f t="shared" si="86"/>
        <v>418.06226000000004</v>
      </c>
      <c r="J2405" s="175">
        <f t="shared" si="85"/>
        <v>636.38740000000007</v>
      </c>
      <c r="K2405" s="175">
        <v>240.62</v>
      </c>
      <c r="L2405" s="175">
        <v>2.75</v>
      </c>
      <c r="M2405" s="177" t="s">
        <v>325</v>
      </c>
      <c r="N2405" s="177" t="s">
        <v>325</v>
      </c>
      <c r="O2405" s="177">
        <v>71</v>
      </c>
    </row>
    <row r="2406" spans="1:15">
      <c r="A2406" s="173">
        <v>215</v>
      </c>
      <c r="B2406" s="173">
        <v>65</v>
      </c>
      <c r="C2406" s="173">
        <v>15</v>
      </c>
      <c r="D2406" s="173">
        <v>104</v>
      </c>
      <c r="E2406" s="174" t="s">
        <v>2237</v>
      </c>
      <c r="F2406" s="174" t="s">
        <v>1964</v>
      </c>
      <c r="G2406" s="174" t="s">
        <v>2369</v>
      </c>
      <c r="H2406" s="201" t="s">
        <v>2538</v>
      </c>
      <c r="I2406" s="175">
        <f t="shared" si="86"/>
        <v>375.54407000000003</v>
      </c>
      <c r="J2406" s="175">
        <f t="shared" si="85"/>
        <v>570.97479999999996</v>
      </c>
      <c r="K2406" s="175">
        <v>213.59</v>
      </c>
      <c r="L2406" s="175">
        <v>2.75</v>
      </c>
      <c r="M2406" s="177" t="s">
        <v>325</v>
      </c>
      <c r="N2406" s="177" t="s">
        <v>348</v>
      </c>
      <c r="O2406" s="177">
        <v>72</v>
      </c>
    </row>
    <row r="2407" spans="1:15">
      <c r="A2407" s="173">
        <v>215</v>
      </c>
      <c r="B2407" s="173">
        <v>55</v>
      </c>
      <c r="C2407" s="173">
        <v>16</v>
      </c>
      <c r="D2407" s="173">
        <v>97</v>
      </c>
      <c r="E2407" s="174" t="s">
        <v>2239</v>
      </c>
      <c r="F2407" s="174" t="s">
        <v>1964</v>
      </c>
      <c r="G2407" s="174" t="s">
        <v>2539</v>
      </c>
      <c r="H2407" s="201" t="s">
        <v>2540</v>
      </c>
      <c r="I2407" s="175">
        <f t="shared" si="86"/>
        <v>339.36507000000006</v>
      </c>
      <c r="J2407" s="175">
        <f t="shared" si="85"/>
        <v>516.83940000000007</v>
      </c>
      <c r="K2407" s="175">
        <v>192.39000000000001</v>
      </c>
      <c r="L2407" s="175">
        <v>1.58</v>
      </c>
      <c r="M2407" s="177" t="s">
        <v>325</v>
      </c>
      <c r="N2407" s="177" t="s">
        <v>348</v>
      </c>
      <c r="O2407" s="177">
        <v>69</v>
      </c>
    </row>
    <row r="2408" spans="1:15">
      <c r="A2408" s="173">
        <v>215</v>
      </c>
      <c r="B2408" s="173">
        <v>55</v>
      </c>
      <c r="C2408" s="173">
        <v>16</v>
      </c>
      <c r="D2408" s="173">
        <v>97</v>
      </c>
      <c r="E2408" s="174" t="s">
        <v>2440</v>
      </c>
      <c r="F2408" s="174" t="s">
        <v>1964</v>
      </c>
      <c r="G2408" s="174" t="s">
        <v>2539</v>
      </c>
      <c r="H2408" s="201" t="s">
        <v>2541</v>
      </c>
      <c r="I2408" s="175">
        <f t="shared" si="86"/>
        <v>332.69555000000003</v>
      </c>
      <c r="J2408" s="175">
        <f t="shared" si="85"/>
        <v>506.57859999999999</v>
      </c>
      <c r="K2408" s="175">
        <v>188.15</v>
      </c>
      <c r="L2408" s="175">
        <v>1.58</v>
      </c>
      <c r="M2408" s="177" t="s">
        <v>325</v>
      </c>
      <c r="N2408" s="177" t="s">
        <v>348</v>
      </c>
      <c r="O2408" s="177">
        <v>69</v>
      </c>
    </row>
    <row r="2409" spans="1:15">
      <c r="A2409" s="173">
        <v>225</v>
      </c>
      <c r="B2409" s="173">
        <v>55</v>
      </c>
      <c r="C2409" s="173">
        <v>16</v>
      </c>
      <c r="D2409" s="173">
        <v>95</v>
      </c>
      <c r="E2409" s="174" t="s">
        <v>2239</v>
      </c>
      <c r="F2409" s="174" t="s">
        <v>1964</v>
      </c>
      <c r="G2409" s="174" t="s">
        <v>2539</v>
      </c>
      <c r="H2409" s="201" t="s">
        <v>2542</v>
      </c>
      <c r="I2409" s="175">
        <f t="shared" si="86"/>
        <v>342.69983000000008</v>
      </c>
      <c r="J2409" s="175">
        <f t="shared" si="85"/>
        <v>521.96980000000008</v>
      </c>
      <c r="K2409" s="175">
        <v>194.51000000000002</v>
      </c>
      <c r="L2409" s="175">
        <v>1.58</v>
      </c>
      <c r="M2409" s="177" t="s">
        <v>325</v>
      </c>
      <c r="N2409" s="177" t="s">
        <v>348</v>
      </c>
      <c r="O2409" s="177">
        <v>69</v>
      </c>
    </row>
    <row r="2410" spans="1:15">
      <c r="A2410" s="173">
        <v>215</v>
      </c>
      <c r="B2410" s="173">
        <v>50</v>
      </c>
      <c r="C2410" s="173">
        <v>17</v>
      </c>
      <c r="D2410" s="173">
        <v>91</v>
      </c>
      <c r="E2410" s="174" t="s">
        <v>2239</v>
      </c>
      <c r="F2410" s="174" t="s">
        <v>1964</v>
      </c>
      <c r="G2410" s="174" t="s">
        <v>2539</v>
      </c>
      <c r="H2410" s="201" t="s">
        <v>2543</v>
      </c>
      <c r="I2410" s="175">
        <f t="shared" si="86"/>
        <v>405.22658000000001</v>
      </c>
      <c r="J2410" s="175">
        <f t="shared" si="85"/>
        <v>618.16480000000001</v>
      </c>
      <c r="K2410" s="175">
        <v>234.26000000000002</v>
      </c>
      <c r="L2410" s="175">
        <v>1.58</v>
      </c>
      <c r="M2410" s="177" t="s">
        <v>325</v>
      </c>
      <c r="N2410" s="177" t="s">
        <v>348</v>
      </c>
      <c r="O2410" s="177">
        <v>69</v>
      </c>
    </row>
    <row r="2411" spans="1:15">
      <c r="A2411" s="173">
        <v>215</v>
      </c>
      <c r="B2411" s="173">
        <v>50</v>
      </c>
      <c r="C2411" s="173">
        <v>17</v>
      </c>
      <c r="D2411" s="173">
        <v>95</v>
      </c>
      <c r="E2411" s="174" t="s">
        <v>2239</v>
      </c>
      <c r="F2411" s="174" t="s">
        <v>1964</v>
      </c>
      <c r="G2411" s="174" t="s">
        <v>2539</v>
      </c>
      <c r="H2411" s="201" t="s">
        <v>2544</v>
      </c>
      <c r="I2411" s="175">
        <f t="shared" si="86"/>
        <v>415.23086000000006</v>
      </c>
      <c r="J2411" s="175">
        <f t="shared" si="85"/>
        <v>633.55600000000004</v>
      </c>
      <c r="K2411" s="175">
        <v>240.62</v>
      </c>
      <c r="L2411" s="175">
        <v>1.58</v>
      </c>
      <c r="M2411" s="177" t="s">
        <v>325</v>
      </c>
      <c r="N2411" s="177" t="s">
        <v>348</v>
      </c>
      <c r="O2411" s="177">
        <v>69</v>
      </c>
    </row>
    <row r="2412" spans="1:15">
      <c r="A2412" s="173">
        <v>225</v>
      </c>
      <c r="B2412" s="173">
        <v>55</v>
      </c>
      <c r="C2412" s="173">
        <v>16</v>
      </c>
      <c r="D2412" s="173">
        <v>99</v>
      </c>
      <c r="E2412" s="174" t="s">
        <v>2239</v>
      </c>
      <c r="F2412" s="174" t="s">
        <v>1964</v>
      </c>
      <c r="G2412" s="174" t="s">
        <v>2539</v>
      </c>
      <c r="H2412" s="201" t="s">
        <v>2545</v>
      </c>
      <c r="I2412" s="175">
        <f t="shared" si="86"/>
        <v>353.5378</v>
      </c>
      <c r="J2412" s="175">
        <f t="shared" si="85"/>
        <v>538.64359999999999</v>
      </c>
      <c r="K2412" s="175">
        <v>201.4</v>
      </c>
      <c r="L2412" s="175">
        <v>1.58</v>
      </c>
      <c r="M2412" s="177" t="s">
        <v>325</v>
      </c>
      <c r="N2412" s="177" t="s">
        <v>348</v>
      </c>
      <c r="O2412" s="177">
        <v>69</v>
      </c>
    </row>
    <row r="2413" spans="1:15">
      <c r="A2413" s="173">
        <v>215</v>
      </c>
      <c r="B2413" s="173">
        <v>55</v>
      </c>
      <c r="C2413" s="173">
        <v>16</v>
      </c>
      <c r="D2413" s="173">
        <v>93</v>
      </c>
      <c r="E2413" s="174" t="s">
        <v>2347</v>
      </c>
      <c r="F2413" s="174" t="s">
        <v>1964</v>
      </c>
      <c r="G2413" s="174" t="s">
        <v>2539</v>
      </c>
      <c r="H2413" s="201" t="s">
        <v>2546</v>
      </c>
      <c r="I2413" s="175">
        <f t="shared" si="86"/>
        <v>339.36507000000006</v>
      </c>
      <c r="J2413" s="175">
        <f t="shared" si="85"/>
        <v>516.83940000000007</v>
      </c>
      <c r="K2413" s="175">
        <v>192.39000000000001</v>
      </c>
      <c r="L2413" s="175">
        <v>1.58</v>
      </c>
      <c r="M2413" s="177" t="s">
        <v>325</v>
      </c>
      <c r="N2413" s="177" t="s">
        <v>348</v>
      </c>
      <c r="O2413" s="177">
        <v>69</v>
      </c>
    </row>
    <row r="2414" spans="1:15">
      <c r="A2414" s="173">
        <v>225</v>
      </c>
      <c r="B2414" s="173">
        <v>45</v>
      </c>
      <c r="C2414" s="173">
        <v>17</v>
      </c>
      <c r="D2414" s="173">
        <v>94</v>
      </c>
      <c r="E2414" s="174" t="s">
        <v>2347</v>
      </c>
      <c r="F2414" s="174" t="s">
        <v>1964</v>
      </c>
      <c r="G2414" s="174" t="s">
        <v>2539</v>
      </c>
      <c r="H2414" s="201" t="s">
        <v>2547</v>
      </c>
      <c r="I2414" s="175">
        <f t="shared" si="86"/>
        <v>305.18377999999996</v>
      </c>
      <c r="J2414" s="175">
        <f t="shared" si="85"/>
        <v>464.25279999999998</v>
      </c>
      <c r="K2414" s="175">
        <v>170.66</v>
      </c>
      <c r="L2414" s="175">
        <v>1.58</v>
      </c>
      <c r="M2414" s="177" t="s">
        <v>325</v>
      </c>
      <c r="N2414" s="177" t="s">
        <v>348</v>
      </c>
      <c r="O2414" s="177">
        <v>69</v>
      </c>
    </row>
    <row r="2415" spans="1:15">
      <c r="A2415" s="173">
        <v>225</v>
      </c>
      <c r="B2415" s="173">
        <v>45</v>
      </c>
      <c r="C2415" s="173">
        <v>17</v>
      </c>
      <c r="D2415" s="173">
        <v>94</v>
      </c>
      <c r="E2415" s="174" t="s">
        <v>2239</v>
      </c>
      <c r="F2415" s="174" t="s">
        <v>1964</v>
      </c>
      <c r="G2415" s="174" t="s">
        <v>2539</v>
      </c>
      <c r="H2415" s="201" t="s">
        <v>2549</v>
      </c>
      <c r="I2415" s="175">
        <f t="shared" si="86"/>
        <v>305.18377999999996</v>
      </c>
      <c r="J2415" s="175">
        <f t="shared" si="85"/>
        <v>464.25279999999998</v>
      </c>
      <c r="K2415" s="175">
        <v>170.66</v>
      </c>
      <c r="L2415" s="175">
        <v>1.58</v>
      </c>
      <c r="M2415" s="177" t="s">
        <v>325</v>
      </c>
      <c r="N2415" s="177" t="s">
        <v>348</v>
      </c>
      <c r="O2415" s="177">
        <v>69</v>
      </c>
    </row>
    <row r="2416" spans="1:15">
      <c r="A2416" s="173">
        <v>225</v>
      </c>
      <c r="B2416" s="173">
        <v>45</v>
      </c>
      <c r="C2416" s="173">
        <v>17</v>
      </c>
      <c r="D2416" s="173">
        <v>91</v>
      </c>
      <c r="E2416" s="174" t="s">
        <v>2239</v>
      </c>
      <c r="F2416" s="174" t="s">
        <v>1964</v>
      </c>
      <c r="G2416" s="174" t="s">
        <v>2539</v>
      </c>
      <c r="H2416" s="201" t="s">
        <v>2550</v>
      </c>
      <c r="I2416" s="175">
        <f t="shared" si="86"/>
        <v>296.01319000000001</v>
      </c>
      <c r="J2416" s="175">
        <f t="shared" si="85"/>
        <v>450.14420000000001</v>
      </c>
      <c r="K2416" s="175">
        <v>164.83</v>
      </c>
      <c r="L2416" s="175">
        <v>1.58</v>
      </c>
      <c r="M2416" s="177" t="s">
        <v>325</v>
      </c>
      <c r="N2416" s="177" t="s">
        <v>348</v>
      </c>
      <c r="O2416" s="177">
        <v>69</v>
      </c>
    </row>
    <row r="2417" spans="1:15">
      <c r="A2417" s="173">
        <v>215</v>
      </c>
      <c r="B2417" s="173">
        <v>55</v>
      </c>
      <c r="C2417" s="173">
        <v>16</v>
      </c>
      <c r="D2417" s="173">
        <v>97</v>
      </c>
      <c r="E2417" s="174" t="s">
        <v>2347</v>
      </c>
      <c r="F2417" s="174" t="s">
        <v>1964</v>
      </c>
      <c r="G2417" s="174" t="s">
        <v>2539</v>
      </c>
      <c r="H2417" s="201" t="s">
        <v>2551</v>
      </c>
      <c r="I2417" s="175">
        <f t="shared" si="86"/>
        <v>336.03030999999999</v>
      </c>
      <c r="J2417" s="175">
        <f t="shared" si="85"/>
        <v>511.709</v>
      </c>
      <c r="K2417" s="175">
        <v>190.27</v>
      </c>
      <c r="L2417" s="175">
        <v>1.58</v>
      </c>
      <c r="M2417" s="177" t="s">
        <v>325</v>
      </c>
      <c r="N2417" s="177" t="s">
        <v>348</v>
      </c>
      <c r="O2417" s="177">
        <v>69</v>
      </c>
    </row>
    <row r="2418" spans="1:15">
      <c r="A2418" s="173">
        <v>225</v>
      </c>
      <c r="B2418" s="173">
        <v>55</v>
      </c>
      <c r="C2418" s="173">
        <v>16</v>
      </c>
      <c r="D2418" s="173">
        <v>95</v>
      </c>
      <c r="E2418" s="174" t="s">
        <v>2347</v>
      </c>
      <c r="F2418" s="174" t="s">
        <v>1964</v>
      </c>
      <c r="G2418" s="174" t="s">
        <v>2539</v>
      </c>
      <c r="H2418" s="201" t="s">
        <v>2552</v>
      </c>
      <c r="I2418" s="175">
        <f t="shared" si="86"/>
        <v>332.69555000000003</v>
      </c>
      <c r="J2418" s="175">
        <f t="shared" si="85"/>
        <v>506.57859999999999</v>
      </c>
      <c r="K2418" s="175">
        <v>188.15</v>
      </c>
      <c r="L2418" s="175">
        <v>1.58</v>
      </c>
      <c r="M2418" s="177" t="s">
        <v>325</v>
      </c>
      <c r="N2418" s="177" t="s">
        <v>348</v>
      </c>
      <c r="O2418" s="177">
        <v>69</v>
      </c>
    </row>
    <row r="2419" spans="1:15">
      <c r="A2419" s="173">
        <v>195</v>
      </c>
      <c r="B2419" s="173">
        <v>45</v>
      </c>
      <c r="C2419" s="173">
        <v>16</v>
      </c>
      <c r="D2419" s="173">
        <v>84</v>
      </c>
      <c r="E2419" s="174" t="s">
        <v>2347</v>
      </c>
      <c r="F2419" s="174" t="s">
        <v>1964</v>
      </c>
      <c r="G2419" s="174" t="s">
        <v>381</v>
      </c>
      <c r="H2419" s="201" t="s">
        <v>3857</v>
      </c>
      <c r="I2419" s="175">
        <f t="shared" si="86"/>
        <v>250.99392999999998</v>
      </c>
      <c r="J2419" s="175">
        <f t="shared" si="85"/>
        <v>380.88380000000001</v>
      </c>
      <c r="K2419" s="175">
        <v>136.21</v>
      </c>
      <c r="L2419" s="175">
        <v>1.58</v>
      </c>
      <c r="M2419" s="177" t="s">
        <v>322</v>
      </c>
      <c r="N2419" s="177" t="s">
        <v>348</v>
      </c>
      <c r="O2419" s="177">
        <v>71</v>
      </c>
    </row>
    <row r="2420" spans="1:15">
      <c r="A2420" s="173">
        <v>245</v>
      </c>
      <c r="B2420" s="173">
        <v>45</v>
      </c>
      <c r="C2420" s="173">
        <v>18</v>
      </c>
      <c r="D2420" s="173">
        <v>100</v>
      </c>
      <c r="E2420" s="174" t="s">
        <v>2239</v>
      </c>
      <c r="F2420" s="174" t="s">
        <v>1964</v>
      </c>
      <c r="G2420" s="174" t="s">
        <v>2539</v>
      </c>
      <c r="H2420" s="201" t="s">
        <v>3847</v>
      </c>
      <c r="I2420" s="175">
        <f t="shared" si="86"/>
        <v>477.75761</v>
      </c>
      <c r="J2420" s="175">
        <f t="shared" si="85"/>
        <v>729.75099999999998</v>
      </c>
      <c r="K2420" s="175">
        <v>280.37</v>
      </c>
      <c r="L2420" s="175">
        <v>1.58</v>
      </c>
      <c r="M2420" s="177" t="s">
        <v>325</v>
      </c>
      <c r="N2420" s="177" t="s">
        <v>348</v>
      </c>
      <c r="O2420" s="177">
        <v>71</v>
      </c>
    </row>
    <row r="2421" spans="1:15">
      <c r="A2421" s="173">
        <v>225</v>
      </c>
      <c r="B2421" s="173">
        <v>55</v>
      </c>
      <c r="C2421" s="173">
        <v>17</v>
      </c>
      <c r="D2421" s="173">
        <v>97</v>
      </c>
      <c r="E2421" s="174" t="s">
        <v>2239</v>
      </c>
      <c r="F2421" s="174" t="s">
        <v>1964</v>
      </c>
      <c r="G2421" s="174" t="s">
        <v>2539</v>
      </c>
      <c r="H2421" s="201" t="s">
        <v>3848</v>
      </c>
      <c r="I2421" s="175">
        <f t="shared" si="86"/>
        <v>408.56134000000003</v>
      </c>
      <c r="J2421" s="175">
        <f t="shared" si="85"/>
        <v>623.29520000000014</v>
      </c>
      <c r="K2421" s="175">
        <v>236.38000000000002</v>
      </c>
      <c r="L2421" s="175">
        <v>1.58</v>
      </c>
      <c r="M2421" s="177" t="s">
        <v>325</v>
      </c>
      <c r="N2421" s="177" t="s">
        <v>348</v>
      </c>
      <c r="O2421" s="177">
        <v>69</v>
      </c>
    </row>
    <row r="2422" spans="1:15">
      <c r="A2422" s="173" t="s">
        <v>2265</v>
      </c>
      <c r="B2422" s="173" t="s">
        <v>2754</v>
      </c>
      <c r="C2422" s="173" t="s">
        <v>3864</v>
      </c>
      <c r="D2422" s="173" t="s">
        <v>2326</v>
      </c>
      <c r="E2422" s="174" t="s">
        <v>2440</v>
      </c>
      <c r="F2422" s="174" t="s">
        <v>1964</v>
      </c>
      <c r="G2422" s="174" t="s">
        <v>2438</v>
      </c>
      <c r="H2422" s="201" t="s">
        <v>3870</v>
      </c>
      <c r="I2422" s="175">
        <f t="shared" si="86"/>
        <v>178.46290000000002</v>
      </c>
      <c r="J2422" s="175">
        <f t="shared" si="85"/>
        <v>269.29759999999999</v>
      </c>
      <c r="K2422" s="175">
        <v>90.100000000000009</v>
      </c>
      <c r="L2422" s="175">
        <v>1.58</v>
      </c>
      <c r="M2422" s="177" t="s">
        <v>325</v>
      </c>
      <c r="N2422" s="177" t="s">
        <v>348</v>
      </c>
      <c r="O2422" s="177">
        <v>70</v>
      </c>
    </row>
    <row r="2423" spans="1:15">
      <c r="A2423" s="173" t="s">
        <v>2261</v>
      </c>
      <c r="B2423" s="173" t="s">
        <v>2754</v>
      </c>
      <c r="C2423" s="173" t="s">
        <v>3862</v>
      </c>
      <c r="D2423" s="173" t="s">
        <v>2309</v>
      </c>
      <c r="E2423" s="174" t="s">
        <v>2237</v>
      </c>
      <c r="F2423" s="174" t="s">
        <v>1964</v>
      </c>
      <c r="G2423" s="174" t="s">
        <v>2438</v>
      </c>
      <c r="H2423" s="201" t="s">
        <v>3877</v>
      </c>
      <c r="I2423" s="175">
        <f t="shared" si="86"/>
        <v>150.95113000000001</v>
      </c>
      <c r="J2423" s="175">
        <f t="shared" si="85"/>
        <v>226.97179999999997</v>
      </c>
      <c r="K2423" s="175">
        <v>72.61</v>
      </c>
      <c r="L2423" s="175">
        <v>1.58</v>
      </c>
      <c r="M2423" s="177" t="s">
        <v>325</v>
      </c>
      <c r="N2423" s="177" t="s">
        <v>321</v>
      </c>
      <c r="O2423" s="177">
        <v>68</v>
      </c>
    </row>
    <row r="2424" spans="1:15">
      <c r="A2424" s="173" t="s">
        <v>2267</v>
      </c>
      <c r="B2424" s="173" t="s">
        <v>2751</v>
      </c>
      <c r="C2424" s="173" t="s">
        <v>3852</v>
      </c>
      <c r="D2424" s="173" t="s">
        <v>2326</v>
      </c>
      <c r="E2424" s="174" t="s">
        <v>2347</v>
      </c>
      <c r="F2424" s="174" t="s">
        <v>1964</v>
      </c>
      <c r="G2424" s="174" t="s">
        <v>2438</v>
      </c>
      <c r="H2424" s="201" t="s">
        <v>3860</v>
      </c>
      <c r="I2424" s="175">
        <f t="shared" si="86"/>
        <v>220.1474</v>
      </c>
      <c r="J2424" s="175">
        <f t="shared" si="85"/>
        <v>333.42759999999998</v>
      </c>
      <c r="K2424" s="175">
        <v>116.60000000000001</v>
      </c>
      <c r="L2424" s="175">
        <v>1.58</v>
      </c>
      <c r="M2424" s="177" t="s">
        <v>321</v>
      </c>
      <c r="N2424" s="177" t="s">
        <v>348</v>
      </c>
      <c r="O2424" s="177">
        <v>70</v>
      </c>
    </row>
    <row r="2425" spans="1:15">
      <c r="A2425" s="173" t="s">
        <v>2264</v>
      </c>
      <c r="B2425" s="173" t="s">
        <v>2754</v>
      </c>
      <c r="C2425" s="173" t="s">
        <v>3864</v>
      </c>
      <c r="D2425" s="173" t="s">
        <v>2304</v>
      </c>
      <c r="E2425" s="174" t="s">
        <v>2440</v>
      </c>
      <c r="F2425" s="174" t="s">
        <v>1964</v>
      </c>
      <c r="G2425" s="174" t="s">
        <v>2438</v>
      </c>
      <c r="H2425" s="201" t="s">
        <v>3866</v>
      </c>
      <c r="I2425" s="175">
        <f t="shared" si="86"/>
        <v>210.14311999999998</v>
      </c>
      <c r="J2425" s="175">
        <f t="shared" si="85"/>
        <v>318.03640000000001</v>
      </c>
      <c r="K2425" s="175">
        <v>110.24000000000001</v>
      </c>
      <c r="L2425" s="175">
        <v>1.58</v>
      </c>
      <c r="M2425" s="177" t="s">
        <v>325</v>
      </c>
      <c r="N2425" s="177" t="s">
        <v>348</v>
      </c>
      <c r="O2425" s="177">
        <v>68</v>
      </c>
    </row>
    <row r="2426" spans="1:15">
      <c r="A2426" s="173" t="s">
        <v>2264</v>
      </c>
      <c r="B2426" s="173" t="s">
        <v>2754</v>
      </c>
      <c r="C2426" s="173" t="s">
        <v>3864</v>
      </c>
      <c r="D2426" s="173" t="s">
        <v>2304</v>
      </c>
      <c r="E2426" s="174" t="s">
        <v>2237</v>
      </c>
      <c r="F2426" s="174" t="s">
        <v>1964</v>
      </c>
      <c r="G2426" s="174" t="s">
        <v>2438</v>
      </c>
      <c r="H2426" s="201" t="s">
        <v>3872</v>
      </c>
      <c r="I2426" s="175">
        <f t="shared" si="86"/>
        <v>174.29445000000001</v>
      </c>
      <c r="J2426" s="175">
        <f t="shared" si="85"/>
        <v>262.88459999999998</v>
      </c>
      <c r="K2426" s="175">
        <v>87.45</v>
      </c>
      <c r="L2426" s="175">
        <v>1.58</v>
      </c>
      <c r="M2426" s="177" t="s">
        <v>325</v>
      </c>
      <c r="N2426" s="177" t="s">
        <v>348</v>
      </c>
      <c r="O2426" s="177">
        <v>68</v>
      </c>
    </row>
    <row r="2427" spans="1:15">
      <c r="A2427" s="173" t="s">
        <v>2267</v>
      </c>
      <c r="B2427" s="173" t="s">
        <v>3851</v>
      </c>
      <c r="C2427" s="173" t="s">
        <v>3852</v>
      </c>
      <c r="D2427" s="173" t="s">
        <v>2302</v>
      </c>
      <c r="E2427" s="174" t="s">
        <v>2440</v>
      </c>
      <c r="F2427" s="174" t="s">
        <v>1964</v>
      </c>
      <c r="G2427" s="174" t="s">
        <v>2438</v>
      </c>
      <c r="H2427" s="201" t="s">
        <v>3854</v>
      </c>
      <c r="I2427" s="175">
        <f t="shared" si="86"/>
        <v>260.16452000000004</v>
      </c>
      <c r="J2427" s="175">
        <f t="shared" si="85"/>
        <v>394.99240000000003</v>
      </c>
      <c r="K2427" s="175">
        <v>142.04000000000002</v>
      </c>
      <c r="L2427" s="175">
        <v>1.58</v>
      </c>
      <c r="M2427" s="177" t="s">
        <v>321</v>
      </c>
      <c r="N2427" s="177" t="s">
        <v>348</v>
      </c>
      <c r="O2427" s="177">
        <v>70</v>
      </c>
    </row>
    <row r="2428" spans="1:15">
      <c r="A2428" s="173" t="s">
        <v>2265</v>
      </c>
      <c r="B2428" s="173" t="s">
        <v>3851</v>
      </c>
      <c r="C2428" s="173" t="s">
        <v>3864</v>
      </c>
      <c r="D2428" s="173" t="s">
        <v>2304</v>
      </c>
      <c r="E2428" s="174" t="s">
        <v>2440</v>
      </c>
      <c r="F2428" s="174" t="s">
        <v>1964</v>
      </c>
      <c r="G2428" s="174" t="s">
        <v>2438</v>
      </c>
      <c r="H2428" s="201" t="s">
        <v>3869</v>
      </c>
      <c r="I2428" s="175">
        <f t="shared" si="86"/>
        <v>199.30515</v>
      </c>
      <c r="J2428" s="175">
        <f t="shared" si="85"/>
        <v>301.36259999999999</v>
      </c>
      <c r="K2428" s="175">
        <v>103.35000000000001</v>
      </c>
      <c r="L2428" s="175">
        <v>1.58</v>
      </c>
      <c r="M2428" s="177" t="s">
        <v>325</v>
      </c>
      <c r="N2428" s="177" t="s">
        <v>348</v>
      </c>
      <c r="O2428" s="177">
        <v>70</v>
      </c>
    </row>
    <row r="2429" spans="1:15">
      <c r="A2429" s="173" t="s">
        <v>2265</v>
      </c>
      <c r="B2429" s="173" t="s">
        <v>2754</v>
      </c>
      <c r="C2429" s="173" t="s">
        <v>3864</v>
      </c>
      <c r="D2429" s="173" t="s">
        <v>2326</v>
      </c>
      <c r="E2429" s="174" t="s">
        <v>2237</v>
      </c>
      <c r="F2429" s="174" t="s">
        <v>1964</v>
      </c>
      <c r="G2429" s="174" t="s">
        <v>2438</v>
      </c>
      <c r="H2429" s="201" t="s">
        <v>3871</v>
      </c>
      <c r="I2429" s="175">
        <f t="shared" si="86"/>
        <v>175.96182999999999</v>
      </c>
      <c r="J2429" s="175">
        <f t="shared" si="85"/>
        <v>265.44979999999998</v>
      </c>
      <c r="K2429" s="175">
        <v>88.51</v>
      </c>
      <c r="L2429" s="175">
        <v>1.58</v>
      </c>
      <c r="M2429" s="177" t="s">
        <v>325</v>
      </c>
      <c r="N2429" s="177" t="s">
        <v>348</v>
      </c>
      <c r="O2429" s="177">
        <v>70</v>
      </c>
    </row>
    <row r="2430" spans="1:15">
      <c r="A2430" s="173" t="s">
        <v>2267</v>
      </c>
      <c r="B2430" s="173" t="s">
        <v>2751</v>
      </c>
      <c r="C2430" s="173" t="s">
        <v>3852</v>
      </c>
      <c r="D2430" s="173" t="s">
        <v>2326</v>
      </c>
      <c r="E2430" s="174" t="s">
        <v>2440</v>
      </c>
      <c r="F2430" s="174" t="s">
        <v>1964</v>
      </c>
      <c r="G2430" s="174" t="s">
        <v>2438</v>
      </c>
      <c r="H2430" s="201" t="s">
        <v>3861</v>
      </c>
      <c r="I2430" s="175">
        <f t="shared" si="86"/>
        <v>217.64632999999998</v>
      </c>
      <c r="J2430" s="175">
        <f t="shared" si="85"/>
        <v>329.57979999999998</v>
      </c>
      <c r="K2430" s="175">
        <v>115.01</v>
      </c>
      <c r="L2430" s="175">
        <v>1.58</v>
      </c>
      <c r="M2430" s="177" t="s">
        <v>321</v>
      </c>
      <c r="N2430" s="177" t="s">
        <v>348</v>
      </c>
      <c r="O2430" s="177">
        <v>70</v>
      </c>
    </row>
    <row r="2431" spans="1:15">
      <c r="A2431" s="173" t="s">
        <v>2264</v>
      </c>
      <c r="B2431" s="173" t="s">
        <v>3851</v>
      </c>
      <c r="C2431" s="173" t="s">
        <v>3862</v>
      </c>
      <c r="D2431" s="173" t="s">
        <v>2309</v>
      </c>
      <c r="E2431" s="174" t="s">
        <v>2440</v>
      </c>
      <c r="F2431" s="174" t="s">
        <v>1964</v>
      </c>
      <c r="G2431" s="174" t="s">
        <v>2438</v>
      </c>
      <c r="H2431" s="201" t="s">
        <v>3874</v>
      </c>
      <c r="I2431" s="175">
        <f t="shared" si="86"/>
        <v>160.95541</v>
      </c>
      <c r="J2431" s="175">
        <f t="shared" si="85"/>
        <v>242.36299999999997</v>
      </c>
      <c r="K2431" s="175">
        <v>78.97</v>
      </c>
      <c r="L2431" s="175">
        <v>1.58</v>
      </c>
      <c r="M2431" s="177" t="s">
        <v>325</v>
      </c>
      <c r="N2431" s="177" t="s">
        <v>321</v>
      </c>
      <c r="O2431" s="177">
        <v>68</v>
      </c>
    </row>
    <row r="2432" spans="1:15">
      <c r="A2432" s="173" t="s">
        <v>2260</v>
      </c>
      <c r="B2432" s="173" t="s">
        <v>2258</v>
      </c>
      <c r="C2432" s="173" t="s">
        <v>3862</v>
      </c>
      <c r="D2432" s="173" t="s">
        <v>2327</v>
      </c>
      <c r="E2432" s="174" t="s">
        <v>2237</v>
      </c>
      <c r="F2432" s="174" t="s">
        <v>1964</v>
      </c>
      <c r="G2432" s="174" t="s">
        <v>2438</v>
      </c>
      <c r="H2432" s="201" t="s">
        <v>3876</v>
      </c>
      <c r="I2432" s="175">
        <f t="shared" si="86"/>
        <v>155.95327</v>
      </c>
      <c r="J2432" s="175">
        <f t="shared" si="85"/>
        <v>234.66739999999999</v>
      </c>
      <c r="K2432" s="175">
        <v>75.790000000000006</v>
      </c>
      <c r="L2432" s="175">
        <v>1.58</v>
      </c>
      <c r="M2432" s="177" t="s">
        <v>325</v>
      </c>
      <c r="N2432" s="177" t="s">
        <v>321</v>
      </c>
      <c r="O2432" s="177">
        <v>68</v>
      </c>
    </row>
    <row r="2433" spans="1:15">
      <c r="A2433" s="173" t="s">
        <v>2261</v>
      </c>
      <c r="B2433" s="173" t="s">
        <v>2754</v>
      </c>
      <c r="C2433" s="173" t="s">
        <v>3864</v>
      </c>
      <c r="D2433" s="173" t="s">
        <v>2325</v>
      </c>
      <c r="E2433" s="174" t="s">
        <v>2237</v>
      </c>
      <c r="F2433" s="174" t="s">
        <v>1964</v>
      </c>
      <c r="G2433" s="174" t="s">
        <v>2438</v>
      </c>
      <c r="H2433" s="201" t="s">
        <v>3873</v>
      </c>
      <c r="I2433" s="175">
        <f t="shared" si="86"/>
        <v>174.29445000000001</v>
      </c>
      <c r="J2433" s="175">
        <f t="shared" si="85"/>
        <v>262.88459999999998</v>
      </c>
      <c r="K2433" s="175">
        <v>87.45</v>
      </c>
      <c r="L2433" s="175">
        <v>1.58</v>
      </c>
      <c r="M2433" s="177" t="s">
        <v>325</v>
      </c>
      <c r="N2433" s="177" t="s">
        <v>348</v>
      </c>
      <c r="O2433" s="177">
        <v>68</v>
      </c>
    </row>
    <row r="2434" spans="1:15">
      <c r="A2434" s="173" t="s">
        <v>2264</v>
      </c>
      <c r="B2434" s="173" t="s">
        <v>3851</v>
      </c>
      <c r="C2434" s="173" t="s">
        <v>3864</v>
      </c>
      <c r="D2434" s="173" t="s">
        <v>2304</v>
      </c>
      <c r="E2434" s="174" t="s">
        <v>2440</v>
      </c>
      <c r="F2434" s="174" t="s">
        <v>1964</v>
      </c>
      <c r="G2434" s="174" t="s">
        <v>2438</v>
      </c>
      <c r="H2434" s="201" t="s">
        <v>3865</v>
      </c>
      <c r="I2434" s="175">
        <f t="shared" si="86"/>
        <v>220.1474</v>
      </c>
      <c r="J2434" s="175">
        <f t="shared" si="85"/>
        <v>333.42759999999998</v>
      </c>
      <c r="K2434" s="175">
        <v>116.60000000000001</v>
      </c>
      <c r="L2434" s="175">
        <v>1.58</v>
      </c>
      <c r="M2434" s="177" t="s">
        <v>325</v>
      </c>
      <c r="N2434" s="177" t="s">
        <v>348</v>
      </c>
      <c r="O2434" s="177">
        <v>68</v>
      </c>
    </row>
    <row r="2435" spans="1:15">
      <c r="A2435" s="173" t="s">
        <v>2264</v>
      </c>
      <c r="B2435" s="173" t="s">
        <v>2258</v>
      </c>
      <c r="C2435" s="173" t="s">
        <v>3862</v>
      </c>
      <c r="D2435" s="173" t="s">
        <v>2304</v>
      </c>
      <c r="E2435" s="174" t="s">
        <v>2237</v>
      </c>
      <c r="F2435" s="174" t="s">
        <v>1964</v>
      </c>
      <c r="G2435" s="174" t="s">
        <v>2438</v>
      </c>
      <c r="H2435" s="201" t="s">
        <v>3868</v>
      </c>
      <c r="I2435" s="175">
        <f t="shared" si="86"/>
        <v>201.80622</v>
      </c>
      <c r="J2435" s="175">
        <f t="shared" si="85"/>
        <v>305.21039999999999</v>
      </c>
      <c r="K2435" s="175">
        <v>104.94000000000001</v>
      </c>
      <c r="L2435" s="175">
        <v>1.58</v>
      </c>
      <c r="M2435" s="177" t="s">
        <v>325</v>
      </c>
      <c r="N2435" s="177" t="s">
        <v>321</v>
      </c>
      <c r="O2435" s="177">
        <v>68</v>
      </c>
    </row>
    <row r="2436" spans="1:15">
      <c r="A2436" s="173" t="s">
        <v>2265</v>
      </c>
      <c r="B2436" s="173" t="s">
        <v>2258</v>
      </c>
      <c r="C2436" s="173" t="s">
        <v>3862</v>
      </c>
      <c r="D2436" s="173" t="s">
        <v>2326</v>
      </c>
      <c r="E2436" s="174" t="s">
        <v>2237</v>
      </c>
      <c r="F2436" s="174" t="s">
        <v>1964</v>
      </c>
      <c r="G2436" s="174" t="s">
        <v>2438</v>
      </c>
      <c r="H2436" s="201" t="s">
        <v>3863</v>
      </c>
      <c r="I2436" s="175">
        <f t="shared" si="86"/>
        <v>222.64847</v>
      </c>
      <c r="J2436" s="175">
        <f t="shared" si="85"/>
        <v>337.27539999999999</v>
      </c>
      <c r="K2436" s="175">
        <v>118.19000000000001</v>
      </c>
      <c r="L2436" s="175">
        <v>1.58</v>
      </c>
      <c r="M2436" s="177" t="s">
        <v>325</v>
      </c>
      <c r="N2436" s="177" t="s">
        <v>321</v>
      </c>
      <c r="O2436" s="177">
        <v>68</v>
      </c>
    </row>
    <row r="2437" spans="1:15">
      <c r="A2437" s="173" t="s">
        <v>2267</v>
      </c>
      <c r="B2437" s="173" t="s">
        <v>3851</v>
      </c>
      <c r="C2437" s="173" t="s">
        <v>3852</v>
      </c>
      <c r="D2437" s="173" t="s">
        <v>2313</v>
      </c>
      <c r="E2437" s="174" t="s">
        <v>2347</v>
      </c>
      <c r="F2437" s="174" t="s">
        <v>1964</v>
      </c>
      <c r="G2437" s="174" t="s">
        <v>2438</v>
      </c>
      <c r="H2437" s="201" t="s">
        <v>3853</v>
      </c>
      <c r="I2437" s="175">
        <f t="shared" si="86"/>
        <v>305.18377999999996</v>
      </c>
      <c r="J2437" s="175">
        <f t="shared" si="85"/>
        <v>464.25279999999998</v>
      </c>
      <c r="K2437" s="175">
        <v>170.66</v>
      </c>
      <c r="L2437" s="175">
        <v>1.58</v>
      </c>
      <c r="M2437" s="177" t="s">
        <v>321</v>
      </c>
      <c r="N2437" s="177" t="s">
        <v>348</v>
      </c>
      <c r="O2437" s="177">
        <v>70</v>
      </c>
    </row>
    <row r="2438" spans="1:15">
      <c r="A2438" s="173" t="s">
        <v>2265</v>
      </c>
      <c r="B2438" s="173" t="s">
        <v>3851</v>
      </c>
      <c r="C2438" s="173" t="s">
        <v>3864</v>
      </c>
      <c r="D2438" s="173" t="s">
        <v>2304</v>
      </c>
      <c r="E2438" s="174" t="s">
        <v>2237</v>
      </c>
      <c r="F2438" s="174" t="s">
        <v>1964</v>
      </c>
      <c r="G2438" s="174" t="s">
        <v>2438</v>
      </c>
      <c r="H2438" s="201" t="s">
        <v>3867</v>
      </c>
      <c r="I2438" s="175">
        <f t="shared" si="86"/>
        <v>209.30942999999999</v>
      </c>
      <c r="J2438" s="175">
        <f t="shared" si="85"/>
        <v>316.75379999999996</v>
      </c>
      <c r="K2438" s="175">
        <v>109.71000000000001</v>
      </c>
      <c r="L2438" s="175">
        <v>1.58</v>
      </c>
      <c r="M2438" s="177" t="s">
        <v>325</v>
      </c>
      <c r="N2438" s="177" t="s">
        <v>348</v>
      </c>
      <c r="O2438" s="177">
        <v>70</v>
      </c>
    </row>
    <row r="2439" spans="1:15">
      <c r="A2439" s="173">
        <v>195</v>
      </c>
      <c r="B2439" s="173">
        <v>55</v>
      </c>
      <c r="C2439" s="173">
        <v>16</v>
      </c>
      <c r="D2439" s="173">
        <v>87</v>
      </c>
      <c r="E2439" s="174" t="s">
        <v>2237</v>
      </c>
      <c r="F2439" s="174" t="s">
        <v>1964</v>
      </c>
      <c r="G2439" s="174" t="s">
        <v>1116</v>
      </c>
      <c r="H2439" s="201" t="s">
        <v>1063</v>
      </c>
      <c r="I2439" s="175">
        <f t="shared" si="86"/>
        <v>248.49285999999998</v>
      </c>
      <c r="J2439" s="175">
        <f t="shared" si="85"/>
        <v>377.036</v>
      </c>
      <c r="K2439" s="175">
        <v>134.62</v>
      </c>
      <c r="L2439" s="175">
        <v>1.58</v>
      </c>
      <c r="M2439" s="177" t="s">
        <v>325</v>
      </c>
      <c r="N2439" s="177" t="s">
        <v>348</v>
      </c>
      <c r="O2439" s="177">
        <v>70</v>
      </c>
    </row>
    <row r="2440" spans="1:15">
      <c r="A2440" s="173">
        <v>215</v>
      </c>
      <c r="B2440" s="173">
        <v>70</v>
      </c>
      <c r="C2440" s="173">
        <v>15</v>
      </c>
      <c r="D2440" s="173" t="s">
        <v>2321</v>
      </c>
      <c r="E2440" s="174" t="s">
        <v>2370</v>
      </c>
      <c r="F2440" s="174" t="s">
        <v>1964</v>
      </c>
      <c r="G2440" s="174" t="s">
        <v>1117</v>
      </c>
      <c r="H2440" s="201" t="s">
        <v>1064</v>
      </c>
      <c r="I2440" s="175">
        <f t="shared" si="86"/>
        <v>312.18362999999999</v>
      </c>
      <c r="J2440" s="175">
        <f t="shared" si="85"/>
        <v>473.49719999999996</v>
      </c>
      <c r="K2440" s="175">
        <v>173.31</v>
      </c>
      <c r="L2440" s="175">
        <v>2.75</v>
      </c>
      <c r="M2440" s="177" t="s">
        <v>325</v>
      </c>
      <c r="N2440" s="177" t="s">
        <v>321</v>
      </c>
      <c r="O2440" s="177">
        <v>70</v>
      </c>
    </row>
    <row r="2441" spans="1:15">
      <c r="A2441" s="173">
        <v>225</v>
      </c>
      <c r="B2441" s="173">
        <v>70</v>
      </c>
      <c r="C2441" s="173">
        <v>15</v>
      </c>
      <c r="D2441" s="173" t="s">
        <v>2310</v>
      </c>
      <c r="E2441" s="174" t="s">
        <v>2370</v>
      </c>
      <c r="F2441" s="174" t="s">
        <v>1964</v>
      </c>
      <c r="G2441" s="174" t="s">
        <v>1117</v>
      </c>
      <c r="H2441" s="201" t="s">
        <v>1065</v>
      </c>
      <c r="I2441" s="175">
        <f t="shared" si="86"/>
        <v>299.67827999999997</v>
      </c>
      <c r="J2441" s="175">
        <f t="shared" si="85"/>
        <v>454.25819999999999</v>
      </c>
      <c r="K2441" s="175">
        <v>165.36</v>
      </c>
      <c r="L2441" s="175">
        <v>2.75</v>
      </c>
      <c r="M2441" s="177" t="s">
        <v>325</v>
      </c>
      <c r="N2441" s="177" t="s">
        <v>321</v>
      </c>
      <c r="O2441" s="177">
        <v>70</v>
      </c>
    </row>
    <row r="2442" spans="1:15">
      <c r="A2442" s="173">
        <v>195</v>
      </c>
      <c r="B2442" s="173">
        <v>55</v>
      </c>
      <c r="C2442" s="173">
        <v>15</v>
      </c>
      <c r="D2442" s="173">
        <v>85</v>
      </c>
      <c r="E2442" s="174" t="s">
        <v>2440</v>
      </c>
      <c r="F2442" s="174" t="s">
        <v>1964</v>
      </c>
      <c r="G2442" s="174" t="s">
        <v>1116</v>
      </c>
      <c r="H2442" s="201" t="s">
        <v>1066</v>
      </c>
      <c r="I2442" s="175">
        <f t="shared" si="86"/>
        <v>236.8212</v>
      </c>
      <c r="J2442" s="175">
        <f t="shared" si="85"/>
        <v>359.07959999999997</v>
      </c>
      <c r="K2442" s="175">
        <v>127.2</v>
      </c>
      <c r="L2442" s="175">
        <v>1.58</v>
      </c>
      <c r="M2442" s="177" t="s">
        <v>325</v>
      </c>
      <c r="N2442" s="177" t="s">
        <v>348</v>
      </c>
      <c r="O2442" s="177">
        <v>70</v>
      </c>
    </row>
    <row r="2443" spans="1:15">
      <c r="A2443" s="173">
        <v>185</v>
      </c>
      <c r="B2443" s="173">
        <v>65</v>
      </c>
      <c r="C2443" s="173">
        <v>14</v>
      </c>
      <c r="D2443" s="173">
        <v>86</v>
      </c>
      <c r="E2443" s="174" t="s">
        <v>2237</v>
      </c>
      <c r="F2443" s="174" t="s">
        <v>1964</v>
      </c>
      <c r="G2443" s="174" t="s">
        <v>1116</v>
      </c>
      <c r="H2443" s="201" t="s">
        <v>1067</v>
      </c>
      <c r="I2443" s="175">
        <f t="shared" si="86"/>
        <v>174.29445000000001</v>
      </c>
      <c r="J2443" s="175">
        <f t="shared" si="85"/>
        <v>262.88459999999998</v>
      </c>
      <c r="K2443" s="175">
        <v>87.45</v>
      </c>
      <c r="L2443" s="175">
        <v>1.58</v>
      </c>
      <c r="M2443" s="177" t="s">
        <v>325</v>
      </c>
      <c r="N2443" s="177" t="s">
        <v>321</v>
      </c>
      <c r="O2443" s="177">
        <v>68</v>
      </c>
    </row>
    <row r="2444" spans="1:15">
      <c r="A2444" s="173">
        <v>165</v>
      </c>
      <c r="B2444" s="173">
        <v>65</v>
      </c>
      <c r="C2444" s="173">
        <v>14</v>
      </c>
      <c r="D2444" s="173">
        <v>79</v>
      </c>
      <c r="E2444" s="174" t="s">
        <v>2237</v>
      </c>
      <c r="F2444" s="174" t="s">
        <v>1964</v>
      </c>
      <c r="G2444" s="174" t="s">
        <v>1965</v>
      </c>
      <c r="H2444" s="201" t="s">
        <v>1068</v>
      </c>
      <c r="I2444" s="175">
        <f t="shared" si="86"/>
        <v>152.61850999999999</v>
      </c>
      <c r="J2444" s="175">
        <f t="shared" si="85"/>
        <v>229.53699999999998</v>
      </c>
      <c r="K2444" s="175">
        <v>73.67</v>
      </c>
      <c r="L2444" s="175">
        <v>1.58</v>
      </c>
      <c r="M2444" s="177" t="s">
        <v>325</v>
      </c>
      <c r="N2444" s="177" t="s">
        <v>321</v>
      </c>
      <c r="O2444" s="177">
        <v>68</v>
      </c>
    </row>
    <row r="2445" spans="1:15">
      <c r="A2445" s="173">
        <v>205</v>
      </c>
      <c r="B2445" s="173">
        <v>65</v>
      </c>
      <c r="C2445" s="173">
        <v>15</v>
      </c>
      <c r="D2445" s="173">
        <v>94</v>
      </c>
      <c r="E2445" s="174" t="s">
        <v>2440</v>
      </c>
      <c r="F2445" s="174" t="s">
        <v>1964</v>
      </c>
      <c r="G2445" s="174" t="s">
        <v>1116</v>
      </c>
      <c r="H2445" s="201" t="s">
        <v>1070</v>
      </c>
      <c r="I2445" s="175">
        <f t="shared" si="86"/>
        <v>251.82762</v>
      </c>
      <c r="J2445" s="175">
        <f t="shared" si="85"/>
        <v>382.16640000000001</v>
      </c>
      <c r="K2445" s="175">
        <v>136.74</v>
      </c>
      <c r="L2445" s="175">
        <v>1.58</v>
      </c>
      <c r="M2445" s="177" t="s">
        <v>325</v>
      </c>
      <c r="N2445" s="177" t="s">
        <v>348</v>
      </c>
      <c r="O2445" s="177">
        <v>70</v>
      </c>
    </row>
    <row r="2446" spans="1:15">
      <c r="A2446" s="173" t="s">
        <v>2264</v>
      </c>
      <c r="B2446" s="173" t="s">
        <v>2263</v>
      </c>
      <c r="C2446" s="173" t="s">
        <v>3852</v>
      </c>
      <c r="D2446" s="173" t="s">
        <v>2333</v>
      </c>
      <c r="E2446" s="174" t="s">
        <v>2229</v>
      </c>
      <c r="F2446" s="174" t="s">
        <v>1964</v>
      </c>
      <c r="G2446" s="174" t="s">
        <v>1118</v>
      </c>
      <c r="H2446" s="201" t="s">
        <v>1071</v>
      </c>
      <c r="I2446" s="175">
        <f t="shared" si="86"/>
        <v>308.01517999999999</v>
      </c>
      <c r="J2446" s="175">
        <f t="shared" si="85"/>
        <v>467.08419999999995</v>
      </c>
      <c r="K2446" s="175">
        <v>170.66</v>
      </c>
      <c r="L2446" s="175">
        <v>2.75</v>
      </c>
      <c r="M2446" s="177" t="s">
        <v>325</v>
      </c>
      <c r="N2446" s="177" t="s">
        <v>321</v>
      </c>
      <c r="O2446" s="177">
        <v>70</v>
      </c>
    </row>
    <row r="2447" spans="1:15">
      <c r="A2447" s="173" t="s">
        <v>2270</v>
      </c>
      <c r="B2447" s="173" t="s">
        <v>2754</v>
      </c>
      <c r="C2447" s="173" t="s">
        <v>3852</v>
      </c>
      <c r="D2447" s="173" t="s">
        <v>408</v>
      </c>
      <c r="E2447" s="174" t="s">
        <v>2229</v>
      </c>
      <c r="F2447" s="174" t="s">
        <v>1964</v>
      </c>
      <c r="G2447" s="174" t="s">
        <v>1119</v>
      </c>
      <c r="H2447" s="201" t="s">
        <v>1072</v>
      </c>
      <c r="I2447" s="175">
        <f t="shared" si="86"/>
        <v>400.55477000000002</v>
      </c>
      <c r="J2447" s="175">
        <f t="shared" si="85"/>
        <v>609.45280000000002</v>
      </c>
      <c r="K2447" s="175">
        <v>229.49</v>
      </c>
      <c r="L2447" s="175">
        <v>2.75</v>
      </c>
      <c r="M2447" s="177" t="s">
        <v>325</v>
      </c>
      <c r="N2447" s="177" t="s">
        <v>321</v>
      </c>
      <c r="O2447" s="177">
        <v>70</v>
      </c>
    </row>
    <row r="2448" spans="1:15">
      <c r="A2448" s="173" t="s">
        <v>2268</v>
      </c>
      <c r="B2448" s="173" t="s">
        <v>2754</v>
      </c>
      <c r="C2448" s="173" t="s">
        <v>3852</v>
      </c>
      <c r="D2448" s="173" t="s">
        <v>1120</v>
      </c>
      <c r="E2448" s="174" t="s">
        <v>2237</v>
      </c>
      <c r="F2448" s="174" t="s">
        <v>1964</v>
      </c>
      <c r="G2448" s="174" t="s">
        <v>1119</v>
      </c>
      <c r="H2448" s="201" t="s">
        <v>1073</v>
      </c>
      <c r="I2448" s="175">
        <f t="shared" si="86"/>
        <v>339.69540000000001</v>
      </c>
      <c r="J2448" s="175">
        <f t="shared" si="85"/>
        <v>515.82299999999998</v>
      </c>
      <c r="K2448" s="175">
        <v>190.8</v>
      </c>
      <c r="L2448" s="175">
        <v>2.75</v>
      </c>
      <c r="M2448" s="177" t="s">
        <v>325</v>
      </c>
      <c r="N2448" s="177" t="s">
        <v>321</v>
      </c>
      <c r="O2448" s="177">
        <v>70</v>
      </c>
    </row>
    <row r="2449" spans="1:15">
      <c r="A2449" s="173" t="s">
        <v>2265</v>
      </c>
      <c r="B2449" s="173" t="s">
        <v>2751</v>
      </c>
      <c r="C2449" s="173" t="s">
        <v>3852</v>
      </c>
      <c r="D2449" s="173" t="s">
        <v>2326</v>
      </c>
      <c r="E2449" s="174" t="s">
        <v>2347</v>
      </c>
      <c r="F2449" s="174" t="s">
        <v>1964</v>
      </c>
      <c r="G2449" s="174" t="s">
        <v>1121</v>
      </c>
      <c r="H2449" s="201" t="s">
        <v>1074</v>
      </c>
      <c r="I2449" s="175">
        <f t="shared" si="86"/>
        <v>308.51853999999997</v>
      </c>
      <c r="J2449" s="175">
        <f t="shared" ref="J2449:J2512" si="87">($H$3*(K2449+L2449+$U$7+$H$8)+$H$4*$U$3)*$U$8</f>
        <v>469.38319999999999</v>
      </c>
      <c r="K2449" s="175">
        <v>172.78</v>
      </c>
      <c r="L2449" s="175">
        <v>1.58</v>
      </c>
      <c r="M2449" s="177" t="s">
        <v>325</v>
      </c>
      <c r="N2449" s="177" t="s">
        <v>348</v>
      </c>
      <c r="O2449" s="177">
        <v>70</v>
      </c>
    </row>
    <row r="2450" spans="1:15">
      <c r="A2450" s="173" t="s">
        <v>2267</v>
      </c>
      <c r="B2450" s="173" t="s">
        <v>3851</v>
      </c>
      <c r="C2450" s="173" t="s">
        <v>3864</v>
      </c>
      <c r="D2450" s="173" t="s">
        <v>2326</v>
      </c>
      <c r="E2450" s="174" t="s">
        <v>2440</v>
      </c>
      <c r="F2450" s="174" t="s">
        <v>1964</v>
      </c>
      <c r="G2450" s="174" t="s">
        <v>1121</v>
      </c>
      <c r="H2450" s="201" t="s">
        <v>1075</v>
      </c>
      <c r="I2450" s="175">
        <f t="shared" si="86"/>
        <v>243.49071999999998</v>
      </c>
      <c r="J2450" s="175">
        <f t="shared" si="87"/>
        <v>369.34039999999999</v>
      </c>
      <c r="K2450" s="175">
        <v>131.44</v>
      </c>
      <c r="L2450" s="175">
        <v>1.58</v>
      </c>
      <c r="M2450" s="177" t="s">
        <v>325</v>
      </c>
      <c r="N2450" s="177" t="s">
        <v>348</v>
      </c>
      <c r="O2450" s="177">
        <v>70</v>
      </c>
    </row>
    <row r="2451" spans="1:15">
      <c r="A2451" s="173" t="s">
        <v>2268</v>
      </c>
      <c r="B2451" s="173" t="s">
        <v>2263</v>
      </c>
      <c r="C2451" s="173" t="s">
        <v>3852</v>
      </c>
      <c r="D2451" s="173" t="s">
        <v>1122</v>
      </c>
      <c r="E2451" s="174" t="s">
        <v>2229</v>
      </c>
      <c r="F2451" s="174" t="s">
        <v>1964</v>
      </c>
      <c r="G2451" s="174" t="s">
        <v>1119</v>
      </c>
      <c r="H2451" s="201" t="s">
        <v>1076</v>
      </c>
      <c r="I2451" s="175">
        <f t="shared" si="86"/>
        <v>378.04514</v>
      </c>
      <c r="J2451" s="175">
        <f t="shared" si="87"/>
        <v>574.82259999999997</v>
      </c>
      <c r="K2451" s="175">
        <v>215.18</v>
      </c>
      <c r="L2451" s="175">
        <v>2.75</v>
      </c>
      <c r="M2451" s="177" t="s">
        <v>325</v>
      </c>
      <c r="N2451" s="177" t="s">
        <v>321</v>
      </c>
      <c r="O2451" s="177">
        <v>70</v>
      </c>
    </row>
    <row r="2452" spans="1:15">
      <c r="A2452" s="173" t="s">
        <v>2268</v>
      </c>
      <c r="B2452" s="173" t="s">
        <v>2754</v>
      </c>
      <c r="C2452" s="173" t="s">
        <v>3864</v>
      </c>
      <c r="D2452" s="173" t="s">
        <v>2313</v>
      </c>
      <c r="E2452" s="174" t="s">
        <v>2237</v>
      </c>
      <c r="F2452" s="174" t="s">
        <v>1964</v>
      </c>
      <c r="G2452" s="174" t="s">
        <v>1121</v>
      </c>
      <c r="H2452" s="201" t="s">
        <v>1077</v>
      </c>
      <c r="I2452" s="175">
        <f t="shared" si="86"/>
        <v>253.495</v>
      </c>
      <c r="J2452" s="175">
        <f t="shared" si="87"/>
        <v>384.73160000000001</v>
      </c>
      <c r="K2452" s="175">
        <v>137.80000000000001</v>
      </c>
      <c r="L2452" s="175">
        <v>1.58</v>
      </c>
      <c r="M2452" s="177" t="s">
        <v>321</v>
      </c>
      <c r="N2452" s="177" t="s">
        <v>348</v>
      </c>
      <c r="O2452" s="177">
        <v>70</v>
      </c>
    </row>
    <row r="2453" spans="1:15">
      <c r="A2453" s="173" t="s">
        <v>2264</v>
      </c>
      <c r="B2453" s="173" t="s">
        <v>2751</v>
      </c>
      <c r="C2453" s="173" t="s">
        <v>3864</v>
      </c>
      <c r="D2453" s="173" t="s">
        <v>2309</v>
      </c>
      <c r="E2453" s="174" t="s">
        <v>2440</v>
      </c>
      <c r="F2453" s="174" t="s">
        <v>1964</v>
      </c>
      <c r="G2453" s="174" t="s">
        <v>1121</v>
      </c>
      <c r="H2453" s="201" t="s">
        <v>1078</v>
      </c>
      <c r="I2453" s="175">
        <f t="shared" si="86"/>
        <v>221.81478000000001</v>
      </c>
      <c r="J2453" s="175">
        <f t="shared" si="87"/>
        <v>335.99279999999999</v>
      </c>
      <c r="K2453" s="175">
        <v>117.66000000000001</v>
      </c>
      <c r="L2453" s="175">
        <v>1.58</v>
      </c>
      <c r="M2453" s="177" t="s">
        <v>325</v>
      </c>
      <c r="N2453" s="177" t="s">
        <v>348</v>
      </c>
      <c r="O2453" s="177">
        <v>68</v>
      </c>
    </row>
    <row r="2454" spans="1:15">
      <c r="A2454" s="173" t="s">
        <v>2268</v>
      </c>
      <c r="B2454" s="173" t="s">
        <v>3851</v>
      </c>
      <c r="C2454" s="173" t="s">
        <v>3852</v>
      </c>
      <c r="D2454" s="173" t="s">
        <v>2316</v>
      </c>
      <c r="E2454" s="174" t="s">
        <v>2440</v>
      </c>
      <c r="F2454" s="174" t="s">
        <v>1964</v>
      </c>
      <c r="G2454" s="174" t="s">
        <v>1121</v>
      </c>
      <c r="H2454" s="201" t="s">
        <v>1079</v>
      </c>
      <c r="I2454" s="175">
        <f t="shared" si="86"/>
        <v>323.52496000000002</v>
      </c>
      <c r="J2454" s="175">
        <f t="shared" si="87"/>
        <v>492.47</v>
      </c>
      <c r="K2454" s="175">
        <v>182.32000000000002</v>
      </c>
      <c r="L2454" s="175">
        <v>1.58</v>
      </c>
      <c r="M2454" s="177" t="s">
        <v>321</v>
      </c>
      <c r="N2454" s="177" t="s">
        <v>348</v>
      </c>
      <c r="O2454" s="177">
        <v>70</v>
      </c>
    </row>
    <row r="2455" spans="1:15">
      <c r="A2455" s="173" t="s">
        <v>2269</v>
      </c>
      <c r="B2455" s="173" t="s">
        <v>2263</v>
      </c>
      <c r="C2455" s="173" t="s">
        <v>3852</v>
      </c>
      <c r="D2455" s="173" t="s">
        <v>1123</v>
      </c>
      <c r="E2455" s="174" t="s">
        <v>2229</v>
      </c>
      <c r="F2455" s="174" t="s">
        <v>1964</v>
      </c>
      <c r="G2455" s="174" t="s">
        <v>1119</v>
      </c>
      <c r="H2455" s="201" t="s">
        <v>1080</v>
      </c>
      <c r="I2455" s="175">
        <f t="shared" si="86"/>
        <v>451.40985999999998</v>
      </c>
      <c r="J2455" s="175">
        <f t="shared" si="87"/>
        <v>687.69140000000004</v>
      </c>
      <c r="K2455" s="175">
        <v>261.82</v>
      </c>
      <c r="L2455" s="175">
        <v>2.75</v>
      </c>
      <c r="M2455" s="177" t="s">
        <v>325</v>
      </c>
      <c r="N2455" s="177" t="s">
        <v>321</v>
      </c>
      <c r="O2455" s="177">
        <v>70</v>
      </c>
    </row>
    <row r="2456" spans="1:15">
      <c r="A2456" s="173" t="s">
        <v>2264</v>
      </c>
      <c r="B2456" s="173" t="s">
        <v>2751</v>
      </c>
      <c r="C2456" s="173" t="s">
        <v>3862</v>
      </c>
      <c r="D2456" s="173" t="s">
        <v>2256</v>
      </c>
      <c r="E2456" s="174" t="s">
        <v>2440</v>
      </c>
      <c r="F2456" s="174" t="s">
        <v>1964</v>
      </c>
      <c r="G2456" s="174" t="s">
        <v>1121</v>
      </c>
      <c r="H2456" s="201" t="s">
        <v>1081</v>
      </c>
      <c r="I2456" s="175">
        <f t="shared" si="86"/>
        <v>219.31370999999999</v>
      </c>
      <c r="J2456" s="175">
        <f t="shared" si="87"/>
        <v>332.14499999999998</v>
      </c>
      <c r="K2456" s="175">
        <v>116.07000000000001</v>
      </c>
      <c r="L2456" s="175">
        <v>1.58</v>
      </c>
      <c r="M2456" s="177" t="s">
        <v>325</v>
      </c>
      <c r="N2456" s="177" t="s">
        <v>321</v>
      </c>
      <c r="O2456" s="177">
        <v>68</v>
      </c>
    </row>
    <row r="2457" spans="1:15">
      <c r="A2457" s="173" t="s">
        <v>2264</v>
      </c>
      <c r="B2457" s="173" t="s">
        <v>3851</v>
      </c>
      <c r="C2457" s="173" t="s">
        <v>3864</v>
      </c>
      <c r="D2457" s="173" t="s">
        <v>2325</v>
      </c>
      <c r="E2457" s="174" t="s">
        <v>2237</v>
      </c>
      <c r="F2457" s="174" t="s">
        <v>1964</v>
      </c>
      <c r="G2457" s="174" t="s">
        <v>1121</v>
      </c>
      <c r="H2457" s="201" t="s">
        <v>1082</v>
      </c>
      <c r="I2457" s="175">
        <f t="shared" si="86"/>
        <v>202.63990999999996</v>
      </c>
      <c r="J2457" s="175">
        <f t="shared" si="87"/>
        <v>306.49299999999999</v>
      </c>
      <c r="K2457" s="175">
        <v>105.47</v>
      </c>
      <c r="L2457" s="175">
        <v>1.58</v>
      </c>
      <c r="M2457" s="177" t="s">
        <v>325</v>
      </c>
      <c r="N2457" s="177" t="s">
        <v>348</v>
      </c>
      <c r="O2457" s="177">
        <v>68</v>
      </c>
    </row>
    <row r="2458" spans="1:15">
      <c r="A2458" s="173" t="s">
        <v>2264</v>
      </c>
      <c r="B2458" s="173" t="s">
        <v>3851</v>
      </c>
      <c r="C2458" s="173" t="s">
        <v>3864</v>
      </c>
      <c r="D2458" s="173" t="s">
        <v>2325</v>
      </c>
      <c r="E2458" s="174" t="s">
        <v>2440</v>
      </c>
      <c r="F2458" s="174" t="s">
        <v>1964</v>
      </c>
      <c r="G2458" s="174" t="s">
        <v>1121</v>
      </c>
      <c r="H2458" s="201" t="s">
        <v>1083</v>
      </c>
      <c r="I2458" s="175">
        <f t="shared" si="86"/>
        <v>206.80835999999999</v>
      </c>
      <c r="J2458" s="175">
        <f t="shared" si="87"/>
        <v>312.90600000000001</v>
      </c>
      <c r="K2458" s="175">
        <v>108.12</v>
      </c>
      <c r="L2458" s="175">
        <v>1.58</v>
      </c>
      <c r="M2458" s="177" t="s">
        <v>325</v>
      </c>
      <c r="N2458" s="177" t="s">
        <v>348</v>
      </c>
      <c r="O2458" s="177">
        <v>68</v>
      </c>
    </row>
    <row r="2459" spans="1:15">
      <c r="A2459" s="173" t="s">
        <v>2264</v>
      </c>
      <c r="B2459" s="173" t="s">
        <v>2754</v>
      </c>
      <c r="C2459" s="173" t="s">
        <v>3862</v>
      </c>
      <c r="D2459" s="173" t="s">
        <v>2300</v>
      </c>
      <c r="E2459" s="174" t="s">
        <v>2440</v>
      </c>
      <c r="F2459" s="174" t="s">
        <v>1964</v>
      </c>
      <c r="G2459" s="174" t="s">
        <v>1121</v>
      </c>
      <c r="H2459" s="201" t="s">
        <v>1084</v>
      </c>
      <c r="I2459" s="175">
        <f t="shared" si="86"/>
        <v>205.14097999999998</v>
      </c>
      <c r="J2459" s="175">
        <f t="shared" si="87"/>
        <v>310.3408</v>
      </c>
      <c r="K2459" s="175">
        <v>107.06</v>
      </c>
      <c r="L2459" s="175">
        <v>1.58</v>
      </c>
      <c r="M2459" s="177" t="s">
        <v>325</v>
      </c>
      <c r="N2459" s="177" t="s">
        <v>321</v>
      </c>
      <c r="O2459" s="177">
        <v>68</v>
      </c>
    </row>
    <row r="2460" spans="1:15">
      <c r="A2460" s="173" t="s">
        <v>2265</v>
      </c>
      <c r="B2460" s="173" t="s">
        <v>3851</v>
      </c>
      <c r="C2460" s="173" t="s">
        <v>3864</v>
      </c>
      <c r="D2460" s="173" t="s">
        <v>2304</v>
      </c>
      <c r="E2460" s="174" t="s">
        <v>2347</v>
      </c>
      <c r="F2460" s="174" t="s">
        <v>1964</v>
      </c>
      <c r="G2460" s="174" t="s">
        <v>1121</v>
      </c>
      <c r="H2460" s="201" t="s">
        <v>1085</v>
      </c>
      <c r="I2460" s="175">
        <f t="shared" ref="I2460:I2523" si="88">(IF($H$6="",$H$4*$U$3*(1-$H$5),$H$6*$H$3)+IF(F2460="MICHELIN",$H$3*(K2460*(1-$M$4)+$U$7+L2460+$H$8)))*$U$8</f>
        <v>215.14525999999998</v>
      </c>
      <c r="J2460" s="175">
        <f t="shared" si="87"/>
        <v>325.73199999999997</v>
      </c>
      <c r="K2460" s="175">
        <v>113.42</v>
      </c>
      <c r="L2460" s="175">
        <v>1.58</v>
      </c>
      <c r="M2460" s="177" t="s">
        <v>325</v>
      </c>
      <c r="N2460" s="177" t="s">
        <v>348</v>
      </c>
      <c r="O2460" s="177">
        <v>70</v>
      </c>
    </row>
    <row r="2461" spans="1:15">
      <c r="A2461" s="173" t="s">
        <v>2267</v>
      </c>
      <c r="B2461" s="173" t="s">
        <v>2258</v>
      </c>
      <c r="C2461" s="173" t="s">
        <v>3864</v>
      </c>
      <c r="D2461" s="173" t="s">
        <v>375</v>
      </c>
      <c r="E2461" s="174" t="s">
        <v>2229</v>
      </c>
      <c r="F2461" s="174" t="s">
        <v>1964</v>
      </c>
      <c r="G2461" s="174" t="s">
        <v>1119</v>
      </c>
      <c r="H2461" s="201" t="s">
        <v>1086</v>
      </c>
      <c r="I2461" s="175">
        <f t="shared" si="88"/>
        <v>287.17293000000001</v>
      </c>
      <c r="J2461" s="175">
        <f t="shared" si="87"/>
        <v>435.01919999999996</v>
      </c>
      <c r="K2461" s="175">
        <v>157.41</v>
      </c>
      <c r="L2461" s="175">
        <v>2.75</v>
      </c>
      <c r="M2461" s="177" t="s">
        <v>325</v>
      </c>
      <c r="N2461" s="177" t="s">
        <v>321</v>
      </c>
      <c r="O2461" s="177">
        <v>70</v>
      </c>
    </row>
    <row r="2462" spans="1:15">
      <c r="A2462" s="173" t="s">
        <v>2267</v>
      </c>
      <c r="B2462" s="173" t="s">
        <v>3851</v>
      </c>
      <c r="C2462" s="173" t="s">
        <v>3852</v>
      </c>
      <c r="D2462" s="173" t="s">
        <v>2302</v>
      </c>
      <c r="E2462" s="174" t="s">
        <v>2347</v>
      </c>
      <c r="F2462" s="174" t="s">
        <v>1964</v>
      </c>
      <c r="G2462" s="174" t="s">
        <v>1121</v>
      </c>
      <c r="H2462" s="201" t="s">
        <v>1087</v>
      </c>
      <c r="I2462" s="175">
        <f t="shared" si="88"/>
        <v>295.17950000000002</v>
      </c>
      <c r="J2462" s="175">
        <f t="shared" si="87"/>
        <v>448.86160000000001</v>
      </c>
      <c r="K2462" s="175">
        <v>164.3</v>
      </c>
      <c r="L2462" s="175">
        <v>1.58</v>
      </c>
      <c r="M2462" s="177" t="s">
        <v>321</v>
      </c>
      <c r="N2462" s="177" t="s">
        <v>348</v>
      </c>
      <c r="O2462" s="177">
        <v>70</v>
      </c>
    </row>
    <row r="2463" spans="1:15">
      <c r="A2463" s="173" t="s">
        <v>2265</v>
      </c>
      <c r="B2463" s="173" t="s">
        <v>2754</v>
      </c>
      <c r="C2463" s="173" t="s">
        <v>3864</v>
      </c>
      <c r="D2463" s="173" t="s">
        <v>2326</v>
      </c>
      <c r="E2463" s="174" t="s">
        <v>2347</v>
      </c>
      <c r="F2463" s="174" t="s">
        <v>1964</v>
      </c>
      <c r="G2463" s="174" t="s">
        <v>1121</v>
      </c>
      <c r="H2463" s="201" t="s">
        <v>1088</v>
      </c>
      <c r="I2463" s="175">
        <f t="shared" si="88"/>
        <v>185.96610999999999</v>
      </c>
      <c r="J2463" s="175">
        <f t="shared" si="87"/>
        <v>280.84100000000001</v>
      </c>
      <c r="K2463" s="175">
        <v>94.87</v>
      </c>
      <c r="L2463" s="175">
        <v>1.58</v>
      </c>
      <c r="M2463" s="177" t="s">
        <v>325</v>
      </c>
      <c r="N2463" s="177" t="s">
        <v>348</v>
      </c>
      <c r="O2463" s="177">
        <v>70</v>
      </c>
    </row>
    <row r="2464" spans="1:15">
      <c r="A2464" s="173" t="s">
        <v>2265</v>
      </c>
      <c r="B2464" s="173" t="s">
        <v>2754</v>
      </c>
      <c r="C2464" s="173" t="s">
        <v>3852</v>
      </c>
      <c r="D2464" s="173" t="s">
        <v>2333</v>
      </c>
      <c r="E2464" s="174" t="s">
        <v>2229</v>
      </c>
      <c r="F2464" s="174" t="s">
        <v>1964</v>
      </c>
      <c r="G2464" s="174" t="s">
        <v>1119</v>
      </c>
      <c r="H2464" s="201" t="s">
        <v>1089</v>
      </c>
      <c r="I2464" s="175">
        <f t="shared" si="88"/>
        <v>282.17079000000001</v>
      </c>
      <c r="J2464" s="175">
        <f t="shared" si="87"/>
        <v>427.3236</v>
      </c>
      <c r="K2464" s="175">
        <v>154.23000000000002</v>
      </c>
      <c r="L2464" s="175">
        <v>2.75</v>
      </c>
      <c r="M2464" s="177" t="s">
        <v>325</v>
      </c>
      <c r="N2464" s="177" t="s">
        <v>321</v>
      </c>
      <c r="O2464" s="177">
        <v>70</v>
      </c>
    </row>
    <row r="2465" spans="1:15">
      <c r="A2465" s="173" t="s">
        <v>2265</v>
      </c>
      <c r="B2465" s="173" t="s">
        <v>2751</v>
      </c>
      <c r="C2465" s="173" t="s">
        <v>3852</v>
      </c>
      <c r="D2465" s="173" t="s">
        <v>2326</v>
      </c>
      <c r="E2465" s="174" t="s">
        <v>2237</v>
      </c>
      <c r="F2465" s="174" t="s">
        <v>1964</v>
      </c>
      <c r="G2465" s="174" t="s">
        <v>1121</v>
      </c>
      <c r="H2465" s="201" t="s">
        <v>1090</v>
      </c>
      <c r="I2465" s="175">
        <f t="shared" si="88"/>
        <v>272.66987</v>
      </c>
      <c r="J2465" s="175">
        <f t="shared" si="87"/>
        <v>414.23140000000001</v>
      </c>
      <c r="K2465" s="175">
        <v>149.99</v>
      </c>
      <c r="L2465" s="175">
        <v>1.58</v>
      </c>
      <c r="M2465" s="177" t="s">
        <v>325</v>
      </c>
      <c r="N2465" s="177" t="s">
        <v>348</v>
      </c>
      <c r="O2465" s="177">
        <v>70</v>
      </c>
    </row>
    <row r="2466" spans="1:15">
      <c r="A2466" s="173" t="s">
        <v>2265</v>
      </c>
      <c r="B2466" s="173" t="s">
        <v>2263</v>
      </c>
      <c r="C2466" s="173" t="s">
        <v>3852</v>
      </c>
      <c r="D2466" s="173" t="s">
        <v>1124</v>
      </c>
      <c r="E2466" s="174" t="s">
        <v>2229</v>
      </c>
      <c r="F2466" s="174" t="s">
        <v>1964</v>
      </c>
      <c r="G2466" s="174" t="s">
        <v>1119</v>
      </c>
      <c r="H2466" s="201" t="s">
        <v>1091</v>
      </c>
      <c r="I2466" s="175">
        <f t="shared" si="88"/>
        <v>260.49485000000004</v>
      </c>
      <c r="J2466" s="175">
        <f t="shared" si="87"/>
        <v>393.976</v>
      </c>
      <c r="K2466" s="175">
        <v>140.45000000000002</v>
      </c>
      <c r="L2466" s="175">
        <v>2.75</v>
      </c>
      <c r="M2466" s="177" t="s">
        <v>325</v>
      </c>
      <c r="N2466" s="177" t="s">
        <v>321</v>
      </c>
      <c r="O2466" s="177">
        <v>70</v>
      </c>
    </row>
    <row r="2467" spans="1:15">
      <c r="A2467" s="173" t="s">
        <v>2265</v>
      </c>
      <c r="B2467" s="173" t="s">
        <v>2751</v>
      </c>
      <c r="C2467" s="173" t="s">
        <v>3852</v>
      </c>
      <c r="D2467" s="173" t="s">
        <v>2432</v>
      </c>
      <c r="E2467" s="174" t="s">
        <v>2440</v>
      </c>
      <c r="F2467" s="174" t="s">
        <v>1964</v>
      </c>
      <c r="G2467" s="174" t="s">
        <v>1121</v>
      </c>
      <c r="H2467" s="201" t="s">
        <v>1092</v>
      </c>
      <c r="I2467" s="175">
        <f t="shared" si="88"/>
        <v>263.49928</v>
      </c>
      <c r="J2467" s="175">
        <f t="shared" si="87"/>
        <v>400.12279999999998</v>
      </c>
      <c r="K2467" s="175">
        <v>144.16</v>
      </c>
      <c r="L2467" s="175">
        <v>1.58</v>
      </c>
      <c r="M2467" s="177" t="s">
        <v>325</v>
      </c>
      <c r="N2467" s="177" t="s">
        <v>348</v>
      </c>
      <c r="O2467" s="177">
        <v>70</v>
      </c>
    </row>
    <row r="2468" spans="1:15">
      <c r="A2468" s="173" t="s">
        <v>2265</v>
      </c>
      <c r="B2468" s="173" t="s">
        <v>2754</v>
      </c>
      <c r="C2468" s="173" t="s">
        <v>3864</v>
      </c>
      <c r="D2468" s="173" t="s">
        <v>2305</v>
      </c>
      <c r="E2468" s="174" t="s">
        <v>2237</v>
      </c>
      <c r="F2468" s="174" t="s">
        <v>1964</v>
      </c>
      <c r="G2468" s="174" t="s">
        <v>1121</v>
      </c>
      <c r="H2468" s="201" t="s">
        <v>1093</v>
      </c>
      <c r="I2468" s="175">
        <f t="shared" si="88"/>
        <v>209.30942999999999</v>
      </c>
      <c r="J2468" s="175">
        <f t="shared" si="87"/>
        <v>316.75379999999996</v>
      </c>
      <c r="K2468" s="175">
        <v>109.71000000000001</v>
      </c>
      <c r="L2468" s="175">
        <v>1.58</v>
      </c>
      <c r="M2468" s="177" t="s">
        <v>321</v>
      </c>
      <c r="N2468" s="177" t="s">
        <v>348</v>
      </c>
      <c r="O2468" s="177">
        <v>70</v>
      </c>
    </row>
    <row r="2469" spans="1:15">
      <c r="A2469" s="173" t="s">
        <v>2265</v>
      </c>
      <c r="B2469" s="173" t="s">
        <v>2751</v>
      </c>
      <c r="C2469" s="173" t="s">
        <v>3864</v>
      </c>
      <c r="D2469" s="173" t="s">
        <v>2328</v>
      </c>
      <c r="E2469" s="174" t="s">
        <v>2347</v>
      </c>
      <c r="F2469" s="174" t="s">
        <v>1964</v>
      </c>
      <c r="G2469" s="174" t="s">
        <v>1121</v>
      </c>
      <c r="H2469" s="201" t="s">
        <v>1094</v>
      </c>
      <c r="I2469" s="175">
        <f t="shared" si="88"/>
        <v>243.49071999999998</v>
      </c>
      <c r="J2469" s="175">
        <f t="shared" si="87"/>
        <v>369.34039999999999</v>
      </c>
      <c r="K2469" s="175">
        <v>131.44</v>
      </c>
      <c r="L2469" s="175">
        <v>1.58</v>
      </c>
      <c r="M2469" s="177" t="s">
        <v>325</v>
      </c>
      <c r="N2469" s="177" t="s">
        <v>348</v>
      </c>
      <c r="O2469" s="177">
        <v>70</v>
      </c>
    </row>
    <row r="2470" spans="1:15">
      <c r="A2470" s="173" t="s">
        <v>2265</v>
      </c>
      <c r="B2470" s="173" t="s">
        <v>2262</v>
      </c>
      <c r="C2470" s="173" t="s">
        <v>3852</v>
      </c>
      <c r="D2470" s="173" t="s">
        <v>2304</v>
      </c>
      <c r="E2470" s="174" t="s">
        <v>2347</v>
      </c>
      <c r="F2470" s="174" t="s">
        <v>1964</v>
      </c>
      <c r="G2470" s="174" t="s">
        <v>1125</v>
      </c>
      <c r="H2470" s="201" t="s">
        <v>1095</v>
      </c>
      <c r="I2470" s="175">
        <f t="shared" si="88"/>
        <v>305.18377999999996</v>
      </c>
      <c r="J2470" s="175">
        <f t="shared" si="87"/>
        <v>464.25279999999998</v>
      </c>
      <c r="K2470" s="175">
        <v>170.66</v>
      </c>
      <c r="L2470" s="175">
        <v>1.58</v>
      </c>
      <c r="M2470" s="177" t="s">
        <v>325</v>
      </c>
      <c r="N2470" s="177" t="s">
        <v>348</v>
      </c>
      <c r="O2470" s="177">
        <v>70</v>
      </c>
    </row>
    <row r="2471" spans="1:15">
      <c r="A2471" s="173" t="s">
        <v>2264</v>
      </c>
      <c r="B2471" s="173" t="s">
        <v>3851</v>
      </c>
      <c r="C2471" s="173" t="s">
        <v>3862</v>
      </c>
      <c r="D2471" s="173" t="s">
        <v>2309</v>
      </c>
      <c r="E2471" s="174" t="s">
        <v>2237</v>
      </c>
      <c r="F2471" s="174" t="s">
        <v>1964</v>
      </c>
      <c r="G2471" s="174" t="s">
        <v>1121</v>
      </c>
      <c r="H2471" s="201" t="s">
        <v>1096</v>
      </c>
      <c r="I2471" s="175">
        <f t="shared" si="88"/>
        <v>160.95541</v>
      </c>
      <c r="J2471" s="175">
        <f t="shared" si="87"/>
        <v>242.36299999999997</v>
      </c>
      <c r="K2471" s="175">
        <v>78.97</v>
      </c>
      <c r="L2471" s="175">
        <v>1.58</v>
      </c>
      <c r="M2471" s="177" t="s">
        <v>325</v>
      </c>
      <c r="N2471" s="177" t="s">
        <v>321</v>
      </c>
      <c r="O2471" s="177">
        <v>68</v>
      </c>
    </row>
    <row r="2472" spans="1:15">
      <c r="A2472" s="173" t="s">
        <v>2264</v>
      </c>
      <c r="B2472" s="173" t="s">
        <v>2258</v>
      </c>
      <c r="C2472" s="173" t="s">
        <v>3862</v>
      </c>
      <c r="D2472" s="173" t="s">
        <v>2304</v>
      </c>
      <c r="E2472" s="174" t="s">
        <v>2440</v>
      </c>
      <c r="F2472" s="174" t="s">
        <v>1964</v>
      </c>
      <c r="G2472" s="174" t="s">
        <v>1121</v>
      </c>
      <c r="H2472" s="201" t="s">
        <v>1097</v>
      </c>
      <c r="I2472" s="175">
        <f t="shared" si="88"/>
        <v>209.30942999999999</v>
      </c>
      <c r="J2472" s="175">
        <f t="shared" si="87"/>
        <v>316.75379999999996</v>
      </c>
      <c r="K2472" s="175">
        <v>109.71000000000001</v>
      </c>
      <c r="L2472" s="175">
        <v>1.58</v>
      </c>
      <c r="M2472" s="177" t="s">
        <v>325</v>
      </c>
      <c r="N2472" s="177" t="s">
        <v>321</v>
      </c>
      <c r="O2472" s="177">
        <v>68</v>
      </c>
    </row>
    <row r="2473" spans="1:15">
      <c r="A2473" s="173" t="s">
        <v>2265</v>
      </c>
      <c r="B2473" s="173" t="s">
        <v>2751</v>
      </c>
      <c r="C2473" s="173" t="s">
        <v>3852</v>
      </c>
      <c r="D2473" s="173" t="s">
        <v>2432</v>
      </c>
      <c r="E2473" s="174" t="s">
        <v>2347</v>
      </c>
      <c r="F2473" s="174" t="s">
        <v>1964</v>
      </c>
      <c r="G2473" s="174" t="s">
        <v>1125</v>
      </c>
      <c r="H2473" s="201" t="s">
        <v>1098</v>
      </c>
      <c r="I2473" s="175">
        <f t="shared" si="88"/>
        <v>287.67628999999999</v>
      </c>
      <c r="J2473" s="175">
        <f t="shared" si="87"/>
        <v>437.31819999999999</v>
      </c>
      <c r="K2473" s="175">
        <v>159.53</v>
      </c>
      <c r="L2473" s="175">
        <v>1.58</v>
      </c>
      <c r="M2473" s="177" t="s">
        <v>325</v>
      </c>
      <c r="N2473" s="177" t="s">
        <v>348</v>
      </c>
      <c r="O2473" s="177">
        <v>70</v>
      </c>
    </row>
    <row r="2474" spans="1:15">
      <c r="A2474" s="173" t="s">
        <v>2268</v>
      </c>
      <c r="B2474" s="173" t="s">
        <v>2754</v>
      </c>
      <c r="C2474" s="173" t="s">
        <v>3864</v>
      </c>
      <c r="D2474" s="173" t="s">
        <v>2313</v>
      </c>
      <c r="E2474" s="174" t="s">
        <v>2440</v>
      </c>
      <c r="F2474" s="174" t="s">
        <v>1964</v>
      </c>
      <c r="G2474" s="174" t="s">
        <v>1121</v>
      </c>
      <c r="H2474" s="201" t="s">
        <v>1099</v>
      </c>
      <c r="I2474" s="175">
        <f t="shared" si="88"/>
        <v>256.82975999999996</v>
      </c>
      <c r="J2474" s="175">
        <f t="shared" si="87"/>
        <v>389.86200000000002</v>
      </c>
      <c r="K2474" s="175">
        <v>139.92000000000002</v>
      </c>
      <c r="L2474" s="175">
        <v>1.58</v>
      </c>
      <c r="M2474" s="177" t="s">
        <v>321</v>
      </c>
      <c r="N2474" s="177" t="s">
        <v>348</v>
      </c>
      <c r="O2474" s="177">
        <v>70</v>
      </c>
    </row>
    <row r="2475" spans="1:15">
      <c r="A2475" s="173" t="s">
        <v>2269</v>
      </c>
      <c r="B2475" s="173" t="s">
        <v>2263</v>
      </c>
      <c r="C2475" s="173" t="s">
        <v>3852</v>
      </c>
      <c r="D2475" s="173" t="s">
        <v>1126</v>
      </c>
      <c r="E2475" s="174" t="s">
        <v>2229</v>
      </c>
      <c r="F2475" s="174" t="s">
        <v>1964</v>
      </c>
      <c r="G2475" s="174" t="s">
        <v>1119</v>
      </c>
      <c r="H2475" s="201" t="s">
        <v>1100</v>
      </c>
      <c r="I2475" s="175">
        <f t="shared" si="88"/>
        <v>440.57188999999994</v>
      </c>
      <c r="J2475" s="175">
        <f t="shared" si="87"/>
        <v>671.01760000000002</v>
      </c>
      <c r="K2475" s="175">
        <v>254.93</v>
      </c>
      <c r="L2475" s="175">
        <v>2.75</v>
      </c>
      <c r="M2475" s="177" t="s">
        <v>325</v>
      </c>
      <c r="N2475" s="177" t="s">
        <v>321</v>
      </c>
      <c r="O2475" s="177">
        <v>70</v>
      </c>
    </row>
    <row r="2476" spans="1:15">
      <c r="A2476" s="173" t="s">
        <v>2264</v>
      </c>
      <c r="B2476" s="173" t="s">
        <v>2754</v>
      </c>
      <c r="C2476" s="173" t="s">
        <v>3864</v>
      </c>
      <c r="D2476" s="173" t="s">
        <v>2304</v>
      </c>
      <c r="E2476" s="174" t="s">
        <v>2347</v>
      </c>
      <c r="F2476" s="174" t="s">
        <v>1964</v>
      </c>
      <c r="G2476" s="174" t="s">
        <v>1121</v>
      </c>
      <c r="H2476" s="201" t="s">
        <v>1101</v>
      </c>
      <c r="I2476" s="175">
        <f t="shared" si="88"/>
        <v>236.8212</v>
      </c>
      <c r="J2476" s="175">
        <f t="shared" si="87"/>
        <v>359.07959999999997</v>
      </c>
      <c r="K2476" s="175">
        <v>127.2</v>
      </c>
      <c r="L2476" s="175">
        <v>1.58</v>
      </c>
      <c r="M2476" s="177" t="s">
        <v>325</v>
      </c>
      <c r="N2476" s="177" t="s">
        <v>348</v>
      </c>
      <c r="O2476" s="177">
        <v>68</v>
      </c>
    </row>
    <row r="2477" spans="1:15">
      <c r="A2477" s="173" t="s">
        <v>2264</v>
      </c>
      <c r="B2477" s="173" t="s">
        <v>3851</v>
      </c>
      <c r="C2477" s="173" t="s">
        <v>3864</v>
      </c>
      <c r="D2477" s="173" t="s">
        <v>2304</v>
      </c>
      <c r="E2477" s="174" t="s">
        <v>2237</v>
      </c>
      <c r="F2477" s="174" t="s">
        <v>1964</v>
      </c>
      <c r="G2477" s="174" t="s">
        <v>1125</v>
      </c>
      <c r="H2477" s="201" t="s">
        <v>1102</v>
      </c>
      <c r="I2477" s="175">
        <f t="shared" si="88"/>
        <v>218.48002</v>
      </c>
      <c r="J2477" s="175">
        <f t="shared" si="87"/>
        <v>330.86239999999998</v>
      </c>
      <c r="K2477" s="175">
        <v>115.54</v>
      </c>
      <c r="L2477" s="175">
        <v>1.58</v>
      </c>
      <c r="M2477" s="177" t="s">
        <v>325</v>
      </c>
      <c r="N2477" s="177" t="s">
        <v>348</v>
      </c>
      <c r="O2477" s="177">
        <v>68</v>
      </c>
    </row>
    <row r="2478" spans="1:15">
      <c r="A2478" s="173" t="s">
        <v>2265</v>
      </c>
      <c r="B2478" s="173" t="s">
        <v>2262</v>
      </c>
      <c r="C2478" s="173" t="s">
        <v>3864</v>
      </c>
      <c r="D2478" s="173" t="s">
        <v>2309</v>
      </c>
      <c r="E2478" s="174" t="s">
        <v>2237</v>
      </c>
      <c r="F2478" s="174" t="s">
        <v>1964</v>
      </c>
      <c r="G2478" s="174" t="s">
        <v>1121</v>
      </c>
      <c r="H2478" s="201" t="s">
        <v>1103</v>
      </c>
      <c r="I2478" s="175">
        <f t="shared" si="88"/>
        <v>185.13242</v>
      </c>
      <c r="J2478" s="175">
        <f t="shared" si="87"/>
        <v>279.55840000000001</v>
      </c>
      <c r="K2478" s="175">
        <v>94.34</v>
      </c>
      <c r="L2478" s="175">
        <v>1.58</v>
      </c>
      <c r="M2478" s="177" t="s">
        <v>325</v>
      </c>
      <c r="N2478" s="177" t="s">
        <v>348</v>
      </c>
      <c r="O2478" s="177">
        <v>70</v>
      </c>
    </row>
    <row r="2479" spans="1:15">
      <c r="A2479" s="173" t="s">
        <v>2269</v>
      </c>
      <c r="B2479" s="173" t="s">
        <v>2754</v>
      </c>
      <c r="C2479" s="173" t="s">
        <v>3852</v>
      </c>
      <c r="D2479" s="173" t="s">
        <v>1127</v>
      </c>
      <c r="E2479" s="174" t="s">
        <v>2229</v>
      </c>
      <c r="F2479" s="174" t="s">
        <v>1964</v>
      </c>
      <c r="G2479" s="174" t="s">
        <v>1119</v>
      </c>
      <c r="H2479" s="201" t="s">
        <v>1104</v>
      </c>
      <c r="I2479" s="175">
        <f t="shared" si="88"/>
        <v>384.71466000000004</v>
      </c>
      <c r="J2479" s="175">
        <f t="shared" si="87"/>
        <v>585.08339999999998</v>
      </c>
      <c r="K2479" s="175">
        <v>219.42000000000002</v>
      </c>
      <c r="L2479" s="175">
        <v>2.75</v>
      </c>
      <c r="M2479" s="177" t="s">
        <v>325</v>
      </c>
      <c r="N2479" s="177" t="s">
        <v>321</v>
      </c>
      <c r="O2479" s="177">
        <v>70</v>
      </c>
    </row>
    <row r="2480" spans="1:15">
      <c r="A2480" s="173" t="s">
        <v>2261</v>
      </c>
      <c r="B2480" s="173" t="s">
        <v>2258</v>
      </c>
      <c r="C2480" s="173" t="s">
        <v>3862</v>
      </c>
      <c r="D2480" s="173" t="s">
        <v>2304</v>
      </c>
      <c r="E2480" s="174" t="s">
        <v>2237</v>
      </c>
      <c r="F2480" s="174" t="s">
        <v>1964</v>
      </c>
      <c r="G2480" s="174" t="s">
        <v>1121</v>
      </c>
      <c r="H2480" s="201" t="s">
        <v>1105</v>
      </c>
      <c r="I2480" s="175">
        <f t="shared" si="88"/>
        <v>203.47359999999998</v>
      </c>
      <c r="J2480" s="175">
        <f t="shared" si="87"/>
        <v>307.7756</v>
      </c>
      <c r="K2480" s="175">
        <v>106</v>
      </c>
      <c r="L2480" s="175">
        <v>1.58</v>
      </c>
      <c r="M2480" s="177" t="s">
        <v>325</v>
      </c>
      <c r="N2480" s="177" t="s">
        <v>321</v>
      </c>
      <c r="O2480" s="177">
        <v>68</v>
      </c>
    </row>
    <row r="2481" spans="1:15">
      <c r="A2481" s="173" t="s">
        <v>2268</v>
      </c>
      <c r="B2481" s="173" t="s">
        <v>3851</v>
      </c>
      <c r="C2481" s="173" t="s">
        <v>3852</v>
      </c>
      <c r="D2481" s="173" t="s">
        <v>2305</v>
      </c>
      <c r="E2481" s="174" t="s">
        <v>2440</v>
      </c>
      <c r="F2481" s="174" t="s">
        <v>1964</v>
      </c>
      <c r="G2481" s="174" t="s">
        <v>1121</v>
      </c>
      <c r="H2481" s="201" t="s">
        <v>1106</v>
      </c>
      <c r="I2481" s="175">
        <f t="shared" si="88"/>
        <v>313.52067999999997</v>
      </c>
      <c r="J2481" s="175">
        <f t="shared" si="87"/>
        <v>477.0788</v>
      </c>
      <c r="K2481" s="175">
        <v>175.96</v>
      </c>
      <c r="L2481" s="175">
        <v>1.58</v>
      </c>
      <c r="M2481" s="177" t="s">
        <v>321</v>
      </c>
      <c r="N2481" s="177" t="s">
        <v>348</v>
      </c>
      <c r="O2481" s="177">
        <v>70</v>
      </c>
    </row>
    <row r="2482" spans="1:15">
      <c r="A2482" s="173" t="s">
        <v>2265</v>
      </c>
      <c r="B2482" s="173" t="s">
        <v>2258</v>
      </c>
      <c r="C2482" s="173" t="s">
        <v>3864</v>
      </c>
      <c r="D2482" s="173" t="s">
        <v>2333</v>
      </c>
      <c r="E2482" s="174" t="s">
        <v>2229</v>
      </c>
      <c r="F2482" s="174" t="s">
        <v>1964</v>
      </c>
      <c r="G2482" s="174" t="s">
        <v>1128</v>
      </c>
      <c r="H2482" s="201" t="s">
        <v>1107</v>
      </c>
      <c r="I2482" s="175">
        <f t="shared" si="88"/>
        <v>233.81676999999999</v>
      </c>
      <c r="J2482" s="175">
        <f t="shared" si="87"/>
        <v>352.93279999999999</v>
      </c>
      <c r="K2482" s="175">
        <v>123.49000000000001</v>
      </c>
      <c r="L2482" s="175">
        <v>2.75</v>
      </c>
      <c r="M2482" s="177" t="s">
        <v>325</v>
      </c>
      <c r="N2482" s="177" t="s">
        <v>321</v>
      </c>
      <c r="O2482" s="177">
        <v>70</v>
      </c>
    </row>
    <row r="2483" spans="1:15">
      <c r="A2483" s="173" t="s">
        <v>2261</v>
      </c>
      <c r="B2483" s="173" t="s">
        <v>2258</v>
      </c>
      <c r="C2483" s="173" t="s">
        <v>3862</v>
      </c>
      <c r="D2483" s="173" t="s">
        <v>2325</v>
      </c>
      <c r="E2483" s="174" t="s">
        <v>2237</v>
      </c>
      <c r="F2483" s="174" t="s">
        <v>1964</v>
      </c>
      <c r="G2483" s="174" t="s">
        <v>1121</v>
      </c>
      <c r="H2483" s="201" t="s">
        <v>1108</v>
      </c>
      <c r="I2483" s="175">
        <f t="shared" si="88"/>
        <v>186.79980000000003</v>
      </c>
      <c r="J2483" s="175">
        <f t="shared" si="87"/>
        <v>282.12360000000001</v>
      </c>
      <c r="K2483" s="175">
        <v>95.4</v>
      </c>
      <c r="L2483" s="175">
        <v>1.58</v>
      </c>
      <c r="M2483" s="177" t="s">
        <v>325</v>
      </c>
      <c r="N2483" s="177" t="s">
        <v>321</v>
      </c>
      <c r="O2483" s="177">
        <v>68</v>
      </c>
    </row>
    <row r="2484" spans="1:15">
      <c r="A2484" s="173" t="s">
        <v>2267</v>
      </c>
      <c r="B2484" s="173" t="s">
        <v>2754</v>
      </c>
      <c r="C2484" s="173" t="s">
        <v>3852</v>
      </c>
      <c r="D2484" s="173" t="s">
        <v>1124</v>
      </c>
      <c r="E2484" s="174" t="s">
        <v>2237</v>
      </c>
      <c r="F2484" s="174" t="s">
        <v>1964</v>
      </c>
      <c r="G2484" s="174" t="s">
        <v>1119</v>
      </c>
      <c r="H2484" s="201" t="s">
        <v>1109</v>
      </c>
      <c r="I2484" s="175">
        <f t="shared" si="88"/>
        <v>342.19647000000003</v>
      </c>
      <c r="J2484" s="175">
        <f t="shared" si="87"/>
        <v>519.67079999999999</v>
      </c>
      <c r="K2484" s="175">
        <v>192.39000000000001</v>
      </c>
      <c r="L2484" s="175">
        <v>2.75</v>
      </c>
      <c r="M2484" s="177" t="s">
        <v>325</v>
      </c>
      <c r="N2484" s="177" t="s">
        <v>321</v>
      </c>
      <c r="O2484" s="177">
        <v>70</v>
      </c>
    </row>
    <row r="2485" spans="1:15">
      <c r="A2485" s="173" t="s">
        <v>2267</v>
      </c>
      <c r="B2485" s="173" t="s">
        <v>2263</v>
      </c>
      <c r="C2485" s="173" t="s">
        <v>3852</v>
      </c>
      <c r="D2485" s="173" t="s">
        <v>1129</v>
      </c>
      <c r="E2485" s="174" t="s">
        <v>2229</v>
      </c>
      <c r="F2485" s="174" t="s">
        <v>1964</v>
      </c>
      <c r="G2485" s="174" t="s">
        <v>1119</v>
      </c>
      <c r="H2485" s="201" t="s">
        <v>1110</v>
      </c>
      <c r="I2485" s="175">
        <f t="shared" si="88"/>
        <v>328.02373999999998</v>
      </c>
      <c r="J2485" s="175">
        <f t="shared" si="87"/>
        <v>497.86659999999995</v>
      </c>
      <c r="K2485" s="175">
        <v>183.38</v>
      </c>
      <c r="L2485" s="175">
        <v>2.75</v>
      </c>
      <c r="M2485" s="177" t="s">
        <v>325</v>
      </c>
      <c r="N2485" s="177" t="s">
        <v>321</v>
      </c>
      <c r="O2485" s="177">
        <v>70</v>
      </c>
    </row>
    <row r="2486" spans="1:15">
      <c r="A2486" s="173" t="s">
        <v>2267</v>
      </c>
      <c r="B2486" s="173" t="s">
        <v>3851</v>
      </c>
      <c r="C2486" s="173" t="s">
        <v>3852</v>
      </c>
      <c r="D2486" s="173" t="s">
        <v>2313</v>
      </c>
      <c r="E2486" s="174" t="s">
        <v>2440</v>
      </c>
      <c r="F2486" s="174" t="s">
        <v>1964</v>
      </c>
      <c r="G2486" s="174" t="s">
        <v>1121</v>
      </c>
      <c r="H2486" s="201" t="s">
        <v>1111</v>
      </c>
      <c r="I2486" s="175">
        <f t="shared" si="88"/>
        <v>277.67201</v>
      </c>
      <c r="J2486" s="175">
        <f t="shared" si="87"/>
        <v>421.92700000000002</v>
      </c>
      <c r="K2486" s="175">
        <v>153.17000000000002</v>
      </c>
      <c r="L2486" s="175">
        <v>1.58</v>
      </c>
      <c r="M2486" s="177" t="s">
        <v>321</v>
      </c>
      <c r="N2486" s="177" t="s">
        <v>348</v>
      </c>
      <c r="O2486" s="177">
        <v>70</v>
      </c>
    </row>
    <row r="2487" spans="1:15">
      <c r="A2487" s="173" t="s">
        <v>2267</v>
      </c>
      <c r="B2487" s="173" t="s">
        <v>2263</v>
      </c>
      <c r="C2487" s="173" t="s">
        <v>3852</v>
      </c>
      <c r="D2487" s="173" t="s">
        <v>1130</v>
      </c>
      <c r="E2487" s="174" t="s">
        <v>2229</v>
      </c>
      <c r="F2487" s="174" t="s">
        <v>1964</v>
      </c>
      <c r="G2487" s="174" t="s">
        <v>1119</v>
      </c>
      <c r="H2487" s="201" t="s">
        <v>1112</v>
      </c>
      <c r="I2487" s="175">
        <f t="shared" si="88"/>
        <v>353.03444000000002</v>
      </c>
      <c r="J2487" s="175">
        <f t="shared" si="87"/>
        <v>536.34460000000001</v>
      </c>
      <c r="K2487" s="175">
        <v>199.28</v>
      </c>
      <c r="L2487" s="175">
        <v>2.75</v>
      </c>
      <c r="M2487" s="177" t="s">
        <v>325</v>
      </c>
      <c r="N2487" s="177" t="s">
        <v>321</v>
      </c>
      <c r="O2487" s="177">
        <v>70</v>
      </c>
    </row>
    <row r="2488" spans="1:15">
      <c r="A2488" s="173" t="s">
        <v>2261</v>
      </c>
      <c r="B2488" s="173" t="s">
        <v>2754</v>
      </c>
      <c r="C2488" s="173" t="s">
        <v>3862</v>
      </c>
      <c r="D2488" s="173" t="s">
        <v>2309</v>
      </c>
      <c r="E2488" s="174" t="s">
        <v>2440</v>
      </c>
      <c r="F2488" s="174" t="s">
        <v>1964</v>
      </c>
      <c r="G2488" s="174" t="s">
        <v>1121</v>
      </c>
      <c r="H2488" s="201" t="s">
        <v>1113</v>
      </c>
      <c r="I2488" s="175">
        <f t="shared" si="88"/>
        <v>207.64204999999998</v>
      </c>
      <c r="J2488" s="175">
        <f t="shared" si="87"/>
        <v>314.18859999999995</v>
      </c>
      <c r="K2488" s="175">
        <v>108.65</v>
      </c>
      <c r="L2488" s="175">
        <v>1.58</v>
      </c>
      <c r="M2488" s="177" t="s">
        <v>325</v>
      </c>
      <c r="N2488" s="177" t="s">
        <v>321</v>
      </c>
      <c r="O2488" s="177">
        <v>68</v>
      </c>
    </row>
    <row r="2489" spans="1:15">
      <c r="A2489" s="173" t="s">
        <v>2268</v>
      </c>
      <c r="B2489" s="173" t="s">
        <v>2263</v>
      </c>
      <c r="C2489" s="173" t="s">
        <v>3852</v>
      </c>
      <c r="D2489" s="173" t="s">
        <v>1130</v>
      </c>
      <c r="E2489" s="174" t="s">
        <v>2229</v>
      </c>
      <c r="F2489" s="174" t="s">
        <v>1964</v>
      </c>
      <c r="G2489" s="174" t="s">
        <v>1128</v>
      </c>
      <c r="H2489" s="201" t="s">
        <v>1114</v>
      </c>
      <c r="I2489" s="175">
        <f t="shared" si="88"/>
        <v>373.04300000000001</v>
      </c>
      <c r="J2489" s="175">
        <f t="shared" si="87"/>
        <v>567.12699999999995</v>
      </c>
      <c r="K2489" s="175">
        <v>212</v>
      </c>
      <c r="L2489" s="175">
        <v>2.75</v>
      </c>
      <c r="M2489" s="177" t="s">
        <v>325</v>
      </c>
      <c r="N2489" s="177" t="s">
        <v>321</v>
      </c>
      <c r="O2489" s="177">
        <v>70</v>
      </c>
    </row>
    <row r="2490" spans="1:15">
      <c r="A2490" s="173" t="s">
        <v>2265</v>
      </c>
      <c r="B2490" s="173" t="s">
        <v>2256</v>
      </c>
      <c r="C2490" s="173" t="s">
        <v>3862</v>
      </c>
      <c r="D2490" s="173" t="s">
        <v>375</v>
      </c>
      <c r="E2490" s="174" t="s">
        <v>2229</v>
      </c>
      <c r="F2490" s="174" t="s">
        <v>1964</v>
      </c>
      <c r="G2490" s="174" t="s">
        <v>1131</v>
      </c>
      <c r="H2490" s="201" t="s">
        <v>1115</v>
      </c>
      <c r="I2490" s="175">
        <f t="shared" si="88"/>
        <v>274.66757999999999</v>
      </c>
      <c r="J2490" s="175">
        <f t="shared" si="87"/>
        <v>415.78019999999998</v>
      </c>
      <c r="K2490" s="175">
        <v>149.46</v>
      </c>
      <c r="L2490" s="175">
        <v>2.75</v>
      </c>
      <c r="M2490" s="177" t="s">
        <v>325</v>
      </c>
      <c r="N2490" s="177" t="s">
        <v>321</v>
      </c>
      <c r="O2490" s="177">
        <v>70</v>
      </c>
    </row>
    <row r="2491" spans="1:15">
      <c r="A2491" s="173" t="s">
        <v>2265</v>
      </c>
      <c r="B2491" s="173" t="s">
        <v>2754</v>
      </c>
      <c r="C2491" s="173" t="s">
        <v>3864</v>
      </c>
      <c r="D2491" s="173" t="s">
        <v>2326</v>
      </c>
      <c r="E2491" s="174" t="s">
        <v>2237</v>
      </c>
      <c r="F2491" s="174" t="s">
        <v>1964</v>
      </c>
      <c r="G2491" s="174" t="s">
        <v>1760</v>
      </c>
      <c r="H2491" s="201" t="s">
        <v>1133</v>
      </c>
      <c r="I2491" s="175">
        <f t="shared" si="88"/>
        <v>175.96182999999999</v>
      </c>
      <c r="J2491" s="175">
        <f t="shared" si="87"/>
        <v>265.44979999999998</v>
      </c>
      <c r="K2491" s="175">
        <v>88.51</v>
      </c>
      <c r="L2491" s="175">
        <v>1.58</v>
      </c>
      <c r="M2491" s="177" t="s">
        <v>326</v>
      </c>
      <c r="N2491" s="177" t="s">
        <v>348</v>
      </c>
      <c r="O2491" s="177">
        <v>70</v>
      </c>
    </row>
    <row r="2492" spans="1:15">
      <c r="A2492" s="173" t="s">
        <v>2267</v>
      </c>
      <c r="B2492" s="173" t="s">
        <v>2266</v>
      </c>
      <c r="C2492" s="173" t="s">
        <v>3921</v>
      </c>
      <c r="D2492" s="173" t="s">
        <v>2304</v>
      </c>
      <c r="E2492" s="174" t="s">
        <v>2347</v>
      </c>
      <c r="F2492" s="174" t="s">
        <v>1964</v>
      </c>
      <c r="G2492" s="174" t="s">
        <v>1762</v>
      </c>
      <c r="H2492" s="201" t="s">
        <v>1135</v>
      </c>
      <c r="I2492" s="175">
        <f t="shared" si="88"/>
        <v>363.54208000000006</v>
      </c>
      <c r="J2492" s="175">
        <f t="shared" si="87"/>
        <v>554.03480000000002</v>
      </c>
      <c r="K2492" s="175">
        <v>207.76000000000002</v>
      </c>
      <c r="L2492" s="175">
        <v>1.58</v>
      </c>
      <c r="M2492" s="177" t="s">
        <v>325</v>
      </c>
      <c r="N2492" s="177" t="s">
        <v>348</v>
      </c>
      <c r="O2492" s="177">
        <v>69</v>
      </c>
    </row>
    <row r="2493" spans="1:15">
      <c r="A2493" s="173" t="s">
        <v>2269</v>
      </c>
      <c r="B2493" s="173" t="s">
        <v>2263</v>
      </c>
      <c r="C2493" s="173" t="s">
        <v>3852</v>
      </c>
      <c r="D2493" s="173" t="s">
        <v>1122</v>
      </c>
      <c r="E2493" s="174" t="s">
        <v>2233</v>
      </c>
      <c r="F2493" s="174" t="s">
        <v>1964</v>
      </c>
      <c r="G2493" s="174" t="s">
        <v>1772</v>
      </c>
      <c r="H2493" s="201" t="s">
        <v>1139</v>
      </c>
      <c r="I2493" s="175">
        <f t="shared" si="88"/>
        <v>475.58687000000003</v>
      </c>
      <c r="J2493" s="175">
        <f t="shared" si="87"/>
        <v>724.88679999999999</v>
      </c>
      <c r="K2493" s="175">
        <v>277.19</v>
      </c>
      <c r="L2493" s="175">
        <v>2.75</v>
      </c>
      <c r="M2493" s="177" t="s">
        <v>325</v>
      </c>
      <c r="N2493" s="177" t="s">
        <v>321</v>
      </c>
      <c r="O2493" s="177">
        <v>70</v>
      </c>
    </row>
    <row r="2494" spans="1:15">
      <c r="A2494" s="173" t="s">
        <v>2270</v>
      </c>
      <c r="B2494" s="173" t="s">
        <v>2751</v>
      </c>
      <c r="C2494" s="173" t="s">
        <v>1766</v>
      </c>
      <c r="D2494" s="173" t="s">
        <v>406</v>
      </c>
      <c r="E2494" s="174" t="s">
        <v>2440</v>
      </c>
      <c r="F2494" s="174" t="s">
        <v>1964</v>
      </c>
      <c r="G2494" s="174" t="s">
        <v>1774</v>
      </c>
      <c r="H2494" s="201" t="s">
        <v>1141</v>
      </c>
      <c r="I2494" s="175">
        <f t="shared" si="88"/>
        <v>486.42484000000007</v>
      </c>
      <c r="J2494" s="175">
        <f t="shared" si="87"/>
        <v>741.56060000000014</v>
      </c>
      <c r="K2494" s="175">
        <v>284.08000000000004</v>
      </c>
      <c r="L2494" s="175">
        <v>2.75</v>
      </c>
      <c r="M2494" s="177" t="s">
        <v>325</v>
      </c>
      <c r="N2494" s="177" t="s">
        <v>325</v>
      </c>
      <c r="O2494" s="177">
        <v>69</v>
      </c>
    </row>
    <row r="2495" spans="1:15">
      <c r="A2495" s="173" t="s">
        <v>2271</v>
      </c>
      <c r="B2495" s="173" t="s">
        <v>2754</v>
      </c>
      <c r="C2495" s="173" t="s">
        <v>3921</v>
      </c>
      <c r="D2495" s="173" t="s">
        <v>1769</v>
      </c>
      <c r="E2495" s="174" t="s">
        <v>2370</v>
      </c>
      <c r="F2495" s="174" t="s">
        <v>1964</v>
      </c>
      <c r="G2495" s="174" t="s">
        <v>1775</v>
      </c>
      <c r="H2495" s="201" t="s">
        <v>1142</v>
      </c>
      <c r="I2495" s="175">
        <f t="shared" si="88"/>
        <v>418.06226000000004</v>
      </c>
      <c r="J2495" s="175">
        <f t="shared" si="87"/>
        <v>636.38740000000007</v>
      </c>
      <c r="K2495" s="175">
        <v>240.62</v>
      </c>
      <c r="L2495" s="175">
        <v>2.75</v>
      </c>
      <c r="M2495" s="177" t="s">
        <v>325</v>
      </c>
      <c r="N2495" s="177" t="s">
        <v>326</v>
      </c>
      <c r="O2495" s="177">
        <v>73</v>
      </c>
    </row>
    <row r="2496" spans="1:15">
      <c r="A2496" s="173" t="s">
        <v>2221</v>
      </c>
      <c r="B2496" s="173" t="s">
        <v>1776</v>
      </c>
      <c r="C2496" s="173" t="s">
        <v>3852</v>
      </c>
      <c r="D2496" s="173" t="s">
        <v>1127</v>
      </c>
      <c r="E2496" s="174" t="s">
        <v>2370</v>
      </c>
      <c r="F2496" s="174" t="s">
        <v>1964</v>
      </c>
      <c r="G2496" s="174" t="s">
        <v>1777</v>
      </c>
      <c r="H2496" s="201" t="s">
        <v>1144</v>
      </c>
      <c r="I2496" s="175">
        <f t="shared" si="88"/>
        <v>397.22001</v>
      </c>
      <c r="J2496" s="175">
        <f t="shared" si="87"/>
        <v>604.32240000000002</v>
      </c>
      <c r="K2496" s="175">
        <v>227.37</v>
      </c>
      <c r="L2496" s="175">
        <v>2.75</v>
      </c>
      <c r="M2496" s="177" t="s">
        <v>326</v>
      </c>
      <c r="N2496" s="177" t="s">
        <v>321</v>
      </c>
      <c r="O2496" s="177">
        <v>72</v>
      </c>
    </row>
    <row r="2497" spans="1:15">
      <c r="A2497" s="173" t="s">
        <v>2267</v>
      </c>
      <c r="B2497" s="173" t="s">
        <v>2266</v>
      </c>
      <c r="C2497" s="173" t="s">
        <v>3852</v>
      </c>
      <c r="D2497" s="173" t="s">
        <v>2307</v>
      </c>
      <c r="E2497" s="174" t="s">
        <v>2347</v>
      </c>
      <c r="F2497" s="174" t="s">
        <v>1964</v>
      </c>
      <c r="G2497" s="174" t="s">
        <v>1778</v>
      </c>
      <c r="H2497" s="201" t="s">
        <v>1145</v>
      </c>
      <c r="I2497" s="175">
        <f t="shared" si="88"/>
        <v>298.51426000000004</v>
      </c>
      <c r="J2497" s="175">
        <f t="shared" si="87"/>
        <v>453.99200000000002</v>
      </c>
      <c r="K2497" s="175">
        <v>166.42000000000002</v>
      </c>
      <c r="L2497" s="175">
        <v>1.58</v>
      </c>
      <c r="M2497" s="177" t="s">
        <v>322</v>
      </c>
      <c r="N2497" s="177" t="s">
        <v>348</v>
      </c>
      <c r="O2497" s="177">
        <v>71</v>
      </c>
    </row>
    <row r="2498" spans="1:15">
      <c r="A2498" s="173" t="s">
        <v>2270</v>
      </c>
      <c r="B2498" s="173" t="s">
        <v>2262</v>
      </c>
      <c r="C2498" s="173" t="s">
        <v>1132</v>
      </c>
      <c r="D2498" s="173" t="s">
        <v>406</v>
      </c>
      <c r="E2498" s="174" t="s">
        <v>2445</v>
      </c>
      <c r="F2498" s="174" t="s">
        <v>1964</v>
      </c>
      <c r="G2498" s="174" t="s">
        <v>1779</v>
      </c>
      <c r="H2498" s="201" t="s">
        <v>1146</v>
      </c>
      <c r="I2498" s="175">
        <f t="shared" si="88"/>
        <v>505.26938000000001</v>
      </c>
      <c r="J2498" s="175">
        <f t="shared" si="87"/>
        <v>772.07680000000005</v>
      </c>
      <c r="K2498" s="175">
        <v>297.86</v>
      </c>
      <c r="L2498" s="175">
        <v>1.58</v>
      </c>
      <c r="M2498" s="177" t="s">
        <v>325</v>
      </c>
      <c r="N2498" s="177" t="s">
        <v>321</v>
      </c>
      <c r="O2498" s="177">
        <v>70</v>
      </c>
    </row>
    <row r="2499" spans="1:15">
      <c r="A2499" s="173" t="s">
        <v>2271</v>
      </c>
      <c r="B2499" s="173" t="s">
        <v>2266</v>
      </c>
      <c r="C2499" s="173" t="s">
        <v>3921</v>
      </c>
      <c r="D2499" s="173" t="s">
        <v>2316</v>
      </c>
      <c r="E2499" s="174" t="s">
        <v>2239</v>
      </c>
      <c r="F2499" s="174" t="s">
        <v>1964</v>
      </c>
      <c r="G2499" s="174" t="s">
        <v>1762</v>
      </c>
      <c r="H2499" s="201" t="s">
        <v>1148</v>
      </c>
      <c r="I2499" s="175">
        <f t="shared" si="88"/>
        <v>432.73835000000003</v>
      </c>
      <c r="J2499" s="175">
        <f t="shared" si="87"/>
        <v>660.49059999999997</v>
      </c>
      <c r="K2499" s="175">
        <v>251.75</v>
      </c>
      <c r="L2499" s="175">
        <v>1.58</v>
      </c>
      <c r="M2499" s="177" t="s">
        <v>325</v>
      </c>
      <c r="N2499" s="177" t="s">
        <v>348</v>
      </c>
      <c r="O2499" s="177">
        <v>71</v>
      </c>
    </row>
    <row r="2500" spans="1:15">
      <c r="A2500" s="173" t="s">
        <v>2270</v>
      </c>
      <c r="B2500" s="173" t="s">
        <v>2266</v>
      </c>
      <c r="C2500" s="173" t="s">
        <v>1132</v>
      </c>
      <c r="D2500" s="173" t="s">
        <v>2314</v>
      </c>
      <c r="E2500" s="174" t="s">
        <v>2239</v>
      </c>
      <c r="F2500" s="174" t="s">
        <v>1964</v>
      </c>
      <c r="G2500" s="174" t="s">
        <v>1762</v>
      </c>
      <c r="H2500" s="201" t="s">
        <v>1152</v>
      </c>
      <c r="I2500" s="175">
        <f t="shared" si="88"/>
        <v>480.25868000000008</v>
      </c>
      <c r="J2500" s="175">
        <f t="shared" si="87"/>
        <v>733.5988000000001</v>
      </c>
      <c r="K2500" s="175">
        <v>281.96000000000004</v>
      </c>
      <c r="L2500" s="175">
        <v>1.58</v>
      </c>
      <c r="M2500" s="177" t="s">
        <v>325</v>
      </c>
      <c r="N2500" s="177" t="s">
        <v>348</v>
      </c>
      <c r="O2500" s="177">
        <v>71</v>
      </c>
    </row>
    <row r="2501" spans="1:15">
      <c r="A2501" s="173" t="s">
        <v>1784</v>
      </c>
      <c r="B2501" s="173" t="s">
        <v>2754</v>
      </c>
      <c r="C2501" s="173" t="s">
        <v>3921</v>
      </c>
      <c r="D2501" s="173" t="s">
        <v>1129</v>
      </c>
      <c r="E2501" s="174" t="s">
        <v>2370</v>
      </c>
      <c r="F2501" s="174" t="s">
        <v>1964</v>
      </c>
      <c r="G2501" s="174" t="s">
        <v>1785</v>
      </c>
      <c r="H2501" s="201" t="s">
        <v>1156</v>
      </c>
      <c r="I2501" s="175">
        <f t="shared" si="88"/>
        <v>414.72749999999996</v>
      </c>
      <c r="J2501" s="175">
        <f t="shared" si="87"/>
        <v>631.25700000000006</v>
      </c>
      <c r="K2501" s="175">
        <v>238.5</v>
      </c>
      <c r="L2501" s="175">
        <v>2.75</v>
      </c>
      <c r="M2501" s="177" t="s">
        <v>321</v>
      </c>
      <c r="N2501" s="177" t="s">
        <v>326</v>
      </c>
      <c r="O2501" s="177">
        <v>72</v>
      </c>
    </row>
    <row r="2502" spans="1:15">
      <c r="A2502" s="173" t="s">
        <v>2271</v>
      </c>
      <c r="B2502" s="173" t="s">
        <v>2266</v>
      </c>
      <c r="C2502" s="173" t="s">
        <v>3921</v>
      </c>
      <c r="D2502" s="173" t="s">
        <v>2305</v>
      </c>
      <c r="E2502" s="174" t="s">
        <v>2239</v>
      </c>
      <c r="F2502" s="174" t="s">
        <v>1964</v>
      </c>
      <c r="G2502" s="174" t="s">
        <v>1787</v>
      </c>
      <c r="H2502" s="201" t="s">
        <v>1158</v>
      </c>
      <c r="I2502" s="175">
        <f t="shared" si="88"/>
        <v>580.30147999999997</v>
      </c>
      <c r="J2502" s="175">
        <f t="shared" si="87"/>
        <v>887.51080000000002</v>
      </c>
      <c r="K2502" s="175">
        <v>345.56</v>
      </c>
      <c r="L2502" s="175">
        <v>1.58</v>
      </c>
      <c r="M2502" s="177" t="s">
        <v>322</v>
      </c>
      <c r="N2502" s="177" t="s">
        <v>321</v>
      </c>
      <c r="O2502" s="177">
        <v>70</v>
      </c>
    </row>
    <row r="2503" spans="1:15">
      <c r="A2503" s="173" t="s">
        <v>2272</v>
      </c>
      <c r="B2503" s="173" t="s">
        <v>2751</v>
      </c>
      <c r="C2503" s="173" t="s">
        <v>1766</v>
      </c>
      <c r="D2503" s="173" t="s">
        <v>1769</v>
      </c>
      <c r="E2503" s="174" t="s">
        <v>2347</v>
      </c>
      <c r="F2503" s="174" t="s">
        <v>1964</v>
      </c>
      <c r="G2503" s="174" t="s">
        <v>1774</v>
      </c>
      <c r="H2503" s="201" t="s">
        <v>1162</v>
      </c>
      <c r="I2503" s="175">
        <f t="shared" si="88"/>
        <v>463.08151999999995</v>
      </c>
      <c r="J2503" s="175">
        <f t="shared" si="87"/>
        <v>705.64780000000007</v>
      </c>
      <c r="K2503" s="175">
        <v>269.24</v>
      </c>
      <c r="L2503" s="175">
        <v>2.75</v>
      </c>
      <c r="M2503" s="177" t="s">
        <v>321</v>
      </c>
      <c r="N2503" s="177" t="s">
        <v>325</v>
      </c>
      <c r="O2503" s="177">
        <v>71</v>
      </c>
    </row>
    <row r="2504" spans="1:15">
      <c r="A2504" s="173" t="s">
        <v>2270</v>
      </c>
      <c r="B2504" s="173" t="s">
        <v>2751</v>
      </c>
      <c r="C2504" s="173" t="s">
        <v>1132</v>
      </c>
      <c r="D2504" s="173" t="s">
        <v>2334</v>
      </c>
      <c r="E2504" s="174" t="s">
        <v>2440</v>
      </c>
      <c r="F2504" s="174" t="s">
        <v>1964</v>
      </c>
      <c r="G2504" s="174" t="s">
        <v>1777</v>
      </c>
      <c r="H2504" s="201" t="s">
        <v>1163</v>
      </c>
      <c r="I2504" s="175">
        <f t="shared" si="88"/>
        <v>421.39702</v>
      </c>
      <c r="J2504" s="175">
        <f t="shared" si="87"/>
        <v>641.51780000000008</v>
      </c>
      <c r="K2504" s="175">
        <v>242.74</v>
      </c>
      <c r="L2504" s="175">
        <v>2.75</v>
      </c>
      <c r="M2504" s="177" t="s">
        <v>326</v>
      </c>
      <c r="N2504" s="177" t="s">
        <v>325</v>
      </c>
      <c r="O2504" s="177">
        <v>71</v>
      </c>
    </row>
    <row r="2505" spans="1:15">
      <c r="A2505" s="173" t="s">
        <v>1792</v>
      </c>
      <c r="B2505" s="173" t="s">
        <v>3892</v>
      </c>
      <c r="C2505" s="173" t="s">
        <v>1764</v>
      </c>
      <c r="D2505" s="173" t="s">
        <v>1129</v>
      </c>
      <c r="E2505" s="174" t="s">
        <v>2239</v>
      </c>
      <c r="F2505" s="174" t="s">
        <v>1964</v>
      </c>
      <c r="G2505" s="174" t="s">
        <v>1793</v>
      </c>
      <c r="H2505" s="201" t="s">
        <v>1166</v>
      </c>
      <c r="I2505" s="175">
        <f t="shared" si="88"/>
        <v>724.02648999999997</v>
      </c>
      <c r="J2505" s="175">
        <f t="shared" si="87"/>
        <v>1107.1016</v>
      </c>
      <c r="K2505" s="175">
        <v>435.13</v>
      </c>
      <c r="L2505" s="175">
        <v>2.75</v>
      </c>
      <c r="M2505" s="177" t="s">
        <v>325</v>
      </c>
      <c r="N2505" s="177" t="s">
        <v>321</v>
      </c>
      <c r="O2505" s="177">
        <v>72</v>
      </c>
    </row>
    <row r="2506" spans="1:15">
      <c r="A2506" s="173" t="s">
        <v>2271</v>
      </c>
      <c r="B2506" s="173" t="s">
        <v>3892</v>
      </c>
      <c r="C2506" s="173" t="s">
        <v>1132</v>
      </c>
      <c r="D2506" s="173" t="s">
        <v>2315</v>
      </c>
      <c r="E2506" s="174" t="s">
        <v>2445</v>
      </c>
      <c r="F2506" s="174" t="s">
        <v>1964</v>
      </c>
      <c r="G2506" s="174" t="s">
        <v>1779</v>
      </c>
      <c r="H2506" s="201" t="s">
        <v>1170</v>
      </c>
      <c r="I2506" s="175">
        <f t="shared" si="88"/>
        <v>437.74048999999997</v>
      </c>
      <c r="J2506" s="175">
        <f t="shared" si="87"/>
        <v>668.18619999999999</v>
      </c>
      <c r="K2506" s="175">
        <v>254.93</v>
      </c>
      <c r="L2506" s="175">
        <v>1.58</v>
      </c>
      <c r="M2506" s="177" t="s">
        <v>326</v>
      </c>
      <c r="N2506" s="177" t="s">
        <v>321</v>
      </c>
      <c r="O2506" s="177">
        <v>70</v>
      </c>
    </row>
    <row r="2507" spans="1:15">
      <c r="A2507" s="173" t="s">
        <v>2268</v>
      </c>
      <c r="B2507" s="173" t="s">
        <v>3851</v>
      </c>
      <c r="C2507" s="173" t="s">
        <v>3852</v>
      </c>
      <c r="D2507" s="173" t="s">
        <v>2305</v>
      </c>
      <c r="E2507" s="174" t="s">
        <v>2239</v>
      </c>
      <c r="F2507" s="174" t="s">
        <v>1964</v>
      </c>
      <c r="G2507" s="174" t="s">
        <v>1779</v>
      </c>
      <c r="H2507" s="201" t="s">
        <v>1171</v>
      </c>
      <c r="I2507" s="175">
        <f t="shared" si="88"/>
        <v>346.86827999999997</v>
      </c>
      <c r="J2507" s="175">
        <f t="shared" si="87"/>
        <v>528.38279999999997</v>
      </c>
      <c r="K2507" s="175">
        <v>197.16</v>
      </c>
      <c r="L2507" s="175">
        <v>1.58</v>
      </c>
      <c r="M2507" s="177" t="s">
        <v>326</v>
      </c>
      <c r="N2507" s="177" t="s">
        <v>321</v>
      </c>
      <c r="O2507" s="177">
        <v>70</v>
      </c>
    </row>
    <row r="2508" spans="1:15">
      <c r="A2508" s="173" t="s">
        <v>2270</v>
      </c>
      <c r="B2508" s="173" t="s">
        <v>2266</v>
      </c>
      <c r="C2508" s="173" t="s">
        <v>3921</v>
      </c>
      <c r="D2508" s="173" t="s">
        <v>2303</v>
      </c>
      <c r="E2508" s="174" t="s">
        <v>2445</v>
      </c>
      <c r="F2508" s="174" t="s">
        <v>1964</v>
      </c>
      <c r="G2508" s="174" t="s">
        <v>1762</v>
      </c>
      <c r="H2508" s="201" t="s">
        <v>1172</v>
      </c>
      <c r="I2508" s="175">
        <f t="shared" si="88"/>
        <v>329.36078999999995</v>
      </c>
      <c r="J2508" s="175">
        <f t="shared" si="87"/>
        <v>501.44819999999999</v>
      </c>
      <c r="K2508" s="175">
        <v>186.03</v>
      </c>
      <c r="L2508" s="175">
        <v>1.58</v>
      </c>
      <c r="M2508" s="177" t="s">
        <v>325</v>
      </c>
      <c r="N2508" s="177" t="s">
        <v>348</v>
      </c>
      <c r="O2508" s="177">
        <v>71</v>
      </c>
    </row>
    <row r="2509" spans="1:15">
      <c r="A2509" s="173" t="s">
        <v>2268</v>
      </c>
      <c r="B2509" s="173" t="s">
        <v>2754</v>
      </c>
      <c r="C2509" s="173" t="s">
        <v>3852</v>
      </c>
      <c r="D2509" s="173" t="s">
        <v>404</v>
      </c>
      <c r="E2509" s="174" t="s">
        <v>2440</v>
      </c>
      <c r="F2509" s="174" t="s">
        <v>1964</v>
      </c>
      <c r="G2509" s="174" t="s">
        <v>1774</v>
      </c>
      <c r="H2509" s="201" t="s">
        <v>1173</v>
      </c>
      <c r="I2509" s="175">
        <f t="shared" si="88"/>
        <v>284.67186000000004</v>
      </c>
      <c r="J2509" s="175">
        <f t="shared" si="87"/>
        <v>431.17140000000001</v>
      </c>
      <c r="K2509" s="175">
        <v>155.82000000000002</v>
      </c>
      <c r="L2509" s="175">
        <v>2.75</v>
      </c>
      <c r="M2509" s="177" t="s">
        <v>325</v>
      </c>
      <c r="N2509" s="177" t="s">
        <v>325</v>
      </c>
      <c r="O2509" s="177">
        <v>69</v>
      </c>
    </row>
    <row r="2510" spans="1:15">
      <c r="A2510" s="173" t="s">
        <v>1784</v>
      </c>
      <c r="B2510" s="173" t="s">
        <v>2754</v>
      </c>
      <c r="C2510" s="173" t="s">
        <v>3921</v>
      </c>
      <c r="D2510" s="173" t="s">
        <v>1127</v>
      </c>
      <c r="E2510" s="174" t="s">
        <v>2440</v>
      </c>
      <c r="F2510" s="174" t="s">
        <v>1964</v>
      </c>
      <c r="G2510" s="174" t="s">
        <v>1795</v>
      </c>
      <c r="H2510" s="201" t="s">
        <v>1174</v>
      </c>
      <c r="I2510" s="175">
        <f t="shared" si="88"/>
        <v>435.56975</v>
      </c>
      <c r="J2510" s="175">
        <f t="shared" si="87"/>
        <v>663.322</v>
      </c>
      <c r="K2510" s="175">
        <v>251.75</v>
      </c>
      <c r="L2510" s="175">
        <v>2.75</v>
      </c>
      <c r="M2510" s="177" t="s">
        <v>325</v>
      </c>
      <c r="N2510" s="177" t="s">
        <v>325</v>
      </c>
      <c r="O2510" s="177">
        <v>71</v>
      </c>
    </row>
    <row r="2511" spans="1:15">
      <c r="A2511" s="173" t="s">
        <v>1784</v>
      </c>
      <c r="B2511" s="173" t="s">
        <v>2754</v>
      </c>
      <c r="C2511" s="173" t="s">
        <v>3921</v>
      </c>
      <c r="D2511" s="173" t="s">
        <v>1129</v>
      </c>
      <c r="E2511" s="174" t="s">
        <v>2370</v>
      </c>
      <c r="F2511" s="174" t="s">
        <v>1964</v>
      </c>
      <c r="G2511" s="174" t="s">
        <v>1797</v>
      </c>
      <c r="H2511" s="201" t="s">
        <v>1177</v>
      </c>
      <c r="I2511" s="175">
        <f t="shared" si="88"/>
        <v>414.72749999999996</v>
      </c>
      <c r="J2511" s="175">
        <f t="shared" si="87"/>
        <v>631.25700000000006</v>
      </c>
      <c r="K2511" s="175">
        <v>238.5</v>
      </c>
      <c r="L2511" s="175">
        <v>2.75</v>
      </c>
      <c r="M2511" s="177" t="s">
        <v>325</v>
      </c>
      <c r="N2511" s="177" t="s">
        <v>326</v>
      </c>
      <c r="O2511" s="177">
        <v>74</v>
      </c>
    </row>
    <row r="2512" spans="1:15">
      <c r="A2512" s="173" t="s">
        <v>2269</v>
      </c>
      <c r="B2512" s="173" t="s">
        <v>3851</v>
      </c>
      <c r="C2512" s="173" t="s">
        <v>3852</v>
      </c>
      <c r="D2512" s="173" t="s">
        <v>2314</v>
      </c>
      <c r="E2512" s="174" t="s">
        <v>2239</v>
      </c>
      <c r="F2512" s="174" t="s">
        <v>1964</v>
      </c>
      <c r="G2512" s="174" t="s">
        <v>1779</v>
      </c>
      <c r="H2512" s="201" t="s">
        <v>1181</v>
      </c>
      <c r="I2512" s="175">
        <f t="shared" si="88"/>
        <v>363.54208000000006</v>
      </c>
      <c r="J2512" s="175">
        <f t="shared" si="87"/>
        <v>554.03480000000002</v>
      </c>
      <c r="K2512" s="175">
        <v>207.76000000000002</v>
      </c>
      <c r="L2512" s="175">
        <v>1.58</v>
      </c>
      <c r="M2512" s="177" t="s">
        <v>326</v>
      </c>
      <c r="N2512" s="177" t="s">
        <v>321</v>
      </c>
      <c r="O2512" s="177">
        <v>70</v>
      </c>
    </row>
    <row r="2513" spans="1:15">
      <c r="A2513" s="173" t="s">
        <v>1803</v>
      </c>
      <c r="B2513" s="173" t="s">
        <v>3851</v>
      </c>
      <c r="C2513" s="173" t="s">
        <v>1132</v>
      </c>
      <c r="D2513" s="173" t="s">
        <v>1122</v>
      </c>
      <c r="E2513" s="174" t="s">
        <v>2347</v>
      </c>
      <c r="F2513" s="174" t="s">
        <v>1964</v>
      </c>
      <c r="G2513" s="174" t="s">
        <v>1795</v>
      </c>
      <c r="H2513" s="201" t="s">
        <v>1187</v>
      </c>
      <c r="I2513" s="175">
        <f t="shared" si="88"/>
        <v>524.77458000000001</v>
      </c>
      <c r="J2513" s="175">
        <f t="shared" ref="J2513:J2576" si="89">($H$3*(K2513+L2513+$U$7+$H$8)+$H$4*$U$3)*$U$8</f>
        <v>800.56020000000012</v>
      </c>
      <c r="K2513" s="175">
        <v>308.46000000000004</v>
      </c>
      <c r="L2513" s="175">
        <v>2.75</v>
      </c>
      <c r="M2513" s="177" t="s">
        <v>325</v>
      </c>
      <c r="N2513" s="177" t="s">
        <v>325</v>
      </c>
      <c r="O2513" s="177">
        <v>71</v>
      </c>
    </row>
    <row r="2514" spans="1:15">
      <c r="A2514" s="173" t="s">
        <v>2268</v>
      </c>
      <c r="B2514" s="173" t="s">
        <v>2751</v>
      </c>
      <c r="C2514" s="173" t="s">
        <v>3921</v>
      </c>
      <c r="D2514" s="173" t="s">
        <v>2303</v>
      </c>
      <c r="E2514" s="174" t="s">
        <v>2440</v>
      </c>
      <c r="F2514" s="174" t="s">
        <v>1964</v>
      </c>
      <c r="G2514" s="174" t="s">
        <v>1805</v>
      </c>
      <c r="H2514" s="201" t="s">
        <v>1190</v>
      </c>
      <c r="I2514" s="175">
        <f t="shared" si="88"/>
        <v>401.05813000000001</v>
      </c>
      <c r="J2514" s="175">
        <f t="shared" si="89"/>
        <v>611.7518</v>
      </c>
      <c r="K2514" s="175">
        <v>231.61</v>
      </c>
      <c r="L2514" s="175">
        <v>1.58</v>
      </c>
      <c r="M2514" s="177" t="s">
        <v>321</v>
      </c>
      <c r="N2514" s="177" t="s">
        <v>321</v>
      </c>
      <c r="O2514" s="177">
        <v>71</v>
      </c>
    </row>
    <row r="2515" spans="1:15">
      <c r="A2515" s="173" t="s">
        <v>2269</v>
      </c>
      <c r="B2515" s="173" t="s">
        <v>2262</v>
      </c>
      <c r="C2515" s="173" t="s">
        <v>3921</v>
      </c>
      <c r="D2515" s="173" t="s">
        <v>2314</v>
      </c>
      <c r="E2515" s="174" t="s">
        <v>2445</v>
      </c>
      <c r="F2515" s="174" t="s">
        <v>1964</v>
      </c>
      <c r="G2515" s="174" t="s">
        <v>1762</v>
      </c>
      <c r="H2515" s="201" t="s">
        <v>1192</v>
      </c>
      <c r="I2515" s="175">
        <f t="shared" si="88"/>
        <v>421.90038000000004</v>
      </c>
      <c r="J2515" s="175">
        <f t="shared" si="89"/>
        <v>643.81680000000006</v>
      </c>
      <c r="K2515" s="175">
        <v>244.86</v>
      </c>
      <c r="L2515" s="175">
        <v>1.58</v>
      </c>
      <c r="M2515" s="177" t="s">
        <v>325</v>
      </c>
      <c r="N2515" s="177" t="s">
        <v>348</v>
      </c>
      <c r="O2515" s="177">
        <v>69</v>
      </c>
    </row>
    <row r="2516" spans="1:15">
      <c r="A2516" s="173" t="s">
        <v>2267</v>
      </c>
      <c r="B2516" s="173" t="s">
        <v>2266</v>
      </c>
      <c r="C2516" s="173" t="s">
        <v>3921</v>
      </c>
      <c r="D2516" s="173" t="s">
        <v>2304</v>
      </c>
      <c r="E2516" s="174" t="s">
        <v>2239</v>
      </c>
      <c r="F2516" s="174" t="s">
        <v>1964</v>
      </c>
      <c r="G2516" s="174" t="s">
        <v>1778</v>
      </c>
      <c r="H2516" s="201" t="s">
        <v>1193</v>
      </c>
      <c r="I2516" s="175">
        <f t="shared" si="88"/>
        <v>377.71481000000006</v>
      </c>
      <c r="J2516" s="175">
        <f t="shared" si="89"/>
        <v>575.83900000000006</v>
      </c>
      <c r="K2516" s="175">
        <v>216.77</v>
      </c>
      <c r="L2516" s="175">
        <v>1.58</v>
      </c>
      <c r="M2516" s="177" t="s">
        <v>326</v>
      </c>
      <c r="N2516" s="177" t="s">
        <v>348</v>
      </c>
      <c r="O2516" s="177">
        <v>71</v>
      </c>
    </row>
    <row r="2517" spans="1:15">
      <c r="A2517" s="173" t="s">
        <v>2270</v>
      </c>
      <c r="B2517" s="173" t="s">
        <v>2258</v>
      </c>
      <c r="C2517" s="173" t="s">
        <v>3852</v>
      </c>
      <c r="D2517" s="173" t="s">
        <v>375</v>
      </c>
      <c r="E2517" s="174" t="s">
        <v>2440</v>
      </c>
      <c r="F2517" s="174" t="s">
        <v>1964</v>
      </c>
      <c r="G2517" s="174" t="s">
        <v>1777</v>
      </c>
      <c r="H2517" s="201" t="s">
        <v>1197</v>
      </c>
      <c r="I2517" s="175">
        <f t="shared" si="88"/>
        <v>303.84673000000004</v>
      </c>
      <c r="J2517" s="175">
        <f t="shared" si="89"/>
        <v>460.6712</v>
      </c>
      <c r="K2517" s="175">
        <v>168.01000000000002</v>
      </c>
      <c r="L2517" s="175">
        <v>2.75</v>
      </c>
      <c r="M2517" s="177" t="s">
        <v>326</v>
      </c>
      <c r="N2517" s="177" t="s">
        <v>325</v>
      </c>
      <c r="O2517" s="177">
        <v>71</v>
      </c>
    </row>
    <row r="2518" spans="1:15">
      <c r="A2518" s="173" t="s">
        <v>2269</v>
      </c>
      <c r="B2518" s="173" t="s">
        <v>2751</v>
      </c>
      <c r="C2518" s="173" t="s">
        <v>3921</v>
      </c>
      <c r="D2518" s="173" t="s">
        <v>406</v>
      </c>
      <c r="E2518" s="174" t="s">
        <v>2239</v>
      </c>
      <c r="F2518" s="174" t="s">
        <v>1964</v>
      </c>
      <c r="G2518" s="174" t="s">
        <v>1762</v>
      </c>
      <c r="H2518" s="201" t="s">
        <v>1199</v>
      </c>
      <c r="I2518" s="175">
        <f t="shared" si="88"/>
        <v>411.89609999999999</v>
      </c>
      <c r="J2518" s="175">
        <f t="shared" si="89"/>
        <v>628.42560000000003</v>
      </c>
      <c r="K2518" s="175">
        <v>238.5</v>
      </c>
      <c r="L2518" s="175">
        <v>1.58</v>
      </c>
      <c r="M2518" s="177" t="s">
        <v>325</v>
      </c>
      <c r="N2518" s="177" t="s">
        <v>348</v>
      </c>
      <c r="O2518" s="177">
        <v>69</v>
      </c>
    </row>
    <row r="2519" spans="1:15">
      <c r="A2519" s="173" t="s">
        <v>2267</v>
      </c>
      <c r="B2519" s="173" t="s">
        <v>2262</v>
      </c>
      <c r="C2519" s="173" t="s">
        <v>3921</v>
      </c>
      <c r="D2519" s="173" t="s">
        <v>2315</v>
      </c>
      <c r="E2519" s="174" t="s">
        <v>2347</v>
      </c>
      <c r="F2519" s="174" t="s">
        <v>1964</v>
      </c>
      <c r="G2519" s="174" t="s">
        <v>1762</v>
      </c>
      <c r="H2519" s="201" t="s">
        <v>1201</v>
      </c>
      <c r="I2519" s="175">
        <f t="shared" si="88"/>
        <v>366.87684000000007</v>
      </c>
      <c r="J2519" s="175">
        <f t="shared" si="89"/>
        <v>559.16520000000003</v>
      </c>
      <c r="K2519" s="175">
        <v>209.88000000000002</v>
      </c>
      <c r="L2519" s="175">
        <v>1.58</v>
      </c>
      <c r="M2519" s="177" t="s">
        <v>325</v>
      </c>
      <c r="N2519" s="177" t="s">
        <v>348</v>
      </c>
      <c r="O2519" s="177">
        <v>69</v>
      </c>
    </row>
    <row r="2520" spans="1:15">
      <c r="A2520" s="173" t="s">
        <v>2259</v>
      </c>
      <c r="B2520" s="173" t="s">
        <v>2258</v>
      </c>
      <c r="C2520" s="173" t="s">
        <v>3864</v>
      </c>
      <c r="D2520" s="173" t="s">
        <v>1809</v>
      </c>
      <c r="E2520" s="174" t="s">
        <v>2237</v>
      </c>
      <c r="F2520" s="174" t="s">
        <v>1964</v>
      </c>
      <c r="G2520" s="174" t="s">
        <v>1810</v>
      </c>
      <c r="H2520" s="201" t="s">
        <v>1204</v>
      </c>
      <c r="I2520" s="175">
        <f t="shared" si="88"/>
        <v>219.31370999999999</v>
      </c>
      <c r="J2520" s="175">
        <f t="shared" si="89"/>
        <v>332.14499999999998</v>
      </c>
      <c r="K2520" s="175">
        <v>116.07000000000001</v>
      </c>
      <c r="L2520" s="175">
        <v>1.58</v>
      </c>
      <c r="M2520" s="177" t="s">
        <v>326</v>
      </c>
      <c r="N2520" s="177" t="s">
        <v>325</v>
      </c>
      <c r="O2520" s="177">
        <v>69</v>
      </c>
    </row>
    <row r="2521" spans="1:15">
      <c r="A2521" s="173" t="s">
        <v>2269</v>
      </c>
      <c r="B2521" s="173" t="s">
        <v>2751</v>
      </c>
      <c r="C2521" s="173" t="s">
        <v>3921</v>
      </c>
      <c r="D2521" s="173" t="s">
        <v>406</v>
      </c>
      <c r="E2521" s="174" t="s">
        <v>2440</v>
      </c>
      <c r="F2521" s="174" t="s">
        <v>1964</v>
      </c>
      <c r="G2521" s="174" t="s">
        <v>1811</v>
      </c>
      <c r="H2521" s="201" t="s">
        <v>1207</v>
      </c>
      <c r="I2521" s="175">
        <f t="shared" si="88"/>
        <v>411.39274</v>
      </c>
      <c r="J2521" s="175">
        <f t="shared" si="89"/>
        <v>626.12660000000005</v>
      </c>
      <c r="K2521" s="175">
        <v>236.38000000000002</v>
      </c>
      <c r="L2521" s="175">
        <v>2.75</v>
      </c>
      <c r="M2521" s="177" t="s">
        <v>321</v>
      </c>
      <c r="N2521" s="177" t="s">
        <v>325</v>
      </c>
      <c r="O2521" s="177">
        <v>69</v>
      </c>
    </row>
    <row r="2522" spans="1:15">
      <c r="A2522" s="173" t="s">
        <v>2265</v>
      </c>
      <c r="B2522" s="173" t="s">
        <v>2754</v>
      </c>
      <c r="C2522" s="173" t="s">
        <v>3864</v>
      </c>
      <c r="D2522" s="173" t="s">
        <v>2326</v>
      </c>
      <c r="E2522" s="174" t="s">
        <v>2237</v>
      </c>
      <c r="F2522" s="174" t="s">
        <v>1964</v>
      </c>
      <c r="G2522" s="174" t="s">
        <v>1813</v>
      </c>
      <c r="H2522" s="201" t="s">
        <v>1210</v>
      </c>
      <c r="I2522" s="175">
        <f t="shared" si="88"/>
        <v>175.96182999999999</v>
      </c>
      <c r="J2522" s="175">
        <f t="shared" si="89"/>
        <v>265.44979999999998</v>
      </c>
      <c r="K2522" s="175">
        <v>88.51</v>
      </c>
      <c r="L2522" s="175">
        <v>1.58</v>
      </c>
      <c r="M2522" s="177" t="s">
        <v>325</v>
      </c>
      <c r="N2522" s="177" t="s">
        <v>321</v>
      </c>
      <c r="O2522" s="177">
        <v>70</v>
      </c>
    </row>
    <row r="2523" spans="1:15">
      <c r="A2523" s="173" t="s">
        <v>2270</v>
      </c>
      <c r="B2523" s="173" t="s">
        <v>2266</v>
      </c>
      <c r="C2523" s="173" t="s">
        <v>1132</v>
      </c>
      <c r="D2523" s="173" t="s">
        <v>2314</v>
      </c>
      <c r="E2523" s="174" t="s">
        <v>2445</v>
      </c>
      <c r="F2523" s="174" t="s">
        <v>1964</v>
      </c>
      <c r="G2523" s="174" t="s">
        <v>1778</v>
      </c>
      <c r="H2523" s="201" t="s">
        <v>1211</v>
      </c>
      <c r="I2523" s="175">
        <f t="shared" si="88"/>
        <v>494.43141000000003</v>
      </c>
      <c r="J2523" s="175">
        <f t="shared" si="89"/>
        <v>755.40300000000002</v>
      </c>
      <c r="K2523" s="175">
        <v>290.97000000000003</v>
      </c>
      <c r="L2523" s="175">
        <v>1.58</v>
      </c>
      <c r="M2523" s="177" t="s">
        <v>326</v>
      </c>
      <c r="N2523" s="177" t="s">
        <v>348</v>
      </c>
      <c r="O2523" s="177">
        <v>71</v>
      </c>
    </row>
    <row r="2524" spans="1:15">
      <c r="A2524" s="173" t="s">
        <v>2268</v>
      </c>
      <c r="B2524" s="173" t="s">
        <v>2258</v>
      </c>
      <c r="C2524" s="173" t="s">
        <v>3864</v>
      </c>
      <c r="D2524" s="173" t="s">
        <v>1120</v>
      </c>
      <c r="E2524" s="174" t="s">
        <v>2233</v>
      </c>
      <c r="F2524" s="174" t="s">
        <v>1964</v>
      </c>
      <c r="G2524" s="174" t="s">
        <v>1814</v>
      </c>
      <c r="H2524" s="201" t="s">
        <v>1213</v>
      </c>
      <c r="I2524" s="175">
        <f t="shared" ref="I2524:I2587" si="90">(IF($H$6="",$H$4*$U$3*(1-$H$5),$H$6*$H$3)+IF(F2524="MICHELIN",$H$3*(K2524*(1-$M$4)+$U$7+L2524+$H$8)))*$U$8</f>
        <v>351.36706000000004</v>
      </c>
      <c r="J2524" s="175">
        <f t="shared" si="89"/>
        <v>533.77940000000001</v>
      </c>
      <c r="K2524" s="175">
        <v>198.22</v>
      </c>
      <c r="L2524" s="175">
        <v>2.75</v>
      </c>
      <c r="M2524" s="177" t="s">
        <v>326</v>
      </c>
      <c r="N2524" s="177" t="s">
        <v>321</v>
      </c>
      <c r="O2524" s="177">
        <v>70</v>
      </c>
    </row>
    <row r="2525" spans="1:15">
      <c r="A2525" s="173" t="s">
        <v>2267</v>
      </c>
      <c r="B2525" s="173" t="s">
        <v>2751</v>
      </c>
      <c r="C2525" s="173" t="s">
        <v>3852</v>
      </c>
      <c r="D2525" s="173" t="s">
        <v>2326</v>
      </c>
      <c r="E2525" s="174" t="s">
        <v>2347</v>
      </c>
      <c r="F2525" s="174" t="s">
        <v>1964</v>
      </c>
      <c r="G2525" s="174" t="s">
        <v>1778</v>
      </c>
      <c r="H2525" s="201" t="s">
        <v>1214</v>
      </c>
      <c r="I2525" s="175">
        <f t="shared" si="90"/>
        <v>225.14953999999997</v>
      </c>
      <c r="J2525" s="175">
        <f t="shared" si="89"/>
        <v>341.12319999999994</v>
      </c>
      <c r="K2525" s="175">
        <v>119.78</v>
      </c>
      <c r="L2525" s="175">
        <v>1.58</v>
      </c>
      <c r="M2525" s="177" t="s">
        <v>322</v>
      </c>
      <c r="N2525" s="177" t="s">
        <v>348</v>
      </c>
      <c r="O2525" s="177">
        <v>71</v>
      </c>
    </row>
    <row r="2526" spans="1:15">
      <c r="A2526" s="173" t="s">
        <v>2267</v>
      </c>
      <c r="B2526" s="173" t="s">
        <v>2263</v>
      </c>
      <c r="C2526" s="173" t="s">
        <v>3852</v>
      </c>
      <c r="D2526" s="173" t="s">
        <v>1129</v>
      </c>
      <c r="E2526" s="174" t="s">
        <v>2229</v>
      </c>
      <c r="F2526" s="174" t="s">
        <v>1964</v>
      </c>
      <c r="G2526" s="174" t="s">
        <v>1816</v>
      </c>
      <c r="H2526" s="201" t="s">
        <v>1217</v>
      </c>
      <c r="I2526" s="175">
        <f t="shared" si="90"/>
        <v>328.02373999999998</v>
      </c>
      <c r="J2526" s="175">
        <f t="shared" si="89"/>
        <v>497.86659999999995</v>
      </c>
      <c r="K2526" s="175">
        <v>183.38</v>
      </c>
      <c r="L2526" s="175">
        <v>2.75</v>
      </c>
      <c r="M2526" s="177" t="s">
        <v>326</v>
      </c>
      <c r="N2526" s="177" t="s">
        <v>321</v>
      </c>
      <c r="O2526" s="177">
        <v>70</v>
      </c>
    </row>
    <row r="2527" spans="1:15">
      <c r="A2527" s="173" t="s">
        <v>1784</v>
      </c>
      <c r="B2527" s="173" t="s">
        <v>2258</v>
      </c>
      <c r="C2527" s="173" t="s">
        <v>3864</v>
      </c>
      <c r="D2527" s="173" t="s">
        <v>1127</v>
      </c>
      <c r="E2527" s="174" t="s">
        <v>2237</v>
      </c>
      <c r="F2527" s="174" t="s">
        <v>1964</v>
      </c>
      <c r="G2527" s="174" t="s">
        <v>1777</v>
      </c>
      <c r="H2527" s="201" t="s">
        <v>1218</v>
      </c>
      <c r="I2527" s="175">
        <f t="shared" si="90"/>
        <v>349.69967999999994</v>
      </c>
      <c r="J2527" s="175">
        <f t="shared" si="89"/>
        <v>531.21420000000001</v>
      </c>
      <c r="K2527" s="175">
        <v>197.16</v>
      </c>
      <c r="L2527" s="175">
        <v>2.75</v>
      </c>
      <c r="M2527" s="177" t="s">
        <v>326</v>
      </c>
      <c r="N2527" s="177" t="s">
        <v>325</v>
      </c>
      <c r="O2527" s="177">
        <v>71</v>
      </c>
    </row>
    <row r="2528" spans="1:15">
      <c r="A2528" s="173" t="s">
        <v>2265</v>
      </c>
      <c r="B2528" s="173" t="s">
        <v>3851</v>
      </c>
      <c r="C2528" s="173" t="s">
        <v>3852</v>
      </c>
      <c r="D2528" s="173" t="s">
        <v>2316</v>
      </c>
      <c r="E2528" s="174" t="s">
        <v>2440</v>
      </c>
      <c r="F2528" s="174" t="s">
        <v>1964</v>
      </c>
      <c r="G2528" s="174" t="s">
        <v>1818</v>
      </c>
      <c r="H2528" s="201" t="s">
        <v>1222</v>
      </c>
      <c r="I2528" s="175">
        <f t="shared" si="90"/>
        <v>326.35636</v>
      </c>
      <c r="J2528" s="175">
        <f t="shared" si="89"/>
        <v>495.3014</v>
      </c>
      <c r="K2528" s="175">
        <v>182.32000000000002</v>
      </c>
      <c r="L2528" s="175">
        <v>2.75</v>
      </c>
      <c r="M2528" s="177" t="s">
        <v>325</v>
      </c>
      <c r="N2528" s="177" t="s">
        <v>348</v>
      </c>
      <c r="O2528" s="177">
        <v>72</v>
      </c>
    </row>
    <row r="2529" spans="1:15">
      <c r="A2529" s="173" t="s">
        <v>2269</v>
      </c>
      <c r="B2529" s="173" t="s">
        <v>2262</v>
      </c>
      <c r="C2529" s="173" t="s">
        <v>3921</v>
      </c>
      <c r="D2529" s="173" t="s">
        <v>2303</v>
      </c>
      <c r="E2529" s="174" t="s">
        <v>2239</v>
      </c>
      <c r="F2529" s="174" t="s">
        <v>1964</v>
      </c>
      <c r="G2529" s="174" t="s">
        <v>1779</v>
      </c>
      <c r="H2529" s="201" t="s">
        <v>1225</v>
      </c>
      <c r="I2529" s="175">
        <f t="shared" si="90"/>
        <v>411.89609999999999</v>
      </c>
      <c r="J2529" s="175">
        <f t="shared" si="89"/>
        <v>628.42560000000003</v>
      </c>
      <c r="K2529" s="175">
        <v>238.5</v>
      </c>
      <c r="L2529" s="175">
        <v>1.58</v>
      </c>
      <c r="M2529" s="177" t="s">
        <v>326</v>
      </c>
      <c r="N2529" s="177" t="s">
        <v>321</v>
      </c>
      <c r="O2529" s="177">
        <v>70</v>
      </c>
    </row>
    <row r="2530" spans="1:15">
      <c r="A2530" s="173" t="s">
        <v>2269</v>
      </c>
      <c r="B2530" s="173" t="s">
        <v>2262</v>
      </c>
      <c r="C2530" s="173" t="s">
        <v>3921</v>
      </c>
      <c r="D2530" s="173" t="s">
        <v>2303</v>
      </c>
      <c r="E2530" s="174" t="s">
        <v>2347</v>
      </c>
      <c r="F2530" s="174" t="s">
        <v>1964</v>
      </c>
      <c r="G2530" s="174" t="s">
        <v>1762</v>
      </c>
      <c r="H2530" s="201" t="s">
        <v>1229</v>
      </c>
      <c r="I2530" s="175">
        <f t="shared" si="90"/>
        <v>397.72337000000005</v>
      </c>
      <c r="J2530" s="175">
        <f t="shared" si="89"/>
        <v>606.62139999999999</v>
      </c>
      <c r="K2530" s="175">
        <v>229.49</v>
      </c>
      <c r="L2530" s="175">
        <v>1.58</v>
      </c>
      <c r="M2530" s="177" t="s">
        <v>325</v>
      </c>
      <c r="N2530" s="177" t="s">
        <v>348</v>
      </c>
      <c r="O2530" s="177">
        <v>69</v>
      </c>
    </row>
    <row r="2531" spans="1:15">
      <c r="A2531" s="173" t="s">
        <v>2267</v>
      </c>
      <c r="B2531" s="173" t="s">
        <v>3851</v>
      </c>
      <c r="C2531" s="173" t="s">
        <v>3852</v>
      </c>
      <c r="D2531" s="173" t="s">
        <v>2302</v>
      </c>
      <c r="E2531" s="174" t="s">
        <v>2347</v>
      </c>
      <c r="F2531" s="174" t="s">
        <v>1964</v>
      </c>
      <c r="G2531" s="174" t="s">
        <v>1779</v>
      </c>
      <c r="H2531" s="201" t="s">
        <v>1230</v>
      </c>
      <c r="I2531" s="175">
        <f t="shared" si="90"/>
        <v>295.17950000000002</v>
      </c>
      <c r="J2531" s="175">
        <f t="shared" si="89"/>
        <v>448.86160000000001</v>
      </c>
      <c r="K2531" s="175">
        <v>164.3</v>
      </c>
      <c r="L2531" s="175">
        <v>1.58</v>
      </c>
      <c r="M2531" s="177" t="s">
        <v>326</v>
      </c>
      <c r="N2531" s="177" t="s">
        <v>321</v>
      </c>
      <c r="O2531" s="177">
        <v>70</v>
      </c>
    </row>
    <row r="2532" spans="1:15">
      <c r="A2532" s="173" t="s">
        <v>2271</v>
      </c>
      <c r="B2532" s="173" t="s">
        <v>2266</v>
      </c>
      <c r="C2532" s="173" t="s">
        <v>1132</v>
      </c>
      <c r="D2532" s="173" t="s">
        <v>2313</v>
      </c>
      <c r="E2532" s="174" t="s">
        <v>2347</v>
      </c>
      <c r="F2532" s="174" t="s">
        <v>1964</v>
      </c>
      <c r="G2532" s="174" t="s">
        <v>1778</v>
      </c>
      <c r="H2532" s="201" t="s">
        <v>1234</v>
      </c>
      <c r="I2532" s="175">
        <f t="shared" si="90"/>
        <v>445.24370000000005</v>
      </c>
      <c r="J2532" s="175">
        <f t="shared" si="89"/>
        <v>679.7296</v>
      </c>
      <c r="K2532" s="175">
        <v>259.7</v>
      </c>
      <c r="L2532" s="175">
        <v>1.58</v>
      </c>
      <c r="M2532" s="177" t="s">
        <v>326</v>
      </c>
      <c r="N2532" s="177" t="s">
        <v>348</v>
      </c>
      <c r="O2532" s="177">
        <v>71</v>
      </c>
    </row>
    <row r="2533" spans="1:15">
      <c r="A2533" s="173" t="s">
        <v>2260</v>
      </c>
      <c r="B2533" s="173" t="s">
        <v>2754</v>
      </c>
      <c r="C2533" s="173" t="s">
        <v>3864</v>
      </c>
      <c r="D2533" s="173" t="s">
        <v>2327</v>
      </c>
      <c r="E2533" s="174" t="s">
        <v>2237</v>
      </c>
      <c r="F2533" s="174" t="s">
        <v>1964</v>
      </c>
      <c r="G2533" s="174" t="s">
        <v>1823</v>
      </c>
      <c r="H2533" s="201" t="s">
        <v>1235</v>
      </c>
      <c r="I2533" s="175">
        <f t="shared" si="90"/>
        <v>189.30087</v>
      </c>
      <c r="J2533" s="175">
        <f t="shared" si="89"/>
        <v>285.97140000000002</v>
      </c>
      <c r="K2533" s="175">
        <v>96.990000000000009</v>
      </c>
      <c r="L2533" s="175">
        <v>1.58</v>
      </c>
      <c r="M2533" s="177" t="s">
        <v>326</v>
      </c>
      <c r="N2533" s="177" t="s">
        <v>325</v>
      </c>
      <c r="O2533" s="177">
        <v>72</v>
      </c>
    </row>
    <row r="2534" spans="1:15">
      <c r="A2534" s="173" t="s">
        <v>2269</v>
      </c>
      <c r="B2534" s="173" t="s">
        <v>2262</v>
      </c>
      <c r="C2534" s="173" t="s">
        <v>3921</v>
      </c>
      <c r="D2534" s="173" t="s">
        <v>2314</v>
      </c>
      <c r="E2534" s="174" t="s">
        <v>2239</v>
      </c>
      <c r="F2534" s="174" t="s">
        <v>1964</v>
      </c>
      <c r="G2534" s="174" t="s">
        <v>1762</v>
      </c>
      <c r="H2534" s="201" t="s">
        <v>1236</v>
      </c>
      <c r="I2534" s="175">
        <f t="shared" si="90"/>
        <v>421.90038000000004</v>
      </c>
      <c r="J2534" s="175">
        <f t="shared" si="89"/>
        <v>643.81680000000006</v>
      </c>
      <c r="K2534" s="175">
        <v>244.86</v>
      </c>
      <c r="L2534" s="175">
        <v>1.58</v>
      </c>
      <c r="M2534" s="177" t="s">
        <v>325</v>
      </c>
      <c r="N2534" s="177" t="s">
        <v>348</v>
      </c>
      <c r="O2534" s="177">
        <v>69</v>
      </c>
    </row>
    <row r="2535" spans="1:15">
      <c r="A2535" s="173" t="s">
        <v>2268</v>
      </c>
      <c r="B2535" s="173" t="s">
        <v>2751</v>
      </c>
      <c r="C2535" s="173" t="s">
        <v>3852</v>
      </c>
      <c r="D2535" s="173" t="s">
        <v>2315</v>
      </c>
      <c r="E2535" s="174" t="s">
        <v>2347</v>
      </c>
      <c r="F2535" s="174" t="s">
        <v>1964</v>
      </c>
      <c r="G2535" s="174" t="s">
        <v>1805</v>
      </c>
      <c r="H2535" s="201" t="s">
        <v>1239</v>
      </c>
      <c r="I2535" s="175">
        <f t="shared" si="90"/>
        <v>339.36507000000006</v>
      </c>
      <c r="J2535" s="175">
        <f t="shared" si="89"/>
        <v>516.83940000000007</v>
      </c>
      <c r="K2535" s="175">
        <v>192.39000000000001</v>
      </c>
      <c r="L2535" s="175">
        <v>1.58</v>
      </c>
      <c r="M2535" s="177" t="s">
        <v>325</v>
      </c>
      <c r="N2535" s="177" t="s">
        <v>321</v>
      </c>
      <c r="O2535" s="177">
        <v>70</v>
      </c>
    </row>
    <row r="2536" spans="1:15">
      <c r="A2536" s="173" t="s">
        <v>2260</v>
      </c>
      <c r="B2536" s="173" t="s">
        <v>2754</v>
      </c>
      <c r="C2536" s="173" t="s">
        <v>1790</v>
      </c>
      <c r="D2536" s="173" t="s">
        <v>2329</v>
      </c>
      <c r="E2536" s="174" t="s">
        <v>2237</v>
      </c>
      <c r="F2536" s="174" t="s">
        <v>1964</v>
      </c>
      <c r="G2536" s="174" t="s">
        <v>1827</v>
      </c>
      <c r="H2536" s="201" t="s">
        <v>1247</v>
      </c>
      <c r="I2536" s="175">
        <f t="shared" si="90"/>
        <v>160.95541</v>
      </c>
      <c r="J2536" s="175">
        <f t="shared" si="89"/>
        <v>242.36299999999997</v>
      </c>
      <c r="K2536" s="175">
        <v>78.97</v>
      </c>
      <c r="L2536" s="175">
        <v>1.58</v>
      </c>
      <c r="M2536" s="177" t="s">
        <v>326</v>
      </c>
      <c r="N2536" s="177" t="s">
        <v>321</v>
      </c>
      <c r="O2536" s="177">
        <v>69</v>
      </c>
    </row>
    <row r="2537" spans="1:15">
      <c r="A2537" s="173" t="s">
        <v>2271</v>
      </c>
      <c r="B2537" s="173" t="s">
        <v>2266</v>
      </c>
      <c r="C2537" s="173" t="s">
        <v>3921</v>
      </c>
      <c r="D2537" s="173" t="s">
        <v>2305</v>
      </c>
      <c r="E2537" s="174" t="s">
        <v>2445</v>
      </c>
      <c r="F2537" s="174" t="s">
        <v>1964</v>
      </c>
      <c r="G2537" s="174" t="s">
        <v>1787</v>
      </c>
      <c r="H2537" s="201" t="s">
        <v>1254</v>
      </c>
      <c r="I2537" s="175">
        <f t="shared" si="90"/>
        <v>580.30147999999997</v>
      </c>
      <c r="J2537" s="175">
        <f t="shared" si="89"/>
        <v>887.51080000000002</v>
      </c>
      <c r="K2537" s="175">
        <v>345.56</v>
      </c>
      <c r="L2537" s="175">
        <v>1.58</v>
      </c>
      <c r="M2537" s="177" t="s">
        <v>322</v>
      </c>
      <c r="N2537" s="177" t="s">
        <v>321</v>
      </c>
      <c r="O2537" s="177">
        <v>70</v>
      </c>
    </row>
    <row r="2538" spans="1:15">
      <c r="A2538" s="173" t="s">
        <v>2271</v>
      </c>
      <c r="B2538" s="173" t="s">
        <v>2258</v>
      </c>
      <c r="C2538" s="173" t="s">
        <v>3852</v>
      </c>
      <c r="D2538" s="173" t="s">
        <v>1769</v>
      </c>
      <c r="E2538" s="174" t="s">
        <v>2440</v>
      </c>
      <c r="F2538" s="174" t="s">
        <v>1964</v>
      </c>
      <c r="G2538" s="174" t="s">
        <v>1777</v>
      </c>
      <c r="H2538" s="201" t="s">
        <v>1255</v>
      </c>
      <c r="I2538" s="175">
        <f t="shared" si="90"/>
        <v>323.02160000000003</v>
      </c>
      <c r="J2538" s="175">
        <f t="shared" si="89"/>
        <v>490.17099999999999</v>
      </c>
      <c r="K2538" s="175">
        <v>180.20000000000002</v>
      </c>
      <c r="L2538" s="175">
        <v>2.75</v>
      </c>
      <c r="M2538" s="177" t="s">
        <v>326</v>
      </c>
      <c r="N2538" s="177" t="s">
        <v>325</v>
      </c>
      <c r="O2538" s="177">
        <v>71</v>
      </c>
    </row>
    <row r="2539" spans="1:15">
      <c r="A2539" s="173" t="s">
        <v>2271</v>
      </c>
      <c r="B2539" s="173" t="s">
        <v>1800</v>
      </c>
      <c r="C2539" s="173" t="s">
        <v>1764</v>
      </c>
      <c r="D2539" s="173" t="s">
        <v>2306</v>
      </c>
      <c r="E2539" s="174" t="s">
        <v>2445</v>
      </c>
      <c r="F2539" s="174" t="s">
        <v>1964</v>
      </c>
      <c r="G2539" s="174" t="s">
        <v>1831</v>
      </c>
      <c r="H2539" s="201" t="s">
        <v>1256</v>
      </c>
      <c r="I2539" s="175">
        <f t="shared" si="90"/>
        <v>680.34428000000003</v>
      </c>
      <c r="J2539" s="175">
        <f t="shared" si="89"/>
        <v>1041.4228000000001</v>
      </c>
      <c r="K2539" s="175">
        <v>409.16</v>
      </c>
      <c r="L2539" s="175">
        <v>1.58</v>
      </c>
      <c r="M2539" s="177" t="s">
        <v>326</v>
      </c>
      <c r="N2539" s="177" t="s">
        <v>348</v>
      </c>
      <c r="O2539" s="177">
        <v>71</v>
      </c>
    </row>
    <row r="2540" spans="1:15">
      <c r="A2540" s="173" t="s">
        <v>2264</v>
      </c>
      <c r="B2540" s="173" t="s">
        <v>2754</v>
      </c>
      <c r="C2540" s="173" t="s">
        <v>3864</v>
      </c>
      <c r="D2540" s="173" t="s">
        <v>2302</v>
      </c>
      <c r="E2540" s="174" t="s">
        <v>2237</v>
      </c>
      <c r="F2540" s="174" t="s">
        <v>1964</v>
      </c>
      <c r="G2540" s="174" t="s">
        <v>1777</v>
      </c>
      <c r="H2540" s="201" t="s">
        <v>1257</v>
      </c>
      <c r="I2540" s="175">
        <f t="shared" si="90"/>
        <v>246.32211999999998</v>
      </c>
      <c r="J2540" s="175">
        <f t="shared" si="89"/>
        <v>372.17179999999996</v>
      </c>
      <c r="K2540" s="175">
        <v>131.44</v>
      </c>
      <c r="L2540" s="175">
        <v>2.75</v>
      </c>
      <c r="M2540" s="177" t="s">
        <v>325</v>
      </c>
      <c r="N2540" s="177" t="s">
        <v>325</v>
      </c>
      <c r="O2540" s="177">
        <v>71</v>
      </c>
    </row>
    <row r="2541" spans="1:15">
      <c r="A2541" s="173" t="s">
        <v>1832</v>
      </c>
      <c r="B2541" s="173" t="s">
        <v>1833</v>
      </c>
      <c r="C2541" s="173" t="s">
        <v>1834</v>
      </c>
      <c r="D2541" s="173" t="s">
        <v>1776</v>
      </c>
      <c r="E2541" s="174" t="s">
        <v>2388</v>
      </c>
      <c r="F2541" s="174" t="s">
        <v>1964</v>
      </c>
      <c r="G2541" s="174" t="s">
        <v>1793</v>
      </c>
      <c r="H2541" s="201" t="s">
        <v>1259</v>
      </c>
      <c r="I2541" s="175">
        <f t="shared" si="90"/>
        <v>944.12065000000018</v>
      </c>
      <c r="J2541" s="175">
        <f t="shared" si="89"/>
        <v>1445.7080000000001</v>
      </c>
      <c r="K2541" s="175">
        <v>575.05000000000007</v>
      </c>
      <c r="L2541" s="175">
        <v>2.75</v>
      </c>
      <c r="M2541" s="177" t="s">
        <v>326</v>
      </c>
      <c r="N2541" s="177" t="s">
        <v>321</v>
      </c>
      <c r="O2541" s="177">
        <v>76</v>
      </c>
    </row>
    <row r="2542" spans="1:15">
      <c r="A2542" s="173" t="s">
        <v>2264</v>
      </c>
      <c r="B2542" s="173" t="s">
        <v>2754</v>
      </c>
      <c r="C2542" s="173" t="s">
        <v>3864</v>
      </c>
      <c r="D2542" s="173" t="s">
        <v>2302</v>
      </c>
      <c r="E2542" s="174" t="s">
        <v>2237</v>
      </c>
      <c r="F2542" s="174" t="s">
        <v>1964</v>
      </c>
      <c r="G2542" s="174" t="s">
        <v>1805</v>
      </c>
      <c r="H2542" s="201" t="s">
        <v>1261</v>
      </c>
      <c r="I2542" s="175">
        <f t="shared" si="90"/>
        <v>188.46718000000001</v>
      </c>
      <c r="J2542" s="175">
        <f t="shared" si="89"/>
        <v>284.68880000000001</v>
      </c>
      <c r="K2542" s="175">
        <v>96.460000000000008</v>
      </c>
      <c r="L2542" s="175">
        <v>1.58</v>
      </c>
      <c r="M2542" s="177" t="s">
        <v>325</v>
      </c>
      <c r="N2542" s="177" t="s">
        <v>348</v>
      </c>
      <c r="O2542" s="177">
        <v>68</v>
      </c>
    </row>
    <row r="2543" spans="1:15">
      <c r="A2543" s="173" t="s">
        <v>1784</v>
      </c>
      <c r="B2543" s="173" t="s">
        <v>3851</v>
      </c>
      <c r="C2543" s="173" t="s">
        <v>1132</v>
      </c>
      <c r="D2543" s="173" t="s">
        <v>1120</v>
      </c>
      <c r="E2543" s="174" t="s">
        <v>2440</v>
      </c>
      <c r="F2543" s="174" t="s">
        <v>1964</v>
      </c>
      <c r="G2543" s="174" t="s">
        <v>1795</v>
      </c>
      <c r="H2543" s="201" t="s">
        <v>1263</v>
      </c>
      <c r="I2543" s="175">
        <f t="shared" si="90"/>
        <v>479.75531999999998</v>
      </c>
      <c r="J2543" s="175">
        <f t="shared" si="89"/>
        <v>731.29980000000012</v>
      </c>
      <c r="K2543" s="175">
        <v>279.84000000000003</v>
      </c>
      <c r="L2543" s="175">
        <v>2.75</v>
      </c>
      <c r="M2543" s="177" t="s">
        <v>321</v>
      </c>
      <c r="N2543" s="177" t="s">
        <v>326</v>
      </c>
      <c r="O2543" s="177">
        <v>71</v>
      </c>
    </row>
    <row r="2544" spans="1:15">
      <c r="A2544" s="173" t="s">
        <v>2270</v>
      </c>
      <c r="B2544" s="173" t="s">
        <v>2266</v>
      </c>
      <c r="C2544" s="173" t="s">
        <v>3921</v>
      </c>
      <c r="D2544" s="173" t="s">
        <v>2308</v>
      </c>
      <c r="E2544" s="174" t="s">
        <v>2239</v>
      </c>
      <c r="F2544" s="174" t="s">
        <v>1964</v>
      </c>
      <c r="G2544" s="174" t="s">
        <v>1762</v>
      </c>
      <c r="H2544" s="201" t="s">
        <v>1264</v>
      </c>
      <c r="I2544" s="175">
        <f t="shared" si="90"/>
        <v>336.03030999999999</v>
      </c>
      <c r="J2544" s="175">
        <f t="shared" si="89"/>
        <v>511.709</v>
      </c>
      <c r="K2544" s="175">
        <v>190.27</v>
      </c>
      <c r="L2544" s="175">
        <v>1.58</v>
      </c>
      <c r="M2544" s="177" t="s">
        <v>325</v>
      </c>
      <c r="N2544" s="177" t="s">
        <v>348</v>
      </c>
      <c r="O2544" s="177">
        <v>71</v>
      </c>
    </row>
    <row r="2545" spans="1:15">
      <c r="A2545" s="173" t="s">
        <v>2270</v>
      </c>
      <c r="B2545" s="173" t="s">
        <v>2754</v>
      </c>
      <c r="C2545" s="173" t="s">
        <v>3921</v>
      </c>
      <c r="D2545" s="173" t="s">
        <v>2333</v>
      </c>
      <c r="E2545" s="174" t="s">
        <v>2440</v>
      </c>
      <c r="F2545" s="174" t="s">
        <v>1964</v>
      </c>
      <c r="G2545" s="174" t="s">
        <v>1837</v>
      </c>
      <c r="H2545" s="201" t="s">
        <v>1265</v>
      </c>
      <c r="I2545" s="175">
        <f t="shared" si="90"/>
        <v>356.36919999999998</v>
      </c>
      <c r="J2545" s="175">
        <f t="shared" si="89"/>
        <v>541.47500000000002</v>
      </c>
      <c r="K2545" s="175">
        <v>201.4</v>
      </c>
      <c r="L2545" s="175">
        <v>2.75</v>
      </c>
      <c r="M2545" s="177" t="s">
        <v>325</v>
      </c>
      <c r="N2545" s="177" t="s">
        <v>325</v>
      </c>
      <c r="O2545" s="177">
        <v>69</v>
      </c>
    </row>
    <row r="2546" spans="1:15">
      <c r="A2546" s="173" t="s">
        <v>2270</v>
      </c>
      <c r="B2546" s="173" t="s">
        <v>2751</v>
      </c>
      <c r="C2546" s="173" t="s">
        <v>3921</v>
      </c>
      <c r="D2546" s="173" t="s">
        <v>2316</v>
      </c>
      <c r="E2546" s="174" t="s">
        <v>2440</v>
      </c>
      <c r="F2546" s="174" t="s">
        <v>1964</v>
      </c>
      <c r="G2546" s="174" t="s">
        <v>1842</v>
      </c>
      <c r="H2546" s="201" t="s">
        <v>1271</v>
      </c>
      <c r="I2546" s="175">
        <f t="shared" si="90"/>
        <v>390.55048999999997</v>
      </c>
      <c r="J2546" s="175">
        <f t="shared" si="89"/>
        <v>594.0616</v>
      </c>
      <c r="K2546" s="175">
        <v>223.13000000000002</v>
      </c>
      <c r="L2546" s="175">
        <v>2.75</v>
      </c>
      <c r="M2546" s="177" t="s">
        <v>326</v>
      </c>
      <c r="N2546" s="177" t="s">
        <v>321</v>
      </c>
      <c r="O2546" s="177">
        <v>76</v>
      </c>
    </row>
    <row r="2547" spans="1:15">
      <c r="A2547" s="173" t="s">
        <v>2274</v>
      </c>
      <c r="B2547" s="173" t="s">
        <v>2258</v>
      </c>
      <c r="C2547" s="173" t="s">
        <v>3852</v>
      </c>
      <c r="D2547" s="173" t="s">
        <v>1828</v>
      </c>
      <c r="E2547" s="174" t="s">
        <v>2237</v>
      </c>
      <c r="F2547" s="174" t="s">
        <v>1964</v>
      </c>
      <c r="G2547" s="174" t="s">
        <v>1777</v>
      </c>
      <c r="H2547" s="201" t="s">
        <v>1272</v>
      </c>
      <c r="I2547" s="175">
        <f t="shared" si="90"/>
        <v>378.87882999999999</v>
      </c>
      <c r="J2547" s="175">
        <f t="shared" si="89"/>
        <v>576.10519999999997</v>
      </c>
      <c r="K2547" s="175">
        <v>215.71</v>
      </c>
      <c r="L2547" s="175">
        <v>2.75</v>
      </c>
      <c r="M2547" s="177" t="s">
        <v>326</v>
      </c>
      <c r="N2547" s="177" t="s">
        <v>326</v>
      </c>
      <c r="O2547" s="177">
        <v>72</v>
      </c>
    </row>
    <row r="2548" spans="1:15">
      <c r="A2548" s="173" t="s">
        <v>2257</v>
      </c>
      <c r="B2548" s="173" t="s">
        <v>2754</v>
      </c>
      <c r="C2548" s="173" t="s">
        <v>3862</v>
      </c>
      <c r="D2548" s="173" t="s">
        <v>2258</v>
      </c>
      <c r="E2548" s="174" t="s">
        <v>2370</v>
      </c>
      <c r="F2548" s="174" t="s">
        <v>1964</v>
      </c>
      <c r="G2548" s="174" t="s">
        <v>1843</v>
      </c>
      <c r="H2548" s="201" t="s">
        <v>1273</v>
      </c>
      <c r="I2548" s="175">
        <f t="shared" si="90"/>
        <v>225.98322999999999</v>
      </c>
      <c r="J2548" s="175">
        <f t="shared" si="89"/>
        <v>342.4058</v>
      </c>
      <c r="K2548" s="175">
        <v>120.31</v>
      </c>
      <c r="L2548" s="175">
        <v>1.58</v>
      </c>
      <c r="M2548" s="177" t="s">
        <v>326</v>
      </c>
      <c r="N2548" s="177" t="s">
        <v>321</v>
      </c>
      <c r="O2548" s="177">
        <v>71</v>
      </c>
    </row>
    <row r="2549" spans="1:15">
      <c r="A2549" s="173" t="s">
        <v>2272</v>
      </c>
      <c r="B2549" s="173" t="s">
        <v>3851</v>
      </c>
      <c r="C2549" s="173" t="s">
        <v>1132</v>
      </c>
      <c r="D2549" s="173" t="s">
        <v>1127</v>
      </c>
      <c r="E2549" s="174" t="s">
        <v>2347</v>
      </c>
      <c r="F2549" s="174" t="s">
        <v>1964</v>
      </c>
      <c r="G2549" s="174" t="s">
        <v>1774</v>
      </c>
      <c r="H2549" s="201" t="s">
        <v>1274</v>
      </c>
      <c r="I2549" s="175">
        <f t="shared" si="90"/>
        <v>418.06226000000004</v>
      </c>
      <c r="J2549" s="175">
        <f t="shared" si="89"/>
        <v>636.38740000000007</v>
      </c>
      <c r="K2549" s="175">
        <v>240.62</v>
      </c>
      <c r="L2549" s="175">
        <v>2.75</v>
      </c>
      <c r="M2549" s="177" t="s">
        <v>325</v>
      </c>
      <c r="N2549" s="177" t="s">
        <v>325</v>
      </c>
      <c r="O2549" s="177">
        <v>71</v>
      </c>
    </row>
    <row r="2550" spans="1:15">
      <c r="A2550" s="173" t="s">
        <v>2264</v>
      </c>
      <c r="B2550" s="173" t="s">
        <v>2258</v>
      </c>
      <c r="C2550" s="173" t="s">
        <v>1790</v>
      </c>
      <c r="D2550" s="173" t="s">
        <v>2300</v>
      </c>
      <c r="E2550" s="174" t="s">
        <v>2237</v>
      </c>
      <c r="F2550" s="174" t="s">
        <v>1964</v>
      </c>
      <c r="G2550" s="174" t="s">
        <v>1827</v>
      </c>
      <c r="H2550" s="201" t="s">
        <v>1275</v>
      </c>
      <c r="I2550" s="175">
        <f t="shared" si="90"/>
        <v>198.47146000000001</v>
      </c>
      <c r="J2550" s="175">
        <f t="shared" si="89"/>
        <v>300.08</v>
      </c>
      <c r="K2550" s="175">
        <v>102.82000000000001</v>
      </c>
      <c r="L2550" s="175">
        <v>1.58</v>
      </c>
      <c r="M2550" s="177" t="s">
        <v>326</v>
      </c>
      <c r="N2550" s="177" t="s">
        <v>321</v>
      </c>
      <c r="O2550" s="177">
        <v>72</v>
      </c>
    </row>
    <row r="2551" spans="1:15">
      <c r="A2551" s="173" t="s">
        <v>2267</v>
      </c>
      <c r="B2551" s="173" t="s">
        <v>2262</v>
      </c>
      <c r="C2551" s="173" t="s">
        <v>3921</v>
      </c>
      <c r="D2551" s="173" t="s">
        <v>2301</v>
      </c>
      <c r="E2551" s="174" t="s">
        <v>2239</v>
      </c>
      <c r="F2551" s="174" t="s">
        <v>1964</v>
      </c>
      <c r="G2551" s="174" t="s">
        <v>1787</v>
      </c>
      <c r="H2551" s="201" t="s">
        <v>1277</v>
      </c>
      <c r="I2551" s="175">
        <f t="shared" si="90"/>
        <v>466.91964000000007</v>
      </c>
      <c r="J2551" s="175">
        <f t="shared" si="89"/>
        <v>713.07720000000006</v>
      </c>
      <c r="K2551" s="175">
        <v>273.48</v>
      </c>
      <c r="L2551" s="175">
        <v>1.58</v>
      </c>
      <c r="M2551" s="177" t="s">
        <v>322</v>
      </c>
      <c r="N2551" s="177" t="s">
        <v>321</v>
      </c>
      <c r="O2551" s="177">
        <v>70</v>
      </c>
    </row>
    <row r="2552" spans="1:15">
      <c r="A2552" s="173" t="s">
        <v>2268</v>
      </c>
      <c r="B2552" s="173" t="s">
        <v>2754</v>
      </c>
      <c r="C2552" s="173" t="s">
        <v>3852</v>
      </c>
      <c r="D2552" s="173" t="s">
        <v>2314</v>
      </c>
      <c r="E2552" s="174" t="s">
        <v>2440</v>
      </c>
      <c r="F2552" s="174" t="s">
        <v>1964</v>
      </c>
      <c r="G2552" s="174" t="s">
        <v>1837</v>
      </c>
      <c r="H2552" s="201" t="s">
        <v>1281</v>
      </c>
      <c r="I2552" s="175">
        <f t="shared" si="90"/>
        <v>284.67186000000004</v>
      </c>
      <c r="J2552" s="175">
        <f t="shared" si="89"/>
        <v>431.17140000000001</v>
      </c>
      <c r="K2552" s="175">
        <v>155.82000000000002</v>
      </c>
      <c r="L2552" s="175">
        <v>2.75</v>
      </c>
      <c r="M2552" s="177" t="s">
        <v>325</v>
      </c>
      <c r="N2552" s="177" t="s">
        <v>325</v>
      </c>
      <c r="O2552" s="177">
        <v>69</v>
      </c>
    </row>
    <row r="2553" spans="1:15">
      <c r="A2553" s="173" t="s">
        <v>2271</v>
      </c>
      <c r="B2553" s="173" t="s">
        <v>2266</v>
      </c>
      <c r="C2553" s="173" t="s">
        <v>1764</v>
      </c>
      <c r="D2553" s="173" t="s">
        <v>2316</v>
      </c>
      <c r="E2553" s="174" t="s">
        <v>2347</v>
      </c>
      <c r="F2553" s="174" t="s">
        <v>1964</v>
      </c>
      <c r="G2553" s="174" t="s">
        <v>1793</v>
      </c>
      <c r="H2553" s="201" t="s">
        <v>1282</v>
      </c>
      <c r="I2553" s="175">
        <f t="shared" si="90"/>
        <v>699.8494800000002</v>
      </c>
      <c r="J2553" s="175">
        <f t="shared" si="89"/>
        <v>1069.9062000000001</v>
      </c>
      <c r="K2553" s="175">
        <v>419.76000000000005</v>
      </c>
      <c r="L2553" s="175">
        <v>2.75</v>
      </c>
      <c r="M2553" s="177" t="s">
        <v>325</v>
      </c>
      <c r="N2553" s="177" t="s">
        <v>325</v>
      </c>
      <c r="O2553" s="177">
        <v>72</v>
      </c>
    </row>
    <row r="2554" spans="1:15">
      <c r="A2554" s="173" t="s">
        <v>2272</v>
      </c>
      <c r="B2554" s="173" t="s">
        <v>2262</v>
      </c>
      <c r="C2554" s="173" t="s">
        <v>1766</v>
      </c>
      <c r="D2554" s="173" t="s">
        <v>372</v>
      </c>
      <c r="E2554" s="174" t="s">
        <v>2239</v>
      </c>
      <c r="F2554" s="174" t="s">
        <v>1964</v>
      </c>
      <c r="G2554" s="174" t="s">
        <v>1845</v>
      </c>
      <c r="H2554" s="201" t="s">
        <v>1286</v>
      </c>
      <c r="I2554" s="175">
        <f t="shared" si="90"/>
        <v>521.43982000000005</v>
      </c>
      <c r="J2554" s="175">
        <f t="shared" si="89"/>
        <v>795.42980000000011</v>
      </c>
      <c r="K2554" s="175">
        <v>306.34000000000003</v>
      </c>
      <c r="L2554" s="175">
        <v>2.75</v>
      </c>
      <c r="M2554" s="177" t="s">
        <v>326</v>
      </c>
      <c r="N2554" s="177" t="s">
        <v>325</v>
      </c>
      <c r="O2554" s="177">
        <v>76</v>
      </c>
    </row>
    <row r="2555" spans="1:15">
      <c r="A2555" s="173" t="s">
        <v>2268</v>
      </c>
      <c r="B2555" s="173" t="s">
        <v>2754</v>
      </c>
      <c r="C2555" s="173" t="s">
        <v>3852</v>
      </c>
      <c r="D2555" s="173" t="s">
        <v>2314</v>
      </c>
      <c r="E2555" s="174" t="s">
        <v>2237</v>
      </c>
      <c r="F2555" s="174" t="s">
        <v>1964</v>
      </c>
      <c r="G2555" s="174" t="s">
        <v>1785</v>
      </c>
      <c r="H2555" s="201" t="s">
        <v>1287</v>
      </c>
      <c r="I2555" s="175">
        <f t="shared" si="90"/>
        <v>277.16865000000001</v>
      </c>
      <c r="J2555" s="175">
        <f t="shared" si="89"/>
        <v>419.62799999999999</v>
      </c>
      <c r="K2555" s="175">
        <v>151.05000000000001</v>
      </c>
      <c r="L2555" s="175">
        <v>2.75</v>
      </c>
      <c r="M2555" s="177" t="s">
        <v>325</v>
      </c>
      <c r="N2555" s="177" t="s">
        <v>325</v>
      </c>
      <c r="O2555" s="177">
        <v>69</v>
      </c>
    </row>
    <row r="2556" spans="1:15">
      <c r="A2556" s="173" t="s">
        <v>2272</v>
      </c>
      <c r="B2556" s="173" t="s">
        <v>2266</v>
      </c>
      <c r="C2556" s="173" t="s">
        <v>1132</v>
      </c>
      <c r="D2556" s="173" t="s">
        <v>2316</v>
      </c>
      <c r="E2556" s="174" t="s">
        <v>2347</v>
      </c>
      <c r="F2556" s="174" t="s">
        <v>1964</v>
      </c>
      <c r="G2556" s="174" t="s">
        <v>1842</v>
      </c>
      <c r="H2556" s="201" t="s">
        <v>1290</v>
      </c>
      <c r="I2556" s="175">
        <f t="shared" si="90"/>
        <v>518.10505999999998</v>
      </c>
      <c r="J2556" s="175">
        <f t="shared" si="89"/>
        <v>790.29940000000011</v>
      </c>
      <c r="K2556" s="175">
        <v>304.22000000000003</v>
      </c>
      <c r="L2556" s="175">
        <v>2.75</v>
      </c>
      <c r="M2556" s="177" t="s">
        <v>326</v>
      </c>
      <c r="N2556" s="177" t="s">
        <v>321</v>
      </c>
      <c r="O2556" s="177">
        <v>76</v>
      </c>
    </row>
    <row r="2557" spans="1:15">
      <c r="A2557" s="173" t="s">
        <v>2267</v>
      </c>
      <c r="B2557" s="173" t="s">
        <v>2262</v>
      </c>
      <c r="C2557" s="173" t="s">
        <v>3852</v>
      </c>
      <c r="D2557" s="173" t="s">
        <v>2432</v>
      </c>
      <c r="E2557" s="174" t="s">
        <v>2440</v>
      </c>
      <c r="F2557" s="174" t="s">
        <v>1964</v>
      </c>
      <c r="G2557" s="174" t="s">
        <v>1805</v>
      </c>
      <c r="H2557" s="201" t="s">
        <v>1294</v>
      </c>
      <c r="I2557" s="175">
        <f t="shared" si="90"/>
        <v>260.16452000000004</v>
      </c>
      <c r="J2557" s="175">
        <f t="shared" si="89"/>
        <v>394.99240000000003</v>
      </c>
      <c r="K2557" s="175">
        <v>142.04000000000002</v>
      </c>
      <c r="L2557" s="175">
        <v>1.58</v>
      </c>
      <c r="M2557" s="177" t="s">
        <v>325</v>
      </c>
      <c r="N2557" s="177" t="s">
        <v>321</v>
      </c>
      <c r="O2557" s="177">
        <v>70</v>
      </c>
    </row>
    <row r="2558" spans="1:15">
      <c r="A2558" s="173" t="s">
        <v>2260</v>
      </c>
      <c r="B2558" s="173" t="s">
        <v>2258</v>
      </c>
      <c r="C2558" s="173" t="s">
        <v>1790</v>
      </c>
      <c r="D2558" s="173" t="s">
        <v>2307</v>
      </c>
      <c r="E2558" s="174" t="s">
        <v>2237</v>
      </c>
      <c r="F2558" s="174" t="s">
        <v>1964</v>
      </c>
      <c r="G2558" s="174" t="s">
        <v>1827</v>
      </c>
      <c r="H2558" s="201" t="s">
        <v>1297</v>
      </c>
      <c r="I2558" s="175">
        <f t="shared" si="90"/>
        <v>164.29016999999999</v>
      </c>
      <c r="J2558" s="175">
        <f t="shared" si="89"/>
        <v>247.49339999999998</v>
      </c>
      <c r="K2558" s="175">
        <v>81.09</v>
      </c>
      <c r="L2558" s="175">
        <v>1.58</v>
      </c>
      <c r="M2558" s="177" t="s">
        <v>325</v>
      </c>
      <c r="N2558" s="177" t="s">
        <v>321</v>
      </c>
      <c r="O2558" s="177">
        <v>69</v>
      </c>
    </row>
    <row r="2559" spans="1:15">
      <c r="A2559" s="173" t="s">
        <v>2268</v>
      </c>
      <c r="B2559" s="173" t="s">
        <v>2754</v>
      </c>
      <c r="C2559" s="173" t="s">
        <v>3852</v>
      </c>
      <c r="D2559" s="173" t="s">
        <v>2314</v>
      </c>
      <c r="E2559" s="174" t="s">
        <v>2440</v>
      </c>
      <c r="F2559" s="174" t="s">
        <v>1964</v>
      </c>
      <c r="G2559" s="174" t="s">
        <v>1842</v>
      </c>
      <c r="H2559" s="201" t="s">
        <v>1299</v>
      </c>
      <c r="I2559" s="175">
        <f t="shared" si="90"/>
        <v>284.67186000000004</v>
      </c>
      <c r="J2559" s="175">
        <f t="shared" si="89"/>
        <v>431.17140000000001</v>
      </c>
      <c r="K2559" s="175">
        <v>155.82000000000002</v>
      </c>
      <c r="L2559" s="175">
        <v>2.75</v>
      </c>
      <c r="M2559" s="177" t="s">
        <v>326</v>
      </c>
      <c r="N2559" s="177" t="s">
        <v>321</v>
      </c>
      <c r="O2559" s="177">
        <v>76</v>
      </c>
    </row>
    <row r="2560" spans="1:15">
      <c r="A2560" s="173" t="s">
        <v>2269</v>
      </c>
      <c r="B2560" s="173" t="s">
        <v>3851</v>
      </c>
      <c r="C2560" s="173" t="s">
        <v>1132</v>
      </c>
      <c r="D2560" s="173" t="s">
        <v>2334</v>
      </c>
      <c r="E2560" s="174" t="s">
        <v>2440</v>
      </c>
      <c r="F2560" s="174" t="s">
        <v>1964</v>
      </c>
      <c r="G2560" s="174" t="s">
        <v>1774</v>
      </c>
      <c r="H2560" s="201" t="s">
        <v>1302</v>
      </c>
      <c r="I2560" s="175">
        <f t="shared" si="90"/>
        <v>418.06226000000004</v>
      </c>
      <c r="J2560" s="175">
        <f t="shared" si="89"/>
        <v>636.38740000000007</v>
      </c>
      <c r="K2560" s="175">
        <v>240.62</v>
      </c>
      <c r="L2560" s="175">
        <v>2.75</v>
      </c>
      <c r="M2560" s="177" t="s">
        <v>325</v>
      </c>
      <c r="N2560" s="177" t="s">
        <v>325</v>
      </c>
      <c r="O2560" s="177">
        <v>71</v>
      </c>
    </row>
    <row r="2561" spans="1:15">
      <c r="A2561" s="173" t="s">
        <v>1803</v>
      </c>
      <c r="B2561" s="173" t="s">
        <v>2266</v>
      </c>
      <c r="C2561" s="173" t="s">
        <v>1766</v>
      </c>
      <c r="D2561" s="173" t="s">
        <v>1124</v>
      </c>
      <c r="E2561" s="174" t="s">
        <v>2239</v>
      </c>
      <c r="F2561" s="174" t="s">
        <v>1964</v>
      </c>
      <c r="G2561" s="174" t="s">
        <v>1848</v>
      </c>
      <c r="H2561" s="201" t="s">
        <v>1306</v>
      </c>
      <c r="I2561" s="175">
        <f t="shared" si="90"/>
        <v>607.30989</v>
      </c>
      <c r="J2561" s="175">
        <f t="shared" si="89"/>
        <v>927.5376</v>
      </c>
      <c r="K2561" s="175">
        <v>360.93</v>
      </c>
      <c r="L2561" s="175">
        <v>2.75</v>
      </c>
      <c r="M2561" s="177" t="s">
        <v>326</v>
      </c>
      <c r="N2561" s="177" t="s">
        <v>325</v>
      </c>
      <c r="O2561" s="177">
        <v>76</v>
      </c>
    </row>
    <row r="2562" spans="1:15">
      <c r="A2562" s="173" t="s">
        <v>2270</v>
      </c>
      <c r="B2562" s="173" t="s">
        <v>3851</v>
      </c>
      <c r="C2562" s="173" t="s">
        <v>1132</v>
      </c>
      <c r="D2562" s="173" t="s">
        <v>372</v>
      </c>
      <c r="E2562" s="174" t="s">
        <v>2347</v>
      </c>
      <c r="F2562" s="174" t="s">
        <v>1964</v>
      </c>
      <c r="G2562" s="174" t="s">
        <v>1849</v>
      </c>
      <c r="H2562" s="201" t="s">
        <v>1307</v>
      </c>
      <c r="I2562" s="175">
        <f t="shared" si="90"/>
        <v>418.06226000000004</v>
      </c>
      <c r="J2562" s="175">
        <f t="shared" si="89"/>
        <v>636.38740000000007</v>
      </c>
      <c r="K2562" s="175">
        <v>240.62</v>
      </c>
      <c r="L2562" s="175">
        <v>2.75</v>
      </c>
      <c r="M2562" s="177" t="s">
        <v>326</v>
      </c>
      <c r="N2562" s="177" t="s">
        <v>325</v>
      </c>
      <c r="O2562" s="177">
        <v>71</v>
      </c>
    </row>
    <row r="2563" spans="1:15">
      <c r="A2563" s="173" t="s">
        <v>2265</v>
      </c>
      <c r="B2563" s="173" t="s">
        <v>2751</v>
      </c>
      <c r="C2563" s="173" t="s">
        <v>3852</v>
      </c>
      <c r="D2563" s="173" t="s">
        <v>2432</v>
      </c>
      <c r="E2563" s="174" t="s">
        <v>2347</v>
      </c>
      <c r="F2563" s="174" t="s">
        <v>1964</v>
      </c>
      <c r="G2563" s="174" t="s">
        <v>1787</v>
      </c>
      <c r="H2563" s="201" t="s">
        <v>1308</v>
      </c>
      <c r="I2563" s="175">
        <f t="shared" si="90"/>
        <v>342.69983000000008</v>
      </c>
      <c r="J2563" s="175">
        <f t="shared" si="89"/>
        <v>521.96980000000008</v>
      </c>
      <c r="K2563" s="175">
        <v>194.51000000000002</v>
      </c>
      <c r="L2563" s="175">
        <v>1.58</v>
      </c>
      <c r="M2563" s="177" t="s">
        <v>322</v>
      </c>
      <c r="N2563" s="177" t="s">
        <v>321</v>
      </c>
      <c r="O2563" s="177">
        <v>70</v>
      </c>
    </row>
    <row r="2564" spans="1:15">
      <c r="A2564" s="173" t="s">
        <v>2261</v>
      </c>
      <c r="B2564" s="173" t="s">
        <v>2256</v>
      </c>
      <c r="C2564" s="173" t="s">
        <v>3852</v>
      </c>
      <c r="D2564" s="173" t="s">
        <v>2314</v>
      </c>
      <c r="E2564" s="174" t="s">
        <v>2233</v>
      </c>
      <c r="F2564" s="174" t="s">
        <v>1964</v>
      </c>
      <c r="G2564" s="174" t="s">
        <v>1850</v>
      </c>
      <c r="H2564" s="201" t="s">
        <v>1309</v>
      </c>
      <c r="I2564" s="175">
        <f t="shared" si="90"/>
        <v>264.66329999999999</v>
      </c>
      <c r="J2564" s="175">
        <f t="shared" si="89"/>
        <v>400.38899999999995</v>
      </c>
      <c r="K2564" s="175">
        <v>143.1</v>
      </c>
      <c r="L2564" s="175">
        <v>2.75</v>
      </c>
      <c r="M2564" s="177" t="s">
        <v>326</v>
      </c>
      <c r="N2564" s="177" t="s">
        <v>321</v>
      </c>
      <c r="O2564" s="177">
        <v>71</v>
      </c>
    </row>
    <row r="2565" spans="1:15">
      <c r="A2565" s="173" t="s">
        <v>2270</v>
      </c>
      <c r="B2565" s="173" t="s">
        <v>2751</v>
      </c>
      <c r="C2565" s="173" t="s">
        <v>3921</v>
      </c>
      <c r="D2565" s="173" t="s">
        <v>2316</v>
      </c>
      <c r="E2565" s="174" t="s">
        <v>2347</v>
      </c>
      <c r="F2565" s="174" t="s">
        <v>1964</v>
      </c>
      <c r="G2565" s="174" t="s">
        <v>1762</v>
      </c>
      <c r="H2565" s="201" t="s">
        <v>1310</v>
      </c>
      <c r="I2565" s="175">
        <f t="shared" si="90"/>
        <v>415.23086000000006</v>
      </c>
      <c r="J2565" s="175">
        <f t="shared" si="89"/>
        <v>633.55600000000004</v>
      </c>
      <c r="K2565" s="175">
        <v>240.62</v>
      </c>
      <c r="L2565" s="175">
        <v>1.58</v>
      </c>
      <c r="M2565" s="177" t="s">
        <v>325</v>
      </c>
      <c r="N2565" s="177" t="s">
        <v>348</v>
      </c>
      <c r="O2565" s="177">
        <v>71</v>
      </c>
    </row>
    <row r="2566" spans="1:15">
      <c r="A2566" s="173" t="s">
        <v>2265</v>
      </c>
      <c r="B2566" s="173" t="s">
        <v>2754</v>
      </c>
      <c r="C2566" s="173" t="s">
        <v>3864</v>
      </c>
      <c r="D2566" s="173" t="s">
        <v>2305</v>
      </c>
      <c r="E2566" s="174" t="s">
        <v>2440</v>
      </c>
      <c r="F2566" s="174" t="s">
        <v>1964</v>
      </c>
      <c r="G2566" s="174" t="s">
        <v>1851</v>
      </c>
      <c r="H2566" s="201" t="s">
        <v>1314</v>
      </c>
      <c r="I2566" s="175">
        <f t="shared" si="90"/>
        <v>217.64632999999998</v>
      </c>
      <c r="J2566" s="175">
        <f t="shared" si="89"/>
        <v>329.57979999999998</v>
      </c>
      <c r="K2566" s="175">
        <v>115.01</v>
      </c>
      <c r="L2566" s="175">
        <v>1.58</v>
      </c>
      <c r="M2566" s="177" t="s">
        <v>325</v>
      </c>
      <c r="N2566" s="177" t="s">
        <v>325</v>
      </c>
      <c r="O2566" s="177">
        <v>72</v>
      </c>
    </row>
    <row r="2567" spans="1:15">
      <c r="A2567" s="173" t="s">
        <v>2269</v>
      </c>
      <c r="B2567" s="173" t="s">
        <v>2258</v>
      </c>
      <c r="C2567" s="173" t="s">
        <v>3921</v>
      </c>
      <c r="D2567" s="173" t="s">
        <v>369</v>
      </c>
      <c r="E2567" s="174" t="s">
        <v>2370</v>
      </c>
      <c r="F2567" s="174" t="s">
        <v>1964</v>
      </c>
      <c r="G2567" s="174" t="s">
        <v>1852</v>
      </c>
      <c r="H2567" s="201" t="s">
        <v>1315</v>
      </c>
      <c r="I2567" s="175">
        <f t="shared" si="90"/>
        <v>383.88096999999999</v>
      </c>
      <c r="J2567" s="175">
        <f t="shared" si="89"/>
        <v>583.80079999999998</v>
      </c>
      <c r="K2567" s="175">
        <v>218.89000000000001</v>
      </c>
      <c r="L2567" s="175">
        <v>2.75</v>
      </c>
      <c r="M2567" s="177" t="s">
        <v>325</v>
      </c>
      <c r="N2567" s="177" t="s">
        <v>326</v>
      </c>
      <c r="O2567" s="177">
        <v>73</v>
      </c>
    </row>
    <row r="2568" spans="1:15">
      <c r="A2568" s="173" t="s">
        <v>2272</v>
      </c>
      <c r="B2568" s="173" t="s">
        <v>3892</v>
      </c>
      <c r="C2568" s="173" t="s">
        <v>1766</v>
      </c>
      <c r="D2568" s="173" t="s">
        <v>2334</v>
      </c>
      <c r="E2568" s="174" t="s">
        <v>2445</v>
      </c>
      <c r="F2568" s="174" t="s">
        <v>1964</v>
      </c>
      <c r="G2568" s="174" t="s">
        <v>1778</v>
      </c>
      <c r="H2568" s="201" t="s">
        <v>1317</v>
      </c>
      <c r="I2568" s="175">
        <f t="shared" si="90"/>
        <v>576.13303000000008</v>
      </c>
      <c r="J2568" s="175">
        <f t="shared" si="89"/>
        <v>881.09780000000001</v>
      </c>
      <c r="K2568" s="175">
        <v>342.91</v>
      </c>
      <c r="L2568" s="175">
        <v>1.58</v>
      </c>
      <c r="M2568" s="177" t="s">
        <v>326</v>
      </c>
      <c r="N2568" s="177" t="s">
        <v>348</v>
      </c>
      <c r="O2568" s="177">
        <v>71</v>
      </c>
    </row>
    <row r="2569" spans="1:15">
      <c r="A2569" s="173" t="s">
        <v>2269</v>
      </c>
      <c r="B2569" s="173" t="s">
        <v>2751</v>
      </c>
      <c r="C2569" s="173" t="s">
        <v>3921</v>
      </c>
      <c r="D2569" s="173" t="s">
        <v>2308</v>
      </c>
      <c r="E2569" s="174" t="s">
        <v>2445</v>
      </c>
      <c r="F2569" s="174" t="s">
        <v>1964</v>
      </c>
      <c r="G2569" s="174" t="s">
        <v>1779</v>
      </c>
      <c r="H2569" s="201" t="s">
        <v>1320</v>
      </c>
      <c r="I2569" s="175">
        <f t="shared" si="90"/>
        <v>421.90038000000004</v>
      </c>
      <c r="J2569" s="175">
        <f t="shared" si="89"/>
        <v>643.81680000000006</v>
      </c>
      <c r="K2569" s="175">
        <v>244.86</v>
      </c>
      <c r="L2569" s="175">
        <v>1.58</v>
      </c>
      <c r="M2569" s="177" t="s">
        <v>326</v>
      </c>
      <c r="N2569" s="177" t="s">
        <v>321</v>
      </c>
      <c r="O2569" s="177">
        <v>70</v>
      </c>
    </row>
    <row r="2570" spans="1:15">
      <c r="A2570" s="173" t="s">
        <v>2272</v>
      </c>
      <c r="B2570" s="173" t="s">
        <v>2751</v>
      </c>
      <c r="C2570" s="173" t="s">
        <v>1132</v>
      </c>
      <c r="D2570" s="173" t="s">
        <v>1838</v>
      </c>
      <c r="E2570" s="174" t="s">
        <v>2239</v>
      </c>
      <c r="F2570" s="174" t="s">
        <v>1964</v>
      </c>
      <c r="G2570" s="174" t="s">
        <v>1845</v>
      </c>
      <c r="H2570" s="201" t="s">
        <v>1323</v>
      </c>
      <c r="I2570" s="175">
        <f t="shared" si="90"/>
        <v>442.23927000000003</v>
      </c>
      <c r="J2570" s="175">
        <f t="shared" si="89"/>
        <v>673.58280000000002</v>
      </c>
      <c r="K2570" s="175">
        <v>255.99</v>
      </c>
      <c r="L2570" s="175">
        <v>2.75</v>
      </c>
      <c r="M2570" s="177" t="s">
        <v>326</v>
      </c>
      <c r="N2570" s="177" t="s">
        <v>325</v>
      </c>
      <c r="O2570" s="177">
        <v>76</v>
      </c>
    </row>
    <row r="2571" spans="1:15">
      <c r="A2571" s="173" t="s">
        <v>2268</v>
      </c>
      <c r="B2571" s="173" t="s">
        <v>3851</v>
      </c>
      <c r="C2571" s="173" t="s">
        <v>3921</v>
      </c>
      <c r="D2571" s="173" t="s">
        <v>2313</v>
      </c>
      <c r="E2571" s="174" t="s">
        <v>2440</v>
      </c>
      <c r="F2571" s="174" t="s">
        <v>1964</v>
      </c>
      <c r="G2571" s="174" t="s">
        <v>1774</v>
      </c>
      <c r="H2571" s="201" t="s">
        <v>1326</v>
      </c>
      <c r="I2571" s="175">
        <f t="shared" si="90"/>
        <v>366.37348000000003</v>
      </c>
      <c r="J2571" s="175">
        <f t="shared" si="89"/>
        <v>556.86620000000005</v>
      </c>
      <c r="K2571" s="175">
        <v>207.76000000000002</v>
      </c>
      <c r="L2571" s="175">
        <v>2.75</v>
      </c>
      <c r="M2571" s="177" t="s">
        <v>325</v>
      </c>
      <c r="N2571" s="177" t="s">
        <v>325</v>
      </c>
      <c r="O2571" s="177">
        <v>69</v>
      </c>
    </row>
    <row r="2572" spans="1:15">
      <c r="A2572" s="173" t="s">
        <v>1784</v>
      </c>
      <c r="B2572" s="173" t="s">
        <v>2258</v>
      </c>
      <c r="C2572" s="173" t="s">
        <v>3852</v>
      </c>
      <c r="D2572" s="173" t="s">
        <v>1127</v>
      </c>
      <c r="E2572" s="174" t="s">
        <v>2440</v>
      </c>
      <c r="F2572" s="174" t="s">
        <v>1964</v>
      </c>
      <c r="G2572" s="174" t="s">
        <v>1777</v>
      </c>
      <c r="H2572" s="201" t="s">
        <v>1327</v>
      </c>
      <c r="I2572" s="175">
        <f t="shared" si="90"/>
        <v>363.87241</v>
      </c>
      <c r="J2572" s="175">
        <f t="shared" si="89"/>
        <v>553.01840000000004</v>
      </c>
      <c r="K2572" s="175">
        <v>206.17000000000002</v>
      </c>
      <c r="L2572" s="175">
        <v>2.75</v>
      </c>
      <c r="M2572" s="177" t="s">
        <v>325</v>
      </c>
      <c r="N2572" s="177" t="s">
        <v>325</v>
      </c>
      <c r="O2572" s="177">
        <v>71</v>
      </c>
    </row>
    <row r="2573" spans="1:15">
      <c r="A2573" s="173" t="s">
        <v>2261</v>
      </c>
      <c r="B2573" s="173" t="s">
        <v>2754</v>
      </c>
      <c r="C2573" s="173" t="s">
        <v>1790</v>
      </c>
      <c r="D2573" s="173" t="s">
        <v>2256</v>
      </c>
      <c r="E2573" s="174" t="s">
        <v>2237</v>
      </c>
      <c r="F2573" s="174" t="s">
        <v>1964</v>
      </c>
      <c r="G2573" s="174" t="s">
        <v>1827</v>
      </c>
      <c r="H2573" s="201" t="s">
        <v>1328</v>
      </c>
      <c r="I2573" s="175">
        <f t="shared" si="90"/>
        <v>187.63349000000002</v>
      </c>
      <c r="J2573" s="175">
        <f t="shared" si="89"/>
        <v>283.40620000000001</v>
      </c>
      <c r="K2573" s="175">
        <v>95.93</v>
      </c>
      <c r="L2573" s="175">
        <v>1.58</v>
      </c>
      <c r="M2573" s="177" t="s">
        <v>326</v>
      </c>
      <c r="N2573" s="177" t="s">
        <v>321</v>
      </c>
      <c r="O2573" s="177">
        <v>69</v>
      </c>
    </row>
    <row r="2574" spans="1:15">
      <c r="A2574" s="173" t="s">
        <v>2270</v>
      </c>
      <c r="B2574" s="173" t="s">
        <v>2754</v>
      </c>
      <c r="C2574" s="173" t="s">
        <v>1132</v>
      </c>
      <c r="D2574" s="173" t="s">
        <v>2333</v>
      </c>
      <c r="E2574" s="174" t="s">
        <v>2440</v>
      </c>
      <c r="F2574" s="174" t="s">
        <v>1964</v>
      </c>
      <c r="G2574" s="174" t="s">
        <v>1795</v>
      </c>
      <c r="H2574" s="201" t="s">
        <v>1329</v>
      </c>
      <c r="I2574" s="175">
        <f t="shared" si="90"/>
        <v>445.57402999999999</v>
      </c>
      <c r="J2574" s="175">
        <f t="shared" si="89"/>
        <v>678.71320000000003</v>
      </c>
      <c r="K2574" s="175">
        <v>258.11</v>
      </c>
      <c r="L2574" s="175">
        <v>2.75</v>
      </c>
      <c r="M2574" s="177" t="s">
        <v>326</v>
      </c>
      <c r="N2574" s="177" t="s">
        <v>325</v>
      </c>
      <c r="O2574" s="177">
        <v>71</v>
      </c>
    </row>
    <row r="2575" spans="1:15">
      <c r="A2575" s="173" t="s">
        <v>2270</v>
      </c>
      <c r="B2575" s="173" t="s">
        <v>2754</v>
      </c>
      <c r="C2575" s="173" t="s">
        <v>3921</v>
      </c>
      <c r="D2575" s="173" t="s">
        <v>2333</v>
      </c>
      <c r="E2575" s="174" t="s">
        <v>2347</v>
      </c>
      <c r="F2575" s="174" t="s">
        <v>1964</v>
      </c>
      <c r="G2575" s="174" t="s">
        <v>1837</v>
      </c>
      <c r="H2575" s="201" t="s">
        <v>1332</v>
      </c>
      <c r="I2575" s="175">
        <f t="shared" si="90"/>
        <v>373.04300000000001</v>
      </c>
      <c r="J2575" s="175">
        <f t="shared" si="89"/>
        <v>567.12699999999995</v>
      </c>
      <c r="K2575" s="175">
        <v>212</v>
      </c>
      <c r="L2575" s="175">
        <v>2.75</v>
      </c>
      <c r="M2575" s="177" t="s">
        <v>325</v>
      </c>
      <c r="N2575" s="177" t="s">
        <v>325</v>
      </c>
      <c r="O2575" s="177">
        <v>69</v>
      </c>
    </row>
    <row r="2576" spans="1:15">
      <c r="A2576" s="173" t="s">
        <v>2271</v>
      </c>
      <c r="B2576" s="173" t="s">
        <v>2258</v>
      </c>
      <c r="C2576" s="173" t="s">
        <v>3852</v>
      </c>
      <c r="D2576" s="173" t="s">
        <v>1124</v>
      </c>
      <c r="E2576" s="174" t="s">
        <v>2440</v>
      </c>
      <c r="F2576" s="174" t="s">
        <v>1964</v>
      </c>
      <c r="G2576" s="174" t="s">
        <v>1837</v>
      </c>
      <c r="H2576" s="201" t="s">
        <v>1334</v>
      </c>
      <c r="I2576" s="175">
        <f t="shared" si="90"/>
        <v>323.02160000000003</v>
      </c>
      <c r="J2576" s="175">
        <f t="shared" si="89"/>
        <v>490.17099999999999</v>
      </c>
      <c r="K2576" s="175">
        <v>180.20000000000002</v>
      </c>
      <c r="L2576" s="175">
        <v>2.75</v>
      </c>
      <c r="M2576" s="177" t="s">
        <v>325</v>
      </c>
      <c r="N2576" s="177" t="s">
        <v>325</v>
      </c>
      <c r="O2576" s="177">
        <v>71</v>
      </c>
    </row>
    <row r="2577" spans="1:15">
      <c r="A2577" s="173" t="s">
        <v>2271</v>
      </c>
      <c r="B2577" s="173" t="s">
        <v>2266</v>
      </c>
      <c r="C2577" s="173" t="s">
        <v>3921</v>
      </c>
      <c r="D2577" s="173" t="s">
        <v>2316</v>
      </c>
      <c r="E2577" s="174" t="s">
        <v>2445</v>
      </c>
      <c r="F2577" s="174" t="s">
        <v>1964</v>
      </c>
      <c r="G2577" s="174" t="s">
        <v>1762</v>
      </c>
      <c r="H2577" s="201" t="s">
        <v>1342</v>
      </c>
      <c r="I2577" s="175">
        <f t="shared" si="90"/>
        <v>432.73835000000003</v>
      </c>
      <c r="J2577" s="175">
        <f t="shared" ref="J2577:J2640" si="91">($H$3*(K2577+L2577+$U$7+$H$8)+$H$4*$U$3)*$U$8</f>
        <v>660.49059999999997</v>
      </c>
      <c r="K2577" s="175">
        <v>251.75</v>
      </c>
      <c r="L2577" s="175">
        <v>1.58</v>
      </c>
      <c r="M2577" s="177" t="s">
        <v>325</v>
      </c>
      <c r="N2577" s="177" t="s">
        <v>348</v>
      </c>
      <c r="O2577" s="177">
        <v>71</v>
      </c>
    </row>
    <row r="2578" spans="1:15">
      <c r="A2578" s="173" t="s">
        <v>2260</v>
      </c>
      <c r="B2578" s="173" t="s">
        <v>2258</v>
      </c>
      <c r="C2578" s="173" t="s">
        <v>3862</v>
      </c>
      <c r="D2578" s="173" t="s">
        <v>2301</v>
      </c>
      <c r="E2578" s="174" t="s">
        <v>2229</v>
      </c>
      <c r="F2578" s="174" t="s">
        <v>1964</v>
      </c>
      <c r="G2578" s="174" t="s">
        <v>1858</v>
      </c>
      <c r="H2578" s="201" t="s">
        <v>1343</v>
      </c>
      <c r="I2578" s="175">
        <f t="shared" si="90"/>
        <v>242.15367000000001</v>
      </c>
      <c r="J2578" s="175">
        <f t="shared" si="91"/>
        <v>365.75880000000001</v>
      </c>
      <c r="K2578" s="175">
        <v>128.79000000000002</v>
      </c>
      <c r="L2578" s="175">
        <v>2.75</v>
      </c>
      <c r="M2578" s="177" t="s">
        <v>326</v>
      </c>
      <c r="N2578" s="177" t="s">
        <v>321</v>
      </c>
      <c r="O2578" s="177">
        <v>70</v>
      </c>
    </row>
    <row r="2579" spans="1:15">
      <c r="A2579" s="173" t="s">
        <v>2269</v>
      </c>
      <c r="B2579" s="173" t="s">
        <v>2263</v>
      </c>
      <c r="C2579" s="173" t="s">
        <v>3864</v>
      </c>
      <c r="D2579" s="173" t="s">
        <v>404</v>
      </c>
      <c r="E2579" s="174" t="s">
        <v>2237</v>
      </c>
      <c r="F2579" s="174" t="s">
        <v>1964</v>
      </c>
      <c r="G2579" s="174" t="s">
        <v>1777</v>
      </c>
      <c r="H2579" s="201" t="s">
        <v>1344</v>
      </c>
      <c r="I2579" s="175">
        <f t="shared" si="90"/>
        <v>294.67613999999998</v>
      </c>
      <c r="J2579" s="175">
        <f t="shared" si="91"/>
        <v>446.56259999999997</v>
      </c>
      <c r="K2579" s="175">
        <v>162.18</v>
      </c>
      <c r="L2579" s="175">
        <v>2.75</v>
      </c>
      <c r="M2579" s="177" t="s">
        <v>326</v>
      </c>
      <c r="N2579" s="177" t="s">
        <v>326</v>
      </c>
      <c r="O2579" s="177">
        <v>71</v>
      </c>
    </row>
    <row r="2580" spans="1:15">
      <c r="A2580" s="173" t="s">
        <v>2265</v>
      </c>
      <c r="B2580" s="173" t="s">
        <v>2751</v>
      </c>
      <c r="C2580" s="173" t="s">
        <v>3852</v>
      </c>
      <c r="D2580" s="173" t="s">
        <v>2432</v>
      </c>
      <c r="E2580" s="174" t="s">
        <v>2440</v>
      </c>
      <c r="F2580" s="174" t="s">
        <v>1964</v>
      </c>
      <c r="G2580" s="174" t="s">
        <v>1787</v>
      </c>
      <c r="H2580" s="201" t="s">
        <v>1345</v>
      </c>
      <c r="I2580" s="175">
        <f t="shared" si="90"/>
        <v>332.69555000000003</v>
      </c>
      <c r="J2580" s="175">
        <f t="shared" si="91"/>
        <v>506.57859999999999</v>
      </c>
      <c r="K2580" s="175">
        <v>188.15</v>
      </c>
      <c r="L2580" s="175">
        <v>1.58</v>
      </c>
      <c r="M2580" s="177" t="s">
        <v>322</v>
      </c>
      <c r="N2580" s="177" t="s">
        <v>321</v>
      </c>
      <c r="O2580" s="177">
        <v>70</v>
      </c>
    </row>
    <row r="2581" spans="1:15">
      <c r="A2581" s="173" t="s">
        <v>2267</v>
      </c>
      <c r="B2581" s="173" t="s">
        <v>2754</v>
      </c>
      <c r="C2581" s="173" t="s">
        <v>3864</v>
      </c>
      <c r="D2581" s="173" t="s">
        <v>2303</v>
      </c>
      <c r="E2581" s="174" t="s">
        <v>2237</v>
      </c>
      <c r="F2581" s="174" t="s">
        <v>1964</v>
      </c>
      <c r="G2581" s="174" t="s">
        <v>1785</v>
      </c>
      <c r="H2581" s="201" t="s">
        <v>1352</v>
      </c>
      <c r="I2581" s="175">
        <f t="shared" si="90"/>
        <v>255.49271000000002</v>
      </c>
      <c r="J2581" s="175">
        <f t="shared" si="91"/>
        <v>386.28039999999999</v>
      </c>
      <c r="K2581" s="175">
        <v>137.27000000000001</v>
      </c>
      <c r="L2581" s="175">
        <v>2.75</v>
      </c>
      <c r="M2581" s="177" t="s">
        <v>325</v>
      </c>
      <c r="N2581" s="177" t="s">
        <v>325</v>
      </c>
      <c r="O2581" s="177">
        <v>69</v>
      </c>
    </row>
    <row r="2582" spans="1:15">
      <c r="A2582" s="173" t="s">
        <v>2270</v>
      </c>
      <c r="B2582" s="173" t="s">
        <v>2751</v>
      </c>
      <c r="C2582" s="173" t="s">
        <v>3921</v>
      </c>
      <c r="D2582" s="173" t="s">
        <v>372</v>
      </c>
      <c r="E2582" s="174" t="s">
        <v>2239</v>
      </c>
      <c r="F2582" s="174" t="s">
        <v>1964</v>
      </c>
      <c r="G2582" s="174" t="s">
        <v>1779</v>
      </c>
      <c r="H2582" s="201" t="s">
        <v>1354</v>
      </c>
      <c r="I2582" s="175">
        <f t="shared" si="90"/>
        <v>421.90038000000004</v>
      </c>
      <c r="J2582" s="175">
        <f t="shared" si="91"/>
        <v>643.81680000000006</v>
      </c>
      <c r="K2582" s="175">
        <v>244.86</v>
      </c>
      <c r="L2582" s="175">
        <v>1.58</v>
      </c>
      <c r="M2582" s="177" t="s">
        <v>325</v>
      </c>
      <c r="N2582" s="177" t="s">
        <v>321</v>
      </c>
      <c r="O2582" s="177">
        <v>70</v>
      </c>
    </row>
    <row r="2583" spans="1:15">
      <c r="A2583" s="173" t="s">
        <v>2272</v>
      </c>
      <c r="B2583" s="173" t="s">
        <v>2751</v>
      </c>
      <c r="C2583" s="173" t="s">
        <v>1132</v>
      </c>
      <c r="D2583" s="173" t="s">
        <v>1120</v>
      </c>
      <c r="E2583" s="174" t="s">
        <v>2440</v>
      </c>
      <c r="F2583" s="174" t="s">
        <v>1964</v>
      </c>
      <c r="G2583" s="174" t="s">
        <v>1777</v>
      </c>
      <c r="H2583" s="201" t="s">
        <v>1355</v>
      </c>
      <c r="I2583" s="175">
        <f t="shared" si="90"/>
        <v>411.39274</v>
      </c>
      <c r="J2583" s="175">
        <f t="shared" si="91"/>
        <v>626.12660000000005</v>
      </c>
      <c r="K2583" s="175">
        <v>236.38000000000002</v>
      </c>
      <c r="L2583" s="175">
        <v>2.75</v>
      </c>
      <c r="M2583" s="177" t="s">
        <v>326</v>
      </c>
      <c r="N2583" s="177" t="s">
        <v>325</v>
      </c>
      <c r="O2583" s="177">
        <v>71</v>
      </c>
    </row>
    <row r="2584" spans="1:15">
      <c r="A2584" s="173" t="s">
        <v>2260</v>
      </c>
      <c r="B2584" s="173" t="s">
        <v>2256</v>
      </c>
      <c r="C2584" s="173" t="s">
        <v>1790</v>
      </c>
      <c r="D2584" s="173" t="s">
        <v>2432</v>
      </c>
      <c r="E2584" s="174" t="s">
        <v>2237</v>
      </c>
      <c r="F2584" s="174" t="s">
        <v>1964</v>
      </c>
      <c r="G2584" s="174" t="s">
        <v>1827</v>
      </c>
      <c r="H2584" s="201" t="s">
        <v>1357</v>
      </c>
      <c r="I2584" s="175">
        <f t="shared" si="90"/>
        <v>181.79765999999998</v>
      </c>
      <c r="J2584" s="175">
        <f t="shared" si="91"/>
        <v>274.428</v>
      </c>
      <c r="K2584" s="175">
        <v>92.22</v>
      </c>
      <c r="L2584" s="175">
        <v>1.58</v>
      </c>
      <c r="M2584" s="177" t="s">
        <v>326</v>
      </c>
      <c r="N2584" s="177" t="s">
        <v>321</v>
      </c>
      <c r="O2584" s="177">
        <v>69</v>
      </c>
    </row>
    <row r="2585" spans="1:15">
      <c r="A2585" s="173" t="s">
        <v>2272</v>
      </c>
      <c r="B2585" s="173" t="s">
        <v>2258</v>
      </c>
      <c r="C2585" s="173" t="s">
        <v>3864</v>
      </c>
      <c r="D2585" s="173" t="s">
        <v>369</v>
      </c>
      <c r="E2585" s="174" t="s">
        <v>2440</v>
      </c>
      <c r="F2585" s="174" t="s">
        <v>1964</v>
      </c>
      <c r="G2585" s="174" t="s">
        <v>1777</v>
      </c>
      <c r="H2585" s="201" t="s">
        <v>1363</v>
      </c>
      <c r="I2585" s="175">
        <f t="shared" si="90"/>
        <v>384.71466000000004</v>
      </c>
      <c r="J2585" s="175">
        <f t="shared" si="91"/>
        <v>585.08339999999998</v>
      </c>
      <c r="K2585" s="175">
        <v>219.42000000000002</v>
      </c>
      <c r="L2585" s="175">
        <v>2.75</v>
      </c>
      <c r="M2585" s="177" t="s">
        <v>325</v>
      </c>
      <c r="N2585" s="177" t="s">
        <v>326</v>
      </c>
      <c r="O2585" s="177">
        <v>71</v>
      </c>
    </row>
    <row r="2586" spans="1:15">
      <c r="A2586" s="173" t="s">
        <v>2268</v>
      </c>
      <c r="B2586" s="173" t="s">
        <v>2754</v>
      </c>
      <c r="C2586" s="173" t="s">
        <v>3852</v>
      </c>
      <c r="D2586" s="173" t="s">
        <v>375</v>
      </c>
      <c r="E2586" s="174" t="s">
        <v>2237</v>
      </c>
      <c r="F2586" s="174" t="s">
        <v>1964</v>
      </c>
      <c r="G2586" s="174" t="s">
        <v>1861</v>
      </c>
      <c r="H2586" s="201" t="s">
        <v>1364</v>
      </c>
      <c r="I2586" s="175">
        <f t="shared" si="90"/>
        <v>339.69540000000001</v>
      </c>
      <c r="J2586" s="175">
        <f t="shared" si="91"/>
        <v>515.82299999999998</v>
      </c>
      <c r="K2586" s="175">
        <v>190.8</v>
      </c>
      <c r="L2586" s="175">
        <v>2.75</v>
      </c>
      <c r="M2586" s="177" t="s">
        <v>325</v>
      </c>
      <c r="N2586" s="177" t="s">
        <v>348</v>
      </c>
      <c r="O2586" s="177">
        <v>72</v>
      </c>
    </row>
    <row r="2587" spans="1:15">
      <c r="A2587" s="173" t="s">
        <v>2268</v>
      </c>
      <c r="B2587" s="173" t="s">
        <v>2751</v>
      </c>
      <c r="C2587" s="173" t="s">
        <v>3921</v>
      </c>
      <c r="D2587" s="173" t="s">
        <v>2303</v>
      </c>
      <c r="E2587" s="174" t="s">
        <v>2239</v>
      </c>
      <c r="F2587" s="174" t="s">
        <v>1964</v>
      </c>
      <c r="G2587" s="174" t="s">
        <v>1862</v>
      </c>
      <c r="H2587" s="201" t="s">
        <v>1366</v>
      </c>
      <c r="I2587" s="175">
        <f t="shared" si="90"/>
        <v>401.05813000000001</v>
      </c>
      <c r="J2587" s="175">
        <f t="shared" si="91"/>
        <v>611.7518</v>
      </c>
      <c r="K2587" s="175">
        <v>231.61</v>
      </c>
      <c r="L2587" s="175">
        <v>1.58</v>
      </c>
      <c r="M2587" s="177" t="s">
        <v>322</v>
      </c>
      <c r="N2587" s="177" t="s">
        <v>321</v>
      </c>
      <c r="O2587" s="177">
        <v>73</v>
      </c>
    </row>
    <row r="2588" spans="1:15">
      <c r="A2588" s="173" t="s">
        <v>2269</v>
      </c>
      <c r="B2588" s="173" t="s">
        <v>2266</v>
      </c>
      <c r="C2588" s="173" t="s">
        <v>3921</v>
      </c>
      <c r="D2588" s="173" t="s">
        <v>2326</v>
      </c>
      <c r="E2588" s="174" t="s">
        <v>2347</v>
      </c>
      <c r="F2588" s="174" t="s">
        <v>1964</v>
      </c>
      <c r="G2588" s="174" t="s">
        <v>1863</v>
      </c>
      <c r="H2588" s="201" t="s">
        <v>1367</v>
      </c>
      <c r="I2588" s="175">
        <f t="shared" ref="I2588:I2651" si="92">(IF($H$6="",$H$4*$U$3*(1-$H$5),$H$6*$H$3)+IF(F2588="MICHELIN",$H$3*(K2588*(1-$M$4)+$U$7+L2588+$H$8)))*$U$8</f>
        <v>366.87684000000007</v>
      </c>
      <c r="J2588" s="175">
        <f t="shared" si="91"/>
        <v>559.16520000000003</v>
      </c>
      <c r="K2588" s="175">
        <v>209.88000000000002</v>
      </c>
      <c r="L2588" s="175">
        <v>1.58</v>
      </c>
      <c r="M2588" s="177" t="s">
        <v>322</v>
      </c>
      <c r="N2588" s="177" t="s">
        <v>321</v>
      </c>
      <c r="O2588" s="177">
        <v>70</v>
      </c>
    </row>
    <row r="2589" spans="1:15">
      <c r="A2589" s="173" t="s">
        <v>2272</v>
      </c>
      <c r="B2589" s="173" t="s">
        <v>2754</v>
      </c>
      <c r="C2589" s="173" t="s">
        <v>3921</v>
      </c>
      <c r="D2589" s="173" t="s">
        <v>1129</v>
      </c>
      <c r="E2589" s="174" t="s">
        <v>2237</v>
      </c>
      <c r="F2589" s="174" t="s">
        <v>1964</v>
      </c>
      <c r="G2589" s="174" t="s">
        <v>1777</v>
      </c>
      <c r="H2589" s="201" t="s">
        <v>1369</v>
      </c>
      <c r="I2589" s="175">
        <f t="shared" si="92"/>
        <v>400.55477000000002</v>
      </c>
      <c r="J2589" s="175">
        <f t="shared" si="91"/>
        <v>609.45280000000002</v>
      </c>
      <c r="K2589" s="175">
        <v>229.49</v>
      </c>
      <c r="L2589" s="175">
        <v>2.75</v>
      </c>
      <c r="M2589" s="177" t="s">
        <v>326</v>
      </c>
      <c r="N2589" s="177" t="s">
        <v>325</v>
      </c>
      <c r="O2589" s="177">
        <v>71</v>
      </c>
    </row>
    <row r="2590" spans="1:15">
      <c r="A2590" s="173" t="s">
        <v>2269</v>
      </c>
      <c r="B2590" s="173" t="s">
        <v>2266</v>
      </c>
      <c r="C2590" s="173" t="s">
        <v>3921</v>
      </c>
      <c r="D2590" s="173" t="s">
        <v>2326</v>
      </c>
      <c r="E2590" s="174" t="s">
        <v>2347</v>
      </c>
      <c r="F2590" s="174" t="s">
        <v>1964</v>
      </c>
      <c r="G2590" s="174" t="s">
        <v>1779</v>
      </c>
      <c r="H2590" s="201" t="s">
        <v>1373</v>
      </c>
      <c r="I2590" s="175">
        <f t="shared" si="92"/>
        <v>296.01319000000001</v>
      </c>
      <c r="J2590" s="175">
        <f t="shared" si="91"/>
        <v>450.14420000000001</v>
      </c>
      <c r="K2590" s="175">
        <v>164.83</v>
      </c>
      <c r="L2590" s="175">
        <v>1.58</v>
      </c>
      <c r="M2590" s="177" t="s">
        <v>326</v>
      </c>
      <c r="N2590" s="177" t="s">
        <v>321</v>
      </c>
      <c r="O2590" s="177">
        <v>70</v>
      </c>
    </row>
    <row r="2591" spans="1:15">
      <c r="A2591" s="173" t="s">
        <v>2265</v>
      </c>
      <c r="B2591" s="173" t="s">
        <v>2256</v>
      </c>
      <c r="C2591" s="173" t="s">
        <v>3864</v>
      </c>
      <c r="D2591" s="173" t="s">
        <v>2313</v>
      </c>
      <c r="E2591" s="174" t="s">
        <v>2237</v>
      </c>
      <c r="F2591" s="174" t="s">
        <v>1964</v>
      </c>
      <c r="G2591" s="174" t="s">
        <v>1777</v>
      </c>
      <c r="H2591" s="201" t="s">
        <v>1374</v>
      </c>
      <c r="I2591" s="175">
        <f t="shared" si="92"/>
        <v>269.66543999999999</v>
      </c>
      <c r="J2591" s="175">
        <f t="shared" si="91"/>
        <v>408.08459999999997</v>
      </c>
      <c r="K2591" s="175">
        <v>146.28</v>
      </c>
      <c r="L2591" s="175">
        <v>2.75</v>
      </c>
      <c r="M2591" s="177" t="s">
        <v>322</v>
      </c>
      <c r="N2591" s="177" t="s">
        <v>325</v>
      </c>
      <c r="O2591" s="177">
        <v>71</v>
      </c>
    </row>
    <row r="2592" spans="1:15">
      <c r="A2592" s="173" t="s">
        <v>2269</v>
      </c>
      <c r="B2592" s="173" t="s">
        <v>2266</v>
      </c>
      <c r="C2592" s="173" t="s">
        <v>3921</v>
      </c>
      <c r="D2592" s="173" t="s">
        <v>2303</v>
      </c>
      <c r="E2592" s="174" t="s">
        <v>2445</v>
      </c>
      <c r="F2592" s="174" t="s">
        <v>1964</v>
      </c>
      <c r="G2592" s="174" t="s">
        <v>1778</v>
      </c>
      <c r="H2592" s="201" t="s">
        <v>1378</v>
      </c>
      <c r="I2592" s="175">
        <f t="shared" si="92"/>
        <v>308.51853999999997</v>
      </c>
      <c r="J2592" s="175">
        <f t="shared" si="91"/>
        <v>469.38319999999999</v>
      </c>
      <c r="K2592" s="175">
        <v>172.78</v>
      </c>
      <c r="L2592" s="175">
        <v>1.58</v>
      </c>
      <c r="M2592" s="177" t="s">
        <v>326</v>
      </c>
      <c r="N2592" s="177" t="s">
        <v>348</v>
      </c>
      <c r="O2592" s="177">
        <v>71</v>
      </c>
    </row>
    <row r="2593" spans="1:15">
      <c r="A2593" s="173" t="s">
        <v>2274</v>
      </c>
      <c r="B2593" s="173" t="s">
        <v>2266</v>
      </c>
      <c r="C2593" s="173" t="s">
        <v>1764</v>
      </c>
      <c r="D2593" s="173" t="s">
        <v>1129</v>
      </c>
      <c r="E2593" s="174" t="s">
        <v>2445</v>
      </c>
      <c r="F2593" s="174" t="s">
        <v>1964</v>
      </c>
      <c r="G2593" s="174" t="s">
        <v>1793</v>
      </c>
      <c r="H2593" s="201" t="s">
        <v>1393</v>
      </c>
      <c r="I2593" s="175">
        <f t="shared" si="92"/>
        <v>709.85376000000008</v>
      </c>
      <c r="J2593" s="175">
        <f t="shared" si="91"/>
        <v>1085.2973999999999</v>
      </c>
      <c r="K2593" s="175">
        <v>426.12</v>
      </c>
      <c r="L2593" s="175">
        <v>2.75</v>
      </c>
      <c r="M2593" s="177" t="s">
        <v>326</v>
      </c>
      <c r="N2593" s="177" t="s">
        <v>321</v>
      </c>
      <c r="O2593" s="177">
        <v>72</v>
      </c>
    </row>
    <row r="2594" spans="1:15">
      <c r="A2594" s="173" t="s">
        <v>2269</v>
      </c>
      <c r="B2594" s="173" t="s">
        <v>2754</v>
      </c>
      <c r="C2594" s="173" t="s">
        <v>3921</v>
      </c>
      <c r="D2594" s="173" t="s">
        <v>404</v>
      </c>
      <c r="E2594" s="174" t="s">
        <v>2440</v>
      </c>
      <c r="F2594" s="174" t="s">
        <v>1964</v>
      </c>
      <c r="G2594" s="174" t="s">
        <v>1869</v>
      </c>
      <c r="H2594" s="201" t="s">
        <v>1397</v>
      </c>
      <c r="I2594" s="175">
        <f t="shared" si="92"/>
        <v>366.37348000000003</v>
      </c>
      <c r="J2594" s="175">
        <f t="shared" si="91"/>
        <v>556.86620000000005</v>
      </c>
      <c r="K2594" s="175">
        <v>207.76000000000002</v>
      </c>
      <c r="L2594" s="175">
        <v>2.75</v>
      </c>
      <c r="M2594" s="177" t="s">
        <v>325</v>
      </c>
      <c r="N2594" s="177" t="s">
        <v>325</v>
      </c>
      <c r="O2594" s="177">
        <v>69</v>
      </c>
    </row>
    <row r="2595" spans="1:15">
      <c r="A2595" s="173" t="s">
        <v>2274</v>
      </c>
      <c r="B2595" s="173" t="s">
        <v>2266</v>
      </c>
      <c r="C2595" s="173" t="s">
        <v>1766</v>
      </c>
      <c r="D2595" s="173" t="s">
        <v>369</v>
      </c>
      <c r="E2595" s="174" t="s">
        <v>2445</v>
      </c>
      <c r="F2595" s="174" t="s">
        <v>1964</v>
      </c>
      <c r="G2595" s="174" t="s">
        <v>1871</v>
      </c>
      <c r="H2595" s="201" t="s">
        <v>1402</v>
      </c>
      <c r="I2595" s="175">
        <f t="shared" si="92"/>
        <v>558.95587</v>
      </c>
      <c r="J2595" s="175">
        <f t="shared" si="91"/>
        <v>853.14679999999998</v>
      </c>
      <c r="K2595" s="175">
        <v>330.19</v>
      </c>
      <c r="L2595" s="175">
        <v>2.75</v>
      </c>
      <c r="M2595" s="177" t="s">
        <v>326</v>
      </c>
      <c r="N2595" s="177" t="s">
        <v>321</v>
      </c>
      <c r="O2595" s="177">
        <v>76</v>
      </c>
    </row>
    <row r="2596" spans="1:15">
      <c r="A2596" s="173" t="s">
        <v>2267</v>
      </c>
      <c r="B2596" s="173" t="s">
        <v>3892</v>
      </c>
      <c r="C2596" s="173" t="s">
        <v>3921</v>
      </c>
      <c r="D2596" s="173" t="s">
        <v>2325</v>
      </c>
      <c r="E2596" s="174" t="s">
        <v>2239</v>
      </c>
      <c r="F2596" s="174" t="s">
        <v>1964</v>
      </c>
      <c r="G2596" s="174" t="s">
        <v>1872</v>
      </c>
      <c r="H2596" s="201" t="s">
        <v>1407</v>
      </c>
      <c r="I2596" s="175">
        <f t="shared" si="92"/>
        <v>322.69127000000003</v>
      </c>
      <c r="J2596" s="175">
        <f t="shared" si="91"/>
        <v>491.18740000000003</v>
      </c>
      <c r="K2596" s="175">
        <v>181.79000000000002</v>
      </c>
      <c r="L2596" s="175">
        <v>1.58</v>
      </c>
      <c r="M2596" s="177" t="s">
        <v>322</v>
      </c>
      <c r="N2596" s="177" t="s">
        <v>348</v>
      </c>
      <c r="O2596" s="177">
        <v>71</v>
      </c>
    </row>
    <row r="2597" spans="1:15">
      <c r="A2597" s="173" t="s">
        <v>2270</v>
      </c>
      <c r="B2597" s="173" t="s">
        <v>3851</v>
      </c>
      <c r="C2597" s="173" t="s">
        <v>1132</v>
      </c>
      <c r="D2597" s="173" t="s">
        <v>1124</v>
      </c>
      <c r="E2597" s="174" t="s">
        <v>2440</v>
      </c>
      <c r="F2597" s="174" t="s">
        <v>1964</v>
      </c>
      <c r="G2597" s="174" t="s">
        <v>1777</v>
      </c>
      <c r="H2597" s="201" t="s">
        <v>1410</v>
      </c>
      <c r="I2597" s="175">
        <f t="shared" si="92"/>
        <v>418.06226000000004</v>
      </c>
      <c r="J2597" s="175">
        <f t="shared" si="91"/>
        <v>636.38740000000007</v>
      </c>
      <c r="K2597" s="175">
        <v>240.62</v>
      </c>
      <c r="L2597" s="175">
        <v>2.75</v>
      </c>
      <c r="M2597" s="177" t="s">
        <v>325</v>
      </c>
      <c r="N2597" s="177" t="s">
        <v>325</v>
      </c>
      <c r="O2597" s="177">
        <v>71</v>
      </c>
    </row>
    <row r="2598" spans="1:15">
      <c r="A2598" s="173" t="s">
        <v>2260</v>
      </c>
      <c r="B2598" s="173" t="s">
        <v>2263</v>
      </c>
      <c r="C2598" s="173" t="s">
        <v>3862</v>
      </c>
      <c r="D2598" s="173" t="s">
        <v>2315</v>
      </c>
      <c r="E2598" s="174" t="s">
        <v>2229</v>
      </c>
      <c r="F2598" s="174" t="s">
        <v>1964</v>
      </c>
      <c r="G2598" s="174" t="s">
        <v>1858</v>
      </c>
      <c r="H2598" s="201" t="s">
        <v>1415</v>
      </c>
      <c r="I2598" s="175">
        <f t="shared" si="92"/>
        <v>271.33281999999997</v>
      </c>
      <c r="J2598" s="175">
        <f t="shared" si="91"/>
        <v>410.64979999999997</v>
      </c>
      <c r="K2598" s="175">
        <v>147.34</v>
      </c>
      <c r="L2598" s="175">
        <v>2.75</v>
      </c>
      <c r="M2598" s="177" t="s">
        <v>326</v>
      </c>
      <c r="N2598" s="177" t="s">
        <v>321</v>
      </c>
      <c r="O2598" s="177">
        <v>70</v>
      </c>
    </row>
    <row r="2599" spans="1:15">
      <c r="A2599" s="173" t="s">
        <v>2272</v>
      </c>
      <c r="B2599" s="173" t="s">
        <v>2754</v>
      </c>
      <c r="C2599" s="173" t="s">
        <v>3852</v>
      </c>
      <c r="D2599" s="173" t="s">
        <v>1120</v>
      </c>
      <c r="E2599" s="174" t="s">
        <v>2440</v>
      </c>
      <c r="F2599" s="174" t="s">
        <v>1964</v>
      </c>
      <c r="G2599" s="174" t="s">
        <v>1837</v>
      </c>
      <c r="H2599" s="201" t="s">
        <v>1418</v>
      </c>
      <c r="I2599" s="175">
        <f t="shared" si="92"/>
        <v>334.69326000000001</v>
      </c>
      <c r="J2599" s="175">
        <f t="shared" si="91"/>
        <v>508.12739999999997</v>
      </c>
      <c r="K2599" s="175">
        <v>187.62</v>
      </c>
      <c r="L2599" s="175">
        <v>2.75</v>
      </c>
      <c r="M2599" s="177" t="s">
        <v>325</v>
      </c>
      <c r="N2599" s="177" t="s">
        <v>325</v>
      </c>
      <c r="O2599" s="177">
        <v>71</v>
      </c>
    </row>
    <row r="2600" spans="1:15">
      <c r="A2600" s="173" t="s">
        <v>2274</v>
      </c>
      <c r="B2600" s="173" t="s">
        <v>2754</v>
      </c>
      <c r="C2600" s="173" t="s">
        <v>3921</v>
      </c>
      <c r="D2600" s="173" t="s">
        <v>408</v>
      </c>
      <c r="E2600" s="174" t="s">
        <v>2440</v>
      </c>
      <c r="F2600" s="174" t="s">
        <v>1964</v>
      </c>
      <c r="G2600" s="174" t="s">
        <v>1852</v>
      </c>
      <c r="H2600" s="201" t="s">
        <v>1420</v>
      </c>
      <c r="I2600" s="175">
        <f t="shared" si="92"/>
        <v>469.75104000000005</v>
      </c>
      <c r="J2600" s="175">
        <f t="shared" si="91"/>
        <v>715.90860000000009</v>
      </c>
      <c r="K2600" s="175">
        <v>273.48</v>
      </c>
      <c r="L2600" s="175">
        <v>2.75</v>
      </c>
      <c r="M2600" s="177" t="s">
        <v>325</v>
      </c>
      <c r="N2600" s="177" t="s">
        <v>326</v>
      </c>
      <c r="O2600" s="177">
        <v>73</v>
      </c>
    </row>
    <row r="2601" spans="1:15">
      <c r="A2601" s="173" t="s">
        <v>2269</v>
      </c>
      <c r="B2601" s="173" t="s">
        <v>2262</v>
      </c>
      <c r="C2601" s="173" t="s">
        <v>3921</v>
      </c>
      <c r="D2601" s="173" t="s">
        <v>2314</v>
      </c>
      <c r="E2601" s="174" t="s">
        <v>2347</v>
      </c>
      <c r="F2601" s="174" t="s">
        <v>1964</v>
      </c>
      <c r="G2601" s="174" t="s">
        <v>1762</v>
      </c>
      <c r="H2601" s="201" t="s">
        <v>1422</v>
      </c>
      <c r="I2601" s="175">
        <f t="shared" si="92"/>
        <v>418.56562000000002</v>
      </c>
      <c r="J2601" s="175">
        <f t="shared" si="91"/>
        <v>638.68640000000005</v>
      </c>
      <c r="K2601" s="175">
        <v>242.74</v>
      </c>
      <c r="L2601" s="175">
        <v>1.58</v>
      </c>
      <c r="M2601" s="177" t="s">
        <v>325</v>
      </c>
      <c r="N2601" s="177" t="s">
        <v>348</v>
      </c>
      <c r="O2601" s="177">
        <v>69</v>
      </c>
    </row>
    <row r="2602" spans="1:15">
      <c r="A2602" s="173" t="s">
        <v>2270</v>
      </c>
      <c r="B2602" s="173" t="s">
        <v>3851</v>
      </c>
      <c r="C2602" s="173" t="s">
        <v>1132</v>
      </c>
      <c r="D2602" s="173" t="s">
        <v>372</v>
      </c>
      <c r="E2602" s="174" t="s">
        <v>2347</v>
      </c>
      <c r="F2602" s="174" t="s">
        <v>1964</v>
      </c>
      <c r="G2602" s="174" t="s">
        <v>1837</v>
      </c>
      <c r="H2602" s="201" t="s">
        <v>1426</v>
      </c>
      <c r="I2602" s="175">
        <f t="shared" si="92"/>
        <v>418.06226000000004</v>
      </c>
      <c r="J2602" s="175">
        <f t="shared" si="91"/>
        <v>636.38740000000007</v>
      </c>
      <c r="K2602" s="175">
        <v>240.62</v>
      </c>
      <c r="L2602" s="175">
        <v>2.75</v>
      </c>
      <c r="M2602" s="177" t="s">
        <v>321</v>
      </c>
      <c r="N2602" s="177" t="s">
        <v>325</v>
      </c>
      <c r="O2602" s="177">
        <v>69</v>
      </c>
    </row>
    <row r="2603" spans="1:15">
      <c r="A2603" s="173" t="s">
        <v>2267</v>
      </c>
      <c r="B2603" s="173" t="s">
        <v>2258</v>
      </c>
      <c r="C2603" s="173" t="s">
        <v>3864</v>
      </c>
      <c r="D2603" s="173" t="s">
        <v>2313</v>
      </c>
      <c r="E2603" s="174" t="s">
        <v>2237</v>
      </c>
      <c r="F2603" s="174" t="s">
        <v>1964</v>
      </c>
      <c r="G2603" s="174" t="s">
        <v>1777</v>
      </c>
      <c r="H2603" s="201" t="s">
        <v>1427</v>
      </c>
      <c r="I2603" s="175">
        <f t="shared" si="92"/>
        <v>245.48842999999997</v>
      </c>
      <c r="J2603" s="175">
        <f t="shared" si="91"/>
        <v>370.88919999999996</v>
      </c>
      <c r="K2603" s="175">
        <v>130.91</v>
      </c>
      <c r="L2603" s="175">
        <v>2.75</v>
      </c>
      <c r="M2603" s="177" t="s">
        <v>326</v>
      </c>
      <c r="N2603" s="177" t="s">
        <v>325</v>
      </c>
      <c r="O2603" s="177">
        <v>71</v>
      </c>
    </row>
    <row r="2604" spans="1:15">
      <c r="A2604" s="173" t="s">
        <v>2257</v>
      </c>
      <c r="B2604" s="173" t="s">
        <v>2256</v>
      </c>
      <c r="C2604" s="173" t="s">
        <v>1790</v>
      </c>
      <c r="D2604" s="173" t="s">
        <v>2263</v>
      </c>
      <c r="E2604" s="174" t="s">
        <v>2237</v>
      </c>
      <c r="F2604" s="174" t="s">
        <v>1964</v>
      </c>
      <c r="G2604" s="174" t="s">
        <v>1878</v>
      </c>
      <c r="H2604" s="201" t="s">
        <v>1431</v>
      </c>
      <c r="I2604" s="175">
        <f t="shared" si="92"/>
        <v>145.94899000000001</v>
      </c>
      <c r="J2604" s="175">
        <f t="shared" si="91"/>
        <v>219.27619999999999</v>
      </c>
      <c r="K2604" s="175">
        <v>69.430000000000007</v>
      </c>
      <c r="L2604" s="175">
        <v>1.58</v>
      </c>
      <c r="M2604" s="177" t="s">
        <v>326</v>
      </c>
      <c r="N2604" s="177" t="s">
        <v>321</v>
      </c>
      <c r="O2604" s="177">
        <v>69</v>
      </c>
    </row>
    <row r="2605" spans="1:15">
      <c r="A2605" s="173" t="s">
        <v>2268</v>
      </c>
      <c r="B2605" s="173" t="s">
        <v>2258</v>
      </c>
      <c r="C2605" s="173" t="s">
        <v>3852</v>
      </c>
      <c r="D2605" s="173" t="s">
        <v>2334</v>
      </c>
      <c r="E2605" s="174" t="s">
        <v>2237</v>
      </c>
      <c r="F2605" s="174" t="s">
        <v>1964</v>
      </c>
      <c r="G2605" s="174" t="s">
        <v>1777</v>
      </c>
      <c r="H2605" s="201" t="s">
        <v>1432</v>
      </c>
      <c r="I2605" s="175">
        <f t="shared" si="92"/>
        <v>283.83817000000005</v>
      </c>
      <c r="J2605" s="175">
        <f t="shared" si="91"/>
        <v>429.8888</v>
      </c>
      <c r="K2605" s="175">
        <v>155.29000000000002</v>
      </c>
      <c r="L2605" s="175">
        <v>2.75</v>
      </c>
      <c r="M2605" s="177" t="s">
        <v>326</v>
      </c>
      <c r="N2605" s="177" t="s">
        <v>325</v>
      </c>
      <c r="O2605" s="177">
        <v>71</v>
      </c>
    </row>
    <row r="2606" spans="1:15">
      <c r="A2606" s="173" t="s">
        <v>2261</v>
      </c>
      <c r="B2606" s="173" t="s">
        <v>2263</v>
      </c>
      <c r="C2606" s="173" t="s">
        <v>3852</v>
      </c>
      <c r="D2606" s="173" t="s">
        <v>406</v>
      </c>
      <c r="E2606" s="174" t="s">
        <v>2229</v>
      </c>
      <c r="F2606" s="174" t="s">
        <v>1964</v>
      </c>
      <c r="G2606" s="174" t="s">
        <v>1858</v>
      </c>
      <c r="H2606" s="201" t="s">
        <v>1440</v>
      </c>
      <c r="I2606" s="175">
        <f t="shared" si="92"/>
        <v>288.84030999999999</v>
      </c>
      <c r="J2606" s="175">
        <f t="shared" si="91"/>
        <v>437.58439999999996</v>
      </c>
      <c r="K2606" s="175">
        <v>158.47</v>
      </c>
      <c r="L2606" s="175">
        <v>2.75</v>
      </c>
      <c r="M2606" s="177" t="s">
        <v>326</v>
      </c>
      <c r="N2606" s="177" t="s">
        <v>321</v>
      </c>
      <c r="O2606" s="177">
        <v>70</v>
      </c>
    </row>
    <row r="2607" spans="1:15">
      <c r="A2607" s="173" t="s">
        <v>2270</v>
      </c>
      <c r="B2607" s="173" t="s">
        <v>2262</v>
      </c>
      <c r="C2607" s="173" t="s">
        <v>1132</v>
      </c>
      <c r="D2607" s="173" t="s">
        <v>2308</v>
      </c>
      <c r="E2607" s="174" t="s">
        <v>2440</v>
      </c>
      <c r="F2607" s="174" t="s">
        <v>1964</v>
      </c>
      <c r="G2607" s="174" t="s">
        <v>1777</v>
      </c>
      <c r="H2607" s="201" t="s">
        <v>1445</v>
      </c>
      <c r="I2607" s="175">
        <f t="shared" si="92"/>
        <v>421.39702</v>
      </c>
      <c r="J2607" s="175">
        <f t="shared" si="91"/>
        <v>641.51780000000008</v>
      </c>
      <c r="K2607" s="175">
        <v>242.74</v>
      </c>
      <c r="L2607" s="175">
        <v>2.75</v>
      </c>
      <c r="M2607" s="177" t="s">
        <v>326</v>
      </c>
      <c r="N2607" s="177" t="s">
        <v>325</v>
      </c>
      <c r="O2607" s="177">
        <v>71</v>
      </c>
    </row>
    <row r="2608" spans="1:15">
      <c r="A2608" s="173" t="s">
        <v>2269</v>
      </c>
      <c r="B2608" s="173" t="s">
        <v>2258</v>
      </c>
      <c r="C2608" s="173" t="s">
        <v>3864</v>
      </c>
      <c r="D2608" s="173" t="s">
        <v>1127</v>
      </c>
      <c r="E2608" s="174" t="s">
        <v>2233</v>
      </c>
      <c r="F2608" s="174" t="s">
        <v>1964</v>
      </c>
      <c r="G2608" s="174" t="s">
        <v>1814</v>
      </c>
      <c r="H2608" s="201" t="s">
        <v>1448</v>
      </c>
      <c r="I2608" s="175">
        <f t="shared" si="92"/>
        <v>332.19218999999998</v>
      </c>
      <c r="J2608" s="175">
        <f t="shared" si="91"/>
        <v>504.27959999999996</v>
      </c>
      <c r="K2608" s="175">
        <v>186.03</v>
      </c>
      <c r="L2608" s="175">
        <v>2.75</v>
      </c>
      <c r="M2608" s="177" t="s">
        <v>325</v>
      </c>
      <c r="N2608" s="177" t="s">
        <v>321</v>
      </c>
      <c r="O2608" s="177">
        <v>70</v>
      </c>
    </row>
    <row r="2609" spans="1:15">
      <c r="A2609" s="173" t="s">
        <v>2267</v>
      </c>
      <c r="B2609" s="173" t="s">
        <v>2256</v>
      </c>
      <c r="C2609" s="173" t="s">
        <v>3852</v>
      </c>
      <c r="D2609" s="173" t="s">
        <v>2333</v>
      </c>
      <c r="E2609" s="174" t="s">
        <v>2237</v>
      </c>
      <c r="F2609" s="174" t="s">
        <v>1964</v>
      </c>
      <c r="G2609" s="174" t="s">
        <v>1777</v>
      </c>
      <c r="H2609" s="201" t="s">
        <v>1452</v>
      </c>
      <c r="I2609" s="175">
        <f t="shared" si="92"/>
        <v>282.17079000000001</v>
      </c>
      <c r="J2609" s="175">
        <f t="shared" si="91"/>
        <v>427.3236</v>
      </c>
      <c r="K2609" s="175">
        <v>154.23000000000002</v>
      </c>
      <c r="L2609" s="175">
        <v>2.75</v>
      </c>
      <c r="M2609" s="177" t="s">
        <v>322</v>
      </c>
      <c r="N2609" s="177" t="s">
        <v>325</v>
      </c>
      <c r="O2609" s="177">
        <v>71</v>
      </c>
    </row>
    <row r="2610" spans="1:15">
      <c r="A2610" s="173" t="s">
        <v>2257</v>
      </c>
      <c r="B2610" s="173" t="s">
        <v>2258</v>
      </c>
      <c r="C2610" s="173" t="s">
        <v>1790</v>
      </c>
      <c r="D2610" s="173" t="s">
        <v>2324</v>
      </c>
      <c r="E2610" s="174" t="s">
        <v>2237</v>
      </c>
      <c r="F2610" s="174" t="s">
        <v>1964</v>
      </c>
      <c r="G2610" s="174" t="s">
        <v>1878</v>
      </c>
      <c r="H2610" s="201" t="s">
        <v>1454</v>
      </c>
      <c r="I2610" s="175">
        <f t="shared" si="92"/>
        <v>145.11529999999999</v>
      </c>
      <c r="J2610" s="175">
        <f t="shared" si="91"/>
        <v>217.99359999999999</v>
      </c>
      <c r="K2610" s="175">
        <v>68.900000000000006</v>
      </c>
      <c r="L2610" s="175">
        <v>1.58</v>
      </c>
      <c r="M2610" s="177" t="s">
        <v>326</v>
      </c>
      <c r="N2610" s="177" t="s">
        <v>321</v>
      </c>
      <c r="O2610" s="177">
        <v>69</v>
      </c>
    </row>
    <row r="2611" spans="1:15">
      <c r="A2611" s="173" t="s">
        <v>2268</v>
      </c>
      <c r="B2611" s="173" t="s">
        <v>2754</v>
      </c>
      <c r="C2611" s="173" t="s">
        <v>3852</v>
      </c>
      <c r="D2611" s="173" t="s">
        <v>2314</v>
      </c>
      <c r="E2611" s="174" t="s">
        <v>2237</v>
      </c>
      <c r="F2611" s="174" t="s">
        <v>1964</v>
      </c>
      <c r="G2611" s="174" t="s">
        <v>1884</v>
      </c>
      <c r="H2611" s="201" t="s">
        <v>1455</v>
      </c>
      <c r="I2611" s="175">
        <f t="shared" si="92"/>
        <v>277.16865000000001</v>
      </c>
      <c r="J2611" s="175">
        <f t="shared" si="91"/>
        <v>419.62799999999999</v>
      </c>
      <c r="K2611" s="175">
        <v>151.05000000000001</v>
      </c>
      <c r="L2611" s="175">
        <v>2.75</v>
      </c>
      <c r="M2611" s="177" t="s">
        <v>322</v>
      </c>
      <c r="N2611" s="177" t="s">
        <v>325</v>
      </c>
      <c r="O2611" s="177">
        <v>71</v>
      </c>
    </row>
    <row r="2612" spans="1:15">
      <c r="A2612" s="173" t="s">
        <v>2270</v>
      </c>
      <c r="B2612" s="173" t="s">
        <v>2751</v>
      </c>
      <c r="C2612" s="173" t="s">
        <v>1132</v>
      </c>
      <c r="D2612" s="173" t="s">
        <v>2334</v>
      </c>
      <c r="E2612" s="174" t="s">
        <v>2347</v>
      </c>
      <c r="F2612" s="174" t="s">
        <v>1964</v>
      </c>
      <c r="G2612" s="174" t="s">
        <v>1774</v>
      </c>
      <c r="H2612" s="201" t="s">
        <v>1458</v>
      </c>
      <c r="I2612" s="175">
        <f t="shared" si="92"/>
        <v>421.39702</v>
      </c>
      <c r="J2612" s="175">
        <f t="shared" si="91"/>
        <v>641.51780000000008</v>
      </c>
      <c r="K2612" s="175">
        <v>242.74</v>
      </c>
      <c r="L2612" s="175">
        <v>2.75</v>
      </c>
      <c r="M2612" s="177" t="s">
        <v>325</v>
      </c>
      <c r="N2612" s="177" t="s">
        <v>325</v>
      </c>
      <c r="O2612" s="177">
        <v>69</v>
      </c>
    </row>
    <row r="2613" spans="1:15">
      <c r="A2613" s="173" t="s">
        <v>2272</v>
      </c>
      <c r="B2613" s="173" t="s">
        <v>3892</v>
      </c>
      <c r="C2613" s="173" t="s">
        <v>3921</v>
      </c>
      <c r="D2613" s="173" t="s">
        <v>2303</v>
      </c>
      <c r="E2613" s="174" t="s">
        <v>2445</v>
      </c>
      <c r="F2613" s="174" t="s">
        <v>1964</v>
      </c>
      <c r="G2613" s="174" t="s">
        <v>1787</v>
      </c>
      <c r="H2613" s="201" t="s">
        <v>1461</v>
      </c>
      <c r="I2613" s="175">
        <f t="shared" si="92"/>
        <v>525.27794000000006</v>
      </c>
      <c r="J2613" s="175">
        <f t="shared" si="91"/>
        <v>802.8592000000001</v>
      </c>
      <c r="K2613" s="175">
        <v>310.58000000000004</v>
      </c>
      <c r="L2613" s="175">
        <v>1.58</v>
      </c>
      <c r="M2613" s="177" t="s">
        <v>322</v>
      </c>
      <c r="N2613" s="177" t="s">
        <v>321</v>
      </c>
      <c r="O2613" s="177">
        <v>70</v>
      </c>
    </row>
    <row r="2614" spans="1:15">
      <c r="A2614" s="173" t="s">
        <v>2270</v>
      </c>
      <c r="B2614" s="173" t="s">
        <v>2754</v>
      </c>
      <c r="C2614" s="173" t="s">
        <v>3921</v>
      </c>
      <c r="D2614" s="173" t="s">
        <v>369</v>
      </c>
      <c r="E2614" s="174" t="s">
        <v>2440</v>
      </c>
      <c r="F2614" s="174" t="s">
        <v>1964</v>
      </c>
      <c r="G2614" s="174" t="s">
        <v>1884</v>
      </c>
      <c r="H2614" s="201" t="s">
        <v>1463</v>
      </c>
      <c r="I2614" s="175">
        <f t="shared" si="92"/>
        <v>366.37348000000003</v>
      </c>
      <c r="J2614" s="175">
        <f t="shared" si="91"/>
        <v>556.86620000000005</v>
      </c>
      <c r="K2614" s="175">
        <v>207.76000000000002</v>
      </c>
      <c r="L2614" s="175">
        <v>2.75</v>
      </c>
      <c r="M2614" s="177" t="s">
        <v>322</v>
      </c>
      <c r="N2614" s="177" t="s">
        <v>325</v>
      </c>
      <c r="O2614" s="177">
        <v>71</v>
      </c>
    </row>
    <row r="2615" spans="1:15">
      <c r="A2615" s="173" t="s">
        <v>2265</v>
      </c>
      <c r="B2615" s="173" t="s">
        <v>2754</v>
      </c>
      <c r="C2615" s="173" t="s">
        <v>3862</v>
      </c>
      <c r="D2615" s="173" t="s">
        <v>2301</v>
      </c>
      <c r="E2615" s="174" t="s">
        <v>2237</v>
      </c>
      <c r="F2615" s="174" t="s">
        <v>1964</v>
      </c>
      <c r="G2615" s="174" t="s">
        <v>1885</v>
      </c>
      <c r="H2615" s="201" t="s">
        <v>1464</v>
      </c>
      <c r="I2615" s="175">
        <f t="shared" si="92"/>
        <v>219.31370999999999</v>
      </c>
      <c r="J2615" s="175">
        <f t="shared" si="91"/>
        <v>332.14499999999998</v>
      </c>
      <c r="K2615" s="175">
        <v>116.07000000000001</v>
      </c>
      <c r="L2615" s="175">
        <v>1.58</v>
      </c>
      <c r="M2615" s="177" t="s">
        <v>325</v>
      </c>
      <c r="N2615" s="177" t="s">
        <v>321</v>
      </c>
      <c r="O2615" s="177">
        <v>70</v>
      </c>
    </row>
    <row r="2616" spans="1:15">
      <c r="A2616" s="173" t="s">
        <v>2261</v>
      </c>
      <c r="B2616" s="173" t="s">
        <v>2754</v>
      </c>
      <c r="C2616" s="173" t="s">
        <v>3864</v>
      </c>
      <c r="D2616" s="173" t="s">
        <v>2325</v>
      </c>
      <c r="E2616" s="174" t="s">
        <v>2440</v>
      </c>
      <c r="F2616" s="174" t="s">
        <v>1964</v>
      </c>
      <c r="G2616" s="174" t="s">
        <v>1805</v>
      </c>
      <c r="H2616" s="201" t="s">
        <v>1466</v>
      </c>
      <c r="I2616" s="175">
        <f t="shared" si="92"/>
        <v>197.63776999999999</v>
      </c>
      <c r="J2616" s="175">
        <f t="shared" si="91"/>
        <v>298.79739999999998</v>
      </c>
      <c r="K2616" s="175">
        <v>102.29</v>
      </c>
      <c r="L2616" s="175">
        <v>1.58</v>
      </c>
      <c r="M2616" s="177" t="s">
        <v>326</v>
      </c>
      <c r="N2616" s="177" t="s">
        <v>348</v>
      </c>
      <c r="O2616" s="177">
        <v>68</v>
      </c>
    </row>
    <row r="2617" spans="1:15">
      <c r="A2617" s="173" t="s">
        <v>2268</v>
      </c>
      <c r="B2617" s="173" t="s">
        <v>2751</v>
      </c>
      <c r="C2617" s="173" t="s">
        <v>3921</v>
      </c>
      <c r="D2617" s="173" t="s">
        <v>2303</v>
      </c>
      <c r="E2617" s="174" t="s">
        <v>2239</v>
      </c>
      <c r="F2617" s="174" t="s">
        <v>1964</v>
      </c>
      <c r="G2617" s="174" t="s">
        <v>1762</v>
      </c>
      <c r="H2617" s="201" t="s">
        <v>1468</v>
      </c>
      <c r="I2617" s="175">
        <f t="shared" si="92"/>
        <v>401.05813000000001</v>
      </c>
      <c r="J2617" s="175">
        <f t="shared" si="91"/>
        <v>611.7518</v>
      </c>
      <c r="K2617" s="175">
        <v>231.61</v>
      </c>
      <c r="L2617" s="175">
        <v>1.58</v>
      </c>
      <c r="M2617" s="177" t="s">
        <v>325</v>
      </c>
      <c r="N2617" s="177" t="s">
        <v>348</v>
      </c>
      <c r="O2617" s="177">
        <v>69</v>
      </c>
    </row>
    <row r="2618" spans="1:15">
      <c r="A2618" s="173" t="s">
        <v>1803</v>
      </c>
      <c r="B2618" s="173" t="s">
        <v>2262</v>
      </c>
      <c r="C2618" s="173" t="s">
        <v>1764</v>
      </c>
      <c r="D2618" s="173" t="s">
        <v>1127</v>
      </c>
      <c r="E2618" s="174" t="s">
        <v>2347</v>
      </c>
      <c r="F2618" s="174" t="s">
        <v>1964</v>
      </c>
      <c r="G2618" s="174" t="s">
        <v>1795</v>
      </c>
      <c r="H2618" s="201" t="s">
        <v>1471</v>
      </c>
      <c r="I2618" s="175">
        <f t="shared" si="92"/>
        <v>858.25058000000013</v>
      </c>
      <c r="J2618" s="175">
        <f t="shared" si="91"/>
        <v>1313.6002000000001</v>
      </c>
      <c r="K2618" s="175">
        <v>520.46</v>
      </c>
      <c r="L2618" s="175">
        <v>2.75</v>
      </c>
      <c r="M2618" s="177" t="s">
        <v>321</v>
      </c>
      <c r="N2618" s="177" t="s">
        <v>325</v>
      </c>
      <c r="O2618" s="177">
        <v>71</v>
      </c>
    </row>
    <row r="2619" spans="1:15">
      <c r="A2619" s="173" t="s">
        <v>2265</v>
      </c>
      <c r="B2619" s="173" t="s">
        <v>2262</v>
      </c>
      <c r="C2619" s="173" t="s">
        <v>3864</v>
      </c>
      <c r="D2619" s="173" t="s">
        <v>2309</v>
      </c>
      <c r="E2619" s="174" t="s">
        <v>2440</v>
      </c>
      <c r="F2619" s="174" t="s">
        <v>1964</v>
      </c>
      <c r="G2619" s="174" t="s">
        <v>1862</v>
      </c>
      <c r="H2619" s="201" t="s">
        <v>1472</v>
      </c>
      <c r="I2619" s="175">
        <f t="shared" si="92"/>
        <v>185.96610999999999</v>
      </c>
      <c r="J2619" s="175">
        <f t="shared" si="91"/>
        <v>280.84100000000001</v>
      </c>
      <c r="K2619" s="175">
        <v>94.87</v>
      </c>
      <c r="L2619" s="175">
        <v>1.58</v>
      </c>
      <c r="M2619" s="177" t="s">
        <v>322</v>
      </c>
      <c r="N2619" s="177" t="s">
        <v>321</v>
      </c>
      <c r="O2619" s="177">
        <v>72</v>
      </c>
    </row>
    <row r="2620" spans="1:15">
      <c r="A2620" s="173" t="s">
        <v>2267</v>
      </c>
      <c r="B2620" s="173" t="s">
        <v>2256</v>
      </c>
      <c r="C2620" s="173" t="s">
        <v>3852</v>
      </c>
      <c r="D2620" s="173" t="s">
        <v>375</v>
      </c>
      <c r="E2620" s="174" t="s">
        <v>2231</v>
      </c>
      <c r="F2620" s="174" t="s">
        <v>1964</v>
      </c>
      <c r="G2620" s="174" t="s">
        <v>1887</v>
      </c>
      <c r="H2620" s="201" t="s">
        <v>1473</v>
      </c>
      <c r="I2620" s="175">
        <f t="shared" si="92"/>
        <v>361.37133999999998</v>
      </c>
      <c r="J2620" s="175">
        <f t="shared" si="91"/>
        <v>549.17060000000004</v>
      </c>
      <c r="K2620" s="175">
        <v>204.58</v>
      </c>
      <c r="L2620" s="175">
        <v>2.75</v>
      </c>
      <c r="M2620" s="177" t="s">
        <v>2273</v>
      </c>
      <c r="N2620" s="177" t="s">
        <v>321</v>
      </c>
      <c r="O2620" s="177">
        <v>78</v>
      </c>
    </row>
    <row r="2621" spans="1:15">
      <c r="A2621" s="173" t="s">
        <v>2270</v>
      </c>
      <c r="B2621" s="173" t="s">
        <v>2262</v>
      </c>
      <c r="C2621" s="173" t="s">
        <v>1132</v>
      </c>
      <c r="D2621" s="173" t="s">
        <v>2308</v>
      </c>
      <c r="E2621" s="174" t="s">
        <v>2347</v>
      </c>
      <c r="F2621" s="174" t="s">
        <v>1964</v>
      </c>
      <c r="G2621" s="174" t="s">
        <v>1837</v>
      </c>
      <c r="H2621" s="201" t="s">
        <v>1484</v>
      </c>
      <c r="I2621" s="175">
        <f t="shared" si="92"/>
        <v>435.56975</v>
      </c>
      <c r="J2621" s="175">
        <f t="shared" si="91"/>
        <v>663.322</v>
      </c>
      <c r="K2621" s="175">
        <v>251.75</v>
      </c>
      <c r="L2621" s="175">
        <v>2.75</v>
      </c>
      <c r="M2621" s="177" t="s">
        <v>325</v>
      </c>
      <c r="N2621" s="177" t="s">
        <v>325</v>
      </c>
      <c r="O2621" s="177">
        <v>69</v>
      </c>
    </row>
    <row r="2622" spans="1:15">
      <c r="A2622" s="173" t="s">
        <v>2268</v>
      </c>
      <c r="B2622" s="173" t="s">
        <v>3892</v>
      </c>
      <c r="C2622" s="173" t="s">
        <v>3921</v>
      </c>
      <c r="D2622" s="173" t="s">
        <v>2307</v>
      </c>
      <c r="E2622" s="174" t="s">
        <v>2239</v>
      </c>
      <c r="F2622" s="174" t="s">
        <v>1964</v>
      </c>
      <c r="G2622" s="174" t="s">
        <v>1862</v>
      </c>
      <c r="H2622" s="201" t="s">
        <v>1485</v>
      </c>
      <c r="I2622" s="175">
        <f t="shared" si="92"/>
        <v>370.21160000000003</v>
      </c>
      <c r="J2622" s="175">
        <f t="shared" si="91"/>
        <v>564.29560000000004</v>
      </c>
      <c r="K2622" s="175">
        <v>212</v>
      </c>
      <c r="L2622" s="175">
        <v>1.58</v>
      </c>
      <c r="M2622" s="177" t="s">
        <v>322</v>
      </c>
      <c r="N2622" s="177" t="s">
        <v>321</v>
      </c>
      <c r="O2622" s="177">
        <v>73</v>
      </c>
    </row>
    <row r="2623" spans="1:15">
      <c r="A2623" s="173" t="s">
        <v>2267</v>
      </c>
      <c r="B2623" s="173" t="s">
        <v>2262</v>
      </c>
      <c r="C2623" s="173" t="s">
        <v>3921</v>
      </c>
      <c r="D2623" s="173" t="s">
        <v>2315</v>
      </c>
      <c r="E2623" s="174" t="s">
        <v>2239</v>
      </c>
      <c r="F2623" s="174" t="s">
        <v>1964</v>
      </c>
      <c r="G2623" s="174" t="s">
        <v>1762</v>
      </c>
      <c r="H2623" s="201" t="s">
        <v>1487</v>
      </c>
      <c r="I2623" s="175">
        <f t="shared" si="92"/>
        <v>366.87684000000007</v>
      </c>
      <c r="J2623" s="175">
        <f t="shared" si="91"/>
        <v>559.16520000000003</v>
      </c>
      <c r="K2623" s="175">
        <v>209.88000000000002</v>
      </c>
      <c r="L2623" s="175">
        <v>1.58</v>
      </c>
      <c r="M2623" s="177" t="s">
        <v>325</v>
      </c>
      <c r="N2623" s="177" t="s">
        <v>348</v>
      </c>
      <c r="O2623" s="177">
        <v>69</v>
      </c>
    </row>
    <row r="2624" spans="1:15">
      <c r="A2624" s="173" t="s">
        <v>2270</v>
      </c>
      <c r="B2624" s="173" t="s">
        <v>2751</v>
      </c>
      <c r="C2624" s="173" t="s">
        <v>3921</v>
      </c>
      <c r="D2624" s="173" t="s">
        <v>372</v>
      </c>
      <c r="E2624" s="174" t="s">
        <v>2445</v>
      </c>
      <c r="F2624" s="174" t="s">
        <v>1964</v>
      </c>
      <c r="G2624" s="174" t="s">
        <v>1762</v>
      </c>
      <c r="H2624" s="201" t="s">
        <v>1488</v>
      </c>
      <c r="I2624" s="175">
        <f t="shared" si="92"/>
        <v>432.73835000000003</v>
      </c>
      <c r="J2624" s="175">
        <f t="shared" si="91"/>
        <v>660.49059999999997</v>
      </c>
      <c r="K2624" s="175">
        <v>251.75</v>
      </c>
      <c r="L2624" s="175">
        <v>1.58</v>
      </c>
      <c r="M2624" s="177" t="s">
        <v>325</v>
      </c>
      <c r="N2624" s="177" t="s">
        <v>348</v>
      </c>
      <c r="O2624" s="177">
        <v>71</v>
      </c>
    </row>
    <row r="2625" spans="1:15">
      <c r="A2625" s="173" t="s">
        <v>2271</v>
      </c>
      <c r="B2625" s="173" t="s">
        <v>2262</v>
      </c>
      <c r="C2625" s="173" t="s">
        <v>1132</v>
      </c>
      <c r="D2625" s="173" t="s">
        <v>2334</v>
      </c>
      <c r="E2625" s="174" t="s">
        <v>2445</v>
      </c>
      <c r="F2625" s="174" t="s">
        <v>1964</v>
      </c>
      <c r="G2625" s="174" t="s">
        <v>1787</v>
      </c>
      <c r="H2625" s="201" t="s">
        <v>1490</v>
      </c>
      <c r="I2625" s="175">
        <f t="shared" si="92"/>
        <v>762.04590000000007</v>
      </c>
      <c r="J2625" s="175">
        <f t="shared" si="91"/>
        <v>1167.1176</v>
      </c>
      <c r="K2625" s="175">
        <v>461.1</v>
      </c>
      <c r="L2625" s="175">
        <v>1.58</v>
      </c>
      <c r="M2625" s="177" t="s">
        <v>322</v>
      </c>
      <c r="N2625" s="177" t="s">
        <v>321</v>
      </c>
      <c r="O2625" s="177">
        <v>70</v>
      </c>
    </row>
    <row r="2626" spans="1:15">
      <c r="A2626" s="173" t="s">
        <v>2269</v>
      </c>
      <c r="B2626" s="173" t="s">
        <v>2266</v>
      </c>
      <c r="C2626" s="173" t="s">
        <v>3921</v>
      </c>
      <c r="D2626" s="173" t="s">
        <v>2326</v>
      </c>
      <c r="E2626" s="174" t="s">
        <v>2445</v>
      </c>
      <c r="F2626" s="174" t="s">
        <v>1964</v>
      </c>
      <c r="G2626" s="174" t="s">
        <v>1779</v>
      </c>
      <c r="H2626" s="201" t="s">
        <v>1491</v>
      </c>
      <c r="I2626" s="175">
        <f t="shared" si="92"/>
        <v>296.01319000000001</v>
      </c>
      <c r="J2626" s="175">
        <f t="shared" si="91"/>
        <v>450.14420000000001</v>
      </c>
      <c r="K2626" s="175">
        <v>164.83</v>
      </c>
      <c r="L2626" s="175">
        <v>1.58</v>
      </c>
      <c r="M2626" s="177" t="s">
        <v>322</v>
      </c>
      <c r="N2626" s="177" t="s">
        <v>321</v>
      </c>
      <c r="O2626" s="177">
        <v>70</v>
      </c>
    </row>
    <row r="2627" spans="1:15">
      <c r="A2627" s="173" t="s">
        <v>2267</v>
      </c>
      <c r="B2627" s="173" t="s">
        <v>2262</v>
      </c>
      <c r="C2627" s="173" t="s">
        <v>3921</v>
      </c>
      <c r="D2627" s="173" t="s">
        <v>2301</v>
      </c>
      <c r="E2627" s="174" t="s">
        <v>2347</v>
      </c>
      <c r="F2627" s="174" t="s">
        <v>1964</v>
      </c>
      <c r="G2627" s="174" t="s">
        <v>1787</v>
      </c>
      <c r="H2627" s="201" t="s">
        <v>1495</v>
      </c>
      <c r="I2627" s="175">
        <f t="shared" si="92"/>
        <v>432.73835000000003</v>
      </c>
      <c r="J2627" s="175">
        <f t="shared" si="91"/>
        <v>660.49059999999997</v>
      </c>
      <c r="K2627" s="175">
        <v>251.75</v>
      </c>
      <c r="L2627" s="175">
        <v>1.58</v>
      </c>
      <c r="M2627" s="177" t="s">
        <v>322</v>
      </c>
      <c r="N2627" s="177" t="s">
        <v>321</v>
      </c>
      <c r="O2627" s="177">
        <v>70</v>
      </c>
    </row>
    <row r="2628" spans="1:15">
      <c r="A2628" s="173" t="s">
        <v>2272</v>
      </c>
      <c r="B2628" s="173" t="s">
        <v>2262</v>
      </c>
      <c r="C2628" s="173" t="s">
        <v>1764</v>
      </c>
      <c r="D2628" s="173" t="s">
        <v>1120</v>
      </c>
      <c r="E2628" s="174" t="s">
        <v>2445</v>
      </c>
      <c r="F2628" s="174" t="s">
        <v>1964</v>
      </c>
      <c r="G2628" s="174" t="s">
        <v>1891</v>
      </c>
      <c r="H2628" s="201" t="s">
        <v>1496</v>
      </c>
      <c r="I2628" s="175">
        <f t="shared" si="92"/>
        <v>693.17996000000005</v>
      </c>
      <c r="J2628" s="175">
        <f t="shared" si="91"/>
        <v>1059.6454000000001</v>
      </c>
      <c r="K2628" s="175">
        <v>415.52000000000004</v>
      </c>
      <c r="L2628" s="175">
        <v>2.75</v>
      </c>
      <c r="M2628" s="177" t="s">
        <v>325</v>
      </c>
      <c r="N2628" s="177" t="s">
        <v>325</v>
      </c>
      <c r="O2628" s="177">
        <v>76</v>
      </c>
    </row>
    <row r="2629" spans="1:15">
      <c r="A2629" s="173" t="s">
        <v>2265</v>
      </c>
      <c r="B2629" s="173" t="s">
        <v>2754</v>
      </c>
      <c r="C2629" s="173" t="s">
        <v>3862</v>
      </c>
      <c r="D2629" s="173" t="s">
        <v>2301</v>
      </c>
      <c r="E2629" s="174" t="s">
        <v>2440</v>
      </c>
      <c r="F2629" s="174" t="s">
        <v>1964</v>
      </c>
      <c r="G2629" s="174" t="s">
        <v>1805</v>
      </c>
      <c r="H2629" s="201" t="s">
        <v>1497</v>
      </c>
      <c r="I2629" s="175">
        <f t="shared" si="92"/>
        <v>222.64847</v>
      </c>
      <c r="J2629" s="175">
        <f t="shared" si="91"/>
        <v>337.27539999999999</v>
      </c>
      <c r="K2629" s="175">
        <v>118.19000000000001</v>
      </c>
      <c r="L2629" s="175">
        <v>1.58</v>
      </c>
      <c r="M2629" s="177" t="s">
        <v>325</v>
      </c>
      <c r="N2629" s="177" t="s">
        <v>321</v>
      </c>
      <c r="O2629" s="177">
        <v>70</v>
      </c>
    </row>
    <row r="2630" spans="1:15">
      <c r="A2630" s="173" t="s">
        <v>2268</v>
      </c>
      <c r="B2630" s="173" t="s">
        <v>2751</v>
      </c>
      <c r="C2630" s="173" t="s">
        <v>3852</v>
      </c>
      <c r="D2630" s="173" t="s">
        <v>2315</v>
      </c>
      <c r="E2630" s="174" t="s">
        <v>2440</v>
      </c>
      <c r="F2630" s="174" t="s">
        <v>1964</v>
      </c>
      <c r="G2630" s="174" t="s">
        <v>1893</v>
      </c>
      <c r="H2630" s="201" t="s">
        <v>1501</v>
      </c>
      <c r="I2630" s="175">
        <f t="shared" si="92"/>
        <v>335.19662</v>
      </c>
      <c r="J2630" s="175">
        <f t="shared" si="91"/>
        <v>510.4264</v>
      </c>
      <c r="K2630" s="175">
        <v>189.74</v>
      </c>
      <c r="L2630" s="175">
        <v>1.58</v>
      </c>
      <c r="M2630" s="177" t="s">
        <v>325</v>
      </c>
      <c r="N2630" s="177" t="s">
        <v>321</v>
      </c>
      <c r="O2630" s="177">
        <v>70</v>
      </c>
    </row>
    <row r="2631" spans="1:15">
      <c r="A2631" s="173" t="s">
        <v>2269</v>
      </c>
      <c r="B2631" s="173" t="s">
        <v>3851</v>
      </c>
      <c r="C2631" s="173" t="s">
        <v>3852</v>
      </c>
      <c r="D2631" s="173" t="s">
        <v>1838</v>
      </c>
      <c r="E2631" s="174" t="s">
        <v>2237</v>
      </c>
      <c r="F2631" s="174" t="s">
        <v>1964</v>
      </c>
      <c r="G2631" s="174" t="s">
        <v>1894</v>
      </c>
      <c r="H2631" s="201" t="s">
        <v>1509</v>
      </c>
      <c r="I2631" s="175">
        <f t="shared" si="92"/>
        <v>399.72108000000003</v>
      </c>
      <c r="J2631" s="175">
        <f t="shared" si="91"/>
        <v>608.17020000000002</v>
      </c>
      <c r="K2631" s="175">
        <v>228.96</v>
      </c>
      <c r="L2631" s="175">
        <v>2.75</v>
      </c>
      <c r="M2631" s="177" t="s">
        <v>325</v>
      </c>
      <c r="N2631" s="177" t="s">
        <v>348</v>
      </c>
      <c r="O2631" s="177">
        <v>72</v>
      </c>
    </row>
    <row r="2632" spans="1:15">
      <c r="A2632" s="173" t="s">
        <v>2268</v>
      </c>
      <c r="B2632" s="173" t="s">
        <v>2266</v>
      </c>
      <c r="C2632" s="173" t="s">
        <v>3921</v>
      </c>
      <c r="D2632" s="173" t="s">
        <v>2432</v>
      </c>
      <c r="E2632" s="174" t="s">
        <v>2239</v>
      </c>
      <c r="F2632" s="174" t="s">
        <v>1964</v>
      </c>
      <c r="G2632" s="174" t="s">
        <v>1779</v>
      </c>
      <c r="H2632" s="201" t="s">
        <v>1512</v>
      </c>
      <c r="I2632" s="175">
        <f t="shared" si="92"/>
        <v>329.36078999999995</v>
      </c>
      <c r="J2632" s="175">
        <f t="shared" si="91"/>
        <v>501.44819999999999</v>
      </c>
      <c r="K2632" s="175">
        <v>186.03</v>
      </c>
      <c r="L2632" s="175">
        <v>1.58</v>
      </c>
      <c r="M2632" s="177" t="s">
        <v>326</v>
      </c>
      <c r="N2632" s="177" t="s">
        <v>348</v>
      </c>
      <c r="O2632" s="177">
        <v>70</v>
      </c>
    </row>
    <row r="2633" spans="1:15">
      <c r="A2633" s="173" t="s">
        <v>2267</v>
      </c>
      <c r="B2633" s="173" t="s">
        <v>2754</v>
      </c>
      <c r="C2633" s="173" t="s">
        <v>3852</v>
      </c>
      <c r="D2633" s="173" t="s">
        <v>372</v>
      </c>
      <c r="E2633" s="174" t="s">
        <v>2237</v>
      </c>
      <c r="F2633" s="174" t="s">
        <v>1964</v>
      </c>
      <c r="G2633" s="174" t="s">
        <v>1895</v>
      </c>
      <c r="H2633" s="201" t="s">
        <v>1517</v>
      </c>
      <c r="I2633" s="175">
        <f t="shared" si="92"/>
        <v>350.53336999999999</v>
      </c>
      <c r="J2633" s="175">
        <f t="shared" si="91"/>
        <v>532.49680000000001</v>
      </c>
      <c r="K2633" s="175">
        <v>197.69</v>
      </c>
      <c r="L2633" s="175">
        <v>2.75</v>
      </c>
      <c r="M2633" s="177" t="s">
        <v>325</v>
      </c>
      <c r="N2633" s="177" t="s">
        <v>348</v>
      </c>
      <c r="O2633" s="177">
        <v>72</v>
      </c>
    </row>
    <row r="2634" spans="1:15">
      <c r="A2634" s="173" t="s">
        <v>2269</v>
      </c>
      <c r="B2634" s="173" t="s">
        <v>2754</v>
      </c>
      <c r="C2634" s="173" t="s">
        <v>3921</v>
      </c>
      <c r="D2634" s="173" t="s">
        <v>404</v>
      </c>
      <c r="E2634" s="174" t="s">
        <v>2237</v>
      </c>
      <c r="F2634" s="174" t="s">
        <v>1964</v>
      </c>
      <c r="G2634" s="174" t="s">
        <v>1897</v>
      </c>
      <c r="H2634" s="201" t="s">
        <v>1520</v>
      </c>
      <c r="I2634" s="175">
        <f t="shared" si="92"/>
        <v>359.70396</v>
      </c>
      <c r="J2634" s="175">
        <f t="shared" si="91"/>
        <v>546.60540000000003</v>
      </c>
      <c r="K2634" s="175">
        <v>203.52</v>
      </c>
      <c r="L2634" s="175">
        <v>2.75</v>
      </c>
      <c r="M2634" s="177" t="s">
        <v>326</v>
      </c>
      <c r="N2634" s="177" t="s">
        <v>325</v>
      </c>
      <c r="O2634" s="177">
        <v>69</v>
      </c>
    </row>
    <row r="2635" spans="1:15">
      <c r="A2635" s="173" t="s">
        <v>2268</v>
      </c>
      <c r="B2635" s="173" t="s">
        <v>2262</v>
      </c>
      <c r="C2635" s="173" t="s">
        <v>3921</v>
      </c>
      <c r="D2635" s="173" t="s">
        <v>2305</v>
      </c>
      <c r="E2635" s="174" t="s">
        <v>2347</v>
      </c>
      <c r="F2635" s="174" t="s">
        <v>1964</v>
      </c>
      <c r="G2635" s="174" t="s">
        <v>1779</v>
      </c>
      <c r="H2635" s="201" t="s">
        <v>1521</v>
      </c>
      <c r="I2635" s="175">
        <f t="shared" si="92"/>
        <v>411.89609999999999</v>
      </c>
      <c r="J2635" s="175">
        <f t="shared" si="91"/>
        <v>628.42560000000003</v>
      </c>
      <c r="K2635" s="175">
        <v>238.5</v>
      </c>
      <c r="L2635" s="175">
        <v>1.58</v>
      </c>
      <c r="M2635" s="177" t="s">
        <v>325</v>
      </c>
      <c r="N2635" s="177" t="s">
        <v>321</v>
      </c>
      <c r="O2635" s="177">
        <v>70</v>
      </c>
    </row>
    <row r="2636" spans="1:15">
      <c r="A2636" s="173" t="s">
        <v>2272</v>
      </c>
      <c r="B2636" s="173" t="s">
        <v>2754</v>
      </c>
      <c r="C2636" s="173" t="s">
        <v>3852</v>
      </c>
      <c r="D2636" s="173" t="s">
        <v>1120</v>
      </c>
      <c r="E2636" s="174" t="s">
        <v>2237</v>
      </c>
      <c r="F2636" s="174" t="s">
        <v>1964</v>
      </c>
      <c r="G2636" s="174" t="s">
        <v>1884</v>
      </c>
      <c r="H2636" s="201" t="s">
        <v>1525</v>
      </c>
      <c r="I2636" s="175">
        <f t="shared" si="92"/>
        <v>334.69326000000001</v>
      </c>
      <c r="J2636" s="175">
        <f t="shared" si="91"/>
        <v>508.12739999999997</v>
      </c>
      <c r="K2636" s="175">
        <v>187.62</v>
      </c>
      <c r="L2636" s="175">
        <v>2.75</v>
      </c>
      <c r="M2636" s="177" t="s">
        <v>326</v>
      </c>
      <c r="N2636" s="177" t="s">
        <v>325</v>
      </c>
      <c r="O2636" s="177">
        <v>71</v>
      </c>
    </row>
    <row r="2637" spans="1:15">
      <c r="A2637" s="173" t="s">
        <v>2270</v>
      </c>
      <c r="B2637" s="173" t="s">
        <v>3851</v>
      </c>
      <c r="C2637" s="173" t="s">
        <v>1132</v>
      </c>
      <c r="D2637" s="173" t="s">
        <v>372</v>
      </c>
      <c r="E2637" s="174" t="s">
        <v>2440</v>
      </c>
      <c r="F2637" s="174" t="s">
        <v>1964</v>
      </c>
      <c r="G2637" s="174" t="s">
        <v>1837</v>
      </c>
      <c r="H2637" s="201" t="s">
        <v>1529</v>
      </c>
      <c r="I2637" s="175">
        <f t="shared" si="92"/>
        <v>418.06226000000004</v>
      </c>
      <c r="J2637" s="175">
        <f t="shared" si="91"/>
        <v>636.38740000000007</v>
      </c>
      <c r="K2637" s="175">
        <v>240.62</v>
      </c>
      <c r="L2637" s="175">
        <v>2.75</v>
      </c>
      <c r="M2637" s="177" t="s">
        <v>325</v>
      </c>
      <c r="N2637" s="177" t="s">
        <v>325</v>
      </c>
      <c r="O2637" s="177">
        <v>69</v>
      </c>
    </row>
    <row r="2638" spans="1:15">
      <c r="A2638" s="173" t="s">
        <v>2270</v>
      </c>
      <c r="B2638" s="173" t="s">
        <v>2266</v>
      </c>
      <c r="C2638" s="173" t="s">
        <v>3921</v>
      </c>
      <c r="D2638" s="173" t="s">
        <v>2303</v>
      </c>
      <c r="E2638" s="174" t="s">
        <v>2239</v>
      </c>
      <c r="F2638" s="174" t="s">
        <v>1964</v>
      </c>
      <c r="G2638" s="174" t="s">
        <v>1900</v>
      </c>
      <c r="H2638" s="201" t="s">
        <v>1532</v>
      </c>
      <c r="I2638" s="175">
        <f t="shared" si="92"/>
        <v>329.36078999999995</v>
      </c>
      <c r="J2638" s="175">
        <f t="shared" si="91"/>
        <v>501.44819999999999</v>
      </c>
      <c r="K2638" s="175">
        <v>186.03</v>
      </c>
      <c r="L2638" s="175">
        <v>1.58</v>
      </c>
      <c r="M2638" s="177" t="s">
        <v>325</v>
      </c>
      <c r="N2638" s="177" t="s">
        <v>348</v>
      </c>
      <c r="O2638" s="177">
        <v>71</v>
      </c>
    </row>
    <row r="2639" spans="1:15">
      <c r="A2639" s="173" t="s">
        <v>1784</v>
      </c>
      <c r="B2639" s="173" t="s">
        <v>1800</v>
      </c>
      <c r="C2639" s="173" t="s">
        <v>1901</v>
      </c>
      <c r="D2639" s="173" t="s">
        <v>1776</v>
      </c>
      <c r="E2639" s="174" t="s">
        <v>2388</v>
      </c>
      <c r="F2639" s="174" t="s">
        <v>1964</v>
      </c>
      <c r="G2639" s="174" t="s">
        <v>1902</v>
      </c>
      <c r="H2639" s="201" t="s">
        <v>1533</v>
      </c>
      <c r="I2639" s="175">
        <f t="shared" si="92"/>
        <v>872.09298000000013</v>
      </c>
      <c r="J2639" s="175">
        <f t="shared" si="91"/>
        <v>1336.4208000000003</v>
      </c>
      <c r="K2639" s="175">
        <v>531.06000000000006</v>
      </c>
      <c r="L2639" s="175">
        <v>1.58</v>
      </c>
      <c r="M2639" s="177" t="s">
        <v>326</v>
      </c>
      <c r="N2639" s="177" t="s">
        <v>348</v>
      </c>
      <c r="O2639" s="177">
        <v>71</v>
      </c>
    </row>
    <row r="2640" spans="1:15">
      <c r="A2640" s="173" t="s">
        <v>1784</v>
      </c>
      <c r="B2640" s="173" t="s">
        <v>2262</v>
      </c>
      <c r="C2640" s="173" t="s">
        <v>1766</v>
      </c>
      <c r="D2640" s="173" t="s">
        <v>1129</v>
      </c>
      <c r="E2640" s="174" t="s">
        <v>2445</v>
      </c>
      <c r="F2640" s="174" t="s">
        <v>1964</v>
      </c>
      <c r="G2640" s="174" t="s">
        <v>1903</v>
      </c>
      <c r="H2640" s="201" t="s">
        <v>1534</v>
      </c>
      <c r="I2640" s="175">
        <f t="shared" si="92"/>
        <v>589.80240000000003</v>
      </c>
      <c r="J2640" s="175">
        <f t="shared" si="91"/>
        <v>900.60300000000007</v>
      </c>
      <c r="K2640" s="175">
        <v>349.8</v>
      </c>
      <c r="L2640" s="175">
        <v>2.75</v>
      </c>
      <c r="M2640" s="177" t="s">
        <v>325</v>
      </c>
      <c r="N2640" s="177" t="s">
        <v>321</v>
      </c>
      <c r="O2640" s="177">
        <v>72</v>
      </c>
    </row>
    <row r="2641" spans="1:15">
      <c r="A2641" s="173" t="s">
        <v>2269</v>
      </c>
      <c r="B2641" s="173" t="s">
        <v>2266</v>
      </c>
      <c r="C2641" s="173" t="s">
        <v>3921</v>
      </c>
      <c r="D2641" s="173" t="s">
        <v>2326</v>
      </c>
      <c r="E2641" s="174" t="s">
        <v>2445</v>
      </c>
      <c r="F2641" s="174" t="s">
        <v>1964</v>
      </c>
      <c r="G2641" s="174" t="s">
        <v>1904</v>
      </c>
      <c r="H2641" s="201" t="s">
        <v>1535</v>
      </c>
      <c r="I2641" s="175">
        <f t="shared" si="92"/>
        <v>377.71481000000006</v>
      </c>
      <c r="J2641" s="175">
        <f t="shared" ref="J2641:J2704" si="93">($H$3*(K2641+L2641+$U$7+$H$8)+$H$4*$U$3)*$U$8</f>
        <v>575.83900000000006</v>
      </c>
      <c r="K2641" s="175">
        <v>216.77</v>
      </c>
      <c r="L2641" s="175">
        <v>1.58</v>
      </c>
      <c r="M2641" s="177" t="s">
        <v>322</v>
      </c>
      <c r="N2641" s="177" t="s">
        <v>321</v>
      </c>
      <c r="O2641" s="177">
        <v>70</v>
      </c>
    </row>
    <row r="2642" spans="1:15">
      <c r="A2642" s="173" t="s">
        <v>2270</v>
      </c>
      <c r="B2642" s="173" t="s">
        <v>3892</v>
      </c>
      <c r="C2642" s="173" t="s">
        <v>1132</v>
      </c>
      <c r="D2642" s="173" t="s">
        <v>2305</v>
      </c>
      <c r="E2642" s="174" t="s">
        <v>2239</v>
      </c>
      <c r="F2642" s="174" t="s">
        <v>1964</v>
      </c>
      <c r="G2642" s="174" t="s">
        <v>1778</v>
      </c>
      <c r="H2642" s="201" t="s">
        <v>1536</v>
      </c>
      <c r="I2642" s="175">
        <f t="shared" si="92"/>
        <v>420.233</v>
      </c>
      <c r="J2642" s="175">
        <f t="shared" si="93"/>
        <v>641.25160000000005</v>
      </c>
      <c r="K2642" s="175">
        <v>243.8</v>
      </c>
      <c r="L2642" s="175">
        <v>1.58</v>
      </c>
      <c r="M2642" s="177" t="s">
        <v>326</v>
      </c>
      <c r="N2642" s="177" t="s">
        <v>348</v>
      </c>
      <c r="O2642" s="177">
        <v>71</v>
      </c>
    </row>
    <row r="2643" spans="1:15">
      <c r="A2643" s="173" t="s">
        <v>2271</v>
      </c>
      <c r="B2643" s="173" t="s">
        <v>1765</v>
      </c>
      <c r="C2643" s="173" t="s">
        <v>1822</v>
      </c>
      <c r="D2643" s="173" t="s">
        <v>1776</v>
      </c>
      <c r="E2643" s="174" t="s">
        <v>2388</v>
      </c>
      <c r="F2643" s="174" t="s">
        <v>1964</v>
      </c>
      <c r="G2643" s="174" t="s">
        <v>1905</v>
      </c>
      <c r="H2643" s="201" t="s">
        <v>1539</v>
      </c>
      <c r="I2643" s="175">
        <f t="shared" si="92"/>
        <v>792.8924300000001</v>
      </c>
      <c r="J2643" s="175">
        <f t="shared" si="93"/>
        <v>1214.5738000000001</v>
      </c>
      <c r="K2643" s="175">
        <v>480.71000000000004</v>
      </c>
      <c r="L2643" s="175">
        <v>1.58</v>
      </c>
      <c r="M2643" s="177" t="s">
        <v>326</v>
      </c>
      <c r="N2643" s="177" t="s">
        <v>348</v>
      </c>
      <c r="O2643" s="177">
        <v>70</v>
      </c>
    </row>
    <row r="2644" spans="1:15">
      <c r="A2644" s="173" t="s">
        <v>2268</v>
      </c>
      <c r="B2644" s="173" t="s">
        <v>3851</v>
      </c>
      <c r="C2644" s="173" t="s">
        <v>3852</v>
      </c>
      <c r="D2644" s="173" t="s">
        <v>2305</v>
      </c>
      <c r="E2644" s="174" t="s">
        <v>2347</v>
      </c>
      <c r="F2644" s="174" t="s">
        <v>1964</v>
      </c>
      <c r="G2644" s="174" t="s">
        <v>1779</v>
      </c>
      <c r="H2644" s="201" t="s">
        <v>1540</v>
      </c>
      <c r="I2644" s="175">
        <f t="shared" si="92"/>
        <v>326.02602999999999</v>
      </c>
      <c r="J2644" s="175">
        <f t="shared" si="93"/>
        <v>496.31779999999998</v>
      </c>
      <c r="K2644" s="175">
        <v>183.91</v>
      </c>
      <c r="L2644" s="175">
        <v>1.58</v>
      </c>
      <c r="M2644" s="177" t="s">
        <v>326</v>
      </c>
      <c r="N2644" s="177" t="s">
        <v>321</v>
      </c>
      <c r="O2644" s="177">
        <v>70</v>
      </c>
    </row>
    <row r="2645" spans="1:15">
      <c r="A2645" s="173" t="s">
        <v>2272</v>
      </c>
      <c r="B2645" s="173" t="s">
        <v>3892</v>
      </c>
      <c r="C2645" s="173" t="s">
        <v>3921</v>
      </c>
      <c r="D2645" s="173" t="s">
        <v>2303</v>
      </c>
      <c r="E2645" s="174" t="s">
        <v>2239</v>
      </c>
      <c r="F2645" s="174" t="s">
        <v>1964</v>
      </c>
      <c r="G2645" s="174" t="s">
        <v>1907</v>
      </c>
      <c r="H2645" s="201" t="s">
        <v>1543</v>
      </c>
      <c r="I2645" s="175">
        <f t="shared" si="92"/>
        <v>525.27794000000006</v>
      </c>
      <c r="J2645" s="175">
        <f t="shared" si="93"/>
        <v>802.8592000000001</v>
      </c>
      <c r="K2645" s="175">
        <v>310.58000000000004</v>
      </c>
      <c r="L2645" s="175">
        <v>1.58</v>
      </c>
      <c r="M2645" s="177" t="s">
        <v>322</v>
      </c>
      <c r="N2645" s="177" t="s">
        <v>321</v>
      </c>
      <c r="O2645" s="177">
        <v>70</v>
      </c>
    </row>
    <row r="2646" spans="1:15">
      <c r="A2646" s="173" t="s">
        <v>2265</v>
      </c>
      <c r="B2646" s="173" t="s">
        <v>3851</v>
      </c>
      <c r="C2646" s="173" t="s">
        <v>3852</v>
      </c>
      <c r="D2646" s="173" t="s">
        <v>2301</v>
      </c>
      <c r="E2646" s="174" t="s">
        <v>2440</v>
      </c>
      <c r="F2646" s="174" t="s">
        <v>1964</v>
      </c>
      <c r="G2646" s="174" t="s">
        <v>1805</v>
      </c>
      <c r="H2646" s="201" t="s">
        <v>1544</v>
      </c>
      <c r="I2646" s="175">
        <f t="shared" si="92"/>
        <v>296.01319000000001</v>
      </c>
      <c r="J2646" s="175">
        <f t="shared" si="93"/>
        <v>450.14420000000001</v>
      </c>
      <c r="K2646" s="175">
        <v>164.83</v>
      </c>
      <c r="L2646" s="175">
        <v>1.58</v>
      </c>
      <c r="M2646" s="177" t="s">
        <v>325</v>
      </c>
      <c r="N2646" s="177" t="s">
        <v>321</v>
      </c>
      <c r="O2646" s="177">
        <v>70</v>
      </c>
    </row>
    <row r="2647" spans="1:15">
      <c r="A2647" s="173" t="s">
        <v>2267</v>
      </c>
      <c r="B2647" s="173" t="s">
        <v>2751</v>
      </c>
      <c r="C2647" s="173" t="s">
        <v>3852</v>
      </c>
      <c r="D2647" s="173" t="s">
        <v>2326</v>
      </c>
      <c r="E2647" s="174" t="s">
        <v>2440</v>
      </c>
      <c r="F2647" s="174" t="s">
        <v>1964</v>
      </c>
      <c r="G2647" s="174" t="s">
        <v>1908</v>
      </c>
      <c r="H2647" s="201" t="s">
        <v>1545</v>
      </c>
      <c r="I2647" s="175">
        <f t="shared" si="92"/>
        <v>217.64632999999998</v>
      </c>
      <c r="J2647" s="175">
        <f t="shared" si="93"/>
        <v>329.57979999999998</v>
      </c>
      <c r="K2647" s="175">
        <v>115.01</v>
      </c>
      <c r="L2647" s="175">
        <v>1.58</v>
      </c>
      <c r="M2647" s="177" t="s">
        <v>326</v>
      </c>
      <c r="N2647" s="177" t="s">
        <v>321</v>
      </c>
      <c r="O2647" s="177">
        <v>70</v>
      </c>
    </row>
    <row r="2648" spans="1:15">
      <c r="A2648" s="173" t="s">
        <v>2270</v>
      </c>
      <c r="B2648" s="173" t="s">
        <v>2751</v>
      </c>
      <c r="C2648" s="173" t="s">
        <v>1766</v>
      </c>
      <c r="D2648" s="173" t="s">
        <v>406</v>
      </c>
      <c r="E2648" s="174" t="s">
        <v>2347</v>
      </c>
      <c r="F2648" s="174" t="s">
        <v>1964</v>
      </c>
      <c r="G2648" s="174" t="s">
        <v>1869</v>
      </c>
      <c r="H2648" s="201" t="s">
        <v>1552</v>
      </c>
      <c r="I2648" s="175">
        <f t="shared" si="92"/>
        <v>486.42484000000007</v>
      </c>
      <c r="J2648" s="175">
        <f t="shared" si="93"/>
        <v>741.56060000000014</v>
      </c>
      <c r="K2648" s="175">
        <v>284.08000000000004</v>
      </c>
      <c r="L2648" s="175">
        <v>2.75</v>
      </c>
      <c r="M2648" s="177" t="s">
        <v>325</v>
      </c>
      <c r="N2648" s="177" t="s">
        <v>325</v>
      </c>
      <c r="O2648" s="177">
        <v>69</v>
      </c>
    </row>
    <row r="2649" spans="1:15">
      <c r="A2649" s="173" t="s">
        <v>2274</v>
      </c>
      <c r="B2649" s="173" t="s">
        <v>2754</v>
      </c>
      <c r="C2649" s="173" t="s">
        <v>3921</v>
      </c>
      <c r="D2649" s="173" t="s">
        <v>408</v>
      </c>
      <c r="E2649" s="174" t="s">
        <v>2237</v>
      </c>
      <c r="F2649" s="174" t="s">
        <v>1964</v>
      </c>
      <c r="G2649" s="174" t="s">
        <v>1777</v>
      </c>
      <c r="H2649" s="201" t="s">
        <v>1554</v>
      </c>
      <c r="I2649" s="175">
        <f t="shared" si="92"/>
        <v>469.75104000000005</v>
      </c>
      <c r="J2649" s="175">
        <f t="shared" si="93"/>
        <v>715.90860000000009</v>
      </c>
      <c r="K2649" s="175">
        <v>273.48</v>
      </c>
      <c r="L2649" s="175">
        <v>2.75</v>
      </c>
      <c r="M2649" s="177" t="s">
        <v>325</v>
      </c>
      <c r="N2649" s="177" t="s">
        <v>326</v>
      </c>
      <c r="O2649" s="177">
        <v>72</v>
      </c>
    </row>
    <row r="2650" spans="1:15">
      <c r="A2650" s="173" t="s">
        <v>2270</v>
      </c>
      <c r="B2650" s="173" t="s">
        <v>2751</v>
      </c>
      <c r="C2650" s="173" t="s">
        <v>1132</v>
      </c>
      <c r="D2650" s="173" t="s">
        <v>2334</v>
      </c>
      <c r="E2650" s="174" t="s">
        <v>2440</v>
      </c>
      <c r="F2650" s="174" t="s">
        <v>1964</v>
      </c>
      <c r="G2650" s="174" t="s">
        <v>1869</v>
      </c>
      <c r="H2650" s="201" t="s">
        <v>1556</v>
      </c>
      <c r="I2650" s="175">
        <f t="shared" si="92"/>
        <v>421.39702</v>
      </c>
      <c r="J2650" s="175">
        <f t="shared" si="93"/>
        <v>641.51780000000008</v>
      </c>
      <c r="K2650" s="175">
        <v>242.74</v>
      </c>
      <c r="L2650" s="175">
        <v>2.75</v>
      </c>
      <c r="M2650" s="177" t="s">
        <v>325</v>
      </c>
      <c r="N2650" s="177" t="s">
        <v>325</v>
      </c>
      <c r="O2650" s="177">
        <v>69</v>
      </c>
    </row>
    <row r="2651" spans="1:15">
      <c r="A2651" s="173" t="s">
        <v>2270</v>
      </c>
      <c r="B2651" s="173" t="s">
        <v>3851</v>
      </c>
      <c r="C2651" s="173" t="s">
        <v>3852</v>
      </c>
      <c r="D2651" s="173" t="s">
        <v>2334</v>
      </c>
      <c r="E2651" s="174" t="s">
        <v>2237</v>
      </c>
      <c r="F2651" s="174" t="s">
        <v>1964</v>
      </c>
      <c r="G2651" s="174" t="s">
        <v>1884</v>
      </c>
      <c r="H2651" s="201" t="s">
        <v>1565</v>
      </c>
      <c r="I2651" s="175">
        <f t="shared" si="92"/>
        <v>294.67613999999998</v>
      </c>
      <c r="J2651" s="175">
        <f t="shared" si="93"/>
        <v>446.56259999999997</v>
      </c>
      <c r="K2651" s="175">
        <v>162.18</v>
      </c>
      <c r="L2651" s="175">
        <v>2.75</v>
      </c>
      <c r="M2651" s="177" t="s">
        <v>326</v>
      </c>
      <c r="N2651" s="177" t="s">
        <v>325</v>
      </c>
      <c r="O2651" s="177">
        <v>71</v>
      </c>
    </row>
    <row r="2652" spans="1:15">
      <c r="A2652" s="173" t="s">
        <v>2267</v>
      </c>
      <c r="B2652" s="173" t="s">
        <v>2751</v>
      </c>
      <c r="C2652" s="173" t="s">
        <v>3852</v>
      </c>
      <c r="D2652" s="173" t="s">
        <v>2326</v>
      </c>
      <c r="E2652" s="174" t="s">
        <v>2239</v>
      </c>
      <c r="F2652" s="174" t="s">
        <v>1964</v>
      </c>
      <c r="G2652" s="174" t="s">
        <v>1778</v>
      </c>
      <c r="H2652" s="201" t="s">
        <v>1566</v>
      </c>
      <c r="I2652" s="175">
        <f t="shared" ref="I2652:I2666" si="94">(IF($H$6="",$H$4*$U$3*(1-$H$5),$H$6*$H$3)+IF(F2652="MICHELIN",$H$3*(K2652*(1-$M$4)+$U$7+L2652+$H$8)))*$U$8</f>
        <v>229.31799000000001</v>
      </c>
      <c r="J2652" s="175">
        <f t="shared" si="93"/>
        <v>347.53620000000001</v>
      </c>
      <c r="K2652" s="175">
        <v>122.43</v>
      </c>
      <c r="L2652" s="175">
        <v>1.58</v>
      </c>
      <c r="M2652" s="177" t="s">
        <v>322</v>
      </c>
      <c r="N2652" s="177" t="s">
        <v>348</v>
      </c>
      <c r="O2652" s="177">
        <v>71</v>
      </c>
    </row>
    <row r="2653" spans="1:15">
      <c r="A2653" s="173" t="s">
        <v>2270</v>
      </c>
      <c r="B2653" s="173" t="s">
        <v>2262</v>
      </c>
      <c r="C2653" s="173" t="s">
        <v>1132</v>
      </c>
      <c r="D2653" s="173" t="s">
        <v>2308</v>
      </c>
      <c r="E2653" s="174" t="s">
        <v>2347</v>
      </c>
      <c r="F2653" s="174" t="s">
        <v>1964</v>
      </c>
      <c r="G2653" s="174" t="s">
        <v>1842</v>
      </c>
      <c r="H2653" s="201" t="s">
        <v>1568</v>
      </c>
      <c r="I2653" s="175">
        <f t="shared" si="94"/>
        <v>435.56975</v>
      </c>
      <c r="J2653" s="175">
        <f t="shared" si="93"/>
        <v>663.322</v>
      </c>
      <c r="K2653" s="175">
        <v>251.75</v>
      </c>
      <c r="L2653" s="175">
        <v>2.75</v>
      </c>
      <c r="M2653" s="177" t="s">
        <v>326</v>
      </c>
      <c r="N2653" s="177" t="s">
        <v>321</v>
      </c>
      <c r="O2653" s="177">
        <v>76</v>
      </c>
    </row>
    <row r="2654" spans="1:15">
      <c r="A2654" s="173" t="s">
        <v>2270</v>
      </c>
      <c r="B2654" s="173" t="s">
        <v>3851</v>
      </c>
      <c r="C2654" s="173" t="s">
        <v>3921</v>
      </c>
      <c r="D2654" s="173" t="s">
        <v>404</v>
      </c>
      <c r="E2654" s="174" t="s">
        <v>2347</v>
      </c>
      <c r="F2654" s="174" t="s">
        <v>1964</v>
      </c>
      <c r="G2654" s="174" t="s">
        <v>1869</v>
      </c>
      <c r="H2654" s="201" t="s">
        <v>1569</v>
      </c>
      <c r="I2654" s="175">
        <f t="shared" si="94"/>
        <v>424.73178000000001</v>
      </c>
      <c r="J2654" s="175">
        <f t="shared" si="93"/>
        <v>646.64820000000009</v>
      </c>
      <c r="K2654" s="175">
        <v>244.86</v>
      </c>
      <c r="L2654" s="175">
        <v>2.75</v>
      </c>
      <c r="M2654" s="177" t="s">
        <v>325</v>
      </c>
      <c r="N2654" s="177" t="s">
        <v>325</v>
      </c>
      <c r="O2654" s="177">
        <v>69</v>
      </c>
    </row>
    <row r="2655" spans="1:15">
      <c r="A2655" s="173" t="s">
        <v>1784</v>
      </c>
      <c r="B2655" s="173" t="s">
        <v>2754</v>
      </c>
      <c r="C2655" s="173" t="s">
        <v>3921</v>
      </c>
      <c r="D2655" s="173" t="s">
        <v>1127</v>
      </c>
      <c r="E2655" s="174" t="s">
        <v>2440</v>
      </c>
      <c r="F2655" s="174" t="s">
        <v>1964</v>
      </c>
      <c r="G2655" s="174" t="s">
        <v>1884</v>
      </c>
      <c r="H2655" s="201" t="s">
        <v>1575</v>
      </c>
      <c r="I2655" s="175">
        <f t="shared" si="94"/>
        <v>435.56975</v>
      </c>
      <c r="J2655" s="175">
        <f t="shared" si="93"/>
        <v>663.322</v>
      </c>
      <c r="K2655" s="175">
        <v>251.75</v>
      </c>
      <c r="L2655" s="175">
        <v>2.75</v>
      </c>
      <c r="M2655" s="177" t="s">
        <v>325</v>
      </c>
      <c r="N2655" s="177" t="s">
        <v>325</v>
      </c>
      <c r="O2655" s="177">
        <v>71</v>
      </c>
    </row>
    <row r="2656" spans="1:15">
      <c r="A2656" s="173" t="s">
        <v>2269</v>
      </c>
      <c r="B2656" s="173" t="s">
        <v>2266</v>
      </c>
      <c r="C2656" s="173" t="s">
        <v>3921</v>
      </c>
      <c r="D2656" s="173" t="s">
        <v>2326</v>
      </c>
      <c r="E2656" s="174" t="s">
        <v>2239</v>
      </c>
      <c r="F2656" s="174" t="s">
        <v>1964</v>
      </c>
      <c r="G2656" s="174" t="s">
        <v>1863</v>
      </c>
      <c r="H2656" s="201" t="s">
        <v>1579</v>
      </c>
      <c r="I2656" s="175">
        <f t="shared" si="94"/>
        <v>366.87684000000007</v>
      </c>
      <c r="J2656" s="175">
        <f t="shared" si="93"/>
        <v>559.16520000000003</v>
      </c>
      <c r="K2656" s="175">
        <v>209.88000000000002</v>
      </c>
      <c r="L2656" s="175">
        <v>1.58</v>
      </c>
      <c r="M2656" s="177" t="s">
        <v>322</v>
      </c>
      <c r="N2656" s="177" t="s">
        <v>321</v>
      </c>
      <c r="O2656" s="177">
        <v>70</v>
      </c>
    </row>
    <row r="2657" spans="1:15">
      <c r="A2657" s="173" t="s">
        <v>2265</v>
      </c>
      <c r="B2657" s="173" t="s">
        <v>2751</v>
      </c>
      <c r="C2657" s="173" t="s">
        <v>3852</v>
      </c>
      <c r="D2657" s="173" t="s">
        <v>2432</v>
      </c>
      <c r="E2657" s="174" t="s">
        <v>2347</v>
      </c>
      <c r="F2657" s="174" t="s">
        <v>1964</v>
      </c>
      <c r="G2657" s="174" t="s">
        <v>1914</v>
      </c>
      <c r="H2657" s="201" t="s">
        <v>1584</v>
      </c>
      <c r="I2657" s="175">
        <f t="shared" si="94"/>
        <v>287.67628999999999</v>
      </c>
      <c r="J2657" s="175">
        <f t="shared" si="93"/>
        <v>437.31819999999999</v>
      </c>
      <c r="K2657" s="175">
        <v>159.53</v>
      </c>
      <c r="L2657" s="175">
        <v>1.58</v>
      </c>
      <c r="M2657" s="177" t="s">
        <v>326</v>
      </c>
      <c r="N2657" s="177" t="s">
        <v>321</v>
      </c>
      <c r="O2657" s="177">
        <v>70</v>
      </c>
    </row>
    <row r="2658" spans="1:15">
      <c r="A2658" s="173" t="s">
        <v>2269</v>
      </c>
      <c r="B2658" s="173" t="s">
        <v>2754</v>
      </c>
      <c r="C2658" s="173" t="s">
        <v>3921</v>
      </c>
      <c r="D2658" s="173" t="s">
        <v>404</v>
      </c>
      <c r="E2658" s="174" t="s">
        <v>2440</v>
      </c>
      <c r="F2658" s="174" t="s">
        <v>1964</v>
      </c>
      <c r="G2658" s="174" t="s">
        <v>1777</v>
      </c>
      <c r="H2658" s="201" t="s">
        <v>1598</v>
      </c>
      <c r="I2658" s="175">
        <f t="shared" si="94"/>
        <v>366.37348000000003</v>
      </c>
      <c r="J2658" s="175">
        <f t="shared" si="93"/>
        <v>556.86620000000005</v>
      </c>
      <c r="K2658" s="175">
        <v>207.76000000000002</v>
      </c>
      <c r="L2658" s="175">
        <v>2.75</v>
      </c>
      <c r="M2658" s="177" t="s">
        <v>322</v>
      </c>
      <c r="N2658" s="177" t="s">
        <v>325</v>
      </c>
      <c r="O2658" s="177">
        <v>71</v>
      </c>
    </row>
    <row r="2659" spans="1:15">
      <c r="A2659" s="173" t="s">
        <v>2270</v>
      </c>
      <c r="B2659" s="173" t="s">
        <v>2751</v>
      </c>
      <c r="C2659" s="173" t="s">
        <v>3921</v>
      </c>
      <c r="D2659" s="173" t="s">
        <v>2316</v>
      </c>
      <c r="E2659" s="174" t="s">
        <v>2440</v>
      </c>
      <c r="F2659" s="174" t="s">
        <v>1964</v>
      </c>
      <c r="G2659" s="174" t="s">
        <v>1837</v>
      </c>
      <c r="H2659" s="201" t="s">
        <v>1605</v>
      </c>
      <c r="I2659" s="175">
        <f t="shared" si="94"/>
        <v>390.55048999999997</v>
      </c>
      <c r="J2659" s="175">
        <f t="shared" si="93"/>
        <v>594.0616</v>
      </c>
      <c r="K2659" s="175">
        <v>223.13000000000002</v>
      </c>
      <c r="L2659" s="175">
        <v>2.75</v>
      </c>
      <c r="M2659" s="177" t="s">
        <v>325</v>
      </c>
      <c r="N2659" s="177" t="s">
        <v>325</v>
      </c>
      <c r="O2659" s="177">
        <v>69</v>
      </c>
    </row>
    <row r="2660" spans="1:15">
      <c r="A2660" s="173" t="s">
        <v>1792</v>
      </c>
      <c r="B2660" s="173" t="s">
        <v>1800</v>
      </c>
      <c r="C2660" s="173" t="s">
        <v>1901</v>
      </c>
      <c r="D2660" s="173" t="s">
        <v>1776</v>
      </c>
      <c r="E2660" s="174" t="s">
        <v>2388</v>
      </c>
      <c r="F2660" s="174" t="s">
        <v>1964</v>
      </c>
      <c r="G2660" s="174" t="s">
        <v>1919</v>
      </c>
      <c r="H2660" s="201" t="s">
        <v>1607</v>
      </c>
      <c r="I2660" s="175">
        <f t="shared" si="94"/>
        <v>830.73881000000017</v>
      </c>
      <c r="J2660" s="175">
        <f t="shared" si="93"/>
        <v>1271.2744</v>
      </c>
      <c r="K2660" s="175">
        <v>502.97</v>
      </c>
      <c r="L2660" s="175">
        <v>2.75</v>
      </c>
      <c r="M2660" s="177" t="s">
        <v>326</v>
      </c>
      <c r="N2660" s="177" t="s">
        <v>321</v>
      </c>
      <c r="O2660" s="177">
        <v>76</v>
      </c>
    </row>
    <row r="2661" spans="1:15">
      <c r="A2661" s="173" t="s">
        <v>2270</v>
      </c>
      <c r="B2661" s="173" t="s">
        <v>2754</v>
      </c>
      <c r="C2661" s="173" t="s">
        <v>3921</v>
      </c>
      <c r="D2661" s="173" t="s">
        <v>369</v>
      </c>
      <c r="E2661" s="174" t="s">
        <v>2440</v>
      </c>
      <c r="F2661" s="174" t="s">
        <v>1964</v>
      </c>
      <c r="G2661" s="174" t="s">
        <v>1869</v>
      </c>
      <c r="H2661" s="201" t="s">
        <v>1611</v>
      </c>
      <c r="I2661" s="175">
        <f t="shared" si="94"/>
        <v>366.37348000000003</v>
      </c>
      <c r="J2661" s="175">
        <f t="shared" si="93"/>
        <v>556.86620000000005</v>
      </c>
      <c r="K2661" s="175">
        <v>207.76000000000002</v>
      </c>
      <c r="L2661" s="175">
        <v>2.75</v>
      </c>
      <c r="M2661" s="177" t="s">
        <v>325</v>
      </c>
      <c r="N2661" s="177" t="s">
        <v>325</v>
      </c>
      <c r="O2661" s="177">
        <v>69</v>
      </c>
    </row>
    <row r="2662" spans="1:15">
      <c r="A2662" s="173">
        <v>245</v>
      </c>
      <c r="B2662" s="173">
        <v>40</v>
      </c>
      <c r="C2662" s="173">
        <v>20</v>
      </c>
      <c r="D2662" s="173">
        <v>95</v>
      </c>
      <c r="E2662" s="174" t="s">
        <v>2445</v>
      </c>
      <c r="F2662" s="174" t="s">
        <v>1964</v>
      </c>
      <c r="G2662" s="174" t="s">
        <v>2244</v>
      </c>
      <c r="H2662" s="201" t="s">
        <v>2076</v>
      </c>
      <c r="I2662" s="175">
        <f t="shared" si="94"/>
        <v>636.99240000000009</v>
      </c>
      <c r="J2662" s="175">
        <f t="shared" si="93"/>
        <v>974.72760000000005</v>
      </c>
      <c r="K2662" s="175">
        <v>381.6</v>
      </c>
      <c r="L2662" s="175">
        <v>1.58</v>
      </c>
      <c r="M2662" s="177" t="s">
        <v>322</v>
      </c>
      <c r="N2662" s="177" t="s">
        <v>325</v>
      </c>
      <c r="O2662" s="177">
        <v>72</v>
      </c>
    </row>
    <row r="2663" spans="1:15">
      <c r="A2663" s="173">
        <v>235</v>
      </c>
      <c r="B2663" s="173">
        <v>65</v>
      </c>
      <c r="C2663" s="173">
        <v>18</v>
      </c>
      <c r="D2663" s="173">
        <v>110</v>
      </c>
      <c r="E2663" s="174" t="s">
        <v>2440</v>
      </c>
      <c r="F2663" s="174" t="s">
        <v>1964</v>
      </c>
      <c r="G2663" s="174" t="s">
        <v>2081</v>
      </c>
      <c r="H2663" s="201" t="s">
        <v>2082</v>
      </c>
      <c r="I2663" s="175">
        <f t="shared" si="94"/>
        <v>539.78100000000006</v>
      </c>
      <c r="J2663" s="175">
        <f t="shared" si="93"/>
        <v>823.64700000000005</v>
      </c>
      <c r="K2663" s="175">
        <v>318</v>
      </c>
      <c r="L2663" s="175">
        <v>2.75</v>
      </c>
      <c r="M2663" s="177" t="s">
        <v>326</v>
      </c>
      <c r="N2663" s="177" t="s">
        <v>326</v>
      </c>
      <c r="O2663" s="177">
        <v>70</v>
      </c>
    </row>
    <row r="2664" spans="1:15">
      <c r="A2664" s="173">
        <v>265</v>
      </c>
      <c r="B2664" s="173">
        <v>35</v>
      </c>
      <c r="C2664" s="173">
        <v>18</v>
      </c>
      <c r="D2664" s="173">
        <v>97</v>
      </c>
      <c r="E2664" s="174" t="s">
        <v>2347</v>
      </c>
      <c r="F2664" s="174" t="s">
        <v>1964</v>
      </c>
      <c r="G2664" s="174" t="s">
        <v>2081</v>
      </c>
      <c r="H2664" s="201" t="s">
        <v>2083</v>
      </c>
      <c r="I2664" s="175">
        <f t="shared" si="94"/>
        <v>643.66192000000001</v>
      </c>
      <c r="J2664" s="175">
        <f t="shared" si="93"/>
        <v>984.98840000000007</v>
      </c>
      <c r="K2664" s="175">
        <v>385.84000000000003</v>
      </c>
      <c r="L2664" s="175">
        <v>1.58</v>
      </c>
      <c r="M2664" s="177">
        <v>0</v>
      </c>
      <c r="N2664" s="177">
        <v>0</v>
      </c>
      <c r="O2664" s="177">
        <v>0</v>
      </c>
    </row>
    <row r="2665" spans="1:15">
      <c r="A2665" s="173">
        <v>255</v>
      </c>
      <c r="B2665" s="173">
        <v>35</v>
      </c>
      <c r="C2665" s="173">
        <v>19</v>
      </c>
      <c r="D2665" s="173">
        <v>96</v>
      </c>
      <c r="E2665" s="174" t="s">
        <v>2445</v>
      </c>
      <c r="F2665" s="174" t="s">
        <v>1964</v>
      </c>
      <c r="G2665" s="174" t="s">
        <v>2446</v>
      </c>
      <c r="H2665" s="201" t="s">
        <v>2075</v>
      </c>
      <c r="I2665" s="175">
        <f t="shared" si="94"/>
        <v>572.79827</v>
      </c>
      <c r="J2665" s="175">
        <f t="shared" si="93"/>
        <v>875.9674</v>
      </c>
      <c r="K2665" s="175">
        <v>340.79</v>
      </c>
      <c r="L2665" s="175">
        <v>1.58</v>
      </c>
      <c r="M2665" s="177" t="s">
        <v>322</v>
      </c>
      <c r="N2665" s="177" t="s">
        <v>348</v>
      </c>
      <c r="O2665" s="177">
        <v>70</v>
      </c>
    </row>
    <row r="2666" spans="1:15">
      <c r="A2666" s="173">
        <v>255</v>
      </c>
      <c r="B2666" s="173">
        <v>30</v>
      </c>
      <c r="C2666" s="173">
        <v>22</v>
      </c>
      <c r="D2666" s="173">
        <v>95</v>
      </c>
      <c r="E2666" s="174" t="s">
        <v>2445</v>
      </c>
      <c r="F2666" s="174" t="s">
        <v>1964</v>
      </c>
      <c r="G2666" s="174" t="s">
        <v>2446</v>
      </c>
      <c r="H2666" s="201" t="s">
        <v>2078</v>
      </c>
      <c r="I2666" s="175">
        <f t="shared" si="94"/>
        <v>886.26571000000013</v>
      </c>
      <c r="J2666" s="175">
        <f t="shared" si="93"/>
        <v>1358.2250000000001</v>
      </c>
      <c r="K2666" s="175">
        <v>540.07000000000005</v>
      </c>
      <c r="L2666" s="175">
        <v>1.58</v>
      </c>
      <c r="M2666" s="177" t="s">
        <v>326</v>
      </c>
      <c r="N2666" s="177" t="s">
        <v>348</v>
      </c>
      <c r="O2666" s="177">
        <v>70</v>
      </c>
    </row>
    <row r="2667" spans="1:15">
      <c r="A2667" s="173">
        <v>345</v>
      </c>
      <c r="B2667" s="173">
        <v>35</v>
      </c>
      <c r="C2667" s="173">
        <v>15</v>
      </c>
      <c r="D2667" s="173">
        <v>95</v>
      </c>
      <c r="E2667" s="174" t="s">
        <v>2445</v>
      </c>
      <c r="F2667" s="174" t="s">
        <v>3934</v>
      </c>
      <c r="G2667" s="174" t="s">
        <v>2815</v>
      </c>
      <c r="H2667" s="201" t="s">
        <v>2830</v>
      </c>
      <c r="I2667" s="175">
        <f t="shared" ref="I2667:I2730" si="95">(IF($H$6="",$H$4*$U$3*(1-$H$5),$H$6*$H$3)+IF(F2667="PIRELLI",$H$3*(K2667*(1-$M$12)+$U$7+L2667+$H$8)))*$U$8</f>
        <v>1747.1256671000001</v>
      </c>
      <c r="J2667" s="175">
        <f t="shared" si="93"/>
        <v>2682.6249339999995</v>
      </c>
      <c r="K2667" s="175">
        <v>1087.3426999999999</v>
      </c>
      <c r="L2667" s="175">
        <v>1.58</v>
      </c>
      <c r="M2667" s="177">
        <v>0</v>
      </c>
      <c r="N2667" s="177">
        <v>0</v>
      </c>
      <c r="O2667" s="177">
        <v>0</v>
      </c>
    </row>
    <row r="2668" spans="1:15">
      <c r="A2668" s="173">
        <v>335</v>
      </c>
      <c r="B2668" s="173">
        <v>35</v>
      </c>
      <c r="C2668" s="173">
        <v>17</v>
      </c>
      <c r="D2668" s="173">
        <v>106</v>
      </c>
      <c r="E2668" s="174" t="s">
        <v>2445</v>
      </c>
      <c r="F2668" s="174" t="s">
        <v>3934</v>
      </c>
      <c r="G2668" s="174" t="s">
        <v>2815</v>
      </c>
      <c r="H2668" s="201" t="s">
        <v>2831</v>
      </c>
      <c r="I2668" s="175">
        <f t="shared" si="95"/>
        <v>1233.0432339500001</v>
      </c>
      <c r="J2668" s="175">
        <f t="shared" si="93"/>
        <v>1891.7288830000002</v>
      </c>
      <c r="K2668" s="175">
        <v>760.52615000000003</v>
      </c>
      <c r="L2668" s="175">
        <v>1.58</v>
      </c>
      <c r="M2668" s="177" t="s">
        <v>322</v>
      </c>
      <c r="N2668" s="177" t="s">
        <v>321</v>
      </c>
      <c r="O2668" s="177">
        <v>74</v>
      </c>
    </row>
    <row r="2669" spans="1:15">
      <c r="A2669" s="173">
        <v>215</v>
      </c>
      <c r="B2669" s="173">
        <v>70</v>
      </c>
      <c r="C2669" s="173">
        <v>16</v>
      </c>
      <c r="D2669" s="173">
        <v>100</v>
      </c>
      <c r="E2669" s="174" t="s">
        <v>2440</v>
      </c>
      <c r="F2669" s="174" t="s">
        <v>3934</v>
      </c>
      <c r="G2669" s="174" t="s">
        <v>2913</v>
      </c>
      <c r="H2669" s="201" t="s">
        <v>2914</v>
      </c>
      <c r="I2669" s="175">
        <f t="shared" si="95"/>
        <v>298.61949369999996</v>
      </c>
      <c r="J2669" s="175">
        <f t="shared" si="93"/>
        <v>452.62929799999995</v>
      </c>
      <c r="K2669" s="175">
        <v>164.68689999999998</v>
      </c>
      <c r="L2669" s="175">
        <v>2.75</v>
      </c>
      <c r="M2669" s="177" t="s">
        <v>322</v>
      </c>
      <c r="N2669" s="177" t="s">
        <v>325</v>
      </c>
      <c r="O2669" s="177">
        <v>71</v>
      </c>
    </row>
    <row r="2670" spans="1:15">
      <c r="A2670" s="173">
        <v>215</v>
      </c>
      <c r="B2670" s="173">
        <v>65</v>
      </c>
      <c r="C2670" s="173">
        <v>16</v>
      </c>
      <c r="D2670" s="173">
        <v>98</v>
      </c>
      <c r="E2670" s="174" t="s">
        <v>2347</v>
      </c>
      <c r="F2670" s="174" t="s">
        <v>3934</v>
      </c>
      <c r="G2670" s="174" t="s">
        <v>2913</v>
      </c>
      <c r="H2670" s="201" t="s">
        <v>2917</v>
      </c>
      <c r="I2670" s="175">
        <f t="shared" si="95"/>
        <v>306.66460219999999</v>
      </c>
      <c r="J2670" s="175">
        <f t="shared" si="93"/>
        <v>465.00638799999996</v>
      </c>
      <c r="K2670" s="175">
        <v>169.8014</v>
      </c>
      <c r="L2670" s="175">
        <v>2.75</v>
      </c>
      <c r="M2670" s="177" t="s">
        <v>326</v>
      </c>
      <c r="N2670" s="177" t="s">
        <v>325</v>
      </c>
      <c r="O2670" s="177">
        <v>71</v>
      </c>
    </row>
    <row r="2671" spans="1:15">
      <c r="A2671" s="173">
        <v>235</v>
      </c>
      <c r="B2671" s="173">
        <v>45</v>
      </c>
      <c r="C2671" s="173">
        <v>17</v>
      </c>
      <c r="D2671" s="173">
        <v>94</v>
      </c>
      <c r="E2671" s="174" t="s">
        <v>2445</v>
      </c>
      <c r="F2671" s="174" t="s">
        <v>3934</v>
      </c>
      <c r="G2671" s="174" t="s">
        <v>2841</v>
      </c>
      <c r="H2671" s="201" t="s">
        <v>2925</v>
      </c>
      <c r="I2671" s="175">
        <f t="shared" si="95"/>
        <v>326.35950600000001</v>
      </c>
      <c r="J2671" s="175">
        <f t="shared" si="93"/>
        <v>496.83084000000002</v>
      </c>
      <c r="K2671" s="175">
        <v>184.12200000000001</v>
      </c>
      <c r="L2671" s="175">
        <v>1.58</v>
      </c>
      <c r="M2671" s="177" t="s">
        <v>326</v>
      </c>
      <c r="N2671" s="177" t="s">
        <v>321</v>
      </c>
      <c r="O2671" s="177">
        <v>71</v>
      </c>
    </row>
    <row r="2672" spans="1:15">
      <c r="A2672" s="173">
        <v>255</v>
      </c>
      <c r="B2672" s="173">
        <v>60</v>
      </c>
      <c r="C2672" s="173">
        <v>17</v>
      </c>
      <c r="D2672" s="173">
        <v>106</v>
      </c>
      <c r="E2672" s="174" t="s">
        <v>2440</v>
      </c>
      <c r="F2672" s="174" t="s">
        <v>3934</v>
      </c>
      <c r="G2672" s="174" t="s">
        <v>2867</v>
      </c>
      <c r="H2672" s="201" t="s">
        <v>2946</v>
      </c>
      <c r="I2672" s="175">
        <f t="shared" si="95"/>
        <v>502.16073874999995</v>
      </c>
      <c r="J2672" s="175">
        <f t="shared" si="93"/>
        <v>765.76967500000001</v>
      </c>
      <c r="K2672" s="175">
        <v>294.08375000000001</v>
      </c>
      <c r="L2672" s="175">
        <v>2.75</v>
      </c>
      <c r="M2672" s="177">
        <v>0</v>
      </c>
      <c r="N2672" s="177">
        <v>0</v>
      </c>
      <c r="O2672" s="177">
        <v>0</v>
      </c>
    </row>
    <row r="2673" spans="1:15">
      <c r="A2673" s="173">
        <v>225</v>
      </c>
      <c r="B2673" s="173">
        <v>50</v>
      </c>
      <c r="C2673" s="173">
        <v>16</v>
      </c>
      <c r="D2673" s="173">
        <v>92</v>
      </c>
      <c r="E2673" s="174" t="s">
        <v>2347</v>
      </c>
      <c r="F2673" s="174" t="s">
        <v>3934</v>
      </c>
      <c r="G2673" s="174" t="s">
        <v>2863</v>
      </c>
      <c r="H2673" s="201" t="s">
        <v>2982</v>
      </c>
      <c r="I2673" s="175">
        <f t="shared" si="95"/>
        <v>324.75048429999998</v>
      </c>
      <c r="J2673" s="175">
        <f t="shared" si="93"/>
        <v>494.35542199999998</v>
      </c>
      <c r="K2673" s="175">
        <v>183.09909999999999</v>
      </c>
      <c r="L2673" s="175">
        <v>1.58</v>
      </c>
      <c r="M2673" s="177" t="s">
        <v>322</v>
      </c>
      <c r="N2673" s="177" t="s">
        <v>325</v>
      </c>
      <c r="O2673" s="177">
        <v>72</v>
      </c>
    </row>
    <row r="2674" spans="1:15">
      <c r="A2674" s="173">
        <v>225</v>
      </c>
      <c r="B2674" s="173">
        <v>50</v>
      </c>
      <c r="C2674" s="173">
        <v>16</v>
      </c>
      <c r="D2674" s="173">
        <v>92</v>
      </c>
      <c r="E2674" s="174" t="s">
        <v>2239</v>
      </c>
      <c r="F2674" s="174" t="s">
        <v>3934</v>
      </c>
      <c r="G2674" s="174" t="s">
        <v>2863</v>
      </c>
      <c r="H2674" s="201" t="s">
        <v>2983</v>
      </c>
      <c r="I2674" s="175">
        <f t="shared" si="95"/>
        <v>334.40461449999992</v>
      </c>
      <c r="J2674" s="175">
        <f t="shared" si="93"/>
        <v>509.20793000000003</v>
      </c>
      <c r="K2674" s="175">
        <v>189.23650000000001</v>
      </c>
      <c r="L2674" s="175">
        <v>1.58</v>
      </c>
      <c r="M2674" s="177">
        <v>0</v>
      </c>
      <c r="N2674" s="177">
        <v>0</v>
      </c>
      <c r="O2674" s="177">
        <v>0</v>
      </c>
    </row>
    <row r="2675" spans="1:15">
      <c r="A2675" s="173">
        <v>215</v>
      </c>
      <c r="B2675" s="173">
        <v>60</v>
      </c>
      <c r="C2675" s="173">
        <v>17</v>
      </c>
      <c r="D2675" s="173">
        <v>96</v>
      </c>
      <c r="E2675" s="174" t="s">
        <v>2347</v>
      </c>
      <c r="F2675" s="174" t="s">
        <v>3934</v>
      </c>
      <c r="G2675" s="174" t="s">
        <v>2913</v>
      </c>
      <c r="H2675" s="201" t="s">
        <v>3020</v>
      </c>
      <c r="I2675" s="175">
        <f t="shared" si="95"/>
        <v>408.03296929999999</v>
      </c>
      <c r="J2675" s="175">
        <f t="shared" si="93"/>
        <v>620.95772199999999</v>
      </c>
      <c r="K2675" s="175">
        <v>234.2441</v>
      </c>
      <c r="L2675" s="175">
        <v>2.75</v>
      </c>
      <c r="M2675" s="177">
        <v>0</v>
      </c>
      <c r="N2675" s="177">
        <v>0</v>
      </c>
      <c r="O2675" s="177">
        <v>0</v>
      </c>
    </row>
    <row r="2676" spans="1:15">
      <c r="A2676" s="173">
        <v>245</v>
      </c>
      <c r="B2676" s="173">
        <v>35</v>
      </c>
      <c r="C2676" s="173">
        <v>21</v>
      </c>
      <c r="D2676" s="173">
        <v>96</v>
      </c>
      <c r="E2676" s="174" t="s">
        <v>2445</v>
      </c>
      <c r="F2676" s="174" t="s">
        <v>3934</v>
      </c>
      <c r="G2676" s="174" t="s">
        <v>2893</v>
      </c>
      <c r="H2676" s="201" t="s">
        <v>3021</v>
      </c>
      <c r="I2676" s="175">
        <f t="shared" si="95"/>
        <v>788.95324475000007</v>
      </c>
      <c r="J2676" s="175">
        <f t="shared" si="93"/>
        <v>1208.5135150000001</v>
      </c>
      <c r="K2676" s="175">
        <v>478.20575000000002</v>
      </c>
      <c r="L2676" s="175">
        <v>1.58</v>
      </c>
      <c r="M2676" s="177">
        <v>0</v>
      </c>
      <c r="N2676" s="177">
        <v>0</v>
      </c>
      <c r="O2676" s="177">
        <v>0</v>
      </c>
    </row>
    <row r="2677" spans="1:15">
      <c r="A2677" s="173">
        <v>285</v>
      </c>
      <c r="B2677" s="173">
        <v>30</v>
      </c>
      <c r="C2677" s="173">
        <v>21</v>
      </c>
      <c r="D2677" s="173">
        <v>100</v>
      </c>
      <c r="E2677" s="174" t="s">
        <v>2445</v>
      </c>
      <c r="F2677" s="174" t="s">
        <v>3934</v>
      </c>
      <c r="G2677" s="174" t="s">
        <v>2893</v>
      </c>
      <c r="H2677" s="201" t="s">
        <v>3022</v>
      </c>
      <c r="I2677" s="175">
        <f t="shared" si="95"/>
        <v>864.57726465000007</v>
      </c>
      <c r="J2677" s="175">
        <f t="shared" si="93"/>
        <v>1324.8581610000001</v>
      </c>
      <c r="K2677" s="175">
        <v>526.28205000000003</v>
      </c>
      <c r="L2677" s="175">
        <v>1.58</v>
      </c>
      <c r="M2677" s="177">
        <v>0</v>
      </c>
      <c r="N2677" s="177">
        <v>0</v>
      </c>
      <c r="O2677" s="177">
        <v>0</v>
      </c>
    </row>
    <row r="2678" spans="1:15">
      <c r="A2678" s="173">
        <v>195</v>
      </c>
      <c r="B2678" s="173">
        <v>75</v>
      </c>
      <c r="C2678" s="173">
        <v>16</v>
      </c>
      <c r="D2678" s="173">
        <v>107</v>
      </c>
      <c r="E2678" s="174" t="s">
        <v>2229</v>
      </c>
      <c r="F2678" s="174" t="s">
        <v>3934</v>
      </c>
      <c r="G2678" s="174" t="s">
        <v>3033</v>
      </c>
      <c r="H2678" s="201" t="s">
        <v>3034</v>
      </c>
      <c r="I2678" s="175">
        <f t="shared" si="95"/>
        <v>261.32854000000003</v>
      </c>
      <c r="J2678" s="175">
        <f t="shared" si="93"/>
        <v>395.2586</v>
      </c>
      <c r="K2678" s="175">
        <v>140.98000000000002</v>
      </c>
      <c r="L2678" s="175">
        <v>2.75</v>
      </c>
      <c r="M2678" s="177" t="s">
        <v>322</v>
      </c>
      <c r="N2678" s="177" t="s">
        <v>325</v>
      </c>
      <c r="O2678" s="177">
        <v>72</v>
      </c>
    </row>
    <row r="2679" spans="1:15">
      <c r="A2679" s="173">
        <v>205</v>
      </c>
      <c r="B2679" s="173">
        <v>75</v>
      </c>
      <c r="C2679" s="173">
        <v>16</v>
      </c>
      <c r="D2679" s="173">
        <v>110</v>
      </c>
      <c r="E2679" s="174" t="s">
        <v>2229</v>
      </c>
      <c r="F2679" s="174" t="s">
        <v>3934</v>
      </c>
      <c r="G2679" s="174" t="s">
        <v>3033</v>
      </c>
      <c r="H2679" s="201" t="s">
        <v>3035</v>
      </c>
      <c r="I2679" s="175">
        <f t="shared" si="95"/>
        <v>328.85743000000002</v>
      </c>
      <c r="J2679" s="175">
        <f t="shared" si="93"/>
        <v>499.14919999999995</v>
      </c>
      <c r="K2679" s="175">
        <v>183.91</v>
      </c>
      <c r="L2679" s="175">
        <v>2.75</v>
      </c>
      <c r="M2679" s="177">
        <v>0</v>
      </c>
      <c r="N2679" s="177">
        <v>0</v>
      </c>
      <c r="O2679" s="177">
        <v>0</v>
      </c>
    </row>
    <row r="2680" spans="1:15">
      <c r="A2680" s="173">
        <v>265</v>
      </c>
      <c r="B2680" s="173">
        <v>45</v>
      </c>
      <c r="C2680" s="173">
        <v>20</v>
      </c>
      <c r="D2680" s="173">
        <v>108</v>
      </c>
      <c r="E2680" s="174" t="s">
        <v>2347</v>
      </c>
      <c r="F2680" s="174" t="s">
        <v>3934</v>
      </c>
      <c r="G2680" s="174" t="s">
        <v>2867</v>
      </c>
      <c r="H2680" s="201" t="s">
        <v>3099</v>
      </c>
      <c r="I2680" s="175">
        <f t="shared" si="95"/>
        <v>837.64176320000001</v>
      </c>
      <c r="J2680" s="175">
        <f t="shared" si="93"/>
        <v>1281.8943279999999</v>
      </c>
      <c r="K2680" s="175">
        <v>507.35839999999996</v>
      </c>
      <c r="L2680" s="175">
        <v>2.75</v>
      </c>
      <c r="M2680" s="177">
        <v>0</v>
      </c>
      <c r="N2680" s="177">
        <v>0</v>
      </c>
      <c r="O2680" s="177">
        <v>0</v>
      </c>
    </row>
    <row r="2681" spans="1:15">
      <c r="A2681" s="173">
        <v>305</v>
      </c>
      <c r="B2681" s="173">
        <v>30</v>
      </c>
      <c r="C2681" s="173">
        <v>19</v>
      </c>
      <c r="D2681" s="173">
        <v>102</v>
      </c>
      <c r="E2681" s="174" t="s">
        <v>2445</v>
      </c>
      <c r="F2681" s="174" t="s">
        <v>3934</v>
      </c>
      <c r="G2681" s="174" t="s">
        <v>2961</v>
      </c>
      <c r="H2681" s="201" t="s">
        <v>3112</v>
      </c>
      <c r="I2681" s="175">
        <f t="shared" si="95"/>
        <v>1012.7681632200002</v>
      </c>
      <c r="J2681" s="175">
        <f t="shared" si="93"/>
        <v>1552.8441588000003</v>
      </c>
      <c r="K2681" s="175">
        <v>620.49114000000009</v>
      </c>
      <c r="L2681" s="175">
        <v>1.58</v>
      </c>
      <c r="M2681" s="177" t="s">
        <v>322</v>
      </c>
      <c r="N2681" s="177" t="s">
        <v>348</v>
      </c>
      <c r="O2681" s="177">
        <v>74</v>
      </c>
    </row>
    <row r="2682" spans="1:15">
      <c r="A2682" s="173">
        <v>185</v>
      </c>
      <c r="B2682" s="173">
        <v>75</v>
      </c>
      <c r="C2682" s="173">
        <v>16</v>
      </c>
      <c r="D2682" s="173">
        <v>104</v>
      </c>
      <c r="E2682" s="174" t="s">
        <v>2229</v>
      </c>
      <c r="F2682" s="174" t="s">
        <v>3934</v>
      </c>
      <c r="G2682" s="174" t="s">
        <v>3033</v>
      </c>
      <c r="H2682" s="201" t="s">
        <v>3114</v>
      </c>
      <c r="I2682" s="175">
        <f t="shared" si="95"/>
        <v>308.01517999999999</v>
      </c>
      <c r="J2682" s="175">
        <f t="shared" si="93"/>
        <v>467.08419999999995</v>
      </c>
      <c r="K2682" s="175">
        <v>170.66</v>
      </c>
      <c r="L2682" s="175">
        <v>2.75</v>
      </c>
      <c r="M2682" s="177">
        <v>0</v>
      </c>
      <c r="N2682" s="177">
        <v>0</v>
      </c>
      <c r="O2682" s="177">
        <v>0</v>
      </c>
    </row>
    <row r="2683" spans="1:15">
      <c r="A2683" s="173">
        <v>265</v>
      </c>
      <c r="B2683" s="173">
        <v>35</v>
      </c>
      <c r="C2683" s="173">
        <v>20</v>
      </c>
      <c r="D2683" s="173">
        <v>99</v>
      </c>
      <c r="E2683" s="174" t="s">
        <v>2445</v>
      </c>
      <c r="F2683" s="174" t="s">
        <v>3934</v>
      </c>
      <c r="G2683" s="174" t="s">
        <v>3086</v>
      </c>
      <c r="H2683" s="201" t="s">
        <v>3116</v>
      </c>
      <c r="I2683" s="175">
        <f t="shared" si="95"/>
        <v>793.78030984999998</v>
      </c>
      <c r="J2683" s="175">
        <f t="shared" si="93"/>
        <v>1215.9397690000001</v>
      </c>
      <c r="K2683" s="175">
        <v>481.27445</v>
      </c>
      <c r="L2683" s="175">
        <v>1.58</v>
      </c>
      <c r="M2683" s="177" t="s">
        <v>326</v>
      </c>
      <c r="N2683" s="177" t="s">
        <v>348</v>
      </c>
      <c r="O2683" s="177">
        <v>73</v>
      </c>
    </row>
    <row r="2684" spans="1:15">
      <c r="A2684" s="173">
        <v>215</v>
      </c>
      <c r="B2684" s="173">
        <v>65</v>
      </c>
      <c r="C2684" s="173">
        <v>16</v>
      </c>
      <c r="D2684" s="173" t="s">
        <v>3109</v>
      </c>
      <c r="E2684" s="174" t="s">
        <v>3037</v>
      </c>
      <c r="F2684" s="174" t="s">
        <v>3934</v>
      </c>
      <c r="G2684" s="174" t="s">
        <v>3033</v>
      </c>
      <c r="H2684" s="201" t="s">
        <v>3118</v>
      </c>
      <c r="I2684" s="175">
        <f t="shared" si="95"/>
        <v>338.86171000000002</v>
      </c>
      <c r="J2684" s="175">
        <f t="shared" si="93"/>
        <v>514.54039999999998</v>
      </c>
      <c r="K2684" s="175">
        <v>190.27</v>
      </c>
      <c r="L2684" s="175">
        <v>2.75</v>
      </c>
      <c r="M2684" s="177" t="s">
        <v>322</v>
      </c>
      <c r="N2684" s="177" t="s">
        <v>325</v>
      </c>
      <c r="O2684" s="177">
        <v>72</v>
      </c>
    </row>
    <row r="2685" spans="1:15">
      <c r="A2685" s="173">
        <v>235</v>
      </c>
      <c r="B2685" s="173">
        <v>55</v>
      </c>
      <c r="C2685" s="173">
        <v>18</v>
      </c>
      <c r="D2685" s="173">
        <v>104</v>
      </c>
      <c r="E2685" s="174" t="s">
        <v>2440</v>
      </c>
      <c r="F2685" s="174" t="s">
        <v>3934</v>
      </c>
      <c r="G2685" s="174" t="s">
        <v>2867</v>
      </c>
      <c r="H2685" s="201" t="s">
        <v>3136</v>
      </c>
      <c r="I2685" s="175">
        <f t="shared" si="95"/>
        <v>511.81486895</v>
      </c>
      <c r="J2685" s="175">
        <f t="shared" si="93"/>
        <v>780.62218300000006</v>
      </c>
      <c r="K2685" s="175">
        <v>300.22115000000002</v>
      </c>
      <c r="L2685" s="175">
        <v>2.75</v>
      </c>
      <c r="M2685" s="177">
        <v>0</v>
      </c>
      <c r="N2685" s="177">
        <v>0</v>
      </c>
      <c r="O2685" s="177">
        <v>0</v>
      </c>
    </row>
    <row r="2686" spans="1:15">
      <c r="A2686" s="173">
        <v>195</v>
      </c>
      <c r="B2686" s="173">
        <v>65</v>
      </c>
      <c r="C2686" s="173">
        <v>16</v>
      </c>
      <c r="D2686" s="173">
        <v>104</v>
      </c>
      <c r="E2686" s="174" t="s">
        <v>2229</v>
      </c>
      <c r="F2686" s="174" t="s">
        <v>3934</v>
      </c>
      <c r="G2686" s="174" t="s">
        <v>3033</v>
      </c>
      <c r="H2686" s="201" t="s">
        <v>3156</v>
      </c>
      <c r="I2686" s="175">
        <f t="shared" si="95"/>
        <v>282.17079000000001</v>
      </c>
      <c r="J2686" s="175">
        <f t="shared" si="93"/>
        <v>427.3236</v>
      </c>
      <c r="K2686" s="175">
        <v>154.23000000000002</v>
      </c>
      <c r="L2686" s="175">
        <v>2.75</v>
      </c>
      <c r="M2686" s="177" t="s">
        <v>322</v>
      </c>
      <c r="N2686" s="177" t="s">
        <v>325</v>
      </c>
      <c r="O2686" s="177">
        <v>72</v>
      </c>
    </row>
    <row r="2687" spans="1:15">
      <c r="A2687" s="173">
        <v>295</v>
      </c>
      <c r="B2687" s="173">
        <v>40</v>
      </c>
      <c r="C2687" s="173">
        <v>21</v>
      </c>
      <c r="D2687" s="173">
        <v>111</v>
      </c>
      <c r="E2687" s="174" t="s">
        <v>2347</v>
      </c>
      <c r="F2687" s="174" t="s">
        <v>3934</v>
      </c>
      <c r="G2687" s="174" t="s">
        <v>2834</v>
      </c>
      <c r="H2687" s="201" t="s">
        <v>3180</v>
      </c>
      <c r="I2687" s="175">
        <f t="shared" si="95"/>
        <v>813.50643769999999</v>
      </c>
      <c r="J2687" s="175">
        <f t="shared" si="93"/>
        <v>1244.763058</v>
      </c>
      <c r="K2687" s="175">
        <v>492.01490000000001</v>
      </c>
      <c r="L2687" s="175">
        <v>2.75</v>
      </c>
      <c r="M2687" s="177">
        <v>0</v>
      </c>
      <c r="N2687" s="177">
        <v>0</v>
      </c>
      <c r="O2687" s="177">
        <v>0</v>
      </c>
    </row>
    <row r="2688" spans="1:15">
      <c r="A2688" s="173">
        <v>185</v>
      </c>
      <c r="B2688" s="173">
        <v>60</v>
      </c>
      <c r="C2688" s="173">
        <v>14</v>
      </c>
      <c r="D2688" s="173">
        <v>82</v>
      </c>
      <c r="E2688" s="174" t="s">
        <v>2440</v>
      </c>
      <c r="F2688" s="174" t="s">
        <v>3934</v>
      </c>
      <c r="G2688" s="174" t="s">
        <v>3167</v>
      </c>
      <c r="H2688" s="201" t="s">
        <v>3263</v>
      </c>
      <c r="I2688" s="175">
        <f t="shared" si="95"/>
        <v>163.45648000000003</v>
      </c>
      <c r="J2688" s="175">
        <f t="shared" si="93"/>
        <v>246.21079999999998</v>
      </c>
      <c r="K2688" s="175">
        <v>80.56</v>
      </c>
      <c r="L2688" s="175">
        <v>1.58</v>
      </c>
      <c r="M2688" s="177" t="s">
        <v>322</v>
      </c>
      <c r="N2688" s="177" t="s">
        <v>326</v>
      </c>
      <c r="O2688" s="177">
        <v>71</v>
      </c>
    </row>
    <row r="2689" spans="1:15">
      <c r="A2689" s="173">
        <v>185</v>
      </c>
      <c r="B2689" s="173">
        <v>65</v>
      </c>
      <c r="C2689" s="173">
        <v>15</v>
      </c>
      <c r="D2689" s="173">
        <v>88</v>
      </c>
      <c r="E2689" s="174" t="s">
        <v>2237</v>
      </c>
      <c r="F2689" s="174" t="s">
        <v>3934</v>
      </c>
      <c r="G2689" s="174" t="s">
        <v>2910</v>
      </c>
      <c r="H2689" s="201" t="s">
        <v>3293</v>
      </c>
      <c r="I2689" s="175">
        <f t="shared" si="95"/>
        <v>177.62921</v>
      </c>
      <c r="J2689" s="175">
        <f t="shared" si="93"/>
        <v>268.01499999999999</v>
      </c>
      <c r="K2689" s="175">
        <v>89.570000000000007</v>
      </c>
      <c r="L2689" s="175">
        <v>1.58</v>
      </c>
      <c r="M2689" s="177" t="s">
        <v>322</v>
      </c>
      <c r="N2689" s="177" t="s">
        <v>326</v>
      </c>
      <c r="O2689" s="177">
        <v>71</v>
      </c>
    </row>
    <row r="2690" spans="1:15">
      <c r="A2690" s="173">
        <v>205</v>
      </c>
      <c r="B2690" s="173">
        <v>50</v>
      </c>
      <c r="C2690" s="173">
        <v>17</v>
      </c>
      <c r="D2690" s="173">
        <v>93</v>
      </c>
      <c r="E2690" s="174" t="s">
        <v>2440</v>
      </c>
      <c r="F2690" s="174" t="s">
        <v>3934</v>
      </c>
      <c r="G2690" s="174" t="s">
        <v>3302</v>
      </c>
      <c r="H2690" s="201" t="s">
        <v>3303</v>
      </c>
      <c r="I2690" s="175">
        <f t="shared" si="95"/>
        <v>477.75761</v>
      </c>
      <c r="J2690" s="175">
        <f t="shared" si="93"/>
        <v>729.75099999999998</v>
      </c>
      <c r="K2690" s="175">
        <v>280.37</v>
      </c>
      <c r="L2690" s="175">
        <v>1.58</v>
      </c>
      <c r="M2690" s="177" t="s">
        <v>325</v>
      </c>
      <c r="N2690" s="177" t="s">
        <v>321</v>
      </c>
      <c r="O2690" s="177">
        <v>72</v>
      </c>
    </row>
    <row r="2691" spans="1:15">
      <c r="A2691" s="173">
        <v>255</v>
      </c>
      <c r="B2691" s="173">
        <v>35</v>
      </c>
      <c r="C2691" s="173">
        <v>19</v>
      </c>
      <c r="D2691" s="173">
        <v>96</v>
      </c>
      <c r="E2691" s="174" t="s">
        <v>2239</v>
      </c>
      <c r="F2691" s="174" t="s">
        <v>3934</v>
      </c>
      <c r="G2691" s="174" t="s">
        <v>3318</v>
      </c>
      <c r="H2691" s="201" t="s">
        <v>3332</v>
      </c>
      <c r="I2691" s="175">
        <f t="shared" si="95"/>
        <v>974.63684999999998</v>
      </c>
      <c r="J2691" s="175">
        <f t="shared" si="93"/>
        <v>1494.1806000000001</v>
      </c>
      <c r="K2691" s="175">
        <v>596.25</v>
      </c>
      <c r="L2691" s="175">
        <v>1.58</v>
      </c>
      <c r="M2691" s="177" t="s">
        <v>325</v>
      </c>
      <c r="N2691" s="177" t="s">
        <v>325</v>
      </c>
      <c r="O2691" s="177">
        <v>73</v>
      </c>
    </row>
    <row r="2692" spans="1:15">
      <c r="A2692" s="173">
        <v>195</v>
      </c>
      <c r="B2692" s="173">
        <v>65</v>
      </c>
      <c r="C2692" s="173">
        <v>15</v>
      </c>
      <c r="D2692" s="173">
        <v>95</v>
      </c>
      <c r="E2692" s="174" t="s">
        <v>2440</v>
      </c>
      <c r="F2692" s="174" t="s">
        <v>3934</v>
      </c>
      <c r="G2692" s="174" t="s">
        <v>3167</v>
      </c>
      <c r="H2692" s="201" t="s">
        <v>3372</v>
      </c>
      <c r="I2692" s="175">
        <f t="shared" si="95"/>
        <v>221.81478000000001</v>
      </c>
      <c r="J2692" s="175">
        <f t="shared" si="93"/>
        <v>335.99279999999999</v>
      </c>
      <c r="K2692" s="175">
        <v>117.66000000000001</v>
      </c>
      <c r="L2692" s="175">
        <v>1.58</v>
      </c>
      <c r="M2692" s="177" t="s">
        <v>322</v>
      </c>
      <c r="N2692" s="177" t="s">
        <v>326</v>
      </c>
      <c r="O2692" s="177">
        <v>71</v>
      </c>
    </row>
    <row r="2693" spans="1:15">
      <c r="A2693" s="173">
        <v>245</v>
      </c>
      <c r="B2693" s="173">
        <v>40</v>
      </c>
      <c r="C2693" s="173">
        <v>18</v>
      </c>
      <c r="D2693" s="173">
        <v>97</v>
      </c>
      <c r="E2693" s="174" t="s">
        <v>2445</v>
      </c>
      <c r="F2693" s="174" t="s">
        <v>3934</v>
      </c>
      <c r="G2693" s="174" t="s">
        <v>2841</v>
      </c>
      <c r="H2693" s="201" t="s">
        <v>3395</v>
      </c>
      <c r="I2693" s="175">
        <f t="shared" si="95"/>
        <v>473.58499154999998</v>
      </c>
      <c r="J2693" s="175">
        <f t="shared" si="93"/>
        <v>723.33158700000001</v>
      </c>
      <c r="K2693" s="175">
        <v>277.71735000000001</v>
      </c>
      <c r="L2693" s="175">
        <v>1.58</v>
      </c>
      <c r="M2693" s="177" t="s">
        <v>326</v>
      </c>
      <c r="N2693" s="177" t="s">
        <v>321</v>
      </c>
      <c r="O2693" s="177">
        <v>72</v>
      </c>
    </row>
    <row r="2694" spans="1:15">
      <c r="A2694" s="173">
        <v>245</v>
      </c>
      <c r="B2694" s="173">
        <v>45</v>
      </c>
      <c r="C2694" s="173">
        <v>17</v>
      </c>
      <c r="D2694" s="173">
        <v>95</v>
      </c>
      <c r="E2694" s="174" t="s">
        <v>2445</v>
      </c>
      <c r="F2694" s="174" t="s">
        <v>3934</v>
      </c>
      <c r="G2694" s="174" t="s">
        <v>2841</v>
      </c>
      <c r="H2694" s="201" t="s">
        <v>3396</v>
      </c>
      <c r="I2694" s="175">
        <f t="shared" si="95"/>
        <v>433.35944905000002</v>
      </c>
      <c r="J2694" s="175">
        <f t="shared" si="93"/>
        <v>661.44613700000002</v>
      </c>
      <c r="K2694" s="175">
        <v>252.14485000000002</v>
      </c>
      <c r="L2694" s="175">
        <v>1.58</v>
      </c>
      <c r="M2694" s="177" t="s">
        <v>326</v>
      </c>
      <c r="N2694" s="177" t="s">
        <v>321</v>
      </c>
      <c r="O2694" s="177">
        <v>71</v>
      </c>
    </row>
    <row r="2695" spans="1:15">
      <c r="A2695" s="173">
        <v>215</v>
      </c>
      <c r="B2695" s="173">
        <v>55</v>
      </c>
      <c r="C2695" s="173">
        <v>16</v>
      </c>
      <c r="D2695" s="173">
        <v>93</v>
      </c>
      <c r="E2695" s="174" t="s">
        <v>2347</v>
      </c>
      <c r="F2695" s="174" t="s">
        <v>3934</v>
      </c>
      <c r="G2695" s="174" t="s">
        <v>3357</v>
      </c>
      <c r="H2695" s="201" t="s">
        <v>3446</v>
      </c>
      <c r="I2695" s="175">
        <f t="shared" si="95"/>
        <v>336.01363620000001</v>
      </c>
      <c r="J2695" s="175">
        <f t="shared" si="93"/>
        <v>511.68334800000002</v>
      </c>
      <c r="K2695" s="175">
        <v>190.2594</v>
      </c>
      <c r="L2695" s="175">
        <v>1.58</v>
      </c>
      <c r="M2695" s="177">
        <v>0</v>
      </c>
      <c r="N2695" s="177">
        <v>0</v>
      </c>
      <c r="O2695" s="177">
        <v>0</v>
      </c>
    </row>
    <row r="2696" spans="1:15">
      <c r="A2696" s="173">
        <v>165</v>
      </c>
      <c r="B2696" s="173">
        <v>65</v>
      </c>
      <c r="C2696" s="173">
        <v>14</v>
      </c>
      <c r="D2696" s="173">
        <v>79</v>
      </c>
      <c r="E2696" s="174" t="s">
        <v>2237</v>
      </c>
      <c r="F2696" s="174" t="s">
        <v>3934</v>
      </c>
      <c r="G2696" s="174" t="s">
        <v>3472</v>
      </c>
      <c r="H2696" s="201" t="s">
        <v>3474</v>
      </c>
      <c r="I2696" s="175">
        <f t="shared" si="95"/>
        <v>191.80193999999997</v>
      </c>
      <c r="J2696" s="175">
        <f t="shared" si="93"/>
        <v>289.81919999999997</v>
      </c>
      <c r="K2696" s="175">
        <v>98.58</v>
      </c>
      <c r="L2696" s="175">
        <v>1.58</v>
      </c>
      <c r="M2696" s="177">
        <v>0</v>
      </c>
      <c r="N2696" s="177">
        <v>0</v>
      </c>
      <c r="O2696" s="177">
        <v>0</v>
      </c>
    </row>
    <row r="2697" spans="1:15">
      <c r="A2697" s="173">
        <v>175</v>
      </c>
      <c r="B2697" s="173">
        <v>70</v>
      </c>
      <c r="C2697" s="173">
        <v>14</v>
      </c>
      <c r="D2697" s="173">
        <v>88</v>
      </c>
      <c r="E2697" s="174" t="s">
        <v>2237</v>
      </c>
      <c r="F2697" s="174" t="s">
        <v>3934</v>
      </c>
      <c r="G2697" s="174" t="s">
        <v>3472</v>
      </c>
      <c r="H2697" s="201" t="s">
        <v>3480</v>
      </c>
      <c r="I2697" s="175">
        <f t="shared" si="95"/>
        <v>214.31156999999999</v>
      </c>
      <c r="J2697" s="175">
        <f t="shared" si="93"/>
        <v>324.44939999999997</v>
      </c>
      <c r="K2697" s="175">
        <v>112.89</v>
      </c>
      <c r="L2697" s="175">
        <v>1.58</v>
      </c>
      <c r="M2697" s="177">
        <v>0</v>
      </c>
      <c r="N2697" s="177">
        <v>0</v>
      </c>
      <c r="O2697" s="177">
        <v>0</v>
      </c>
    </row>
    <row r="2698" spans="1:15">
      <c r="A2698" s="173">
        <v>185</v>
      </c>
      <c r="B2698" s="173">
        <v>65</v>
      </c>
      <c r="C2698" s="173">
        <v>14</v>
      </c>
      <c r="D2698" s="173">
        <v>86</v>
      </c>
      <c r="E2698" s="174" t="s">
        <v>2237</v>
      </c>
      <c r="F2698" s="174" t="s">
        <v>3934</v>
      </c>
      <c r="G2698" s="174" t="s">
        <v>3472</v>
      </c>
      <c r="H2698" s="201" t="s">
        <v>3486</v>
      </c>
      <c r="I2698" s="175">
        <f t="shared" si="95"/>
        <v>203.47359999999998</v>
      </c>
      <c r="J2698" s="175">
        <f t="shared" si="93"/>
        <v>307.7756</v>
      </c>
      <c r="K2698" s="175">
        <v>106</v>
      </c>
      <c r="L2698" s="175">
        <v>1.58</v>
      </c>
      <c r="M2698" s="177">
        <v>0</v>
      </c>
      <c r="N2698" s="177">
        <v>0</v>
      </c>
      <c r="O2698" s="177">
        <v>0</v>
      </c>
    </row>
    <row r="2699" spans="1:15">
      <c r="A2699" s="173">
        <v>195</v>
      </c>
      <c r="B2699" s="173">
        <v>45</v>
      </c>
      <c r="C2699" s="173">
        <v>16</v>
      </c>
      <c r="D2699" s="173">
        <v>84</v>
      </c>
      <c r="E2699" s="174" t="s">
        <v>2440</v>
      </c>
      <c r="F2699" s="174" t="s">
        <v>3934</v>
      </c>
      <c r="G2699" s="174" t="s">
        <v>3482</v>
      </c>
      <c r="H2699" s="201" t="s">
        <v>3489</v>
      </c>
      <c r="I2699" s="175">
        <f t="shared" si="95"/>
        <v>304.35008999999997</v>
      </c>
      <c r="J2699" s="175">
        <f t="shared" si="93"/>
        <v>462.97019999999998</v>
      </c>
      <c r="K2699" s="175">
        <v>170.13</v>
      </c>
      <c r="L2699" s="175">
        <v>1.58</v>
      </c>
      <c r="M2699" s="177">
        <v>0</v>
      </c>
      <c r="N2699" s="177">
        <v>0</v>
      </c>
      <c r="O2699" s="177">
        <v>0</v>
      </c>
    </row>
    <row r="2700" spans="1:15">
      <c r="A2700" s="173">
        <v>195</v>
      </c>
      <c r="B2700" s="173">
        <v>65</v>
      </c>
      <c r="C2700" s="173">
        <v>15</v>
      </c>
      <c r="D2700" s="173">
        <v>91</v>
      </c>
      <c r="E2700" s="174" t="s">
        <v>2237</v>
      </c>
      <c r="F2700" s="174" t="s">
        <v>3934</v>
      </c>
      <c r="G2700" s="174" t="s">
        <v>3472</v>
      </c>
      <c r="H2700" s="201" t="s">
        <v>3493</v>
      </c>
      <c r="I2700" s="175">
        <f t="shared" si="95"/>
        <v>198.47146000000001</v>
      </c>
      <c r="J2700" s="175">
        <f t="shared" si="93"/>
        <v>300.08</v>
      </c>
      <c r="K2700" s="175">
        <v>102.82000000000001</v>
      </c>
      <c r="L2700" s="175">
        <v>1.58</v>
      </c>
      <c r="M2700" s="177">
        <v>0</v>
      </c>
      <c r="N2700" s="177">
        <v>0</v>
      </c>
      <c r="O2700" s="177">
        <v>0</v>
      </c>
    </row>
    <row r="2701" spans="1:15">
      <c r="A2701" s="173">
        <v>205</v>
      </c>
      <c r="B2701" s="173">
        <v>55</v>
      </c>
      <c r="C2701" s="173">
        <v>16</v>
      </c>
      <c r="D2701" s="173">
        <v>91</v>
      </c>
      <c r="E2701" s="174" t="s">
        <v>2237</v>
      </c>
      <c r="F2701" s="174" t="s">
        <v>3934</v>
      </c>
      <c r="G2701" s="174" t="s">
        <v>3472</v>
      </c>
      <c r="H2701" s="201" t="s">
        <v>3496</v>
      </c>
      <c r="I2701" s="175">
        <f t="shared" si="95"/>
        <v>290.17736000000002</v>
      </c>
      <c r="J2701" s="175">
        <f t="shared" si="93"/>
        <v>441.166</v>
      </c>
      <c r="K2701" s="175">
        <v>161.12</v>
      </c>
      <c r="L2701" s="175">
        <v>1.58</v>
      </c>
      <c r="M2701" s="177">
        <v>0</v>
      </c>
      <c r="N2701" s="177">
        <v>0</v>
      </c>
      <c r="O2701" s="177">
        <v>0</v>
      </c>
    </row>
    <row r="2702" spans="1:15">
      <c r="A2702" s="173">
        <v>195</v>
      </c>
      <c r="B2702" s="173">
        <v>50</v>
      </c>
      <c r="C2702" s="173">
        <v>16</v>
      </c>
      <c r="D2702" s="173">
        <v>88</v>
      </c>
      <c r="E2702" s="174" t="s">
        <v>2347</v>
      </c>
      <c r="F2702" s="174" t="s">
        <v>3934</v>
      </c>
      <c r="G2702" s="174" t="s">
        <v>3520</v>
      </c>
      <c r="H2702" s="201" t="s">
        <v>3609</v>
      </c>
      <c r="I2702" s="175">
        <f t="shared" si="95"/>
        <v>301.41966965</v>
      </c>
      <c r="J2702" s="175">
        <f t="shared" si="93"/>
        <v>458.46186100000006</v>
      </c>
      <c r="K2702" s="175">
        <v>168.26705000000001</v>
      </c>
      <c r="L2702" s="175">
        <v>1.58</v>
      </c>
      <c r="M2702" s="177">
        <v>0</v>
      </c>
      <c r="N2702" s="177">
        <v>0</v>
      </c>
      <c r="O2702" s="177">
        <v>0</v>
      </c>
    </row>
    <row r="2703" spans="1:15">
      <c r="A2703" s="173">
        <v>195</v>
      </c>
      <c r="B2703" s="173">
        <v>55</v>
      </c>
      <c r="C2703" s="173">
        <v>16</v>
      </c>
      <c r="D2703" s="173">
        <v>87</v>
      </c>
      <c r="E2703" s="174" t="s">
        <v>2237</v>
      </c>
      <c r="F2703" s="174" t="s">
        <v>3934</v>
      </c>
      <c r="G2703" s="174" t="s">
        <v>3167</v>
      </c>
      <c r="H2703" s="201" t="s">
        <v>3624</v>
      </c>
      <c r="I2703" s="175">
        <f t="shared" si="95"/>
        <v>253.495</v>
      </c>
      <c r="J2703" s="175">
        <f t="shared" si="93"/>
        <v>384.73160000000001</v>
      </c>
      <c r="K2703" s="175">
        <v>137.80000000000001</v>
      </c>
      <c r="L2703" s="175">
        <v>1.58</v>
      </c>
      <c r="M2703" s="177" t="s">
        <v>322</v>
      </c>
      <c r="N2703" s="177" t="s">
        <v>326</v>
      </c>
      <c r="O2703" s="177">
        <v>71</v>
      </c>
    </row>
    <row r="2704" spans="1:15">
      <c r="A2704" s="173">
        <v>195</v>
      </c>
      <c r="B2704" s="173">
        <v>55</v>
      </c>
      <c r="C2704" s="173">
        <v>16</v>
      </c>
      <c r="D2704" s="173">
        <v>87</v>
      </c>
      <c r="E2704" s="174" t="s">
        <v>2347</v>
      </c>
      <c r="F2704" s="174" t="s">
        <v>3934</v>
      </c>
      <c r="G2704" s="174" t="s">
        <v>3167</v>
      </c>
      <c r="H2704" s="201" t="s">
        <v>3625</v>
      </c>
      <c r="I2704" s="175">
        <f t="shared" si="95"/>
        <v>284.52494179999997</v>
      </c>
      <c r="J2704" s="175">
        <f t="shared" si="93"/>
        <v>432.46997199999998</v>
      </c>
      <c r="K2704" s="175">
        <v>157.5266</v>
      </c>
      <c r="L2704" s="175">
        <v>1.58</v>
      </c>
      <c r="M2704" s="177">
        <v>0</v>
      </c>
      <c r="N2704" s="177">
        <v>0</v>
      </c>
      <c r="O2704" s="177">
        <v>0</v>
      </c>
    </row>
    <row r="2705" spans="1:15">
      <c r="A2705" s="173">
        <v>175</v>
      </c>
      <c r="B2705" s="173">
        <v>65</v>
      </c>
      <c r="C2705" s="173">
        <v>14</v>
      </c>
      <c r="D2705" s="173">
        <v>90</v>
      </c>
      <c r="E2705" s="174" t="s">
        <v>2237</v>
      </c>
      <c r="F2705" s="174" t="s">
        <v>3934</v>
      </c>
      <c r="G2705" s="174" t="s">
        <v>3033</v>
      </c>
      <c r="H2705" s="201" t="s">
        <v>3657</v>
      </c>
      <c r="I2705" s="175">
        <f t="shared" si="95"/>
        <v>233.81676999999999</v>
      </c>
      <c r="J2705" s="175">
        <f t="shared" ref="J2705:J2768" si="96">($H$3*(K2705+L2705+$U$7+$H$8)+$H$4*$U$3)*$U$8</f>
        <v>352.93279999999999</v>
      </c>
      <c r="K2705" s="175">
        <v>123.49000000000001</v>
      </c>
      <c r="L2705" s="175">
        <v>2.75</v>
      </c>
      <c r="M2705" s="177">
        <v>0</v>
      </c>
      <c r="N2705" s="177">
        <v>0</v>
      </c>
      <c r="O2705" s="177">
        <v>0</v>
      </c>
    </row>
    <row r="2706" spans="1:15">
      <c r="A2706" s="173">
        <v>245</v>
      </c>
      <c r="B2706" s="173">
        <v>55</v>
      </c>
      <c r="C2706" s="173">
        <v>17</v>
      </c>
      <c r="D2706" s="173">
        <v>102</v>
      </c>
      <c r="E2706" s="174" t="s">
        <v>2347</v>
      </c>
      <c r="F2706" s="174" t="s">
        <v>3934</v>
      </c>
      <c r="G2706" s="174" t="s">
        <v>3357</v>
      </c>
      <c r="H2706" s="201" t="s">
        <v>3674</v>
      </c>
      <c r="I2706" s="175">
        <f t="shared" si="95"/>
        <v>718.9608007999999</v>
      </c>
      <c r="J2706" s="175">
        <f t="shared" si="96"/>
        <v>1100.8328319999998</v>
      </c>
      <c r="K2706" s="175">
        <v>433.70959999999997</v>
      </c>
      <c r="L2706" s="175">
        <v>1.58</v>
      </c>
      <c r="M2706" s="177">
        <v>0</v>
      </c>
      <c r="N2706" s="177">
        <v>0</v>
      </c>
      <c r="O2706" s="177">
        <v>0</v>
      </c>
    </row>
    <row r="2707" spans="1:15">
      <c r="A2707" s="173">
        <v>195</v>
      </c>
      <c r="B2707" s="173">
        <v>50</v>
      </c>
      <c r="C2707" s="173">
        <v>15</v>
      </c>
      <c r="D2707" s="173">
        <v>82</v>
      </c>
      <c r="E2707" s="174" t="s">
        <v>2347</v>
      </c>
      <c r="F2707" s="174" t="s">
        <v>3934</v>
      </c>
      <c r="G2707" s="174" t="s">
        <v>3167</v>
      </c>
      <c r="H2707" s="201" t="s">
        <v>3718</v>
      </c>
      <c r="I2707" s="175">
        <f t="shared" si="95"/>
        <v>172.69793365000001</v>
      </c>
      <c r="J2707" s="175">
        <f t="shared" si="96"/>
        <v>260.42842099999996</v>
      </c>
      <c r="K2707" s="175">
        <v>86.435050000000004</v>
      </c>
      <c r="L2707" s="175">
        <v>1.58</v>
      </c>
      <c r="M2707" s="177" t="s">
        <v>322</v>
      </c>
      <c r="N2707" s="177" t="s">
        <v>326</v>
      </c>
      <c r="O2707" s="177">
        <v>71</v>
      </c>
    </row>
    <row r="2708" spans="1:15">
      <c r="A2708" s="173">
        <v>205</v>
      </c>
      <c r="B2708" s="173">
        <v>60</v>
      </c>
      <c r="C2708" s="173">
        <v>15</v>
      </c>
      <c r="D2708" s="173">
        <v>91</v>
      </c>
      <c r="E2708" s="174" t="s">
        <v>2440</v>
      </c>
      <c r="F2708" s="174" t="s">
        <v>3934</v>
      </c>
      <c r="G2708" s="174" t="s">
        <v>3520</v>
      </c>
      <c r="H2708" s="201" t="s">
        <v>3738</v>
      </c>
      <c r="I2708" s="175">
        <f t="shared" si="95"/>
        <v>246.82548</v>
      </c>
      <c r="J2708" s="175">
        <f t="shared" si="96"/>
        <v>374.4708</v>
      </c>
      <c r="K2708" s="175">
        <v>133.56</v>
      </c>
      <c r="L2708" s="175">
        <v>1.58</v>
      </c>
      <c r="M2708" s="177">
        <v>0</v>
      </c>
      <c r="N2708" s="177">
        <v>0</v>
      </c>
      <c r="O2708" s="177">
        <v>0</v>
      </c>
    </row>
    <row r="2709" spans="1:15">
      <c r="A2709" s="173">
        <v>195</v>
      </c>
      <c r="B2709" s="173">
        <v>60</v>
      </c>
      <c r="C2709" s="173">
        <v>15</v>
      </c>
      <c r="D2709" s="173">
        <v>88</v>
      </c>
      <c r="E2709" s="174" t="s">
        <v>2347</v>
      </c>
      <c r="F2709" s="174" t="s">
        <v>3934</v>
      </c>
      <c r="G2709" s="174" t="s">
        <v>3520</v>
      </c>
      <c r="H2709" s="201" t="s">
        <v>3750</v>
      </c>
      <c r="I2709" s="175">
        <f t="shared" si="95"/>
        <v>213.72798700000001</v>
      </c>
      <c r="J2709" s="175">
        <f t="shared" si="96"/>
        <v>323.55158</v>
      </c>
      <c r="K2709" s="175">
        <v>112.51900000000001</v>
      </c>
      <c r="L2709" s="175">
        <v>1.58</v>
      </c>
      <c r="M2709" s="177">
        <v>0</v>
      </c>
      <c r="N2709" s="177">
        <v>0</v>
      </c>
      <c r="O2709" s="177">
        <v>0</v>
      </c>
    </row>
    <row r="2710" spans="1:15">
      <c r="A2710" s="173">
        <v>215</v>
      </c>
      <c r="B2710" s="173">
        <v>65</v>
      </c>
      <c r="C2710" s="173">
        <v>16</v>
      </c>
      <c r="D2710" s="173">
        <v>98</v>
      </c>
      <c r="E2710" s="174" t="s">
        <v>2347</v>
      </c>
      <c r="F2710" s="174" t="s">
        <v>3934</v>
      </c>
      <c r="G2710" s="174" t="s">
        <v>3277</v>
      </c>
      <c r="H2710" s="201" t="s">
        <v>3765</v>
      </c>
      <c r="I2710" s="175">
        <f t="shared" si="95"/>
        <v>306.66460219999999</v>
      </c>
      <c r="J2710" s="175">
        <f t="shared" si="96"/>
        <v>465.00638799999996</v>
      </c>
      <c r="K2710" s="175">
        <v>169.8014</v>
      </c>
      <c r="L2710" s="175">
        <v>2.75</v>
      </c>
      <c r="M2710" s="177" t="s">
        <v>325</v>
      </c>
      <c r="N2710" s="177" t="s">
        <v>321</v>
      </c>
      <c r="O2710" s="177">
        <v>71</v>
      </c>
    </row>
    <row r="2711" spans="1:15">
      <c r="A2711" s="173">
        <v>285</v>
      </c>
      <c r="B2711" s="173">
        <v>35</v>
      </c>
      <c r="C2711" s="173">
        <v>18</v>
      </c>
      <c r="D2711" s="173">
        <v>101</v>
      </c>
      <c r="E2711" s="174" t="s">
        <v>2445</v>
      </c>
      <c r="F2711" s="174" t="s">
        <v>3934</v>
      </c>
      <c r="G2711" s="174" t="s">
        <v>2841</v>
      </c>
      <c r="H2711" s="201" t="s">
        <v>3801</v>
      </c>
      <c r="I2711" s="175">
        <f t="shared" si="95"/>
        <v>601.50221669999996</v>
      </c>
      <c r="J2711" s="175">
        <f t="shared" si="96"/>
        <v>920.12731799999995</v>
      </c>
      <c r="K2711" s="175">
        <v>359.03789999999998</v>
      </c>
      <c r="L2711" s="175">
        <v>1.58</v>
      </c>
      <c r="M2711" s="177">
        <v>0</v>
      </c>
      <c r="N2711" s="177">
        <v>0</v>
      </c>
      <c r="O2711" s="177">
        <v>0</v>
      </c>
    </row>
    <row r="2712" spans="1:15">
      <c r="A2712" s="173">
        <v>185</v>
      </c>
      <c r="B2712" s="173">
        <v>55</v>
      </c>
      <c r="C2712" s="173">
        <v>15</v>
      </c>
      <c r="D2712" s="173">
        <v>82</v>
      </c>
      <c r="E2712" s="174" t="s">
        <v>2347</v>
      </c>
      <c r="F2712" s="174" t="s">
        <v>3934</v>
      </c>
      <c r="G2712" s="174" t="s">
        <v>3520</v>
      </c>
      <c r="H2712" s="201" t="s">
        <v>3839</v>
      </c>
      <c r="I2712" s="175">
        <f t="shared" si="95"/>
        <v>266.02119225000001</v>
      </c>
      <c r="J2712" s="175">
        <f t="shared" si="96"/>
        <v>404.00266499999998</v>
      </c>
      <c r="K2712" s="175">
        <v>145.76325</v>
      </c>
      <c r="L2712" s="175">
        <v>1.58</v>
      </c>
      <c r="M2712" s="177">
        <v>0</v>
      </c>
      <c r="N2712" s="177">
        <v>0</v>
      </c>
      <c r="O2712" s="177">
        <v>0</v>
      </c>
    </row>
    <row r="2713" spans="1:15">
      <c r="A2713" s="173">
        <v>165</v>
      </c>
      <c r="B2713" s="173">
        <v>55</v>
      </c>
      <c r="C2713" s="173">
        <v>13</v>
      </c>
      <c r="D2713" s="173">
        <v>70</v>
      </c>
      <c r="E2713" s="174" t="s">
        <v>2440</v>
      </c>
      <c r="F2713" s="174" t="s">
        <v>3934</v>
      </c>
      <c r="G2713" s="174" t="s">
        <v>2813</v>
      </c>
      <c r="H2713" s="201" t="s">
        <v>2814</v>
      </c>
      <c r="I2713" s="175">
        <f t="shared" si="95"/>
        <v>220.1474</v>
      </c>
      <c r="J2713" s="175">
        <f t="shared" si="96"/>
        <v>333.42759999999998</v>
      </c>
      <c r="K2713" s="175">
        <v>116.60000000000001</v>
      </c>
      <c r="L2713" s="175">
        <v>1.58</v>
      </c>
      <c r="M2713" s="177" t="s">
        <v>2273</v>
      </c>
      <c r="N2713" s="177" t="s">
        <v>326</v>
      </c>
      <c r="O2713" s="177">
        <v>71</v>
      </c>
    </row>
    <row r="2714" spans="1:15">
      <c r="A2714" s="173">
        <v>205</v>
      </c>
      <c r="B2714" s="173">
        <v>50</v>
      </c>
      <c r="C2714" s="173">
        <v>15</v>
      </c>
      <c r="D2714" s="173">
        <v>86</v>
      </c>
      <c r="E2714" s="174" t="s">
        <v>2239</v>
      </c>
      <c r="F2714" s="174" t="s">
        <v>3934</v>
      </c>
      <c r="G2714" s="174" t="s">
        <v>2815</v>
      </c>
      <c r="H2714" s="201" t="s">
        <v>2817</v>
      </c>
      <c r="I2714" s="175">
        <f t="shared" si="95"/>
        <v>492.89325195000004</v>
      </c>
      <c r="J2714" s="175">
        <f t="shared" si="96"/>
        <v>753.0366029999999</v>
      </c>
      <c r="K2714" s="175">
        <v>289.99214999999998</v>
      </c>
      <c r="L2714" s="175">
        <v>1.58</v>
      </c>
      <c r="M2714" s="177" t="s">
        <v>322</v>
      </c>
      <c r="N2714" s="177" t="s">
        <v>321</v>
      </c>
      <c r="O2714" s="177">
        <v>72</v>
      </c>
    </row>
    <row r="2715" spans="1:15">
      <c r="A2715" s="173">
        <v>255</v>
      </c>
      <c r="B2715" s="173">
        <v>40</v>
      </c>
      <c r="C2715" s="173">
        <v>19</v>
      </c>
      <c r="D2715" s="173">
        <v>96</v>
      </c>
      <c r="E2715" s="174" t="s">
        <v>2445</v>
      </c>
      <c r="F2715" s="174" t="s">
        <v>3934</v>
      </c>
      <c r="G2715" s="174" t="s">
        <v>2815</v>
      </c>
      <c r="H2715" s="201" t="s">
        <v>2818</v>
      </c>
      <c r="I2715" s="175">
        <f t="shared" si="95"/>
        <v>592.65259735000006</v>
      </c>
      <c r="J2715" s="175">
        <f t="shared" si="96"/>
        <v>906.512519</v>
      </c>
      <c r="K2715" s="175">
        <v>353.41194999999999</v>
      </c>
      <c r="L2715" s="175">
        <v>1.58</v>
      </c>
      <c r="M2715" s="177" t="s">
        <v>322</v>
      </c>
      <c r="N2715" s="177" t="s">
        <v>321</v>
      </c>
      <c r="O2715" s="177">
        <v>73</v>
      </c>
    </row>
    <row r="2716" spans="1:15">
      <c r="A2716" s="173">
        <v>225</v>
      </c>
      <c r="B2716" s="173">
        <v>55</v>
      </c>
      <c r="C2716" s="173">
        <v>16</v>
      </c>
      <c r="D2716" s="173">
        <v>95</v>
      </c>
      <c r="E2716" s="174" t="s">
        <v>2239</v>
      </c>
      <c r="F2716" s="174" t="s">
        <v>3934</v>
      </c>
      <c r="G2716" s="174" t="s">
        <v>2820</v>
      </c>
      <c r="H2716" s="201" t="s">
        <v>2821</v>
      </c>
      <c r="I2716" s="175">
        <f t="shared" si="95"/>
        <v>345.66776640000006</v>
      </c>
      <c r="J2716" s="175">
        <f t="shared" si="96"/>
        <v>526.53585600000008</v>
      </c>
      <c r="K2716" s="175">
        <v>196.39680000000001</v>
      </c>
      <c r="L2716" s="175">
        <v>1.58</v>
      </c>
      <c r="M2716" s="177" t="s">
        <v>322</v>
      </c>
      <c r="N2716" s="177" t="s">
        <v>325</v>
      </c>
      <c r="O2716" s="177">
        <v>72</v>
      </c>
    </row>
    <row r="2717" spans="1:15">
      <c r="A2717" s="173">
        <v>245</v>
      </c>
      <c r="B2717" s="173">
        <v>50</v>
      </c>
      <c r="C2717" s="173">
        <v>17</v>
      </c>
      <c r="D2717" s="173">
        <v>99</v>
      </c>
      <c r="E2717" s="174" t="s">
        <v>2445</v>
      </c>
      <c r="F2717" s="174" t="s">
        <v>3934</v>
      </c>
      <c r="G2717" s="174" t="s">
        <v>2815</v>
      </c>
      <c r="H2717" s="201" t="s">
        <v>2823</v>
      </c>
      <c r="I2717" s="175">
        <f t="shared" si="95"/>
        <v>636.9006940999999</v>
      </c>
      <c r="J2717" s="175">
        <f t="shared" si="96"/>
        <v>974.58651399999997</v>
      </c>
      <c r="K2717" s="175">
        <v>381.54169999999999</v>
      </c>
      <c r="L2717" s="175">
        <v>1.58</v>
      </c>
      <c r="M2717" s="177" t="s">
        <v>322</v>
      </c>
      <c r="N2717" s="177" t="s">
        <v>321</v>
      </c>
      <c r="O2717" s="177">
        <v>73</v>
      </c>
    </row>
    <row r="2718" spans="1:15">
      <c r="A2718" s="173">
        <v>235</v>
      </c>
      <c r="B2718" s="173">
        <v>60</v>
      </c>
      <c r="C2718" s="173">
        <v>16</v>
      </c>
      <c r="D2718" s="173">
        <v>100</v>
      </c>
      <c r="E2718" s="174" t="s">
        <v>2239</v>
      </c>
      <c r="F2718" s="174" t="s">
        <v>3934</v>
      </c>
      <c r="G2718" s="174" t="s">
        <v>2820</v>
      </c>
      <c r="H2718" s="201" t="s">
        <v>2824</v>
      </c>
      <c r="I2718" s="175">
        <f t="shared" si="95"/>
        <v>552.42705484999999</v>
      </c>
      <c r="J2718" s="175">
        <f t="shared" si="96"/>
        <v>844.62706900000001</v>
      </c>
      <c r="K2718" s="175">
        <v>327.83945</v>
      </c>
      <c r="L2718" s="175">
        <v>1.58</v>
      </c>
      <c r="M2718" s="177" t="s">
        <v>322</v>
      </c>
      <c r="N2718" s="177" t="s">
        <v>325</v>
      </c>
      <c r="O2718" s="177">
        <v>73</v>
      </c>
    </row>
    <row r="2719" spans="1:15">
      <c r="A2719" s="173">
        <v>215</v>
      </c>
      <c r="B2719" s="173">
        <v>50</v>
      </c>
      <c r="C2719" s="173">
        <v>17</v>
      </c>
      <c r="D2719" s="173">
        <v>91</v>
      </c>
      <c r="E2719" s="174" t="s">
        <v>2445</v>
      </c>
      <c r="F2719" s="174" t="s">
        <v>3934</v>
      </c>
      <c r="G2719" s="174" t="s">
        <v>2815</v>
      </c>
      <c r="H2719" s="201" t="s">
        <v>2825</v>
      </c>
      <c r="I2719" s="175">
        <f t="shared" si="95"/>
        <v>534.72781614999997</v>
      </c>
      <c r="J2719" s="175">
        <f t="shared" si="96"/>
        <v>817.39747099999988</v>
      </c>
      <c r="K2719" s="175">
        <v>316.58754999999996</v>
      </c>
      <c r="L2719" s="175">
        <v>1.58</v>
      </c>
      <c r="M2719" s="177" t="s">
        <v>322</v>
      </c>
      <c r="N2719" s="177" t="s">
        <v>321</v>
      </c>
      <c r="O2719" s="177">
        <v>73</v>
      </c>
    </row>
    <row r="2720" spans="1:15">
      <c r="A2720" s="173">
        <v>255</v>
      </c>
      <c r="B2720" s="173">
        <v>45</v>
      </c>
      <c r="C2720" s="173">
        <v>17</v>
      </c>
      <c r="D2720" s="173">
        <v>98</v>
      </c>
      <c r="E2720" s="174" t="s">
        <v>2445</v>
      </c>
      <c r="F2720" s="174" t="s">
        <v>3934</v>
      </c>
      <c r="G2720" s="174" t="s">
        <v>2815</v>
      </c>
      <c r="H2720" s="201" t="s">
        <v>2826</v>
      </c>
      <c r="I2720" s="175">
        <f t="shared" si="95"/>
        <v>882.27650334999998</v>
      </c>
      <c r="J2720" s="175">
        <f t="shared" si="96"/>
        <v>1352.0877590000002</v>
      </c>
      <c r="K2720" s="175">
        <v>537.53395</v>
      </c>
      <c r="L2720" s="175">
        <v>1.58</v>
      </c>
      <c r="M2720" s="177" t="s">
        <v>322</v>
      </c>
      <c r="N2720" s="177" t="s">
        <v>321</v>
      </c>
      <c r="O2720" s="177">
        <v>73</v>
      </c>
    </row>
    <row r="2721" spans="1:15">
      <c r="A2721" s="173">
        <v>285</v>
      </c>
      <c r="B2721" s="173">
        <v>40</v>
      </c>
      <c r="C2721" s="173">
        <v>17</v>
      </c>
      <c r="D2721" s="173">
        <v>100</v>
      </c>
      <c r="E2721" s="174" t="s">
        <v>2445</v>
      </c>
      <c r="F2721" s="174" t="s">
        <v>3934</v>
      </c>
      <c r="G2721" s="174" t="s">
        <v>2815</v>
      </c>
      <c r="H2721" s="201" t="s">
        <v>2827</v>
      </c>
      <c r="I2721" s="175">
        <f t="shared" si="95"/>
        <v>1093.05834605</v>
      </c>
      <c r="J2721" s="175">
        <f t="shared" si="96"/>
        <v>1676.3675169999999</v>
      </c>
      <c r="K2721" s="175">
        <v>671.53384999999992</v>
      </c>
      <c r="L2721" s="175">
        <v>1.58</v>
      </c>
      <c r="M2721" s="177" t="s">
        <v>322</v>
      </c>
      <c r="N2721" s="177" t="s">
        <v>321</v>
      </c>
      <c r="O2721" s="177">
        <v>74</v>
      </c>
    </row>
    <row r="2722" spans="1:15">
      <c r="A2722" s="173">
        <v>265</v>
      </c>
      <c r="B2722" s="173">
        <v>40</v>
      </c>
      <c r="C2722" s="173">
        <v>18</v>
      </c>
      <c r="D2722" s="173">
        <v>97</v>
      </c>
      <c r="E2722" s="174" t="s">
        <v>2445</v>
      </c>
      <c r="F2722" s="174" t="s">
        <v>3934</v>
      </c>
      <c r="G2722" s="174" t="s">
        <v>2815</v>
      </c>
      <c r="H2722" s="201" t="s">
        <v>2828</v>
      </c>
      <c r="I2722" s="175">
        <f t="shared" si="95"/>
        <v>729.41944185</v>
      </c>
      <c r="J2722" s="175">
        <f t="shared" si="96"/>
        <v>1116.923049</v>
      </c>
      <c r="K2722" s="175">
        <v>440.35845</v>
      </c>
      <c r="L2722" s="175">
        <v>1.58</v>
      </c>
      <c r="M2722" s="177" t="s">
        <v>322</v>
      </c>
      <c r="N2722" s="177" t="s">
        <v>321</v>
      </c>
      <c r="O2722" s="177">
        <v>73</v>
      </c>
    </row>
    <row r="2723" spans="1:15">
      <c r="A2723" s="173">
        <v>335</v>
      </c>
      <c r="B2723" s="173">
        <v>30</v>
      </c>
      <c r="C2723" s="173">
        <v>18</v>
      </c>
      <c r="D2723" s="173">
        <v>102</v>
      </c>
      <c r="E2723" s="174" t="s">
        <v>2445</v>
      </c>
      <c r="F2723" s="174" t="s">
        <v>3934</v>
      </c>
      <c r="G2723" s="174" t="s">
        <v>2815</v>
      </c>
      <c r="H2723" s="201" t="s">
        <v>2829</v>
      </c>
      <c r="I2723" s="175">
        <f t="shared" si="95"/>
        <v>1249.9379618000003</v>
      </c>
      <c r="J2723" s="175">
        <f t="shared" si="96"/>
        <v>1917.7207720000001</v>
      </c>
      <c r="K2723" s="175">
        <v>771.26660000000004</v>
      </c>
      <c r="L2723" s="175">
        <v>1.58</v>
      </c>
      <c r="M2723" s="177" t="s">
        <v>322</v>
      </c>
      <c r="N2723" s="177" t="s">
        <v>321</v>
      </c>
      <c r="O2723" s="177">
        <v>74</v>
      </c>
    </row>
    <row r="2724" spans="1:15">
      <c r="A2724" s="173">
        <v>155</v>
      </c>
      <c r="B2724" s="173">
        <v>80</v>
      </c>
      <c r="C2724" s="173">
        <v>13</v>
      </c>
      <c r="D2724" s="173">
        <v>79</v>
      </c>
      <c r="E2724" s="174" t="s">
        <v>2237</v>
      </c>
      <c r="F2724" s="174" t="s">
        <v>3934</v>
      </c>
      <c r="G2724" s="174" t="s">
        <v>2832</v>
      </c>
      <c r="H2724" s="201" t="s">
        <v>2833</v>
      </c>
      <c r="I2724" s="175">
        <f t="shared" si="95"/>
        <v>141.78054</v>
      </c>
      <c r="J2724" s="175">
        <f t="shared" si="96"/>
        <v>212.86319999999998</v>
      </c>
      <c r="K2724" s="175">
        <v>66.78</v>
      </c>
      <c r="L2724" s="175">
        <v>1.58</v>
      </c>
      <c r="M2724" s="177" t="s">
        <v>322</v>
      </c>
      <c r="N2724" s="177" t="s">
        <v>326</v>
      </c>
      <c r="O2724" s="177">
        <v>71</v>
      </c>
    </row>
    <row r="2725" spans="1:15">
      <c r="A2725" s="173">
        <v>285</v>
      </c>
      <c r="B2725" s="173">
        <v>55</v>
      </c>
      <c r="C2725" s="173">
        <v>18</v>
      </c>
      <c r="D2725" s="173">
        <v>113</v>
      </c>
      <c r="E2725" s="174" t="s">
        <v>2347</v>
      </c>
      <c r="F2725" s="174" t="s">
        <v>3934</v>
      </c>
      <c r="G2725" s="174" t="s">
        <v>2834</v>
      </c>
      <c r="H2725" s="201" t="s">
        <v>2835</v>
      </c>
      <c r="I2725" s="175">
        <f t="shared" si="95"/>
        <v>509.40133639999999</v>
      </c>
      <c r="J2725" s="175">
        <f t="shared" si="96"/>
        <v>776.90905600000008</v>
      </c>
      <c r="K2725" s="175">
        <v>298.68680000000001</v>
      </c>
      <c r="L2725" s="175">
        <v>2.75</v>
      </c>
      <c r="M2725" s="177" t="s">
        <v>326</v>
      </c>
      <c r="N2725" s="177" t="s">
        <v>325</v>
      </c>
      <c r="O2725" s="177">
        <v>72</v>
      </c>
    </row>
    <row r="2726" spans="1:15">
      <c r="A2726" s="173">
        <v>165</v>
      </c>
      <c r="B2726" s="173">
        <v>80</v>
      </c>
      <c r="C2726" s="173">
        <v>13</v>
      </c>
      <c r="D2726" s="173">
        <v>83</v>
      </c>
      <c r="E2726" s="174" t="s">
        <v>2237</v>
      </c>
      <c r="F2726" s="174" t="s">
        <v>3934</v>
      </c>
      <c r="G2726" s="174" t="s">
        <v>2832</v>
      </c>
      <c r="H2726" s="201" t="s">
        <v>2837</v>
      </c>
      <c r="I2726" s="175">
        <f t="shared" si="95"/>
        <v>178.46290000000002</v>
      </c>
      <c r="J2726" s="175">
        <f t="shared" si="96"/>
        <v>269.29759999999999</v>
      </c>
      <c r="K2726" s="175">
        <v>90.100000000000009</v>
      </c>
      <c r="L2726" s="175">
        <v>1.58</v>
      </c>
      <c r="M2726" s="177" t="s">
        <v>322</v>
      </c>
      <c r="N2726" s="177" t="s">
        <v>326</v>
      </c>
      <c r="O2726" s="177">
        <v>71</v>
      </c>
    </row>
    <row r="2727" spans="1:15">
      <c r="A2727" s="173">
        <v>285</v>
      </c>
      <c r="B2727" s="173">
        <v>45</v>
      </c>
      <c r="C2727" s="173">
        <v>18</v>
      </c>
      <c r="D2727" s="173">
        <v>103</v>
      </c>
      <c r="E2727" s="174" t="s">
        <v>2445</v>
      </c>
      <c r="F2727" s="174" t="s">
        <v>3934</v>
      </c>
      <c r="G2727" s="174" t="s">
        <v>2815</v>
      </c>
      <c r="H2727" s="201" t="s">
        <v>2838</v>
      </c>
      <c r="I2727" s="175">
        <f t="shared" si="95"/>
        <v>1134.0883994000001</v>
      </c>
      <c r="J2727" s="175">
        <f t="shared" si="96"/>
        <v>1739.4906760000003</v>
      </c>
      <c r="K2727" s="175">
        <v>697.6178000000001</v>
      </c>
      <c r="L2727" s="175">
        <v>1.58</v>
      </c>
      <c r="M2727" s="177" t="s">
        <v>322</v>
      </c>
      <c r="N2727" s="177" t="s">
        <v>321</v>
      </c>
      <c r="O2727" s="177">
        <v>74</v>
      </c>
    </row>
    <row r="2728" spans="1:15">
      <c r="A2728" s="173">
        <v>175</v>
      </c>
      <c r="B2728" s="173">
        <v>50</v>
      </c>
      <c r="C2728" s="173">
        <v>14</v>
      </c>
      <c r="D2728" s="173">
        <v>74</v>
      </c>
      <c r="E2728" s="174" t="s">
        <v>2347</v>
      </c>
      <c r="F2728" s="174" t="s">
        <v>3934</v>
      </c>
      <c r="G2728" s="174" t="s">
        <v>2820</v>
      </c>
      <c r="H2728" s="201" t="s">
        <v>2840</v>
      </c>
      <c r="I2728" s="175">
        <f t="shared" si="95"/>
        <v>263.6076597</v>
      </c>
      <c r="J2728" s="175">
        <f t="shared" si="96"/>
        <v>400.28953800000005</v>
      </c>
      <c r="K2728" s="175">
        <v>144.22890000000001</v>
      </c>
      <c r="L2728" s="175">
        <v>1.58</v>
      </c>
      <c r="M2728" s="177" t="s">
        <v>322</v>
      </c>
      <c r="N2728" s="177" t="s">
        <v>326</v>
      </c>
      <c r="O2728" s="177">
        <v>71</v>
      </c>
    </row>
    <row r="2729" spans="1:15">
      <c r="A2729" s="173">
        <v>205</v>
      </c>
      <c r="B2729" s="173">
        <v>50</v>
      </c>
      <c r="C2729" s="173">
        <v>17</v>
      </c>
      <c r="D2729" s="173">
        <v>89</v>
      </c>
      <c r="E2729" s="174" t="s">
        <v>2535</v>
      </c>
      <c r="F2729" s="174" t="s">
        <v>3934</v>
      </c>
      <c r="G2729" s="174" t="s">
        <v>2841</v>
      </c>
      <c r="H2729" s="201" t="s">
        <v>2842</v>
      </c>
      <c r="I2729" s="175">
        <f t="shared" si="95"/>
        <v>419.68276459999998</v>
      </c>
      <c r="J2729" s="175">
        <f t="shared" si="96"/>
        <v>640.40508399999999</v>
      </c>
      <c r="K2729" s="175">
        <v>243.4502</v>
      </c>
      <c r="L2729" s="175">
        <v>1.58</v>
      </c>
      <c r="M2729" s="177" t="s">
        <v>326</v>
      </c>
      <c r="N2729" s="177" t="s">
        <v>348</v>
      </c>
      <c r="O2729" s="177">
        <v>71</v>
      </c>
    </row>
    <row r="2730" spans="1:15">
      <c r="A2730" s="173">
        <v>255</v>
      </c>
      <c r="B2730" s="173">
        <v>50</v>
      </c>
      <c r="C2730" s="173">
        <v>18</v>
      </c>
      <c r="D2730" s="173">
        <v>102</v>
      </c>
      <c r="E2730" s="174" t="s">
        <v>2445</v>
      </c>
      <c r="F2730" s="174" t="s">
        <v>3934</v>
      </c>
      <c r="G2730" s="174" t="s">
        <v>2841</v>
      </c>
      <c r="H2730" s="201" t="s">
        <v>2843</v>
      </c>
      <c r="I2730" s="175">
        <f t="shared" si="95"/>
        <v>989.27644639999994</v>
      </c>
      <c r="J2730" s="175">
        <f t="shared" si="96"/>
        <v>1516.7030560000001</v>
      </c>
      <c r="K2730" s="175">
        <v>605.55679999999995</v>
      </c>
      <c r="L2730" s="175">
        <v>1.58</v>
      </c>
      <c r="M2730" s="177" t="s">
        <v>326</v>
      </c>
      <c r="N2730" s="177" t="s">
        <v>321</v>
      </c>
      <c r="O2730" s="177">
        <v>72</v>
      </c>
    </row>
    <row r="2731" spans="1:15">
      <c r="A2731" s="173">
        <v>225</v>
      </c>
      <c r="B2731" s="173">
        <v>40</v>
      </c>
      <c r="C2731" s="173">
        <v>18</v>
      </c>
      <c r="D2731" s="173">
        <v>88</v>
      </c>
      <c r="E2731" s="174" t="s">
        <v>2535</v>
      </c>
      <c r="F2731" s="174" t="s">
        <v>3934</v>
      </c>
      <c r="G2731" s="174" t="s">
        <v>2841</v>
      </c>
      <c r="H2731" s="201" t="s">
        <v>2844</v>
      </c>
      <c r="I2731" s="175">
        <f t="shared" ref="I2731:I2794" si="97">(IF($H$6="",$H$4*$U$3*(1-$H$5),$H$6*$H$3)+IF(F2731="PIRELLI",$H$3*(K2731*(1-$M$12)+$U$7+L2731+$H$8)))*$U$8</f>
        <v>376.23917870000002</v>
      </c>
      <c r="J2731" s="175">
        <f t="shared" si="96"/>
        <v>573.56879800000002</v>
      </c>
      <c r="K2731" s="175">
        <v>215.83190000000002</v>
      </c>
      <c r="L2731" s="175">
        <v>1.58</v>
      </c>
      <c r="M2731" s="177" t="s">
        <v>326</v>
      </c>
      <c r="N2731" s="177" t="s">
        <v>348</v>
      </c>
      <c r="O2731" s="177">
        <v>71</v>
      </c>
    </row>
    <row r="2732" spans="1:15">
      <c r="A2732" s="173">
        <v>255</v>
      </c>
      <c r="B2732" s="173">
        <v>40</v>
      </c>
      <c r="C2732" s="173">
        <v>17</v>
      </c>
      <c r="D2732" s="173">
        <v>94</v>
      </c>
      <c r="E2732" s="174" t="s">
        <v>2535</v>
      </c>
      <c r="F2732" s="174" t="s">
        <v>3934</v>
      </c>
      <c r="G2732" s="174" t="s">
        <v>2841</v>
      </c>
      <c r="H2732" s="201" t="s">
        <v>2845</v>
      </c>
      <c r="I2732" s="175">
        <f t="shared" si="97"/>
        <v>480.02107835000004</v>
      </c>
      <c r="J2732" s="175">
        <f t="shared" si="96"/>
        <v>733.23325900000009</v>
      </c>
      <c r="K2732" s="175">
        <v>281.80895000000004</v>
      </c>
      <c r="L2732" s="175">
        <v>1.58</v>
      </c>
      <c r="M2732" s="177" t="s">
        <v>326</v>
      </c>
      <c r="N2732" s="177" t="s">
        <v>348</v>
      </c>
      <c r="O2732" s="177">
        <v>72</v>
      </c>
    </row>
    <row r="2733" spans="1:15">
      <c r="A2733" s="173">
        <v>265</v>
      </c>
      <c r="B2733" s="173">
        <v>35</v>
      </c>
      <c r="C2733" s="173">
        <v>18</v>
      </c>
      <c r="D2733" s="173">
        <v>93</v>
      </c>
      <c r="E2733" s="174" t="s">
        <v>2535</v>
      </c>
      <c r="F2733" s="174" t="s">
        <v>3934</v>
      </c>
      <c r="G2733" s="174" t="s">
        <v>2841</v>
      </c>
      <c r="H2733" s="201" t="s">
        <v>2846</v>
      </c>
      <c r="I2733" s="175">
        <f t="shared" si="97"/>
        <v>561.2766742</v>
      </c>
      <c r="J2733" s="175">
        <f t="shared" si="96"/>
        <v>858.24186799999995</v>
      </c>
      <c r="K2733" s="175">
        <v>333.46539999999999</v>
      </c>
      <c r="L2733" s="175">
        <v>1.58</v>
      </c>
      <c r="M2733" s="177" t="s">
        <v>326</v>
      </c>
      <c r="N2733" s="177" t="s">
        <v>348</v>
      </c>
      <c r="O2733" s="177">
        <v>72</v>
      </c>
    </row>
    <row r="2734" spans="1:15">
      <c r="A2734" s="173">
        <v>145</v>
      </c>
      <c r="B2734" s="173">
        <v>80</v>
      </c>
      <c r="C2734" s="173">
        <v>13</v>
      </c>
      <c r="D2734" s="173">
        <v>74</v>
      </c>
      <c r="E2734" s="174" t="s">
        <v>2233</v>
      </c>
      <c r="F2734" s="174" t="s">
        <v>3934</v>
      </c>
      <c r="G2734" s="174" t="s">
        <v>2847</v>
      </c>
      <c r="H2734" s="201" t="s">
        <v>2848</v>
      </c>
      <c r="I2734" s="175">
        <f t="shared" si="97"/>
        <v>157.62065000000001</v>
      </c>
      <c r="J2734" s="175">
        <f t="shared" si="96"/>
        <v>237.23259999999999</v>
      </c>
      <c r="K2734" s="175">
        <v>76.850000000000009</v>
      </c>
      <c r="L2734" s="175">
        <v>1.58</v>
      </c>
      <c r="M2734" s="177" t="s">
        <v>322</v>
      </c>
      <c r="N2734" s="177" t="s">
        <v>325</v>
      </c>
      <c r="O2734" s="177">
        <v>70</v>
      </c>
    </row>
    <row r="2735" spans="1:15">
      <c r="A2735" s="173">
        <v>235</v>
      </c>
      <c r="B2735" s="173">
        <v>50</v>
      </c>
      <c r="C2735" s="173">
        <v>17</v>
      </c>
      <c r="D2735" s="173">
        <v>96</v>
      </c>
      <c r="E2735" s="174" t="s">
        <v>2239</v>
      </c>
      <c r="F2735" s="174" t="s">
        <v>3934</v>
      </c>
      <c r="G2735" s="174" t="s">
        <v>2815</v>
      </c>
      <c r="H2735" s="201" t="s">
        <v>2851</v>
      </c>
      <c r="I2735" s="175">
        <f t="shared" si="97"/>
        <v>488.06618685000001</v>
      </c>
      <c r="J2735" s="175">
        <f t="shared" si="96"/>
        <v>745.61034900000004</v>
      </c>
      <c r="K2735" s="175">
        <v>286.92345</v>
      </c>
      <c r="L2735" s="175">
        <v>1.58</v>
      </c>
      <c r="M2735" s="177" t="s">
        <v>322</v>
      </c>
      <c r="N2735" s="177" t="s">
        <v>321</v>
      </c>
      <c r="O2735" s="177">
        <v>73</v>
      </c>
    </row>
    <row r="2736" spans="1:15">
      <c r="A2736" s="173">
        <v>235</v>
      </c>
      <c r="B2736" s="173">
        <v>60</v>
      </c>
      <c r="C2736" s="173">
        <v>15</v>
      </c>
      <c r="D2736" s="173">
        <v>98</v>
      </c>
      <c r="E2736" s="174" t="s">
        <v>2239</v>
      </c>
      <c r="F2736" s="174" t="s">
        <v>3934</v>
      </c>
      <c r="G2736" s="174" t="s">
        <v>2852</v>
      </c>
      <c r="H2736" s="201" t="s">
        <v>2853</v>
      </c>
      <c r="I2736" s="175">
        <f t="shared" si="97"/>
        <v>606.32928179999999</v>
      </c>
      <c r="J2736" s="175">
        <f t="shared" si="96"/>
        <v>927.55357200000003</v>
      </c>
      <c r="K2736" s="175">
        <v>362.10660000000001</v>
      </c>
      <c r="L2736" s="175">
        <v>1.58</v>
      </c>
      <c r="M2736" s="177" t="s">
        <v>322</v>
      </c>
      <c r="N2736" s="177" t="s">
        <v>325</v>
      </c>
      <c r="O2736" s="177">
        <v>73</v>
      </c>
    </row>
    <row r="2737" spans="1:15">
      <c r="A2737" s="173">
        <v>275</v>
      </c>
      <c r="B2737" s="173">
        <v>40</v>
      </c>
      <c r="C2737" s="173">
        <v>18</v>
      </c>
      <c r="D2737" s="173">
        <v>99</v>
      </c>
      <c r="E2737" s="174" t="s">
        <v>2445</v>
      </c>
      <c r="F2737" s="174" t="s">
        <v>3934</v>
      </c>
      <c r="G2737" s="174" t="s">
        <v>2815</v>
      </c>
      <c r="H2737" s="201" t="s">
        <v>2854</v>
      </c>
      <c r="I2737" s="175">
        <f t="shared" si="97"/>
        <v>776.08107114999996</v>
      </c>
      <c r="J2737" s="175">
        <f t="shared" si="96"/>
        <v>1188.7101709999999</v>
      </c>
      <c r="K2737" s="175">
        <v>470.02255000000002</v>
      </c>
      <c r="L2737" s="175">
        <v>1.58</v>
      </c>
      <c r="M2737" s="177" t="s">
        <v>322</v>
      </c>
      <c r="N2737" s="177" t="s">
        <v>321</v>
      </c>
      <c r="O2737" s="177">
        <v>74</v>
      </c>
    </row>
    <row r="2738" spans="1:15">
      <c r="A2738" s="173">
        <v>215</v>
      </c>
      <c r="B2738" s="173">
        <v>45</v>
      </c>
      <c r="C2738" s="173">
        <v>18</v>
      </c>
      <c r="D2738" s="173">
        <v>89</v>
      </c>
      <c r="E2738" s="174" t="s">
        <v>2445</v>
      </c>
      <c r="F2738" s="174" t="s">
        <v>3934</v>
      </c>
      <c r="G2738" s="174" t="s">
        <v>2855</v>
      </c>
      <c r="H2738" s="201" t="s">
        <v>2856</v>
      </c>
      <c r="I2738" s="175">
        <f t="shared" si="97"/>
        <v>658.62248705000002</v>
      </c>
      <c r="J2738" s="175">
        <f t="shared" si="96"/>
        <v>1008.004657</v>
      </c>
      <c r="K2738" s="175">
        <v>395.35084999999998</v>
      </c>
      <c r="L2738" s="175">
        <v>1.58</v>
      </c>
      <c r="M2738" s="177" t="s">
        <v>326</v>
      </c>
      <c r="N2738" s="177" t="s">
        <v>348</v>
      </c>
      <c r="O2738" s="177">
        <v>71</v>
      </c>
    </row>
    <row r="2739" spans="1:15">
      <c r="A2739" s="173">
        <v>245</v>
      </c>
      <c r="B2739" s="173">
        <v>35</v>
      </c>
      <c r="C2739" s="173">
        <v>18</v>
      </c>
      <c r="D2739" s="173">
        <v>88</v>
      </c>
      <c r="E2739" s="174" t="s">
        <v>2445</v>
      </c>
      <c r="F2739" s="174" t="s">
        <v>3934</v>
      </c>
      <c r="G2739" s="174" t="s">
        <v>2841</v>
      </c>
      <c r="H2739" s="201" t="s">
        <v>2857</v>
      </c>
      <c r="I2739" s="175">
        <f t="shared" si="97"/>
        <v>499.32933874999998</v>
      </c>
      <c r="J2739" s="175">
        <f t="shared" si="96"/>
        <v>762.93827499999998</v>
      </c>
      <c r="K2739" s="175">
        <v>294.08375000000001</v>
      </c>
      <c r="L2739" s="175">
        <v>1.58</v>
      </c>
      <c r="M2739" s="177" t="s">
        <v>326</v>
      </c>
      <c r="N2739" s="177" t="s">
        <v>321</v>
      </c>
      <c r="O2739" s="177">
        <v>71</v>
      </c>
    </row>
    <row r="2740" spans="1:15">
      <c r="A2740" s="173">
        <v>295</v>
      </c>
      <c r="B2740" s="173">
        <v>35</v>
      </c>
      <c r="C2740" s="173">
        <v>18</v>
      </c>
      <c r="D2740" s="173">
        <v>99</v>
      </c>
      <c r="E2740" s="174" t="s">
        <v>2445</v>
      </c>
      <c r="F2740" s="174" t="s">
        <v>3934</v>
      </c>
      <c r="G2740" s="174" t="s">
        <v>2841</v>
      </c>
      <c r="H2740" s="201" t="s">
        <v>2858</v>
      </c>
      <c r="I2740" s="175">
        <f t="shared" si="97"/>
        <v>944.22383880000007</v>
      </c>
      <c r="J2740" s="175">
        <f t="shared" si="96"/>
        <v>1447.3913520000001</v>
      </c>
      <c r="K2740" s="175">
        <v>576.91560000000004</v>
      </c>
      <c r="L2740" s="175">
        <v>1.58</v>
      </c>
      <c r="M2740" s="177" t="s">
        <v>326</v>
      </c>
      <c r="N2740" s="177" t="s">
        <v>348</v>
      </c>
      <c r="O2740" s="177">
        <v>73</v>
      </c>
    </row>
    <row r="2741" spans="1:15">
      <c r="A2741" s="173">
        <v>255</v>
      </c>
      <c r="B2741" s="173">
        <v>40</v>
      </c>
      <c r="C2741" s="173">
        <v>18</v>
      </c>
      <c r="D2741" s="173">
        <v>95</v>
      </c>
      <c r="E2741" s="174" t="s">
        <v>2445</v>
      </c>
      <c r="F2741" s="174" t="s">
        <v>3934</v>
      </c>
      <c r="G2741" s="174" t="s">
        <v>2859</v>
      </c>
      <c r="H2741" s="201" t="s">
        <v>2860</v>
      </c>
      <c r="I2741" s="175">
        <f t="shared" si="97"/>
        <v>728.61493100000007</v>
      </c>
      <c r="J2741" s="175">
        <f t="shared" si="96"/>
        <v>1115.68534</v>
      </c>
      <c r="K2741" s="175">
        <v>439.84699999999998</v>
      </c>
      <c r="L2741" s="175">
        <v>1.58</v>
      </c>
      <c r="M2741" s="177" t="s">
        <v>326</v>
      </c>
      <c r="N2741" s="177" t="s">
        <v>321</v>
      </c>
      <c r="O2741" s="177">
        <v>72</v>
      </c>
    </row>
    <row r="2742" spans="1:15">
      <c r="A2742" s="173">
        <v>205</v>
      </c>
      <c r="B2742" s="173">
        <v>55</v>
      </c>
      <c r="C2742" s="173">
        <v>16</v>
      </c>
      <c r="D2742" s="173">
        <v>91</v>
      </c>
      <c r="E2742" s="174" t="s">
        <v>2239</v>
      </c>
      <c r="F2742" s="174" t="s">
        <v>3934</v>
      </c>
      <c r="G2742" s="174" t="s">
        <v>2863</v>
      </c>
      <c r="H2742" s="201" t="s">
        <v>2864</v>
      </c>
      <c r="I2742" s="175">
        <f t="shared" si="97"/>
        <v>222.57760634999997</v>
      </c>
      <c r="J2742" s="175">
        <f t="shared" si="96"/>
        <v>337.16637900000001</v>
      </c>
      <c r="K2742" s="175">
        <v>118.14495000000001</v>
      </c>
      <c r="L2742" s="175">
        <v>1.58</v>
      </c>
      <c r="M2742" s="177" t="s">
        <v>2273</v>
      </c>
      <c r="N2742" s="177" t="s">
        <v>325</v>
      </c>
      <c r="O2742" s="177">
        <v>72</v>
      </c>
    </row>
    <row r="2743" spans="1:15">
      <c r="A2743" s="173">
        <v>335</v>
      </c>
      <c r="B2743" s="173">
        <v>30</v>
      </c>
      <c r="C2743" s="173">
        <v>18</v>
      </c>
      <c r="D2743" s="173">
        <v>102</v>
      </c>
      <c r="E2743" s="174" t="s">
        <v>2445</v>
      </c>
      <c r="F2743" s="174" t="s">
        <v>3934</v>
      </c>
      <c r="G2743" s="174" t="s">
        <v>2841</v>
      </c>
      <c r="H2743" s="201" t="s">
        <v>2865</v>
      </c>
      <c r="I2743" s="175">
        <f t="shared" si="97"/>
        <v>969.96818600000006</v>
      </c>
      <c r="J2743" s="175">
        <f t="shared" si="96"/>
        <v>1486.9980400000002</v>
      </c>
      <c r="K2743" s="175">
        <v>593.28200000000004</v>
      </c>
      <c r="L2743" s="175">
        <v>1.58</v>
      </c>
      <c r="M2743" s="177" t="s">
        <v>326</v>
      </c>
      <c r="N2743" s="177" t="s">
        <v>348</v>
      </c>
      <c r="O2743" s="177">
        <v>74</v>
      </c>
    </row>
    <row r="2744" spans="1:15">
      <c r="A2744" s="173">
        <v>285</v>
      </c>
      <c r="B2744" s="173">
        <v>30</v>
      </c>
      <c r="C2744" s="173">
        <v>18</v>
      </c>
      <c r="D2744" s="173">
        <v>93</v>
      </c>
      <c r="E2744" s="174" t="s">
        <v>2535</v>
      </c>
      <c r="F2744" s="174" t="s">
        <v>3934</v>
      </c>
      <c r="G2744" s="174" t="s">
        <v>2841</v>
      </c>
      <c r="H2744" s="201" t="s">
        <v>2866</v>
      </c>
      <c r="I2744" s="175">
        <f t="shared" si="97"/>
        <v>635.29167240000004</v>
      </c>
      <c r="J2744" s="175">
        <f t="shared" si="96"/>
        <v>972.11109599999997</v>
      </c>
      <c r="K2744" s="175">
        <v>380.5188</v>
      </c>
      <c r="L2744" s="175">
        <v>1.58</v>
      </c>
      <c r="M2744" s="177" t="s">
        <v>326</v>
      </c>
      <c r="N2744" s="177" t="s">
        <v>348</v>
      </c>
      <c r="O2744" s="177">
        <v>73</v>
      </c>
    </row>
    <row r="2745" spans="1:15">
      <c r="A2745" s="173">
        <v>215</v>
      </c>
      <c r="B2745" s="173">
        <v>70</v>
      </c>
      <c r="C2745" s="173">
        <v>16</v>
      </c>
      <c r="D2745" s="173">
        <v>100</v>
      </c>
      <c r="E2745" s="174" t="s">
        <v>2237</v>
      </c>
      <c r="F2745" s="174" t="s">
        <v>3934</v>
      </c>
      <c r="G2745" s="174" t="s">
        <v>2867</v>
      </c>
      <c r="H2745" s="201" t="s">
        <v>2868</v>
      </c>
      <c r="I2745" s="175">
        <f t="shared" si="97"/>
        <v>329.19090599999998</v>
      </c>
      <c r="J2745" s="175">
        <f t="shared" si="96"/>
        <v>499.66224</v>
      </c>
      <c r="K2745" s="175">
        <v>184.12200000000001</v>
      </c>
      <c r="L2745" s="175">
        <v>2.75</v>
      </c>
      <c r="M2745" s="177" t="s">
        <v>326</v>
      </c>
      <c r="N2745" s="177" t="s">
        <v>325</v>
      </c>
      <c r="O2745" s="177">
        <v>71</v>
      </c>
    </row>
    <row r="2746" spans="1:15">
      <c r="A2746" s="173">
        <v>235</v>
      </c>
      <c r="B2746" s="173">
        <v>70</v>
      </c>
      <c r="C2746" s="173">
        <v>16</v>
      </c>
      <c r="D2746" s="173">
        <v>105</v>
      </c>
      <c r="E2746" s="174" t="s">
        <v>2237</v>
      </c>
      <c r="F2746" s="174" t="s">
        <v>3934</v>
      </c>
      <c r="G2746" s="174" t="s">
        <v>2867</v>
      </c>
      <c r="H2746" s="201" t="s">
        <v>2869</v>
      </c>
      <c r="I2746" s="175">
        <f t="shared" si="97"/>
        <v>371.82998105000001</v>
      </c>
      <c r="J2746" s="175">
        <f t="shared" si="96"/>
        <v>565.26081699999997</v>
      </c>
      <c r="K2746" s="175">
        <v>211.22884999999999</v>
      </c>
      <c r="L2746" s="175">
        <v>2.75</v>
      </c>
      <c r="M2746" s="177" t="s">
        <v>326</v>
      </c>
      <c r="N2746" s="177" t="s">
        <v>325</v>
      </c>
      <c r="O2746" s="177">
        <v>71</v>
      </c>
    </row>
    <row r="2747" spans="1:15">
      <c r="A2747" s="173">
        <v>245</v>
      </c>
      <c r="B2747" s="173">
        <v>70</v>
      </c>
      <c r="C2747" s="173">
        <v>16</v>
      </c>
      <c r="D2747" s="173">
        <v>107</v>
      </c>
      <c r="E2747" s="174" t="s">
        <v>2237</v>
      </c>
      <c r="F2747" s="174" t="s">
        <v>3934</v>
      </c>
      <c r="G2747" s="174" t="s">
        <v>2867</v>
      </c>
      <c r="H2747" s="201" t="s">
        <v>2870</v>
      </c>
      <c r="I2747" s="175">
        <f t="shared" si="97"/>
        <v>379.0705787</v>
      </c>
      <c r="J2747" s="175">
        <f t="shared" si="96"/>
        <v>576.40019800000005</v>
      </c>
      <c r="K2747" s="175">
        <v>215.83190000000002</v>
      </c>
      <c r="L2747" s="175">
        <v>2.75</v>
      </c>
      <c r="M2747" s="177" t="s">
        <v>326</v>
      </c>
      <c r="N2747" s="177" t="s">
        <v>325</v>
      </c>
      <c r="O2747" s="177">
        <v>71</v>
      </c>
    </row>
    <row r="2748" spans="1:15">
      <c r="A2748" s="173">
        <v>265</v>
      </c>
      <c r="B2748" s="173">
        <v>70</v>
      </c>
      <c r="C2748" s="173">
        <v>16</v>
      </c>
      <c r="D2748" s="173">
        <v>112</v>
      </c>
      <c r="E2748" s="174" t="s">
        <v>2237</v>
      </c>
      <c r="F2748" s="174" t="s">
        <v>3934</v>
      </c>
      <c r="G2748" s="174" t="s">
        <v>2867</v>
      </c>
      <c r="H2748" s="201" t="s">
        <v>2871</v>
      </c>
      <c r="I2748" s="175">
        <f t="shared" si="97"/>
        <v>408.83748014999998</v>
      </c>
      <c r="J2748" s="175">
        <f t="shared" si="96"/>
        <v>622.19543099999999</v>
      </c>
      <c r="K2748" s="175">
        <v>234.75555</v>
      </c>
      <c r="L2748" s="175">
        <v>2.75</v>
      </c>
      <c r="M2748" s="177" t="s">
        <v>326</v>
      </c>
      <c r="N2748" s="177" t="s">
        <v>325</v>
      </c>
      <c r="O2748" s="177">
        <v>72</v>
      </c>
    </row>
    <row r="2749" spans="1:15">
      <c r="A2749" s="173">
        <v>255</v>
      </c>
      <c r="B2749" s="173">
        <v>65</v>
      </c>
      <c r="C2749" s="173">
        <v>16</v>
      </c>
      <c r="D2749" s="173">
        <v>109</v>
      </c>
      <c r="E2749" s="174" t="s">
        <v>2237</v>
      </c>
      <c r="F2749" s="174" t="s">
        <v>3934</v>
      </c>
      <c r="G2749" s="174" t="s">
        <v>2867</v>
      </c>
      <c r="H2749" s="201" t="s">
        <v>2872</v>
      </c>
      <c r="I2749" s="175">
        <f t="shared" si="97"/>
        <v>405.61943674999998</v>
      </c>
      <c r="J2749" s="175">
        <f t="shared" si="96"/>
        <v>617.24459499999989</v>
      </c>
      <c r="K2749" s="175">
        <v>232.70974999999999</v>
      </c>
      <c r="L2749" s="175">
        <v>2.75</v>
      </c>
      <c r="M2749" s="177" t="s">
        <v>326</v>
      </c>
      <c r="N2749" s="177" t="s">
        <v>325</v>
      </c>
      <c r="O2749" s="177">
        <v>72</v>
      </c>
    </row>
    <row r="2750" spans="1:15">
      <c r="A2750" s="173">
        <v>275</v>
      </c>
      <c r="B2750" s="173">
        <v>55</v>
      </c>
      <c r="C2750" s="173">
        <v>17</v>
      </c>
      <c r="D2750" s="173">
        <v>109</v>
      </c>
      <c r="E2750" s="174" t="s">
        <v>2440</v>
      </c>
      <c r="F2750" s="174" t="s">
        <v>3934</v>
      </c>
      <c r="G2750" s="174" t="s">
        <v>2867</v>
      </c>
      <c r="H2750" s="201" t="s">
        <v>2873</v>
      </c>
      <c r="I2750" s="175">
        <f t="shared" si="97"/>
        <v>581.80731289999994</v>
      </c>
      <c r="J2750" s="175">
        <f t="shared" si="96"/>
        <v>888.30286600000011</v>
      </c>
      <c r="K2750" s="175">
        <v>344.71730000000002</v>
      </c>
      <c r="L2750" s="175">
        <v>2.75</v>
      </c>
      <c r="M2750" s="177" t="s">
        <v>326</v>
      </c>
      <c r="N2750" s="177" t="s">
        <v>325</v>
      </c>
      <c r="O2750" s="177">
        <v>72</v>
      </c>
    </row>
    <row r="2751" spans="1:15">
      <c r="A2751" s="173">
        <v>245</v>
      </c>
      <c r="B2751" s="173">
        <v>40</v>
      </c>
      <c r="C2751" s="173">
        <v>17</v>
      </c>
      <c r="D2751" s="173">
        <v>91</v>
      </c>
      <c r="E2751" s="174" t="s">
        <v>2445</v>
      </c>
      <c r="F2751" s="174" t="s">
        <v>3934</v>
      </c>
      <c r="G2751" s="174" t="s">
        <v>2841</v>
      </c>
      <c r="H2751" s="201" t="s">
        <v>2877</v>
      </c>
      <c r="I2751" s="175">
        <f t="shared" si="97"/>
        <v>385.89330890000002</v>
      </c>
      <c r="J2751" s="175">
        <f t="shared" si="96"/>
        <v>588.42130599999996</v>
      </c>
      <c r="K2751" s="175">
        <v>221.9693</v>
      </c>
      <c r="L2751" s="175">
        <v>1.58</v>
      </c>
      <c r="M2751" s="177" t="s">
        <v>322</v>
      </c>
      <c r="N2751" s="177" t="s">
        <v>321</v>
      </c>
      <c r="O2751" s="177">
        <v>71</v>
      </c>
    </row>
    <row r="2752" spans="1:15">
      <c r="A2752" s="173">
        <v>225</v>
      </c>
      <c r="B2752" s="173">
        <v>45</v>
      </c>
      <c r="C2752" s="173">
        <v>17</v>
      </c>
      <c r="D2752" s="173">
        <v>91</v>
      </c>
      <c r="E2752" s="174" t="s">
        <v>2445</v>
      </c>
      <c r="F2752" s="174" t="s">
        <v>3934</v>
      </c>
      <c r="G2752" s="174" t="s">
        <v>2841</v>
      </c>
      <c r="H2752" s="201" t="s">
        <v>2878</v>
      </c>
      <c r="I2752" s="175">
        <f t="shared" si="97"/>
        <v>299.00613709999999</v>
      </c>
      <c r="J2752" s="175">
        <f t="shared" si="96"/>
        <v>454.74873400000001</v>
      </c>
      <c r="K2752" s="175">
        <v>166.73269999999999</v>
      </c>
      <c r="L2752" s="175">
        <v>1.58</v>
      </c>
      <c r="M2752" s="177" t="s">
        <v>326</v>
      </c>
      <c r="N2752" s="177" t="s">
        <v>321</v>
      </c>
      <c r="O2752" s="177">
        <v>71</v>
      </c>
    </row>
    <row r="2753" spans="1:15">
      <c r="A2753" s="173">
        <v>155</v>
      </c>
      <c r="B2753" s="173">
        <v>80</v>
      </c>
      <c r="C2753" s="173">
        <v>13</v>
      </c>
      <c r="D2753" s="173">
        <v>79</v>
      </c>
      <c r="E2753" s="174" t="s">
        <v>2233</v>
      </c>
      <c r="F2753" s="174" t="s">
        <v>3934</v>
      </c>
      <c r="G2753" s="174" t="s">
        <v>2879</v>
      </c>
      <c r="H2753" s="201" t="s">
        <v>2880</v>
      </c>
      <c r="I2753" s="175">
        <f t="shared" si="97"/>
        <v>148.45006000000001</v>
      </c>
      <c r="J2753" s="175">
        <f t="shared" si="96"/>
        <v>223.124</v>
      </c>
      <c r="K2753" s="175">
        <v>71.02000000000001</v>
      </c>
      <c r="L2753" s="175">
        <v>1.58</v>
      </c>
      <c r="M2753" s="177" t="s">
        <v>322</v>
      </c>
      <c r="N2753" s="177" t="s">
        <v>325</v>
      </c>
      <c r="O2753" s="177">
        <v>70</v>
      </c>
    </row>
    <row r="2754" spans="1:15">
      <c r="A2754" s="173">
        <v>155</v>
      </c>
      <c r="B2754" s="173">
        <v>70</v>
      </c>
      <c r="C2754" s="173">
        <v>13</v>
      </c>
      <c r="D2754" s="173">
        <v>75</v>
      </c>
      <c r="E2754" s="174" t="s">
        <v>2233</v>
      </c>
      <c r="F2754" s="174" t="s">
        <v>3934</v>
      </c>
      <c r="G2754" s="174" t="s">
        <v>2879</v>
      </c>
      <c r="H2754" s="201" t="s">
        <v>2881</v>
      </c>
      <c r="I2754" s="175">
        <f t="shared" si="97"/>
        <v>157.62065000000001</v>
      </c>
      <c r="J2754" s="175">
        <f t="shared" si="96"/>
        <v>237.23259999999999</v>
      </c>
      <c r="K2754" s="175">
        <v>76.850000000000009</v>
      </c>
      <c r="L2754" s="175">
        <v>1.58</v>
      </c>
      <c r="M2754" s="177" t="s">
        <v>322</v>
      </c>
      <c r="N2754" s="177" t="s">
        <v>325</v>
      </c>
      <c r="O2754" s="177">
        <v>70</v>
      </c>
    </row>
    <row r="2755" spans="1:15">
      <c r="A2755" s="173">
        <v>165</v>
      </c>
      <c r="B2755" s="173">
        <v>70</v>
      </c>
      <c r="C2755" s="173">
        <v>13</v>
      </c>
      <c r="D2755" s="173">
        <v>83</v>
      </c>
      <c r="E2755" s="174" t="s">
        <v>2233</v>
      </c>
      <c r="F2755" s="174" t="s">
        <v>3934</v>
      </c>
      <c r="G2755" s="174" t="s">
        <v>2879</v>
      </c>
      <c r="H2755" s="201" t="s">
        <v>2882</v>
      </c>
      <c r="I2755" s="175">
        <f t="shared" si="97"/>
        <v>163.45648000000003</v>
      </c>
      <c r="J2755" s="175">
        <f t="shared" si="96"/>
        <v>246.21079999999998</v>
      </c>
      <c r="K2755" s="175">
        <v>80.56</v>
      </c>
      <c r="L2755" s="175">
        <v>1.58</v>
      </c>
      <c r="M2755" s="177" t="s">
        <v>322</v>
      </c>
      <c r="N2755" s="177" t="s">
        <v>325</v>
      </c>
      <c r="O2755" s="177">
        <v>70</v>
      </c>
    </row>
    <row r="2756" spans="1:15">
      <c r="A2756" s="173">
        <v>175</v>
      </c>
      <c r="B2756" s="173">
        <v>80</v>
      </c>
      <c r="C2756" s="173">
        <v>14</v>
      </c>
      <c r="D2756" s="173">
        <v>88</v>
      </c>
      <c r="E2756" s="174" t="s">
        <v>2237</v>
      </c>
      <c r="F2756" s="174" t="s">
        <v>3934</v>
      </c>
      <c r="G2756" s="174" t="s">
        <v>2883</v>
      </c>
      <c r="H2756" s="201" t="s">
        <v>2884</v>
      </c>
      <c r="I2756" s="175">
        <f t="shared" si="97"/>
        <v>206.80835999999999</v>
      </c>
      <c r="J2756" s="175">
        <f t="shared" si="96"/>
        <v>312.90600000000001</v>
      </c>
      <c r="K2756" s="175">
        <v>108.12</v>
      </c>
      <c r="L2756" s="175">
        <v>1.58</v>
      </c>
      <c r="M2756" s="177" t="s">
        <v>322</v>
      </c>
      <c r="N2756" s="177" t="s">
        <v>325</v>
      </c>
      <c r="O2756" s="177">
        <v>70</v>
      </c>
    </row>
    <row r="2757" spans="1:15">
      <c r="A2757" s="173">
        <v>205</v>
      </c>
      <c r="B2757" s="173">
        <v>50</v>
      </c>
      <c r="C2757" s="173">
        <v>16</v>
      </c>
      <c r="D2757" s="173">
        <v>87</v>
      </c>
      <c r="E2757" s="174" t="s">
        <v>2239</v>
      </c>
      <c r="F2757" s="174" t="s">
        <v>3934</v>
      </c>
      <c r="G2757" s="174" t="s">
        <v>2863</v>
      </c>
      <c r="H2757" s="201" t="s">
        <v>2885</v>
      </c>
      <c r="I2757" s="175">
        <f t="shared" si="97"/>
        <v>281.30689839999997</v>
      </c>
      <c r="J2757" s="175">
        <f t="shared" si="96"/>
        <v>427.51913599999995</v>
      </c>
      <c r="K2757" s="175">
        <v>155.48079999999999</v>
      </c>
      <c r="L2757" s="175">
        <v>1.58</v>
      </c>
      <c r="M2757" s="177" t="s">
        <v>326</v>
      </c>
      <c r="N2757" s="177" t="s">
        <v>325</v>
      </c>
      <c r="O2757" s="177">
        <v>72</v>
      </c>
    </row>
    <row r="2758" spans="1:15">
      <c r="A2758" s="173">
        <v>205</v>
      </c>
      <c r="B2758" s="173">
        <v>45</v>
      </c>
      <c r="C2758" s="173">
        <v>17</v>
      </c>
      <c r="D2758" s="173">
        <v>84</v>
      </c>
      <c r="E2758" s="174" t="s">
        <v>2347</v>
      </c>
      <c r="F2758" s="174" t="s">
        <v>3934</v>
      </c>
      <c r="G2758" s="174" t="s">
        <v>2887</v>
      </c>
      <c r="H2758" s="201" t="s">
        <v>2888</v>
      </c>
      <c r="I2758" s="175">
        <f t="shared" si="97"/>
        <v>437.38200330000001</v>
      </c>
      <c r="J2758" s="175">
        <f t="shared" si="96"/>
        <v>667.63468200000011</v>
      </c>
      <c r="K2758" s="175">
        <v>254.7021</v>
      </c>
      <c r="L2758" s="175">
        <v>1.58</v>
      </c>
      <c r="M2758" s="177" t="s">
        <v>2273</v>
      </c>
      <c r="N2758" s="177" t="s">
        <v>321</v>
      </c>
      <c r="O2758" s="177">
        <v>73</v>
      </c>
    </row>
    <row r="2759" spans="1:15">
      <c r="A2759" s="173">
        <v>255</v>
      </c>
      <c r="B2759" s="173">
        <v>45</v>
      </c>
      <c r="C2759" s="173">
        <v>19</v>
      </c>
      <c r="D2759" s="173">
        <v>104</v>
      </c>
      <c r="E2759" s="174" t="s">
        <v>2445</v>
      </c>
      <c r="F2759" s="174" t="s">
        <v>3934</v>
      </c>
      <c r="G2759" s="174" t="s">
        <v>2815</v>
      </c>
      <c r="H2759" s="201" t="s">
        <v>2890</v>
      </c>
      <c r="I2759" s="175">
        <f t="shared" si="97"/>
        <v>713.32922485000006</v>
      </c>
      <c r="J2759" s="175">
        <f t="shared" si="96"/>
        <v>1092.1688690000001</v>
      </c>
      <c r="K2759" s="175">
        <v>430.12945000000002</v>
      </c>
      <c r="L2759" s="175">
        <v>1.58</v>
      </c>
      <c r="M2759" s="177" t="s">
        <v>322</v>
      </c>
      <c r="N2759" s="177" t="s">
        <v>321</v>
      </c>
      <c r="O2759" s="177">
        <v>73</v>
      </c>
    </row>
    <row r="2760" spans="1:15">
      <c r="A2760" s="173">
        <v>195</v>
      </c>
      <c r="B2760" s="173">
        <v>45</v>
      </c>
      <c r="C2760" s="173">
        <v>16</v>
      </c>
      <c r="D2760" s="173">
        <v>84</v>
      </c>
      <c r="E2760" s="174" t="s">
        <v>2239</v>
      </c>
      <c r="F2760" s="174" t="s">
        <v>3934</v>
      </c>
      <c r="G2760" s="174" t="s">
        <v>2893</v>
      </c>
      <c r="H2760" s="201" t="s">
        <v>2895</v>
      </c>
      <c r="I2760" s="175">
        <f t="shared" si="97"/>
        <v>266.02119225000001</v>
      </c>
      <c r="J2760" s="175">
        <f t="shared" si="96"/>
        <v>404.00266499999998</v>
      </c>
      <c r="K2760" s="175">
        <v>145.76325</v>
      </c>
      <c r="L2760" s="175">
        <v>1.58</v>
      </c>
      <c r="M2760" s="177" t="s">
        <v>322</v>
      </c>
      <c r="N2760" s="177" t="s">
        <v>321</v>
      </c>
      <c r="O2760" s="177">
        <v>71</v>
      </c>
    </row>
    <row r="2761" spans="1:15">
      <c r="A2761" s="173">
        <v>205</v>
      </c>
      <c r="B2761" s="173">
        <v>45</v>
      </c>
      <c r="C2761" s="173">
        <v>16</v>
      </c>
      <c r="D2761" s="173">
        <v>83</v>
      </c>
      <c r="E2761" s="174" t="s">
        <v>2239</v>
      </c>
      <c r="F2761" s="174" t="s">
        <v>3934</v>
      </c>
      <c r="G2761" s="174" t="s">
        <v>2893</v>
      </c>
      <c r="H2761" s="201" t="s">
        <v>2896</v>
      </c>
      <c r="I2761" s="175">
        <f t="shared" si="97"/>
        <v>275.67532244999995</v>
      </c>
      <c r="J2761" s="175">
        <f t="shared" si="96"/>
        <v>418.85517299999998</v>
      </c>
      <c r="K2761" s="175">
        <v>151.90064999999998</v>
      </c>
      <c r="L2761" s="175">
        <v>1.58</v>
      </c>
      <c r="M2761" s="177" t="s">
        <v>322</v>
      </c>
      <c r="N2761" s="177" t="s">
        <v>321</v>
      </c>
      <c r="O2761" s="177">
        <v>71</v>
      </c>
    </row>
    <row r="2762" spans="1:15">
      <c r="A2762" s="173">
        <v>205</v>
      </c>
      <c r="B2762" s="173">
        <v>45</v>
      </c>
      <c r="C2762" s="173">
        <v>17</v>
      </c>
      <c r="D2762" s="173">
        <v>88</v>
      </c>
      <c r="E2762" s="174" t="s">
        <v>2239</v>
      </c>
      <c r="F2762" s="174" t="s">
        <v>3934</v>
      </c>
      <c r="G2762" s="174" t="s">
        <v>2893</v>
      </c>
      <c r="H2762" s="201" t="s">
        <v>2897</v>
      </c>
      <c r="I2762" s="175">
        <f t="shared" si="97"/>
        <v>368.99858105000004</v>
      </c>
      <c r="J2762" s="175">
        <f t="shared" si="96"/>
        <v>562.42941699999994</v>
      </c>
      <c r="K2762" s="175">
        <v>211.22884999999999</v>
      </c>
      <c r="L2762" s="175">
        <v>1.58</v>
      </c>
      <c r="M2762" s="177" t="s">
        <v>322</v>
      </c>
      <c r="N2762" s="177" t="s">
        <v>321</v>
      </c>
      <c r="O2762" s="177">
        <v>72</v>
      </c>
    </row>
    <row r="2763" spans="1:15">
      <c r="A2763" s="173">
        <v>215</v>
      </c>
      <c r="B2763" s="173">
        <v>40</v>
      </c>
      <c r="C2763" s="173">
        <v>16</v>
      </c>
      <c r="D2763" s="173">
        <v>86</v>
      </c>
      <c r="E2763" s="174" t="s">
        <v>2239</v>
      </c>
      <c r="F2763" s="174" t="s">
        <v>3934</v>
      </c>
      <c r="G2763" s="174" t="s">
        <v>2893</v>
      </c>
      <c r="H2763" s="201" t="s">
        <v>2899</v>
      </c>
      <c r="I2763" s="175">
        <f t="shared" si="97"/>
        <v>331.18657110000004</v>
      </c>
      <c r="J2763" s="175">
        <f t="shared" si="96"/>
        <v>504.25709400000005</v>
      </c>
      <c r="K2763" s="175">
        <v>187.19070000000002</v>
      </c>
      <c r="L2763" s="175">
        <v>1.58</v>
      </c>
      <c r="M2763" s="177" t="s">
        <v>322</v>
      </c>
      <c r="N2763" s="177" t="s">
        <v>321</v>
      </c>
      <c r="O2763" s="177">
        <v>72</v>
      </c>
    </row>
    <row r="2764" spans="1:15">
      <c r="A2764" s="173">
        <v>235</v>
      </c>
      <c r="B2764" s="173">
        <v>50</v>
      </c>
      <c r="C2764" s="173">
        <v>18</v>
      </c>
      <c r="D2764" s="173">
        <v>97</v>
      </c>
      <c r="E2764" s="174" t="s">
        <v>2239</v>
      </c>
      <c r="F2764" s="174" t="s">
        <v>3934</v>
      </c>
      <c r="G2764" s="174" t="s">
        <v>2900</v>
      </c>
      <c r="H2764" s="201" t="s">
        <v>2901</v>
      </c>
      <c r="I2764" s="175">
        <f t="shared" si="97"/>
        <v>517.8330883000001</v>
      </c>
      <c r="J2764" s="175">
        <f t="shared" si="96"/>
        <v>791.40558199999998</v>
      </c>
      <c r="K2764" s="175">
        <v>305.84710000000001</v>
      </c>
      <c r="L2764" s="175">
        <v>1.58</v>
      </c>
      <c r="M2764" s="177" t="s">
        <v>322</v>
      </c>
      <c r="N2764" s="177" t="s">
        <v>325</v>
      </c>
      <c r="O2764" s="177">
        <v>73</v>
      </c>
    </row>
    <row r="2765" spans="1:15">
      <c r="A2765" s="173">
        <v>245</v>
      </c>
      <c r="B2765" s="173">
        <v>50</v>
      </c>
      <c r="C2765" s="173">
        <v>18</v>
      </c>
      <c r="D2765" s="173">
        <v>100</v>
      </c>
      <c r="E2765" s="174" t="s">
        <v>2239</v>
      </c>
      <c r="F2765" s="174" t="s">
        <v>3934</v>
      </c>
      <c r="G2765" s="174" t="s">
        <v>2841</v>
      </c>
      <c r="H2765" s="201" t="s">
        <v>2904</v>
      </c>
      <c r="I2765" s="175">
        <f t="shared" si="97"/>
        <v>532.31428360000007</v>
      </c>
      <c r="J2765" s="175">
        <f t="shared" si="96"/>
        <v>813.68434400000001</v>
      </c>
      <c r="K2765" s="175">
        <v>315.0532</v>
      </c>
      <c r="L2765" s="175">
        <v>1.58</v>
      </c>
      <c r="M2765" s="177" t="s">
        <v>326</v>
      </c>
      <c r="N2765" s="177" t="s">
        <v>321</v>
      </c>
      <c r="O2765" s="177">
        <v>71</v>
      </c>
    </row>
    <row r="2766" spans="1:15">
      <c r="A2766" s="173">
        <v>235</v>
      </c>
      <c r="B2766" s="173">
        <v>35</v>
      </c>
      <c r="C2766" s="173">
        <v>19</v>
      </c>
      <c r="D2766" s="173">
        <v>91</v>
      </c>
      <c r="E2766" s="174" t="s">
        <v>2445</v>
      </c>
      <c r="F2766" s="174" t="s">
        <v>3934</v>
      </c>
      <c r="G2766" s="174" t="s">
        <v>2841</v>
      </c>
      <c r="H2766" s="201" t="s">
        <v>2905</v>
      </c>
      <c r="I2766" s="175">
        <f t="shared" si="97"/>
        <v>539.55488124999999</v>
      </c>
      <c r="J2766" s="175">
        <f t="shared" si="96"/>
        <v>824.82372499999997</v>
      </c>
      <c r="K2766" s="175">
        <v>319.65625</v>
      </c>
      <c r="L2766" s="175">
        <v>1.58</v>
      </c>
      <c r="M2766" s="177" t="s">
        <v>326</v>
      </c>
      <c r="N2766" s="177" t="s">
        <v>321</v>
      </c>
      <c r="O2766" s="177">
        <v>72</v>
      </c>
    </row>
    <row r="2767" spans="1:15">
      <c r="A2767" s="173">
        <v>255</v>
      </c>
      <c r="B2767" s="173">
        <v>55</v>
      </c>
      <c r="C2767" s="173">
        <v>18</v>
      </c>
      <c r="D2767" s="173">
        <v>109</v>
      </c>
      <c r="E2767" s="174" t="s">
        <v>2445</v>
      </c>
      <c r="F2767" s="174" t="s">
        <v>3934</v>
      </c>
      <c r="G2767" s="174" t="s">
        <v>2841</v>
      </c>
      <c r="H2767" s="201" t="s">
        <v>2906</v>
      </c>
      <c r="I2767" s="175">
        <f t="shared" si="97"/>
        <v>477.22090239999994</v>
      </c>
      <c r="J2767" s="175">
        <f t="shared" si="96"/>
        <v>727.40069599999993</v>
      </c>
      <c r="K2767" s="175">
        <v>278.22879999999998</v>
      </c>
      <c r="L2767" s="175">
        <v>2.75</v>
      </c>
      <c r="M2767" s="177" t="s">
        <v>326</v>
      </c>
      <c r="N2767" s="177" t="s">
        <v>321</v>
      </c>
      <c r="O2767" s="177">
        <v>73</v>
      </c>
    </row>
    <row r="2768" spans="1:15">
      <c r="A2768" s="173">
        <v>315</v>
      </c>
      <c r="B2768" s="173">
        <v>35</v>
      </c>
      <c r="C2768" s="173">
        <v>20</v>
      </c>
      <c r="D2768" s="173">
        <v>106</v>
      </c>
      <c r="E2768" s="174" t="s">
        <v>2445</v>
      </c>
      <c r="F2768" s="174" t="s">
        <v>3934</v>
      </c>
      <c r="G2768" s="174" t="s">
        <v>2841</v>
      </c>
      <c r="H2768" s="201" t="s">
        <v>2907</v>
      </c>
      <c r="I2768" s="175">
        <f t="shared" si="97"/>
        <v>856.14551275000008</v>
      </c>
      <c r="J2768" s="175">
        <f t="shared" si="96"/>
        <v>1310.361635</v>
      </c>
      <c r="K2768" s="175">
        <v>519.12175000000002</v>
      </c>
      <c r="L2768" s="175">
        <v>2.75</v>
      </c>
      <c r="M2768" s="177" t="s">
        <v>322</v>
      </c>
      <c r="N2768" s="177" t="s">
        <v>321</v>
      </c>
      <c r="O2768" s="177">
        <v>74</v>
      </c>
    </row>
    <row r="2769" spans="1:15">
      <c r="A2769" s="173">
        <v>255</v>
      </c>
      <c r="B2769" s="173">
        <v>35</v>
      </c>
      <c r="C2769" s="173">
        <v>19</v>
      </c>
      <c r="D2769" s="173">
        <v>92</v>
      </c>
      <c r="E2769" s="174" t="s">
        <v>2445</v>
      </c>
      <c r="F2769" s="174" t="s">
        <v>3934</v>
      </c>
      <c r="G2769" s="174" t="s">
        <v>2859</v>
      </c>
      <c r="H2769" s="201" t="s">
        <v>2908</v>
      </c>
      <c r="I2769" s="175">
        <f t="shared" si="97"/>
        <v>718.9608007999999</v>
      </c>
      <c r="J2769" s="175">
        <f t="shared" ref="J2769:J2832" si="98">($H$3*(K2769+L2769+$U$7+$H$8)+$H$4*$U$3)*$U$8</f>
        <v>1100.8328319999998</v>
      </c>
      <c r="K2769" s="175">
        <v>433.70959999999997</v>
      </c>
      <c r="L2769" s="175">
        <v>1.58</v>
      </c>
      <c r="M2769" s="177" t="s">
        <v>326</v>
      </c>
      <c r="N2769" s="177" t="s">
        <v>321</v>
      </c>
      <c r="O2769" s="177">
        <v>72</v>
      </c>
    </row>
    <row r="2770" spans="1:15">
      <c r="A2770" s="173">
        <v>235</v>
      </c>
      <c r="B2770" s="173">
        <v>50</v>
      </c>
      <c r="C2770" s="173">
        <v>17</v>
      </c>
      <c r="D2770" s="173">
        <v>96</v>
      </c>
      <c r="E2770" s="174" t="s">
        <v>2445</v>
      </c>
      <c r="F2770" s="174" t="s">
        <v>3934</v>
      </c>
      <c r="G2770" s="174" t="s">
        <v>2900</v>
      </c>
      <c r="H2770" s="201" t="s">
        <v>2909</v>
      </c>
      <c r="I2770" s="175">
        <f t="shared" si="97"/>
        <v>488.06618685000001</v>
      </c>
      <c r="J2770" s="175">
        <f t="shared" si="98"/>
        <v>745.61034900000004</v>
      </c>
      <c r="K2770" s="175">
        <v>286.92345</v>
      </c>
      <c r="L2770" s="175">
        <v>1.58</v>
      </c>
      <c r="M2770" s="177" t="s">
        <v>322</v>
      </c>
      <c r="N2770" s="177" t="s">
        <v>325</v>
      </c>
      <c r="O2770" s="177">
        <v>73</v>
      </c>
    </row>
    <row r="2771" spans="1:15">
      <c r="A2771" s="173">
        <v>225</v>
      </c>
      <c r="B2771" s="173">
        <v>70</v>
      </c>
      <c r="C2771" s="173">
        <v>16</v>
      </c>
      <c r="D2771" s="173">
        <v>102</v>
      </c>
      <c r="E2771" s="174" t="s">
        <v>2440</v>
      </c>
      <c r="F2771" s="174" t="s">
        <v>3934</v>
      </c>
      <c r="G2771" s="174" t="s">
        <v>2913</v>
      </c>
      <c r="H2771" s="201" t="s">
        <v>2915</v>
      </c>
      <c r="I2771" s="175">
        <f t="shared" si="97"/>
        <v>320.34128664999997</v>
      </c>
      <c r="J2771" s="175">
        <f t="shared" si="98"/>
        <v>486.04744099999999</v>
      </c>
      <c r="K2771" s="175">
        <v>178.49605</v>
      </c>
      <c r="L2771" s="175">
        <v>2.75</v>
      </c>
      <c r="M2771" s="177" t="s">
        <v>322</v>
      </c>
      <c r="N2771" s="177" t="s">
        <v>325</v>
      </c>
      <c r="O2771" s="177">
        <v>71</v>
      </c>
    </row>
    <row r="2772" spans="1:15">
      <c r="A2772" s="173">
        <v>215</v>
      </c>
      <c r="B2772" s="173">
        <v>65</v>
      </c>
      <c r="C2772" s="173">
        <v>16</v>
      </c>
      <c r="D2772" s="173">
        <v>98</v>
      </c>
      <c r="E2772" s="174" t="s">
        <v>2440</v>
      </c>
      <c r="F2772" s="174" t="s">
        <v>3934</v>
      </c>
      <c r="G2772" s="174" t="s">
        <v>2913</v>
      </c>
      <c r="H2772" s="201" t="s">
        <v>2916</v>
      </c>
      <c r="I2772" s="175">
        <f t="shared" si="97"/>
        <v>288.16085264999998</v>
      </c>
      <c r="J2772" s="175">
        <f t="shared" si="98"/>
        <v>436.53908099999995</v>
      </c>
      <c r="K2772" s="175">
        <v>158.03805</v>
      </c>
      <c r="L2772" s="175">
        <v>2.75</v>
      </c>
      <c r="M2772" s="177" t="s">
        <v>326</v>
      </c>
      <c r="N2772" s="177" t="s">
        <v>325</v>
      </c>
      <c r="O2772" s="177">
        <v>71</v>
      </c>
    </row>
    <row r="2773" spans="1:15">
      <c r="A2773" s="173">
        <v>255</v>
      </c>
      <c r="B2773" s="173">
        <v>65</v>
      </c>
      <c r="C2773" s="173">
        <v>16</v>
      </c>
      <c r="D2773" s="173">
        <v>109</v>
      </c>
      <c r="E2773" s="174" t="s">
        <v>2440</v>
      </c>
      <c r="F2773" s="174" t="s">
        <v>3934</v>
      </c>
      <c r="G2773" s="174" t="s">
        <v>2913</v>
      </c>
      <c r="H2773" s="201" t="s">
        <v>2918</v>
      </c>
      <c r="I2773" s="175">
        <f t="shared" si="97"/>
        <v>338.84503619999998</v>
      </c>
      <c r="J2773" s="175">
        <f t="shared" si="98"/>
        <v>514.51474799999994</v>
      </c>
      <c r="K2773" s="175">
        <v>190.2594</v>
      </c>
      <c r="L2773" s="175">
        <v>2.75</v>
      </c>
      <c r="M2773" s="177" t="s">
        <v>322</v>
      </c>
      <c r="N2773" s="177" t="s">
        <v>325</v>
      </c>
      <c r="O2773" s="177">
        <v>71</v>
      </c>
    </row>
    <row r="2774" spans="1:15">
      <c r="A2774" s="173">
        <v>235</v>
      </c>
      <c r="B2774" s="173">
        <v>60</v>
      </c>
      <c r="C2774" s="173">
        <v>16</v>
      </c>
      <c r="D2774" s="173">
        <v>100</v>
      </c>
      <c r="E2774" s="174" t="s">
        <v>2440</v>
      </c>
      <c r="F2774" s="174" t="s">
        <v>3934</v>
      </c>
      <c r="G2774" s="174" t="s">
        <v>2913</v>
      </c>
      <c r="H2774" s="201" t="s">
        <v>2919</v>
      </c>
      <c r="I2774" s="175">
        <f t="shared" si="97"/>
        <v>298.61949369999996</v>
      </c>
      <c r="J2774" s="175">
        <f t="shared" si="98"/>
        <v>452.62929799999995</v>
      </c>
      <c r="K2774" s="175">
        <v>164.68689999999998</v>
      </c>
      <c r="L2774" s="175">
        <v>2.75</v>
      </c>
      <c r="M2774" s="177" t="s">
        <v>322</v>
      </c>
      <c r="N2774" s="177" t="s">
        <v>325</v>
      </c>
      <c r="O2774" s="177">
        <v>71</v>
      </c>
    </row>
    <row r="2775" spans="1:15">
      <c r="A2775" s="173">
        <v>225</v>
      </c>
      <c r="B2775" s="173">
        <v>55</v>
      </c>
      <c r="C2775" s="173">
        <v>17</v>
      </c>
      <c r="D2775" s="173">
        <v>97</v>
      </c>
      <c r="E2775" s="174" t="s">
        <v>2440</v>
      </c>
      <c r="F2775" s="174" t="s">
        <v>3934</v>
      </c>
      <c r="G2775" s="174" t="s">
        <v>2913</v>
      </c>
      <c r="H2775" s="201" t="s">
        <v>2920</v>
      </c>
      <c r="I2775" s="175">
        <f t="shared" si="97"/>
        <v>413.66454525</v>
      </c>
      <c r="J2775" s="175">
        <f t="shared" si="98"/>
        <v>629.62168500000007</v>
      </c>
      <c r="K2775" s="175">
        <v>237.82425000000001</v>
      </c>
      <c r="L2775" s="175">
        <v>2.75</v>
      </c>
      <c r="M2775" s="177" t="s">
        <v>322</v>
      </c>
      <c r="N2775" s="177" t="s">
        <v>325</v>
      </c>
      <c r="O2775" s="177">
        <v>71</v>
      </c>
    </row>
    <row r="2776" spans="1:15">
      <c r="A2776" s="173">
        <v>235</v>
      </c>
      <c r="B2776" s="173">
        <v>55</v>
      </c>
      <c r="C2776" s="173">
        <v>17</v>
      </c>
      <c r="D2776" s="173">
        <v>99</v>
      </c>
      <c r="E2776" s="174" t="s">
        <v>2440</v>
      </c>
      <c r="F2776" s="174" t="s">
        <v>3934</v>
      </c>
      <c r="G2776" s="174" t="s">
        <v>2913</v>
      </c>
      <c r="H2776" s="201" t="s">
        <v>2921</v>
      </c>
      <c r="I2776" s="175">
        <f t="shared" si="97"/>
        <v>395.16079569999994</v>
      </c>
      <c r="J2776" s="175">
        <f t="shared" si="98"/>
        <v>601.15437799999995</v>
      </c>
      <c r="K2776" s="175">
        <v>226.0609</v>
      </c>
      <c r="L2776" s="175">
        <v>2.75</v>
      </c>
      <c r="M2776" s="177" t="s">
        <v>326</v>
      </c>
      <c r="N2776" s="177" t="s">
        <v>325</v>
      </c>
      <c r="O2776" s="177">
        <v>71</v>
      </c>
    </row>
    <row r="2777" spans="1:15">
      <c r="A2777" s="173">
        <v>235</v>
      </c>
      <c r="B2777" s="173">
        <v>50</v>
      </c>
      <c r="C2777" s="173">
        <v>18</v>
      </c>
      <c r="D2777" s="173">
        <v>101</v>
      </c>
      <c r="E2777" s="174" t="s">
        <v>2445</v>
      </c>
      <c r="F2777" s="174" t="s">
        <v>3934</v>
      </c>
      <c r="G2777" s="174" t="s">
        <v>2841</v>
      </c>
      <c r="H2777" s="201" t="s">
        <v>2922</v>
      </c>
      <c r="I2777" s="175">
        <f t="shared" si="97"/>
        <v>541.96841380000001</v>
      </c>
      <c r="J2777" s="175">
        <f t="shared" si="98"/>
        <v>828.53685200000007</v>
      </c>
      <c r="K2777" s="175">
        <v>321.19060000000002</v>
      </c>
      <c r="L2777" s="175">
        <v>1.58</v>
      </c>
      <c r="M2777" s="177" t="s">
        <v>326</v>
      </c>
      <c r="N2777" s="177" t="s">
        <v>321</v>
      </c>
      <c r="O2777" s="177">
        <v>72</v>
      </c>
    </row>
    <row r="2778" spans="1:15">
      <c r="A2778" s="173">
        <v>205</v>
      </c>
      <c r="B2778" s="173">
        <v>70</v>
      </c>
      <c r="C2778" s="173">
        <v>15</v>
      </c>
      <c r="D2778" s="173">
        <v>96</v>
      </c>
      <c r="E2778" s="174" t="s">
        <v>2440</v>
      </c>
      <c r="F2778" s="174" t="s">
        <v>3934</v>
      </c>
      <c r="G2778" s="174" t="s">
        <v>2913</v>
      </c>
      <c r="H2778" s="201" t="s">
        <v>2923</v>
      </c>
      <c r="I2778" s="175">
        <f t="shared" si="97"/>
        <v>266.43905970000003</v>
      </c>
      <c r="J2778" s="175">
        <f t="shared" si="98"/>
        <v>403.12093800000002</v>
      </c>
      <c r="K2778" s="175">
        <v>144.22890000000001</v>
      </c>
      <c r="L2778" s="175">
        <v>2.75</v>
      </c>
      <c r="M2778" s="177" t="s">
        <v>322</v>
      </c>
      <c r="N2778" s="177" t="s">
        <v>325</v>
      </c>
      <c r="O2778" s="177">
        <v>71</v>
      </c>
    </row>
    <row r="2779" spans="1:15">
      <c r="A2779" s="173">
        <v>255</v>
      </c>
      <c r="B2779" s="173">
        <v>55</v>
      </c>
      <c r="C2779" s="173">
        <v>18</v>
      </c>
      <c r="D2779" s="173">
        <v>109</v>
      </c>
      <c r="E2779" s="174" t="s">
        <v>2347</v>
      </c>
      <c r="F2779" s="174" t="s">
        <v>3934</v>
      </c>
      <c r="G2779" s="174" t="s">
        <v>2834</v>
      </c>
      <c r="H2779" s="201" t="s">
        <v>2924</v>
      </c>
      <c r="I2779" s="175">
        <f t="shared" si="97"/>
        <v>469.17579390000003</v>
      </c>
      <c r="J2779" s="175">
        <f t="shared" si="98"/>
        <v>715.02360600000009</v>
      </c>
      <c r="K2779" s="175">
        <v>273.11430000000001</v>
      </c>
      <c r="L2779" s="175">
        <v>2.75</v>
      </c>
      <c r="M2779" s="177" t="s">
        <v>326</v>
      </c>
      <c r="N2779" s="177" t="s">
        <v>321</v>
      </c>
      <c r="O2779" s="177">
        <v>72</v>
      </c>
    </row>
    <row r="2780" spans="1:15">
      <c r="A2780" s="173">
        <v>215</v>
      </c>
      <c r="B2780" s="173">
        <v>55</v>
      </c>
      <c r="C2780" s="173">
        <v>17</v>
      </c>
      <c r="D2780" s="173">
        <v>94</v>
      </c>
      <c r="E2780" s="174" t="s">
        <v>2239</v>
      </c>
      <c r="F2780" s="174" t="s">
        <v>3934</v>
      </c>
      <c r="G2780" s="174" t="s">
        <v>2863</v>
      </c>
      <c r="H2780" s="201" t="s">
        <v>2926</v>
      </c>
      <c r="I2780" s="175">
        <f t="shared" si="97"/>
        <v>400.37450420000005</v>
      </c>
      <c r="J2780" s="175">
        <f t="shared" si="98"/>
        <v>610.70006799999999</v>
      </c>
      <c r="K2780" s="175">
        <v>231.1754</v>
      </c>
      <c r="L2780" s="175">
        <v>1.58</v>
      </c>
      <c r="M2780" s="177" t="s">
        <v>322</v>
      </c>
      <c r="N2780" s="177" t="s">
        <v>325</v>
      </c>
      <c r="O2780" s="177">
        <v>72</v>
      </c>
    </row>
    <row r="2781" spans="1:15">
      <c r="A2781" s="173">
        <v>255</v>
      </c>
      <c r="B2781" s="173">
        <v>40</v>
      </c>
      <c r="C2781" s="173">
        <v>18</v>
      </c>
      <c r="D2781" s="173">
        <v>95</v>
      </c>
      <c r="E2781" s="174" t="s">
        <v>2445</v>
      </c>
      <c r="F2781" s="174" t="s">
        <v>3934</v>
      </c>
      <c r="G2781" s="174" t="s">
        <v>2841</v>
      </c>
      <c r="H2781" s="201" t="s">
        <v>2927</v>
      </c>
      <c r="I2781" s="175">
        <f t="shared" si="97"/>
        <v>568.51727185000004</v>
      </c>
      <c r="J2781" s="175">
        <f t="shared" si="98"/>
        <v>869.38124900000014</v>
      </c>
      <c r="K2781" s="175">
        <v>338.06845000000004</v>
      </c>
      <c r="L2781" s="175">
        <v>1.58</v>
      </c>
      <c r="M2781" s="177" t="s">
        <v>326</v>
      </c>
      <c r="N2781" s="177" t="s">
        <v>321</v>
      </c>
      <c r="O2781" s="177">
        <v>72</v>
      </c>
    </row>
    <row r="2782" spans="1:15">
      <c r="A2782" s="173">
        <v>285</v>
      </c>
      <c r="B2782" s="173">
        <v>35</v>
      </c>
      <c r="C2782" s="173">
        <v>18</v>
      </c>
      <c r="D2782" s="173">
        <v>97</v>
      </c>
      <c r="E2782" s="174" t="s">
        <v>2445</v>
      </c>
      <c r="F2782" s="174" t="s">
        <v>3934</v>
      </c>
      <c r="G2782" s="174" t="s">
        <v>2841</v>
      </c>
      <c r="H2782" s="201" t="s">
        <v>2928</v>
      </c>
      <c r="I2782" s="175">
        <f t="shared" si="97"/>
        <v>747.92319139999995</v>
      </c>
      <c r="J2782" s="175">
        <f t="shared" si="98"/>
        <v>1145.3903560000001</v>
      </c>
      <c r="K2782" s="175">
        <v>452.12180000000001</v>
      </c>
      <c r="L2782" s="175">
        <v>1.58</v>
      </c>
      <c r="M2782" s="177" t="s">
        <v>326</v>
      </c>
      <c r="N2782" s="177" t="s">
        <v>321</v>
      </c>
      <c r="O2782" s="177">
        <v>73</v>
      </c>
    </row>
    <row r="2783" spans="1:15">
      <c r="A2783" s="173">
        <v>205</v>
      </c>
      <c r="B2783" s="173">
        <v>40</v>
      </c>
      <c r="C2783" s="173">
        <v>17</v>
      </c>
      <c r="D2783" s="173">
        <v>84</v>
      </c>
      <c r="E2783" s="174" t="s">
        <v>2239</v>
      </c>
      <c r="F2783" s="174" t="s">
        <v>3934</v>
      </c>
      <c r="G2783" s="174" t="s">
        <v>2893</v>
      </c>
      <c r="H2783" s="201" t="s">
        <v>2930</v>
      </c>
      <c r="I2783" s="175">
        <f t="shared" si="97"/>
        <v>307.85575645</v>
      </c>
      <c r="J2783" s="175">
        <f t="shared" si="98"/>
        <v>468.36353300000002</v>
      </c>
      <c r="K2783" s="175">
        <v>172.35865000000001</v>
      </c>
      <c r="L2783" s="175">
        <v>1.58</v>
      </c>
      <c r="M2783" s="177" t="s">
        <v>322</v>
      </c>
      <c r="N2783" s="177" t="s">
        <v>321</v>
      </c>
      <c r="O2783" s="177">
        <v>72</v>
      </c>
    </row>
    <row r="2784" spans="1:15">
      <c r="A2784" s="173">
        <v>255</v>
      </c>
      <c r="B2784" s="173">
        <v>35</v>
      </c>
      <c r="C2784" s="173">
        <v>18</v>
      </c>
      <c r="D2784" s="173">
        <v>94</v>
      </c>
      <c r="E2784" s="174" t="s">
        <v>2445</v>
      </c>
      <c r="F2784" s="174" t="s">
        <v>3934</v>
      </c>
      <c r="G2784" s="174" t="s">
        <v>2841</v>
      </c>
      <c r="H2784" s="201" t="s">
        <v>2931</v>
      </c>
      <c r="I2784" s="175">
        <f t="shared" si="97"/>
        <v>488.06618685000001</v>
      </c>
      <c r="J2784" s="175">
        <f t="shared" si="98"/>
        <v>745.61034900000004</v>
      </c>
      <c r="K2784" s="175">
        <v>286.92345</v>
      </c>
      <c r="L2784" s="175">
        <v>1.58</v>
      </c>
      <c r="M2784" s="177" t="s">
        <v>326</v>
      </c>
      <c r="N2784" s="177" t="s">
        <v>321</v>
      </c>
      <c r="O2784" s="177">
        <v>73</v>
      </c>
    </row>
    <row r="2785" spans="1:15">
      <c r="A2785" s="173">
        <v>235</v>
      </c>
      <c r="B2785" s="173">
        <v>40</v>
      </c>
      <c r="C2785" s="173">
        <v>18</v>
      </c>
      <c r="D2785" s="173">
        <v>95</v>
      </c>
      <c r="E2785" s="174" t="s">
        <v>2445</v>
      </c>
      <c r="F2785" s="174" t="s">
        <v>3934</v>
      </c>
      <c r="G2785" s="174" t="s">
        <v>2841</v>
      </c>
      <c r="H2785" s="201" t="s">
        <v>2934</v>
      </c>
      <c r="I2785" s="175">
        <f t="shared" si="97"/>
        <v>429.33689479999998</v>
      </c>
      <c r="J2785" s="175">
        <f t="shared" si="98"/>
        <v>655.25759200000005</v>
      </c>
      <c r="K2785" s="175">
        <v>249.58759999999998</v>
      </c>
      <c r="L2785" s="175">
        <v>1.58</v>
      </c>
      <c r="M2785" s="177" t="s">
        <v>326</v>
      </c>
      <c r="N2785" s="177" t="s">
        <v>321</v>
      </c>
      <c r="O2785" s="177">
        <v>72</v>
      </c>
    </row>
    <row r="2786" spans="1:15">
      <c r="A2786" s="173">
        <v>175</v>
      </c>
      <c r="B2786" s="173">
        <v>65</v>
      </c>
      <c r="C2786" s="173">
        <v>15</v>
      </c>
      <c r="D2786" s="173">
        <v>84</v>
      </c>
      <c r="E2786" s="174" t="s">
        <v>2237</v>
      </c>
      <c r="F2786" s="174" t="s">
        <v>3934</v>
      </c>
      <c r="G2786" s="174" t="s">
        <v>2883</v>
      </c>
      <c r="H2786" s="201" t="s">
        <v>2935</v>
      </c>
      <c r="I2786" s="175">
        <f t="shared" si="97"/>
        <v>201.80622</v>
      </c>
      <c r="J2786" s="175">
        <f t="shared" si="98"/>
        <v>305.21039999999999</v>
      </c>
      <c r="K2786" s="175">
        <v>104.94000000000001</v>
      </c>
      <c r="L2786" s="175">
        <v>1.58</v>
      </c>
      <c r="M2786" s="177" t="s">
        <v>326</v>
      </c>
      <c r="N2786" s="177" t="s">
        <v>325</v>
      </c>
      <c r="O2786" s="177">
        <v>70</v>
      </c>
    </row>
    <row r="2787" spans="1:15">
      <c r="A2787" s="173">
        <v>255</v>
      </c>
      <c r="B2787" s="173">
        <v>40</v>
      </c>
      <c r="C2787" s="173">
        <v>19</v>
      </c>
      <c r="D2787" s="173">
        <v>100</v>
      </c>
      <c r="E2787" s="174" t="s">
        <v>2445</v>
      </c>
      <c r="F2787" s="174" t="s">
        <v>3934</v>
      </c>
      <c r="G2787" s="174" t="s">
        <v>2841</v>
      </c>
      <c r="H2787" s="201" t="s">
        <v>2938</v>
      </c>
      <c r="I2787" s="175">
        <f t="shared" si="97"/>
        <v>608.74281435</v>
      </c>
      <c r="J2787" s="175">
        <f t="shared" si="98"/>
        <v>931.26669900000002</v>
      </c>
      <c r="K2787" s="175">
        <v>363.64095000000003</v>
      </c>
      <c r="L2787" s="175">
        <v>1.58</v>
      </c>
      <c r="M2787" s="177" t="s">
        <v>326</v>
      </c>
      <c r="N2787" s="177" t="s">
        <v>321</v>
      </c>
      <c r="O2787" s="177">
        <v>73</v>
      </c>
    </row>
    <row r="2788" spans="1:15">
      <c r="A2788" s="173">
        <v>205</v>
      </c>
      <c r="B2788" s="173">
        <v>65</v>
      </c>
      <c r="C2788" s="173">
        <v>16</v>
      </c>
      <c r="D2788" s="173">
        <v>95</v>
      </c>
      <c r="E2788" s="174" t="s">
        <v>2440</v>
      </c>
      <c r="F2788" s="174" t="s">
        <v>3934</v>
      </c>
      <c r="G2788" s="174" t="s">
        <v>2913</v>
      </c>
      <c r="H2788" s="201" t="s">
        <v>2939</v>
      </c>
      <c r="I2788" s="175">
        <f t="shared" si="97"/>
        <v>293.79242859999999</v>
      </c>
      <c r="J2788" s="175">
        <f t="shared" si="98"/>
        <v>445.20304399999998</v>
      </c>
      <c r="K2788" s="175">
        <v>161.6182</v>
      </c>
      <c r="L2788" s="175">
        <v>2.75</v>
      </c>
      <c r="M2788" s="177" t="s">
        <v>322</v>
      </c>
      <c r="N2788" s="177" t="s">
        <v>325</v>
      </c>
      <c r="O2788" s="177">
        <v>71</v>
      </c>
    </row>
    <row r="2789" spans="1:15">
      <c r="A2789" s="173">
        <v>225</v>
      </c>
      <c r="B2789" s="173">
        <v>70</v>
      </c>
      <c r="C2789" s="173">
        <v>16</v>
      </c>
      <c r="D2789" s="173">
        <v>102</v>
      </c>
      <c r="E2789" s="174" t="s">
        <v>2237</v>
      </c>
      <c r="F2789" s="174" t="s">
        <v>3934</v>
      </c>
      <c r="G2789" s="174" t="s">
        <v>2867</v>
      </c>
      <c r="H2789" s="201" t="s">
        <v>2945</v>
      </c>
      <c r="I2789" s="175">
        <f t="shared" si="97"/>
        <v>365.39389425000002</v>
      </c>
      <c r="J2789" s="175">
        <f t="shared" si="98"/>
        <v>555.35914500000001</v>
      </c>
      <c r="K2789" s="175">
        <v>207.13724999999999</v>
      </c>
      <c r="L2789" s="175">
        <v>2.75</v>
      </c>
      <c r="M2789" s="177" t="s">
        <v>326</v>
      </c>
      <c r="N2789" s="177" t="s">
        <v>325</v>
      </c>
      <c r="O2789" s="177">
        <v>71</v>
      </c>
    </row>
    <row r="2790" spans="1:15">
      <c r="A2790" s="173">
        <v>195</v>
      </c>
      <c r="B2790" s="173">
        <v>50</v>
      </c>
      <c r="C2790" s="173">
        <v>16</v>
      </c>
      <c r="D2790" s="173">
        <v>84</v>
      </c>
      <c r="E2790" s="174" t="s">
        <v>2440</v>
      </c>
      <c r="F2790" s="174" t="s">
        <v>3934</v>
      </c>
      <c r="G2790" s="174" t="s">
        <v>2943</v>
      </c>
      <c r="H2790" s="201" t="s">
        <v>2947</v>
      </c>
      <c r="I2790" s="175">
        <f t="shared" si="97"/>
        <v>413.56348000000003</v>
      </c>
      <c r="J2790" s="175">
        <f t="shared" si="98"/>
        <v>630.99080000000004</v>
      </c>
      <c r="K2790" s="175">
        <v>239.56</v>
      </c>
      <c r="L2790" s="175">
        <v>1.58</v>
      </c>
      <c r="M2790" s="177" t="s">
        <v>326</v>
      </c>
      <c r="N2790" s="177" t="s">
        <v>325</v>
      </c>
      <c r="O2790" s="177">
        <v>72</v>
      </c>
    </row>
    <row r="2791" spans="1:15">
      <c r="A2791" s="173">
        <v>225</v>
      </c>
      <c r="B2791" s="173">
        <v>35</v>
      </c>
      <c r="C2791" s="173">
        <v>19</v>
      </c>
      <c r="D2791" s="173">
        <v>84</v>
      </c>
      <c r="E2791" s="174" t="s">
        <v>2445</v>
      </c>
      <c r="F2791" s="174" t="s">
        <v>3934</v>
      </c>
      <c r="G2791" s="174" t="s">
        <v>2859</v>
      </c>
      <c r="H2791" s="201" t="s">
        <v>2948</v>
      </c>
      <c r="I2791" s="175">
        <f t="shared" si="97"/>
        <v>544.38194635000002</v>
      </c>
      <c r="J2791" s="175">
        <f t="shared" si="98"/>
        <v>832.24997899999994</v>
      </c>
      <c r="K2791" s="175">
        <v>322.72494999999998</v>
      </c>
      <c r="L2791" s="175">
        <v>1.58</v>
      </c>
      <c r="M2791" s="177" t="s">
        <v>326</v>
      </c>
      <c r="N2791" s="177" t="s">
        <v>321</v>
      </c>
      <c r="O2791" s="177">
        <v>71</v>
      </c>
    </row>
    <row r="2792" spans="1:15">
      <c r="A2792" s="173">
        <v>215</v>
      </c>
      <c r="B2792" s="173">
        <v>45</v>
      </c>
      <c r="C2792" s="173">
        <v>17</v>
      </c>
      <c r="D2792" s="173">
        <v>91</v>
      </c>
      <c r="E2792" s="174" t="s">
        <v>2445</v>
      </c>
      <c r="F2792" s="174" t="s">
        <v>3934</v>
      </c>
      <c r="G2792" s="174" t="s">
        <v>2893</v>
      </c>
      <c r="H2792" s="201" t="s">
        <v>2949</v>
      </c>
      <c r="I2792" s="175">
        <f t="shared" si="97"/>
        <v>315.09635409999999</v>
      </c>
      <c r="J2792" s="175">
        <f t="shared" si="98"/>
        <v>479.50291399999998</v>
      </c>
      <c r="K2792" s="175">
        <v>176.96169999999998</v>
      </c>
      <c r="L2792" s="175">
        <v>1.58</v>
      </c>
      <c r="M2792" s="177" t="s">
        <v>326</v>
      </c>
      <c r="N2792" s="177" t="s">
        <v>321</v>
      </c>
      <c r="O2792" s="177">
        <v>72</v>
      </c>
    </row>
    <row r="2793" spans="1:15">
      <c r="A2793" s="173">
        <v>225</v>
      </c>
      <c r="B2793" s="173">
        <v>35</v>
      </c>
      <c r="C2793" s="173">
        <v>18</v>
      </c>
      <c r="D2793" s="173">
        <v>87</v>
      </c>
      <c r="E2793" s="174" t="s">
        <v>2445</v>
      </c>
      <c r="F2793" s="174" t="s">
        <v>3934</v>
      </c>
      <c r="G2793" s="174" t="s">
        <v>2893</v>
      </c>
      <c r="H2793" s="201" t="s">
        <v>2950</v>
      </c>
      <c r="I2793" s="175">
        <f t="shared" si="97"/>
        <v>523.46466425000006</v>
      </c>
      <c r="J2793" s="175">
        <f t="shared" si="98"/>
        <v>800.06954500000006</v>
      </c>
      <c r="K2793" s="175">
        <v>309.42725000000002</v>
      </c>
      <c r="L2793" s="175">
        <v>1.58</v>
      </c>
      <c r="M2793" s="177" t="s">
        <v>322</v>
      </c>
      <c r="N2793" s="177" t="s">
        <v>321</v>
      </c>
      <c r="O2793" s="177">
        <v>72</v>
      </c>
    </row>
    <row r="2794" spans="1:15">
      <c r="A2794" s="173">
        <v>245</v>
      </c>
      <c r="B2794" s="173">
        <v>40</v>
      </c>
      <c r="C2794" s="173">
        <v>17</v>
      </c>
      <c r="D2794" s="173">
        <v>91</v>
      </c>
      <c r="E2794" s="174" t="s">
        <v>2239</v>
      </c>
      <c r="F2794" s="174" t="s">
        <v>3934</v>
      </c>
      <c r="G2794" s="174" t="s">
        <v>2841</v>
      </c>
      <c r="H2794" s="201" t="s">
        <v>2951</v>
      </c>
      <c r="I2794" s="175">
        <f t="shared" si="97"/>
        <v>385.89330890000002</v>
      </c>
      <c r="J2794" s="175">
        <f t="shared" si="98"/>
        <v>588.42130599999996</v>
      </c>
      <c r="K2794" s="175">
        <v>221.9693</v>
      </c>
      <c r="L2794" s="175">
        <v>1.58</v>
      </c>
      <c r="M2794" s="177" t="s">
        <v>326</v>
      </c>
      <c r="N2794" s="177" t="s">
        <v>321</v>
      </c>
      <c r="O2794" s="177">
        <v>71</v>
      </c>
    </row>
    <row r="2795" spans="1:15">
      <c r="A2795" s="173">
        <v>255</v>
      </c>
      <c r="B2795" s="173">
        <v>60</v>
      </c>
      <c r="C2795" s="173">
        <v>18</v>
      </c>
      <c r="D2795" s="173">
        <v>112</v>
      </c>
      <c r="E2795" s="174" t="s">
        <v>2440</v>
      </c>
      <c r="F2795" s="174" t="s">
        <v>3934</v>
      </c>
      <c r="G2795" s="174" t="s">
        <v>2867</v>
      </c>
      <c r="H2795" s="201" t="s">
        <v>2953</v>
      </c>
      <c r="I2795" s="175">
        <f t="shared" ref="I2795:I2858" si="99">(IF($H$6="",$H$4*$U$3*(1-$H$5),$H$6*$H$3)+IF(F2795="PIRELLI",$H$3*(K2795*(1-$M$12)+$U$7+L2795+$H$8)))*$U$8</f>
        <v>568.13062845000002</v>
      </c>
      <c r="J2795" s="175">
        <f t="shared" si="98"/>
        <v>867.26181300000007</v>
      </c>
      <c r="K2795" s="175">
        <v>336.02265</v>
      </c>
      <c r="L2795" s="175">
        <v>2.75</v>
      </c>
      <c r="M2795" s="177" t="s">
        <v>326</v>
      </c>
      <c r="N2795" s="177" t="s">
        <v>325</v>
      </c>
      <c r="O2795" s="177">
        <v>72</v>
      </c>
    </row>
    <row r="2796" spans="1:15">
      <c r="A2796" s="173">
        <v>265</v>
      </c>
      <c r="B2796" s="173">
        <v>65</v>
      </c>
      <c r="C2796" s="173">
        <v>17</v>
      </c>
      <c r="D2796" s="173">
        <v>112</v>
      </c>
      <c r="E2796" s="174" t="s">
        <v>2440</v>
      </c>
      <c r="F2796" s="174" t="s">
        <v>3934</v>
      </c>
      <c r="G2796" s="174" t="s">
        <v>2913</v>
      </c>
      <c r="H2796" s="201" t="s">
        <v>2954</v>
      </c>
      <c r="I2796" s="175">
        <f t="shared" si="99"/>
        <v>440.21340329999998</v>
      </c>
      <c r="J2796" s="175">
        <f t="shared" si="98"/>
        <v>670.46608199999991</v>
      </c>
      <c r="K2796" s="175">
        <v>254.7021</v>
      </c>
      <c r="L2796" s="175">
        <v>2.75</v>
      </c>
      <c r="M2796" s="177" t="s">
        <v>322</v>
      </c>
      <c r="N2796" s="177" t="s">
        <v>325</v>
      </c>
      <c r="O2796" s="177">
        <v>71</v>
      </c>
    </row>
    <row r="2797" spans="1:15">
      <c r="A2797" s="173">
        <v>245</v>
      </c>
      <c r="B2797" s="173">
        <v>45</v>
      </c>
      <c r="C2797" s="173">
        <v>19</v>
      </c>
      <c r="D2797" s="173">
        <v>98</v>
      </c>
      <c r="E2797" s="174" t="s">
        <v>2445</v>
      </c>
      <c r="F2797" s="174" t="s">
        <v>3934</v>
      </c>
      <c r="G2797" s="174" t="s">
        <v>2841</v>
      </c>
      <c r="H2797" s="201" t="s">
        <v>2955</v>
      </c>
      <c r="I2797" s="175">
        <f t="shared" si="99"/>
        <v>625.63754219999998</v>
      </c>
      <c r="J2797" s="175">
        <f t="shared" si="98"/>
        <v>957.25858800000015</v>
      </c>
      <c r="K2797" s="175">
        <v>374.38140000000004</v>
      </c>
      <c r="L2797" s="175">
        <v>1.58</v>
      </c>
      <c r="M2797" s="177" t="s">
        <v>326</v>
      </c>
      <c r="N2797" s="177" t="s">
        <v>321</v>
      </c>
      <c r="O2797" s="177">
        <v>71</v>
      </c>
    </row>
    <row r="2798" spans="1:15">
      <c r="A2798" s="173">
        <v>275</v>
      </c>
      <c r="B2798" s="173">
        <v>40</v>
      </c>
      <c r="C2798" s="173">
        <v>19</v>
      </c>
      <c r="D2798" s="173">
        <v>101</v>
      </c>
      <c r="E2798" s="174" t="s">
        <v>2445</v>
      </c>
      <c r="F2798" s="174" t="s">
        <v>3934</v>
      </c>
      <c r="G2798" s="174" t="s">
        <v>2841</v>
      </c>
      <c r="H2798" s="201" t="s">
        <v>2956</v>
      </c>
      <c r="I2798" s="175">
        <f t="shared" si="99"/>
        <v>656.2089545</v>
      </c>
      <c r="J2798" s="175">
        <f t="shared" si="98"/>
        <v>1004.2915300000001</v>
      </c>
      <c r="K2798" s="175">
        <v>393.81650000000002</v>
      </c>
      <c r="L2798" s="175">
        <v>1.58</v>
      </c>
      <c r="M2798" s="177" t="s">
        <v>326</v>
      </c>
      <c r="N2798" s="177" t="s">
        <v>321</v>
      </c>
      <c r="O2798" s="177">
        <v>72</v>
      </c>
    </row>
    <row r="2799" spans="1:15">
      <c r="A2799" s="173">
        <v>195</v>
      </c>
      <c r="B2799" s="173">
        <v>60</v>
      </c>
      <c r="C2799" s="173">
        <v>16</v>
      </c>
      <c r="D2799" s="173">
        <v>99</v>
      </c>
      <c r="E2799" s="174" t="s">
        <v>2237</v>
      </c>
      <c r="F2799" s="174" t="s">
        <v>3934</v>
      </c>
      <c r="G2799" s="174" t="s">
        <v>2936</v>
      </c>
      <c r="H2799" s="201" t="s">
        <v>2959</v>
      </c>
      <c r="I2799" s="175">
        <f t="shared" si="99"/>
        <v>375.21374000000003</v>
      </c>
      <c r="J2799" s="175">
        <f t="shared" si="98"/>
        <v>571.99120000000005</v>
      </c>
      <c r="K2799" s="175">
        <v>215.18</v>
      </c>
      <c r="L2799" s="175">
        <v>1.58</v>
      </c>
      <c r="M2799" s="177" t="s">
        <v>326</v>
      </c>
      <c r="N2799" s="177" t="s">
        <v>325</v>
      </c>
      <c r="O2799" s="177">
        <v>72</v>
      </c>
    </row>
    <row r="2800" spans="1:15">
      <c r="A2800" s="173">
        <v>215</v>
      </c>
      <c r="B2800" s="173">
        <v>45</v>
      </c>
      <c r="C2800" s="173">
        <v>18</v>
      </c>
      <c r="D2800" s="173">
        <v>93</v>
      </c>
      <c r="E2800" s="174" t="s">
        <v>2239</v>
      </c>
      <c r="F2800" s="174" t="s">
        <v>3934</v>
      </c>
      <c r="G2800" s="174" t="s">
        <v>2841</v>
      </c>
      <c r="H2800" s="201" t="s">
        <v>2960</v>
      </c>
      <c r="I2800" s="175">
        <f t="shared" si="99"/>
        <v>456.6902637</v>
      </c>
      <c r="J2800" s="175">
        <f t="shared" si="98"/>
        <v>697.339698</v>
      </c>
      <c r="K2800" s="175">
        <v>266.9769</v>
      </c>
      <c r="L2800" s="175">
        <v>1.58</v>
      </c>
      <c r="M2800" s="177" t="s">
        <v>326</v>
      </c>
      <c r="N2800" s="177" t="s">
        <v>348</v>
      </c>
      <c r="O2800" s="177">
        <v>72</v>
      </c>
    </row>
    <row r="2801" spans="1:15">
      <c r="A2801" s="173">
        <v>225</v>
      </c>
      <c r="B2801" s="173">
        <v>35</v>
      </c>
      <c r="C2801" s="173">
        <v>19</v>
      </c>
      <c r="D2801" s="173">
        <v>84</v>
      </c>
      <c r="E2801" s="174" t="s">
        <v>2445</v>
      </c>
      <c r="F2801" s="174" t="s">
        <v>3934</v>
      </c>
      <c r="G2801" s="174" t="s">
        <v>2964</v>
      </c>
      <c r="H2801" s="201" t="s">
        <v>2965</v>
      </c>
      <c r="I2801" s="175">
        <f t="shared" si="99"/>
        <v>658.62248705000002</v>
      </c>
      <c r="J2801" s="175">
        <f t="shared" si="98"/>
        <v>1008.004657</v>
      </c>
      <c r="K2801" s="175">
        <v>395.35084999999998</v>
      </c>
      <c r="L2801" s="175">
        <v>1.58</v>
      </c>
      <c r="M2801" s="177" t="s">
        <v>322</v>
      </c>
      <c r="N2801" s="177" t="s">
        <v>348</v>
      </c>
      <c r="O2801" s="177">
        <v>71</v>
      </c>
    </row>
    <row r="2802" spans="1:15">
      <c r="A2802" s="173">
        <v>225</v>
      </c>
      <c r="B2802" s="173">
        <v>55</v>
      </c>
      <c r="C2802" s="173">
        <v>16</v>
      </c>
      <c r="D2802" s="173">
        <v>95</v>
      </c>
      <c r="E2802" s="174" t="s">
        <v>2440</v>
      </c>
      <c r="F2802" s="174" t="s">
        <v>3934</v>
      </c>
      <c r="G2802" s="174" t="s">
        <v>2966</v>
      </c>
      <c r="H2802" s="201" t="s">
        <v>2967</v>
      </c>
      <c r="I2802" s="175">
        <f t="shared" si="99"/>
        <v>362.70839000000007</v>
      </c>
      <c r="J2802" s="175">
        <f t="shared" si="98"/>
        <v>552.75220000000002</v>
      </c>
      <c r="K2802" s="175">
        <v>207.23000000000002</v>
      </c>
      <c r="L2802" s="175">
        <v>1.58</v>
      </c>
      <c r="M2802" s="177" t="s">
        <v>322</v>
      </c>
      <c r="N2802" s="177" t="s">
        <v>325</v>
      </c>
      <c r="O2802" s="177">
        <v>72</v>
      </c>
    </row>
    <row r="2803" spans="1:15">
      <c r="A2803" s="173">
        <v>205</v>
      </c>
      <c r="B2803" s="173">
        <v>40</v>
      </c>
      <c r="C2803" s="173">
        <v>17</v>
      </c>
      <c r="D2803" s="173">
        <v>84</v>
      </c>
      <c r="E2803" s="174" t="s">
        <v>2440</v>
      </c>
      <c r="F2803" s="174" t="s">
        <v>3934</v>
      </c>
      <c r="G2803" s="174" t="s">
        <v>2966</v>
      </c>
      <c r="H2803" s="201" t="s">
        <v>2968</v>
      </c>
      <c r="I2803" s="175">
        <f t="shared" si="99"/>
        <v>420.233</v>
      </c>
      <c r="J2803" s="175">
        <f t="shared" si="98"/>
        <v>641.25160000000005</v>
      </c>
      <c r="K2803" s="175">
        <v>243.8</v>
      </c>
      <c r="L2803" s="175">
        <v>1.58</v>
      </c>
      <c r="M2803" s="177" t="s">
        <v>326</v>
      </c>
      <c r="N2803" s="177" t="s">
        <v>325</v>
      </c>
      <c r="O2803" s="177">
        <v>72</v>
      </c>
    </row>
    <row r="2804" spans="1:15">
      <c r="A2804" s="173">
        <v>235</v>
      </c>
      <c r="B2804" s="173">
        <v>50</v>
      </c>
      <c r="C2804" s="173">
        <v>18</v>
      </c>
      <c r="D2804" s="173">
        <v>97</v>
      </c>
      <c r="E2804" s="174" t="s">
        <v>2440</v>
      </c>
      <c r="F2804" s="174" t="s">
        <v>3934</v>
      </c>
      <c r="G2804" s="174" t="s">
        <v>2913</v>
      </c>
      <c r="H2804" s="201" t="s">
        <v>2971</v>
      </c>
      <c r="I2804" s="175">
        <f t="shared" si="99"/>
        <v>424.12318629999993</v>
      </c>
      <c r="J2804" s="175">
        <f t="shared" si="98"/>
        <v>645.7119019999999</v>
      </c>
      <c r="K2804" s="175">
        <v>244.47309999999999</v>
      </c>
      <c r="L2804" s="175">
        <v>2.75</v>
      </c>
      <c r="M2804" s="177" t="s">
        <v>326</v>
      </c>
      <c r="N2804" s="177" t="s">
        <v>325</v>
      </c>
      <c r="O2804" s="177">
        <v>71</v>
      </c>
    </row>
    <row r="2805" spans="1:15">
      <c r="A2805" s="173">
        <v>225</v>
      </c>
      <c r="B2805" s="173">
        <v>45</v>
      </c>
      <c r="C2805" s="173">
        <v>17</v>
      </c>
      <c r="D2805" s="173">
        <v>91</v>
      </c>
      <c r="E2805" s="174" t="s">
        <v>2239</v>
      </c>
      <c r="F2805" s="174" t="s">
        <v>3934</v>
      </c>
      <c r="G2805" s="174" t="s">
        <v>2841</v>
      </c>
      <c r="H2805" s="201" t="s">
        <v>2972</v>
      </c>
      <c r="I2805" s="175">
        <f t="shared" si="99"/>
        <v>299.00613709999999</v>
      </c>
      <c r="J2805" s="175">
        <f t="shared" si="98"/>
        <v>454.74873400000001</v>
      </c>
      <c r="K2805" s="175">
        <v>166.73269999999999</v>
      </c>
      <c r="L2805" s="175">
        <v>1.58</v>
      </c>
      <c r="M2805" s="177" t="s">
        <v>326</v>
      </c>
      <c r="N2805" s="177" t="s">
        <v>321</v>
      </c>
      <c r="O2805" s="177">
        <v>71</v>
      </c>
    </row>
    <row r="2806" spans="1:15">
      <c r="A2806" s="173">
        <v>255</v>
      </c>
      <c r="B2806" s="173">
        <v>50</v>
      </c>
      <c r="C2806" s="173">
        <v>19</v>
      </c>
      <c r="D2806" s="173">
        <v>107</v>
      </c>
      <c r="E2806" s="174" t="s">
        <v>2347</v>
      </c>
      <c r="F2806" s="174" t="s">
        <v>3934</v>
      </c>
      <c r="G2806" s="174" t="s">
        <v>2867</v>
      </c>
      <c r="H2806" s="201" t="s">
        <v>2973</v>
      </c>
      <c r="I2806" s="175">
        <f t="shared" si="99"/>
        <v>608.35617095000009</v>
      </c>
      <c r="J2806" s="175">
        <f t="shared" si="98"/>
        <v>929.14726300000018</v>
      </c>
      <c r="K2806" s="175">
        <v>361.59515000000005</v>
      </c>
      <c r="L2806" s="175">
        <v>2.75</v>
      </c>
      <c r="M2806" s="177" t="s">
        <v>325</v>
      </c>
      <c r="N2806" s="177" t="s">
        <v>321</v>
      </c>
      <c r="O2806" s="177">
        <v>72</v>
      </c>
    </row>
    <row r="2807" spans="1:15">
      <c r="A2807" s="173">
        <v>195</v>
      </c>
      <c r="B2807" s="173">
        <v>45</v>
      </c>
      <c r="C2807" s="173">
        <v>15</v>
      </c>
      <c r="D2807" s="173">
        <v>78</v>
      </c>
      <c r="E2807" s="174" t="s">
        <v>2347</v>
      </c>
      <c r="F2807" s="174" t="s">
        <v>3934</v>
      </c>
      <c r="G2807" s="174" t="s">
        <v>2863</v>
      </c>
      <c r="H2807" s="201" t="s">
        <v>2975</v>
      </c>
      <c r="I2807" s="175">
        <f t="shared" si="99"/>
        <v>278.89336585000001</v>
      </c>
      <c r="J2807" s="175">
        <f t="shared" si="98"/>
        <v>423.80600900000002</v>
      </c>
      <c r="K2807" s="175">
        <v>153.94645</v>
      </c>
      <c r="L2807" s="175">
        <v>1.58</v>
      </c>
      <c r="M2807" s="177" t="s">
        <v>2273</v>
      </c>
      <c r="N2807" s="177" t="s">
        <v>325</v>
      </c>
      <c r="O2807" s="177">
        <v>72</v>
      </c>
    </row>
    <row r="2808" spans="1:15">
      <c r="A2808" s="173">
        <v>195</v>
      </c>
      <c r="B2808" s="173">
        <v>45</v>
      </c>
      <c r="C2808" s="173">
        <v>16</v>
      </c>
      <c r="D2808" s="173">
        <v>84</v>
      </c>
      <c r="E2808" s="174" t="s">
        <v>2347</v>
      </c>
      <c r="F2808" s="174" t="s">
        <v>3934</v>
      </c>
      <c r="G2808" s="174" t="s">
        <v>2893</v>
      </c>
      <c r="H2808" s="201" t="s">
        <v>2976</v>
      </c>
      <c r="I2808" s="175">
        <f t="shared" si="99"/>
        <v>239.47233420000001</v>
      </c>
      <c r="J2808" s="175">
        <f t="shared" si="98"/>
        <v>363.15826800000002</v>
      </c>
      <c r="K2808" s="175">
        <v>128.8854</v>
      </c>
      <c r="L2808" s="175">
        <v>1.58</v>
      </c>
      <c r="M2808" s="177" t="s">
        <v>322</v>
      </c>
      <c r="N2808" s="177" t="s">
        <v>321</v>
      </c>
      <c r="O2808" s="177">
        <v>71</v>
      </c>
    </row>
    <row r="2809" spans="1:15">
      <c r="A2809" s="173">
        <v>225</v>
      </c>
      <c r="B2809" s="173">
        <v>50</v>
      </c>
      <c r="C2809" s="173">
        <v>17</v>
      </c>
      <c r="D2809" s="173">
        <v>98</v>
      </c>
      <c r="E2809" s="174" t="s">
        <v>2445</v>
      </c>
      <c r="F2809" s="174" t="s">
        <v>3934</v>
      </c>
      <c r="G2809" s="174" t="s">
        <v>2841</v>
      </c>
      <c r="H2809" s="201" t="s">
        <v>2977</v>
      </c>
      <c r="I2809" s="175">
        <f t="shared" si="99"/>
        <v>426.11885140000004</v>
      </c>
      <c r="J2809" s="175">
        <f t="shared" si="98"/>
        <v>650.30675600000006</v>
      </c>
      <c r="K2809" s="175">
        <v>247.54180000000002</v>
      </c>
      <c r="L2809" s="175">
        <v>1.58</v>
      </c>
      <c r="M2809" s="177" t="s">
        <v>326</v>
      </c>
      <c r="N2809" s="177" t="s">
        <v>321</v>
      </c>
      <c r="O2809" s="177">
        <v>72</v>
      </c>
    </row>
    <row r="2810" spans="1:15">
      <c r="A2810" s="173">
        <v>245</v>
      </c>
      <c r="B2810" s="173">
        <v>35</v>
      </c>
      <c r="C2810" s="173">
        <v>18</v>
      </c>
      <c r="D2810" s="173">
        <v>92</v>
      </c>
      <c r="E2810" s="174" t="s">
        <v>2445</v>
      </c>
      <c r="F2810" s="174" t="s">
        <v>3934</v>
      </c>
      <c r="G2810" s="174" t="s">
        <v>2841</v>
      </c>
      <c r="H2810" s="201" t="s">
        <v>2978</v>
      </c>
      <c r="I2810" s="175">
        <f t="shared" si="99"/>
        <v>471.97596985000007</v>
      </c>
      <c r="J2810" s="175">
        <f t="shared" si="98"/>
        <v>720.85616900000002</v>
      </c>
      <c r="K2810" s="175">
        <v>276.69445000000002</v>
      </c>
      <c r="L2810" s="175">
        <v>1.58</v>
      </c>
      <c r="M2810" s="177" t="s">
        <v>326</v>
      </c>
      <c r="N2810" s="177" t="s">
        <v>321</v>
      </c>
      <c r="O2810" s="177">
        <v>72</v>
      </c>
    </row>
    <row r="2811" spans="1:15">
      <c r="A2811" s="173">
        <v>275</v>
      </c>
      <c r="B2811" s="173">
        <v>35</v>
      </c>
      <c r="C2811" s="173">
        <v>18</v>
      </c>
      <c r="D2811" s="173">
        <v>95</v>
      </c>
      <c r="E2811" s="174" t="s">
        <v>2445</v>
      </c>
      <c r="F2811" s="174" t="s">
        <v>3934</v>
      </c>
      <c r="G2811" s="174" t="s">
        <v>2841</v>
      </c>
      <c r="H2811" s="201" t="s">
        <v>2979</v>
      </c>
      <c r="I2811" s="175">
        <f t="shared" si="99"/>
        <v>580.5849346</v>
      </c>
      <c r="J2811" s="175">
        <f t="shared" si="98"/>
        <v>887.94688400000007</v>
      </c>
      <c r="K2811" s="175">
        <v>345.74020000000002</v>
      </c>
      <c r="L2811" s="175">
        <v>1.58</v>
      </c>
      <c r="M2811" s="177" t="s">
        <v>326</v>
      </c>
      <c r="N2811" s="177" t="s">
        <v>321</v>
      </c>
      <c r="O2811" s="177">
        <v>72</v>
      </c>
    </row>
    <row r="2812" spans="1:15">
      <c r="A2812" s="173">
        <v>235</v>
      </c>
      <c r="B2812" s="173">
        <v>55</v>
      </c>
      <c r="C2812" s="173">
        <v>17</v>
      </c>
      <c r="D2812" s="173">
        <v>99</v>
      </c>
      <c r="E2812" s="174" t="s">
        <v>2440</v>
      </c>
      <c r="F2812" s="174" t="s">
        <v>3934</v>
      </c>
      <c r="G2812" s="174" t="s">
        <v>2966</v>
      </c>
      <c r="H2812" s="201" t="s">
        <v>2984</v>
      </c>
      <c r="I2812" s="175">
        <f t="shared" si="99"/>
        <v>536.1159100000001</v>
      </c>
      <c r="J2812" s="175">
        <f t="shared" si="98"/>
        <v>819.53300000000002</v>
      </c>
      <c r="K2812" s="175">
        <v>317.47000000000003</v>
      </c>
      <c r="L2812" s="175">
        <v>1.58</v>
      </c>
      <c r="M2812" s="177" t="s">
        <v>326</v>
      </c>
      <c r="N2812" s="177" t="s">
        <v>325</v>
      </c>
      <c r="O2812" s="177">
        <v>72</v>
      </c>
    </row>
    <row r="2813" spans="1:15">
      <c r="A2813" s="173">
        <v>285</v>
      </c>
      <c r="B2813" s="173">
        <v>40</v>
      </c>
      <c r="C2813" s="173">
        <v>18</v>
      </c>
      <c r="D2813" s="173">
        <v>101</v>
      </c>
      <c r="E2813" s="174" t="s">
        <v>2347</v>
      </c>
      <c r="F2813" s="174" t="s">
        <v>3934</v>
      </c>
      <c r="G2813" s="174" t="s">
        <v>2985</v>
      </c>
      <c r="H2813" s="201" t="s">
        <v>2986</v>
      </c>
      <c r="I2813" s="175">
        <f t="shared" si="99"/>
        <v>974.79525109999997</v>
      </c>
      <c r="J2813" s="175">
        <f t="shared" si="98"/>
        <v>1494.4242939999999</v>
      </c>
      <c r="K2813" s="175">
        <v>596.35069999999996</v>
      </c>
      <c r="L2813" s="175">
        <v>1.58</v>
      </c>
      <c r="M2813" s="177" t="s">
        <v>326</v>
      </c>
      <c r="N2813" s="177" t="s">
        <v>325</v>
      </c>
      <c r="O2813" s="177">
        <v>73</v>
      </c>
    </row>
    <row r="2814" spans="1:15">
      <c r="A2814" s="173">
        <v>235</v>
      </c>
      <c r="B2814" s="173">
        <v>35</v>
      </c>
      <c r="C2814" s="173">
        <v>19</v>
      </c>
      <c r="D2814" s="173">
        <v>87</v>
      </c>
      <c r="E2814" s="174" t="s">
        <v>2445</v>
      </c>
      <c r="F2814" s="174" t="s">
        <v>3934</v>
      </c>
      <c r="G2814" s="174" t="s">
        <v>2841</v>
      </c>
      <c r="H2814" s="201" t="s">
        <v>2987</v>
      </c>
      <c r="I2814" s="175">
        <f t="shared" si="99"/>
        <v>539.55488124999999</v>
      </c>
      <c r="J2814" s="175">
        <f t="shared" si="98"/>
        <v>824.82372499999997</v>
      </c>
      <c r="K2814" s="175">
        <v>319.65625</v>
      </c>
      <c r="L2814" s="175">
        <v>1.58</v>
      </c>
      <c r="M2814" s="177" t="s">
        <v>326</v>
      </c>
      <c r="N2814" s="177" t="s">
        <v>348</v>
      </c>
      <c r="O2814" s="177">
        <v>71</v>
      </c>
    </row>
    <row r="2815" spans="1:15">
      <c r="A2815" s="173">
        <v>285</v>
      </c>
      <c r="B2815" s="173">
        <v>40</v>
      </c>
      <c r="C2815" s="173">
        <v>19</v>
      </c>
      <c r="D2815" s="173">
        <v>103</v>
      </c>
      <c r="E2815" s="174" t="s">
        <v>2445</v>
      </c>
      <c r="F2815" s="174" t="s">
        <v>3934</v>
      </c>
      <c r="G2815" s="174" t="s">
        <v>2841</v>
      </c>
      <c r="H2815" s="201" t="s">
        <v>2988</v>
      </c>
      <c r="I2815" s="175">
        <f t="shared" si="99"/>
        <v>802.62992919999999</v>
      </c>
      <c r="J2815" s="175">
        <f t="shared" si="98"/>
        <v>1229.554568</v>
      </c>
      <c r="K2815" s="175">
        <v>486.90039999999999</v>
      </c>
      <c r="L2815" s="175">
        <v>1.58</v>
      </c>
      <c r="M2815" s="177" t="s">
        <v>325</v>
      </c>
      <c r="N2815" s="177" t="s">
        <v>321</v>
      </c>
      <c r="O2815" s="177">
        <v>73</v>
      </c>
    </row>
    <row r="2816" spans="1:15">
      <c r="A2816" s="173">
        <v>245</v>
      </c>
      <c r="B2816" s="173">
        <v>45</v>
      </c>
      <c r="C2816" s="173">
        <v>18</v>
      </c>
      <c r="D2816" s="173">
        <v>100</v>
      </c>
      <c r="E2816" s="174" t="s">
        <v>2445</v>
      </c>
      <c r="F2816" s="174" t="s">
        <v>3934</v>
      </c>
      <c r="G2816" s="174" t="s">
        <v>2841</v>
      </c>
      <c r="H2816" s="201" t="s">
        <v>2989</v>
      </c>
      <c r="I2816" s="175">
        <f t="shared" si="99"/>
        <v>527.48721850000004</v>
      </c>
      <c r="J2816" s="175">
        <f t="shared" si="98"/>
        <v>806.25809000000004</v>
      </c>
      <c r="K2816" s="175">
        <v>311.98450000000003</v>
      </c>
      <c r="L2816" s="175">
        <v>1.58</v>
      </c>
      <c r="M2816" s="177" t="s">
        <v>326</v>
      </c>
      <c r="N2816" s="177" t="s">
        <v>321</v>
      </c>
      <c r="O2816" s="177">
        <v>72</v>
      </c>
    </row>
    <row r="2817" spans="1:15">
      <c r="A2817" s="173">
        <v>285</v>
      </c>
      <c r="B2817" s="173">
        <v>40</v>
      </c>
      <c r="C2817" s="173">
        <v>18</v>
      </c>
      <c r="D2817" s="173">
        <v>101</v>
      </c>
      <c r="E2817" s="174" t="s">
        <v>2445</v>
      </c>
      <c r="F2817" s="174" t="s">
        <v>3934</v>
      </c>
      <c r="G2817" s="174" t="s">
        <v>2841</v>
      </c>
      <c r="H2817" s="201" t="s">
        <v>2990</v>
      </c>
      <c r="I2817" s="175">
        <f t="shared" si="99"/>
        <v>956.29150155000002</v>
      </c>
      <c r="J2817" s="175">
        <f t="shared" si="98"/>
        <v>1465.9569870000003</v>
      </c>
      <c r="K2817" s="175">
        <v>584.58735000000001</v>
      </c>
      <c r="L2817" s="175">
        <v>1.58</v>
      </c>
      <c r="M2817" s="177" t="s">
        <v>326</v>
      </c>
      <c r="N2817" s="177" t="s">
        <v>321</v>
      </c>
      <c r="O2817" s="177">
        <v>73</v>
      </c>
    </row>
    <row r="2818" spans="1:15">
      <c r="A2818" s="173">
        <v>345</v>
      </c>
      <c r="B2818" s="173">
        <v>35</v>
      </c>
      <c r="C2818" s="173">
        <v>19</v>
      </c>
      <c r="D2818" s="173">
        <v>110</v>
      </c>
      <c r="E2818" s="174" t="s">
        <v>2445</v>
      </c>
      <c r="F2818" s="174" t="s">
        <v>3934</v>
      </c>
      <c r="G2818" s="174" t="s">
        <v>2961</v>
      </c>
      <c r="H2818" s="201" t="s">
        <v>2991</v>
      </c>
      <c r="I2818" s="175">
        <f t="shared" si="99"/>
        <v>2338.4411418499999</v>
      </c>
      <c r="J2818" s="175">
        <f t="shared" si="98"/>
        <v>3592.3410489999997</v>
      </c>
      <c r="K2818" s="175">
        <v>1463.25845</v>
      </c>
      <c r="L2818" s="175">
        <v>1.58</v>
      </c>
      <c r="M2818" s="177" t="s">
        <v>322</v>
      </c>
      <c r="N2818" s="177" t="s">
        <v>348</v>
      </c>
      <c r="O2818" s="177">
        <v>74</v>
      </c>
    </row>
    <row r="2819" spans="1:15">
      <c r="A2819" s="173">
        <v>245</v>
      </c>
      <c r="B2819" s="173">
        <v>40</v>
      </c>
      <c r="C2819" s="173">
        <v>19</v>
      </c>
      <c r="D2819" s="173">
        <v>98</v>
      </c>
      <c r="E2819" s="174" t="s">
        <v>2445</v>
      </c>
      <c r="F2819" s="174" t="s">
        <v>3934</v>
      </c>
      <c r="G2819" s="174" t="s">
        <v>2859</v>
      </c>
      <c r="H2819" s="201" t="s">
        <v>2992</v>
      </c>
      <c r="I2819" s="175">
        <f t="shared" si="99"/>
        <v>606.32928179999999</v>
      </c>
      <c r="J2819" s="175">
        <f t="shared" si="98"/>
        <v>927.55357200000003</v>
      </c>
      <c r="K2819" s="175">
        <v>362.10660000000001</v>
      </c>
      <c r="L2819" s="175">
        <v>1.58</v>
      </c>
      <c r="M2819" s="177" t="s">
        <v>325</v>
      </c>
      <c r="N2819" s="177" t="s">
        <v>321</v>
      </c>
      <c r="O2819" s="177">
        <v>72</v>
      </c>
    </row>
    <row r="2820" spans="1:15">
      <c r="A2820" s="173">
        <v>285</v>
      </c>
      <c r="B2820" s="173">
        <v>40</v>
      </c>
      <c r="C2820" s="173">
        <v>19</v>
      </c>
      <c r="D2820" s="173">
        <v>103</v>
      </c>
      <c r="E2820" s="174" t="s">
        <v>2347</v>
      </c>
      <c r="F2820" s="174" t="s">
        <v>3934</v>
      </c>
      <c r="G2820" s="174" t="s">
        <v>2985</v>
      </c>
      <c r="H2820" s="201" t="s">
        <v>2995</v>
      </c>
      <c r="I2820" s="175">
        <f t="shared" si="99"/>
        <v>1081.79519415</v>
      </c>
      <c r="J2820" s="175">
        <f t="shared" si="98"/>
        <v>1659.0395910000002</v>
      </c>
      <c r="K2820" s="175">
        <v>664.37355000000002</v>
      </c>
      <c r="L2820" s="175">
        <v>1.58</v>
      </c>
      <c r="M2820" s="177" t="s">
        <v>326</v>
      </c>
      <c r="N2820" s="177" t="s">
        <v>325</v>
      </c>
      <c r="O2820" s="177">
        <v>73</v>
      </c>
    </row>
    <row r="2821" spans="1:15">
      <c r="A2821" s="173">
        <v>255</v>
      </c>
      <c r="B2821" s="173">
        <v>35</v>
      </c>
      <c r="C2821" s="173">
        <v>19</v>
      </c>
      <c r="D2821" s="173">
        <v>96</v>
      </c>
      <c r="E2821" s="174" t="s">
        <v>2445</v>
      </c>
      <c r="F2821" s="174" t="s">
        <v>3934</v>
      </c>
      <c r="G2821" s="174" t="s">
        <v>2841</v>
      </c>
      <c r="H2821" s="201" t="s">
        <v>2996</v>
      </c>
      <c r="I2821" s="175">
        <f t="shared" si="99"/>
        <v>587.02102140000011</v>
      </c>
      <c r="J2821" s="175">
        <f t="shared" si="98"/>
        <v>897.84855600000014</v>
      </c>
      <c r="K2821" s="175">
        <v>349.83180000000004</v>
      </c>
      <c r="L2821" s="175">
        <v>1.58</v>
      </c>
      <c r="M2821" s="177" t="s">
        <v>326</v>
      </c>
      <c r="N2821" s="177" t="s">
        <v>321</v>
      </c>
      <c r="O2821" s="177">
        <v>73</v>
      </c>
    </row>
    <row r="2822" spans="1:15">
      <c r="A2822" s="173">
        <v>235</v>
      </c>
      <c r="B2822" s="173">
        <v>45</v>
      </c>
      <c r="C2822" s="173">
        <v>19</v>
      </c>
      <c r="D2822" s="173">
        <v>95</v>
      </c>
      <c r="E2822" s="174" t="s">
        <v>2239</v>
      </c>
      <c r="F2822" s="174" t="s">
        <v>3934</v>
      </c>
      <c r="G2822" s="174" t="s">
        <v>2841</v>
      </c>
      <c r="H2822" s="201" t="s">
        <v>2997</v>
      </c>
      <c r="I2822" s="175">
        <f t="shared" si="99"/>
        <v>868.59981889999995</v>
      </c>
      <c r="J2822" s="175">
        <f t="shared" si="98"/>
        <v>1331.0467060000001</v>
      </c>
      <c r="K2822" s="175">
        <v>528.83929999999998</v>
      </c>
      <c r="L2822" s="175">
        <v>1.58</v>
      </c>
      <c r="M2822" s="177" t="s">
        <v>326</v>
      </c>
      <c r="N2822" s="177" t="s">
        <v>321</v>
      </c>
      <c r="O2822" s="177">
        <v>71</v>
      </c>
    </row>
    <row r="2823" spans="1:15">
      <c r="A2823" s="173">
        <v>255</v>
      </c>
      <c r="B2823" s="173">
        <v>40</v>
      </c>
      <c r="C2823" s="173">
        <v>19</v>
      </c>
      <c r="D2823" s="173">
        <v>96</v>
      </c>
      <c r="E2823" s="174" t="s">
        <v>2239</v>
      </c>
      <c r="F2823" s="174" t="s">
        <v>3934</v>
      </c>
      <c r="G2823" s="174" t="s">
        <v>2841</v>
      </c>
      <c r="H2823" s="201" t="s">
        <v>2998</v>
      </c>
      <c r="I2823" s="175">
        <f t="shared" si="99"/>
        <v>592.65259735000006</v>
      </c>
      <c r="J2823" s="175">
        <f t="shared" si="98"/>
        <v>906.512519</v>
      </c>
      <c r="K2823" s="175">
        <v>353.41194999999999</v>
      </c>
      <c r="L2823" s="175">
        <v>1.58</v>
      </c>
      <c r="M2823" s="177" t="s">
        <v>326</v>
      </c>
      <c r="N2823" s="177" t="s">
        <v>321</v>
      </c>
      <c r="O2823" s="177">
        <v>72</v>
      </c>
    </row>
    <row r="2824" spans="1:15">
      <c r="A2824" s="173">
        <v>255</v>
      </c>
      <c r="B2824" s="173">
        <v>50</v>
      </c>
      <c r="C2824" s="173">
        <v>19</v>
      </c>
      <c r="D2824" s="173">
        <v>103</v>
      </c>
      <c r="E2824" s="174" t="s">
        <v>2239</v>
      </c>
      <c r="F2824" s="174" t="s">
        <v>3934</v>
      </c>
      <c r="G2824" s="174" t="s">
        <v>2841</v>
      </c>
      <c r="H2824" s="201" t="s">
        <v>2999</v>
      </c>
      <c r="I2824" s="175">
        <f t="shared" si="99"/>
        <v>525.49155339999993</v>
      </c>
      <c r="J2824" s="175">
        <f t="shared" si="98"/>
        <v>801.66323599999998</v>
      </c>
      <c r="K2824" s="175">
        <v>308.91579999999999</v>
      </c>
      <c r="L2824" s="175">
        <v>2.75</v>
      </c>
      <c r="M2824" s="177" t="s">
        <v>326</v>
      </c>
      <c r="N2824" s="177" t="s">
        <v>321</v>
      </c>
      <c r="O2824" s="177">
        <v>71</v>
      </c>
    </row>
    <row r="2825" spans="1:15">
      <c r="A2825" s="173">
        <v>235</v>
      </c>
      <c r="B2825" s="173">
        <v>60</v>
      </c>
      <c r="C2825" s="173">
        <v>18</v>
      </c>
      <c r="D2825" s="173">
        <v>107</v>
      </c>
      <c r="E2825" s="174" t="s">
        <v>2440</v>
      </c>
      <c r="F2825" s="174" t="s">
        <v>3934</v>
      </c>
      <c r="G2825" s="174" t="s">
        <v>2867</v>
      </c>
      <c r="H2825" s="201" t="s">
        <v>3000</v>
      </c>
      <c r="I2825" s="175">
        <f t="shared" si="99"/>
        <v>535.14568359999998</v>
      </c>
      <c r="J2825" s="175">
        <f t="shared" si="98"/>
        <v>816.51574400000004</v>
      </c>
      <c r="K2825" s="175">
        <v>315.0532</v>
      </c>
      <c r="L2825" s="175">
        <v>2.75</v>
      </c>
      <c r="M2825" s="177" t="s">
        <v>325</v>
      </c>
      <c r="N2825" s="177" t="s">
        <v>321</v>
      </c>
      <c r="O2825" s="177">
        <v>71</v>
      </c>
    </row>
    <row r="2826" spans="1:15">
      <c r="A2826" s="173">
        <v>265</v>
      </c>
      <c r="B2826" s="173">
        <v>35</v>
      </c>
      <c r="C2826" s="173">
        <v>18</v>
      </c>
      <c r="D2826" s="173">
        <v>97</v>
      </c>
      <c r="E2826" s="174" t="s">
        <v>2347</v>
      </c>
      <c r="F2826" s="174" t="s">
        <v>3934</v>
      </c>
      <c r="G2826" s="174" t="s">
        <v>2969</v>
      </c>
      <c r="H2826" s="201" t="s">
        <v>3001</v>
      </c>
      <c r="I2826" s="175">
        <f t="shared" si="99"/>
        <v>714.93824655000003</v>
      </c>
      <c r="J2826" s="175">
        <f t="shared" si="98"/>
        <v>1094.6442870000001</v>
      </c>
      <c r="K2826" s="175">
        <v>431.15235000000001</v>
      </c>
      <c r="L2826" s="175">
        <v>1.58</v>
      </c>
      <c r="M2826" s="177" t="s">
        <v>326</v>
      </c>
      <c r="N2826" s="177" t="s">
        <v>325</v>
      </c>
      <c r="O2826" s="177">
        <v>73</v>
      </c>
    </row>
    <row r="2827" spans="1:15">
      <c r="A2827" s="173">
        <v>225</v>
      </c>
      <c r="B2827" s="173">
        <v>40</v>
      </c>
      <c r="C2827" s="173">
        <v>18</v>
      </c>
      <c r="D2827" s="173">
        <v>92</v>
      </c>
      <c r="E2827" s="174" t="s">
        <v>2347</v>
      </c>
      <c r="F2827" s="174" t="s">
        <v>3934</v>
      </c>
      <c r="G2827" s="174" t="s">
        <v>2969</v>
      </c>
      <c r="H2827" s="201" t="s">
        <v>3002</v>
      </c>
      <c r="I2827" s="175">
        <f t="shared" si="99"/>
        <v>545.99096804999999</v>
      </c>
      <c r="J2827" s="175">
        <f t="shared" si="98"/>
        <v>834.72539699999993</v>
      </c>
      <c r="K2827" s="175">
        <v>323.74784999999997</v>
      </c>
      <c r="L2827" s="175">
        <v>1.58</v>
      </c>
      <c r="M2827" s="177">
        <v>0</v>
      </c>
      <c r="N2827" s="177">
        <v>0</v>
      </c>
      <c r="O2827" s="177">
        <v>0</v>
      </c>
    </row>
    <row r="2828" spans="1:15">
      <c r="A2828" s="173">
        <v>235</v>
      </c>
      <c r="B2828" s="173">
        <v>60</v>
      </c>
      <c r="C2828" s="173">
        <v>16</v>
      </c>
      <c r="D2828" s="173">
        <v>100</v>
      </c>
      <c r="E2828" s="174" t="s">
        <v>2440</v>
      </c>
      <c r="F2828" s="174" t="s">
        <v>3934</v>
      </c>
      <c r="G2828" s="174" t="s">
        <v>2966</v>
      </c>
      <c r="H2828" s="201" t="s">
        <v>3006</v>
      </c>
      <c r="I2828" s="175">
        <f t="shared" si="99"/>
        <v>391.05385000000001</v>
      </c>
      <c r="J2828" s="175">
        <f t="shared" si="98"/>
        <v>596.36059999999998</v>
      </c>
      <c r="K2828" s="175">
        <v>225.25</v>
      </c>
      <c r="L2828" s="175">
        <v>1.58</v>
      </c>
      <c r="M2828" s="177" t="s">
        <v>326</v>
      </c>
      <c r="N2828" s="177" t="s">
        <v>325</v>
      </c>
      <c r="O2828" s="177">
        <v>72</v>
      </c>
    </row>
    <row r="2829" spans="1:15">
      <c r="A2829" s="173">
        <v>295</v>
      </c>
      <c r="B2829" s="173">
        <v>30</v>
      </c>
      <c r="C2829" s="173">
        <v>19</v>
      </c>
      <c r="D2829" s="173">
        <v>100</v>
      </c>
      <c r="E2829" s="174" t="s">
        <v>2445</v>
      </c>
      <c r="F2829" s="174" t="s">
        <v>3934</v>
      </c>
      <c r="G2829" s="174" t="s">
        <v>2841</v>
      </c>
      <c r="H2829" s="201" t="s">
        <v>3008</v>
      </c>
      <c r="I2829" s="175">
        <f t="shared" si="99"/>
        <v>821.13367875000006</v>
      </c>
      <c r="J2829" s="175">
        <f t="shared" si="98"/>
        <v>1258.0218749999999</v>
      </c>
      <c r="K2829" s="175">
        <v>498.66374999999999</v>
      </c>
      <c r="L2829" s="175">
        <v>1.58</v>
      </c>
      <c r="M2829" s="177" t="s">
        <v>326</v>
      </c>
      <c r="N2829" s="177" t="s">
        <v>348</v>
      </c>
      <c r="O2829" s="177">
        <v>73</v>
      </c>
    </row>
    <row r="2830" spans="1:15">
      <c r="A2830" s="173">
        <v>225</v>
      </c>
      <c r="B2830" s="173">
        <v>60</v>
      </c>
      <c r="C2830" s="173">
        <v>18</v>
      </c>
      <c r="D2830" s="173">
        <v>100</v>
      </c>
      <c r="E2830" s="174" t="s">
        <v>2440</v>
      </c>
      <c r="F2830" s="174" t="s">
        <v>3934</v>
      </c>
      <c r="G2830" s="174" t="s">
        <v>2966</v>
      </c>
      <c r="H2830" s="201" t="s">
        <v>3011</v>
      </c>
      <c r="I2830" s="175">
        <f t="shared" si="99"/>
        <v>581.96885999999995</v>
      </c>
      <c r="J2830" s="175">
        <f t="shared" si="98"/>
        <v>890.07600000000002</v>
      </c>
      <c r="K2830" s="175">
        <v>346.62</v>
      </c>
      <c r="L2830" s="175">
        <v>1.58</v>
      </c>
      <c r="M2830" s="177" t="s">
        <v>326</v>
      </c>
      <c r="N2830" s="177" t="s">
        <v>325</v>
      </c>
      <c r="O2830" s="177">
        <v>72</v>
      </c>
    </row>
    <row r="2831" spans="1:15">
      <c r="A2831" s="173">
        <v>225</v>
      </c>
      <c r="B2831" s="173">
        <v>60</v>
      </c>
      <c r="C2831" s="173">
        <v>18</v>
      </c>
      <c r="D2831" s="173">
        <v>100</v>
      </c>
      <c r="E2831" s="174" t="s">
        <v>2239</v>
      </c>
      <c r="F2831" s="174" t="s">
        <v>3934</v>
      </c>
      <c r="G2831" s="174" t="s">
        <v>2863</v>
      </c>
      <c r="H2831" s="201" t="s">
        <v>3013</v>
      </c>
      <c r="I2831" s="175">
        <f t="shared" si="99"/>
        <v>525.87819679999996</v>
      </c>
      <c r="J2831" s="175">
        <f t="shared" si="98"/>
        <v>803.78267199999993</v>
      </c>
      <c r="K2831" s="175">
        <v>310.96159999999998</v>
      </c>
      <c r="L2831" s="175">
        <v>1.58</v>
      </c>
      <c r="M2831" s="177" t="s">
        <v>322</v>
      </c>
      <c r="N2831" s="177" t="s">
        <v>325</v>
      </c>
      <c r="O2831" s="177">
        <v>72</v>
      </c>
    </row>
    <row r="2832" spans="1:15">
      <c r="A2832" s="173">
        <v>225</v>
      </c>
      <c r="B2832" s="173">
        <v>40</v>
      </c>
      <c r="C2832" s="173">
        <v>18</v>
      </c>
      <c r="D2832" s="173">
        <v>92</v>
      </c>
      <c r="E2832" s="174" t="s">
        <v>2445</v>
      </c>
      <c r="F2832" s="174" t="s">
        <v>3934</v>
      </c>
      <c r="G2832" s="174" t="s">
        <v>2841</v>
      </c>
      <c r="H2832" s="201" t="s">
        <v>3014</v>
      </c>
      <c r="I2832" s="175">
        <f t="shared" si="99"/>
        <v>344.05874470000003</v>
      </c>
      <c r="J2832" s="175">
        <f t="shared" si="98"/>
        <v>524.06043799999998</v>
      </c>
      <c r="K2832" s="175">
        <v>195.37389999999999</v>
      </c>
      <c r="L2832" s="175">
        <v>1.58</v>
      </c>
      <c r="M2832" s="177" t="s">
        <v>326</v>
      </c>
      <c r="N2832" s="177" t="s">
        <v>321</v>
      </c>
      <c r="O2832" s="177">
        <v>72</v>
      </c>
    </row>
    <row r="2833" spans="1:15">
      <c r="A2833" s="173">
        <v>245</v>
      </c>
      <c r="B2833" s="173">
        <v>40</v>
      </c>
      <c r="C2833" s="173">
        <v>18</v>
      </c>
      <c r="D2833" s="173">
        <v>97</v>
      </c>
      <c r="E2833" s="174" t="s">
        <v>2347</v>
      </c>
      <c r="F2833" s="174" t="s">
        <v>3934</v>
      </c>
      <c r="G2833" s="174" t="s">
        <v>2985</v>
      </c>
      <c r="H2833" s="201" t="s">
        <v>3017</v>
      </c>
      <c r="I2833" s="175">
        <f t="shared" si="99"/>
        <v>603.11123839999993</v>
      </c>
      <c r="J2833" s="175">
        <f t="shared" ref="J2833:J2896" si="100">($H$3*(K2833+L2833+$U$7+$H$8)+$H$4*$U$3)*$U$8</f>
        <v>922.60273599999994</v>
      </c>
      <c r="K2833" s="175">
        <v>360.06079999999997</v>
      </c>
      <c r="L2833" s="175">
        <v>1.58</v>
      </c>
      <c r="M2833" s="177">
        <v>0</v>
      </c>
      <c r="N2833" s="177">
        <v>0</v>
      </c>
      <c r="O2833" s="177">
        <v>0</v>
      </c>
    </row>
    <row r="2834" spans="1:15">
      <c r="A2834" s="173">
        <v>275</v>
      </c>
      <c r="B2834" s="173">
        <v>55</v>
      </c>
      <c r="C2834" s="173">
        <v>19</v>
      </c>
      <c r="D2834" s="173">
        <v>111</v>
      </c>
      <c r="E2834" s="174" t="s">
        <v>2347</v>
      </c>
      <c r="F2834" s="174" t="s">
        <v>3934</v>
      </c>
      <c r="G2834" s="174" t="s">
        <v>2834</v>
      </c>
      <c r="H2834" s="201" t="s">
        <v>3018</v>
      </c>
      <c r="I2834" s="175">
        <f t="shared" si="99"/>
        <v>613.98774689999993</v>
      </c>
      <c r="J2834" s="175">
        <f t="shared" si="100"/>
        <v>937.81122600000003</v>
      </c>
      <c r="K2834" s="175">
        <v>365.17529999999999</v>
      </c>
      <c r="L2834" s="175">
        <v>2.75</v>
      </c>
      <c r="M2834" s="177" t="s">
        <v>326</v>
      </c>
      <c r="N2834" s="177" t="s">
        <v>325</v>
      </c>
      <c r="O2834" s="177">
        <v>72</v>
      </c>
    </row>
    <row r="2835" spans="1:15">
      <c r="A2835" s="173">
        <v>345</v>
      </c>
      <c r="B2835" s="173">
        <v>35</v>
      </c>
      <c r="C2835" s="173">
        <v>19</v>
      </c>
      <c r="D2835" s="173">
        <v>110</v>
      </c>
      <c r="E2835" s="174" t="s">
        <v>2445</v>
      </c>
      <c r="F2835" s="174" t="s">
        <v>3934</v>
      </c>
      <c r="G2835" s="174" t="s">
        <v>2961</v>
      </c>
      <c r="H2835" s="201" t="s">
        <v>3019</v>
      </c>
      <c r="I2835" s="175">
        <f t="shared" si="99"/>
        <v>2338.4411418499999</v>
      </c>
      <c r="J2835" s="175">
        <f t="shared" si="100"/>
        <v>3592.3410489999997</v>
      </c>
      <c r="K2835" s="175">
        <v>1463.25845</v>
      </c>
      <c r="L2835" s="175">
        <v>1.58</v>
      </c>
      <c r="M2835" s="177" t="s">
        <v>322</v>
      </c>
      <c r="N2835" s="177" t="s">
        <v>348</v>
      </c>
      <c r="O2835" s="177">
        <v>74</v>
      </c>
    </row>
    <row r="2836" spans="1:15">
      <c r="A2836" s="173">
        <v>255</v>
      </c>
      <c r="B2836" s="173">
        <v>45</v>
      </c>
      <c r="C2836" s="173">
        <v>18</v>
      </c>
      <c r="D2836" s="173">
        <v>99</v>
      </c>
      <c r="E2836" s="174" t="s">
        <v>2445</v>
      </c>
      <c r="F2836" s="174" t="s">
        <v>3934</v>
      </c>
      <c r="G2836" s="174" t="s">
        <v>2841</v>
      </c>
      <c r="H2836" s="201" t="s">
        <v>3023</v>
      </c>
      <c r="I2836" s="175">
        <f t="shared" si="99"/>
        <v>535.53232700000001</v>
      </c>
      <c r="J2836" s="175">
        <f t="shared" si="100"/>
        <v>818.63517999999999</v>
      </c>
      <c r="K2836" s="175">
        <v>317.09899999999999</v>
      </c>
      <c r="L2836" s="175">
        <v>1.58</v>
      </c>
      <c r="M2836" s="177" t="s">
        <v>322</v>
      </c>
      <c r="N2836" s="177" t="s">
        <v>321</v>
      </c>
      <c r="O2836" s="177">
        <v>72</v>
      </c>
    </row>
    <row r="2837" spans="1:15">
      <c r="A2837" s="173">
        <v>245</v>
      </c>
      <c r="B2837" s="173">
        <v>40</v>
      </c>
      <c r="C2837" s="173">
        <v>18</v>
      </c>
      <c r="D2837" s="173">
        <v>97</v>
      </c>
      <c r="E2837" s="174" t="s">
        <v>2445</v>
      </c>
      <c r="F2837" s="174" t="s">
        <v>3934</v>
      </c>
      <c r="G2837" s="174" t="s">
        <v>2841</v>
      </c>
      <c r="H2837" s="201" t="s">
        <v>3024</v>
      </c>
      <c r="I2837" s="175">
        <f t="shared" si="99"/>
        <v>473.58499154999998</v>
      </c>
      <c r="J2837" s="175">
        <f t="shared" si="100"/>
        <v>723.33158700000001</v>
      </c>
      <c r="K2837" s="175">
        <v>277.71735000000001</v>
      </c>
      <c r="L2837" s="175">
        <v>1.58</v>
      </c>
      <c r="M2837" s="177" t="s">
        <v>326</v>
      </c>
      <c r="N2837" s="177" t="s">
        <v>321</v>
      </c>
      <c r="O2837" s="177">
        <v>72</v>
      </c>
    </row>
    <row r="2838" spans="1:15">
      <c r="A2838" s="173">
        <v>235</v>
      </c>
      <c r="B2838" s="173">
        <v>55</v>
      </c>
      <c r="C2838" s="173">
        <v>17</v>
      </c>
      <c r="D2838" s="173">
        <v>99</v>
      </c>
      <c r="E2838" s="174" t="s">
        <v>2347</v>
      </c>
      <c r="F2838" s="174" t="s">
        <v>3934</v>
      </c>
      <c r="G2838" s="174" t="s">
        <v>2985</v>
      </c>
      <c r="H2838" s="201" t="s">
        <v>3025</v>
      </c>
      <c r="I2838" s="175">
        <f t="shared" si="99"/>
        <v>543.57743550000009</v>
      </c>
      <c r="J2838" s="175">
        <f t="shared" si="100"/>
        <v>831.01227000000006</v>
      </c>
      <c r="K2838" s="175">
        <v>322.21350000000001</v>
      </c>
      <c r="L2838" s="175">
        <v>1.58</v>
      </c>
      <c r="M2838" s="177" t="s">
        <v>326</v>
      </c>
      <c r="N2838" s="177" t="s">
        <v>325</v>
      </c>
      <c r="O2838" s="177">
        <v>72</v>
      </c>
    </row>
    <row r="2839" spans="1:15">
      <c r="A2839" s="173">
        <v>275</v>
      </c>
      <c r="B2839" s="173">
        <v>45</v>
      </c>
      <c r="C2839" s="173">
        <v>18</v>
      </c>
      <c r="D2839" s="173">
        <v>103</v>
      </c>
      <c r="E2839" s="174" t="s">
        <v>2445</v>
      </c>
      <c r="F2839" s="174" t="s">
        <v>3934</v>
      </c>
      <c r="G2839" s="174" t="s">
        <v>2841</v>
      </c>
      <c r="H2839" s="201" t="s">
        <v>3026</v>
      </c>
      <c r="I2839" s="175">
        <f t="shared" si="99"/>
        <v>627.24656390000007</v>
      </c>
      <c r="J2839" s="175">
        <f t="shared" si="100"/>
        <v>959.73400600000002</v>
      </c>
      <c r="K2839" s="175">
        <v>375.40430000000003</v>
      </c>
      <c r="L2839" s="175">
        <v>1.58</v>
      </c>
      <c r="M2839" s="177" t="s">
        <v>326</v>
      </c>
      <c r="N2839" s="177" t="s">
        <v>321</v>
      </c>
      <c r="O2839" s="177">
        <v>72</v>
      </c>
    </row>
    <row r="2840" spans="1:15">
      <c r="A2840" s="173">
        <v>225</v>
      </c>
      <c r="B2840" s="173">
        <v>55</v>
      </c>
      <c r="C2840" s="173">
        <v>16</v>
      </c>
      <c r="D2840" s="173">
        <v>95</v>
      </c>
      <c r="E2840" s="174" t="s">
        <v>2440</v>
      </c>
      <c r="F2840" s="174" t="s">
        <v>3934</v>
      </c>
      <c r="G2840" s="174" t="s">
        <v>2966</v>
      </c>
      <c r="H2840" s="201" t="s">
        <v>3027</v>
      </c>
      <c r="I2840" s="175">
        <f t="shared" si="99"/>
        <v>362.70839000000007</v>
      </c>
      <c r="J2840" s="175">
        <f t="shared" si="100"/>
        <v>552.75220000000002</v>
      </c>
      <c r="K2840" s="175">
        <v>207.23000000000002</v>
      </c>
      <c r="L2840" s="175">
        <v>1.58</v>
      </c>
      <c r="M2840" s="177" t="s">
        <v>326</v>
      </c>
      <c r="N2840" s="177" t="s">
        <v>325</v>
      </c>
      <c r="O2840" s="177">
        <v>72</v>
      </c>
    </row>
    <row r="2841" spans="1:15">
      <c r="A2841" s="173">
        <v>245</v>
      </c>
      <c r="B2841" s="173">
        <v>40</v>
      </c>
      <c r="C2841" s="173">
        <v>19</v>
      </c>
      <c r="D2841" s="173">
        <v>98</v>
      </c>
      <c r="E2841" s="174" t="s">
        <v>2445</v>
      </c>
      <c r="F2841" s="174" t="s">
        <v>3934</v>
      </c>
      <c r="G2841" s="174" t="s">
        <v>2841</v>
      </c>
      <c r="H2841" s="201" t="s">
        <v>3028</v>
      </c>
      <c r="I2841" s="175">
        <f t="shared" si="99"/>
        <v>606.32928179999999</v>
      </c>
      <c r="J2841" s="175">
        <f t="shared" si="100"/>
        <v>927.55357200000003</v>
      </c>
      <c r="K2841" s="175">
        <v>362.10660000000001</v>
      </c>
      <c r="L2841" s="175">
        <v>1.58</v>
      </c>
      <c r="M2841" s="177" t="s">
        <v>326</v>
      </c>
      <c r="N2841" s="177" t="s">
        <v>348</v>
      </c>
      <c r="O2841" s="177">
        <v>72</v>
      </c>
    </row>
    <row r="2842" spans="1:15">
      <c r="A2842" s="173">
        <v>285</v>
      </c>
      <c r="B2842" s="173">
        <v>35</v>
      </c>
      <c r="C2842" s="173">
        <v>19</v>
      </c>
      <c r="D2842" s="173">
        <v>99</v>
      </c>
      <c r="E2842" s="174" t="s">
        <v>2445</v>
      </c>
      <c r="F2842" s="174" t="s">
        <v>3934</v>
      </c>
      <c r="G2842" s="174" t="s">
        <v>2841</v>
      </c>
      <c r="H2842" s="201" t="s">
        <v>3029</v>
      </c>
      <c r="I2842" s="175">
        <f t="shared" si="99"/>
        <v>842.85547170000018</v>
      </c>
      <c r="J2842" s="175">
        <f t="shared" si="100"/>
        <v>1291.4400180000002</v>
      </c>
      <c r="K2842" s="175">
        <v>512.4729000000001</v>
      </c>
      <c r="L2842" s="175">
        <v>1.58</v>
      </c>
      <c r="M2842" s="177" t="s">
        <v>325</v>
      </c>
      <c r="N2842" s="177" t="s">
        <v>321</v>
      </c>
      <c r="O2842" s="177">
        <v>73</v>
      </c>
    </row>
    <row r="2843" spans="1:15">
      <c r="A2843" s="173">
        <v>265</v>
      </c>
      <c r="B2843" s="173">
        <v>45</v>
      </c>
      <c r="C2843" s="173">
        <v>20</v>
      </c>
      <c r="D2843" s="173">
        <v>104</v>
      </c>
      <c r="E2843" s="174" t="s">
        <v>2445</v>
      </c>
      <c r="F2843" s="174" t="s">
        <v>3934</v>
      </c>
      <c r="G2843" s="174" t="s">
        <v>2841</v>
      </c>
      <c r="H2843" s="201" t="s">
        <v>3031</v>
      </c>
      <c r="I2843" s="175">
        <f t="shared" si="99"/>
        <v>672.71703895000007</v>
      </c>
      <c r="J2843" s="175">
        <f t="shared" si="100"/>
        <v>1028.1639829999999</v>
      </c>
      <c r="K2843" s="175">
        <v>402.51114999999999</v>
      </c>
      <c r="L2843" s="175">
        <v>2.75</v>
      </c>
      <c r="M2843" s="177" t="s">
        <v>326</v>
      </c>
      <c r="N2843" s="177" t="s">
        <v>321</v>
      </c>
      <c r="O2843" s="177">
        <v>71</v>
      </c>
    </row>
    <row r="2844" spans="1:15">
      <c r="A2844" s="173">
        <v>265</v>
      </c>
      <c r="B2844" s="173">
        <v>35</v>
      </c>
      <c r="C2844" s="173">
        <v>18</v>
      </c>
      <c r="D2844" s="173">
        <v>97</v>
      </c>
      <c r="E2844" s="174" t="s">
        <v>2445</v>
      </c>
      <c r="F2844" s="174" t="s">
        <v>3934</v>
      </c>
      <c r="G2844" s="174" t="s">
        <v>2841</v>
      </c>
      <c r="H2844" s="201" t="s">
        <v>3032</v>
      </c>
      <c r="I2844" s="175">
        <f t="shared" si="99"/>
        <v>527.48721850000004</v>
      </c>
      <c r="J2844" s="175">
        <f t="shared" si="100"/>
        <v>806.25809000000004</v>
      </c>
      <c r="K2844" s="175">
        <v>311.98450000000003</v>
      </c>
      <c r="L2844" s="175">
        <v>1.58</v>
      </c>
      <c r="M2844" s="177" t="s">
        <v>326</v>
      </c>
      <c r="N2844" s="177" t="s">
        <v>321</v>
      </c>
      <c r="O2844" s="177">
        <v>73</v>
      </c>
    </row>
    <row r="2845" spans="1:15">
      <c r="A2845" s="173">
        <v>215</v>
      </c>
      <c r="B2845" s="173">
        <v>70</v>
      </c>
      <c r="C2845" s="173">
        <v>15</v>
      </c>
      <c r="D2845" s="173">
        <v>109</v>
      </c>
      <c r="E2845" s="174" t="s">
        <v>2370</v>
      </c>
      <c r="F2845" s="174" t="s">
        <v>3934</v>
      </c>
      <c r="G2845" s="174" t="s">
        <v>3033</v>
      </c>
      <c r="H2845" s="201" t="s">
        <v>3039</v>
      </c>
      <c r="I2845" s="175">
        <f t="shared" si="99"/>
        <v>311.34993999999995</v>
      </c>
      <c r="J2845" s="175">
        <f t="shared" si="100"/>
        <v>472.21459999999996</v>
      </c>
      <c r="K2845" s="175">
        <v>172.78</v>
      </c>
      <c r="L2845" s="175">
        <v>2.75</v>
      </c>
      <c r="M2845" s="177" t="s">
        <v>322</v>
      </c>
      <c r="N2845" s="177" t="s">
        <v>325</v>
      </c>
      <c r="O2845" s="177">
        <v>72</v>
      </c>
    </row>
    <row r="2846" spans="1:15">
      <c r="A2846" s="173">
        <v>235</v>
      </c>
      <c r="B2846" s="173">
        <v>65</v>
      </c>
      <c r="C2846" s="173">
        <v>16</v>
      </c>
      <c r="D2846" s="173">
        <v>115</v>
      </c>
      <c r="E2846" s="174" t="s">
        <v>2229</v>
      </c>
      <c r="F2846" s="174" t="s">
        <v>3934</v>
      </c>
      <c r="G2846" s="174" t="s">
        <v>3033</v>
      </c>
      <c r="H2846" s="201" t="s">
        <v>3041</v>
      </c>
      <c r="I2846" s="175">
        <f t="shared" si="99"/>
        <v>410.55905000000001</v>
      </c>
      <c r="J2846" s="175">
        <f t="shared" si="100"/>
        <v>624.84400000000005</v>
      </c>
      <c r="K2846" s="175">
        <v>235.85000000000002</v>
      </c>
      <c r="L2846" s="175">
        <v>2.75</v>
      </c>
      <c r="M2846" s="177" t="s">
        <v>322</v>
      </c>
      <c r="N2846" s="177" t="s">
        <v>325</v>
      </c>
      <c r="O2846" s="177">
        <v>72</v>
      </c>
    </row>
    <row r="2847" spans="1:15">
      <c r="A2847" s="173">
        <v>235</v>
      </c>
      <c r="B2847" s="173">
        <v>60</v>
      </c>
      <c r="C2847" s="173">
        <v>17</v>
      </c>
      <c r="D2847" s="173">
        <v>117</v>
      </c>
      <c r="E2847" s="174" t="s">
        <v>2229</v>
      </c>
      <c r="F2847" s="174" t="s">
        <v>3934</v>
      </c>
      <c r="G2847" s="174" t="s">
        <v>3033</v>
      </c>
      <c r="H2847" s="201" t="s">
        <v>3042</v>
      </c>
      <c r="I2847" s="175">
        <f t="shared" si="99"/>
        <v>470.58472999999998</v>
      </c>
      <c r="J2847" s="175">
        <f t="shared" si="100"/>
        <v>717.19119999999998</v>
      </c>
      <c r="K2847" s="175">
        <v>274.01</v>
      </c>
      <c r="L2847" s="175">
        <v>2.75</v>
      </c>
      <c r="M2847" s="177" t="s">
        <v>326</v>
      </c>
      <c r="N2847" s="177" t="s">
        <v>325</v>
      </c>
      <c r="O2847" s="177">
        <v>72</v>
      </c>
    </row>
    <row r="2848" spans="1:15">
      <c r="A2848" s="173">
        <v>275</v>
      </c>
      <c r="B2848" s="173">
        <v>60</v>
      </c>
      <c r="C2848" s="173">
        <v>18</v>
      </c>
      <c r="D2848" s="173">
        <v>113</v>
      </c>
      <c r="E2848" s="174" t="s">
        <v>2440</v>
      </c>
      <c r="F2848" s="174" t="s">
        <v>3934</v>
      </c>
      <c r="G2848" s="174" t="s">
        <v>2913</v>
      </c>
      <c r="H2848" s="201" t="s">
        <v>3046</v>
      </c>
      <c r="I2848" s="175">
        <f t="shared" si="99"/>
        <v>509.40133639999999</v>
      </c>
      <c r="J2848" s="175">
        <f t="shared" si="100"/>
        <v>776.90905600000008</v>
      </c>
      <c r="K2848" s="175">
        <v>298.68680000000001</v>
      </c>
      <c r="L2848" s="175">
        <v>2.75</v>
      </c>
      <c r="M2848" s="177" t="s">
        <v>322</v>
      </c>
      <c r="N2848" s="177" t="s">
        <v>325</v>
      </c>
      <c r="O2848" s="177">
        <v>71</v>
      </c>
    </row>
    <row r="2849" spans="1:15">
      <c r="A2849" s="173">
        <v>225</v>
      </c>
      <c r="B2849" s="173">
        <v>65</v>
      </c>
      <c r="C2849" s="173">
        <v>16</v>
      </c>
      <c r="D2849" s="173">
        <v>112</v>
      </c>
      <c r="E2849" s="174" t="s">
        <v>2229</v>
      </c>
      <c r="F2849" s="174" t="s">
        <v>3934</v>
      </c>
      <c r="G2849" s="174" t="s">
        <v>3033</v>
      </c>
      <c r="H2849" s="201" t="s">
        <v>3047</v>
      </c>
      <c r="I2849" s="175">
        <f t="shared" si="99"/>
        <v>385.54835000000003</v>
      </c>
      <c r="J2849" s="175">
        <f t="shared" si="100"/>
        <v>586.36599999999999</v>
      </c>
      <c r="K2849" s="175">
        <v>219.95000000000002</v>
      </c>
      <c r="L2849" s="175">
        <v>2.75</v>
      </c>
      <c r="M2849" s="177" t="s">
        <v>322</v>
      </c>
      <c r="N2849" s="177" t="s">
        <v>325</v>
      </c>
      <c r="O2849" s="177">
        <v>72</v>
      </c>
    </row>
    <row r="2850" spans="1:15">
      <c r="A2850" s="173">
        <v>255</v>
      </c>
      <c r="B2850" s="173">
        <v>35</v>
      </c>
      <c r="C2850" s="173">
        <v>18</v>
      </c>
      <c r="D2850" s="173">
        <v>94</v>
      </c>
      <c r="E2850" s="174" t="s">
        <v>2347</v>
      </c>
      <c r="F2850" s="174" t="s">
        <v>3934</v>
      </c>
      <c r="G2850" s="174" t="s">
        <v>2985</v>
      </c>
      <c r="H2850" s="201" t="s">
        <v>3048</v>
      </c>
      <c r="I2850" s="175">
        <f t="shared" si="99"/>
        <v>704.47960550000005</v>
      </c>
      <c r="J2850" s="175">
        <f t="shared" si="100"/>
        <v>1078.5540700000001</v>
      </c>
      <c r="K2850" s="175">
        <v>424.50350000000003</v>
      </c>
      <c r="L2850" s="175">
        <v>1.58</v>
      </c>
      <c r="M2850" s="177" t="s">
        <v>326</v>
      </c>
      <c r="N2850" s="177" t="s">
        <v>325</v>
      </c>
      <c r="O2850" s="177">
        <v>73</v>
      </c>
    </row>
    <row r="2851" spans="1:15">
      <c r="A2851" s="173">
        <v>255</v>
      </c>
      <c r="B2851" s="173">
        <v>40</v>
      </c>
      <c r="C2851" s="173">
        <v>18</v>
      </c>
      <c r="D2851" s="173">
        <v>99</v>
      </c>
      <c r="E2851" s="174" t="s">
        <v>2445</v>
      </c>
      <c r="F2851" s="174" t="s">
        <v>3934</v>
      </c>
      <c r="G2851" s="174" t="s">
        <v>2841</v>
      </c>
      <c r="H2851" s="201" t="s">
        <v>3049</v>
      </c>
      <c r="I2851" s="175">
        <f t="shared" si="99"/>
        <v>574.95335864999993</v>
      </c>
      <c r="J2851" s="175">
        <f t="shared" si="100"/>
        <v>879.28292099999987</v>
      </c>
      <c r="K2851" s="175">
        <v>342.16004999999996</v>
      </c>
      <c r="L2851" s="175">
        <v>1.58</v>
      </c>
      <c r="M2851" s="177" t="s">
        <v>326</v>
      </c>
      <c r="N2851" s="177" t="s">
        <v>321</v>
      </c>
      <c r="O2851" s="177">
        <v>73</v>
      </c>
    </row>
    <row r="2852" spans="1:15">
      <c r="A2852" s="173">
        <v>285</v>
      </c>
      <c r="B2852" s="173">
        <v>35</v>
      </c>
      <c r="C2852" s="173">
        <v>18</v>
      </c>
      <c r="D2852" s="173">
        <v>101</v>
      </c>
      <c r="E2852" s="174" t="s">
        <v>2445</v>
      </c>
      <c r="F2852" s="174" t="s">
        <v>3934</v>
      </c>
      <c r="G2852" s="174" t="s">
        <v>2841</v>
      </c>
      <c r="H2852" s="201" t="s">
        <v>3050</v>
      </c>
      <c r="I2852" s="175">
        <f t="shared" si="99"/>
        <v>601.50221669999996</v>
      </c>
      <c r="J2852" s="175">
        <f t="shared" si="100"/>
        <v>920.12731799999995</v>
      </c>
      <c r="K2852" s="175">
        <v>359.03789999999998</v>
      </c>
      <c r="L2852" s="175">
        <v>1.58</v>
      </c>
      <c r="M2852" s="177" t="s">
        <v>326</v>
      </c>
      <c r="N2852" s="177" t="s">
        <v>321</v>
      </c>
      <c r="O2852" s="177">
        <v>73</v>
      </c>
    </row>
    <row r="2853" spans="1:15">
      <c r="A2853" s="173">
        <v>235</v>
      </c>
      <c r="B2853" s="173">
        <v>45</v>
      </c>
      <c r="C2853" s="173">
        <v>17</v>
      </c>
      <c r="D2853" s="173">
        <v>97</v>
      </c>
      <c r="E2853" s="174" t="s">
        <v>2239</v>
      </c>
      <c r="F2853" s="174" t="s">
        <v>3934</v>
      </c>
      <c r="G2853" s="174" t="s">
        <v>2841</v>
      </c>
      <c r="H2853" s="201" t="s">
        <v>3051</v>
      </c>
      <c r="I2853" s="175">
        <f t="shared" si="99"/>
        <v>339.23167960000001</v>
      </c>
      <c r="J2853" s="175">
        <f t="shared" si="100"/>
        <v>516.634184</v>
      </c>
      <c r="K2853" s="175">
        <v>192.30519999999999</v>
      </c>
      <c r="L2853" s="175">
        <v>1.58</v>
      </c>
      <c r="M2853" s="177" t="s">
        <v>326</v>
      </c>
      <c r="N2853" s="177" t="s">
        <v>321</v>
      </c>
      <c r="O2853" s="177">
        <v>72</v>
      </c>
    </row>
    <row r="2854" spans="1:15">
      <c r="A2854" s="173">
        <v>245</v>
      </c>
      <c r="B2854" s="173">
        <v>40</v>
      </c>
      <c r="C2854" s="173">
        <v>19</v>
      </c>
      <c r="D2854" s="173">
        <v>98</v>
      </c>
      <c r="E2854" s="174" t="s">
        <v>2347</v>
      </c>
      <c r="F2854" s="174" t="s">
        <v>3934</v>
      </c>
      <c r="G2854" s="174" t="s">
        <v>2985</v>
      </c>
      <c r="H2854" s="201" t="s">
        <v>3052</v>
      </c>
      <c r="I2854" s="175">
        <f t="shared" si="99"/>
        <v>944.22383880000007</v>
      </c>
      <c r="J2854" s="175">
        <f t="shared" si="100"/>
        <v>1447.3913520000001</v>
      </c>
      <c r="K2854" s="175">
        <v>576.91560000000004</v>
      </c>
      <c r="L2854" s="175">
        <v>1.58</v>
      </c>
      <c r="M2854" s="177" t="s">
        <v>326</v>
      </c>
      <c r="N2854" s="177" t="s">
        <v>325</v>
      </c>
      <c r="O2854" s="177">
        <v>72</v>
      </c>
    </row>
    <row r="2855" spans="1:15">
      <c r="A2855" s="173">
        <v>205</v>
      </c>
      <c r="B2855" s="173">
        <v>50</v>
      </c>
      <c r="C2855" s="173">
        <v>17</v>
      </c>
      <c r="D2855" s="173">
        <v>89</v>
      </c>
      <c r="E2855" s="174" t="s">
        <v>2440</v>
      </c>
      <c r="F2855" s="174" t="s">
        <v>3934</v>
      </c>
      <c r="G2855" s="174" t="s">
        <v>2966</v>
      </c>
      <c r="H2855" s="201" t="s">
        <v>3053</v>
      </c>
      <c r="I2855" s="175">
        <f t="shared" si="99"/>
        <v>565.29506000000015</v>
      </c>
      <c r="J2855" s="175">
        <f t="shared" si="100"/>
        <v>864.42400000000009</v>
      </c>
      <c r="K2855" s="175">
        <v>336.02000000000004</v>
      </c>
      <c r="L2855" s="175">
        <v>1.58</v>
      </c>
      <c r="M2855" s="177" t="s">
        <v>326</v>
      </c>
      <c r="N2855" s="177" t="s">
        <v>325</v>
      </c>
      <c r="O2855" s="177">
        <v>72</v>
      </c>
    </row>
    <row r="2856" spans="1:15">
      <c r="A2856" s="173">
        <v>245</v>
      </c>
      <c r="B2856" s="173">
        <v>45</v>
      </c>
      <c r="C2856" s="173">
        <v>17</v>
      </c>
      <c r="D2856" s="173">
        <v>95</v>
      </c>
      <c r="E2856" s="174" t="s">
        <v>2347</v>
      </c>
      <c r="F2856" s="174" t="s">
        <v>3934</v>
      </c>
      <c r="G2856" s="174" t="s">
        <v>2985</v>
      </c>
      <c r="H2856" s="201" t="s">
        <v>3055</v>
      </c>
      <c r="I2856" s="175">
        <f t="shared" si="99"/>
        <v>719.76531164999994</v>
      </c>
      <c r="J2856" s="175">
        <f t="shared" si="100"/>
        <v>1102.070541</v>
      </c>
      <c r="K2856" s="175">
        <v>434.22104999999999</v>
      </c>
      <c r="L2856" s="175">
        <v>1.58</v>
      </c>
      <c r="M2856" s="177" t="s">
        <v>326</v>
      </c>
      <c r="N2856" s="177" t="s">
        <v>325</v>
      </c>
      <c r="O2856" s="177">
        <v>72</v>
      </c>
    </row>
    <row r="2857" spans="1:15">
      <c r="A2857" s="173">
        <v>275</v>
      </c>
      <c r="B2857" s="173">
        <v>35</v>
      </c>
      <c r="C2857" s="173">
        <v>20</v>
      </c>
      <c r="D2857" s="173">
        <v>105</v>
      </c>
      <c r="E2857" s="174" t="s">
        <v>2535</v>
      </c>
      <c r="F2857" s="174" t="s">
        <v>3934</v>
      </c>
      <c r="G2857" s="174" t="s">
        <v>2841</v>
      </c>
      <c r="H2857" s="201" t="s">
        <v>3056</v>
      </c>
      <c r="I2857" s="175">
        <f t="shared" si="99"/>
        <v>764.81791925000005</v>
      </c>
      <c r="J2857" s="175">
        <f t="shared" si="100"/>
        <v>1171.382245</v>
      </c>
      <c r="K2857" s="175">
        <v>462.86225000000002</v>
      </c>
      <c r="L2857" s="175">
        <v>1.58</v>
      </c>
      <c r="M2857" s="177" t="s">
        <v>326</v>
      </c>
      <c r="N2857" s="177" t="s">
        <v>321</v>
      </c>
      <c r="O2857" s="177">
        <v>73</v>
      </c>
    </row>
    <row r="2858" spans="1:15">
      <c r="A2858" s="173">
        <v>235</v>
      </c>
      <c r="B2858" s="173">
        <v>65</v>
      </c>
      <c r="C2858" s="173">
        <v>17</v>
      </c>
      <c r="D2858" s="173">
        <v>108</v>
      </c>
      <c r="E2858" s="174" t="s">
        <v>2440</v>
      </c>
      <c r="F2858" s="174" t="s">
        <v>3934</v>
      </c>
      <c r="G2858" s="174" t="s">
        <v>2867</v>
      </c>
      <c r="H2858" s="201" t="s">
        <v>3057</v>
      </c>
      <c r="I2858" s="175">
        <f t="shared" si="99"/>
        <v>478.82992409999991</v>
      </c>
      <c r="J2858" s="175">
        <f t="shared" si="100"/>
        <v>729.87611399999992</v>
      </c>
      <c r="K2858" s="175">
        <v>279.25169999999997</v>
      </c>
      <c r="L2858" s="175">
        <v>2.75</v>
      </c>
      <c r="M2858" s="177" t="s">
        <v>326</v>
      </c>
      <c r="N2858" s="177" t="s">
        <v>325</v>
      </c>
      <c r="O2858" s="177">
        <v>71</v>
      </c>
    </row>
    <row r="2859" spans="1:15">
      <c r="A2859" s="173">
        <v>255</v>
      </c>
      <c r="B2859" s="173">
        <v>40</v>
      </c>
      <c r="C2859" s="173">
        <v>19</v>
      </c>
      <c r="D2859" s="173">
        <v>96</v>
      </c>
      <c r="E2859" s="174" t="s">
        <v>2535</v>
      </c>
      <c r="F2859" s="174" t="s">
        <v>3934</v>
      </c>
      <c r="G2859" s="174" t="s">
        <v>2964</v>
      </c>
      <c r="H2859" s="201" t="s">
        <v>3058</v>
      </c>
      <c r="I2859" s="175">
        <f t="shared" ref="I2859:I2922" si="101">(IF($H$6="",$H$4*$U$3*(1-$H$5),$H$6*$H$3)+IF(F2859="PIRELLI",$H$3*(K2859*(1-$M$12)+$U$7+L2859+$H$8)))*$U$8</f>
        <v>759.99085415000002</v>
      </c>
      <c r="J2859" s="175">
        <f t="shared" si="100"/>
        <v>1163.955991</v>
      </c>
      <c r="K2859" s="175">
        <v>459.79355000000004</v>
      </c>
      <c r="L2859" s="175">
        <v>1.58</v>
      </c>
      <c r="M2859" s="177" t="s">
        <v>322</v>
      </c>
      <c r="N2859" s="177" t="s">
        <v>348</v>
      </c>
      <c r="O2859" s="177">
        <v>72</v>
      </c>
    </row>
    <row r="2860" spans="1:15">
      <c r="A2860" s="173">
        <v>285</v>
      </c>
      <c r="B2860" s="173">
        <v>35</v>
      </c>
      <c r="C2860" s="173">
        <v>19</v>
      </c>
      <c r="D2860" s="173">
        <v>99</v>
      </c>
      <c r="E2860" s="174" t="s">
        <v>2535</v>
      </c>
      <c r="F2860" s="174" t="s">
        <v>3934</v>
      </c>
      <c r="G2860" s="174" t="s">
        <v>2961</v>
      </c>
      <c r="H2860" s="201" t="s">
        <v>3059</v>
      </c>
      <c r="I2860" s="175">
        <f t="shared" si="101"/>
        <v>1025.47943465</v>
      </c>
      <c r="J2860" s="175">
        <f t="shared" si="100"/>
        <v>1572.3999610000001</v>
      </c>
      <c r="K2860" s="175">
        <v>628.57204999999999</v>
      </c>
      <c r="L2860" s="175">
        <v>1.58</v>
      </c>
      <c r="M2860" s="177" t="s">
        <v>322</v>
      </c>
      <c r="N2860" s="177" t="s">
        <v>348</v>
      </c>
      <c r="O2860" s="177">
        <v>73</v>
      </c>
    </row>
    <row r="2861" spans="1:15">
      <c r="A2861" s="173">
        <v>285</v>
      </c>
      <c r="B2861" s="173">
        <v>35</v>
      </c>
      <c r="C2861" s="173">
        <v>19</v>
      </c>
      <c r="D2861" s="173">
        <v>99</v>
      </c>
      <c r="E2861" s="174" t="s">
        <v>2535</v>
      </c>
      <c r="F2861" s="174" t="s">
        <v>3934</v>
      </c>
      <c r="G2861" s="174" t="s">
        <v>2961</v>
      </c>
      <c r="H2861" s="201" t="s">
        <v>3060</v>
      </c>
      <c r="I2861" s="175">
        <f t="shared" si="101"/>
        <v>1025.47943465</v>
      </c>
      <c r="J2861" s="175">
        <f t="shared" si="100"/>
        <v>1572.3999610000001</v>
      </c>
      <c r="K2861" s="175">
        <v>628.57204999999999</v>
      </c>
      <c r="L2861" s="175">
        <v>1.58</v>
      </c>
      <c r="M2861" s="177" t="s">
        <v>322</v>
      </c>
      <c r="N2861" s="177" t="s">
        <v>348</v>
      </c>
      <c r="O2861" s="177">
        <v>73</v>
      </c>
    </row>
    <row r="2862" spans="1:15">
      <c r="A2862" s="173">
        <v>285</v>
      </c>
      <c r="B2862" s="173">
        <v>45</v>
      </c>
      <c r="C2862" s="173">
        <v>19</v>
      </c>
      <c r="D2862" s="173">
        <v>107</v>
      </c>
      <c r="E2862" s="174" t="s">
        <v>2239</v>
      </c>
      <c r="F2862" s="174" t="s">
        <v>3934</v>
      </c>
      <c r="G2862" s="174" t="s">
        <v>2841</v>
      </c>
      <c r="H2862" s="201" t="s">
        <v>3061</v>
      </c>
      <c r="I2862" s="175">
        <f t="shared" si="101"/>
        <v>613.98774689999993</v>
      </c>
      <c r="J2862" s="175">
        <f t="shared" si="100"/>
        <v>937.81122600000003</v>
      </c>
      <c r="K2862" s="175">
        <v>365.17529999999999</v>
      </c>
      <c r="L2862" s="175">
        <v>2.75</v>
      </c>
      <c r="M2862" s="177" t="s">
        <v>325</v>
      </c>
      <c r="N2862" s="177" t="s">
        <v>321</v>
      </c>
      <c r="O2862" s="177">
        <v>73</v>
      </c>
    </row>
    <row r="2863" spans="1:15">
      <c r="A2863" s="173">
        <v>335</v>
      </c>
      <c r="B2863" s="173">
        <v>30</v>
      </c>
      <c r="C2863" s="173">
        <v>18</v>
      </c>
      <c r="D2863" s="173">
        <v>102</v>
      </c>
      <c r="E2863" s="174" t="s">
        <v>2445</v>
      </c>
      <c r="F2863" s="174" t="s">
        <v>3934</v>
      </c>
      <c r="G2863" s="174" t="s">
        <v>2961</v>
      </c>
      <c r="H2863" s="201" t="s">
        <v>3063</v>
      </c>
      <c r="I2863" s="175">
        <f t="shared" si="101"/>
        <v>1249.9379618000003</v>
      </c>
      <c r="J2863" s="175">
        <f t="shared" si="100"/>
        <v>1917.7207720000001</v>
      </c>
      <c r="K2863" s="175">
        <v>771.26660000000004</v>
      </c>
      <c r="L2863" s="175">
        <v>1.58</v>
      </c>
      <c r="M2863" s="177" t="s">
        <v>322</v>
      </c>
      <c r="N2863" s="177" t="s">
        <v>348</v>
      </c>
      <c r="O2863" s="177">
        <v>74</v>
      </c>
    </row>
    <row r="2864" spans="1:15">
      <c r="A2864" s="173">
        <v>335</v>
      </c>
      <c r="B2864" s="173">
        <v>30</v>
      </c>
      <c r="C2864" s="173">
        <v>18</v>
      </c>
      <c r="D2864" s="173">
        <v>102</v>
      </c>
      <c r="E2864" s="174" t="s">
        <v>2445</v>
      </c>
      <c r="F2864" s="174" t="s">
        <v>3934</v>
      </c>
      <c r="G2864" s="174" t="s">
        <v>2961</v>
      </c>
      <c r="H2864" s="201" t="s">
        <v>3064</v>
      </c>
      <c r="I2864" s="175">
        <f t="shared" si="101"/>
        <v>1249.9379618000003</v>
      </c>
      <c r="J2864" s="175">
        <f t="shared" si="100"/>
        <v>1917.7207720000001</v>
      </c>
      <c r="K2864" s="175">
        <v>771.26660000000004</v>
      </c>
      <c r="L2864" s="175">
        <v>1.58</v>
      </c>
      <c r="M2864" s="177" t="s">
        <v>322</v>
      </c>
      <c r="N2864" s="177" t="s">
        <v>348</v>
      </c>
      <c r="O2864" s="177">
        <v>74</v>
      </c>
    </row>
    <row r="2865" spans="1:15">
      <c r="A2865" s="173">
        <v>295</v>
      </c>
      <c r="B2865" s="173">
        <v>35</v>
      </c>
      <c r="C2865" s="173">
        <v>21</v>
      </c>
      <c r="D2865" s="173">
        <v>107</v>
      </c>
      <c r="E2865" s="174" t="s">
        <v>2445</v>
      </c>
      <c r="F2865" s="174" t="s">
        <v>3934</v>
      </c>
      <c r="G2865" s="174" t="s">
        <v>2841</v>
      </c>
      <c r="H2865" s="201" t="s">
        <v>3065</v>
      </c>
      <c r="I2865" s="175">
        <f t="shared" si="101"/>
        <v>795.00268815000015</v>
      </c>
      <c r="J2865" s="175">
        <f t="shared" si="100"/>
        <v>1216.2957510000001</v>
      </c>
      <c r="K2865" s="175">
        <v>480.25155000000001</v>
      </c>
      <c r="L2865" s="175">
        <v>2.75</v>
      </c>
      <c r="M2865" s="177" t="s">
        <v>325</v>
      </c>
      <c r="N2865" s="177" t="s">
        <v>321</v>
      </c>
      <c r="O2865" s="177">
        <v>73</v>
      </c>
    </row>
    <row r="2866" spans="1:15">
      <c r="A2866" s="173">
        <v>235</v>
      </c>
      <c r="B2866" s="173">
        <v>45</v>
      </c>
      <c r="C2866" s="173">
        <v>18</v>
      </c>
      <c r="D2866" s="173">
        <v>98</v>
      </c>
      <c r="E2866" s="174" t="s">
        <v>2445</v>
      </c>
      <c r="F2866" s="174" t="s">
        <v>3934</v>
      </c>
      <c r="G2866" s="174" t="s">
        <v>2893</v>
      </c>
      <c r="H2866" s="201" t="s">
        <v>3066</v>
      </c>
      <c r="I2866" s="175">
        <f t="shared" si="101"/>
        <v>462.32183965000002</v>
      </c>
      <c r="J2866" s="175">
        <f t="shared" si="100"/>
        <v>706.00366099999997</v>
      </c>
      <c r="K2866" s="175">
        <v>270.55705</v>
      </c>
      <c r="L2866" s="175">
        <v>1.58</v>
      </c>
      <c r="M2866" s="177" t="s">
        <v>322</v>
      </c>
      <c r="N2866" s="177" t="s">
        <v>321</v>
      </c>
      <c r="O2866" s="177">
        <v>72</v>
      </c>
    </row>
    <row r="2867" spans="1:15">
      <c r="A2867" s="173">
        <v>205</v>
      </c>
      <c r="B2867" s="173">
        <v>45</v>
      </c>
      <c r="C2867" s="173">
        <v>17</v>
      </c>
      <c r="D2867" s="173">
        <v>88</v>
      </c>
      <c r="E2867" s="174" t="s">
        <v>2347</v>
      </c>
      <c r="F2867" s="174" t="s">
        <v>3934</v>
      </c>
      <c r="G2867" s="174" t="s">
        <v>2893</v>
      </c>
      <c r="H2867" s="201" t="s">
        <v>3067</v>
      </c>
      <c r="I2867" s="175">
        <f t="shared" si="101"/>
        <v>352.90836405000005</v>
      </c>
      <c r="J2867" s="175">
        <f t="shared" si="100"/>
        <v>537.67523700000004</v>
      </c>
      <c r="K2867" s="175">
        <v>200.99985000000001</v>
      </c>
      <c r="L2867" s="175">
        <v>1.58</v>
      </c>
      <c r="M2867" s="177" t="s">
        <v>322</v>
      </c>
      <c r="N2867" s="177" t="s">
        <v>321</v>
      </c>
      <c r="O2867" s="177">
        <v>72</v>
      </c>
    </row>
    <row r="2868" spans="1:15">
      <c r="A2868" s="173">
        <v>275</v>
      </c>
      <c r="B2868" s="173">
        <v>45</v>
      </c>
      <c r="C2868" s="173">
        <v>20</v>
      </c>
      <c r="D2868" s="173">
        <v>110</v>
      </c>
      <c r="E2868" s="174" t="s">
        <v>2445</v>
      </c>
      <c r="F2868" s="174" t="s">
        <v>3934</v>
      </c>
      <c r="G2868" s="174" t="s">
        <v>2841</v>
      </c>
      <c r="H2868" s="201" t="s">
        <v>3068</v>
      </c>
      <c r="I2868" s="175">
        <f t="shared" si="101"/>
        <v>717.76964655000006</v>
      </c>
      <c r="J2868" s="175">
        <f t="shared" si="100"/>
        <v>1097.4756870000001</v>
      </c>
      <c r="K2868" s="175">
        <v>431.15235000000001</v>
      </c>
      <c r="L2868" s="175">
        <v>2.75</v>
      </c>
      <c r="M2868" s="177" t="s">
        <v>326</v>
      </c>
      <c r="N2868" s="177" t="s">
        <v>321</v>
      </c>
      <c r="O2868" s="177">
        <v>72</v>
      </c>
    </row>
    <row r="2869" spans="1:15">
      <c r="A2869" s="173">
        <v>275</v>
      </c>
      <c r="B2869" s="173">
        <v>40</v>
      </c>
      <c r="C2869" s="173">
        <v>18</v>
      </c>
      <c r="D2869" s="173">
        <v>103</v>
      </c>
      <c r="E2869" s="174" t="s">
        <v>2347</v>
      </c>
      <c r="F2869" s="174" t="s">
        <v>3934</v>
      </c>
      <c r="G2869" s="174" t="s">
        <v>2985</v>
      </c>
      <c r="H2869" s="201" t="s">
        <v>3070</v>
      </c>
      <c r="I2869" s="175">
        <f t="shared" si="101"/>
        <v>890.32161185000007</v>
      </c>
      <c r="J2869" s="175">
        <f t="shared" si="100"/>
        <v>1364.4648490000002</v>
      </c>
      <c r="K2869" s="175">
        <v>542.64845000000003</v>
      </c>
      <c r="L2869" s="175">
        <v>1.58</v>
      </c>
      <c r="M2869" s="177" t="s">
        <v>326</v>
      </c>
      <c r="N2869" s="177" t="s">
        <v>325</v>
      </c>
      <c r="O2869" s="177">
        <v>73</v>
      </c>
    </row>
    <row r="2870" spans="1:15">
      <c r="A2870" s="173">
        <v>255</v>
      </c>
      <c r="B2870" s="173">
        <v>50</v>
      </c>
      <c r="C2870" s="173">
        <v>19</v>
      </c>
      <c r="D2870" s="173">
        <v>107</v>
      </c>
      <c r="E2870" s="174" t="s">
        <v>2445</v>
      </c>
      <c r="F2870" s="174" t="s">
        <v>3934</v>
      </c>
      <c r="G2870" s="174" t="s">
        <v>3071</v>
      </c>
      <c r="H2870" s="201" t="s">
        <v>3072</v>
      </c>
      <c r="I2870" s="175">
        <f t="shared" si="101"/>
        <v>626.85992050000016</v>
      </c>
      <c r="J2870" s="175">
        <f t="shared" si="100"/>
        <v>957.61457000000019</v>
      </c>
      <c r="K2870" s="175">
        <v>373.35850000000005</v>
      </c>
      <c r="L2870" s="175">
        <v>2.75</v>
      </c>
      <c r="M2870" s="177" t="s">
        <v>325</v>
      </c>
      <c r="N2870" s="177" t="s">
        <v>325</v>
      </c>
      <c r="O2870" s="177">
        <v>72</v>
      </c>
    </row>
    <row r="2871" spans="1:15">
      <c r="A2871" s="173">
        <v>255</v>
      </c>
      <c r="B2871" s="173">
        <v>55</v>
      </c>
      <c r="C2871" s="173">
        <v>18</v>
      </c>
      <c r="D2871" s="173">
        <v>109</v>
      </c>
      <c r="E2871" s="174" t="s">
        <v>2440</v>
      </c>
      <c r="F2871" s="174" t="s">
        <v>3934</v>
      </c>
      <c r="G2871" s="174" t="s">
        <v>2867</v>
      </c>
      <c r="H2871" s="201" t="s">
        <v>3073</v>
      </c>
      <c r="I2871" s="175">
        <f t="shared" si="101"/>
        <v>528.70959679999999</v>
      </c>
      <c r="J2871" s="175">
        <f t="shared" si="100"/>
        <v>806.61407199999996</v>
      </c>
      <c r="K2871" s="175">
        <v>310.96159999999998</v>
      </c>
      <c r="L2871" s="175">
        <v>2.75</v>
      </c>
      <c r="M2871" s="177" t="s">
        <v>326</v>
      </c>
      <c r="N2871" s="177" t="s">
        <v>325</v>
      </c>
      <c r="O2871" s="177">
        <v>72</v>
      </c>
    </row>
    <row r="2872" spans="1:15">
      <c r="A2872" s="173">
        <v>255</v>
      </c>
      <c r="B2872" s="173">
        <v>50</v>
      </c>
      <c r="C2872" s="173">
        <v>19</v>
      </c>
      <c r="D2872" s="173">
        <v>107</v>
      </c>
      <c r="E2872" s="174" t="s">
        <v>2440</v>
      </c>
      <c r="F2872" s="174" t="s">
        <v>3934</v>
      </c>
      <c r="G2872" s="174" t="s">
        <v>2867</v>
      </c>
      <c r="H2872" s="201" t="s">
        <v>3074</v>
      </c>
      <c r="I2872" s="175">
        <f t="shared" si="101"/>
        <v>588.24339970000005</v>
      </c>
      <c r="J2872" s="175">
        <f t="shared" si="100"/>
        <v>898.20453800000018</v>
      </c>
      <c r="K2872" s="175">
        <v>348.80890000000005</v>
      </c>
      <c r="L2872" s="175">
        <v>2.75</v>
      </c>
      <c r="M2872" s="177" t="s">
        <v>326</v>
      </c>
      <c r="N2872" s="177" t="s">
        <v>325</v>
      </c>
      <c r="O2872" s="177">
        <v>72</v>
      </c>
    </row>
    <row r="2873" spans="1:15">
      <c r="A2873" s="173">
        <v>195</v>
      </c>
      <c r="B2873" s="173">
        <v>70</v>
      </c>
      <c r="C2873" s="173">
        <v>15</v>
      </c>
      <c r="D2873" s="173">
        <v>104</v>
      </c>
      <c r="E2873" s="174" t="s">
        <v>2229</v>
      </c>
      <c r="F2873" s="174" t="s">
        <v>3934</v>
      </c>
      <c r="G2873" s="174" t="s">
        <v>3075</v>
      </c>
      <c r="H2873" s="201" t="s">
        <v>3076</v>
      </c>
      <c r="I2873" s="175">
        <f t="shared" si="101"/>
        <v>259.66116</v>
      </c>
      <c r="J2873" s="175">
        <f t="shared" si="100"/>
        <v>392.6934</v>
      </c>
      <c r="K2873" s="175">
        <v>139.92000000000002</v>
      </c>
      <c r="L2873" s="175">
        <v>2.75</v>
      </c>
      <c r="M2873" s="177" t="s">
        <v>322</v>
      </c>
      <c r="N2873" s="177" t="s">
        <v>325</v>
      </c>
      <c r="O2873" s="177">
        <v>72</v>
      </c>
    </row>
    <row r="2874" spans="1:15">
      <c r="A2874" s="173">
        <v>175</v>
      </c>
      <c r="B2874" s="173">
        <v>65</v>
      </c>
      <c r="C2874" s="173">
        <v>14</v>
      </c>
      <c r="D2874" s="173">
        <v>90</v>
      </c>
      <c r="E2874" s="174" t="s">
        <v>2237</v>
      </c>
      <c r="F2874" s="174" t="s">
        <v>3934</v>
      </c>
      <c r="G2874" s="174" t="s">
        <v>3075</v>
      </c>
      <c r="H2874" s="201" t="s">
        <v>3077</v>
      </c>
      <c r="I2874" s="175">
        <f t="shared" si="101"/>
        <v>271.33281999999997</v>
      </c>
      <c r="J2874" s="175">
        <f t="shared" si="100"/>
        <v>410.64979999999997</v>
      </c>
      <c r="K2874" s="175">
        <v>147.34</v>
      </c>
      <c r="L2874" s="175">
        <v>2.75</v>
      </c>
      <c r="M2874" s="177" t="s">
        <v>322</v>
      </c>
      <c r="N2874" s="177" t="s">
        <v>325</v>
      </c>
      <c r="O2874" s="177">
        <v>72</v>
      </c>
    </row>
    <row r="2875" spans="1:15">
      <c r="A2875" s="173">
        <v>225</v>
      </c>
      <c r="B2875" s="173">
        <v>70</v>
      </c>
      <c r="C2875" s="173">
        <v>15</v>
      </c>
      <c r="D2875" s="173">
        <v>112</v>
      </c>
      <c r="E2875" s="174" t="s">
        <v>2229</v>
      </c>
      <c r="F2875" s="174" t="s">
        <v>3934</v>
      </c>
      <c r="G2875" s="174" t="s">
        <v>3075</v>
      </c>
      <c r="H2875" s="201" t="s">
        <v>3078</v>
      </c>
      <c r="I2875" s="175">
        <f t="shared" si="101"/>
        <v>310.51625000000001</v>
      </c>
      <c r="J2875" s="175">
        <f t="shared" si="100"/>
        <v>470.93199999999996</v>
      </c>
      <c r="K2875" s="175">
        <v>172.25</v>
      </c>
      <c r="L2875" s="175">
        <v>2.75</v>
      </c>
      <c r="M2875" s="177" t="s">
        <v>322</v>
      </c>
      <c r="N2875" s="177" t="s">
        <v>325</v>
      </c>
      <c r="O2875" s="177">
        <v>72</v>
      </c>
    </row>
    <row r="2876" spans="1:15">
      <c r="A2876" s="173">
        <v>235</v>
      </c>
      <c r="B2876" s="173">
        <v>65</v>
      </c>
      <c r="C2876" s="173">
        <v>17</v>
      </c>
      <c r="D2876" s="173">
        <v>108</v>
      </c>
      <c r="E2876" s="174" t="s">
        <v>2440</v>
      </c>
      <c r="F2876" s="174" t="s">
        <v>3934</v>
      </c>
      <c r="G2876" s="174" t="s">
        <v>2867</v>
      </c>
      <c r="H2876" s="201" t="s">
        <v>3079</v>
      </c>
      <c r="I2876" s="175">
        <f t="shared" si="101"/>
        <v>478.82992409999991</v>
      </c>
      <c r="J2876" s="175">
        <f t="shared" si="100"/>
        <v>729.87611399999992</v>
      </c>
      <c r="K2876" s="175">
        <v>279.25169999999997</v>
      </c>
      <c r="L2876" s="175">
        <v>2.75</v>
      </c>
      <c r="M2876" s="177" t="s">
        <v>325</v>
      </c>
      <c r="N2876" s="177" t="s">
        <v>321</v>
      </c>
      <c r="O2876" s="177">
        <v>71</v>
      </c>
    </row>
    <row r="2877" spans="1:15">
      <c r="A2877" s="173">
        <v>275</v>
      </c>
      <c r="B2877" s="173">
        <v>40</v>
      </c>
      <c r="C2877" s="173">
        <v>20</v>
      </c>
      <c r="D2877" s="173">
        <v>106</v>
      </c>
      <c r="E2877" s="174" t="s">
        <v>2445</v>
      </c>
      <c r="F2877" s="174" t="s">
        <v>3934</v>
      </c>
      <c r="G2877" s="174" t="s">
        <v>3071</v>
      </c>
      <c r="H2877" s="201" t="s">
        <v>3080</v>
      </c>
      <c r="I2877" s="175">
        <f t="shared" si="101"/>
        <v>650.99524599999995</v>
      </c>
      <c r="J2877" s="175">
        <f t="shared" si="100"/>
        <v>994.74584000000004</v>
      </c>
      <c r="K2877" s="175">
        <v>388.702</v>
      </c>
      <c r="L2877" s="175">
        <v>2.75</v>
      </c>
      <c r="M2877" s="177" t="s">
        <v>325</v>
      </c>
      <c r="N2877" s="177" t="s">
        <v>321</v>
      </c>
      <c r="O2877" s="177">
        <v>72</v>
      </c>
    </row>
    <row r="2878" spans="1:15">
      <c r="A2878" s="173">
        <v>225</v>
      </c>
      <c r="B2878" s="173">
        <v>45</v>
      </c>
      <c r="C2878" s="173">
        <v>17</v>
      </c>
      <c r="D2878" s="173">
        <v>91</v>
      </c>
      <c r="E2878" s="174" t="s">
        <v>2239</v>
      </c>
      <c r="F2878" s="174" t="s">
        <v>3934</v>
      </c>
      <c r="G2878" s="174" t="s">
        <v>2841</v>
      </c>
      <c r="H2878" s="201" t="s">
        <v>3081</v>
      </c>
      <c r="I2878" s="175">
        <f t="shared" si="101"/>
        <v>299.00613709999999</v>
      </c>
      <c r="J2878" s="175">
        <f t="shared" si="100"/>
        <v>454.74873400000001</v>
      </c>
      <c r="K2878" s="175">
        <v>166.73269999999999</v>
      </c>
      <c r="L2878" s="175">
        <v>1.58</v>
      </c>
      <c r="M2878" s="177" t="s">
        <v>322</v>
      </c>
      <c r="N2878" s="177" t="s">
        <v>321</v>
      </c>
      <c r="O2878" s="177">
        <v>71</v>
      </c>
    </row>
    <row r="2879" spans="1:15">
      <c r="A2879" s="173">
        <v>225</v>
      </c>
      <c r="B2879" s="173">
        <v>45</v>
      </c>
      <c r="C2879" s="173">
        <v>17</v>
      </c>
      <c r="D2879" s="173">
        <v>94</v>
      </c>
      <c r="E2879" s="174" t="s">
        <v>2445</v>
      </c>
      <c r="F2879" s="174" t="s">
        <v>3934</v>
      </c>
      <c r="G2879" s="174" t="s">
        <v>2841</v>
      </c>
      <c r="H2879" s="201" t="s">
        <v>3082</v>
      </c>
      <c r="I2879" s="175">
        <f t="shared" si="101"/>
        <v>303.83320220000002</v>
      </c>
      <c r="J2879" s="175">
        <f t="shared" si="100"/>
        <v>462.17498799999998</v>
      </c>
      <c r="K2879" s="175">
        <v>169.8014</v>
      </c>
      <c r="L2879" s="175">
        <v>1.58</v>
      </c>
      <c r="M2879" s="177" t="s">
        <v>322</v>
      </c>
      <c r="N2879" s="177" t="s">
        <v>321</v>
      </c>
      <c r="O2879" s="177">
        <v>72</v>
      </c>
    </row>
    <row r="2880" spans="1:15">
      <c r="A2880" s="173">
        <v>195</v>
      </c>
      <c r="B2880" s="173">
        <v>55</v>
      </c>
      <c r="C2880" s="173">
        <v>16</v>
      </c>
      <c r="D2880" s="173">
        <v>87</v>
      </c>
      <c r="E2880" s="174" t="s">
        <v>2440</v>
      </c>
      <c r="F2880" s="174" t="s">
        <v>3934</v>
      </c>
      <c r="G2880" s="174" t="s">
        <v>2966</v>
      </c>
      <c r="H2880" s="201" t="s">
        <v>3083</v>
      </c>
      <c r="I2880" s="175">
        <f t="shared" si="101"/>
        <v>326.02602999999999</v>
      </c>
      <c r="J2880" s="175">
        <f t="shared" si="100"/>
        <v>496.31779999999998</v>
      </c>
      <c r="K2880" s="175">
        <v>183.91</v>
      </c>
      <c r="L2880" s="175">
        <v>1.58</v>
      </c>
      <c r="M2880" s="177" t="s">
        <v>322</v>
      </c>
      <c r="N2880" s="177" t="s">
        <v>325</v>
      </c>
      <c r="O2880" s="177">
        <v>72</v>
      </c>
    </row>
    <row r="2881" spans="1:15">
      <c r="A2881" s="173">
        <v>235</v>
      </c>
      <c r="B2881" s="173">
        <v>40</v>
      </c>
      <c r="C2881" s="173">
        <v>19</v>
      </c>
      <c r="D2881" s="173">
        <v>96</v>
      </c>
      <c r="E2881" s="174" t="s">
        <v>2445</v>
      </c>
      <c r="F2881" s="174" t="s">
        <v>3934</v>
      </c>
      <c r="G2881" s="174" t="s">
        <v>2893</v>
      </c>
      <c r="H2881" s="201" t="s">
        <v>3084</v>
      </c>
      <c r="I2881" s="175">
        <f t="shared" si="101"/>
        <v>558.86314164999999</v>
      </c>
      <c r="J2881" s="175">
        <f t="shared" si="100"/>
        <v>854.52874100000008</v>
      </c>
      <c r="K2881" s="175">
        <v>331.93105000000003</v>
      </c>
      <c r="L2881" s="175">
        <v>1.58</v>
      </c>
      <c r="M2881" s="177" t="s">
        <v>326</v>
      </c>
      <c r="N2881" s="177" t="s">
        <v>321</v>
      </c>
      <c r="O2881" s="177">
        <v>72</v>
      </c>
    </row>
    <row r="2882" spans="1:15">
      <c r="A2882" s="173">
        <v>245</v>
      </c>
      <c r="B2882" s="173">
        <v>35</v>
      </c>
      <c r="C2882" s="173">
        <v>18</v>
      </c>
      <c r="D2882" s="173">
        <v>92</v>
      </c>
      <c r="E2882" s="174" t="s">
        <v>2445</v>
      </c>
      <c r="F2882" s="174" t="s">
        <v>3934</v>
      </c>
      <c r="G2882" s="174" t="s">
        <v>2964</v>
      </c>
      <c r="H2882" s="201" t="s">
        <v>3085</v>
      </c>
      <c r="I2882" s="175">
        <f t="shared" si="101"/>
        <v>618.39694455000006</v>
      </c>
      <c r="J2882" s="175">
        <f t="shared" si="100"/>
        <v>946.11920699999996</v>
      </c>
      <c r="K2882" s="175">
        <v>369.77834999999999</v>
      </c>
      <c r="L2882" s="175">
        <v>1.58</v>
      </c>
      <c r="M2882" s="177" t="s">
        <v>322</v>
      </c>
      <c r="N2882" s="177" t="s">
        <v>348</v>
      </c>
      <c r="O2882" s="177">
        <v>72</v>
      </c>
    </row>
    <row r="2883" spans="1:15">
      <c r="A2883" s="173">
        <v>305</v>
      </c>
      <c r="B2883" s="173">
        <v>35</v>
      </c>
      <c r="C2883" s="173">
        <v>20</v>
      </c>
      <c r="D2883" s="173">
        <v>104</v>
      </c>
      <c r="E2883" s="174" t="s">
        <v>2445</v>
      </c>
      <c r="F2883" s="174" t="s">
        <v>3934</v>
      </c>
      <c r="G2883" s="174" t="s">
        <v>3086</v>
      </c>
      <c r="H2883" s="201" t="s">
        <v>3087</v>
      </c>
      <c r="I2883" s="175">
        <f t="shared" si="101"/>
        <v>918.47949159999996</v>
      </c>
      <c r="J2883" s="175">
        <f t="shared" si="100"/>
        <v>1407.784664</v>
      </c>
      <c r="K2883" s="175">
        <v>560.54919999999993</v>
      </c>
      <c r="L2883" s="175">
        <v>1.58</v>
      </c>
      <c r="M2883" s="177" t="s">
        <v>326</v>
      </c>
      <c r="N2883" s="177" t="s">
        <v>348</v>
      </c>
      <c r="O2883" s="177">
        <v>74</v>
      </c>
    </row>
    <row r="2884" spans="1:15">
      <c r="A2884" s="173">
        <v>235</v>
      </c>
      <c r="B2884" s="173">
        <v>40</v>
      </c>
      <c r="C2884" s="173">
        <v>18</v>
      </c>
      <c r="D2884" s="173">
        <v>91</v>
      </c>
      <c r="E2884" s="174" t="s">
        <v>2445</v>
      </c>
      <c r="F2884" s="174" t="s">
        <v>3934</v>
      </c>
      <c r="G2884" s="174" t="s">
        <v>2841</v>
      </c>
      <c r="H2884" s="201" t="s">
        <v>3088</v>
      </c>
      <c r="I2884" s="175">
        <f t="shared" si="101"/>
        <v>407.61510184999997</v>
      </c>
      <c r="J2884" s="175">
        <f t="shared" si="100"/>
        <v>621.83944899999995</v>
      </c>
      <c r="K2884" s="175">
        <v>235.77844999999999</v>
      </c>
      <c r="L2884" s="175">
        <v>1.58</v>
      </c>
      <c r="M2884" s="177" t="s">
        <v>326</v>
      </c>
      <c r="N2884" s="177" t="s">
        <v>321</v>
      </c>
      <c r="O2884" s="177">
        <v>71</v>
      </c>
    </row>
    <row r="2885" spans="1:15">
      <c r="A2885" s="173">
        <v>245</v>
      </c>
      <c r="B2885" s="173">
        <v>40</v>
      </c>
      <c r="C2885" s="173">
        <v>19</v>
      </c>
      <c r="D2885" s="173">
        <v>94</v>
      </c>
      <c r="E2885" s="174" t="s">
        <v>2445</v>
      </c>
      <c r="F2885" s="174" t="s">
        <v>3934</v>
      </c>
      <c r="G2885" s="174" t="s">
        <v>3086</v>
      </c>
      <c r="H2885" s="201" t="s">
        <v>3089</v>
      </c>
      <c r="I2885" s="175">
        <f t="shared" si="101"/>
        <v>606.32928179999999</v>
      </c>
      <c r="J2885" s="175">
        <f t="shared" si="100"/>
        <v>927.55357200000003</v>
      </c>
      <c r="K2885" s="175">
        <v>362.10660000000001</v>
      </c>
      <c r="L2885" s="175">
        <v>1.58</v>
      </c>
      <c r="M2885" s="177" t="s">
        <v>326</v>
      </c>
      <c r="N2885" s="177" t="s">
        <v>321</v>
      </c>
      <c r="O2885" s="177">
        <v>71</v>
      </c>
    </row>
    <row r="2886" spans="1:15">
      <c r="A2886" s="173">
        <v>275</v>
      </c>
      <c r="B2886" s="173">
        <v>40</v>
      </c>
      <c r="C2886" s="173">
        <v>19</v>
      </c>
      <c r="D2886" s="173">
        <v>105</v>
      </c>
      <c r="E2886" s="174" t="s">
        <v>2535</v>
      </c>
      <c r="F2886" s="174" t="s">
        <v>3934</v>
      </c>
      <c r="G2886" s="174" t="s">
        <v>3086</v>
      </c>
      <c r="H2886" s="201" t="s">
        <v>3090</v>
      </c>
      <c r="I2886" s="175">
        <f t="shared" si="101"/>
        <v>686.78036680000002</v>
      </c>
      <c r="J2886" s="175">
        <f t="shared" si="100"/>
        <v>1051.324472</v>
      </c>
      <c r="K2886" s="175">
        <v>413.2516</v>
      </c>
      <c r="L2886" s="175">
        <v>1.58</v>
      </c>
      <c r="M2886" s="177" t="s">
        <v>326</v>
      </c>
      <c r="N2886" s="177" t="s">
        <v>348</v>
      </c>
      <c r="O2886" s="177">
        <v>73</v>
      </c>
    </row>
    <row r="2887" spans="1:15">
      <c r="A2887" s="173">
        <v>245</v>
      </c>
      <c r="B2887" s="173">
        <v>35</v>
      </c>
      <c r="C2887" s="173">
        <v>20</v>
      </c>
      <c r="D2887" s="173">
        <v>95</v>
      </c>
      <c r="E2887" s="174" t="s">
        <v>2445</v>
      </c>
      <c r="F2887" s="174" t="s">
        <v>3934</v>
      </c>
      <c r="G2887" s="174" t="s">
        <v>3086</v>
      </c>
      <c r="H2887" s="201" t="s">
        <v>3091</v>
      </c>
      <c r="I2887" s="175">
        <f t="shared" si="101"/>
        <v>688.38938850000011</v>
      </c>
      <c r="J2887" s="175">
        <f t="shared" si="100"/>
        <v>1053.79989</v>
      </c>
      <c r="K2887" s="175">
        <v>414.27449999999999</v>
      </c>
      <c r="L2887" s="175">
        <v>1.58</v>
      </c>
      <c r="M2887" s="177" t="s">
        <v>326</v>
      </c>
      <c r="N2887" s="177" t="s">
        <v>321</v>
      </c>
      <c r="O2887" s="177">
        <v>72</v>
      </c>
    </row>
    <row r="2888" spans="1:15">
      <c r="A2888" s="173">
        <v>255</v>
      </c>
      <c r="B2888" s="173">
        <v>35</v>
      </c>
      <c r="C2888" s="173">
        <v>20</v>
      </c>
      <c r="D2888" s="173">
        <v>97</v>
      </c>
      <c r="E2888" s="174" t="s">
        <v>2445</v>
      </c>
      <c r="F2888" s="174" t="s">
        <v>3934</v>
      </c>
      <c r="G2888" s="174" t="s">
        <v>3086</v>
      </c>
      <c r="H2888" s="201" t="s">
        <v>3092</v>
      </c>
      <c r="I2888" s="175">
        <f t="shared" si="101"/>
        <v>689.19389935000004</v>
      </c>
      <c r="J2888" s="175">
        <f t="shared" si="100"/>
        <v>1055.037599</v>
      </c>
      <c r="K2888" s="175">
        <v>414.78595000000001</v>
      </c>
      <c r="L2888" s="175">
        <v>1.58</v>
      </c>
      <c r="M2888" s="177" t="s">
        <v>326</v>
      </c>
      <c r="N2888" s="177" t="s">
        <v>321</v>
      </c>
      <c r="O2888" s="177">
        <v>73</v>
      </c>
    </row>
    <row r="2889" spans="1:15">
      <c r="A2889" s="173">
        <v>285</v>
      </c>
      <c r="B2889" s="173">
        <v>30</v>
      </c>
      <c r="C2889" s="173">
        <v>20</v>
      </c>
      <c r="D2889" s="173">
        <v>99</v>
      </c>
      <c r="E2889" s="174" t="s">
        <v>2445</v>
      </c>
      <c r="F2889" s="174" t="s">
        <v>3934</v>
      </c>
      <c r="G2889" s="174" t="s">
        <v>3086</v>
      </c>
      <c r="H2889" s="201" t="s">
        <v>3093</v>
      </c>
      <c r="I2889" s="175">
        <f t="shared" si="101"/>
        <v>818.72014620000016</v>
      </c>
      <c r="J2889" s="175">
        <f t="shared" si="100"/>
        <v>1254.3087480000002</v>
      </c>
      <c r="K2889" s="175">
        <v>497.12940000000009</v>
      </c>
      <c r="L2889" s="175">
        <v>1.58</v>
      </c>
      <c r="M2889" s="177" t="s">
        <v>326</v>
      </c>
      <c r="N2889" s="177" t="s">
        <v>321</v>
      </c>
      <c r="O2889" s="177">
        <v>74</v>
      </c>
    </row>
    <row r="2890" spans="1:15">
      <c r="A2890" s="173">
        <v>185</v>
      </c>
      <c r="B2890" s="173">
        <v>55</v>
      </c>
      <c r="C2890" s="173">
        <v>16</v>
      </c>
      <c r="D2890" s="173">
        <v>87</v>
      </c>
      <c r="E2890" s="174" t="s">
        <v>2237</v>
      </c>
      <c r="F2890" s="174" t="s">
        <v>3934</v>
      </c>
      <c r="G2890" s="174" t="s">
        <v>2883</v>
      </c>
      <c r="H2890" s="201" t="s">
        <v>3094</v>
      </c>
      <c r="I2890" s="175">
        <f t="shared" si="101"/>
        <v>294.34580999999997</v>
      </c>
      <c r="J2890" s="175">
        <f t="shared" si="100"/>
        <v>447.57900000000001</v>
      </c>
      <c r="K2890" s="175">
        <v>163.77000000000001</v>
      </c>
      <c r="L2890" s="175">
        <v>1.58</v>
      </c>
      <c r="M2890" s="177" t="s">
        <v>326</v>
      </c>
      <c r="N2890" s="177" t="s">
        <v>325</v>
      </c>
      <c r="O2890" s="177">
        <v>70</v>
      </c>
    </row>
    <row r="2891" spans="1:15">
      <c r="A2891" s="173">
        <v>255</v>
      </c>
      <c r="B2891" s="173">
        <v>65</v>
      </c>
      <c r="C2891" s="173">
        <v>17</v>
      </c>
      <c r="D2891" s="173">
        <v>110</v>
      </c>
      <c r="E2891" s="174" t="s">
        <v>2440</v>
      </c>
      <c r="F2891" s="174" t="s">
        <v>3934</v>
      </c>
      <c r="G2891" s="174" t="s">
        <v>2867</v>
      </c>
      <c r="H2891" s="201" t="s">
        <v>3095</v>
      </c>
      <c r="I2891" s="175">
        <f t="shared" si="101"/>
        <v>541.58177039999998</v>
      </c>
      <c r="J2891" s="175">
        <f t="shared" si="100"/>
        <v>826.41741600000012</v>
      </c>
      <c r="K2891" s="175">
        <v>319.14480000000003</v>
      </c>
      <c r="L2891" s="175">
        <v>2.75</v>
      </c>
      <c r="M2891" s="177" t="s">
        <v>326</v>
      </c>
      <c r="N2891" s="177" t="s">
        <v>325</v>
      </c>
      <c r="O2891" s="177">
        <v>72</v>
      </c>
    </row>
    <row r="2892" spans="1:15">
      <c r="A2892" s="173">
        <v>265</v>
      </c>
      <c r="B2892" s="173">
        <v>65</v>
      </c>
      <c r="C2892" s="173">
        <v>17</v>
      </c>
      <c r="D2892" s="173">
        <v>112</v>
      </c>
      <c r="E2892" s="174" t="s">
        <v>2237</v>
      </c>
      <c r="F2892" s="174" t="s">
        <v>3934</v>
      </c>
      <c r="G2892" s="174" t="s">
        <v>2867</v>
      </c>
      <c r="H2892" s="201" t="s">
        <v>3096</v>
      </c>
      <c r="I2892" s="175">
        <f t="shared" si="101"/>
        <v>544.79981380000004</v>
      </c>
      <c r="J2892" s="175">
        <f t="shared" si="100"/>
        <v>831.3682520000001</v>
      </c>
      <c r="K2892" s="175">
        <v>321.19060000000002</v>
      </c>
      <c r="L2892" s="175">
        <v>2.75</v>
      </c>
      <c r="M2892" s="177" t="s">
        <v>326</v>
      </c>
      <c r="N2892" s="177" t="s">
        <v>325</v>
      </c>
      <c r="O2892" s="177">
        <v>72</v>
      </c>
    </row>
    <row r="2893" spans="1:15">
      <c r="A2893" s="173">
        <v>235</v>
      </c>
      <c r="B2893" s="173">
        <v>65</v>
      </c>
      <c r="C2893" s="173">
        <v>18</v>
      </c>
      <c r="D2893" s="173">
        <v>110</v>
      </c>
      <c r="E2893" s="174" t="s">
        <v>2440</v>
      </c>
      <c r="F2893" s="174" t="s">
        <v>3934</v>
      </c>
      <c r="G2893" s="174" t="s">
        <v>2867</v>
      </c>
      <c r="H2893" s="201" t="s">
        <v>3097</v>
      </c>
      <c r="I2893" s="175">
        <f t="shared" si="101"/>
        <v>548.01785719999998</v>
      </c>
      <c r="J2893" s="175">
        <f t="shared" si="100"/>
        <v>836.31908800000008</v>
      </c>
      <c r="K2893" s="175">
        <v>323.2364</v>
      </c>
      <c r="L2893" s="175">
        <v>2.75</v>
      </c>
      <c r="M2893" s="177" t="s">
        <v>326</v>
      </c>
      <c r="N2893" s="177" t="s">
        <v>325</v>
      </c>
      <c r="O2893" s="177">
        <v>71</v>
      </c>
    </row>
    <row r="2894" spans="1:15">
      <c r="A2894" s="173">
        <v>255</v>
      </c>
      <c r="B2894" s="173">
        <v>55</v>
      </c>
      <c r="C2894" s="173">
        <v>19</v>
      </c>
      <c r="D2894" s="173">
        <v>111</v>
      </c>
      <c r="E2894" s="174" t="s">
        <v>2440</v>
      </c>
      <c r="F2894" s="174" t="s">
        <v>3934</v>
      </c>
      <c r="G2894" s="174" t="s">
        <v>2867</v>
      </c>
      <c r="H2894" s="201" t="s">
        <v>3098</v>
      </c>
      <c r="I2894" s="175">
        <f t="shared" si="101"/>
        <v>671.10801724999999</v>
      </c>
      <c r="J2894" s="175">
        <f t="shared" si="100"/>
        <v>1025.6885649999999</v>
      </c>
      <c r="K2894" s="175">
        <v>401.48824999999999</v>
      </c>
      <c r="L2894" s="175">
        <v>2.75</v>
      </c>
      <c r="M2894" s="177" t="s">
        <v>326</v>
      </c>
      <c r="N2894" s="177" t="s">
        <v>325</v>
      </c>
      <c r="O2894" s="177">
        <v>72</v>
      </c>
    </row>
    <row r="2895" spans="1:15">
      <c r="A2895" s="173">
        <v>295</v>
      </c>
      <c r="B2895" s="173">
        <v>45</v>
      </c>
      <c r="C2895" s="173">
        <v>20</v>
      </c>
      <c r="D2895" s="173">
        <v>114</v>
      </c>
      <c r="E2895" s="174" t="s">
        <v>2347</v>
      </c>
      <c r="F2895" s="174" t="s">
        <v>3934</v>
      </c>
      <c r="G2895" s="174" t="s">
        <v>2867</v>
      </c>
      <c r="H2895" s="201" t="s">
        <v>3100</v>
      </c>
      <c r="I2895" s="175">
        <f t="shared" si="101"/>
        <v>1003.3709983000002</v>
      </c>
      <c r="J2895" s="175">
        <f t="shared" si="100"/>
        <v>1536.8623820000003</v>
      </c>
      <c r="K2895" s="175">
        <v>612.71710000000007</v>
      </c>
      <c r="L2895" s="175">
        <v>2.75</v>
      </c>
      <c r="M2895" s="177" t="s">
        <v>325</v>
      </c>
      <c r="N2895" s="177" t="s">
        <v>325</v>
      </c>
      <c r="O2895" s="177">
        <v>74</v>
      </c>
    </row>
    <row r="2896" spans="1:15">
      <c r="A2896" s="173">
        <v>235</v>
      </c>
      <c r="B2896" s="173">
        <v>65</v>
      </c>
      <c r="C2896" s="173">
        <v>16</v>
      </c>
      <c r="D2896" s="173">
        <v>115</v>
      </c>
      <c r="E2896" s="174" t="s">
        <v>2229</v>
      </c>
      <c r="F2896" s="174" t="s">
        <v>3934</v>
      </c>
      <c r="G2896" s="174" t="s">
        <v>3075</v>
      </c>
      <c r="H2896" s="201" t="s">
        <v>3101</v>
      </c>
      <c r="I2896" s="175">
        <f t="shared" si="101"/>
        <v>460.58045000000004</v>
      </c>
      <c r="J2896" s="175">
        <f t="shared" si="100"/>
        <v>701.80000000000007</v>
      </c>
      <c r="K2896" s="175">
        <v>267.65000000000003</v>
      </c>
      <c r="L2896" s="175">
        <v>2.75</v>
      </c>
      <c r="M2896" s="177" t="s">
        <v>326</v>
      </c>
      <c r="N2896" s="177" t="s">
        <v>325</v>
      </c>
      <c r="O2896" s="177">
        <v>72</v>
      </c>
    </row>
    <row r="2897" spans="1:15">
      <c r="A2897" s="173">
        <v>225</v>
      </c>
      <c r="B2897" s="173">
        <v>35</v>
      </c>
      <c r="C2897" s="173">
        <v>19</v>
      </c>
      <c r="D2897" s="173">
        <v>88</v>
      </c>
      <c r="E2897" s="174" t="s">
        <v>2347</v>
      </c>
      <c r="F2897" s="174" t="s">
        <v>3934</v>
      </c>
      <c r="G2897" s="174" t="s">
        <v>2985</v>
      </c>
      <c r="H2897" s="201" t="s">
        <v>3102</v>
      </c>
      <c r="I2897" s="175">
        <f t="shared" si="101"/>
        <v>739.07357205000005</v>
      </c>
      <c r="J2897" s="175">
        <f t="shared" ref="J2897:J2960" si="102">($H$3*(K2897+L2897+$U$7+$H$8)+$H$4*$U$3)*$U$8</f>
        <v>1131.7755569999999</v>
      </c>
      <c r="K2897" s="175">
        <v>446.49584999999996</v>
      </c>
      <c r="L2897" s="175">
        <v>1.58</v>
      </c>
      <c r="M2897" s="177" t="s">
        <v>326</v>
      </c>
      <c r="N2897" s="177" t="s">
        <v>325</v>
      </c>
      <c r="O2897" s="177">
        <v>72</v>
      </c>
    </row>
    <row r="2898" spans="1:15">
      <c r="A2898" s="173">
        <v>235</v>
      </c>
      <c r="B2898" s="173">
        <v>50</v>
      </c>
      <c r="C2898" s="173">
        <v>17</v>
      </c>
      <c r="D2898" s="173">
        <v>100</v>
      </c>
      <c r="E2898" s="174" t="s">
        <v>2440</v>
      </c>
      <c r="F2898" s="174" t="s">
        <v>3934</v>
      </c>
      <c r="G2898" s="174" t="s">
        <v>2966</v>
      </c>
      <c r="H2898" s="201" t="s">
        <v>3104</v>
      </c>
      <c r="I2898" s="175">
        <f t="shared" si="101"/>
        <v>642.82823000000008</v>
      </c>
      <c r="J2898" s="175">
        <f t="shared" si="102"/>
        <v>983.70579999999995</v>
      </c>
      <c r="K2898" s="175">
        <v>385.31</v>
      </c>
      <c r="L2898" s="175">
        <v>1.58</v>
      </c>
      <c r="M2898" s="177" t="s">
        <v>326</v>
      </c>
      <c r="N2898" s="177" t="s">
        <v>325</v>
      </c>
      <c r="O2898" s="177">
        <v>72</v>
      </c>
    </row>
    <row r="2899" spans="1:15">
      <c r="A2899" s="173">
        <v>235</v>
      </c>
      <c r="B2899" s="173">
        <v>50</v>
      </c>
      <c r="C2899" s="173">
        <v>18</v>
      </c>
      <c r="D2899" s="173">
        <v>101</v>
      </c>
      <c r="E2899" s="174" t="s">
        <v>2347</v>
      </c>
      <c r="F2899" s="174" t="s">
        <v>3934</v>
      </c>
      <c r="G2899" s="174" t="s">
        <v>2985</v>
      </c>
      <c r="H2899" s="201" t="s">
        <v>3105</v>
      </c>
      <c r="I2899" s="175">
        <f t="shared" si="101"/>
        <v>661.84053044999996</v>
      </c>
      <c r="J2899" s="175">
        <f t="shared" si="102"/>
        <v>1012.9554929999999</v>
      </c>
      <c r="K2899" s="175">
        <v>397.39664999999997</v>
      </c>
      <c r="L2899" s="175">
        <v>1.58</v>
      </c>
      <c r="M2899" s="177" t="s">
        <v>326</v>
      </c>
      <c r="N2899" s="177" t="s">
        <v>325</v>
      </c>
      <c r="O2899" s="177">
        <v>72</v>
      </c>
    </row>
    <row r="2900" spans="1:15">
      <c r="A2900" s="173">
        <v>285</v>
      </c>
      <c r="B2900" s="173">
        <v>35</v>
      </c>
      <c r="C2900" s="173">
        <v>19</v>
      </c>
      <c r="D2900" s="173">
        <v>103</v>
      </c>
      <c r="E2900" s="174" t="s">
        <v>2347</v>
      </c>
      <c r="F2900" s="174" t="s">
        <v>3934</v>
      </c>
      <c r="G2900" s="174" t="s">
        <v>2985</v>
      </c>
      <c r="H2900" s="201" t="s">
        <v>3107</v>
      </c>
      <c r="I2900" s="175">
        <f t="shared" si="101"/>
        <v>1019.04334785</v>
      </c>
      <c r="J2900" s="175">
        <f t="shared" si="102"/>
        <v>1562.4982890000001</v>
      </c>
      <c r="K2900" s="175">
        <v>624.48045000000002</v>
      </c>
      <c r="L2900" s="175">
        <v>1.58</v>
      </c>
      <c r="M2900" s="177" t="s">
        <v>326</v>
      </c>
      <c r="N2900" s="177" t="s">
        <v>325</v>
      </c>
      <c r="O2900" s="177">
        <v>73</v>
      </c>
    </row>
    <row r="2901" spans="1:15">
      <c r="A2901" s="173">
        <v>285</v>
      </c>
      <c r="B2901" s="173">
        <v>40</v>
      </c>
      <c r="C2901" s="173">
        <v>17</v>
      </c>
      <c r="D2901" s="173">
        <v>104</v>
      </c>
      <c r="E2901" s="174" t="s">
        <v>2347</v>
      </c>
      <c r="F2901" s="174" t="s">
        <v>3934</v>
      </c>
      <c r="G2901" s="174" t="s">
        <v>2985</v>
      </c>
      <c r="H2901" s="201" t="s">
        <v>3108</v>
      </c>
      <c r="I2901" s="175">
        <f t="shared" si="101"/>
        <v>994.9080223499999</v>
      </c>
      <c r="J2901" s="175">
        <f t="shared" si="102"/>
        <v>1525.367019</v>
      </c>
      <c r="K2901" s="175">
        <v>609.13694999999996</v>
      </c>
      <c r="L2901" s="175">
        <v>1.58</v>
      </c>
      <c r="M2901" s="177" t="s">
        <v>326</v>
      </c>
      <c r="N2901" s="177" t="s">
        <v>325</v>
      </c>
      <c r="O2901" s="177">
        <v>73</v>
      </c>
    </row>
    <row r="2902" spans="1:15">
      <c r="A2902" s="173">
        <v>215</v>
      </c>
      <c r="B2902" s="173">
        <v>65</v>
      </c>
      <c r="C2902" s="173">
        <v>16</v>
      </c>
      <c r="D2902" s="173" t="s">
        <v>3109</v>
      </c>
      <c r="E2902" s="174" t="s">
        <v>3037</v>
      </c>
      <c r="F2902" s="174" t="s">
        <v>3934</v>
      </c>
      <c r="G2902" s="174" t="s">
        <v>3075</v>
      </c>
      <c r="H2902" s="201" t="s">
        <v>3110</v>
      </c>
      <c r="I2902" s="175">
        <f t="shared" si="101"/>
        <v>343.86385000000007</v>
      </c>
      <c r="J2902" s="175">
        <f t="shared" si="102"/>
        <v>522.23599999999999</v>
      </c>
      <c r="K2902" s="175">
        <v>193.45000000000002</v>
      </c>
      <c r="L2902" s="175">
        <v>2.75</v>
      </c>
      <c r="M2902" s="177" t="s">
        <v>326</v>
      </c>
      <c r="N2902" s="177" t="s">
        <v>325</v>
      </c>
      <c r="O2902" s="177">
        <v>72</v>
      </c>
    </row>
    <row r="2903" spans="1:15">
      <c r="A2903" s="173">
        <v>245</v>
      </c>
      <c r="B2903" s="173">
        <v>40</v>
      </c>
      <c r="C2903" s="173">
        <v>18</v>
      </c>
      <c r="D2903" s="173">
        <v>93</v>
      </c>
      <c r="E2903" s="174" t="s">
        <v>2445</v>
      </c>
      <c r="F2903" s="174" t="s">
        <v>3934</v>
      </c>
      <c r="G2903" s="174" t="s">
        <v>2841</v>
      </c>
      <c r="H2903" s="201" t="s">
        <v>3111</v>
      </c>
      <c r="I2903" s="175">
        <f t="shared" si="101"/>
        <v>459.90830710000006</v>
      </c>
      <c r="J2903" s="175">
        <f t="shared" si="102"/>
        <v>702.29053400000009</v>
      </c>
      <c r="K2903" s="175">
        <v>269.02270000000004</v>
      </c>
      <c r="L2903" s="175">
        <v>1.58</v>
      </c>
      <c r="M2903" s="177" t="s">
        <v>322</v>
      </c>
      <c r="N2903" s="177" t="s">
        <v>321</v>
      </c>
      <c r="O2903" s="177">
        <v>71</v>
      </c>
    </row>
    <row r="2904" spans="1:15">
      <c r="A2904" s="173">
        <v>215</v>
      </c>
      <c r="B2904" s="173">
        <v>55</v>
      </c>
      <c r="C2904" s="173">
        <v>17</v>
      </c>
      <c r="D2904" s="173">
        <v>98</v>
      </c>
      <c r="E2904" s="174" t="s">
        <v>2239</v>
      </c>
      <c r="F2904" s="174" t="s">
        <v>3934</v>
      </c>
      <c r="G2904" s="174" t="s">
        <v>2863</v>
      </c>
      <c r="H2904" s="201" t="s">
        <v>3115</v>
      </c>
      <c r="I2904" s="175">
        <f t="shared" si="101"/>
        <v>419.68276459999998</v>
      </c>
      <c r="J2904" s="175">
        <f t="shared" si="102"/>
        <v>640.40508399999999</v>
      </c>
      <c r="K2904" s="175">
        <v>243.4502</v>
      </c>
      <c r="L2904" s="175">
        <v>1.58</v>
      </c>
      <c r="M2904" s="177" t="s">
        <v>326</v>
      </c>
      <c r="N2904" s="177" t="s">
        <v>321</v>
      </c>
      <c r="O2904" s="177">
        <v>73</v>
      </c>
    </row>
    <row r="2905" spans="1:15">
      <c r="A2905" s="173">
        <v>245</v>
      </c>
      <c r="B2905" s="173">
        <v>35</v>
      </c>
      <c r="C2905" s="173">
        <v>18</v>
      </c>
      <c r="D2905" s="173">
        <v>92</v>
      </c>
      <c r="E2905" s="174" t="s">
        <v>2445</v>
      </c>
      <c r="F2905" s="174" t="s">
        <v>3934</v>
      </c>
      <c r="G2905" s="174" t="s">
        <v>3086</v>
      </c>
      <c r="H2905" s="201" t="s">
        <v>3117</v>
      </c>
      <c r="I2905" s="175">
        <f t="shared" si="101"/>
        <v>471.97596985000007</v>
      </c>
      <c r="J2905" s="175">
        <f t="shared" si="102"/>
        <v>720.85616900000002</v>
      </c>
      <c r="K2905" s="175">
        <v>276.69445000000002</v>
      </c>
      <c r="L2905" s="175">
        <v>1.58</v>
      </c>
      <c r="M2905" s="177" t="s">
        <v>322</v>
      </c>
      <c r="N2905" s="177" t="s">
        <v>348</v>
      </c>
      <c r="O2905" s="177">
        <v>72</v>
      </c>
    </row>
    <row r="2906" spans="1:15">
      <c r="A2906" s="173">
        <v>295</v>
      </c>
      <c r="B2906" s="173">
        <v>40</v>
      </c>
      <c r="C2906" s="173">
        <v>20</v>
      </c>
      <c r="D2906" s="173">
        <v>110</v>
      </c>
      <c r="E2906" s="174" t="s">
        <v>2347</v>
      </c>
      <c r="F2906" s="174" t="s">
        <v>3934</v>
      </c>
      <c r="G2906" s="174" t="s">
        <v>2867</v>
      </c>
      <c r="H2906" s="201" t="s">
        <v>3119</v>
      </c>
      <c r="I2906" s="175">
        <f t="shared" si="101"/>
        <v>887.52143590000014</v>
      </c>
      <c r="J2906" s="175">
        <f t="shared" si="102"/>
        <v>1358.632286</v>
      </c>
      <c r="K2906" s="175">
        <v>539.06830000000002</v>
      </c>
      <c r="L2906" s="175">
        <v>2.75</v>
      </c>
      <c r="M2906" s="177" t="s">
        <v>325</v>
      </c>
      <c r="N2906" s="177" t="s">
        <v>325</v>
      </c>
      <c r="O2906" s="177">
        <v>74</v>
      </c>
    </row>
    <row r="2907" spans="1:15">
      <c r="A2907" s="173">
        <v>175</v>
      </c>
      <c r="B2907" s="173">
        <v>75</v>
      </c>
      <c r="C2907" s="173">
        <v>16</v>
      </c>
      <c r="D2907" s="173">
        <v>101</v>
      </c>
      <c r="E2907" s="174" t="s">
        <v>2229</v>
      </c>
      <c r="F2907" s="174" t="s">
        <v>3934</v>
      </c>
      <c r="G2907" s="174" t="s">
        <v>3033</v>
      </c>
      <c r="H2907" s="201" t="s">
        <v>3120</v>
      </c>
      <c r="I2907" s="175">
        <f t="shared" si="101"/>
        <v>288.00662</v>
      </c>
      <c r="J2907" s="175">
        <f t="shared" si="102"/>
        <v>436.30179999999996</v>
      </c>
      <c r="K2907" s="175">
        <v>157.94</v>
      </c>
      <c r="L2907" s="175">
        <v>2.75</v>
      </c>
      <c r="M2907" s="177" t="s">
        <v>322</v>
      </c>
      <c r="N2907" s="177" t="s">
        <v>325</v>
      </c>
      <c r="O2907" s="177">
        <v>72</v>
      </c>
    </row>
    <row r="2908" spans="1:15">
      <c r="A2908" s="173">
        <v>215</v>
      </c>
      <c r="B2908" s="173">
        <v>65</v>
      </c>
      <c r="C2908" s="173">
        <v>16</v>
      </c>
      <c r="D2908" s="173">
        <v>98</v>
      </c>
      <c r="E2908" s="174" t="s">
        <v>2440</v>
      </c>
      <c r="F2908" s="174" t="s">
        <v>3934</v>
      </c>
      <c r="G2908" s="174" t="s">
        <v>2966</v>
      </c>
      <c r="H2908" s="201" t="s">
        <v>3121</v>
      </c>
      <c r="I2908" s="175">
        <f t="shared" si="101"/>
        <v>351.03672999999998</v>
      </c>
      <c r="J2908" s="175">
        <f t="shared" si="102"/>
        <v>534.79579999999999</v>
      </c>
      <c r="K2908" s="175">
        <v>199.81</v>
      </c>
      <c r="L2908" s="175">
        <v>1.58</v>
      </c>
      <c r="M2908" s="177" t="s">
        <v>326</v>
      </c>
      <c r="N2908" s="177" t="s">
        <v>325</v>
      </c>
      <c r="O2908" s="177">
        <v>72</v>
      </c>
    </row>
    <row r="2909" spans="1:15">
      <c r="A2909" s="173">
        <v>225</v>
      </c>
      <c r="B2909" s="173">
        <v>70</v>
      </c>
      <c r="C2909" s="173">
        <v>15</v>
      </c>
      <c r="D2909" s="173">
        <v>112</v>
      </c>
      <c r="E2909" s="174" t="s">
        <v>2370</v>
      </c>
      <c r="F2909" s="174" t="s">
        <v>3934</v>
      </c>
      <c r="G2909" s="174" t="s">
        <v>3033</v>
      </c>
      <c r="H2909" s="201" t="s">
        <v>3122</v>
      </c>
      <c r="I2909" s="175">
        <f t="shared" si="101"/>
        <v>299.67827999999997</v>
      </c>
      <c r="J2909" s="175">
        <f t="shared" si="102"/>
        <v>454.25819999999999</v>
      </c>
      <c r="K2909" s="175">
        <v>165.36</v>
      </c>
      <c r="L2909" s="175">
        <v>2.75</v>
      </c>
      <c r="M2909" s="177" t="s">
        <v>322</v>
      </c>
      <c r="N2909" s="177" t="s">
        <v>325</v>
      </c>
      <c r="O2909" s="177">
        <v>72</v>
      </c>
    </row>
    <row r="2910" spans="1:15">
      <c r="A2910" s="173">
        <v>225</v>
      </c>
      <c r="B2910" s="173">
        <v>40</v>
      </c>
      <c r="C2910" s="173">
        <v>18</v>
      </c>
      <c r="D2910" s="173">
        <v>92</v>
      </c>
      <c r="E2910" s="174" t="s">
        <v>2445</v>
      </c>
      <c r="F2910" s="174" t="s">
        <v>3934</v>
      </c>
      <c r="G2910" s="174" t="s">
        <v>3086</v>
      </c>
      <c r="H2910" s="201" t="s">
        <v>3124</v>
      </c>
      <c r="I2910" s="175">
        <f t="shared" si="101"/>
        <v>344.05874470000003</v>
      </c>
      <c r="J2910" s="175">
        <f t="shared" si="102"/>
        <v>524.06043799999998</v>
      </c>
      <c r="K2910" s="175">
        <v>195.37389999999999</v>
      </c>
      <c r="L2910" s="175">
        <v>1.58</v>
      </c>
      <c r="M2910" s="177" t="s">
        <v>326</v>
      </c>
      <c r="N2910" s="177" t="s">
        <v>348</v>
      </c>
      <c r="O2910" s="177">
        <v>72</v>
      </c>
    </row>
    <row r="2911" spans="1:15">
      <c r="A2911" s="173">
        <v>245</v>
      </c>
      <c r="B2911" s="173">
        <v>45</v>
      </c>
      <c r="C2911" s="173">
        <v>20</v>
      </c>
      <c r="D2911" s="173">
        <v>99</v>
      </c>
      <c r="E2911" s="174" t="s">
        <v>2239</v>
      </c>
      <c r="F2911" s="174" t="s">
        <v>3934</v>
      </c>
      <c r="G2911" s="174" t="s">
        <v>3071</v>
      </c>
      <c r="H2911" s="201" t="s">
        <v>3125</v>
      </c>
      <c r="I2911" s="175">
        <f t="shared" si="101"/>
        <v>880.28083824999999</v>
      </c>
      <c r="J2911" s="175">
        <f t="shared" si="102"/>
        <v>1347.4929049999998</v>
      </c>
      <c r="K2911" s="175">
        <v>534.46524999999997</v>
      </c>
      <c r="L2911" s="175">
        <v>2.75</v>
      </c>
      <c r="M2911" s="177" t="s">
        <v>326</v>
      </c>
      <c r="N2911" s="177" t="s">
        <v>325</v>
      </c>
      <c r="O2911" s="177">
        <v>72</v>
      </c>
    </row>
    <row r="2912" spans="1:15">
      <c r="A2912" s="173">
        <v>205</v>
      </c>
      <c r="B2912" s="173">
        <v>65</v>
      </c>
      <c r="C2912" s="173">
        <v>15</v>
      </c>
      <c r="D2912" s="173">
        <v>102</v>
      </c>
      <c r="E2912" s="174" t="s">
        <v>2237</v>
      </c>
      <c r="F2912" s="174" t="s">
        <v>3934</v>
      </c>
      <c r="G2912" s="174" t="s">
        <v>3033</v>
      </c>
      <c r="H2912" s="201" t="s">
        <v>3126</v>
      </c>
      <c r="I2912" s="175">
        <f t="shared" si="101"/>
        <v>292.17507000000001</v>
      </c>
      <c r="J2912" s="175">
        <f t="shared" si="102"/>
        <v>442.71479999999997</v>
      </c>
      <c r="K2912" s="175">
        <v>160.59</v>
      </c>
      <c r="L2912" s="175">
        <v>2.75</v>
      </c>
      <c r="M2912" s="177" t="s">
        <v>322</v>
      </c>
      <c r="N2912" s="177" t="s">
        <v>325</v>
      </c>
      <c r="O2912" s="177">
        <v>72</v>
      </c>
    </row>
    <row r="2913" spans="1:15">
      <c r="A2913" s="173">
        <v>245</v>
      </c>
      <c r="B2913" s="173">
        <v>40</v>
      </c>
      <c r="C2913" s="173">
        <v>19</v>
      </c>
      <c r="D2913" s="173">
        <v>98</v>
      </c>
      <c r="E2913" s="174" t="s">
        <v>2347</v>
      </c>
      <c r="F2913" s="174" t="s">
        <v>3934</v>
      </c>
      <c r="G2913" s="174" t="s">
        <v>2985</v>
      </c>
      <c r="H2913" s="201" t="s">
        <v>3127</v>
      </c>
      <c r="I2913" s="175">
        <f t="shared" si="101"/>
        <v>1113.1711172999999</v>
      </c>
      <c r="J2913" s="175">
        <f t="shared" si="102"/>
        <v>1707.3102419999998</v>
      </c>
      <c r="K2913" s="175">
        <v>684.32009999999991</v>
      </c>
      <c r="L2913" s="175">
        <v>1.58</v>
      </c>
      <c r="M2913" s="177" t="s">
        <v>326</v>
      </c>
      <c r="N2913" s="177" t="s">
        <v>325</v>
      </c>
      <c r="O2913" s="177">
        <v>72</v>
      </c>
    </row>
    <row r="2914" spans="1:15">
      <c r="A2914" s="173">
        <v>275</v>
      </c>
      <c r="B2914" s="173">
        <v>35</v>
      </c>
      <c r="C2914" s="173">
        <v>19</v>
      </c>
      <c r="D2914" s="173">
        <v>100</v>
      </c>
      <c r="E2914" s="174" t="s">
        <v>2347</v>
      </c>
      <c r="F2914" s="174" t="s">
        <v>3934</v>
      </c>
      <c r="G2914" s="174" t="s">
        <v>2985</v>
      </c>
      <c r="H2914" s="201" t="s">
        <v>3128</v>
      </c>
      <c r="I2914" s="175">
        <f t="shared" si="101"/>
        <v>1143.7425296000001</v>
      </c>
      <c r="J2914" s="175">
        <f t="shared" si="102"/>
        <v>1754.3431840000003</v>
      </c>
      <c r="K2914" s="175">
        <v>703.75520000000006</v>
      </c>
      <c r="L2914" s="175">
        <v>1.58</v>
      </c>
      <c r="M2914" s="177" t="s">
        <v>326</v>
      </c>
      <c r="N2914" s="177" t="s">
        <v>325</v>
      </c>
      <c r="O2914" s="177">
        <v>73</v>
      </c>
    </row>
    <row r="2915" spans="1:15">
      <c r="A2915" s="173">
        <v>285</v>
      </c>
      <c r="B2915" s="173">
        <v>45</v>
      </c>
      <c r="C2915" s="173">
        <v>19</v>
      </c>
      <c r="D2915" s="173">
        <v>107</v>
      </c>
      <c r="E2915" s="174" t="s">
        <v>2347</v>
      </c>
      <c r="F2915" s="174" t="s">
        <v>3934</v>
      </c>
      <c r="G2915" s="174" t="s">
        <v>2867</v>
      </c>
      <c r="H2915" s="201" t="s">
        <v>3129</v>
      </c>
      <c r="I2915" s="175">
        <f t="shared" si="101"/>
        <v>844.07785000000001</v>
      </c>
      <c r="J2915" s="175">
        <f t="shared" si="102"/>
        <v>1291.796</v>
      </c>
      <c r="K2915" s="175">
        <v>511.45</v>
      </c>
      <c r="L2915" s="175">
        <v>2.75</v>
      </c>
      <c r="M2915" s="177" t="s">
        <v>325</v>
      </c>
      <c r="N2915" s="177" t="s">
        <v>325</v>
      </c>
      <c r="O2915" s="177">
        <v>74</v>
      </c>
    </row>
    <row r="2916" spans="1:15">
      <c r="A2916" s="173">
        <v>275</v>
      </c>
      <c r="B2916" s="173">
        <v>40</v>
      </c>
      <c r="C2916" s="173">
        <v>20</v>
      </c>
      <c r="D2916" s="173">
        <v>106</v>
      </c>
      <c r="E2916" s="174" t="s">
        <v>2445</v>
      </c>
      <c r="F2916" s="174" t="s">
        <v>3934</v>
      </c>
      <c r="G2916" s="174" t="s">
        <v>2841</v>
      </c>
      <c r="H2916" s="201" t="s">
        <v>3131</v>
      </c>
      <c r="I2916" s="175">
        <f t="shared" si="101"/>
        <v>688.00274510000008</v>
      </c>
      <c r="J2916" s="175">
        <f t="shared" si="102"/>
        <v>1051.6804540000001</v>
      </c>
      <c r="K2916" s="175">
        <v>412.2287</v>
      </c>
      <c r="L2916" s="175">
        <v>2.75</v>
      </c>
      <c r="M2916" s="177" t="s">
        <v>325</v>
      </c>
      <c r="N2916" s="177" t="s">
        <v>321</v>
      </c>
      <c r="O2916" s="177">
        <v>72</v>
      </c>
    </row>
    <row r="2917" spans="1:15">
      <c r="A2917" s="173">
        <v>275</v>
      </c>
      <c r="B2917" s="173">
        <v>45</v>
      </c>
      <c r="C2917" s="173">
        <v>19</v>
      </c>
      <c r="D2917" s="173">
        <v>108</v>
      </c>
      <c r="E2917" s="174" t="s">
        <v>2445</v>
      </c>
      <c r="F2917" s="174" t="s">
        <v>3934</v>
      </c>
      <c r="G2917" s="174" t="s">
        <v>2841</v>
      </c>
      <c r="H2917" s="201" t="s">
        <v>3132</v>
      </c>
      <c r="I2917" s="175">
        <f t="shared" si="101"/>
        <v>597.89752989999999</v>
      </c>
      <c r="J2917" s="175">
        <f t="shared" si="102"/>
        <v>913.05704600000001</v>
      </c>
      <c r="K2917" s="175">
        <v>354.94630000000001</v>
      </c>
      <c r="L2917" s="175">
        <v>2.75</v>
      </c>
      <c r="M2917" s="177" t="s">
        <v>325</v>
      </c>
      <c r="N2917" s="177" t="s">
        <v>321</v>
      </c>
      <c r="O2917" s="177">
        <v>72</v>
      </c>
    </row>
    <row r="2918" spans="1:15">
      <c r="A2918" s="173">
        <v>265</v>
      </c>
      <c r="B2918" s="173">
        <v>30</v>
      </c>
      <c r="C2918" s="173">
        <v>19</v>
      </c>
      <c r="D2918" s="173">
        <v>93</v>
      </c>
      <c r="E2918" s="174" t="s">
        <v>2445</v>
      </c>
      <c r="F2918" s="174" t="s">
        <v>3934</v>
      </c>
      <c r="G2918" s="174" t="s">
        <v>2961</v>
      </c>
      <c r="H2918" s="201" t="s">
        <v>3133</v>
      </c>
      <c r="I2918" s="175">
        <f t="shared" si="101"/>
        <v>866.18628635000016</v>
      </c>
      <c r="J2918" s="175">
        <f t="shared" si="102"/>
        <v>1327.3335790000003</v>
      </c>
      <c r="K2918" s="175">
        <v>527.30495000000008</v>
      </c>
      <c r="L2918" s="175">
        <v>1.58</v>
      </c>
      <c r="M2918" s="177" t="s">
        <v>322</v>
      </c>
      <c r="N2918" s="177" t="s">
        <v>348</v>
      </c>
      <c r="O2918" s="177">
        <v>73</v>
      </c>
    </row>
    <row r="2919" spans="1:15">
      <c r="A2919" s="173">
        <v>265</v>
      </c>
      <c r="B2919" s="173">
        <v>30</v>
      </c>
      <c r="C2919" s="173">
        <v>19</v>
      </c>
      <c r="D2919" s="173">
        <v>93</v>
      </c>
      <c r="E2919" s="174" t="s">
        <v>2445</v>
      </c>
      <c r="F2919" s="174" t="s">
        <v>3934</v>
      </c>
      <c r="G2919" s="174" t="s">
        <v>2961</v>
      </c>
      <c r="H2919" s="201" t="s">
        <v>3134</v>
      </c>
      <c r="I2919" s="175">
        <f t="shared" si="101"/>
        <v>866.18628635000016</v>
      </c>
      <c r="J2919" s="175">
        <f t="shared" si="102"/>
        <v>1327.3335790000003</v>
      </c>
      <c r="K2919" s="175">
        <v>527.30495000000008</v>
      </c>
      <c r="L2919" s="175">
        <v>1.58</v>
      </c>
      <c r="M2919" s="177" t="s">
        <v>322</v>
      </c>
      <c r="N2919" s="177" t="s">
        <v>348</v>
      </c>
      <c r="O2919" s="177">
        <v>73</v>
      </c>
    </row>
    <row r="2920" spans="1:15">
      <c r="A2920" s="173">
        <v>245</v>
      </c>
      <c r="B2920" s="173">
        <v>45</v>
      </c>
      <c r="C2920" s="173">
        <v>17</v>
      </c>
      <c r="D2920" s="173">
        <v>99</v>
      </c>
      <c r="E2920" s="174" t="s">
        <v>2347</v>
      </c>
      <c r="F2920" s="174" t="s">
        <v>3934</v>
      </c>
      <c r="G2920" s="174" t="s">
        <v>2985</v>
      </c>
      <c r="H2920" s="201" t="s">
        <v>3137</v>
      </c>
      <c r="I2920" s="175">
        <f t="shared" si="101"/>
        <v>610.35183605000009</v>
      </c>
      <c r="J2920" s="175">
        <f t="shared" si="102"/>
        <v>933.74211700000001</v>
      </c>
      <c r="K2920" s="175">
        <v>364.66385000000002</v>
      </c>
      <c r="L2920" s="175">
        <v>1.58</v>
      </c>
      <c r="M2920" s="177" t="s">
        <v>322</v>
      </c>
      <c r="N2920" s="177" t="s">
        <v>325</v>
      </c>
      <c r="O2920" s="177">
        <v>72</v>
      </c>
    </row>
    <row r="2921" spans="1:15">
      <c r="A2921" s="173">
        <v>305</v>
      </c>
      <c r="B2921" s="173">
        <v>35</v>
      </c>
      <c r="C2921" s="173">
        <v>20</v>
      </c>
      <c r="D2921" s="173">
        <v>104</v>
      </c>
      <c r="E2921" s="174" t="s">
        <v>2347</v>
      </c>
      <c r="F2921" s="174" t="s">
        <v>3934</v>
      </c>
      <c r="G2921" s="174" t="s">
        <v>2985</v>
      </c>
      <c r="H2921" s="201" t="s">
        <v>3138</v>
      </c>
      <c r="I2921" s="175">
        <f t="shared" si="101"/>
        <v>1504.1633904000003</v>
      </c>
      <c r="J2921" s="175">
        <f t="shared" si="102"/>
        <v>2308.836816</v>
      </c>
      <c r="K2921" s="175">
        <v>932.88480000000004</v>
      </c>
      <c r="L2921" s="175">
        <v>1.58</v>
      </c>
      <c r="M2921" s="177" t="s">
        <v>326</v>
      </c>
      <c r="N2921" s="177" t="s">
        <v>325</v>
      </c>
      <c r="O2921" s="177">
        <v>73</v>
      </c>
    </row>
    <row r="2922" spans="1:15">
      <c r="A2922" s="173">
        <v>265</v>
      </c>
      <c r="B2922" s="173">
        <v>30</v>
      </c>
      <c r="C2922" s="173">
        <v>19</v>
      </c>
      <c r="D2922" s="173">
        <v>93</v>
      </c>
      <c r="E2922" s="174" t="s">
        <v>2347</v>
      </c>
      <c r="F2922" s="174" t="s">
        <v>3934</v>
      </c>
      <c r="G2922" s="174" t="s">
        <v>2985</v>
      </c>
      <c r="H2922" s="201" t="s">
        <v>3139</v>
      </c>
      <c r="I2922" s="175">
        <f t="shared" si="101"/>
        <v>1005.3666634000001</v>
      </c>
      <c r="J2922" s="175">
        <f t="shared" si="102"/>
        <v>1541.4572360000002</v>
      </c>
      <c r="K2922" s="175">
        <v>615.78579999999999</v>
      </c>
      <c r="L2922" s="175">
        <v>1.58</v>
      </c>
      <c r="M2922" s="177" t="s">
        <v>326</v>
      </c>
      <c r="N2922" s="177" t="s">
        <v>325</v>
      </c>
      <c r="O2922" s="177">
        <v>73</v>
      </c>
    </row>
    <row r="2923" spans="1:15">
      <c r="A2923" s="173">
        <v>195</v>
      </c>
      <c r="B2923" s="173">
        <v>60</v>
      </c>
      <c r="C2923" s="173">
        <v>16</v>
      </c>
      <c r="D2923" s="173">
        <v>89</v>
      </c>
      <c r="E2923" s="174" t="s">
        <v>2440</v>
      </c>
      <c r="F2923" s="174" t="s">
        <v>3934</v>
      </c>
      <c r="G2923" s="174" t="s">
        <v>2966</v>
      </c>
      <c r="H2923" s="201" t="s">
        <v>3140</v>
      </c>
      <c r="I2923" s="175">
        <f t="shared" ref="I2923:I2986" si="103">(IF($H$6="",$H$4*$U$3*(1-$H$5),$H$6*$H$3)+IF(F2923="PIRELLI",$H$3*(K2923*(1-$M$12)+$U$7+L2923+$H$8)))*$U$8</f>
        <v>309.35222999999996</v>
      </c>
      <c r="J2923" s="175">
        <f t="shared" si="102"/>
        <v>470.66579999999999</v>
      </c>
      <c r="K2923" s="175">
        <v>173.31</v>
      </c>
      <c r="L2923" s="175">
        <v>1.58</v>
      </c>
      <c r="M2923" s="177" t="s">
        <v>326</v>
      </c>
      <c r="N2923" s="177" t="s">
        <v>325</v>
      </c>
      <c r="O2923" s="177">
        <v>72</v>
      </c>
    </row>
    <row r="2924" spans="1:15">
      <c r="A2924" s="173">
        <v>205</v>
      </c>
      <c r="B2924" s="173">
        <v>65</v>
      </c>
      <c r="C2924" s="173">
        <v>16</v>
      </c>
      <c r="D2924" s="173">
        <v>107</v>
      </c>
      <c r="E2924" s="174" t="s">
        <v>2237</v>
      </c>
      <c r="F2924" s="174" t="s">
        <v>3934</v>
      </c>
      <c r="G2924" s="174" t="s">
        <v>3075</v>
      </c>
      <c r="H2924" s="201" t="s">
        <v>3142</v>
      </c>
      <c r="I2924" s="175">
        <f t="shared" si="103"/>
        <v>357.20288999999997</v>
      </c>
      <c r="J2924" s="175">
        <f t="shared" si="102"/>
        <v>542.75760000000002</v>
      </c>
      <c r="K2924" s="175">
        <v>201.93</v>
      </c>
      <c r="L2924" s="175">
        <v>2.75</v>
      </c>
      <c r="M2924" s="177" t="s">
        <v>326</v>
      </c>
      <c r="N2924" s="177" t="s">
        <v>325</v>
      </c>
      <c r="O2924" s="177">
        <v>72</v>
      </c>
    </row>
    <row r="2925" spans="1:15">
      <c r="A2925" s="173">
        <v>175</v>
      </c>
      <c r="B2925" s="173">
        <v>70</v>
      </c>
      <c r="C2925" s="173">
        <v>14</v>
      </c>
      <c r="D2925" s="173">
        <v>95</v>
      </c>
      <c r="E2925" s="174" t="s">
        <v>2237</v>
      </c>
      <c r="F2925" s="174" t="s">
        <v>3934</v>
      </c>
      <c r="G2925" s="174" t="s">
        <v>3075</v>
      </c>
      <c r="H2925" s="201" t="s">
        <v>3144</v>
      </c>
      <c r="I2925" s="175">
        <f t="shared" si="103"/>
        <v>268.83175</v>
      </c>
      <c r="J2925" s="175">
        <f t="shared" si="102"/>
        <v>406.80199999999996</v>
      </c>
      <c r="K2925" s="175">
        <v>145.75</v>
      </c>
      <c r="L2925" s="175">
        <v>2.75</v>
      </c>
      <c r="M2925" s="177" t="s">
        <v>322</v>
      </c>
      <c r="N2925" s="177" t="s">
        <v>325</v>
      </c>
      <c r="O2925" s="177">
        <v>72</v>
      </c>
    </row>
    <row r="2926" spans="1:15">
      <c r="A2926" s="173">
        <v>205</v>
      </c>
      <c r="B2926" s="173">
        <v>70</v>
      </c>
      <c r="C2926" s="173">
        <v>15</v>
      </c>
      <c r="D2926" s="173">
        <v>106</v>
      </c>
      <c r="E2926" s="174" t="s">
        <v>2229</v>
      </c>
      <c r="F2926" s="174" t="s">
        <v>3934</v>
      </c>
      <c r="G2926" s="174" t="s">
        <v>3075</v>
      </c>
      <c r="H2926" s="201" t="s">
        <v>3145</v>
      </c>
      <c r="I2926" s="175">
        <f t="shared" si="103"/>
        <v>297.17721</v>
      </c>
      <c r="J2926" s="175">
        <f t="shared" si="102"/>
        <v>450.41039999999998</v>
      </c>
      <c r="K2926" s="175">
        <v>163.77000000000001</v>
      </c>
      <c r="L2926" s="175">
        <v>2.75</v>
      </c>
      <c r="M2926" s="177" t="s">
        <v>326</v>
      </c>
      <c r="N2926" s="177" t="s">
        <v>325</v>
      </c>
      <c r="O2926" s="177">
        <v>72</v>
      </c>
    </row>
    <row r="2927" spans="1:15">
      <c r="A2927" s="173">
        <v>215</v>
      </c>
      <c r="B2927" s="173">
        <v>70</v>
      </c>
      <c r="C2927" s="173">
        <v>15</v>
      </c>
      <c r="D2927" s="173">
        <v>109</v>
      </c>
      <c r="E2927" s="174" t="s">
        <v>2370</v>
      </c>
      <c r="F2927" s="174" t="s">
        <v>3934</v>
      </c>
      <c r="G2927" s="174" t="s">
        <v>3075</v>
      </c>
      <c r="H2927" s="201" t="s">
        <v>3146</v>
      </c>
      <c r="I2927" s="175">
        <f t="shared" si="103"/>
        <v>326.35636</v>
      </c>
      <c r="J2927" s="175">
        <f t="shared" si="102"/>
        <v>495.3014</v>
      </c>
      <c r="K2927" s="175">
        <v>182.32000000000002</v>
      </c>
      <c r="L2927" s="175">
        <v>2.75</v>
      </c>
      <c r="M2927" s="177" t="s">
        <v>322</v>
      </c>
      <c r="N2927" s="177" t="s">
        <v>325</v>
      </c>
      <c r="O2927" s="177">
        <v>72</v>
      </c>
    </row>
    <row r="2928" spans="1:15">
      <c r="A2928" s="173">
        <v>255</v>
      </c>
      <c r="B2928" s="173">
        <v>35</v>
      </c>
      <c r="C2928" s="173">
        <v>20</v>
      </c>
      <c r="D2928" s="173">
        <v>97</v>
      </c>
      <c r="E2928" s="174" t="s">
        <v>2347</v>
      </c>
      <c r="F2928" s="174" t="s">
        <v>3934</v>
      </c>
      <c r="G2928" s="174" t="s">
        <v>2985</v>
      </c>
      <c r="H2928" s="201" t="s">
        <v>3148</v>
      </c>
      <c r="I2928" s="175">
        <f t="shared" si="103"/>
        <v>1141.3289970500002</v>
      </c>
      <c r="J2928" s="175">
        <f t="shared" si="102"/>
        <v>1750.6300570000003</v>
      </c>
      <c r="K2928" s="175">
        <v>702.22085000000004</v>
      </c>
      <c r="L2928" s="175">
        <v>1.58</v>
      </c>
      <c r="M2928" s="177" t="s">
        <v>326</v>
      </c>
      <c r="N2928" s="177" t="s">
        <v>325</v>
      </c>
      <c r="O2928" s="177">
        <v>73</v>
      </c>
    </row>
    <row r="2929" spans="1:15">
      <c r="A2929" s="173">
        <v>285</v>
      </c>
      <c r="B2929" s="173">
        <v>30</v>
      </c>
      <c r="C2929" s="173">
        <v>20</v>
      </c>
      <c r="D2929" s="173">
        <v>99</v>
      </c>
      <c r="E2929" s="174" t="s">
        <v>2347</v>
      </c>
      <c r="F2929" s="174" t="s">
        <v>3934</v>
      </c>
      <c r="G2929" s="174" t="s">
        <v>2985</v>
      </c>
      <c r="H2929" s="201" t="s">
        <v>3149</v>
      </c>
      <c r="I2929" s="175">
        <f t="shared" si="103"/>
        <v>1214.5394844000002</v>
      </c>
      <c r="J2929" s="175">
        <f t="shared" si="102"/>
        <v>1863.2615760000003</v>
      </c>
      <c r="K2929" s="175">
        <v>748.76280000000008</v>
      </c>
      <c r="L2929" s="175">
        <v>1.58</v>
      </c>
      <c r="M2929" s="177" t="s">
        <v>326</v>
      </c>
      <c r="N2929" s="177" t="s">
        <v>325</v>
      </c>
      <c r="O2929" s="177">
        <v>73</v>
      </c>
    </row>
    <row r="2930" spans="1:15">
      <c r="A2930" s="173">
        <v>255</v>
      </c>
      <c r="B2930" s="173">
        <v>45</v>
      </c>
      <c r="C2930" s="173">
        <v>17</v>
      </c>
      <c r="D2930" s="173">
        <v>98</v>
      </c>
      <c r="E2930" s="174" t="s">
        <v>2347</v>
      </c>
      <c r="F2930" s="174" t="s">
        <v>3934</v>
      </c>
      <c r="G2930" s="174" t="s">
        <v>2985</v>
      </c>
      <c r="H2930" s="201" t="s">
        <v>3150</v>
      </c>
      <c r="I2930" s="175">
        <f t="shared" si="103"/>
        <v>684.36683425000001</v>
      </c>
      <c r="J2930" s="175">
        <f t="shared" si="102"/>
        <v>1047.611345</v>
      </c>
      <c r="K2930" s="175">
        <v>411.71725000000004</v>
      </c>
      <c r="L2930" s="175">
        <v>1.58</v>
      </c>
      <c r="M2930" s="177" t="s">
        <v>322</v>
      </c>
      <c r="N2930" s="177" t="s">
        <v>325</v>
      </c>
      <c r="O2930" s="177">
        <v>73</v>
      </c>
    </row>
    <row r="2931" spans="1:15">
      <c r="A2931" s="173">
        <v>255</v>
      </c>
      <c r="B2931" s="173">
        <v>40</v>
      </c>
      <c r="C2931" s="173">
        <v>19</v>
      </c>
      <c r="D2931" s="173">
        <v>100</v>
      </c>
      <c r="E2931" s="174" t="s">
        <v>2347</v>
      </c>
      <c r="F2931" s="174" t="s">
        <v>3934</v>
      </c>
      <c r="G2931" s="174" t="s">
        <v>2985</v>
      </c>
      <c r="H2931" s="201" t="s">
        <v>3151</v>
      </c>
      <c r="I2931" s="175">
        <f t="shared" si="103"/>
        <v>760.79536500000006</v>
      </c>
      <c r="J2931" s="175">
        <f t="shared" si="102"/>
        <v>1165.1937</v>
      </c>
      <c r="K2931" s="175">
        <v>460.30500000000001</v>
      </c>
      <c r="L2931" s="175">
        <v>1.58</v>
      </c>
      <c r="M2931" s="177" t="s">
        <v>322</v>
      </c>
      <c r="N2931" s="177" t="s">
        <v>325</v>
      </c>
      <c r="O2931" s="177">
        <v>73</v>
      </c>
    </row>
    <row r="2932" spans="1:15">
      <c r="A2932" s="173">
        <v>235</v>
      </c>
      <c r="B2932" s="173">
        <v>60</v>
      </c>
      <c r="C2932" s="173">
        <v>18</v>
      </c>
      <c r="D2932" s="173">
        <v>103</v>
      </c>
      <c r="E2932" s="174" t="s">
        <v>2347</v>
      </c>
      <c r="F2932" s="174" t="s">
        <v>3934</v>
      </c>
      <c r="G2932" s="174" t="s">
        <v>2841</v>
      </c>
      <c r="H2932" s="201" t="s">
        <v>3152</v>
      </c>
      <c r="I2932" s="175">
        <f t="shared" si="103"/>
        <v>432.1682947999999</v>
      </c>
      <c r="J2932" s="175">
        <f t="shared" si="102"/>
        <v>658.08899199999996</v>
      </c>
      <c r="K2932" s="175">
        <v>249.58759999999998</v>
      </c>
      <c r="L2932" s="175">
        <v>2.75</v>
      </c>
      <c r="M2932" s="177" t="s">
        <v>326</v>
      </c>
      <c r="N2932" s="177" t="s">
        <v>321</v>
      </c>
      <c r="O2932" s="177">
        <v>71</v>
      </c>
    </row>
    <row r="2933" spans="1:15">
      <c r="A2933" s="173">
        <v>265</v>
      </c>
      <c r="B2933" s="173">
        <v>60</v>
      </c>
      <c r="C2933" s="173">
        <v>18</v>
      </c>
      <c r="D2933" s="173">
        <v>110</v>
      </c>
      <c r="E2933" s="174" t="s">
        <v>2440</v>
      </c>
      <c r="F2933" s="174" t="s">
        <v>3934</v>
      </c>
      <c r="G2933" s="174" t="s">
        <v>2867</v>
      </c>
      <c r="H2933" s="201" t="s">
        <v>3153</v>
      </c>
      <c r="I2933" s="175">
        <f t="shared" si="103"/>
        <v>658.23584364999999</v>
      </c>
      <c r="J2933" s="175">
        <f t="shared" si="102"/>
        <v>1005.885221</v>
      </c>
      <c r="K2933" s="175">
        <v>393.30504999999999</v>
      </c>
      <c r="L2933" s="175">
        <v>2.75</v>
      </c>
      <c r="M2933" s="177" t="s">
        <v>326</v>
      </c>
      <c r="N2933" s="177" t="s">
        <v>325</v>
      </c>
      <c r="O2933" s="177">
        <v>72</v>
      </c>
    </row>
    <row r="2934" spans="1:15">
      <c r="A2934" s="173">
        <v>265</v>
      </c>
      <c r="B2934" s="173">
        <v>55</v>
      </c>
      <c r="C2934" s="173">
        <v>19</v>
      </c>
      <c r="D2934" s="173">
        <v>109</v>
      </c>
      <c r="E2934" s="174" t="s">
        <v>2347</v>
      </c>
      <c r="F2934" s="174" t="s">
        <v>3934</v>
      </c>
      <c r="G2934" s="174" t="s">
        <v>2867</v>
      </c>
      <c r="H2934" s="201" t="s">
        <v>3154</v>
      </c>
      <c r="I2934" s="175">
        <f t="shared" si="103"/>
        <v>770.86736265000013</v>
      </c>
      <c r="J2934" s="175">
        <f t="shared" si="102"/>
        <v>1179.164481</v>
      </c>
      <c r="K2934" s="175">
        <v>464.90805</v>
      </c>
      <c r="L2934" s="175">
        <v>2.75</v>
      </c>
      <c r="M2934" s="177" t="s">
        <v>326</v>
      </c>
      <c r="N2934" s="177" t="s">
        <v>325</v>
      </c>
      <c r="O2934" s="177">
        <v>72</v>
      </c>
    </row>
    <row r="2935" spans="1:15">
      <c r="A2935" s="173">
        <v>225</v>
      </c>
      <c r="B2935" s="173">
        <v>50</v>
      </c>
      <c r="C2935" s="173">
        <v>17</v>
      </c>
      <c r="D2935" s="173">
        <v>94</v>
      </c>
      <c r="E2935" s="174" t="s">
        <v>2239</v>
      </c>
      <c r="F2935" s="174" t="s">
        <v>3934</v>
      </c>
      <c r="G2935" s="174" t="s">
        <v>2841</v>
      </c>
      <c r="H2935" s="201" t="s">
        <v>3155</v>
      </c>
      <c r="I2935" s="175">
        <f t="shared" si="103"/>
        <v>416.46472120000004</v>
      </c>
      <c r="J2935" s="175">
        <f t="shared" si="102"/>
        <v>635.45424800000001</v>
      </c>
      <c r="K2935" s="175">
        <v>241.40440000000001</v>
      </c>
      <c r="L2935" s="175">
        <v>1.58</v>
      </c>
      <c r="M2935" s="177" t="s">
        <v>322</v>
      </c>
      <c r="N2935" s="177" t="s">
        <v>321</v>
      </c>
      <c r="O2935" s="177">
        <v>71</v>
      </c>
    </row>
    <row r="2936" spans="1:15">
      <c r="A2936" s="173">
        <v>225</v>
      </c>
      <c r="B2936" s="173">
        <v>75</v>
      </c>
      <c r="C2936" s="173">
        <v>16</v>
      </c>
      <c r="D2936" s="173">
        <v>118</v>
      </c>
      <c r="E2936" s="174" t="s">
        <v>2229</v>
      </c>
      <c r="F2936" s="174" t="s">
        <v>3934</v>
      </c>
      <c r="G2936" s="174" t="s">
        <v>3033</v>
      </c>
      <c r="H2936" s="201" t="s">
        <v>3157</v>
      </c>
      <c r="I2936" s="175">
        <f t="shared" si="103"/>
        <v>441.40557999999999</v>
      </c>
      <c r="J2936" s="175">
        <f t="shared" si="102"/>
        <v>672.30020000000013</v>
      </c>
      <c r="K2936" s="175">
        <v>255.46</v>
      </c>
      <c r="L2936" s="175">
        <v>2.75</v>
      </c>
      <c r="M2936" s="177" t="s">
        <v>322</v>
      </c>
      <c r="N2936" s="177" t="s">
        <v>325</v>
      </c>
      <c r="O2936" s="177">
        <v>72</v>
      </c>
    </row>
    <row r="2937" spans="1:15">
      <c r="A2937" s="173">
        <v>245</v>
      </c>
      <c r="B2937" s="173">
        <v>40</v>
      </c>
      <c r="C2937" s="173">
        <v>18</v>
      </c>
      <c r="D2937" s="173">
        <v>97</v>
      </c>
      <c r="E2937" s="174" t="s">
        <v>2445</v>
      </c>
      <c r="F2937" s="174" t="s">
        <v>3934</v>
      </c>
      <c r="G2937" s="174" t="s">
        <v>3086</v>
      </c>
      <c r="H2937" s="201" t="s">
        <v>3159</v>
      </c>
      <c r="I2937" s="175">
        <f t="shared" si="103"/>
        <v>473.58499154999998</v>
      </c>
      <c r="J2937" s="175">
        <f t="shared" si="102"/>
        <v>723.33158700000001</v>
      </c>
      <c r="K2937" s="175">
        <v>277.71735000000001</v>
      </c>
      <c r="L2937" s="175">
        <v>1.58</v>
      </c>
      <c r="M2937" s="177" t="s">
        <v>326</v>
      </c>
      <c r="N2937" s="177" t="s">
        <v>348</v>
      </c>
      <c r="O2937" s="177">
        <v>72</v>
      </c>
    </row>
    <row r="2938" spans="1:15">
      <c r="A2938" s="173">
        <v>265</v>
      </c>
      <c r="B2938" s="173">
        <v>40</v>
      </c>
      <c r="C2938" s="173">
        <v>18</v>
      </c>
      <c r="D2938" s="173">
        <v>101</v>
      </c>
      <c r="E2938" s="174" t="s">
        <v>2445</v>
      </c>
      <c r="F2938" s="174" t="s">
        <v>3934</v>
      </c>
      <c r="G2938" s="174" t="s">
        <v>3086</v>
      </c>
      <c r="H2938" s="201" t="s">
        <v>3160</v>
      </c>
      <c r="I2938" s="175">
        <f t="shared" si="103"/>
        <v>596.67515160000005</v>
      </c>
      <c r="J2938" s="175">
        <f t="shared" si="102"/>
        <v>912.70106399999997</v>
      </c>
      <c r="K2938" s="175">
        <v>355.9692</v>
      </c>
      <c r="L2938" s="175">
        <v>1.58</v>
      </c>
      <c r="M2938" s="177" t="s">
        <v>326</v>
      </c>
      <c r="N2938" s="177" t="s">
        <v>348</v>
      </c>
      <c r="O2938" s="177">
        <v>73</v>
      </c>
    </row>
    <row r="2939" spans="1:15">
      <c r="A2939" s="173">
        <v>295</v>
      </c>
      <c r="B2939" s="173">
        <v>30</v>
      </c>
      <c r="C2939" s="173">
        <v>20</v>
      </c>
      <c r="D2939" s="173">
        <v>101</v>
      </c>
      <c r="E2939" s="174" t="s">
        <v>2445</v>
      </c>
      <c r="F2939" s="174" t="s">
        <v>3934</v>
      </c>
      <c r="G2939" s="174" t="s">
        <v>3086</v>
      </c>
      <c r="H2939" s="201" t="s">
        <v>3161</v>
      </c>
      <c r="I2939" s="175">
        <f t="shared" si="103"/>
        <v>877.44943824999996</v>
      </c>
      <c r="J2939" s="175">
        <f t="shared" si="102"/>
        <v>1344.661505</v>
      </c>
      <c r="K2939" s="175">
        <v>534.46524999999997</v>
      </c>
      <c r="L2939" s="175">
        <v>1.58</v>
      </c>
      <c r="M2939" s="177" t="s">
        <v>322</v>
      </c>
      <c r="N2939" s="177" t="s">
        <v>348</v>
      </c>
      <c r="O2939" s="177">
        <v>74</v>
      </c>
    </row>
    <row r="2940" spans="1:15">
      <c r="A2940" s="173">
        <v>245</v>
      </c>
      <c r="B2940" s="173">
        <v>35</v>
      </c>
      <c r="C2940" s="173">
        <v>20</v>
      </c>
      <c r="D2940" s="173">
        <v>95</v>
      </c>
      <c r="E2940" s="174" t="s">
        <v>2445</v>
      </c>
      <c r="F2940" s="174" t="s">
        <v>3934</v>
      </c>
      <c r="G2940" s="174" t="s">
        <v>3086</v>
      </c>
      <c r="H2940" s="201" t="s">
        <v>3162</v>
      </c>
      <c r="I2940" s="175">
        <f t="shared" si="103"/>
        <v>688.38938850000011</v>
      </c>
      <c r="J2940" s="175">
        <f t="shared" si="102"/>
        <v>1053.79989</v>
      </c>
      <c r="K2940" s="175">
        <v>414.27449999999999</v>
      </c>
      <c r="L2940" s="175">
        <v>1.58</v>
      </c>
      <c r="M2940" s="177" t="s">
        <v>322</v>
      </c>
      <c r="N2940" s="177" t="s">
        <v>348</v>
      </c>
      <c r="O2940" s="177">
        <v>72</v>
      </c>
    </row>
    <row r="2941" spans="1:15">
      <c r="A2941" s="173">
        <v>245</v>
      </c>
      <c r="B2941" s="173">
        <v>40</v>
      </c>
      <c r="C2941" s="173">
        <v>20</v>
      </c>
      <c r="D2941" s="173">
        <v>99</v>
      </c>
      <c r="E2941" s="174" t="s">
        <v>2445</v>
      </c>
      <c r="F2941" s="174" t="s">
        <v>3934</v>
      </c>
      <c r="G2941" s="174" t="s">
        <v>3086</v>
      </c>
      <c r="H2941" s="201" t="s">
        <v>3163</v>
      </c>
      <c r="I2941" s="175">
        <f t="shared" si="103"/>
        <v>685.9758559500001</v>
      </c>
      <c r="J2941" s="175">
        <f t="shared" si="102"/>
        <v>1050.086763</v>
      </c>
      <c r="K2941" s="175">
        <v>412.74015000000003</v>
      </c>
      <c r="L2941" s="175">
        <v>1.58</v>
      </c>
      <c r="M2941" s="177" t="s">
        <v>326</v>
      </c>
      <c r="N2941" s="177" t="s">
        <v>321</v>
      </c>
      <c r="O2941" s="177">
        <v>72</v>
      </c>
    </row>
    <row r="2942" spans="1:15">
      <c r="A2942" s="173">
        <v>265</v>
      </c>
      <c r="B2942" s="173">
        <v>30</v>
      </c>
      <c r="C2942" s="173">
        <v>19</v>
      </c>
      <c r="D2942" s="173">
        <v>93</v>
      </c>
      <c r="E2942" s="174" t="s">
        <v>2445</v>
      </c>
      <c r="F2942" s="174" t="s">
        <v>3934</v>
      </c>
      <c r="G2942" s="174" t="s">
        <v>3086</v>
      </c>
      <c r="H2942" s="201" t="s">
        <v>3164</v>
      </c>
      <c r="I2942" s="175">
        <f t="shared" si="103"/>
        <v>675.5172149</v>
      </c>
      <c r="J2942" s="175">
        <f t="shared" si="102"/>
        <v>1033.9965459999999</v>
      </c>
      <c r="K2942" s="175">
        <v>406.09129999999999</v>
      </c>
      <c r="L2942" s="175">
        <v>1.58</v>
      </c>
      <c r="M2942" s="177" t="s">
        <v>326</v>
      </c>
      <c r="N2942" s="177" t="s">
        <v>348</v>
      </c>
      <c r="O2942" s="177">
        <v>73</v>
      </c>
    </row>
    <row r="2943" spans="1:15">
      <c r="A2943" s="173">
        <v>265</v>
      </c>
      <c r="B2943" s="173">
        <v>35</v>
      </c>
      <c r="C2943" s="173">
        <v>18</v>
      </c>
      <c r="D2943" s="173">
        <v>97</v>
      </c>
      <c r="E2943" s="174" t="s">
        <v>2445</v>
      </c>
      <c r="F2943" s="174" t="s">
        <v>3934</v>
      </c>
      <c r="G2943" s="174" t="s">
        <v>3086</v>
      </c>
      <c r="H2943" s="201" t="s">
        <v>3165</v>
      </c>
      <c r="I2943" s="175">
        <f t="shared" si="103"/>
        <v>527.48721850000004</v>
      </c>
      <c r="J2943" s="175">
        <f t="shared" si="102"/>
        <v>806.25809000000004</v>
      </c>
      <c r="K2943" s="175">
        <v>311.98450000000003</v>
      </c>
      <c r="L2943" s="175">
        <v>1.58</v>
      </c>
      <c r="M2943" s="177" t="s">
        <v>326</v>
      </c>
      <c r="N2943" s="177" t="s">
        <v>348</v>
      </c>
      <c r="O2943" s="177">
        <v>73</v>
      </c>
    </row>
    <row r="2944" spans="1:15">
      <c r="A2944" s="173">
        <v>185</v>
      </c>
      <c r="B2944" s="173">
        <v>55</v>
      </c>
      <c r="C2944" s="173">
        <v>16</v>
      </c>
      <c r="D2944" s="173">
        <v>87</v>
      </c>
      <c r="E2944" s="174" t="s">
        <v>2440</v>
      </c>
      <c r="F2944" s="174" t="s">
        <v>3934</v>
      </c>
      <c r="G2944" s="174" t="s">
        <v>3167</v>
      </c>
      <c r="H2944" s="201" t="s">
        <v>3168</v>
      </c>
      <c r="I2944" s="175">
        <f t="shared" si="103"/>
        <v>303.51640000000003</v>
      </c>
      <c r="J2944" s="175">
        <f t="shared" si="102"/>
        <v>461.68760000000003</v>
      </c>
      <c r="K2944" s="175">
        <v>169.60000000000002</v>
      </c>
      <c r="L2944" s="175">
        <v>1.58</v>
      </c>
      <c r="M2944" s="177" t="s">
        <v>322</v>
      </c>
      <c r="N2944" s="177" t="s">
        <v>326</v>
      </c>
      <c r="O2944" s="177">
        <v>71</v>
      </c>
    </row>
    <row r="2945" spans="1:15">
      <c r="A2945" s="173">
        <v>245</v>
      </c>
      <c r="B2945" s="173">
        <v>65</v>
      </c>
      <c r="C2945" s="173">
        <v>17</v>
      </c>
      <c r="D2945" s="173">
        <v>111</v>
      </c>
      <c r="E2945" s="174" t="s">
        <v>2440</v>
      </c>
      <c r="F2945" s="174" t="s">
        <v>3934</v>
      </c>
      <c r="G2945" s="174" t="s">
        <v>2867</v>
      </c>
      <c r="H2945" s="201" t="s">
        <v>3169</v>
      </c>
      <c r="I2945" s="175">
        <f t="shared" si="103"/>
        <v>555.25845484999991</v>
      </c>
      <c r="J2945" s="175">
        <f t="shared" si="102"/>
        <v>847.45846900000004</v>
      </c>
      <c r="K2945" s="175">
        <v>327.83945</v>
      </c>
      <c r="L2945" s="175">
        <v>2.75</v>
      </c>
      <c r="M2945" s="177" t="s">
        <v>326</v>
      </c>
      <c r="N2945" s="177" t="s">
        <v>325</v>
      </c>
      <c r="O2945" s="177">
        <v>71</v>
      </c>
    </row>
    <row r="2946" spans="1:15">
      <c r="A2946" s="173">
        <v>235</v>
      </c>
      <c r="B2946" s="173">
        <v>65</v>
      </c>
      <c r="C2946" s="173">
        <v>17</v>
      </c>
      <c r="D2946" s="173">
        <v>108</v>
      </c>
      <c r="E2946" s="174" t="s">
        <v>2440</v>
      </c>
      <c r="F2946" s="174" t="s">
        <v>3934</v>
      </c>
      <c r="G2946" s="174" t="s">
        <v>3170</v>
      </c>
      <c r="H2946" s="201" t="s">
        <v>3171</v>
      </c>
      <c r="I2946" s="175">
        <f t="shared" si="103"/>
        <v>387.11568719999997</v>
      </c>
      <c r="J2946" s="175">
        <f t="shared" si="102"/>
        <v>588.777288</v>
      </c>
      <c r="K2946" s="175">
        <v>220.94640000000001</v>
      </c>
      <c r="L2946" s="175">
        <v>2.75</v>
      </c>
      <c r="M2946" s="177" t="s">
        <v>326</v>
      </c>
      <c r="N2946" s="177" t="s">
        <v>325</v>
      </c>
      <c r="O2946" s="177">
        <v>71</v>
      </c>
    </row>
    <row r="2947" spans="1:15">
      <c r="A2947" s="173">
        <v>255</v>
      </c>
      <c r="B2947" s="173">
        <v>60</v>
      </c>
      <c r="C2947" s="173">
        <v>18</v>
      </c>
      <c r="D2947" s="173">
        <v>112</v>
      </c>
      <c r="E2947" s="174" t="s">
        <v>2440</v>
      </c>
      <c r="F2947" s="174" t="s">
        <v>3934</v>
      </c>
      <c r="G2947" s="174" t="s">
        <v>3170</v>
      </c>
      <c r="H2947" s="201" t="s">
        <v>3172</v>
      </c>
      <c r="I2947" s="175">
        <f t="shared" si="103"/>
        <v>445.84497925000005</v>
      </c>
      <c r="J2947" s="175">
        <f t="shared" si="102"/>
        <v>679.13004500000011</v>
      </c>
      <c r="K2947" s="175">
        <v>258.28225000000003</v>
      </c>
      <c r="L2947" s="175">
        <v>2.75</v>
      </c>
      <c r="M2947" s="177" t="s">
        <v>326</v>
      </c>
      <c r="N2947" s="177" t="s">
        <v>325</v>
      </c>
      <c r="O2947" s="177">
        <v>72</v>
      </c>
    </row>
    <row r="2948" spans="1:15">
      <c r="A2948" s="173">
        <v>205</v>
      </c>
      <c r="B2948" s="173">
        <v>80</v>
      </c>
      <c r="C2948" s="173">
        <v>16</v>
      </c>
      <c r="D2948" s="173">
        <v>104</v>
      </c>
      <c r="E2948" s="174" t="s">
        <v>2237</v>
      </c>
      <c r="F2948" s="174" t="s">
        <v>3934</v>
      </c>
      <c r="G2948" s="174" t="s">
        <v>3170</v>
      </c>
      <c r="H2948" s="201" t="s">
        <v>3173</v>
      </c>
      <c r="I2948" s="175">
        <f t="shared" si="103"/>
        <v>285.74732009999997</v>
      </c>
      <c r="J2948" s="175">
        <f t="shared" si="102"/>
        <v>432.82595399999997</v>
      </c>
      <c r="K2948" s="175">
        <v>156.50370000000001</v>
      </c>
      <c r="L2948" s="175">
        <v>2.75</v>
      </c>
      <c r="M2948" s="177" t="s">
        <v>326</v>
      </c>
      <c r="N2948" s="177" t="s">
        <v>325</v>
      </c>
      <c r="O2948" s="177">
        <v>71</v>
      </c>
    </row>
    <row r="2949" spans="1:15">
      <c r="A2949" s="173">
        <v>215</v>
      </c>
      <c r="B2949" s="173">
        <v>80</v>
      </c>
      <c r="C2949" s="173">
        <v>15</v>
      </c>
      <c r="D2949" s="173">
        <v>102</v>
      </c>
      <c r="E2949" s="174" t="s">
        <v>2237</v>
      </c>
      <c r="F2949" s="174" t="s">
        <v>3934</v>
      </c>
      <c r="G2949" s="174" t="s">
        <v>3170</v>
      </c>
      <c r="H2949" s="201" t="s">
        <v>3174</v>
      </c>
      <c r="I2949" s="175">
        <f t="shared" si="103"/>
        <v>312.29617814999995</v>
      </c>
      <c r="J2949" s="175">
        <f t="shared" si="102"/>
        <v>473.67035099999998</v>
      </c>
      <c r="K2949" s="175">
        <v>173.38155</v>
      </c>
      <c r="L2949" s="175">
        <v>2.75</v>
      </c>
      <c r="M2949" s="177" t="s">
        <v>326</v>
      </c>
      <c r="N2949" s="177" t="s">
        <v>325</v>
      </c>
      <c r="O2949" s="177">
        <v>71</v>
      </c>
    </row>
    <row r="2950" spans="1:15">
      <c r="A2950" s="173">
        <v>235</v>
      </c>
      <c r="B2950" s="173">
        <v>75</v>
      </c>
      <c r="C2950" s="173">
        <v>15</v>
      </c>
      <c r="D2950" s="173">
        <v>105</v>
      </c>
      <c r="E2950" s="174" t="s">
        <v>2237</v>
      </c>
      <c r="F2950" s="174" t="s">
        <v>3934</v>
      </c>
      <c r="G2950" s="174" t="s">
        <v>3170</v>
      </c>
      <c r="H2950" s="201" t="s">
        <v>3175</v>
      </c>
      <c r="I2950" s="175">
        <f t="shared" si="103"/>
        <v>288.16085264999998</v>
      </c>
      <c r="J2950" s="175">
        <f t="shared" si="102"/>
        <v>436.53908099999995</v>
      </c>
      <c r="K2950" s="175">
        <v>158.03805</v>
      </c>
      <c r="L2950" s="175">
        <v>2.75</v>
      </c>
      <c r="M2950" s="177" t="s">
        <v>322</v>
      </c>
      <c r="N2950" s="177" t="s">
        <v>325</v>
      </c>
      <c r="O2950" s="177">
        <v>71</v>
      </c>
    </row>
    <row r="2951" spans="1:15">
      <c r="A2951" s="173">
        <v>285</v>
      </c>
      <c r="B2951" s="173">
        <v>35</v>
      </c>
      <c r="C2951" s="173">
        <v>20</v>
      </c>
      <c r="D2951" s="173">
        <v>100</v>
      </c>
      <c r="E2951" s="174" t="s">
        <v>2445</v>
      </c>
      <c r="F2951" s="174" t="s">
        <v>3934</v>
      </c>
      <c r="G2951" s="174" t="s">
        <v>3086</v>
      </c>
      <c r="H2951" s="201" t="s">
        <v>3176</v>
      </c>
      <c r="I2951" s="175">
        <f t="shared" si="103"/>
        <v>840.44193915000005</v>
      </c>
      <c r="J2951" s="175">
        <f t="shared" si="102"/>
        <v>1287.726891</v>
      </c>
      <c r="K2951" s="175">
        <v>510.93855000000002</v>
      </c>
      <c r="L2951" s="175">
        <v>1.58</v>
      </c>
      <c r="M2951" s="177" t="s">
        <v>325</v>
      </c>
      <c r="N2951" s="177" t="s">
        <v>321</v>
      </c>
      <c r="O2951" s="177">
        <v>73</v>
      </c>
    </row>
    <row r="2952" spans="1:15">
      <c r="A2952" s="173">
        <v>275</v>
      </c>
      <c r="B2952" s="173">
        <v>35</v>
      </c>
      <c r="C2952" s="173">
        <v>20</v>
      </c>
      <c r="D2952" s="173">
        <v>102</v>
      </c>
      <c r="E2952" s="174" t="s">
        <v>2445</v>
      </c>
      <c r="F2952" s="174" t="s">
        <v>3934</v>
      </c>
      <c r="G2952" s="174" t="s">
        <v>3086</v>
      </c>
      <c r="H2952" s="201" t="s">
        <v>3177</v>
      </c>
      <c r="I2952" s="175">
        <f t="shared" si="103"/>
        <v>723.78786589999993</v>
      </c>
      <c r="J2952" s="175">
        <f t="shared" si="102"/>
        <v>1108.259086</v>
      </c>
      <c r="K2952" s="175">
        <v>436.7783</v>
      </c>
      <c r="L2952" s="175">
        <v>1.58</v>
      </c>
      <c r="M2952" s="177" t="s">
        <v>326</v>
      </c>
      <c r="N2952" s="177" t="s">
        <v>348</v>
      </c>
      <c r="O2952" s="177">
        <v>73</v>
      </c>
    </row>
    <row r="2953" spans="1:15">
      <c r="A2953" s="173">
        <v>215</v>
      </c>
      <c r="B2953" s="173">
        <v>65</v>
      </c>
      <c r="C2953" s="173">
        <v>16</v>
      </c>
      <c r="D2953" s="173">
        <v>98</v>
      </c>
      <c r="E2953" s="174" t="s">
        <v>2440</v>
      </c>
      <c r="F2953" s="174" t="s">
        <v>3934</v>
      </c>
      <c r="G2953" s="174" t="s">
        <v>2902</v>
      </c>
      <c r="H2953" s="201" t="s">
        <v>3178</v>
      </c>
      <c r="I2953" s="175">
        <f t="shared" si="103"/>
        <v>315.18805999999995</v>
      </c>
      <c r="J2953" s="175">
        <f t="shared" si="102"/>
        <v>479.64400000000001</v>
      </c>
      <c r="K2953" s="175">
        <v>177.02</v>
      </c>
      <c r="L2953" s="175">
        <v>1.58</v>
      </c>
      <c r="M2953" s="177" t="s">
        <v>2273</v>
      </c>
      <c r="N2953" s="177" t="s">
        <v>326</v>
      </c>
      <c r="O2953" s="177">
        <v>73</v>
      </c>
    </row>
    <row r="2954" spans="1:15">
      <c r="A2954" s="173">
        <v>235</v>
      </c>
      <c r="B2954" s="173">
        <v>55</v>
      </c>
      <c r="C2954" s="173">
        <v>17</v>
      </c>
      <c r="D2954" s="173">
        <v>99</v>
      </c>
      <c r="E2954" s="174" t="s">
        <v>2239</v>
      </c>
      <c r="F2954" s="174" t="s">
        <v>3934</v>
      </c>
      <c r="G2954" s="174" t="s">
        <v>2863</v>
      </c>
      <c r="H2954" s="201" t="s">
        <v>3179</v>
      </c>
      <c r="I2954" s="175">
        <f t="shared" si="103"/>
        <v>419.68276459999998</v>
      </c>
      <c r="J2954" s="175">
        <f t="shared" si="102"/>
        <v>640.40508399999999</v>
      </c>
      <c r="K2954" s="175">
        <v>243.4502</v>
      </c>
      <c r="L2954" s="175">
        <v>1.58</v>
      </c>
      <c r="M2954" s="177" t="s">
        <v>326</v>
      </c>
      <c r="N2954" s="177" t="s">
        <v>321</v>
      </c>
      <c r="O2954" s="177">
        <v>72</v>
      </c>
    </row>
    <row r="2955" spans="1:15">
      <c r="A2955" s="173">
        <v>235</v>
      </c>
      <c r="B2955" s="173">
        <v>55</v>
      </c>
      <c r="C2955" s="173">
        <v>17</v>
      </c>
      <c r="D2955" s="173">
        <v>99</v>
      </c>
      <c r="E2955" s="174" t="s">
        <v>2347</v>
      </c>
      <c r="F2955" s="174" t="s">
        <v>3934</v>
      </c>
      <c r="G2955" s="174" t="s">
        <v>3071</v>
      </c>
      <c r="H2955" s="201" t="s">
        <v>3181</v>
      </c>
      <c r="I2955" s="175">
        <f t="shared" si="103"/>
        <v>418.49161034999997</v>
      </c>
      <c r="J2955" s="175">
        <f t="shared" si="102"/>
        <v>637.04793900000004</v>
      </c>
      <c r="K2955" s="175">
        <v>240.89295000000001</v>
      </c>
      <c r="L2955" s="175">
        <v>2.75</v>
      </c>
      <c r="M2955" s="177" t="s">
        <v>325</v>
      </c>
      <c r="N2955" s="177" t="s">
        <v>321</v>
      </c>
      <c r="O2955" s="177">
        <v>71</v>
      </c>
    </row>
    <row r="2956" spans="1:15">
      <c r="A2956" s="173">
        <v>235</v>
      </c>
      <c r="B2956" s="173">
        <v>50</v>
      </c>
      <c r="C2956" s="173">
        <v>18</v>
      </c>
      <c r="D2956" s="173">
        <v>97</v>
      </c>
      <c r="E2956" s="174" t="s">
        <v>2347</v>
      </c>
      <c r="F2956" s="174" t="s">
        <v>3934</v>
      </c>
      <c r="G2956" s="174" t="s">
        <v>3071</v>
      </c>
      <c r="H2956" s="201" t="s">
        <v>3182</v>
      </c>
      <c r="I2956" s="175">
        <f t="shared" si="103"/>
        <v>440.21340329999998</v>
      </c>
      <c r="J2956" s="175">
        <f t="shared" si="102"/>
        <v>670.46608199999991</v>
      </c>
      <c r="K2956" s="175">
        <v>254.7021</v>
      </c>
      <c r="L2956" s="175">
        <v>2.75</v>
      </c>
      <c r="M2956" s="177" t="s">
        <v>325</v>
      </c>
      <c r="N2956" s="177" t="s">
        <v>321</v>
      </c>
      <c r="O2956" s="177">
        <v>71</v>
      </c>
    </row>
    <row r="2957" spans="1:15">
      <c r="A2957" s="173">
        <v>235</v>
      </c>
      <c r="B2957" s="173">
        <v>40</v>
      </c>
      <c r="C2957" s="173">
        <v>18</v>
      </c>
      <c r="D2957" s="173">
        <v>95</v>
      </c>
      <c r="E2957" s="174" t="s">
        <v>2445</v>
      </c>
      <c r="F2957" s="174" t="s">
        <v>3934</v>
      </c>
      <c r="G2957" s="174" t="s">
        <v>3086</v>
      </c>
      <c r="H2957" s="201" t="s">
        <v>3183</v>
      </c>
      <c r="I2957" s="175">
        <f t="shared" si="103"/>
        <v>429.33689479999998</v>
      </c>
      <c r="J2957" s="175">
        <f t="shared" si="102"/>
        <v>655.25759200000005</v>
      </c>
      <c r="K2957" s="175">
        <v>249.58759999999998</v>
      </c>
      <c r="L2957" s="175">
        <v>1.58</v>
      </c>
      <c r="M2957" s="177" t="s">
        <v>326</v>
      </c>
      <c r="N2957" s="177" t="s">
        <v>321</v>
      </c>
      <c r="O2957" s="177">
        <v>72</v>
      </c>
    </row>
    <row r="2958" spans="1:15">
      <c r="A2958" s="173">
        <v>285</v>
      </c>
      <c r="B2958" s="173">
        <v>40</v>
      </c>
      <c r="C2958" s="173">
        <v>19</v>
      </c>
      <c r="D2958" s="173">
        <v>103</v>
      </c>
      <c r="E2958" s="174" t="s">
        <v>2445</v>
      </c>
      <c r="F2958" s="174" t="s">
        <v>3934</v>
      </c>
      <c r="G2958" s="174" t="s">
        <v>3086</v>
      </c>
      <c r="H2958" s="201" t="s">
        <v>3185</v>
      </c>
      <c r="I2958" s="175">
        <f t="shared" si="103"/>
        <v>802.62992919999999</v>
      </c>
      <c r="J2958" s="175">
        <f t="shared" si="102"/>
        <v>1229.554568</v>
      </c>
      <c r="K2958" s="175">
        <v>486.90039999999999</v>
      </c>
      <c r="L2958" s="175">
        <v>1.58</v>
      </c>
      <c r="M2958" s="177" t="s">
        <v>326</v>
      </c>
      <c r="N2958" s="177" t="s">
        <v>321</v>
      </c>
      <c r="O2958" s="177">
        <v>73</v>
      </c>
    </row>
    <row r="2959" spans="1:15">
      <c r="A2959" s="173">
        <v>255</v>
      </c>
      <c r="B2959" s="173">
        <v>60</v>
      </c>
      <c r="C2959" s="173">
        <v>17</v>
      </c>
      <c r="D2959" s="173">
        <v>106</v>
      </c>
      <c r="E2959" s="174" t="s">
        <v>2440</v>
      </c>
      <c r="F2959" s="174" t="s">
        <v>3934</v>
      </c>
      <c r="G2959" s="174" t="s">
        <v>2913</v>
      </c>
      <c r="H2959" s="201" t="s">
        <v>3186</v>
      </c>
      <c r="I2959" s="175">
        <f t="shared" si="103"/>
        <v>395.16079569999994</v>
      </c>
      <c r="J2959" s="175">
        <f t="shared" si="102"/>
        <v>601.15437799999995</v>
      </c>
      <c r="K2959" s="175">
        <v>226.0609</v>
      </c>
      <c r="L2959" s="175">
        <v>2.75</v>
      </c>
      <c r="M2959" s="177" t="s">
        <v>322</v>
      </c>
      <c r="N2959" s="177" t="s">
        <v>325</v>
      </c>
      <c r="O2959" s="177">
        <v>71</v>
      </c>
    </row>
    <row r="2960" spans="1:15">
      <c r="A2960" s="173">
        <v>235</v>
      </c>
      <c r="B2960" s="173">
        <v>35</v>
      </c>
      <c r="C2960" s="173">
        <v>19</v>
      </c>
      <c r="D2960" s="173">
        <v>87</v>
      </c>
      <c r="E2960" s="174" t="s">
        <v>2445</v>
      </c>
      <c r="F2960" s="174" t="s">
        <v>3934</v>
      </c>
      <c r="G2960" s="174" t="s">
        <v>3086</v>
      </c>
      <c r="H2960" s="201" t="s">
        <v>3191</v>
      </c>
      <c r="I2960" s="175">
        <f t="shared" si="103"/>
        <v>539.55488124999999</v>
      </c>
      <c r="J2960" s="175">
        <f t="shared" si="102"/>
        <v>824.82372499999997</v>
      </c>
      <c r="K2960" s="175">
        <v>319.65625</v>
      </c>
      <c r="L2960" s="175">
        <v>1.58</v>
      </c>
      <c r="M2960" s="177" t="s">
        <v>322</v>
      </c>
      <c r="N2960" s="177" t="s">
        <v>348</v>
      </c>
      <c r="O2960" s="177">
        <v>71</v>
      </c>
    </row>
    <row r="2961" spans="1:15">
      <c r="A2961" s="173">
        <v>295</v>
      </c>
      <c r="B2961" s="173">
        <v>30</v>
      </c>
      <c r="C2961" s="173">
        <v>19</v>
      </c>
      <c r="D2961" s="173">
        <v>100</v>
      </c>
      <c r="E2961" s="174" t="s">
        <v>2445</v>
      </c>
      <c r="F2961" s="174" t="s">
        <v>3934</v>
      </c>
      <c r="G2961" s="174" t="s">
        <v>3086</v>
      </c>
      <c r="H2961" s="201" t="s">
        <v>3192</v>
      </c>
      <c r="I2961" s="175">
        <f t="shared" si="103"/>
        <v>821.13367875000006</v>
      </c>
      <c r="J2961" s="175">
        <f t="shared" ref="J2961:J3024" si="104">($H$3*(K2961+L2961+$U$7+$H$8)+$H$4*$U$3)*$U$8</f>
        <v>1258.0218749999999</v>
      </c>
      <c r="K2961" s="175">
        <v>498.66374999999999</v>
      </c>
      <c r="L2961" s="175">
        <v>1.58</v>
      </c>
      <c r="M2961" s="177" t="s">
        <v>326</v>
      </c>
      <c r="N2961" s="177" t="s">
        <v>348</v>
      </c>
      <c r="O2961" s="177">
        <v>74</v>
      </c>
    </row>
    <row r="2962" spans="1:15">
      <c r="A2962" s="173">
        <v>305</v>
      </c>
      <c r="B2962" s="173">
        <v>30</v>
      </c>
      <c r="C2962" s="173">
        <v>19</v>
      </c>
      <c r="D2962" s="173">
        <v>102</v>
      </c>
      <c r="E2962" s="174" t="s">
        <v>2445</v>
      </c>
      <c r="F2962" s="174" t="s">
        <v>3934</v>
      </c>
      <c r="G2962" s="174" t="s">
        <v>3086</v>
      </c>
      <c r="H2962" s="201" t="s">
        <v>3193</v>
      </c>
      <c r="I2962" s="175">
        <f t="shared" si="103"/>
        <v>831.59231980000004</v>
      </c>
      <c r="J2962" s="175">
        <f t="shared" si="104"/>
        <v>1274.1120920000001</v>
      </c>
      <c r="K2962" s="175">
        <v>505.31259999999997</v>
      </c>
      <c r="L2962" s="175">
        <v>1.58</v>
      </c>
      <c r="M2962" s="177" t="s">
        <v>322</v>
      </c>
      <c r="N2962" s="177" t="s">
        <v>348</v>
      </c>
      <c r="O2962" s="177">
        <v>74</v>
      </c>
    </row>
    <row r="2963" spans="1:15">
      <c r="A2963" s="173">
        <v>255</v>
      </c>
      <c r="B2963" s="173">
        <v>40</v>
      </c>
      <c r="C2963" s="173">
        <v>19</v>
      </c>
      <c r="D2963" s="173">
        <v>100</v>
      </c>
      <c r="E2963" s="174" t="s">
        <v>2535</v>
      </c>
      <c r="F2963" s="174" t="s">
        <v>3934</v>
      </c>
      <c r="G2963" s="174" t="s">
        <v>3086</v>
      </c>
      <c r="H2963" s="201" t="s">
        <v>3194</v>
      </c>
      <c r="I2963" s="175">
        <f t="shared" si="103"/>
        <v>608.74281435</v>
      </c>
      <c r="J2963" s="175">
        <f t="shared" si="104"/>
        <v>931.26669900000002</v>
      </c>
      <c r="K2963" s="175">
        <v>363.64095000000003</v>
      </c>
      <c r="L2963" s="175">
        <v>1.58</v>
      </c>
      <c r="M2963" s="177" t="s">
        <v>326</v>
      </c>
      <c r="N2963" s="177" t="s">
        <v>321</v>
      </c>
      <c r="O2963" s="177">
        <v>73</v>
      </c>
    </row>
    <row r="2964" spans="1:15">
      <c r="A2964" s="173">
        <v>225</v>
      </c>
      <c r="B2964" s="173">
        <v>45</v>
      </c>
      <c r="C2964" s="173">
        <v>17</v>
      </c>
      <c r="D2964" s="173">
        <v>91</v>
      </c>
      <c r="E2964" s="174" t="s">
        <v>2347</v>
      </c>
      <c r="F2964" s="174" t="s">
        <v>3934</v>
      </c>
      <c r="G2964" s="174" t="s">
        <v>3086</v>
      </c>
      <c r="H2964" s="201" t="s">
        <v>3195</v>
      </c>
      <c r="I2964" s="175">
        <f t="shared" si="103"/>
        <v>362.56249425000004</v>
      </c>
      <c r="J2964" s="175">
        <f t="shared" si="104"/>
        <v>552.52774499999998</v>
      </c>
      <c r="K2964" s="175">
        <v>207.13724999999999</v>
      </c>
      <c r="L2964" s="175">
        <v>1.58</v>
      </c>
      <c r="M2964" s="177" t="s">
        <v>326</v>
      </c>
      <c r="N2964" s="177" t="s">
        <v>321</v>
      </c>
      <c r="O2964" s="177">
        <v>71</v>
      </c>
    </row>
    <row r="2965" spans="1:15">
      <c r="A2965" s="173">
        <v>225</v>
      </c>
      <c r="B2965" s="173">
        <v>45</v>
      </c>
      <c r="C2965" s="173">
        <v>17</v>
      </c>
      <c r="D2965" s="173">
        <v>91</v>
      </c>
      <c r="E2965" s="174" t="s">
        <v>2239</v>
      </c>
      <c r="F2965" s="174" t="s">
        <v>3934</v>
      </c>
      <c r="G2965" s="174" t="s">
        <v>3086</v>
      </c>
      <c r="H2965" s="201" t="s">
        <v>3196</v>
      </c>
      <c r="I2965" s="175">
        <f t="shared" si="103"/>
        <v>367.38955935000001</v>
      </c>
      <c r="J2965" s="175">
        <f t="shared" si="104"/>
        <v>559.95399899999995</v>
      </c>
      <c r="K2965" s="175">
        <v>210.20595</v>
      </c>
      <c r="L2965" s="175">
        <v>1.58</v>
      </c>
      <c r="M2965" s="177" t="s">
        <v>326</v>
      </c>
      <c r="N2965" s="177" t="s">
        <v>321</v>
      </c>
      <c r="O2965" s="177">
        <v>71</v>
      </c>
    </row>
    <row r="2966" spans="1:15">
      <c r="A2966" s="173">
        <v>255</v>
      </c>
      <c r="B2966" s="173">
        <v>40</v>
      </c>
      <c r="C2966" s="173">
        <v>17</v>
      </c>
      <c r="D2966" s="173">
        <v>94</v>
      </c>
      <c r="E2966" s="174" t="s">
        <v>2239</v>
      </c>
      <c r="F2966" s="174" t="s">
        <v>3934</v>
      </c>
      <c r="G2966" s="174" t="s">
        <v>3086</v>
      </c>
      <c r="H2966" s="201" t="s">
        <v>3198</v>
      </c>
      <c r="I2966" s="175">
        <f t="shared" si="103"/>
        <v>517.8330883000001</v>
      </c>
      <c r="J2966" s="175">
        <f t="shared" si="104"/>
        <v>791.40558199999998</v>
      </c>
      <c r="K2966" s="175">
        <v>305.84710000000001</v>
      </c>
      <c r="L2966" s="175">
        <v>1.58</v>
      </c>
      <c r="M2966" s="177" t="s">
        <v>326</v>
      </c>
      <c r="N2966" s="177" t="s">
        <v>321</v>
      </c>
      <c r="O2966" s="177">
        <v>72</v>
      </c>
    </row>
    <row r="2967" spans="1:15">
      <c r="A2967" s="173">
        <v>225</v>
      </c>
      <c r="B2967" s="173">
        <v>40</v>
      </c>
      <c r="C2967" s="173">
        <v>18</v>
      </c>
      <c r="D2967" s="173">
        <v>88</v>
      </c>
      <c r="E2967" s="174" t="s">
        <v>2445</v>
      </c>
      <c r="F2967" s="174" t="s">
        <v>3934</v>
      </c>
      <c r="G2967" s="174" t="s">
        <v>3086</v>
      </c>
      <c r="H2967" s="201" t="s">
        <v>3200</v>
      </c>
      <c r="I2967" s="175">
        <f t="shared" si="103"/>
        <v>566.10373930000003</v>
      </c>
      <c r="J2967" s="175">
        <f t="shared" si="104"/>
        <v>865.66812200000004</v>
      </c>
      <c r="K2967" s="175">
        <v>336.53410000000002</v>
      </c>
      <c r="L2967" s="175">
        <v>1.58</v>
      </c>
      <c r="M2967" s="177" t="s">
        <v>322</v>
      </c>
      <c r="N2967" s="177" t="s">
        <v>321</v>
      </c>
      <c r="O2967" s="177">
        <v>71</v>
      </c>
    </row>
    <row r="2968" spans="1:15">
      <c r="A2968" s="173">
        <v>255</v>
      </c>
      <c r="B2968" s="173">
        <v>35</v>
      </c>
      <c r="C2968" s="173">
        <v>18</v>
      </c>
      <c r="D2968" s="173">
        <v>90</v>
      </c>
      <c r="E2968" s="174" t="s">
        <v>2445</v>
      </c>
      <c r="F2968" s="174" t="s">
        <v>3934</v>
      </c>
      <c r="G2968" s="174" t="s">
        <v>3086</v>
      </c>
      <c r="H2968" s="201" t="s">
        <v>3201</v>
      </c>
      <c r="I2968" s="175">
        <f t="shared" si="103"/>
        <v>701.26156209999999</v>
      </c>
      <c r="J2968" s="175">
        <f t="shared" si="104"/>
        <v>1073.6032339999999</v>
      </c>
      <c r="K2968" s="175">
        <v>422.45769999999999</v>
      </c>
      <c r="L2968" s="175">
        <v>1.58</v>
      </c>
      <c r="M2968" s="177" t="s">
        <v>322</v>
      </c>
      <c r="N2968" s="177" t="s">
        <v>321</v>
      </c>
      <c r="O2968" s="177">
        <v>72</v>
      </c>
    </row>
    <row r="2969" spans="1:15">
      <c r="A2969" s="173">
        <v>295</v>
      </c>
      <c r="B2969" s="173">
        <v>30</v>
      </c>
      <c r="C2969" s="173">
        <v>19</v>
      </c>
      <c r="D2969" s="173">
        <v>100</v>
      </c>
      <c r="E2969" s="174" t="s">
        <v>2445</v>
      </c>
      <c r="F2969" s="174" t="s">
        <v>3934</v>
      </c>
      <c r="G2969" s="174" t="s">
        <v>3086</v>
      </c>
      <c r="H2969" s="201" t="s">
        <v>3202</v>
      </c>
      <c r="I2969" s="175">
        <f t="shared" si="103"/>
        <v>821.13367875000006</v>
      </c>
      <c r="J2969" s="175">
        <f t="shared" si="104"/>
        <v>1258.0218749999999</v>
      </c>
      <c r="K2969" s="175">
        <v>498.66374999999999</v>
      </c>
      <c r="L2969" s="175">
        <v>1.58</v>
      </c>
      <c r="M2969" s="177" t="s">
        <v>322</v>
      </c>
      <c r="N2969" s="177" t="s">
        <v>348</v>
      </c>
      <c r="O2969" s="177">
        <v>74</v>
      </c>
    </row>
    <row r="2970" spans="1:15">
      <c r="A2970" s="173">
        <v>295</v>
      </c>
      <c r="B2970" s="173">
        <v>40</v>
      </c>
      <c r="C2970" s="173">
        <v>20</v>
      </c>
      <c r="D2970" s="173">
        <v>110</v>
      </c>
      <c r="E2970" s="174" t="s">
        <v>2445</v>
      </c>
      <c r="F2970" s="174" t="s">
        <v>3934</v>
      </c>
      <c r="G2970" s="174" t="s">
        <v>2841</v>
      </c>
      <c r="H2970" s="201" t="s">
        <v>3203</v>
      </c>
      <c r="I2970" s="175">
        <f t="shared" si="103"/>
        <v>730.64182015000006</v>
      </c>
      <c r="J2970" s="175">
        <f t="shared" si="104"/>
        <v>1117.279031</v>
      </c>
      <c r="K2970" s="175">
        <v>439.33555000000001</v>
      </c>
      <c r="L2970" s="175">
        <v>2.75</v>
      </c>
      <c r="M2970" s="177" t="s">
        <v>326</v>
      </c>
      <c r="N2970" s="177" t="s">
        <v>321</v>
      </c>
      <c r="O2970" s="177">
        <v>73</v>
      </c>
    </row>
    <row r="2971" spans="1:15">
      <c r="A2971" s="173">
        <v>225</v>
      </c>
      <c r="B2971" s="173">
        <v>45</v>
      </c>
      <c r="C2971" s="173">
        <v>17</v>
      </c>
      <c r="D2971" s="173">
        <v>94</v>
      </c>
      <c r="E2971" s="174" t="s">
        <v>2445</v>
      </c>
      <c r="F2971" s="174" t="s">
        <v>3934</v>
      </c>
      <c r="G2971" s="174" t="s">
        <v>3086</v>
      </c>
      <c r="H2971" s="201" t="s">
        <v>3204</v>
      </c>
      <c r="I2971" s="175">
        <f t="shared" si="103"/>
        <v>303.83320220000002</v>
      </c>
      <c r="J2971" s="175">
        <f t="shared" si="104"/>
        <v>462.17498799999998</v>
      </c>
      <c r="K2971" s="175">
        <v>169.8014</v>
      </c>
      <c r="L2971" s="175">
        <v>1.58</v>
      </c>
      <c r="M2971" s="177" t="s">
        <v>322</v>
      </c>
      <c r="N2971" s="177" t="s">
        <v>348</v>
      </c>
      <c r="O2971" s="177">
        <v>72</v>
      </c>
    </row>
    <row r="2972" spans="1:15">
      <c r="A2972" s="173">
        <v>235</v>
      </c>
      <c r="B2972" s="173">
        <v>45</v>
      </c>
      <c r="C2972" s="173">
        <v>17</v>
      </c>
      <c r="D2972" s="173">
        <v>97</v>
      </c>
      <c r="E2972" s="174" t="s">
        <v>2445</v>
      </c>
      <c r="F2972" s="174" t="s">
        <v>3934</v>
      </c>
      <c r="G2972" s="174" t="s">
        <v>3086</v>
      </c>
      <c r="H2972" s="201" t="s">
        <v>3205</v>
      </c>
      <c r="I2972" s="175">
        <f t="shared" si="103"/>
        <v>339.23167960000001</v>
      </c>
      <c r="J2972" s="175">
        <f t="shared" si="104"/>
        <v>516.634184</v>
      </c>
      <c r="K2972" s="175">
        <v>192.30519999999999</v>
      </c>
      <c r="L2972" s="175">
        <v>1.58</v>
      </c>
      <c r="M2972" s="177" t="s">
        <v>326</v>
      </c>
      <c r="N2972" s="177" t="s">
        <v>321</v>
      </c>
      <c r="O2972" s="177">
        <v>72</v>
      </c>
    </row>
    <row r="2973" spans="1:15">
      <c r="A2973" s="173">
        <v>275</v>
      </c>
      <c r="B2973" s="173">
        <v>35</v>
      </c>
      <c r="C2973" s="173">
        <v>20</v>
      </c>
      <c r="D2973" s="173">
        <v>105</v>
      </c>
      <c r="E2973" s="174" t="s">
        <v>2535</v>
      </c>
      <c r="F2973" s="174" t="s">
        <v>3934</v>
      </c>
      <c r="G2973" s="174" t="s">
        <v>3086</v>
      </c>
      <c r="H2973" s="201" t="s">
        <v>3206</v>
      </c>
      <c r="I2973" s="175">
        <f t="shared" si="103"/>
        <v>764.81791925000005</v>
      </c>
      <c r="J2973" s="175">
        <f t="shared" si="104"/>
        <v>1171.382245</v>
      </c>
      <c r="K2973" s="175">
        <v>462.86225000000002</v>
      </c>
      <c r="L2973" s="175">
        <v>1.58</v>
      </c>
      <c r="M2973" s="177" t="s">
        <v>326</v>
      </c>
      <c r="N2973" s="177" t="s">
        <v>348</v>
      </c>
      <c r="O2973" s="177">
        <v>73</v>
      </c>
    </row>
    <row r="2974" spans="1:15">
      <c r="A2974" s="173">
        <v>235</v>
      </c>
      <c r="B2974" s="173">
        <v>40</v>
      </c>
      <c r="C2974" s="173">
        <v>18</v>
      </c>
      <c r="D2974" s="173">
        <v>95</v>
      </c>
      <c r="E2974" s="174" t="s">
        <v>2445</v>
      </c>
      <c r="F2974" s="174" t="s">
        <v>3934</v>
      </c>
      <c r="G2974" s="174" t="s">
        <v>3086</v>
      </c>
      <c r="H2974" s="201" t="s">
        <v>3207</v>
      </c>
      <c r="I2974" s="175">
        <f t="shared" si="103"/>
        <v>429.33689479999998</v>
      </c>
      <c r="J2974" s="175">
        <f t="shared" si="104"/>
        <v>655.25759200000005</v>
      </c>
      <c r="K2974" s="175">
        <v>249.58759999999998</v>
      </c>
      <c r="L2974" s="175">
        <v>1.58</v>
      </c>
      <c r="M2974" s="177" t="s">
        <v>326</v>
      </c>
      <c r="N2974" s="177" t="s">
        <v>321</v>
      </c>
      <c r="O2974" s="177">
        <v>72</v>
      </c>
    </row>
    <row r="2975" spans="1:15">
      <c r="A2975" s="173">
        <v>275</v>
      </c>
      <c r="B2975" s="173">
        <v>45</v>
      </c>
      <c r="C2975" s="173">
        <v>20</v>
      </c>
      <c r="D2975" s="173">
        <v>110</v>
      </c>
      <c r="E2975" s="174" t="s">
        <v>2440</v>
      </c>
      <c r="F2975" s="174" t="s">
        <v>3934</v>
      </c>
      <c r="G2975" s="174" t="s">
        <v>3071</v>
      </c>
      <c r="H2975" s="201" t="s">
        <v>3208</v>
      </c>
      <c r="I2975" s="175">
        <f t="shared" si="103"/>
        <v>656.62682195000014</v>
      </c>
      <c r="J2975" s="175">
        <f t="shared" si="104"/>
        <v>1003.4098030000001</v>
      </c>
      <c r="K2975" s="175">
        <v>392.28215000000006</v>
      </c>
      <c r="L2975" s="175">
        <v>2.75</v>
      </c>
      <c r="M2975" s="177" t="s">
        <v>325</v>
      </c>
      <c r="N2975" s="177" t="s">
        <v>325</v>
      </c>
      <c r="O2975" s="177">
        <v>72</v>
      </c>
    </row>
    <row r="2976" spans="1:15">
      <c r="A2976" s="173">
        <v>255</v>
      </c>
      <c r="B2976" s="173">
        <v>55</v>
      </c>
      <c r="C2976" s="173">
        <v>18</v>
      </c>
      <c r="D2976" s="173">
        <v>109</v>
      </c>
      <c r="E2976" s="174" t="s">
        <v>2440</v>
      </c>
      <c r="F2976" s="174" t="s">
        <v>3934</v>
      </c>
      <c r="G2976" s="174" t="s">
        <v>3071</v>
      </c>
      <c r="H2976" s="201" t="s">
        <v>3209</v>
      </c>
      <c r="I2976" s="175">
        <f t="shared" si="103"/>
        <v>416.07807780000002</v>
      </c>
      <c r="J2976" s="175">
        <f t="shared" si="104"/>
        <v>633.33481200000006</v>
      </c>
      <c r="K2976" s="175">
        <v>239.35860000000002</v>
      </c>
      <c r="L2976" s="175">
        <v>2.75</v>
      </c>
      <c r="M2976" s="177" t="s">
        <v>325</v>
      </c>
      <c r="N2976" s="177" t="s">
        <v>321</v>
      </c>
      <c r="O2976" s="177">
        <v>71</v>
      </c>
    </row>
    <row r="2977" spans="1:15">
      <c r="A2977" s="173">
        <v>255</v>
      </c>
      <c r="B2977" s="173">
        <v>55</v>
      </c>
      <c r="C2977" s="173">
        <v>18</v>
      </c>
      <c r="D2977" s="173">
        <v>109</v>
      </c>
      <c r="E2977" s="174" t="s">
        <v>2347</v>
      </c>
      <c r="F2977" s="174" t="s">
        <v>3934</v>
      </c>
      <c r="G2977" s="174" t="s">
        <v>3071</v>
      </c>
      <c r="H2977" s="201" t="s">
        <v>3210</v>
      </c>
      <c r="I2977" s="175">
        <f t="shared" si="103"/>
        <v>445.84497925000005</v>
      </c>
      <c r="J2977" s="175">
        <f t="shared" si="104"/>
        <v>679.13004500000011</v>
      </c>
      <c r="K2977" s="175">
        <v>258.28225000000003</v>
      </c>
      <c r="L2977" s="175">
        <v>2.75</v>
      </c>
      <c r="M2977" s="177" t="s">
        <v>325</v>
      </c>
      <c r="N2977" s="177" t="s">
        <v>325</v>
      </c>
      <c r="O2977" s="177">
        <v>72</v>
      </c>
    </row>
    <row r="2978" spans="1:15">
      <c r="A2978" s="173">
        <v>245</v>
      </c>
      <c r="B2978" s="173">
        <v>40</v>
      </c>
      <c r="C2978" s="173">
        <v>18</v>
      </c>
      <c r="D2978" s="173">
        <v>93</v>
      </c>
      <c r="E2978" s="174" t="s">
        <v>2445</v>
      </c>
      <c r="F2978" s="174" t="s">
        <v>3934</v>
      </c>
      <c r="G2978" s="174" t="s">
        <v>3086</v>
      </c>
      <c r="H2978" s="201" t="s">
        <v>3211</v>
      </c>
      <c r="I2978" s="175">
        <f t="shared" si="103"/>
        <v>591.84808650000002</v>
      </c>
      <c r="J2978" s="175">
        <f t="shared" si="104"/>
        <v>905.27481</v>
      </c>
      <c r="K2978" s="175">
        <v>352.90050000000002</v>
      </c>
      <c r="L2978" s="175">
        <v>1.58</v>
      </c>
      <c r="M2978" s="177">
        <v>0</v>
      </c>
      <c r="N2978" s="177">
        <v>0</v>
      </c>
      <c r="O2978" s="177">
        <v>0</v>
      </c>
    </row>
    <row r="2979" spans="1:15">
      <c r="A2979" s="173">
        <v>245</v>
      </c>
      <c r="B2979" s="173">
        <v>45</v>
      </c>
      <c r="C2979" s="173">
        <v>17</v>
      </c>
      <c r="D2979" s="173">
        <v>95</v>
      </c>
      <c r="E2979" s="174" t="s">
        <v>2445</v>
      </c>
      <c r="F2979" s="174" t="s">
        <v>3934</v>
      </c>
      <c r="G2979" s="174" t="s">
        <v>3086</v>
      </c>
      <c r="H2979" s="201" t="s">
        <v>3212</v>
      </c>
      <c r="I2979" s="175">
        <f t="shared" si="103"/>
        <v>572.53982610000003</v>
      </c>
      <c r="J2979" s="175">
        <f t="shared" si="104"/>
        <v>875.569794</v>
      </c>
      <c r="K2979" s="175">
        <v>340.62569999999999</v>
      </c>
      <c r="L2979" s="175">
        <v>1.58</v>
      </c>
      <c r="M2979" s="177" t="s">
        <v>322</v>
      </c>
      <c r="N2979" s="177" t="s">
        <v>321</v>
      </c>
      <c r="O2979" s="177">
        <v>71</v>
      </c>
    </row>
    <row r="2980" spans="1:15">
      <c r="A2980" s="173">
        <v>235</v>
      </c>
      <c r="B2980" s="173">
        <v>45</v>
      </c>
      <c r="C2980" s="173">
        <v>19</v>
      </c>
      <c r="D2980" s="173">
        <v>99</v>
      </c>
      <c r="E2980" s="174" t="s">
        <v>2347</v>
      </c>
      <c r="F2980" s="174" t="s">
        <v>3934</v>
      </c>
      <c r="G2980" s="174" t="s">
        <v>3071</v>
      </c>
      <c r="H2980" s="201" t="s">
        <v>3214</v>
      </c>
      <c r="I2980" s="175">
        <f t="shared" si="103"/>
        <v>683.17568000000006</v>
      </c>
      <c r="J2980" s="175">
        <f t="shared" si="104"/>
        <v>1044.2541999999999</v>
      </c>
      <c r="K2980" s="175">
        <v>409.15999999999997</v>
      </c>
      <c r="L2980" s="175">
        <v>2.75</v>
      </c>
      <c r="M2980" s="177" t="s">
        <v>326</v>
      </c>
      <c r="N2980" s="177" t="s">
        <v>325</v>
      </c>
      <c r="O2980" s="177">
        <v>72</v>
      </c>
    </row>
    <row r="2981" spans="1:15">
      <c r="A2981" s="173">
        <v>235</v>
      </c>
      <c r="B2981" s="173">
        <v>60</v>
      </c>
      <c r="C2981" s="173">
        <v>18</v>
      </c>
      <c r="D2981" s="173">
        <v>103</v>
      </c>
      <c r="E2981" s="174" t="s">
        <v>2440</v>
      </c>
      <c r="F2981" s="174" t="s">
        <v>3934</v>
      </c>
      <c r="G2981" s="174" t="s">
        <v>3071</v>
      </c>
      <c r="H2981" s="201" t="s">
        <v>3215</v>
      </c>
      <c r="I2981" s="175">
        <f t="shared" si="103"/>
        <v>421.70965374999997</v>
      </c>
      <c r="J2981" s="175">
        <f t="shared" si="104"/>
        <v>641.99877499999991</v>
      </c>
      <c r="K2981" s="175">
        <v>242.93875</v>
      </c>
      <c r="L2981" s="175">
        <v>2.75</v>
      </c>
      <c r="M2981" s="177" t="s">
        <v>326</v>
      </c>
      <c r="N2981" s="177" t="s">
        <v>325</v>
      </c>
      <c r="O2981" s="177">
        <v>71</v>
      </c>
    </row>
    <row r="2982" spans="1:15">
      <c r="A2982" s="173">
        <v>225</v>
      </c>
      <c r="B2982" s="173">
        <v>45</v>
      </c>
      <c r="C2982" s="173">
        <v>18</v>
      </c>
      <c r="D2982" s="173">
        <v>95</v>
      </c>
      <c r="E2982" s="174" t="s">
        <v>2440</v>
      </c>
      <c r="F2982" s="174" t="s">
        <v>3934</v>
      </c>
      <c r="G2982" s="174" t="s">
        <v>2966</v>
      </c>
      <c r="H2982" s="201" t="s">
        <v>3218</v>
      </c>
      <c r="I2982" s="175">
        <f t="shared" si="103"/>
        <v>581.96885999999995</v>
      </c>
      <c r="J2982" s="175">
        <f t="shared" si="104"/>
        <v>890.07600000000002</v>
      </c>
      <c r="K2982" s="175">
        <v>346.62</v>
      </c>
      <c r="L2982" s="175">
        <v>1.58</v>
      </c>
      <c r="M2982" s="177" t="s">
        <v>326</v>
      </c>
      <c r="N2982" s="177" t="s">
        <v>325</v>
      </c>
      <c r="O2982" s="177">
        <v>72</v>
      </c>
    </row>
    <row r="2983" spans="1:15">
      <c r="A2983" s="173">
        <v>205</v>
      </c>
      <c r="B2983" s="173">
        <v>40</v>
      </c>
      <c r="C2983" s="173">
        <v>18</v>
      </c>
      <c r="D2983" s="173">
        <v>86</v>
      </c>
      <c r="E2983" s="174" t="s">
        <v>2239</v>
      </c>
      <c r="F2983" s="174" t="s">
        <v>3934</v>
      </c>
      <c r="G2983" s="174" t="s">
        <v>3086</v>
      </c>
      <c r="H2983" s="201" t="s">
        <v>3219</v>
      </c>
      <c r="I2983" s="175">
        <f t="shared" si="103"/>
        <v>628.05107475</v>
      </c>
      <c r="J2983" s="175">
        <f t="shared" si="104"/>
        <v>960.97171500000002</v>
      </c>
      <c r="K2983" s="175">
        <v>375.91575</v>
      </c>
      <c r="L2983" s="175">
        <v>1.58</v>
      </c>
      <c r="M2983" s="177" t="s">
        <v>326</v>
      </c>
      <c r="N2983" s="177" t="s">
        <v>325</v>
      </c>
      <c r="O2983" s="177">
        <v>72</v>
      </c>
    </row>
    <row r="2984" spans="1:15">
      <c r="A2984" s="173">
        <v>245</v>
      </c>
      <c r="B2984" s="173">
        <v>50</v>
      </c>
      <c r="C2984" s="173">
        <v>18</v>
      </c>
      <c r="D2984" s="173">
        <v>100</v>
      </c>
      <c r="E2984" s="174" t="s">
        <v>2445</v>
      </c>
      <c r="F2984" s="174" t="s">
        <v>3934</v>
      </c>
      <c r="G2984" s="174" t="s">
        <v>3086</v>
      </c>
      <c r="H2984" s="201" t="s">
        <v>3222</v>
      </c>
      <c r="I2984" s="175">
        <f t="shared" si="103"/>
        <v>561.2766742</v>
      </c>
      <c r="J2984" s="175">
        <f t="shared" si="104"/>
        <v>858.24186799999995</v>
      </c>
      <c r="K2984" s="175">
        <v>333.46539999999999</v>
      </c>
      <c r="L2984" s="175">
        <v>1.58</v>
      </c>
      <c r="M2984" s="177" t="s">
        <v>322</v>
      </c>
      <c r="N2984" s="177" t="s">
        <v>348</v>
      </c>
      <c r="O2984" s="177">
        <v>71</v>
      </c>
    </row>
    <row r="2985" spans="1:15">
      <c r="A2985" s="173">
        <v>255</v>
      </c>
      <c r="B2985" s="173">
        <v>40</v>
      </c>
      <c r="C2985" s="173">
        <v>20</v>
      </c>
      <c r="D2985" s="173">
        <v>101</v>
      </c>
      <c r="E2985" s="174" t="s">
        <v>2445</v>
      </c>
      <c r="F2985" s="174" t="s">
        <v>3934</v>
      </c>
      <c r="G2985" s="174" t="s">
        <v>3086</v>
      </c>
      <c r="H2985" s="201" t="s">
        <v>3223</v>
      </c>
      <c r="I2985" s="175">
        <f t="shared" si="103"/>
        <v>757.57732159999989</v>
      </c>
      <c r="J2985" s="175">
        <f t="shared" si="104"/>
        <v>1160.2428639999998</v>
      </c>
      <c r="K2985" s="175">
        <v>458.25919999999996</v>
      </c>
      <c r="L2985" s="175">
        <v>1.58</v>
      </c>
      <c r="M2985" s="177" t="s">
        <v>326</v>
      </c>
      <c r="N2985" s="177" t="s">
        <v>348</v>
      </c>
      <c r="O2985" s="177">
        <v>73</v>
      </c>
    </row>
    <row r="2986" spans="1:15">
      <c r="A2986" s="173">
        <v>275</v>
      </c>
      <c r="B2986" s="173">
        <v>45</v>
      </c>
      <c r="C2986" s="173">
        <v>18</v>
      </c>
      <c r="D2986" s="173">
        <v>103</v>
      </c>
      <c r="E2986" s="174" t="s">
        <v>2445</v>
      </c>
      <c r="F2986" s="174" t="s">
        <v>3934</v>
      </c>
      <c r="G2986" s="174" t="s">
        <v>3086</v>
      </c>
      <c r="H2986" s="201" t="s">
        <v>3224</v>
      </c>
      <c r="I2986" s="175">
        <f t="shared" si="103"/>
        <v>662.6450413</v>
      </c>
      <c r="J2986" s="175">
        <f t="shared" si="104"/>
        <v>1014.1932019999999</v>
      </c>
      <c r="K2986" s="175">
        <v>397.90809999999999</v>
      </c>
      <c r="L2986" s="175">
        <v>1.58</v>
      </c>
      <c r="M2986" s="177" t="s">
        <v>326</v>
      </c>
      <c r="N2986" s="177" t="s">
        <v>348</v>
      </c>
      <c r="O2986" s="177">
        <v>72</v>
      </c>
    </row>
    <row r="2987" spans="1:15">
      <c r="A2987" s="173">
        <v>295</v>
      </c>
      <c r="B2987" s="173">
        <v>35</v>
      </c>
      <c r="C2987" s="173">
        <v>20</v>
      </c>
      <c r="D2987" s="173">
        <v>105</v>
      </c>
      <c r="E2987" s="174" t="s">
        <v>2445</v>
      </c>
      <c r="F2987" s="174" t="s">
        <v>3934</v>
      </c>
      <c r="G2987" s="174" t="s">
        <v>3086</v>
      </c>
      <c r="H2987" s="201" t="s">
        <v>3225</v>
      </c>
      <c r="I2987" s="175">
        <f t="shared" ref="I2987:I3050" si="105">(IF($H$6="",$H$4*$U$3*(1-$H$5),$H$6*$H$3)+IF(F2987="PIRELLI",$H$3*(K2987*(1-$M$12)+$U$7+L2987+$H$8)))*$U$8</f>
        <v>840.44193915000005</v>
      </c>
      <c r="J2987" s="175">
        <f t="shared" si="104"/>
        <v>1287.726891</v>
      </c>
      <c r="K2987" s="175">
        <v>510.93855000000002</v>
      </c>
      <c r="L2987" s="175">
        <v>1.58</v>
      </c>
      <c r="M2987" s="177" t="s">
        <v>326</v>
      </c>
      <c r="N2987" s="177" t="s">
        <v>348</v>
      </c>
      <c r="O2987" s="177">
        <v>74</v>
      </c>
    </row>
    <row r="2988" spans="1:15">
      <c r="A2988" s="173">
        <v>235</v>
      </c>
      <c r="B2988" s="173">
        <v>60</v>
      </c>
      <c r="C2988" s="173">
        <v>17</v>
      </c>
      <c r="D2988" s="173">
        <v>102</v>
      </c>
      <c r="E2988" s="174" t="s">
        <v>2347</v>
      </c>
      <c r="F2988" s="174" t="s">
        <v>3934</v>
      </c>
      <c r="G2988" s="174" t="s">
        <v>3071</v>
      </c>
      <c r="H2988" s="201" t="s">
        <v>3227</v>
      </c>
      <c r="I2988" s="175">
        <f t="shared" si="105"/>
        <v>429.75476224999994</v>
      </c>
      <c r="J2988" s="175">
        <f t="shared" si="104"/>
        <v>654.37586499999986</v>
      </c>
      <c r="K2988" s="175">
        <v>248.05324999999999</v>
      </c>
      <c r="L2988" s="175">
        <v>2.75</v>
      </c>
      <c r="M2988" s="177" t="s">
        <v>325</v>
      </c>
      <c r="N2988" s="177" t="s">
        <v>321</v>
      </c>
      <c r="O2988" s="177">
        <v>71</v>
      </c>
    </row>
    <row r="2989" spans="1:15">
      <c r="A2989" s="173">
        <v>255</v>
      </c>
      <c r="B2989" s="173">
        <v>55</v>
      </c>
      <c r="C2989" s="173">
        <v>17</v>
      </c>
      <c r="D2989" s="173">
        <v>104</v>
      </c>
      <c r="E2989" s="174" t="s">
        <v>2347</v>
      </c>
      <c r="F2989" s="174" t="s">
        <v>3934</v>
      </c>
      <c r="G2989" s="174" t="s">
        <v>3071</v>
      </c>
      <c r="H2989" s="201" t="s">
        <v>3228</v>
      </c>
      <c r="I2989" s="175">
        <f t="shared" si="105"/>
        <v>493.31111940000005</v>
      </c>
      <c r="J2989" s="175">
        <f t="shared" si="104"/>
        <v>752.15487600000006</v>
      </c>
      <c r="K2989" s="175">
        <v>288.45780000000002</v>
      </c>
      <c r="L2989" s="175">
        <v>2.75</v>
      </c>
      <c r="M2989" s="177" t="s">
        <v>325</v>
      </c>
      <c r="N2989" s="177" t="s">
        <v>321</v>
      </c>
      <c r="O2989" s="177">
        <v>72</v>
      </c>
    </row>
    <row r="2990" spans="1:15">
      <c r="A2990" s="173">
        <v>235</v>
      </c>
      <c r="B2990" s="173">
        <v>50</v>
      </c>
      <c r="C2990" s="173">
        <v>19</v>
      </c>
      <c r="D2990" s="173">
        <v>99</v>
      </c>
      <c r="E2990" s="174" t="s">
        <v>2239</v>
      </c>
      <c r="F2990" s="174" t="s">
        <v>3934</v>
      </c>
      <c r="G2990" s="174" t="s">
        <v>3086</v>
      </c>
      <c r="H2990" s="201" t="s">
        <v>3229</v>
      </c>
      <c r="I2990" s="175">
        <f t="shared" si="105"/>
        <v>597.89752989999999</v>
      </c>
      <c r="J2990" s="175">
        <f t="shared" si="104"/>
        <v>913.05704600000001</v>
      </c>
      <c r="K2990" s="175">
        <v>354.94630000000001</v>
      </c>
      <c r="L2990" s="175">
        <v>2.75</v>
      </c>
      <c r="M2990" s="177" t="s">
        <v>326</v>
      </c>
      <c r="N2990" s="177" t="s">
        <v>321</v>
      </c>
      <c r="O2990" s="177">
        <v>71</v>
      </c>
    </row>
    <row r="2991" spans="1:15">
      <c r="A2991" s="173">
        <v>255</v>
      </c>
      <c r="B2991" s="173">
        <v>45</v>
      </c>
      <c r="C2991" s="173">
        <v>19</v>
      </c>
      <c r="D2991" s="173">
        <v>100</v>
      </c>
      <c r="E2991" s="174" t="s">
        <v>2239</v>
      </c>
      <c r="F2991" s="174" t="s">
        <v>3934</v>
      </c>
      <c r="G2991" s="174" t="s">
        <v>3086</v>
      </c>
      <c r="H2991" s="201" t="s">
        <v>3230</v>
      </c>
      <c r="I2991" s="175">
        <f t="shared" si="105"/>
        <v>642.95013749999998</v>
      </c>
      <c r="J2991" s="175">
        <f t="shared" si="104"/>
        <v>982.36874999999998</v>
      </c>
      <c r="K2991" s="175">
        <v>383.58749999999998</v>
      </c>
      <c r="L2991" s="175">
        <v>2.75</v>
      </c>
      <c r="M2991" s="177" t="s">
        <v>326</v>
      </c>
      <c r="N2991" s="177" t="s">
        <v>321</v>
      </c>
      <c r="O2991" s="177">
        <v>72</v>
      </c>
    </row>
    <row r="2992" spans="1:15">
      <c r="A2992" s="173">
        <v>235</v>
      </c>
      <c r="B2992" s="173">
        <v>45</v>
      </c>
      <c r="C2992" s="173">
        <v>20</v>
      </c>
      <c r="D2992" s="173">
        <v>100</v>
      </c>
      <c r="E2992" s="174" t="s">
        <v>2239</v>
      </c>
      <c r="F2992" s="174" t="s">
        <v>3934</v>
      </c>
      <c r="G2992" s="174" t="s">
        <v>3086</v>
      </c>
      <c r="H2992" s="201" t="s">
        <v>3231</v>
      </c>
      <c r="I2992" s="175">
        <f t="shared" si="105"/>
        <v>626.85992050000016</v>
      </c>
      <c r="J2992" s="175">
        <f t="shared" si="104"/>
        <v>957.61457000000019</v>
      </c>
      <c r="K2992" s="175">
        <v>373.35850000000005</v>
      </c>
      <c r="L2992" s="175">
        <v>2.75</v>
      </c>
      <c r="M2992" s="177" t="s">
        <v>326</v>
      </c>
      <c r="N2992" s="177" t="s">
        <v>321</v>
      </c>
      <c r="O2992" s="177">
        <v>72</v>
      </c>
    </row>
    <row r="2993" spans="1:15">
      <c r="A2993" s="173">
        <v>255</v>
      </c>
      <c r="B2993" s="173">
        <v>40</v>
      </c>
      <c r="C2993" s="173">
        <v>20</v>
      </c>
      <c r="D2993" s="173">
        <v>101</v>
      </c>
      <c r="E2993" s="174" t="s">
        <v>2239</v>
      </c>
      <c r="F2993" s="174" t="s">
        <v>3934</v>
      </c>
      <c r="G2993" s="174" t="s">
        <v>3086</v>
      </c>
      <c r="H2993" s="201" t="s">
        <v>3232</v>
      </c>
      <c r="I2993" s="175">
        <f t="shared" si="105"/>
        <v>693.63432105000004</v>
      </c>
      <c r="J2993" s="175">
        <f t="shared" si="104"/>
        <v>1060.344417</v>
      </c>
      <c r="K2993" s="175">
        <v>415.80885000000001</v>
      </c>
      <c r="L2993" s="175">
        <v>2.75</v>
      </c>
      <c r="M2993" s="177" t="s">
        <v>326</v>
      </c>
      <c r="N2993" s="177" t="s">
        <v>321</v>
      </c>
      <c r="O2993" s="177">
        <v>72</v>
      </c>
    </row>
    <row r="2994" spans="1:15">
      <c r="A2994" s="173">
        <v>235</v>
      </c>
      <c r="B2994" s="173">
        <v>60</v>
      </c>
      <c r="C2994" s="173">
        <v>17</v>
      </c>
      <c r="D2994" s="173">
        <v>102</v>
      </c>
      <c r="E2994" s="174" t="s">
        <v>2440</v>
      </c>
      <c r="F2994" s="174" t="s">
        <v>3934</v>
      </c>
      <c r="G2994" s="174" t="s">
        <v>2867</v>
      </c>
      <c r="H2994" s="201" t="s">
        <v>3233</v>
      </c>
      <c r="I2994" s="175">
        <f t="shared" si="105"/>
        <v>515.03291235000006</v>
      </c>
      <c r="J2994" s="175">
        <f t="shared" si="104"/>
        <v>785.57301900000004</v>
      </c>
      <c r="K2994" s="175">
        <v>302.26695000000001</v>
      </c>
      <c r="L2994" s="175">
        <v>2.75</v>
      </c>
      <c r="M2994" s="177" t="s">
        <v>326</v>
      </c>
      <c r="N2994" s="177" t="s">
        <v>325</v>
      </c>
      <c r="O2994" s="177">
        <v>71</v>
      </c>
    </row>
    <row r="2995" spans="1:15">
      <c r="A2995" s="173">
        <v>235</v>
      </c>
      <c r="B2995" s="173">
        <v>35</v>
      </c>
      <c r="C2995" s="173">
        <v>19</v>
      </c>
      <c r="D2995" s="173">
        <v>91</v>
      </c>
      <c r="E2995" s="174" t="s">
        <v>2445</v>
      </c>
      <c r="F2995" s="174" t="s">
        <v>3934</v>
      </c>
      <c r="G2995" s="174" t="s">
        <v>3086</v>
      </c>
      <c r="H2995" s="201" t="s">
        <v>3234</v>
      </c>
      <c r="I2995" s="175">
        <f t="shared" si="105"/>
        <v>539.55488124999999</v>
      </c>
      <c r="J2995" s="175">
        <f t="shared" si="104"/>
        <v>824.82372499999997</v>
      </c>
      <c r="K2995" s="175">
        <v>319.65625</v>
      </c>
      <c r="L2995" s="175">
        <v>1.58</v>
      </c>
      <c r="M2995" s="177" t="s">
        <v>326</v>
      </c>
      <c r="N2995" s="177" t="s">
        <v>348</v>
      </c>
      <c r="O2995" s="177">
        <v>72</v>
      </c>
    </row>
    <row r="2996" spans="1:15">
      <c r="A2996" s="173">
        <v>215</v>
      </c>
      <c r="B2996" s="173">
        <v>40</v>
      </c>
      <c r="C2996" s="173">
        <v>17</v>
      </c>
      <c r="D2996" s="173">
        <v>87</v>
      </c>
      <c r="E2996" s="174" t="s">
        <v>2347</v>
      </c>
      <c r="F2996" s="174" t="s">
        <v>3934</v>
      </c>
      <c r="G2996" s="174" t="s">
        <v>2863</v>
      </c>
      <c r="H2996" s="201" t="s">
        <v>3235</v>
      </c>
      <c r="I2996" s="175">
        <f t="shared" si="105"/>
        <v>366.58504849999997</v>
      </c>
      <c r="J2996" s="175">
        <f t="shared" si="104"/>
        <v>558.71628999999996</v>
      </c>
      <c r="K2996" s="175">
        <v>209.69450000000001</v>
      </c>
      <c r="L2996" s="175">
        <v>1.58</v>
      </c>
      <c r="M2996" s="177" t="s">
        <v>322</v>
      </c>
      <c r="N2996" s="177" t="s">
        <v>321</v>
      </c>
      <c r="O2996" s="177">
        <v>73</v>
      </c>
    </row>
    <row r="2997" spans="1:15">
      <c r="A2997" s="173">
        <v>215</v>
      </c>
      <c r="B2997" s="173">
        <v>45</v>
      </c>
      <c r="C2997" s="173">
        <v>16</v>
      </c>
      <c r="D2997" s="173">
        <v>86</v>
      </c>
      <c r="E2997" s="174" t="s">
        <v>2440</v>
      </c>
      <c r="F2997" s="174" t="s">
        <v>3934</v>
      </c>
      <c r="G2997" s="174" t="s">
        <v>2863</v>
      </c>
      <c r="H2997" s="201" t="s">
        <v>3236</v>
      </c>
      <c r="I2997" s="175">
        <f t="shared" si="105"/>
        <v>301.01533000000001</v>
      </c>
      <c r="J2997" s="175">
        <f t="shared" si="104"/>
        <v>457.83980000000003</v>
      </c>
      <c r="K2997" s="175">
        <v>168.01000000000002</v>
      </c>
      <c r="L2997" s="175">
        <v>1.58</v>
      </c>
      <c r="M2997" s="177" t="s">
        <v>322</v>
      </c>
      <c r="N2997" s="177" t="s">
        <v>321</v>
      </c>
      <c r="O2997" s="177">
        <v>72</v>
      </c>
    </row>
    <row r="2998" spans="1:15">
      <c r="A2998" s="173">
        <v>225</v>
      </c>
      <c r="B2998" s="173">
        <v>55</v>
      </c>
      <c r="C2998" s="173">
        <v>18</v>
      </c>
      <c r="D2998" s="173">
        <v>98</v>
      </c>
      <c r="E2998" s="174" t="s">
        <v>2440</v>
      </c>
      <c r="F2998" s="174" t="s">
        <v>3934</v>
      </c>
      <c r="G2998" s="174" t="s">
        <v>2966</v>
      </c>
      <c r="H2998" s="201" t="s">
        <v>3238</v>
      </c>
      <c r="I2998" s="175">
        <f t="shared" si="105"/>
        <v>608.64694000000009</v>
      </c>
      <c r="J2998" s="175">
        <f t="shared" si="104"/>
        <v>931.11920000000009</v>
      </c>
      <c r="K2998" s="175">
        <v>363.58000000000004</v>
      </c>
      <c r="L2998" s="175">
        <v>1.58</v>
      </c>
      <c r="M2998" s="177" t="s">
        <v>326</v>
      </c>
      <c r="N2998" s="177" t="s">
        <v>325</v>
      </c>
      <c r="O2998" s="177">
        <v>72</v>
      </c>
    </row>
    <row r="2999" spans="1:15">
      <c r="A2999" s="173">
        <v>205</v>
      </c>
      <c r="B2999" s="173">
        <v>75</v>
      </c>
      <c r="C2999" s="173">
        <v>16</v>
      </c>
      <c r="D2999" s="173">
        <v>110</v>
      </c>
      <c r="E2999" s="174" t="s">
        <v>2229</v>
      </c>
      <c r="F2999" s="174" t="s">
        <v>3934</v>
      </c>
      <c r="G2999" s="174" t="s">
        <v>3075</v>
      </c>
      <c r="H2999" s="201" t="s">
        <v>3239</v>
      </c>
      <c r="I2999" s="175">
        <f t="shared" si="105"/>
        <v>314.68469999999996</v>
      </c>
      <c r="J2999" s="175">
        <f t="shared" si="104"/>
        <v>477.34499999999997</v>
      </c>
      <c r="K2999" s="175">
        <v>174.9</v>
      </c>
      <c r="L2999" s="175">
        <v>2.75</v>
      </c>
      <c r="M2999" s="177" t="s">
        <v>322</v>
      </c>
      <c r="N2999" s="177" t="s">
        <v>325</v>
      </c>
      <c r="O2999" s="177">
        <v>72</v>
      </c>
    </row>
    <row r="3000" spans="1:15">
      <c r="A3000" s="173">
        <v>255</v>
      </c>
      <c r="B3000" s="173">
        <v>35</v>
      </c>
      <c r="C3000" s="173">
        <v>19</v>
      </c>
      <c r="D3000" s="173">
        <v>96</v>
      </c>
      <c r="E3000" s="174" t="s">
        <v>2445</v>
      </c>
      <c r="F3000" s="174" t="s">
        <v>3934</v>
      </c>
      <c r="G3000" s="174" t="s">
        <v>3086</v>
      </c>
      <c r="H3000" s="201" t="s">
        <v>3240</v>
      </c>
      <c r="I3000" s="175">
        <f t="shared" si="105"/>
        <v>587.02102140000011</v>
      </c>
      <c r="J3000" s="175">
        <f t="shared" si="104"/>
        <v>897.84855600000014</v>
      </c>
      <c r="K3000" s="175">
        <v>349.83180000000004</v>
      </c>
      <c r="L3000" s="175">
        <v>1.58</v>
      </c>
      <c r="M3000" s="177" t="s">
        <v>322</v>
      </c>
      <c r="N3000" s="177" t="s">
        <v>348</v>
      </c>
      <c r="O3000" s="177">
        <v>73</v>
      </c>
    </row>
    <row r="3001" spans="1:15">
      <c r="A3001" s="173">
        <v>285</v>
      </c>
      <c r="B3001" s="173">
        <v>30</v>
      </c>
      <c r="C3001" s="173">
        <v>19</v>
      </c>
      <c r="D3001" s="173">
        <v>98</v>
      </c>
      <c r="E3001" s="174" t="s">
        <v>2445</v>
      </c>
      <c r="F3001" s="174" t="s">
        <v>3934</v>
      </c>
      <c r="G3001" s="174" t="s">
        <v>3086</v>
      </c>
      <c r="H3001" s="201" t="s">
        <v>3241</v>
      </c>
      <c r="I3001" s="175">
        <f t="shared" si="105"/>
        <v>779.29911455000001</v>
      </c>
      <c r="J3001" s="175">
        <f t="shared" si="104"/>
        <v>1193.6610069999999</v>
      </c>
      <c r="K3001" s="175">
        <v>472.06835000000001</v>
      </c>
      <c r="L3001" s="175">
        <v>1.58</v>
      </c>
      <c r="M3001" s="177" t="s">
        <v>326</v>
      </c>
      <c r="N3001" s="177" t="s">
        <v>321</v>
      </c>
      <c r="O3001" s="177">
        <v>74</v>
      </c>
    </row>
    <row r="3002" spans="1:15">
      <c r="A3002" s="173">
        <v>255</v>
      </c>
      <c r="B3002" s="173">
        <v>35</v>
      </c>
      <c r="C3002" s="173">
        <v>20</v>
      </c>
      <c r="D3002" s="173">
        <v>97</v>
      </c>
      <c r="E3002" s="174" t="s">
        <v>2535</v>
      </c>
      <c r="F3002" s="174" t="s">
        <v>3934</v>
      </c>
      <c r="G3002" s="174" t="s">
        <v>3086</v>
      </c>
      <c r="H3002" s="201" t="s">
        <v>3242</v>
      </c>
      <c r="I3002" s="175">
        <f t="shared" si="105"/>
        <v>689.19389935000004</v>
      </c>
      <c r="J3002" s="175">
        <f t="shared" si="104"/>
        <v>1055.037599</v>
      </c>
      <c r="K3002" s="175">
        <v>414.78595000000001</v>
      </c>
      <c r="L3002" s="175">
        <v>1.58</v>
      </c>
      <c r="M3002" s="177" t="s">
        <v>326</v>
      </c>
      <c r="N3002" s="177" t="s">
        <v>321</v>
      </c>
      <c r="O3002" s="177">
        <v>73</v>
      </c>
    </row>
    <row r="3003" spans="1:15">
      <c r="A3003" s="173">
        <v>275</v>
      </c>
      <c r="B3003" s="173">
        <v>35</v>
      </c>
      <c r="C3003" s="173">
        <v>20</v>
      </c>
      <c r="D3003" s="173">
        <v>102</v>
      </c>
      <c r="E3003" s="174" t="s">
        <v>2535</v>
      </c>
      <c r="F3003" s="174" t="s">
        <v>3934</v>
      </c>
      <c r="G3003" s="174" t="s">
        <v>3086</v>
      </c>
      <c r="H3003" s="201" t="s">
        <v>3243</v>
      </c>
      <c r="I3003" s="175">
        <f t="shared" si="105"/>
        <v>723.78786589999993</v>
      </c>
      <c r="J3003" s="175">
        <f t="shared" si="104"/>
        <v>1108.259086</v>
      </c>
      <c r="K3003" s="175">
        <v>436.7783</v>
      </c>
      <c r="L3003" s="175">
        <v>1.58</v>
      </c>
      <c r="M3003" s="177" t="s">
        <v>325</v>
      </c>
      <c r="N3003" s="177" t="s">
        <v>321</v>
      </c>
      <c r="O3003" s="177">
        <v>73</v>
      </c>
    </row>
    <row r="3004" spans="1:15">
      <c r="A3004" s="173">
        <v>245</v>
      </c>
      <c r="B3004" s="173">
        <v>45</v>
      </c>
      <c r="C3004" s="173">
        <v>18</v>
      </c>
      <c r="D3004" s="173">
        <v>100</v>
      </c>
      <c r="E3004" s="174" t="s">
        <v>2445</v>
      </c>
      <c r="F3004" s="174" t="s">
        <v>3934</v>
      </c>
      <c r="G3004" s="174" t="s">
        <v>3086</v>
      </c>
      <c r="H3004" s="201" t="s">
        <v>3244</v>
      </c>
      <c r="I3004" s="175">
        <f t="shared" si="105"/>
        <v>500.13384960000008</v>
      </c>
      <c r="J3004" s="175">
        <f t="shared" si="104"/>
        <v>764.17598400000008</v>
      </c>
      <c r="K3004" s="175">
        <v>294.59520000000003</v>
      </c>
      <c r="L3004" s="175">
        <v>1.58</v>
      </c>
      <c r="M3004" s="177" t="s">
        <v>326</v>
      </c>
      <c r="N3004" s="177" t="s">
        <v>321</v>
      </c>
      <c r="O3004" s="177">
        <v>72</v>
      </c>
    </row>
    <row r="3005" spans="1:15">
      <c r="A3005" s="173">
        <v>275</v>
      </c>
      <c r="B3005" s="173">
        <v>40</v>
      </c>
      <c r="C3005" s="173">
        <v>20</v>
      </c>
      <c r="D3005" s="173">
        <v>106</v>
      </c>
      <c r="E3005" s="174" t="s">
        <v>2347</v>
      </c>
      <c r="F3005" s="174" t="s">
        <v>3934</v>
      </c>
      <c r="G3005" s="174" t="s">
        <v>2867</v>
      </c>
      <c r="H3005" s="201" t="s">
        <v>3245</v>
      </c>
      <c r="I3005" s="175">
        <f t="shared" si="105"/>
        <v>847.29589340000018</v>
      </c>
      <c r="J3005" s="175">
        <f t="shared" si="104"/>
        <v>1296.746836</v>
      </c>
      <c r="K3005" s="175">
        <v>513.49580000000003</v>
      </c>
      <c r="L3005" s="175">
        <v>2.75</v>
      </c>
      <c r="M3005" s="177" t="s">
        <v>325</v>
      </c>
      <c r="N3005" s="177" t="s">
        <v>321</v>
      </c>
      <c r="O3005" s="177">
        <v>72</v>
      </c>
    </row>
    <row r="3006" spans="1:15">
      <c r="A3006" s="173">
        <v>305</v>
      </c>
      <c r="B3006" s="173">
        <v>30</v>
      </c>
      <c r="C3006" s="173">
        <v>19</v>
      </c>
      <c r="D3006" s="173">
        <v>102</v>
      </c>
      <c r="E3006" s="174" t="s">
        <v>2445</v>
      </c>
      <c r="F3006" s="174" t="s">
        <v>3934</v>
      </c>
      <c r="G3006" s="174" t="s">
        <v>3086</v>
      </c>
      <c r="H3006" s="201" t="s">
        <v>3246</v>
      </c>
      <c r="I3006" s="175">
        <f t="shared" si="105"/>
        <v>831.59231980000004</v>
      </c>
      <c r="J3006" s="175">
        <f t="shared" si="104"/>
        <v>1274.1120920000001</v>
      </c>
      <c r="K3006" s="175">
        <v>505.31259999999997</v>
      </c>
      <c r="L3006" s="175">
        <v>1.58</v>
      </c>
      <c r="M3006" s="177" t="s">
        <v>322</v>
      </c>
      <c r="N3006" s="177" t="s">
        <v>348</v>
      </c>
      <c r="O3006" s="177">
        <v>74</v>
      </c>
    </row>
    <row r="3007" spans="1:15">
      <c r="A3007" s="173">
        <v>225</v>
      </c>
      <c r="B3007" s="173">
        <v>65</v>
      </c>
      <c r="C3007" s="173">
        <v>16</v>
      </c>
      <c r="D3007" s="173">
        <v>112</v>
      </c>
      <c r="E3007" s="174" t="s">
        <v>2229</v>
      </c>
      <c r="F3007" s="174" t="s">
        <v>3934</v>
      </c>
      <c r="G3007" s="174" t="s">
        <v>3075</v>
      </c>
      <c r="H3007" s="201" t="s">
        <v>3247</v>
      </c>
      <c r="I3007" s="175">
        <f t="shared" si="105"/>
        <v>400.55477000000002</v>
      </c>
      <c r="J3007" s="175">
        <f t="shared" si="104"/>
        <v>609.45280000000002</v>
      </c>
      <c r="K3007" s="175">
        <v>229.49</v>
      </c>
      <c r="L3007" s="175">
        <v>2.75</v>
      </c>
      <c r="M3007" s="177" t="s">
        <v>322</v>
      </c>
      <c r="N3007" s="177" t="s">
        <v>325</v>
      </c>
      <c r="O3007" s="177">
        <v>72</v>
      </c>
    </row>
    <row r="3008" spans="1:15">
      <c r="A3008" s="173">
        <v>215</v>
      </c>
      <c r="B3008" s="173">
        <v>60</v>
      </c>
      <c r="C3008" s="173">
        <v>16</v>
      </c>
      <c r="D3008" s="173">
        <v>103</v>
      </c>
      <c r="E3008" s="174" t="s">
        <v>2229</v>
      </c>
      <c r="F3008" s="174" t="s">
        <v>3934</v>
      </c>
      <c r="G3008" s="174" t="s">
        <v>3075</v>
      </c>
      <c r="H3008" s="201" t="s">
        <v>3248</v>
      </c>
      <c r="I3008" s="175">
        <f t="shared" si="105"/>
        <v>407.22429000000005</v>
      </c>
      <c r="J3008" s="175">
        <f t="shared" si="104"/>
        <v>619.71360000000004</v>
      </c>
      <c r="K3008" s="175">
        <v>233.73000000000002</v>
      </c>
      <c r="L3008" s="175">
        <v>2.75</v>
      </c>
      <c r="M3008" s="177" t="s">
        <v>322</v>
      </c>
      <c r="N3008" s="177" t="s">
        <v>325</v>
      </c>
      <c r="O3008" s="177">
        <v>72</v>
      </c>
    </row>
    <row r="3009" spans="1:15">
      <c r="A3009" s="173">
        <v>235</v>
      </c>
      <c r="B3009" s="173">
        <v>60</v>
      </c>
      <c r="C3009" s="173">
        <v>18</v>
      </c>
      <c r="D3009" s="173">
        <v>103</v>
      </c>
      <c r="E3009" s="174" t="s">
        <v>2347</v>
      </c>
      <c r="F3009" s="174" t="s">
        <v>3934</v>
      </c>
      <c r="G3009" s="174" t="s">
        <v>2834</v>
      </c>
      <c r="H3009" s="201" t="s">
        <v>3249</v>
      </c>
      <c r="I3009" s="175">
        <f t="shared" si="105"/>
        <v>432.1682947999999</v>
      </c>
      <c r="J3009" s="175">
        <f t="shared" si="104"/>
        <v>658.08899199999996</v>
      </c>
      <c r="K3009" s="175">
        <v>249.58759999999998</v>
      </c>
      <c r="L3009" s="175">
        <v>2.75</v>
      </c>
      <c r="M3009" s="177" t="s">
        <v>326</v>
      </c>
      <c r="N3009" s="177" t="s">
        <v>321</v>
      </c>
      <c r="O3009" s="177">
        <v>71</v>
      </c>
    </row>
    <row r="3010" spans="1:15">
      <c r="A3010" s="173">
        <v>255</v>
      </c>
      <c r="B3010" s="173">
        <v>60</v>
      </c>
      <c r="C3010" s="173">
        <v>18</v>
      </c>
      <c r="D3010" s="173">
        <v>112</v>
      </c>
      <c r="E3010" s="174" t="s">
        <v>2347</v>
      </c>
      <c r="F3010" s="174" t="s">
        <v>3934</v>
      </c>
      <c r="G3010" s="174" t="s">
        <v>2834</v>
      </c>
      <c r="H3010" s="201" t="s">
        <v>3250</v>
      </c>
      <c r="I3010" s="175">
        <f t="shared" si="105"/>
        <v>421.70965374999997</v>
      </c>
      <c r="J3010" s="175">
        <f t="shared" si="104"/>
        <v>641.99877499999991</v>
      </c>
      <c r="K3010" s="175">
        <v>242.93875</v>
      </c>
      <c r="L3010" s="175">
        <v>2.75</v>
      </c>
      <c r="M3010" s="177" t="s">
        <v>326</v>
      </c>
      <c r="N3010" s="177" t="s">
        <v>325</v>
      </c>
      <c r="O3010" s="177">
        <v>72</v>
      </c>
    </row>
    <row r="3011" spans="1:15">
      <c r="A3011" s="173">
        <v>255</v>
      </c>
      <c r="B3011" s="173">
        <v>55</v>
      </c>
      <c r="C3011" s="173">
        <v>19</v>
      </c>
      <c r="D3011" s="173">
        <v>111</v>
      </c>
      <c r="E3011" s="174" t="s">
        <v>2347</v>
      </c>
      <c r="F3011" s="174" t="s">
        <v>3934</v>
      </c>
      <c r="G3011" s="174" t="s">
        <v>2834</v>
      </c>
      <c r="H3011" s="201" t="s">
        <v>3251</v>
      </c>
      <c r="I3011" s="175">
        <f t="shared" si="105"/>
        <v>547.21334634999994</v>
      </c>
      <c r="J3011" s="175">
        <f t="shared" si="104"/>
        <v>835.08137899999997</v>
      </c>
      <c r="K3011" s="175">
        <v>322.72494999999998</v>
      </c>
      <c r="L3011" s="175">
        <v>2.75</v>
      </c>
      <c r="M3011" s="177" t="s">
        <v>325</v>
      </c>
      <c r="N3011" s="177" t="s">
        <v>325</v>
      </c>
      <c r="O3011" s="177">
        <v>72</v>
      </c>
    </row>
    <row r="3012" spans="1:15">
      <c r="A3012" s="173">
        <v>255</v>
      </c>
      <c r="B3012" s="173">
        <v>50</v>
      </c>
      <c r="C3012" s="173">
        <v>20</v>
      </c>
      <c r="D3012" s="173">
        <v>109</v>
      </c>
      <c r="E3012" s="174" t="s">
        <v>2445</v>
      </c>
      <c r="F3012" s="174" t="s">
        <v>3934</v>
      </c>
      <c r="G3012" s="174" t="s">
        <v>2834</v>
      </c>
      <c r="H3012" s="201" t="s">
        <v>3252</v>
      </c>
      <c r="I3012" s="175">
        <f t="shared" si="105"/>
        <v>754.77714565000008</v>
      </c>
      <c r="J3012" s="175">
        <f t="shared" si="104"/>
        <v>1154.4103010000001</v>
      </c>
      <c r="K3012" s="175">
        <v>454.67905000000002</v>
      </c>
      <c r="L3012" s="175">
        <v>2.75</v>
      </c>
      <c r="M3012" s="177" t="s">
        <v>325</v>
      </c>
      <c r="N3012" s="177" t="s">
        <v>321</v>
      </c>
      <c r="O3012" s="177">
        <v>72</v>
      </c>
    </row>
    <row r="3013" spans="1:15">
      <c r="A3013" s="173">
        <v>235</v>
      </c>
      <c r="B3013" s="173">
        <v>50</v>
      </c>
      <c r="C3013" s="173">
        <v>18</v>
      </c>
      <c r="D3013" s="173">
        <v>97</v>
      </c>
      <c r="E3013" s="174" t="s">
        <v>2440</v>
      </c>
      <c r="F3013" s="174" t="s">
        <v>3934</v>
      </c>
      <c r="G3013" s="174" t="s">
        <v>3071</v>
      </c>
      <c r="H3013" s="201" t="s">
        <v>3253</v>
      </c>
      <c r="I3013" s="175">
        <f t="shared" si="105"/>
        <v>424.12318629999993</v>
      </c>
      <c r="J3013" s="175">
        <f t="shared" si="104"/>
        <v>645.7119019999999</v>
      </c>
      <c r="K3013" s="175">
        <v>244.47309999999999</v>
      </c>
      <c r="L3013" s="175">
        <v>2.75</v>
      </c>
      <c r="M3013" s="177" t="s">
        <v>325</v>
      </c>
      <c r="N3013" s="177" t="s">
        <v>321</v>
      </c>
      <c r="O3013" s="177">
        <v>71</v>
      </c>
    </row>
    <row r="3014" spans="1:15">
      <c r="A3014" s="173">
        <v>265</v>
      </c>
      <c r="B3014" s="173">
        <v>35</v>
      </c>
      <c r="C3014" s="173">
        <v>19</v>
      </c>
      <c r="D3014" s="173">
        <v>94</v>
      </c>
      <c r="E3014" s="174" t="s">
        <v>2445</v>
      </c>
      <c r="F3014" s="174" t="s">
        <v>3934</v>
      </c>
      <c r="G3014" s="174" t="s">
        <v>3086</v>
      </c>
      <c r="H3014" s="201" t="s">
        <v>3254</v>
      </c>
      <c r="I3014" s="175">
        <f t="shared" si="105"/>
        <v>750.33672395000008</v>
      </c>
      <c r="J3014" s="175">
        <f t="shared" si="104"/>
        <v>1149.1034830000001</v>
      </c>
      <c r="K3014" s="175">
        <v>453.65615000000003</v>
      </c>
      <c r="L3014" s="175">
        <v>1.58</v>
      </c>
      <c r="M3014" s="177" t="s">
        <v>326</v>
      </c>
      <c r="N3014" s="177" t="s">
        <v>348</v>
      </c>
      <c r="O3014" s="177">
        <v>72</v>
      </c>
    </row>
    <row r="3015" spans="1:15">
      <c r="A3015" s="173">
        <v>235</v>
      </c>
      <c r="B3015" s="173">
        <v>45</v>
      </c>
      <c r="C3015" s="173">
        <v>20</v>
      </c>
      <c r="D3015" s="173">
        <v>100</v>
      </c>
      <c r="E3015" s="174" t="s">
        <v>2440</v>
      </c>
      <c r="F3015" s="174" t="s">
        <v>3934</v>
      </c>
      <c r="G3015" s="174" t="s">
        <v>3071</v>
      </c>
      <c r="H3015" s="201" t="s">
        <v>3255</v>
      </c>
      <c r="I3015" s="175">
        <f t="shared" si="105"/>
        <v>576.17573694999987</v>
      </c>
      <c r="J3015" s="175">
        <f t="shared" si="104"/>
        <v>879.63890299999991</v>
      </c>
      <c r="K3015" s="175">
        <v>341.13714999999996</v>
      </c>
      <c r="L3015" s="175">
        <v>2.75</v>
      </c>
      <c r="M3015" s="177" t="s">
        <v>326</v>
      </c>
      <c r="N3015" s="177" t="s">
        <v>325</v>
      </c>
      <c r="O3015" s="177">
        <v>72</v>
      </c>
    </row>
    <row r="3016" spans="1:15">
      <c r="A3016" s="173">
        <v>275</v>
      </c>
      <c r="B3016" s="173">
        <v>40</v>
      </c>
      <c r="C3016" s="173">
        <v>19</v>
      </c>
      <c r="D3016" s="173">
        <v>101</v>
      </c>
      <c r="E3016" s="174" t="s">
        <v>2445</v>
      </c>
      <c r="F3016" s="174" t="s">
        <v>3934</v>
      </c>
      <c r="G3016" s="174" t="s">
        <v>3086</v>
      </c>
      <c r="H3016" s="201" t="s">
        <v>3256</v>
      </c>
      <c r="I3016" s="175">
        <f t="shared" si="105"/>
        <v>852.50960190000012</v>
      </c>
      <c r="J3016" s="175">
        <f t="shared" si="104"/>
        <v>1306.2925260000002</v>
      </c>
      <c r="K3016" s="175">
        <v>518.61030000000005</v>
      </c>
      <c r="L3016" s="175">
        <v>1.58</v>
      </c>
      <c r="M3016" s="177" t="s">
        <v>326</v>
      </c>
      <c r="N3016" s="177" t="s">
        <v>321</v>
      </c>
      <c r="O3016" s="177">
        <v>72</v>
      </c>
    </row>
    <row r="3017" spans="1:15">
      <c r="A3017" s="173">
        <v>245</v>
      </c>
      <c r="B3017" s="173">
        <v>45</v>
      </c>
      <c r="C3017" s="173">
        <v>19</v>
      </c>
      <c r="D3017" s="173">
        <v>98</v>
      </c>
      <c r="E3017" s="174" t="s">
        <v>2445</v>
      </c>
      <c r="F3017" s="174" t="s">
        <v>3934</v>
      </c>
      <c r="G3017" s="174" t="s">
        <v>3086</v>
      </c>
      <c r="H3017" s="201" t="s">
        <v>3257</v>
      </c>
      <c r="I3017" s="175">
        <f t="shared" si="105"/>
        <v>712.52471400000002</v>
      </c>
      <c r="J3017" s="175">
        <f t="shared" si="104"/>
        <v>1090.9311600000001</v>
      </c>
      <c r="K3017" s="175">
        <v>429.61800000000005</v>
      </c>
      <c r="L3017" s="175">
        <v>1.58</v>
      </c>
      <c r="M3017" s="177" t="s">
        <v>326</v>
      </c>
      <c r="N3017" s="177" t="s">
        <v>321</v>
      </c>
      <c r="O3017" s="177">
        <v>71</v>
      </c>
    </row>
    <row r="3018" spans="1:15">
      <c r="A3018" s="173">
        <v>245</v>
      </c>
      <c r="B3018" s="173">
        <v>50</v>
      </c>
      <c r="C3018" s="173">
        <v>18</v>
      </c>
      <c r="D3018" s="173">
        <v>100</v>
      </c>
      <c r="E3018" s="174" t="s">
        <v>2445</v>
      </c>
      <c r="F3018" s="174" t="s">
        <v>3934</v>
      </c>
      <c r="G3018" s="174" t="s">
        <v>3086</v>
      </c>
      <c r="H3018" s="201" t="s">
        <v>3258</v>
      </c>
      <c r="I3018" s="175">
        <f t="shared" si="105"/>
        <v>835.61487405000003</v>
      </c>
      <c r="J3018" s="175">
        <f t="shared" si="104"/>
        <v>1280.3006370000003</v>
      </c>
      <c r="K3018" s="175">
        <v>507.86985000000004</v>
      </c>
      <c r="L3018" s="175">
        <v>1.58</v>
      </c>
      <c r="M3018" s="177" t="s">
        <v>326</v>
      </c>
      <c r="N3018" s="177" t="s">
        <v>321</v>
      </c>
      <c r="O3018" s="177">
        <v>71</v>
      </c>
    </row>
    <row r="3019" spans="1:15">
      <c r="A3019" s="173">
        <v>255</v>
      </c>
      <c r="B3019" s="173">
        <v>35</v>
      </c>
      <c r="C3019" s="173">
        <v>19</v>
      </c>
      <c r="D3019" s="173">
        <v>96</v>
      </c>
      <c r="E3019" s="174" t="s">
        <v>2445</v>
      </c>
      <c r="F3019" s="174" t="s">
        <v>3934</v>
      </c>
      <c r="G3019" s="174" t="s">
        <v>2964</v>
      </c>
      <c r="H3019" s="201" t="s">
        <v>3259</v>
      </c>
      <c r="I3019" s="175">
        <f t="shared" si="105"/>
        <v>752.75025649999998</v>
      </c>
      <c r="J3019" s="175">
        <f t="shared" si="104"/>
        <v>1152.8166100000001</v>
      </c>
      <c r="K3019" s="175">
        <v>455.19050000000004</v>
      </c>
      <c r="L3019" s="175">
        <v>1.58</v>
      </c>
      <c r="M3019" s="177" t="s">
        <v>322</v>
      </c>
      <c r="N3019" s="177" t="s">
        <v>348</v>
      </c>
      <c r="O3019" s="177">
        <v>72</v>
      </c>
    </row>
    <row r="3020" spans="1:15">
      <c r="A3020" s="173">
        <v>195</v>
      </c>
      <c r="B3020" s="173">
        <v>65</v>
      </c>
      <c r="C3020" s="173">
        <v>16</v>
      </c>
      <c r="D3020" s="173">
        <v>104</v>
      </c>
      <c r="E3020" s="174" t="s">
        <v>2229</v>
      </c>
      <c r="F3020" s="174" t="s">
        <v>3934</v>
      </c>
      <c r="G3020" s="174" t="s">
        <v>3075</v>
      </c>
      <c r="H3020" s="201" t="s">
        <v>3260</v>
      </c>
      <c r="I3020" s="175">
        <f t="shared" si="105"/>
        <v>321.35422</v>
      </c>
      <c r="J3020" s="175">
        <f t="shared" si="104"/>
        <v>487.60579999999999</v>
      </c>
      <c r="K3020" s="175">
        <v>179.14000000000001</v>
      </c>
      <c r="L3020" s="175">
        <v>2.75</v>
      </c>
      <c r="M3020" s="177" t="s">
        <v>322</v>
      </c>
      <c r="N3020" s="177" t="s">
        <v>325</v>
      </c>
      <c r="O3020" s="177">
        <v>72</v>
      </c>
    </row>
    <row r="3021" spans="1:15">
      <c r="A3021" s="173">
        <v>215</v>
      </c>
      <c r="B3021" s="173">
        <v>75</v>
      </c>
      <c r="C3021" s="173">
        <v>16</v>
      </c>
      <c r="D3021" s="173">
        <v>113</v>
      </c>
      <c r="E3021" s="174" t="s">
        <v>2229</v>
      </c>
      <c r="F3021" s="174" t="s">
        <v>3934</v>
      </c>
      <c r="G3021" s="174" t="s">
        <v>3075</v>
      </c>
      <c r="H3021" s="201" t="s">
        <v>3261</v>
      </c>
      <c r="I3021" s="175">
        <f t="shared" si="105"/>
        <v>429.73392000000001</v>
      </c>
      <c r="J3021" s="175">
        <f t="shared" si="104"/>
        <v>654.34379999999999</v>
      </c>
      <c r="K3021" s="175">
        <v>248.04000000000002</v>
      </c>
      <c r="L3021" s="175">
        <v>2.75</v>
      </c>
      <c r="M3021" s="177" t="s">
        <v>322</v>
      </c>
      <c r="N3021" s="177" t="s">
        <v>325</v>
      </c>
      <c r="O3021" s="177">
        <v>72</v>
      </c>
    </row>
    <row r="3022" spans="1:15">
      <c r="A3022" s="173">
        <v>195</v>
      </c>
      <c r="B3022" s="173">
        <v>75</v>
      </c>
      <c r="C3022" s="173">
        <v>16</v>
      </c>
      <c r="D3022" s="173">
        <v>107</v>
      </c>
      <c r="E3022" s="174" t="s">
        <v>2229</v>
      </c>
      <c r="F3022" s="174" t="s">
        <v>3934</v>
      </c>
      <c r="G3022" s="174" t="s">
        <v>3075</v>
      </c>
      <c r="H3022" s="201" t="s">
        <v>3262</v>
      </c>
      <c r="I3022" s="175">
        <f t="shared" si="105"/>
        <v>288.84030999999999</v>
      </c>
      <c r="J3022" s="175">
        <f t="shared" si="104"/>
        <v>437.58439999999996</v>
      </c>
      <c r="K3022" s="175">
        <v>158.47</v>
      </c>
      <c r="L3022" s="175">
        <v>2.75</v>
      </c>
      <c r="M3022" s="177" t="s">
        <v>322</v>
      </c>
      <c r="N3022" s="177" t="s">
        <v>325</v>
      </c>
      <c r="O3022" s="177">
        <v>72</v>
      </c>
    </row>
    <row r="3023" spans="1:15">
      <c r="A3023" s="173">
        <v>195</v>
      </c>
      <c r="B3023" s="173">
        <v>60</v>
      </c>
      <c r="C3023" s="173">
        <v>15</v>
      </c>
      <c r="D3023" s="173">
        <v>88</v>
      </c>
      <c r="E3023" s="174" t="s">
        <v>2440</v>
      </c>
      <c r="F3023" s="174" t="s">
        <v>3934</v>
      </c>
      <c r="G3023" s="174" t="s">
        <v>3167</v>
      </c>
      <c r="H3023" s="201" t="s">
        <v>3264</v>
      </c>
      <c r="I3023" s="175">
        <f t="shared" si="105"/>
        <v>202.63990999999996</v>
      </c>
      <c r="J3023" s="175">
        <f t="shared" si="104"/>
        <v>306.49299999999999</v>
      </c>
      <c r="K3023" s="175">
        <v>105.47</v>
      </c>
      <c r="L3023" s="175">
        <v>1.58</v>
      </c>
      <c r="M3023" s="177" t="s">
        <v>322</v>
      </c>
      <c r="N3023" s="177" t="s">
        <v>326</v>
      </c>
      <c r="O3023" s="177">
        <v>71</v>
      </c>
    </row>
    <row r="3024" spans="1:15">
      <c r="A3024" s="173">
        <v>195</v>
      </c>
      <c r="B3024" s="173">
        <v>65</v>
      </c>
      <c r="C3024" s="173">
        <v>15</v>
      </c>
      <c r="D3024" s="173">
        <v>91</v>
      </c>
      <c r="E3024" s="174" t="s">
        <v>2440</v>
      </c>
      <c r="F3024" s="174" t="s">
        <v>3934</v>
      </c>
      <c r="G3024" s="174" t="s">
        <v>3167</v>
      </c>
      <c r="H3024" s="201" t="s">
        <v>3265</v>
      </c>
      <c r="I3024" s="175">
        <f t="shared" si="105"/>
        <v>180.96397000000002</v>
      </c>
      <c r="J3024" s="175">
        <f t="shared" si="104"/>
        <v>273.1454</v>
      </c>
      <c r="K3024" s="175">
        <v>91.69</v>
      </c>
      <c r="L3024" s="175">
        <v>1.58</v>
      </c>
      <c r="M3024" s="177" t="s">
        <v>322</v>
      </c>
      <c r="N3024" s="177" t="s">
        <v>326</v>
      </c>
      <c r="O3024" s="177">
        <v>71</v>
      </c>
    </row>
    <row r="3025" spans="1:15">
      <c r="A3025" s="173">
        <v>185</v>
      </c>
      <c r="B3025" s="173">
        <v>65</v>
      </c>
      <c r="C3025" s="173">
        <v>15</v>
      </c>
      <c r="D3025" s="173">
        <v>88</v>
      </c>
      <c r="E3025" s="174" t="s">
        <v>2440</v>
      </c>
      <c r="F3025" s="174" t="s">
        <v>3934</v>
      </c>
      <c r="G3025" s="174" t="s">
        <v>3167</v>
      </c>
      <c r="H3025" s="201" t="s">
        <v>3268</v>
      </c>
      <c r="I3025" s="175">
        <f t="shared" si="105"/>
        <v>214.31156999999999</v>
      </c>
      <c r="J3025" s="175">
        <f t="shared" ref="J3025:J3088" si="106">($H$3*(K3025+L3025+$U$7+$H$8)+$H$4*$U$3)*$U$8</f>
        <v>324.44939999999997</v>
      </c>
      <c r="K3025" s="175">
        <v>112.89</v>
      </c>
      <c r="L3025" s="175">
        <v>1.58</v>
      </c>
      <c r="M3025" s="177" t="s">
        <v>322</v>
      </c>
      <c r="N3025" s="177" t="s">
        <v>326</v>
      </c>
      <c r="O3025" s="177">
        <v>71</v>
      </c>
    </row>
    <row r="3026" spans="1:15">
      <c r="A3026" s="173">
        <v>275</v>
      </c>
      <c r="B3026" s="173">
        <v>55</v>
      </c>
      <c r="C3026" s="173">
        <v>19</v>
      </c>
      <c r="D3026" s="173">
        <v>111</v>
      </c>
      <c r="E3026" s="174" t="s">
        <v>2440</v>
      </c>
      <c r="F3026" s="174" t="s">
        <v>3934</v>
      </c>
      <c r="G3026" s="174" t="s">
        <v>2834</v>
      </c>
      <c r="H3026" s="201" t="s">
        <v>3269</v>
      </c>
      <c r="I3026" s="175">
        <f t="shared" si="105"/>
        <v>571.34867185000007</v>
      </c>
      <c r="J3026" s="175">
        <f t="shared" si="106"/>
        <v>872.21264900000017</v>
      </c>
      <c r="K3026" s="175">
        <v>338.06845000000004</v>
      </c>
      <c r="L3026" s="175">
        <v>2.75</v>
      </c>
      <c r="M3026" s="177" t="s">
        <v>325</v>
      </c>
      <c r="N3026" s="177" t="s">
        <v>321</v>
      </c>
      <c r="O3026" s="177">
        <v>72</v>
      </c>
    </row>
    <row r="3027" spans="1:15">
      <c r="A3027" s="173">
        <v>295</v>
      </c>
      <c r="B3027" s="173">
        <v>30</v>
      </c>
      <c r="C3027" s="173">
        <v>20</v>
      </c>
      <c r="D3027" s="173">
        <v>101</v>
      </c>
      <c r="E3027" s="174" t="s">
        <v>2445</v>
      </c>
      <c r="F3027" s="174" t="s">
        <v>3934</v>
      </c>
      <c r="G3027" s="174" t="s">
        <v>3086</v>
      </c>
      <c r="H3027" s="201" t="s">
        <v>3271</v>
      </c>
      <c r="I3027" s="175">
        <f t="shared" si="105"/>
        <v>877.44943824999996</v>
      </c>
      <c r="J3027" s="175">
        <f t="shared" si="106"/>
        <v>1344.661505</v>
      </c>
      <c r="K3027" s="175">
        <v>534.46524999999997</v>
      </c>
      <c r="L3027" s="175">
        <v>1.58</v>
      </c>
      <c r="M3027" s="177" t="s">
        <v>326</v>
      </c>
      <c r="N3027" s="177" t="s">
        <v>348</v>
      </c>
      <c r="O3027" s="177">
        <v>74</v>
      </c>
    </row>
    <row r="3028" spans="1:15">
      <c r="A3028" s="173">
        <v>335</v>
      </c>
      <c r="B3028" s="173">
        <v>30</v>
      </c>
      <c r="C3028" s="173">
        <v>20</v>
      </c>
      <c r="D3028" s="173">
        <v>104</v>
      </c>
      <c r="E3028" s="174" t="s">
        <v>2445</v>
      </c>
      <c r="F3028" s="174" t="s">
        <v>3934</v>
      </c>
      <c r="G3028" s="174" t="s">
        <v>3086</v>
      </c>
      <c r="H3028" s="201" t="s">
        <v>3272</v>
      </c>
      <c r="I3028" s="175">
        <f t="shared" si="105"/>
        <v>1053.6373144000002</v>
      </c>
      <c r="J3028" s="175">
        <f t="shared" si="106"/>
        <v>1615.7197760000001</v>
      </c>
      <c r="K3028" s="175">
        <v>646.47280000000001</v>
      </c>
      <c r="L3028" s="175">
        <v>1.58</v>
      </c>
      <c r="M3028" s="177" t="s">
        <v>322</v>
      </c>
      <c r="N3028" s="177" t="s">
        <v>348</v>
      </c>
      <c r="O3028" s="177">
        <v>74</v>
      </c>
    </row>
    <row r="3029" spans="1:15">
      <c r="A3029" s="173">
        <v>255</v>
      </c>
      <c r="B3029" s="173">
        <v>35</v>
      </c>
      <c r="C3029" s="173">
        <v>18</v>
      </c>
      <c r="D3029" s="173">
        <v>94</v>
      </c>
      <c r="E3029" s="174" t="s">
        <v>2445</v>
      </c>
      <c r="F3029" s="174" t="s">
        <v>3934</v>
      </c>
      <c r="G3029" s="174" t="s">
        <v>3086</v>
      </c>
      <c r="H3029" s="201" t="s">
        <v>3273</v>
      </c>
      <c r="I3029" s="175">
        <f t="shared" si="105"/>
        <v>488.06618685000001</v>
      </c>
      <c r="J3029" s="175">
        <f t="shared" si="106"/>
        <v>745.61034900000004</v>
      </c>
      <c r="K3029" s="175">
        <v>286.92345</v>
      </c>
      <c r="L3029" s="175">
        <v>1.58</v>
      </c>
      <c r="M3029" s="177" t="s">
        <v>326</v>
      </c>
      <c r="N3029" s="177" t="s">
        <v>321</v>
      </c>
      <c r="O3029" s="177">
        <v>73</v>
      </c>
    </row>
    <row r="3030" spans="1:15">
      <c r="A3030" s="173">
        <v>255</v>
      </c>
      <c r="B3030" s="173">
        <v>35</v>
      </c>
      <c r="C3030" s="173">
        <v>19</v>
      </c>
      <c r="D3030" s="173">
        <v>96</v>
      </c>
      <c r="E3030" s="174" t="s">
        <v>2445</v>
      </c>
      <c r="F3030" s="174" t="s">
        <v>3934</v>
      </c>
      <c r="G3030" s="174" t="s">
        <v>3086</v>
      </c>
      <c r="H3030" s="201" t="s">
        <v>3274</v>
      </c>
      <c r="I3030" s="175">
        <f t="shared" si="105"/>
        <v>587.02102140000011</v>
      </c>
      <c r="J3030" s="175">
        <f t="shared" si="106"/>
        <v>897.84855600000014</v>
      </c>
      <c r="K3030" s="175">
        <v>349.83180000000004</v>
      </c>
      <c r="L3030" s="175">
        <v>1.58</v>
      </c>
      <c r="M3030" s="177" t="s">
        <v>326</v>
      </c>
      <c r="N3030" s="177" t="s">
        <v>321</v>
      </c>
      <c r="O3030" s="177">
        <v>73</v>
      </c>
    </row>
    <row r="3031" spans="1:15">
      <c r="A3031" s="173">
        <v>265</v>
      </c>
      <c r="B3031" s="173">
        <v>50</v>
      </c>
      <c r="C3031" s="173">
        <v>19</v>
      </c>
      <c r="D3031" s="173">
        <v>110</v>
      </c>
      <c r="E3031" s="174" t="s">
        <v>2445</v>
      </c>
      <c r="F3031" s="174" t="s">
        <v>3934</v>
      </c>
      <c r="G3031" s="174" t="s">
        <v>3086</v>
      </c>
      <c r="H3031" s="201" t="s">
        <v>3275</v>
      </c>
      <c r="I3031" s="175">
        <f t="shared" si="105"/>
        <v>626.85992050000016</v>
      </c>
      <c r="J3031" s="175">
        <f t="shared" si="106"/>
        <v>957.61457000000019</v>
      </c>
      <c r="K3031" s="175">
        <v>373.35850000000005</v>
      </c>
      <c r="L3031" s="175">
        <v>2.75</v>
      </c>
      <c r="M3031" s="177" t="s">
        <v>325</v>
      </c>
      <c r="N3031" s="177" t="s">
        <v>348</v>
      </c>
      <c r="O3031" s="177">
        <v>73</v>
      </c>
    </row>
    <row r="3032" spans="1:15">
      <c r="A3032" s="173">
        <v>295</v>
      </c>
      <c r="B3032" s="173">
        <v>35</v>
      </c>
      <c r="C3032" s="173">
        <v>21</v>
      </c>
      <c r="D3032" s="173">
        <v>107</v>
      </c>
      <c r="E3032" s="174" t="s">
        <v>2445</v>
      </c>
      <c r="F3032" s="174" t="s">
        <v>3934</v>
      </c>
      <c r="G3032" s="174" t="s">
        <v>2841</v>
      </c>
      <c r="H3032" s="201" t="s">
        <v>3276</v>
      </c>
      <c r="I3032" s="175">
        <f t="shared" si="105"/>
        <v>752.36361310000007</v>
      </c>
      <c r="J3032" s="175">
        <f t="shared" si="106"/>
        <v>1150.6971740000001</v>
      </c>
      <c r="K3032" s="175">
        <v>453.1447</v>
      </c>
      <c r="L3032" s="175">
        <v>2.75</v>
      </c>
      <c r="M3032" s="177" t="s">
        <v>325</v>
      </c>
      <c r="N3032" s="177" t="s">
        <v>321</v>
      </c>
      <c r="O3032" s="177">
        <v>73</v>
      </c>
    </row>
    <row r="3033" spans="1:15">
      <c r="A3033" s="173">
        <v>255</v>
      </c>
      <c r="B3033" s="173">
        <v>60</v>
      </c>
      <c r="C3033" s="173">
        <v>17</v>
      </c>
      <c r="D3033" s="173">
        <v>106</v>
      </c>
      <c r="E3033" s="174" t="s">
        <v>2347</v>
      </c>
      <c r="F3033" s="174" t="s">
        <v>3934</v>
      </c>
      <c r="G3033" s="174" t="s">
        <v>3277</v>
      </c>
      <c r="H3033" s="201" t="s">
        <v>3278</v>
      </c>
      <c r="I3033" s="175">
        <f t="shared" si="105"/>
        <v>405.61943674999998</v>
      </c>
      <c r="J3033" s="175">
        <f t="shared" si="106"/>
        <v>617.24459499999989</v>
      </c>
      <c r="K3033" s="175">
        <v>232.70974999999999</v>
      </c>
      <c r="L3033" s="175">
        <v>2.75</v>
      </c>
      <c r="M3033" s="177" t="s">
        <v>325</v>
      </c>
      <c r="N3033" s="177" t="s">
        <v>321</v>
      </c>
      <c r="O3033" s="177">
        <v>71</v>
      </c>
    </row>
    <row r="3034" spans="1:15">
      <c r="A3034" s="173">
        <v>265</v>
      </c>
      <c r="B3034" s="173">
        <v>50</v>
      </c>
      <c r="C3034" s="173">
        <v>19</v>
      </c>
      <c r="D3034" s="173">
        <v>110</v>
      </c>
      <c r="E3034" s="174" t="s">
        <v>2347</v>
      </c>
      <c r="F3034" s="174" t="s">
        <v>3934</v>
      </c>
      <c r="G3034" s="174" t="s">
        <v>3279</v>
      </c>
      <c r="H3034" s="201" t="s">
        <v>3280</v>
      </c>
      <c r="I3034" s="175">
        <f t="shared" si="105"/>
        <v>610.76970349999999</v>
      </c>
      <c r="J3034" s="175">
        <f t="shared" si="106"/>
        <v>932.86039000000005</v>
      </c>
      <c r="K3034" s="175">
        <v>363.12950000000001</v>
      </c>
      <c r="L3034" s="175">
        <v>2.75</v>
      </c>
      <c r="M3034" s="177" t="s">
        <v>325</v>
      </c>
      <c r="N3034" s="177" t="s">
        <v>325</v>
      </c>
      <c r="O3034" s="177">
        <v>70</v>
      </c>
    </row>
    <row r="3035" spans="1:15">
      <c r="A3035" s="173">
        <v>245</v>
      </c>
      <c r="B3035" s="173">
        <v>35</v>
      </c>
      <c r="C3035" s="173">
        <v>20</v>
      </c>
      <c r="D3035" s="173">
        <v>95</v>
      </c>
      <c r="E3035" s="174" t="s">
        <v>2445</v>
      </c>
      <c r="F3035" s="174" t="s">
        <v>3934</v>
      </c>
      <c r="G3035" s="174" t="s">
        <v>3086</v>
      </c>
      <c r="H3035" s="201" t="s">
        <v>3281</v>
      </c>
      <c r="I3035" s="175">
        <f t="shared" si="105"/>
        <v>688.38938850000011</v>
      </c>
      <c r="J3035" s="175">
        <f t="shared" si="106"/>
        <v>1053.79989</v>
      </c>
      <c r="K3035" s="175">
        <v>414.27449999999999</v>
      </c>
      <c r="L3035" s="175">
        <v>1.58</v>
      </c>
      <c r="M3035" s="177" t="s">
        <v>326</v>
      </c>
      <c r="N3035" s="177" t="s">
        <v>321</v>
      </c>
      <c r="O3035" s="177">
        <v>72</v>
      </c>
    </row>
    <row r="3036" spans="1:15">
      <c r="A3036" s="173">
        <v>245</v>
      </c>
      <c r="B3036" s="173">
        <v>45</v>
      </c>
      <c r="C3036" s="173">
        <v>20</v>
      </c>
      <c r="D3036" s="173">
        <v>103</v>
      </c>
      <c r="E3036" s="174" t="s">
        <v>2347</v>
      </c>
      <c r="F3036" s="174" t="s">
        <v>3934</v>
      </c>
      <c r="G3036" s="174" t="s">
        <v>2867</v>
      </c>
      <c r="H3036" s="201" t="s">
        <v>3282</v>
      </c>
      <c r="I3036" s="175">
        <f t="shared" si="105"/>
        <v>787.76209050000011</v>
      </c>
      <c r="J3036" s="175">
        <f t="shared" si="106"/>
        <v>1205.1563700000002</v>
      </c>
      <c r="K3036" s="175">
        <v>475.64850000000001</v>
      </c>
      <c r="L3036" s="175">
        <v>2.75</v>
      </c>
      <c r="M3036" s="177" t="s">
        <v>325</v>
      </c>
      <c r="N3036" s="177" t="s">
        <v>325</v>
      </c>
      <c r="O3036" s="177">
        <v>72</v>
      </c>
    </row>
    <row r="3037" spans="1:15">
      <c r="A3037" s="173">
        <v>265</v>
      </c>
      <c r="B3037" s="173">
        <v>50</v>
      </c>
      <c r="C3037" s="173">
        <v>19</v>
      </c>
      <c r="D3037" s="173">
        <v>110</v>
      </c>
      <c r="E3037" s="174" t="s">
        <v>2239</v>
      </c>
      <c r="F3037" s="174" t="s">
        <v>3934</v>
      </c>
      <c r="G3037" s="174" t="s">
        <v>3277</v>
      </c>
      <c r="H3037" s="201" t="s">
        <v>3283</v>
      </c>
      <c r="I3037" s="175">
        <f t="shared" si="105"/>
        <v>594.67948650000005</v>
      </c>
      <c r="J3037" s="175">
        <f t="shared" si="106"/>
        <v>908.10621000000003</v>
      </c>
      <c r="K3037" s="175">
        <v>352.90050000000002</v>
      </c>
      <c r="L3037" s="175">
        <v>2.75</v>
      </c>
      <c r="M3037" s="177" t="s">
        <v>325</v>
      </c>
      <c r="N3037" s="177" t="s">
        <v>321</v>
      </c>
      <c r="O3037" s="177">
        <v>71</v>
      </c>
    </row>
    <row r="3038" spans="1:15">
      <c r="A3038" s="173">
        <v>275</v>
      </c>
      <c r="B3038" s="173">
        <v>45</v>
      </c>
      <c r="C3038" s="173">
        <v>20</v>
      </c>
      <c r="D3038" s="173">
        <v>110</v>
      </c>
      <c r="E3038" s="174" t="s">
        <v>2239</v>
      </c>
      <c r="F3038" s="174" t="s">
        <v>3934</v>
      </c>
      <c r="G3038" s="174" t="s">
        <v>3277</v>
      </c>
      <c r="H3038" s="201" t="s">
        <v>3284</v>
      </c>
      <c r="I3038" s="175">
        <f t="shared" si="105"/>
        <v>717.76964655000006</v>
      </c>
      <c r="J3038" s="175">
        <f t="shared" si="106"/>
        <v>1097.4756870000001</v>
      </c>
      <c r="K3038" s="175">
        <v>431.15235000000001</v>
      </c>
      <c r="L3038" s="175">
        <v>2.75</v>
      </c>
      <c r="M3038" s="177" t="s">
        <v>325</v>
      </c>
      <c r="N3038" s="177" t="s">
        <v>321</v>
      </c>
      <c r="O3038" s="177">
        <v>71</v>
      </c>
    </row>
    <row r="3039" spans="1:15">
      <c r="A3039" s="173">
        <v>235</v>
      </c>
      <c r="B3039" s="173">
        <v>65</v>
      </c>
      <c r="C3039" s="173">
        <v>17</v>
      </c>
      <c r="D3039" s="173">
        <v>108</v>
      </c>
      <c r="E3039" s="174" t="s">
        <v>2347</v>
      </c>
      <c r="F3039" s="174" t="s">
        <v>3934</v>
      </c>
      <c r="G3039" s="174" t="s">
        <v>3277</v>
      </c>
      <c r="H3039" s="201" t="s">
        <v>3285</v>
      </c>
      <c r="I3039" s="175">
        <f t="shared" si="105"/>
        <v>405.61943674999998</v>
      </c>
      <c r="J3039" s="175">
        <f t="shared" si="106"/>
        <v>617.24459499999989</v>
      </c>
      <c r="K3039" s="175">
        <v>232.70974999999999</v>
      </c>
      <c r="L3039" s="175">
        <v>2.75</v>
      </c>
      <c r="M3039" s="177" t="s">
        <v>325</v>
      </c>
      <c r="N3039" s="177" t="s">
        <v>321</v>
      </c>
      <c r="O3039" s="177">
        <v>71</v>
      </c>
    </row>
    <row r="3040" spans="1:15">
      <c r="A3040" s="173">
        <v>255</v>
      </c>
      <c r="B3040" s="173">
        <v>55</v>
      </c>
      <c r="C3040" s="173">
        <v>18</v>
      </c>
      <c r="D3040" s="173">
        <v>109</v>
      </c>
      <c r="E3040" s="174" t="s">
        <v>2239</v>
      </c>
      <c r="F3040" s="174" t="s">
        <v>3934</v>
      </c>
      <c r="G3040" s="174" t="s">
        <v>3277</v>
      </c>
      <c r="H3040" s="201" t="s">
        <v>3286</v>
      </c>
      <c r="I3040" s="175">
        <f t="shared" si="105"/>
        <v>453.89008774999996</v>
      </c>
      <c r="J3040" s="175">
        <f t="shared" si="106"/>
        <v>691.50713500000006</v>
      </c>
      <c r="K3040" s="175">
        <v>263.39675</v>
      </c>
      <c r="L3040" s="175">
        <v>2.75</v>
      </c>
      <c r="M3040" s="177" t="s">
        <v>325</v>
      </c>
      <c r="N3040" s="177" t="s">
        <v>321</v>
      </c>
      <c r="O3040" s="177">
        <v>71</v>
      </c>
    </row>
    <row r="3041" spans="1:15">
      <c r="A3041" s="173">
        <v>275</v>
      </c>
      <c r="B3041" s="173">
        <v>45</v>
      </c>
      <c r="C3041" s="173">
        <v>20</v>
      </c>
      <c r="D3041" s="173">
        <v>110</v>
      </c>
      <c r="E3041" s="174" t="s">
        <v>2347</v>
      </c>
      <c r="F3041" s="174" t="s">
        <v>3934</v>
      </c>
      <c r="G3041" s="174" t="s">
        <v>3279</v>
      </c>
      <c r="H3041" s="201" t="s">
        <v>3287</v>
      </c>
      <c r="I3041" s="175">
        <f t="shared" si="105"/>
        <v>728.22828760000004</v>
      </c>
      <c r="J3041" s="175">
        <f t="shared" si="106"/>
        <v>1113.565904</v>
      </c>
      <c r="K3041" s="175">
        <v>437.80119999999999</v>
      </c>
      <c r="L3041" s="175">
        <v>2.75</v>
      </c>
      <c r="M3041" s="177" t="s">
        <v>321</v>
      </c>
      <c r="N3041" s="177" t="s">
        <v>325</v>
      </c>
      <c r="O3041" s="177">
        <v>70</v>
      </c>
    </row>
    <row r="3042" spans="1:15">
      <c r="A3042" s="173">
        <v>265</v>
      </c>
      <c r="B3042" s="173">
        <v>50</v>
      </c>
      <c r="C3042" s="173">
        <v>19</v>
      </c>
      <c r="D3042" s="173">
        <v>110</v>
      </c>
      <c r="E3042" s="174" t="s">
        <v>2347</v>
      </c>
      <c r="F3042" s="174" t="s">
        <v>3934</v>
      </c>
      <c r="G3042" s="174" t="s">
        <v>2867</v>
      </c>
      <c r="H3042" s="201" t="s">
        <v>3288</v>
      </c>
      <c r="I3042" s="175">
        <f t="shared" si="105"/>
        <v>737.88241779999998</v>
      </c>
      <c r="J3042" s="175">
        <f t="shared" si="106"/>
        <v>1128.418412</v>
      </c>
      <c r="K3042" s="175">
        <v>443.93860000000001</v>
      </c>
      <c r="L3042" s="175">
        <v>2.75</v>
      </c>
      <c r="M3042" s="177" t="s">
        <v>325</v>
      </c>
      <c r="N3042" s="177" t="s">
        <v>321</v>
      </c>
      <c r="O3042" s="177">
        <v>72</v>
      </c>
    </row>
    <row r="3043" spans="1:15">
      <c r="A3043" s="173">
        <v>245</v>
      </c>
      <c r="B3043" s="173">
        <v>65</v>
      </c>
      <c r="C3043" s="173">
        <v>17</v>
      </c>
      <c r="D3043" s="173">
        <v>111</v>
      </c>
      <c r="E3043" s="174" t="s">
        <v>2440</v>
      </c>
      <c r="F3043" s="174" t="s">
        <v>3934</v>
      </c>
      <c r="G3043" s="174" t="s">
        <v>2913</v>
      </c>
      <c r="H3043" s="201" t="s">
        <v>3289</v>
      </c>
      <c r="I3043" s="175">
        <f t="shared" si="105"/>
        <v>440.21340329999998</v>
      </c>
      <c r="J3043" s="175">
        <f t="shared" si="106"/>
        <v>670.46608199999991</v>
      </c>
      <c r="K3043" s="175">
        <v>254.7021</v>
      </c>
      <c r="L3043" s="175">
        <v>2.75</v>
      </c>
      <c r="M3043" s="177" t="s">
        <v>322</v>
      </c>
      <c r="N3043" s="177" t="s">
        <v>325</v>
      </c>
      <c r="O3043" s="177">
        <v>71</v>
      </c>
    </row>
    <row r="3044" spans="1:15">
      <c r="A3044" s="173">
        <v>245</v>
      </c>
      <c r="B3044" s="173">
        <v>40</v>
      </c>
      <c r="C3044" s="173">
        <v>18</v>
      </c>
      <c r="D3044" s="173">
        <v>97</v>
      </c>
      <c r="E3044" s="174" t="s">
        <v>2445</v>
      </c>
      <c r="F3044" s="174" t="s">
        <v>3934</v>
      </c>
      <c r="G3044" s="174" t="s">
        <v>2841</v>
      </c>
      <c r="H3044" s="201" t="s">
        <v>3291</v>
      </c>
      <c r="I3044" s="175">
        <f t="shared" si="105"/>
        <v>473.58499154999998</v>
      </c>
      <c r="J3044" s="175">
        <f t="shared" si="106"/>
        <v>723.33158700000001</v>
      </c>
      <c r="K3044" s="175">
        <v>277.71735000000001</v>
      </c>
      <c r="L3044" s="175">
        <v>1.58</v>
      </c>
      <c r="M3044" s="177" t="s">
        <v>326</v>
      </c>
      <c r="N3044" s="177" t="s">
        <v>321</v>
      </c>
      <c r="O3044" s="177">
        <v>72</v>
      </c>
    </row>
    <row r="3045" spans="1:15">
      <c r="A3045" s="173">
        <v>175</v>
      </c>
      <c r="B3045" s="173">
        <v>70</v>
      </c>
      <c r="C3045" s="173">
        <v>14</v>
      </c>
      <c r="D3045" s="173">
        <v>84</v>
      </c>
      <c r="E3045" s="174" t="s">
        <v>2237</v>
      </c>
      <c r="F3045" s="174" t="s">
        <v>3934</v>
      </c>
      <c r="G3045" s="174" t="s">
        <v>2910</v>
      </c>
      <c r="H3045" s="201" t="s">
        <v>3292</v>
      </c>
      <c r="I3045" s="175">
        <f t="shared" si="105"/>
        <v>190.13456000000002</v>
      </c>
      <c r="J3045" s="175">
        <f t="shared" si="106"/>
        <v>287.25400000000002</v>
      </c>
      <c r="K3045" s="175">
        <v>97.52000000000001</v>
      </c>
      <c r="L3045" s="175">
        <v>1.58</v>
      </c>
      <c r="M3045" s="177" t="s">
        <v>322</v>
      </c>
      <c r="N3045" s="177" t="s">
        <v>326</v>
      </c>
      <c r="O3045" s="177">
        <v>71</v>
      </c>
    </row>
    <row r="3046" spans="1:15">
      <c r="A3046" s="173">
        <v>165</v>
      </c>
      <c r="B3046" s="173">
        <v>70</v>
      </c>
      <c r="C3046" s="173">
        <v>14</v>
      </c>
      <c r="D3046" s="173">
        <v>81</v>
      </c>
      <c r="E3046" s="174" t="s">
        <v>2237</v>
      </c>
      <c r="F3046" s="174" t="s">
        <v>3934</v>
      </c>
      <c r="G3046" s="174" t="s">
        <v>2910</v>
      </c>
      <c r="H3046" s="201" t="s">
        <v>3295</v>
      </c>
      <c r="I3046" s="175">
        <f t="shared" si="105"/>
        <v>158.45434</v>
      </c>
      <c r="J3046" s="175">
        <f t="shared" si="106"/>
        <v>238.51519999999999</v>
      </c>
      <c r="K3046" s="175">
        <v>77.38000000000001</v>
      </c>
      <c r="L3046" s="175">
        <v>1.58</v>
      </c>
      <c r="M3046" s="177" t="s">
        <v>322</v>
      </c>
      <c r="N3046" s="177" t="s">
        <v>326</v>
      </c>
      <c r="O3046" s="177">
        <v>71</v>
      </c>
    </row>
    <row r="3047" spans="1:15">
      <c r="A3047" s="173">
        <v>165</v>
      </c>
      <c r="B3047" s="173">
        <v>65</v>
      </c>
      <c r="C3047" s="173">
        <v>14</v>
      </c>
      <c r="D3047" s="173">
        <v>79</v>
      </c>
      <c r="E3047" s="174" t="s">
        <v>2237</v>
      </c>
      <c r="F3047" s="174" t="s">
        <v>3934</v>
      </c>
      <c r="G3047" s="174" t="s">
        <v>2910</v>
      </c>
      <c r="H3047" s="201" t="s">
        <v>3296</v>
      </c>
      <c r="I3047" s="175">
        <f t="shared" si="105"/>
        <v>155.95327</v>
      </c>
      <c r="J3047" s="175">
        <f t="shared" si="106"/>
        <v>234.66739999999999</v>
      </c>
      <c r="K3047" s="175">
        <v>75.790000000000006</v>
      </c>
      <c r="L3047" s="175">
        <v>1.58</v>
      </c>
      <c r="M3047" s="177" t="s">
        <v>322</v>
      </c>
      <c r="N3047" s="177" t="s">
        <v>326</v>
      </c>
      <c r="O3047" s="177">
        <v>71</v>
      </c>
    </row>
    <row r="3048" spans="1:15">
      <c r="A3048" s="173">
        <v>175</v>
      </c>
      <c r="B3048" s="173">
        <v>65</v>
      </c>
      <c r="C3048" s="173">
        <v>14</v>
      </c>
      <c r="D3048" s="173">
        <v>82</v>
      </c>
      <c r="E3048" s="174" t="s">
        <v>2237</v>
      </c>
      <c r="F3048" s="174" t="s">
        <v>3934</v>
      </c>
      <c r="G3048" s="174" t="s">
        <v>2910</v>
      </c>
      <c r="H3048" s="201" t="s">
        <v>3297</v>
      </c>
      <c r="I3048" s="175">
        <f t="shared" si="105"/>
        <v>154.28589000000002</v>
      </c>
      <c r="J3048" s="175">
        <f t="shared" si="106"/>
        <v>232.10219999999998</v>
      </c>
      <c r="K3048" s="175">
        <v>74.73</v>
      </c>
      <c r="L3048" s="175">
        <v>1.58</v>
      </c>
      <c r="M3048" s="177" t="s">
        <v>322</v>
      </c>
      <c r="N3048" s="177" t="s">
        <v>326</v>
      </c>
      <c r="O3048" s="177">
        <v>71</v>
      </c>
    </row>
    <row r="3049" spans="1:15">
      <c r="A3049" s="173">
        <v>195</v>
      </c>
      <c r="B3049" s="173">
        <v>65</v>
      </c>
      <c r="C3049" s="173">
        <v>15</v>
      </c>
      <c r="D3049" s="173">
        <v>91</v>
      </c>
      <c r="E3049" s="174" t="s">
        <v>2347</v>
      </c>
      <c r="F3049" s="174" t="s">
        <v>3934</v>
      </c>
      <c r="G3049" s="174" t="s">
        <v>3167</v>
      </c>
      <c r="H3049" s="201" t="s">
        <v>3300</v>
      </c>
      <c r="I3049" s="175">
        <f t="shared" si="105"/>
        <v>183.15657470000002</v>
      </c>
      <c r="J3049" s="175">
        <f t="shared" si="106"/>
        <v>276.51863799999995</v>
      </c>
      <c r="K3049" s="175">
        <v>93.0839</v>
      </c>
      <c r="L3049" s="175">
        <v>1.58</v>
      </c>
      <c r="M3049" s="177" t="s">
        <v>322</v>
      </c>
      <c r="N3049" s="177" t="s">
        <v>326</v>
      </c>
      <c r="O3049" s="177">
        <v>71</v>
      </c>
    </row>
    <row r="3050" spans="1:15">
      <c r="A3050" s="173">
        <v>195</v>
      </c>
      <c r="B3050" s="173">
        <v>60</v>
      </c>
      <c r="C3050" s="173">
        <v>15</v>
      </c>
      <c r="D3050" s="173">
        <v>88</v>
      </c>
      <c r="E3050" s="174" t="s">
        <v>2347</v>
      </c>
      <c r="F3050" s="174" t="s">
        <v>3934</v>
      </c>
      <c r="G3050" s="174" t="s">
        <v>3167</v>
      </c>
      <c r="H3050" s="201" t="s">
        <v>3301</v>
      </c>
      <c r="I3050" s="175">
        <f t="shared" si="105"/>
        <v>213.72798700000001</v>
      </c>
      <c r="J3050" s="175">
        <f t="shared" si="106"/>
        <v>323.55158</v>
      </c>
      <c r="K3050" s="175">
        <v>112.51900000000001</v>
      </c>
      <c r="L3050" s="175">
        <v>1.58</v>
      </c>
      <c r="M3050" s="177" t="s">
        <v>322</v>
      </c>
      <c r="N3050" s="177" t="s">
        <v>326</v>
      </c>
      <c r="O3050" s="177">
        <v>71</v>
      </c>
    </row>
    <row r="3051" spans="1:15">
      <c r="A3051" s="173">
        <v>205</v>
      </c>
      <c r="B3051" s="173">
        <v>50</v>
      </c>
      <c r="C3051" s="173">
        <v>17</v>
      </c>
      <c r="D3051" s="173">
        <v>93</v>
      </c>
      <c r="E3051" s="174" t="s">
        <v>2347</v>
      </c>
      <c r="F3051" s="174" t="s">
        <v>3934</v>
      </c>
      <c r="G3051" s="174" t="s">
        <v>3304</v>
      </c>
      <c r="H3051" s="201" t="s">
        <v>3305</v>
      </c>
      <c r="I3051" s="175">
        <f t="shared" ref="I3051:I3114" si="107">(IF($H$6="",$H$4*$U$3*(1-$H$5),$H$6*$H$3)+IF(F3051="PIRELLI",$H$3*(K3051*(1-$M$12)+$U$7+L3051+$H$8)))*$U$8</f>
        <v>464.73537220000009</v>
      </c>
      <c r="J3051" s="175">
        <f t="shared" si="106"/>
        <v>709.71678800000007</v>
      </c>
      <c r="K3051" s="175">
        <v>272.09140000000002</v>
      </c>
      <c r="L3051" s="175">
        <v>1.58</v>
      </c>
      <c r="M3051" s="177" t="s">
        <v>326</v>
      </c>
      <c r="N3051" s="177" t="s">
        <v>321</v>
      </c>
      <c r="O3051" s="177">
        <v>72</v>
      </c>
    </row>
    <row r="3052" spans="1:15">
      <c r="A3052" s="173">
        <v>205</v>
      </c>
      <c r="B3052" s="173">
        <v>55</v>
      </c>
      <c r="C3052" s="173">
        <v>16</v>
      </c>
      <c r="D3052" s="173">
        <v>91</v>
      </c>
      <c r="E3052" s="174" t="s">
        <v>2440</v>
      </c>
      <c r="F3052" s="174" t="s">
        <v>3934</v>
      </c>
      <c r="G3052" s="174" t="s">
        <v>3302</v>
      </c>
      <c r="H3052" s="201" t="s">
        <v>3306</v>
      </c>
      <c r="I3052" s="175">
        <f t="shared" si="107"/>
        <v>314.35437000000002</v>
      </c>
      <c r="J3052" s="175">
        <f t="shared" si="106"/>
        <v>478.3614</v>
      </c>
      <c r="K3052" s="175">
        <v>176.49</v>
      </c>
      <c r="L3052" s="175">
        <v>1.58</v>
      </c>
      <c r="M3052" s="177" t="s">
        <v>326</v>
      </c>
      <c r="N3052" s="177" t="s">
        <v>325</v>
      </c>
      <c r="O3052" s="177">
        <v>72</v>
      </c>
    </row>
    <row r="3053" spans="1:15">
      <c r="A3053" s="173">
        <v>215</v>
      </c>
      <c r="B3053" s="173">
        <v>45</v>
      </c>
      <c r="C3053" s="173">
        <v>17</v>
      </c>
      <c r="D3053" s="173">
        <v>91</v>
      </c>
      <c r="E3053" s="174" t="s">
        <v>2440</v>
      </c>
      <c r="F3053" s="174" t="s">
        <v>3934</v>
      </c>
      <c r="G3053" s="174" t="s">
        <v>3302</v>
      </c>
      <c r="H3053" s="201" t="s">
        <v>3307</v>
      </c>
      <c r="I3053" s="175">
        <f t="shared" si="107"/>
        <v>537.78329000000008</v>
      </c>
      <c r="J3053" s="175">
        <f t="shared" si="106"/>
        <v>822.09820000000002</v>
      </c>
      <c r="K3053" s="175">
        <v>318.53000000000003</v>
      </c>
      <c r="L3053" s="175">
        <v>1.58</v>
      </c>
      <c r="M3053" s="177" t="s">
        <v>325</v>
      </c>
      <c r="N3053" s="177" t="s">
        <v>325</v>
      </c>
      <c r="O3053" s="177">
        <v>72</v>
      </c>
    </row>
    <row r="3054" spans="1:15">
      <c r="A3054" s="173">
        <v>215</v>
      </c>
      <c r="B3054" s="173">
        <v>45</v>
      </c>
      <c r="C3054" s="173">
        <v>17</v>
      </c>
      <c r="D3054" s="173">
        <v>91</v>
      </c>
      <c r="E3054" s="174" t="s">
        <v>2347</v>
      </c>
      <c r="F3054" s="174" t="s">
        <v>3934</v>
      </c>
      <c r="G3054" s="174" t="s">
        <v>3304</v>
      </c>
      <c r="H3054" s="201" t="s">
        <v>3308</v>
      </c>
      <c r="I3054" s="175">
        <f t="shared" si="107"/>
        <v>523.46466425000006</v>
      </c>
      <c r="J3054" s="175">
        <f t="shared" si="106"/>
        <v>800.06954500000006</v>
      </c>
      <c r="K3054" s="175">
        <v>309.42725000000002</v>
      </c>
      <c r="L3054" s="175">
        <v>1.58</v>
      </c>
      <c r="M3054" s="177" t="s">
        <v>325</v>
      </c>
      <c r="N3054" s="177" t="s">
        <v>325</v>
      </c>
      <c r="O3054" s="177">
        <v>72</v>
      </c>
    </row>
    <row r="3055" spans="1:15">
      <c r="A3055" s="173">
        <v>215</v>
      </c>
      <c r="B3055" s="173">
        <v>55</v>
      </c>
      <c r="C3055" s="173">
        <v>16</v>
      </c>
      <c r="D3055" s="173">
        <v>97</v>
      </c>
      <c r="E3055" s="174" t="s">
        <v>2440</v>
      </c>
      <c r="F3055" s="174" t="s">
        <v>3934</v>
      </c>
      <c r="G3055" s="174" t="s">
        <v>3302</v>
      </c>
      <c r="H3055" s="201" t="s">
        <v>3309</v>
      </c>
      <c r="I3055" s="175">
        <f t="shared" si="107"/>
        <v>423.56776000000002</v>
      </c>
      <c r="J3055" s="175">
        <f t="shared" si="106"/>
        <v>646.38200000000006</v>
      </c>
      <c r="K3055" s="175">
        <v>245.92000000000002</v>
      </c>
      <c r="L3055" s="175">
        <v>1.58</v>
      </c>
      <c r="M3055" s="177" t="s">
        <v>325</v>
      </c>
      <c r="N3055" s="177" t="s">
        <v>325</v>
      </c>
      <c r="O3055" s="177">
        <v>72</v>
      </c>
    </row>
    <row r="3056" spans="1:15">
      <c r="A3056" s="173">
        <v>215</v>
      </c>
      <c r="B3056" s="173">
        <v>55</v>
      </c>
      <c r="C3056" s="173">
        <v>16</v>
      </c>
      <c r="D3056" s="173">
        <v>93</v>
      </c>
      <c r="E3056" s="174" t="s">
        <v>2440</v>
      </c>
      <c r="F3056" s="174" t="s">
        <v>3934</v>
      </c>
      <c r="G3056" s="174" t="s">
        <v>3302</v>
      </c>
      <c r="H3056" s="201" t="s">
        <v>3310</v>
      </c>
      <c r="I3056" s="175">
        <f t="shared" si="107"/>
        <v>388.55278000000004</v>
      </c>
      <c r="J3056" s="175">
        <f t="shared" si="106"/>
        <v>592.51280000000008</v>
      </c>
      <c r="K3056" s="175">
        <v>223.66000000000003</v>
      </c>
      <c r="L3056" s="175">
        <v>1.58</v>
      </c>
      <c r="M3056" s="177" t="s">
        <v>326</v>
      </c>
      <c r="N3056" s="177" t="s">
        <v>325</v>
      </c>
      <c r="O3056" s="177">
        <v>72</v>
      </c>
    </row>
    <row r="3057" spans="1:15">
      <c r="A3057" s="173">
        <v>215</v>
      </c>
      <c r="B3057" s="173">
        <v>60</v>
      </c>
      <c r="C3057" s="173">
        <v>16</v>
      </c>
      <c r="D3057" s="173">
        <v>99</v>
      </c>
      <c r="E3057" s="174" t="s">
        <v>2440</v>
      </c>
      <c r="F3057" s="174" t="s">
        <v>3934</v>
      </c>
      <c r="G3057" s="174" t="s">
        <v>3302</v>
      </c>
      <c r="H3057" s="201" t="s">
        <v>3311</v>
      </c>
      <c r="I3057" s="175">
        <f t="shared" si="107"/>
        <v>361.87470000000008</v>
      </c>
      <c r="J3057" s="175">
        <f t="shared" si="106"/>
        <v>551.46960000000001</v>
      </c>
      <c r="K3057" s="175">
        <v>206.70000000000002</v>
      </c>
      <c r="L3057" s="175">
        <v>1.58</v>
      </c>
      <c r="M3057" s="177" t="s">
        <v>325</v>
      </c>
      <c r="N3057" s="177" t="s">
        <v>325</v>
      </c>
      <c r="O3057" s="177">
        <v>72</v>
      </c>
    </row>
    <row r="3058" spans="1:15">
      <c r="A3058" s="173">
        <v>225</v>
      </c>
      <c r="B3058" s="173">
        <v>40</v>
      </c>
      <c r="C3058" s="173">
        <v>18</v>
      </c>
      <c r="D3058" s="173">
        <v>92</v>
      </c>
      <c r="E3058" s="174" t="s">
        <v>2347</v>
      </c>
      <c r="F3058" s="174" t="s">
        <v>3934</v>
      </c>
      <c r="G3058" s="174" t="s">
        <v>3304</v>
      </c>
      <c r="H3058" s="201" t="s">
        <v>3312</v>
      </c>
      <c r="I3058" s="175">
        <f t="shared" si="107"/>
        <v>545.99096804999999</v>
      </c>
      <c r="J3058" s="175">
        <f t="shared" si="106"/>
        <v>834.72539699999993</v>
      </c>
      <c r="K3058" s="175">
        <v>323.74784999999997</v>
      </c>
      <c r="L3058" s="175">
        <v>1.58</v>
      </c>
      <c r="M3058" s="177" t="s">
        <v>326</v>
      </c>
      <c r="N3058" s="177" t="s">
        <v>325</v>
      </c>
      <c r="O3058" s="177">
        <v>72</v>
      </c>
    </row>
    <row r="3059" spans="1:15">
      <c r="A3059" s="173">
        <v>225</v>
      </c>
      <c r="B3059" s="173">
        <v>45</v>
      </c>
      <c r="C3059" s="173">
        <v>17</v>
      </c>
      <c r="D3059" s="173">
        <v>94</v>
      </c>
      <c r="E3059" s="174" t="s">
        <v>2440</v>
      </c>
      <c r="F3059" s="174" t="s">
        <v>3934</v>
      </c>
      <c r="G3059" s="174" t="s">
        <v>3302</v>
      </c>
      <c r="H3059" s="201" t="s">
        <v>3313</v>
      </c>
      <c r="I3059" s="175">
        <f t="shared" si="107"/>
        <v>470.25440000000003</v>
      </c>
      <c r="J3059" s="175">
        <f t="shared" si="106"/>
        <v>718.20760000000007</v>
      </c>
      <c r="K3059" s="175">
        <v>275.60000000000002</v>
      </c>
      <c r="L3059" s="175">
        <v>1.58</v>
      </c>
      <c r="M3059" s="177" t="s">
        <v>326</v>
      </c>
      <c r="N3059" s="177" t="s">
        <v>325</v>
      </c>
      <c r="O3059" s="177">
        <v>72</v>
      </c>
    </row>
    <row r="3060" spans="1:15">
      <c r="A3060" s="173">
        <v>225</v>
      </c>
      <c r="B3060" s="173">
        <v>50</v>
      </c>
      <c r="C3060" s="173">
        <v>17</v>
      </c>
      <c r="D3060" s="173">
        <v>98</v>
      </c>
      <c r="E3060" s="174" t="s">
        <v>2440</v>
      </c>
      <c r="F3060" s="174" t="s">
        <v>3934</v>
      </c>
      <c r="G3060" s="174" t="s">
        <v>3302</v>
      </c>
      <c r="H3060" s="201" t="s">
        <v>3314</v>
      </c>
      <c r="I3060" s="175">
        <f t="shared" si="107"/>
        <v>496.09879000000006</v>
      </c>
      <c r="J3060" s="175">
        <f t="shared" si="106"/>
        <v>757.96820000000002</v>
      </c>
      <c r="K3060" s="175">
        <v>292.03000000000003</v>
      </c>
      <c r="L3060" s="175">
        <v>1.58</v>
      </c>
      <c r="M3060" s="177" t="s">
        <v>326</v>
      </c>
      <c r="N3060" s="177" t="s">
        <v>325</v>
      </c>
      <c r="O3060" s="177">
        <v>72</v>
      </c>
    </row>
    <row r="3061" spans="1:15">
      <c r="A3061" s="173">
        <v>225</v>
      </c>
      <c r="B3061" s="173">
        <v>55</v>
      </c>
      <c r="C3061" s="173">
        <v>16</v>
      </c>
      <c r="D3061" s="173">
        <v>99</v>
      </c>
      <c r="E3061" s="174" t="s">
        <v>2440</v>
      </c>
      <c r="F3061" s="174" t="s">
        <v>3934</v>
      </c>
      <c r="G3061" s="174" t="s">
        <v>3302</v>
      </c>
      <c r="H3061" s="201" t="s">
        <v>3315</v>
      </c>
      <c r="I3061" s="175">
        <f t="shared" si="107"/>
        <v>372.71267000000006</v>
      </c>
      <c r="J3061" s="175">
        <f t="shared" si="106"/>
        <v>568.14340000000004</v>
      </c>
      <c r="K3061" s="175">
        <v>213.59</v>
      </c>
      <c r="L3061" s="175">
        <v>1.58</v>
      </c>
      <c r="M3061" s="177" t="s">
        <v>326</v>
      </c>
      <c r="N3061" s="177" t="s">
        <v>325</v>
      </c>
      <c r="O3061" s="177">
        <v>72</v>
      </c>
    </row>
    <row r="3062" spans="1:15">
      <c r="A3062" s="173">
        <v>235</v>
      </c>
      <c r="B3062" s="173">
        <v>45</v>
      </c>
      <c r="C3062" s="173">
        <v>17</v>
      </c>
      <c r="D3062" s="173">
        <v>97</v>
      </c>
      <c r="E3062" s="174" t="s">
        <v>2440</v>
      </c>
      <c r="F3062" s="174" t="s">
        <v>3934</v>
      </c>
      <c r="G3062" s="174" t="s">
        <v>3302</v>
      </c>
      <c r="H3062" s="201" t="s">
        <v>3316</v>
      </c>
      <c r="I3062" s="175">
        <f t="shared" si="107"/>
        <v>581.13517000000002</v>
      </c>
      <c r="J3062" s="175">
        <f t="shared" si="106"/>
        <v>888.79340000000002</v>
      </c>
      <c r="K3062" s="175">
        <v>346.09000000000003</v>
      </c>
      <c r="L3062" s="175">
        <v>1.58</v>
      </c>
      <c r="M3062" s="177" t="s">
        <v>325</v>
      </c>
      <c r="N3062" s="177" t="s">
        <v>325</v>
      </c>
      <c r="O3062" s="177">
        <v>72</v>
      </c>
    </row>
    <row r="3063" spans="1:15">
      <c r="A3063" s="173">
        <v>235</v>
      </c>
      <c r="B3063" s="173">
        <v>45</v>
      </c>
      <c r="C3063" s="173">
        <v>17</v>
      </c>
      <c r="D3063" s="173">
        <v>97</v>
      </c>
      <c r="E3063" s="174" t="s">
        <v>2347</v>
      </c>
      <c r="F3063" s="174" t="s">
        <v>3934</v>
      </c>
      <c r="G3063" s="174" t="s">
        <v>3304</v>
      </c>
      <c r="H3063" s="201" t="s">
        <v>3317</v>
      </c>
      <c r="I3063" s="175">
        <f t="shared" si="107"/>
        <v>577.36689120000005</v>
      </c>
      <c r="J3063" s="175">
        <f t="shared" si="106"/>
        <v>882.99604800000009</v>
      </c>
      <c r="K3063" s="175">
        <v>343.69440000000003</v>
      </c>
      <c r="L3063" s="175">
        <v>1.58</v>
      </c>
      <c r="M3063" s="177" t="s">
        <v>325</v>
      </c>
      <c r="N3063" s="177" t="s">
        <v>325</v>
      </c>
      <c r="O3063" s="177">
        <v>72</v>
      </c>
    </row>
    <row r="3064" spans="1:15">
      <c r="A3064" s="173">
        <v>245</v>
      </c>
      <c r="B3064" s="173">
        <v>35</v>
      </c>
      <c r="C3064" s="173">
        <v>19</v>
      </c>
      <c r="D3064" s="173">
        <v>93</v>
      </c>
      <c r="E3064" s="174" t="s">
        <v>2239</v>
      </c>
      <c r="F3064" s="174" t="s">
        <v>3934</v>
      </c>
      <c r="G3064" s="174" t="s">
        <v>3318</v>
      </c>
      <c r="H3064" s="201" t="s">
        <v>3319</v>
      </c>
      <c r="I3064" s="175">
        <f t="shared" si="107"/>
        <v>928.93813264999994</v>
      </c>
      <c r="J3064" s="175">
        <f t="shared" si="106"/>
        <v>1423.874881</v>
      </c>
      <c r="K3064" s="175">
        <v>567.19804999999997</v>
      </c>
      <c r="L3064" s="175">
        <v>1.58</v>
      </c>
      <c r="M3064" s="177" t="s">
        <v>325</v>
      </c>
      <c r="N3064" s="177" t="s">
        <v>325</v>
      </c>
      <c r="O3064" s="177">
        <v>72</v>
      </c>
    </row>
    <row r="3065" spans="1:15">
      <c r="A3065" s="173">
        <v>265</v>
      </c>
      <c r="B3065" s="173">
        <v>35</v>
      </c>
      <c r="C3065" s="173">
        <v>19</v>
      </c>
      <c r="D3065" s="173">
        <v>98</v>
      </c>
      <c r="E3065" s="174" t="s">
        <v>2239</v>
      </c>
      <c r="F3065" s="174" t="s">
        <v>3934</v>
      </c>
      <c r="G3065" s="174" t="s">
        <v>3318</v>
      </c>
      <c r="H3065" s="201" t="s">
        <v>3320</v>
      </c>
      <c r="I3065" s="175">
        <f t="shared" si="107"/>
        <v>1084.2087267000002</v>
      </c>
      <c r="J3065" s="175">
        <f t="shared" si="106"/>
        <v>1662.7527180000002</v>
      </c>
      <c r="K3065" s="175">
        <v>665.90790000000004</v>
      </c>
      <c r="L3065" s="175">
        <v>1.58</v>
      </c>
      <c r="M3065" s="177" t="s">
        <v>325</v>
      </c>
      <c r="N3065" s="177" t="s">
        <v>325</v>
      </c>
      <c r="O3065" s="177">
        <v>73</v>
      </c>
    </row>
    <row r="3066" spans="1:15">
      <c r="A3066" s="173">
        <v>205</v>
      </c>
      <c r="B3066" s="173">
        <v>45</v>
      </c>
      <c r="C3066" s="173">
        <v>17</v>
      </c>
      <c r="D3066" s="173">
        <v>84</v>
      </c>
      <c r="E3066" s="174" t="s">
        <v>2347</v>
      </c>
      <c r="F3066" s="174" t="s">
        <v>3934</v>
      </c>
      <c r="G3066" s="174" t="s">
        <v>3086</v>
      </c>
      <c r="H3066" s="201" t="s">
        <v>3322</v>
      </c>
      <c r="I3066" s="175">
        <f t="shared" si="107"/>
        <v>437.38200330000001</v>
      </c>
      <c r="J3066" s="175">
        <f t="shared" si="106"/>
        <v>667.63468200000011</v>
      </c>
      <c r="K3066" s="175">
        <v>254.7021</v>
      </c>
      <c r="L3066" s="175">
        <v>1.58</v>
      </c>
      <c r="M3066" s="177" t="s">
        <v>326</v>
      </c>
      <c r="N3066" s="177" t="s">
        <v>321</v>
      </c>
      <c r="O3066" s="177">
        <v>71</v>
      </c>
    </row>
    <row r="3067" spans="1:15">
      <c r="A3067" s="173">
        <v>245</v>
      </c>
      <c r="B3067" s="173">
        <v>45</v>
      </c>
      <c r="C3067" s="173">
        <v>17</v>
      </c>
      <c r="D3067" s="173">
        <v>99</v>
      </c>
      <c r="E3067" s="174" t="s">
        <v>2440</v>
      </c>
      <c r="F3067" s="174" t="s">
        <v>3934</v>
      </c>
      <c r="G3067" s="174" t="s">
        <v>3302</v>
      </c>
      <c r="H3067" s="201" t="s">
        <v>3323</v>
      </c>
      <c r="I3067" s="175">
        <f t="shared" si="107"/>
        <v>631.1565700000001</v>
      </c>
      <c r="J3067" s="175">
        <f t="shared" si="106"/>
        <v>965.74940000000004</v>
      </c>
      <c r="K3067" s="175">
        <v>377.89000000000004</v>
      </c>
      <c r="L3067" s="175">
        <v>1.58</v>
      </c>
      <c r="M3067" s="177" t="s">
        <v>325</v>
      </c>
      <c r="N3067" s="177" t="s">
        <v>321</v>
      </c>
      <c r="O3067" s="177">
        <v>72</v>
      </c>
    </row>
    <row r="3068" spans="1:15">
      <c r="A3068" s="173">
        <v>245</v>
      </c>
      <c r="B3068" s="173">
        <v>40</v>
      </c>
      <c r="C3068" s="173">
        <v>18</v>
      </c>
      <c r="D3068" s="173">
        <v>97</v>
      </c>
      <c r="E3068" s="174" t="s">
        <v>2440</v>
      </c>
      <c r="F3068" s="174" t="s">
        <v>3934</v>
      </c>
      <c r="G3068" s="174" t="s">
        <v>3302</v>
      </c>
      <c r="H3068" s="201" t="s">
        <v>3324</v>
      </c>
      <c r="I3068" s="175">
        <f t="shared" si="107"/>
        <v>608.64694000000009</v>
      </c>
      <c r="J3068" s="175">
        <f t="shared" si="106"/>
        <v>931.11920000000009</v>
      </c>
      <c r="K3068" s="175">
        <v>363.58000000000004</v>
      </c>
      <c r="L3068" s="175">
        <v>1.58</v>
      </c>
      <c r="M3068" s="177" t="s">
        <v>325</v>
      </c>
      <c r="N3068" s="177" t="s">
        <v>321</v>
      </c>
      <c r="O3068" s="177">
        <v>72</v>
      </c>
    </row>
    <row r="3069" spans="1:15">
      <c r="A3069" s="173">
        <v>235</v>
      </c>
      <c r="B3069" s="173">
        <v>50</v>
      </c>
      <c r="C3069" s="173">
        <v>19</v>
      </c>
      <c r="D3069" s="173">
        <v>103</v>
      </c>
      <c r="E3069" s="174" t="s">
        <v>2440</v>
      </c>
      <c r="F3069" s="174" t="s">
        <v>3934</v>
      </c>
      <c r="G3069" s="174" t="s">
        <v>3302</v>
      </c>
      <c r="H3069" s="201" t="s">
        <v>3325</v>
      </c>
      <c r="I3069" s="175">
        <f t="shared" si="107"/>
        <v>826.24003000000005</v>
      </c>
      <c r="J3069" s="175">
        <f t="shared" si="106"/>
        <v>1265.8778</v>
      </c>
      <c r="K3069" s="175">
        <v>501.91</v>
      </c>
      <c r="L3069" s="175">
        <v>1.58</v>
      </c>
      <c r="M3069" s="177" t="s">
        <v>326</v>
      </c>
      <c r="N3069" s="177" t="s">
        <v>321</v>
      </c>
      <c r="O3069" s="177">
        <v>72</v>
      </c>
    </row>
    <row r="3070" spans="1:15">
      <c r="A3070" s="173">
        <v>215</v>
      </c>
      <c r="B3070" s="173">
        <v>55</v>
      </c>
      <c r="C3070" s="173">
        <v>18</v>
      </c>
      <c r="D3070" s="173">
        <v>95</v>
      </c>
      <c r="E3070" s="174" t="s">
        <v>2440</v>
      </c>
      <c r="F3070" s="174" t="s">
        <v>3934</v>
      </c>
      <c r="G3070" s="174" t="s">
        <v>2966</v>
      </c>
      <c r="H3070" s="201" t="s">
        <v>3326</v>
      </c>
      <c r="I3070" s="175">
        <f t="shared" si="107"/>
        <v>581.96885999999995</v>
      </c>
      <c r="J3070" s="175">
        <f t="shared" si="106"/>
        <v>890.07600000000002</v>
      </c>
      <c r="K3070" s="175">
        <v>346.62</v>
      </c>
      <c r="L3070" s="175">
        <v>1.58</v>
      </c>
      <c r="M3070" s="177" t="s">
        <v>326</v>
      </c>
      <c r="N3070" s="177" t="s">
        <v>325</v>
      </c>
      <c r="O3070" s="177">
        <v>72</v>
      </c>
    </row>
    <row r="3071" spans="1:15">
      <c r="A3071" s="173">
        <v>245</v>
      </c>
      <c r="B3071" s="173">
        <v>60</v>
      </c>
      <c r="C3071" s="173">
        <v>18</v>
      </c>
      <c r="D3071" s="173">
        <v>105</v>
      </c>
      <c r="E3071" s="174" t="s">
        <v>2440</v>
      </c>
      <c r="F3071" s="174" t="s">
        <v>3934</v>
      </c>
      <c r="G3071" s="174" t="s">
        <v>2867</v>
      </c>
      <c r="H3071" s="201" t="s">
        <v>3327</v>
      </c>
      <c r="I3071" s="175">
        <f t="shared" si="107"/>
        <v>581.80731289999994</v>
      </c>
      <c r="J3071" s="175">
        <f t="shared" si="106"/>
        <v>888.30286600000011</v>
      </c>
      <c r="K3071" s="175">
        <v>344.71730000000002</v>
      </c>
      <c r="L3071" s="175">
        <v>2.75</v>
      </c>
      <c r="M3071" s="177" t="s">
        <v>326</v>
      </c>
      <c r="N3071" s="177" t="s">
        <v>325</v>
      </c>
      <c r="O3071" s="177">
        <v>71</v>
      </c>
    </row>
    <row r="3072" spans="1:15">
      <c r="A3072" s="173">
        <v>215</v>
      </c>
      <c r="B3072" s="173">
        <v>40</v>
      </c>
      <c r="C3072" s="173">
        <v>17</v>
      </c>
      <c r="D3072" s="173">
        <v>87</v>
      </c>
      <c r="E3072" s="174" t="s">
        <v>2239</v>
      </c>
      <c r="F3072" s="174" t="s">
        <v>3934</v>
      </c>
      <c r="G3072" s="174" t="s">
        <v>2893</v>
      </c>
      <c r="H3072" s="201" t="s">
        <v>3328</v>
      </c>
      <c r="I3072" s="175">
        <f t="shared" si="107"/>
        <v>373.82564615000001</v>
      </c>
      <c r="J3072" s="175">
        <f t="shared" si="106"/>
        <v>569.85567100000003</v>
      </c>
      <c r="K3072" s="175">
        <v>214.29755</v>
      </c>
      <c r="L3072" s="175">
        <v>1.58</v>
      </c>
      <c r="M3072" s="177" t="s">
        <v>322</v>
      </c>
      <c r="N3072" s="177" t="s">
        <v>321</v>
      </c>
      <c r="O3072" s="177">
        <v>72</v>
      </c>
    </row>
    <row r="3073" spans="1:15">
      <c r="A3073" s="173">
        <v>235</v>
      </c>
      <c r="B3073" s="173">
        <v>65</v>
      </c>
      <c r="C3073" s="173">
        <v>17</v>
      </c>
      <c r="D3073" s="173">
        <v>104</v>
      </c>
      <c r="E3073" s="174" t="s">
        <v>2440</v>
      </c>
      <c r="F3073" s="174" t="s">
        <v>3934</v>
      </c>
      <c r="G3073" s="174" t="s">
        <v>3071</v>
      </c>
      <c r="H3073" s="201" t="s">
        <v>3329</v>
      </c>
      <c r="I3073" s="175">
        <f t="shared" si="107"/>
        <v>359.7623183</v>
      </c>
      <c r="J3073" s="175">
        <f t="shared" si="106"/>
        <v>546.69518199999993</v>
      </c>
      <c r="K3073" s="175">
        <v>203.55709999999999</v>
      </c>
      <c r="L3073" s="175">
        <v>2.75</v>
      </c>
      <c r="M3073" s="177" t="s">
        <v>325</v>
      </c>
      <c r="N3073" s="177" t="s">
        <v>321</v>
      </c>
      <c r="O3073" s="177">
        <v>71</v>
      </c>
    </row>
    <row r="3074" spans="1:15">
      <c r="A3074" s="173">
        <v>235</v>
      </c>
      <c r="B3074" s="173">
        <v>40</v>
      </c>
      <c r="C3074" s="173">
        <v>19</v>
      </c>
      <c r="D3074" s="173">
        <v>96</v>
      </c>
      <c r="E3074" s="174" t="s">
        <v>2239</v>
      </c>
      <c r="F3074" s="174" t="s">
        <v>3934</v>
      </c>
      <c r="G3074" s="174" t="s">
        <v>3318</v>
      </c>
      <c r="H3074" s="201" t="s">
        <v>3330</v>
      </c>
      <c r="I3074" s="175">
        <f t="shared" si="107"/>
        <v>917.67498075000003</v>
      </c>
      <c r="J3074" s="175">
        <f t="shared" si="106"/>
        <v>1406.546955</v>
      </c>
      <c r="K3074" s="175">
        <v>560.03774999999996</v>
      </c>
      <c r="L3074" s="175">
        <v>1.58</v>
      </c>
      <c r="M3074" s="177" t="s">
        <v>325</v>
      </c>
      <c r="N3074" s="177" t="s">
        <v>325</v>
      </c>
      <c r="O3074" s="177">
        <v>72</v>
      </c>
    </row>
    <row r="3075" spans="1:15">
      <c r="A3075" s="173">
        <v>245</v>
      </c>
      <c r="B3075" s="173">
        <v>35</v>
      </c>
      <c r="C3075" s="173">
        <v>20</v>
      </c>
      <c r="D3075" s="173">
        <v>95</v>
      </c>
      <c r="E3075" s="174" t="s">
        <v>2239</v>
      </c>
      <c r="F3075" s="174" t="s">
        <v>3934</v>
      </c>
      <c r="G3075" s="174" t="s">
        <v>3318</v>
      </c>
      <c r="H3075" s="201" t="s">
        <v>3331</v>
      </c>
      <c r="I3075" s="175">
        <f t="shared" si="107"/>
        <v>1214.5394844000002</v>
      </c>
      <c r="J3075" s="175">
        <f t="shared" si="106"/>
        <v>1863.2615760000003</v>
      </c>
      <c r="K3075" s="175">
        <v>748.76280000000008</v>
      </c>
      <c r="L3075" s="175">
        <v>1.58</v>
      </c>
      <c r="M3075" s="177" t="s">
        <v>325</v>
      </c>
      <c r="N3075" s="177" t="s">
        <v>325</v>
      </c>
      <c r="O3075" s="177">
        <v>72</v>
      </c>
    </row>
    <row r="3076" spans="1:15">
      <c r="A3076" s="173">
        <v>275</v>
      </c>
      <c r="B3076" s="173">
        <v>35</v>
      </c>
      <c r="C3076" s="173">
        <v>19</v>
      </c>
      <c r="D3076" s="173">
        <v>100</v>
      </c>
      <c r="E3076" s="174" t="s">
        <v>2239</v>
      </c>
      <c r="F3076" s="174" t="s">
        <v>3934</v>
      </c>
      <c r="G3076" s="174" t="s">
        <v>3318</v>
      </c>
      <c r="H3076" s="201" t="s">
        <v>3333</v>
      </c>
      <c r="I3076" s="175">
        <f t="shared" si="107"/>
        <v>1042.3741625</v>
      </c>
      <c r="J3076" s="175">
        <f t="shared" si="106"/>
        <v>1598.3918500000002</v>
      </c>
      <c r="K3076" s="175">
        <v>639.3125</v>
      </c>
      <c r="L3076" s="175">
        <v>1.58</v>
      </c>
      <c r="M3076" s="177" t="s">
        <v>325</v>
      </c>
      <c r="N3076" s="177" t="s">
        <v>325</v>
      </c>
      <c r="O3076" s="177">
        <v>73</v>
      </c>
    </row>
    <row r="3077" spans="1:15">
      <c r="A3077" s="173">
        <v>275</v>
      </c>
      <c r="B3077" s="173">
        <v>35</v>
      </c>
      <c r="C3077" s="173">
        <v>20</v>
      </c>
      <c r="D3077" s="173">
        <v>102</v>
      </c>
      <c r="E3077" s="174" t="s">
        <v>2239</v>
      </c>
      <c r="F3077" s="174" t="s">
        <v>3934</v>
      </c>
      <c r="G3077" s="174" t="s">
        <v>3318</v>
      </c>
      <c r="H3077" s="201" t="s">
        <v>3334</v>
      </c>
      <c r="I3077" s="175">
        <f t="shared" si="107"/>
        <v>1305.44921045</v>
      </c>
      <c r="J3077" s="175">
        <f t="shared" si="106"/>
        <v>2003.122693</v>
      </c>
      <c r="K3077" s="175">
        <v>806.55664999999999</v>
      </c>
      <c r="L3077" s="175">
        <v>1.58</v>
      </c>
      <c r="M3077" s="177" t="s">
        <v>325</v>
      </c>
      <c r="N3077" s="177" t="s">
        <v>325</v>
      </c>
      <c r="O3077" s="177">
        <v>73</v>
      </c>
    </row>
    <row r="3078" spans="1:15">
      <c r="A3078" s="173">
        <v>275</v>
      </c>
      <c r="B3078" s="173">
        <v>40</v>
      </c>
      <c r="C3078" s="173">
        <v>19</v>
      </c>
      <c r="D3078" s="173">
        <v>105</v>
      </c>
      <c r="E3078" s="174" t="s">
        <v>2239</v>
      </c>
      <c r="F3078" s="174" t="s">
        <v>3934</v>
      </c>
      <c r="G3078" s="174" t="s">
        <v>3318</v>
      </c>
      <c r="H3078" s="201" t="s">
        <v>3335</v>
      </c>
      <c r="I3078" s="175">
        <f t="shared" si="107"/>
        <v>1125.2387800500001</v>
      </c>
      <c r="J3078" s="175">
        <f t="shared" si="106"/>
        <v>1725.8758770000002</v>
      </c>
      <c r="K3078" s="175">
        <v>691.99185</v>
      </c>
      <c r="L3078" s="175">
        <v>1.58</v>
      </c>
      <c r="M3078" s="177" t="s">
        <v>325</v>
      </c>
      <c r="N3078" s="177" t="s">
        <v>325</v>
      </c>
      <c r="O3078" s="177">
        <v>73</v>
      </c>
    </row>
    <row r="3079" spans="1:15">
      <c r="A3079" s="173">
        <v>295</v>
      </c>
      <c r="B3079" s="173">
        <v>30</v>
      </c>
      <c r="C3079" s="173">
        <v>20</v>
      </c>
      <c r="D3079" s="173">
        <v>101</v>
      </c>
      <c r="E3079" s="174" t="s">
        <v>2239</v>
      </c>
      <c r="F3079" s="174" t="s">
        <v>3934</v>
      </c>
      <c r="G3079" s="174" t="s">
        <v>3318</v>
      </c>
      <c r="H3079" s="201" t="s">
        <v>3336</v>
      </c>
      <c r="I3079" s="175">
        <f t="shared" si="107"/>
        <v>1407.6220884000002</v>
      </c>
      <c r="J3079" s="175">
        <f t="shared" si="106"/>
        <v>2160.3117360000001</v>
      </c>
      <c r="K3079" s="175">
        <v>871.51080000000002</v>
      </c>
      <c r="L3079" s="175">
        <v>1.58</v>
      </c>
      <c r="M3079" s="177" t="s">
        <v>325</v>
      </c>
      <c r="N3079" s="177" t="s">
        <v>325</v>
      </c>
      <c r="O3079" s="177">
        <v>73</v>
      </c>
    </row>
    <row r="3080" spans="1:15">
      <c r="A3080" s="173">
        <v>235</v>
      </c>
      <c r="B3080" s="173">
        <v>35</v>
      </c>
      <c r="C3080" s="173">
        <v>19</v>
      </c>
      <c r="D3080" s="173">
        <v>87</v>
      </c>
      <c r="E3080" s="174" t="s">
        <v>2347</v>
      </c>
      <c r="F3080" s="174" t="s">
        <v>3934</v>
      </c>
      <c r="G3080" s="174" t="s">
        <v>3304</v>
      </c>
      <c r="H3080" s="201" t="s">
        <v>3337</v>
      </c>
      <c r="I3080" s="175">
        <f t="shared" si="107"/>
        <v>741.48710460000007</v>
      </c>
      <c r="J3080" s="175">
        <f t="shared" si="106"/>
        <v>1135.4886840000001</v>
      </c>
      <c r="K3080" s="175">
        <v>448.03020000000004</v>
      </c>
      <c r="L3080" s="175">
        <v>1.58</v>
      </c>
      <c r="M3080" s="177" t="s">
        <v>325</v>
      </c>
      <c r="N3080" s="177" t="s">
        <v>325</v>
      </c>
      <c r="O3080" s="177">
        <v>72</v>
      </c>
    </row>
    <row r="3081" spans="1:15">
      <c r="A3081" s="173">
        <v>235</v>
      </c>
      <c r="B3081" s="173">
        <v>40</v>
      </c>
      <c r="C3081" s="173">
        <v>18</v>
      </c>
      <c r="D3081" s="173">
        <v>91</v>
      </c>
      <c r="E3081" s="174" t="s">
        <v>2347</v>
      </c>
      <c r="F3081" s="174" t="s">
        <v>3934</v>
      </c>
      <c r="G3081" s="174" t="s">
        <v>3304</v>
      </c>
      <c r="H3081" s="201" t="s">
        <v>3338</v>
      </c>
      <c r="I3081" s="175">
        <f t="shared" si="107"/>
        <v>628.85558560000015</v>
      </c>
      <c r="J3081" s="175">
        <f t="shared" si="106"/>
        <v>962.20942400000001</v>
      </c>
      <c r="K3081" s="175">
        <v>376.42720000000003</v>
      </c>
      <c r="L3081" s="175">
        <v>1.58</v>
      </c>
      <c r="M3081" s="177" t="s">
        <v>325</v>
      </c>
      <c r="N3081" s="177" t="s">
        <v>325</v>
      </c>
      <c r="O3081" s="177">
        <v>72</v>
      </c>
    </row>
    <row r="3082" spans="1:15">
      <c r="A3082" s="173">
        <v>255</v>
      </c>
      <c r="B3082" s="173">
        <v>40</v>
      </c>
      <c r="C3082" s="173">
        <v>18</v>
      </c>
      <c r="D3082" s="173">
        <v>95</v>
      </c>
      <c r="E3082" s="174" t="s">
        <v>2347</v>
      </c>
      <c r="F3082" s="174" t="s">
        <v>3934</v>
      </c>
      <c r="G3082" s="174" t="s">
        <v>3304</v>
      </c>
      <c r="H3082" s="201" t="s">
        <v>3339</v>
      </c>
      <c r="I3082" s="175">
        <f t="shared" si="107"/>
        <v>661.03601960000003</v>
      </c>
      <c r="J3082" s="175">
        <f t="shared" si="106"/>
        <v>1011.7177839999999</v>
      </c>
      <c r="K3082" s="175">
        <v>396.8852</v>
      </c>
      <c r="L3082" s="175">
        <v>1.58</v>
      </c>
      <c r="M3082" s="177" t="s">
        <v>325</v>
      </c>
      <c r="N3082" s="177" t="s">
        <v>325</v>
      </c>
      <c r="O3082" s="177">
        <v>73</v>
      </c>
    </row>
    <row r="3083" spans="1:15">
      <c r="A3083" s="173">
        <v>265</v>
      </c>
      <c r="B3083" s="173">
        <v>40</v>
      </c>
      <c r="C3083" s="173">
        <v>18</v>
      </c>
      <c r="D3083" s="173">
        <v>97</v>
      </c>
      <c r="E3083" s="174" t="s">
        <v>2347</v>
      </c>
      <c r="F3083" s="174" t="s">
        <v>3934</v>
      </c>
      <c r="G3083" s="174" t="s">
        <v>3304</v>
      </c>
      <c r="H3083" s="201" t="s">
        <v>3340</v>
      </c>
      <c r="I3083" s="175">
        <f t="shared" si="107"/>
        <v>755.16378904999999</v>
      </c>
      <c r="J3083" s="175">
        <f t="shared" si="106"/>
        <v>1156.5297370000001</v>
      </c>
      <c r="K3083" s="175">
        <v>456.72485</v>
      </c>
      <c r="L3083" s="175">
        <v>1.58</v>
      </c>
      <c r="M3083" s="177" t="s">
        <v>325</v>
      </c>
      <c r="N3083" s="177" t="s">
        <v>325</v>
      </c>
      <c r="O3083" s="177">
        <v>73</v>
      </c>
    </row>
    <row r="3084" spans="1:15">
      <c r="A3084" s="173">
        <v>295</v>
      </c>
      <c r="B3084" s="173">
        <v>30</v>
      </c>
      <c r="C3084" s="173">
        <v>19</v>
      </c>
      <c r="D3084" s="173">
        <v>100</v>
      </c>
      <c r="E3084" s="174" t="s">
        <v>2347</v>
      </c>
      <c r="F3084" s="174" t="s">
        <v>3934</v>
      </c>
      <c r="G3084" s="174" t="s">
        <v>3304</v>
      </c>
      <c r="H3084" s="201" t="s">
        <v>3341</v>
      </c>
      <c r="I3084" s="175">
        <f t="shared" si="107"/>
        <v>885.49454674999993</v>
      </c>
      <c r="J3084" s="175">
        <f t="shared" si="106"/>
        <v>1357.038595</v>
      </c>
      <c r="K3084" s="175">
        <v>539.57974999999999</v>
      </c>
      <c r="L3084" s="175">
        <v>1.58</v>
      </c>
      <c r="M3084" s="177" t="s">
        <v>325</v>
      </c>
      <c r="N3084" s="177" t="s">
        <v>325</v>
      </c>
      <c r="O3084" s="177">
        <v>73</v>
      </c>
    </row>
    <row r="3085" spans="1:15">
      <c r="A3085" s="173">
        <v>205</v>
      </c>
      <c r="B3085" s="173">
        <v>55</v>
      </c>
      <c r="C3085" s="173">
        <v>17</v>
      </c>
      <c r="D3085" s="173">
        <v>91</v>
      </c>
      <c r="E3085" s="174" t="s">
        <v>2347</v>
      </c>
      <c r="F3085" s="174" t="s">
        <v>3934</v>
      </c>
      <c r="G3085" s="174" t="s">
        <v>3304</v>
      </c>
      <c r="H3085" s="201" t="s">
        <v>3342</v>
      </c>
      <c r="I3085" s="175">
        <f t="shared" si="107"/>
        <v>508.1789581000001</v>
      </c>
      <c r="J3085" s="175">
        <f t="shared" si="106"/>
        <v>776.55307400000015</v>
      </c>
      <c r="K3085" s="175">
        <v>299.70970000000005</v>
      </c>
      <c r="L3085" s="175">
        <v>1.58</v>
      </c>
      <c r="M3085" s="177" t="s">
        <v>325</v>
      </c>
      <c r="N3085" s="177" t="s">
        <v>325</v>
      </c>
      <c r="O3085" s="177">
        <v>72</v>
      </c>
    </row>
    <row r="3086" spans="1:15">
      <c r="A3086" s="173">
        <v>235</v>
      </c>
      <c r="B3086" s="173">
        <v>50</v>
      </c>
      <c r="C3086" s="173">
        <v>17</v>
      </c>
      <c r="D3086" s="173">
        <v>96</v>
      </c>
      <c r="E3086" s="174" t="s">
        <v>2347</v>
      </c>
      <c r="F3086" s="174" t="s">
        <v>3934</v>
      </c>
      <c r="G3086" s="174" t="s">
        <v>3304</v>
      </c>
      <c r="H3086" s="201" t="s">
        <v>3343</v>
      </c>
      <c r="I3086" s="175">
        <f t="shared" si="107"/>
        <v>628.85558560000015</v>
      </c>
      <c r="J3086" s="175">
        <f t="shared" si="106"/>
        <v>962.20942400000001</v>
      </c>
      <c r="K3086" s="175">
        <v>376.42720000000003</v>
      </c>
      <c r="L3086" s="175">
        <v>1.58</v>
      </c>
      <c r="M3086" s="177" t="s">
        <v>325</v>
      </c>
      <c r="N3086" s="177" t="s">
        <v>325</v>
      </c>
      <c r="O3086" s="177">
        <v>72</v>
      </c>
    </row>
    <row r="3087" spans="1:15">
      <c r="A3087" s="173">
        <v>255</v>
      </c>
      <c r="B3087" s="173">
        <v>45</v>
      </c>
      <c r="C3087" s="173">
        <v>20</v>
      </c>
      <c r="D3087" s="173">
        <v>105</v>
      </c>
      <c r="E3087" s="174" t="s">
        <v>2347</v>
      </c>
      <c r="F3087" s="174" t="s">
        <v>3934</v>
      </c>
      <c r="G3087" s="174" t="s">
        <v>3071</v>
      </c>
      <c r="H3087" s="201" t="s">
        <v>3344</v>
      </c>
      <c r="I3087" s="175">
        <f t="shared" si="107"/>
        <v>661.45388705000005</v>
      </c>
      <c r="J3087" s="175">
        <f t="shared" si="106"/>
        <v>1010.836057</v>
      </c>
      <c r="K3087" s="175">
        <v>395.35084999999998</v>
      </c>
      <c r="L3087" s="175">
        <v>2.75</v>
      </c>
      <c r="M3087" s="177" t="s">
        <v>326</v>
      </c>
      <c r="N3087" s="177" t="s">
        <v>321</v>
      </c>
      <c r="O3087" s="177">
        <v>72</v>
      </c>
    </row>
    <row r="3088" spans="1:15">
      <c r="A3088" s="173">
        <v>215</v>
      </c>
      <c r="B3088" s="173">
        <v>40</v>
      </c>
      <c r="C3088" s="173">
        <v>18</v>
      </c>
      <c r="D3088" s="173">
        <v>89</v>
      </c>
      <c r="E3088" s="174" t="s">
        <v>2239</v>
      </c>
      <c r="F3088" s="174" t="s">
        <v>3934</v>
      </c>
      <c r="G3088" s="174" t="s">
        <v>2893</v>
      </c>
      <c r="H3088" s="201" t="s">
        <v>3345</v>
      </c>
      <c r="I3088" s="175">
        <f t="shared" si="107"/>
        <v>426.92336225000003</v>
      </c>
      <c r="J3088" s="175">
        <f t="shared" si="106"/>
        <v>651.54446499999995</v>
      </c>
      <c r="K3088" s="175">
        <v>248.05324999999999</v>
      </c>
      <c r="L3088" s="175">
        <v>1.58</v>
      </c>
      <c r="M3088" s="177" t="s">
        <v>322</v>
      </c>
      <c r="N3088" s="177" t="s">
        <v>321</v>
      </c>
      <c r="O3088" s="177">
        <v>72</v>
      </c>
    </row>
    <row r="3089" spans="1:15">
      <c r="A3089" s="173">
        <v>225</v>
      </c>
      <c r="B3089" s="173">
        <v>75</v>
      </c>
      <c r="C3089" s="173">
        <v>16</v>
      </c>
      <c r="D3089" s="173">
        <v>118</v>
      </c>
      <c r="E3089" s="174" t="s">
        <v>2229</v>
      </c>
      <c r="F3089" s="174" t="s">
        <v>3934</v>
      </c>
      <c r="G3089" s="174" t="s">
        <v>3075</v>
      </c>
      <c r="H3089" s="201" t="s">
        <v>3348</v>
      </c>
      <c r="I3089" s="175">
        <f t="shared" si="107"/>
        <v>455.57830999999999</v>
      </c>
      <c r="J3089" s="175">
        <f t="shared" ref="J3089:J3152" si="108">($H$3*(K3089+L3089+$U$7+$H$8)+$H$4*$U$3)*$U$8</f>
        <v>694.10440000000006</v>
      </c>
      <c r="K3089" s="175">
        <v>264.47000000000003</v>
      </c>
      <c r="L3089" s="175">
        <v>2.75</v>
      </c>
      <c r="M3089" s="177" t="s">
        <v>322</v>
      </c>
      <c r="N3089" s="177" t="s">
        <v>325</v>
      </c>
      <c r="O3089" s="177">
        <v>72</v>
      </c>
    </row>
    <row r="3090" spans="1:15">
      <c r="A3090" s="173">
        <v>265</v>
      </c>
      <c r="B3090" s="173">
        <v>70</v>
      </c>
      <c r="C3090" s="173">
        <v>16</v>
      </c>
      <c r="D3090" s="173">
        <v>112</v>
      </c>
      <c r="E3090" s="174" t="s">
        <v>2237</v>
      </c>
      <c r="F3090" s="174" t="s">
        <v>3934</v>
      </c>
      <c r="G3090" s="174" t="s">
        <v>3170</v>
      </c>
      <c r="H3090" s="201" t="s">
        <v>3350</v>
      </c>
      <c r="I3090" s="175">
        <f t="shared" si="107"/>
        <v>379.0705787</v>
      </c>
      <c r="J3090" s="175">
        <f t="shared" si="108"/>
        <v>576.40019800000005</v>
      </c>
      <c r="K3090" s="175">
        <v>215.83190000000002</v>
      </c>
      <c r="L3090" s="175">
        <v>2.75</v>
      </c>
      <c r="M3090" s="177" t="s">
        <v>326</v>
      </c>
      <c r="N3090" s="177" t="s">
        <v>325</v>
      </c>
      <c r="O3090" s="177">
        <v>72</v>
      </c>
    </row>
    <row r="3091" spans="1:15">
      <c r="A3091" s="173">
        <v>245</v>
      </c>
      <c r="B3091" s="173">
        <v>35</v>
      </c>
      <c r="C3091" s="173">
        <v>21</v>
      </c>
      <c r="D3091" s="173">
        <v>96</v>
      </c>
      <c r="E3091" s="174" t="s">
        <v>2445</v>
      </c>
      <c r="F3091" s="174" t="s">
        <v>3934</v>
      </c>
      <c r="G3091" s="174" t="s">
        <v>3086</v>
      </c>
      <c r="H3091" s="201" t="s">
        <v>3351</v>
      </c>
      <c r="I3091" s="175">
        <f t="shared" si="107"/>
        <v>1114.7801390000002</v>
      </c>
      <c r="J3091" s="175">
        <f t="shared" si="108"/>
        <v>1709.7856600000002</v>
      </c>
      <c r="K3091" s="175">
        <v>685.34300000000007</v>
      </c>
      <c r="L3091" s="175">
        <v>1.58</v>
      </c>
      <c r="M3091" s="177" t="s">
        <v>326</v>
      </c>
      <c r="N3091" s="177" t="s">
        <v>321</v>
      </c>
      <c r="O3091" s="177">
        <v>72</v>
      </c>
    </row>
    <row r="3092" spans="1:15">
      <c r="A3092" s="173">
        <v>275</v>
      </c>
      <c r="B3092" s="173">
        <v>30</v>
      </c>
      <c r="C3092" s="173">
        <v>21</v>
      </c>
      <c r="D3092" s="173">
        <v>98</v>
      </c>
      <c r="E3092" s="174" t="s">
        <v>2445</v>
      </c>
      <c r="F3092" s="174" t="s">
        <v>3934</v>
      </c>
      <c r="G3092" s="174" t="s">
        <v>3086</v>
      </c>
      <c r="H3092" s="201" t="s">
        <v>3352</v>
      </c>
      <c r="I3092" s="175">
        <f t="shared" si="107"/>
        <v>1377.0506761000001</v>
      </c>
      <c r="J3092" s="175">
        <f t="shared" si="108"/>
        <v>2113.2787939999998</v>
      </c>
      <c r="K3092" s="175">
        <v>852.07569999999998</v>
      </c>
      <c r="L3092" s="175">
        <v>1.58</v>
      </c>
      <c r="M3092" s="177" t="s">
        <v>325</v>
      </c>
      <c r="N3092" s="177" t="s">
        <v>321</v>
      </c>
      <c r="O3092" s="177">
        <v>73</v>
      </c>
    </row>
    <row r="3093" spans="1:15">
      <c r="A3093" s="173">
        <v>235</v>
      </c>
      <c r="B3093" s="173">
        <v>45</v>
      </c>
      <c r="C3093" s="173">
        <v>17</v>
      </c>
      <c r="D3093" s="173">
        <v>94</v>
      </c>
      <c r="E3093" s="174" t="s">
        <v>2440</v>
      </c>
      <c r="F3093" s="174" t="s">
        <v>3934</v>
      </c>
      <c r="G3093" s="174" t="s">
        <v>2966</v>
      </c>
      <c r="H3093" s="201" t="s">
        <v>3353</v>
      </c>
      <c r="I3093" s="175">
        <f t="shared" si="107"/>
        <v>556.95816000000002</v>
      </c>
      <c r="J3093" s="175">
        <f t="shared" si="108"/>
        <v>851.59800000000007</v>
      </c>
      <c r="K3093" s="175">
        <v>330.72</v>
      </c>
      <c r="L3093" s="175">
        <v>1.58</v>
      </c>
      <c r="M3093" s="177" t="s">
        <v>322</v>
      </c>
      <c r="N3093" s="177" t="s">
        <v>325</v>
      </c>
      <c r="O3093" s="177">
        <v>72</v>
      </c>
    </row>
    <row r="3094" spans="1:15">
      <c r="A3094" s="173">
        <v>225</v>
      </c>
      <c r="B3094" s="173">
        <v>45</v>
      </c>
      <c r="C3094" s="173">
        <v>17</v>
      </c>
      <c r="D3094" s="173">
        <v>94</v>
      </c>
      <c r="E3094" s="174" t="s">
        <v>2347</v>
      </c>
      <c r="F3094" s="174" t="s">
        <v>3934</v>
      </c>
      <c r="G3094" s="174" t="s">
        <v>3304</v>
      </c>
      <c r="H3094" s="201" t="s">
        <v>3354</v>
      </c>
      <c r="I3094" s="175">
        <f t="shared" si="107"/>
        <v>487.26167600000002</v>
      </c>
      <c r="J3094" s="175">
        <f t="shared" si="108"/>
        <v>744.37263999999993</v>
      </c>
      <c r="K3094" s="175">
        <v>286.41199999999998</v>
      </c>
      <c r="L3094" s="175">
        <v>1.58</v>
      </c>
      <c r="M3094" s="177" t="s">
        <v>325</v>
      </c>
      <c r="N3094" s="177" t="s">
        <v>325</v>
      </c>
      <c r="O3094" s="177">
        <v>72</v>
      </c>
    </row>
    <row r="3095" spans="1:15">
      <c r="A3095" s="173">
        <v>265</v>
      </c>
      <c r="B3095" s="173">
        <v>45</v>
      </c>
      <c r="C3095" s="173">
        <v>20</v>
      </c>
      <c r="D3095" s="173">
        <v>108</v>
      </c>
      <c r="E3095" s="174" t="s">
        <v>2445</v>
      </c>
      <c r="F3095" s="174" t="s">
        <v>3934</v>
      </c>
      <c r="G3095" s="174" t="s">
        <v>3086</v>
      </c>
      <c r="H3095" s="201" t="s">
        <v>3355</v>
      </c>
      <c r="I3095" s="175">
        <f t="shared" si="107"/>
        <v>1017.4343261500002</v>
      </c>
      <c r="J3095" s="175">
        <f t="shared" si="108"/>
        <v>1560.0228710000004</v>
      </c>
      <c r="K3095" s="175">
        <v>623.45755000000008</v>
      </c>
      <c r="L3095" s="175">
        <v>1.58</v>
      </c>
      <c r="M3095" s="177" t="s">
        <v>326</v>
      </c>
      <c r="N3095" s="177" t="s">
        <v>348</v>
      </c>
      <c r="O3095" s="177">
        <v>73</v>
      </c>
    </row>
    <row r="3096" spans="1:15">
      <c r="A3096" s="173">
        <v>225</v>
      </c>
      <c r="B3096" s="173">
        <v>55</v>
      </c>
      <c r="C3096" s="173">
        <v>16</v>
      </c>
      <c r="D3096" s="173">
        <v>95</v>
      </c>
      <c r="E3096" s="174" t="s">
        <v>2239</v>
      </c>
      <c r="F3096" s="174" t="s">
        <v>3934</v>
      </c>
      <c r="G3096" s="174" t="s">
        <v>3357</v>
      </c>
      <c r="H3096" s="201" t="s">
        <v>3358</v>
      </c>
      <c r="I3096" s="175">
        <f t="shared" si="107"/>
        <v>345.66776640000006</v>
      </c>
      <c r="J3096" s="175">
        <f t="shared" si="108"/>
        <v>526.53585600000008</v>
      </c>
      <c r="K3096" s="175">
        <v>196.39680000000001</v>
      </c>
      <c r="L3096" s="175">
        <v>1.58</v>
      </c>
      <c r="M3096" s="177" t="s">
        <v>325</v>
      </c>
      <c r="N3096" s="177" t="s">
        <v>321</v>
      </c>
      <c r="O3096" s="177">
        <v>70</v>
      </c>
    </row>
    <row r="3097" spans="1:15">
      <c r="A3097" s="173">
        <v>225</v>
      </c>
      <c r="B3097" s="173">
        <v>55</v>
      </c>
      <c r="C3097" s="173">
        <v>16</v>
      </c>
      <c r="D3097" s="173">
        <v>99</v>
      </c>
      <c r="E3097" s="174" t="s">
        <v>2239</v>
      </c>
      <c r="F3097" s="174" t="s">
        <v>3934</v>
      </c>
      <c r="G3097" s="174" t="s">
        <v>3357</v>
      </c>
      <c r="H3097" s="201" t="s">
        <v>3359</v>
      </c>
      <c r="I3097" s="175">
        <f t="shared" si="107"/>
        <v>355.32189660000012</v>
      </c>
      <c r="J3097" s="175">
        <f t="shared" si="108"/>
        <v>541.38836400000002</v>
      </c>
      <c r="K3097" s="175">
        <v>202.53420000000003</v>
      </c>
      <c r="L3097" s="175">
        <v>1.58</v>
      </c>
      <c r="M3097" s="177" t="s">
        <v>325</v>
      </c>
      <c r="N3097" s="177" t="s">
        <v>321</v>
      </c>
      <c r="O3097" s="177">
        <v>71</v>
      </c>
    </row>
    <row r="3098" spans="1:15">
      <c r="A3098" s="173">
        <v>245</v>
      </c>
      <c r="B3098" s="173">
        <v>45</v>
      </c>
      <c r="C3098" s="173">
        <v>17</v>
      </c>
      <c r="D3098" s="173">
        <v>95</v>
      </c>
      <c r="E3098" s="174" t="s">
        <v>2239</v>
      </c>
      <c r="F3098" s="174" t="s">
        <v>3934</v>
      </c>
      <c r="G3098" s="174" t="s">
        <v>3357</v>
      </c>
      <c r="H3098" s="201" t="s">
        <v>3360</v>
      </c>
      <c r="I3098" s="175">
        <f t="shared" si="107"/>
        <v>433.35944905000002</v>
      </c>
      <c r="J3098" s="175">
        <f t="shared" si="108"/>
        <v>661.44613700000002</v>
      </c>
      <c r="K3098" s="175">
        <v>252.14485000000002</v>
      </c>
      <c r="L3098" s="175">
        <v>1.58</v>
      </c>
      <c r="M3098" s="177" t="s">
        <v>326</v>
      </c>
      <c r="N3098" s="177" t="s">
        <v>321</v>
      </c>
      <c r="O3098" s="177">
        <v>71</v>
      </c>
    </row>
    <row r="3099" spans="1:15">
      <c r="A3099" s="173">
        <v>245</v>
      </c>
      <c r="B3099" s="173">
        <v>45</v>
      </c>
      <c r="C3099" s="173">
        <v>17</v>
      </c>
      <c r="D3099" s="173">
        <v>99</v>
      </c>
      <c r="E3099" s="174" t="s">
        <v>2445</v>
      </c>
      <c r="F3099" s="174" t="s">
        <v>3934</v>
      </c>
      <c r="G3099" s="174" t="s">
        <v>3357</v>
      </c>
      <c r="H3099" s="201" t="s">
        <v>3361</v>
      </c>
      <c r="I3099" s="175">
        <f t="shared" si="107"/>
        <v>443.01357925000008</v>
      </c>
      <c r="J3099" s="175">
        <f t="shared" si="108"/>
        <v>676.29864500000008</v>
      </c>
      <c r="K3099" s="175">
        <v>258.28225000000003</v>
      </c>
      <c r="L3099" s="175">
        <v>1.58</v>
      </c>
      <c r="M3099" s="177" t="s">
        <v>325</v>
      </c>
      <c r="N3099" s="177" t="s">
        <v>321</v>
      </c>
      <c r="O3099" s="177">
        <v>71</v>
      </c>
    </row>
    <row r="3100" spans="1:15">
      <c r="A3100" s="173">
        <v>225</v>
      </c>
      <c r="B3100" s="173">
        <v>55</v>
      </c>
      <c r="C3100" s="173">
        <v>16</v>
      </c>
      <c r="D3100" s="173">
        <v>99</v>
      </c>
      <c r="E3100" s="174" t="s">
        <v>2445</v>
      </c>
      <c r="F3100" s="174" t="s">
        <v>3934</v>
      </c>
      <c r="G3100" s="174" t="s">
        <v>3357</v>
      </c>
      <c r="H3100" s="201" t="s">
        <v>3362</v>
      </c>
      <c r="I3100" s="175">
        <f t="shared" si="107"/>
        <v>355.32189660000012</v>
      </c>
      <c r="J3100" s="175">
        <f t="shared" si="108"/>
        <v>541.38836400000002</v>
      </c>
      <c r="K3100" s="175">
        <v>202.53420000000003</v>
      </c>
      <c r="L3100" s="175">
        <v>1.58</v>
      </c>
      <c r="M3100" s="177" t="s">
        <v>325</v>
      </c>
      <c r="N3100" s="177" t="s">
        <v>321</v>
      </c>
      <c r="O3100" s="177">
        <v>71</v>
      </c>
    </row>
    <row r="3101" spans="1:15">
      <c r="A3101" s="173">
        <v>255</v>
      </c>
      <c r="B3101" s="173">
        <v>50</v>
      </c>
      <c r="C3101" s="173">
        <v>19</v>
      </c>
      <c r="D3101" s="173">
        <v>107</v>
      </c>
      <c r="E3101" s="174" t="s">
        <v>2239</v>
      </c>
      <c r="F3101" s="174" t="s">
        <v>3934</v>
      </c>
      <c r="G3101" s="174" t="s">
        <v>3086</v>
      </c>
      <c r="H3101" s="201" t="s">
        <v>3363</v>
      </c>
      <c r="I3101" s="175">
        <f t="shared" si="107"/>
        <v>744.31850460000021</v>
      </c>
      <c r="J3101" s="175">
        <f t="shared" si="108"/>
        <v>1138.3200840000002</v>
      </c>
      <c r="K3101" s="175">
        <v>448.03020000000004</v>
      </c>
      <c r="L3101" s="175">
        <v>2.75</v>
      </c>
      <c r="M3101" s="177" t="s">
        <v>325</v>
      </c>
      <c r="N3101" s="177" t="s">
        <v>321</v>
      </c>
      <c r="O3101" s="177">
        <v>73</v>
      </c>
    </row>
    <row r="3102" spans="1:15">
      <c r="A3102" s="173">
        <v>285</v>
      </c>
      <c r="B3102" s="173">
        <v>45</v>
      </c>
      <c r="C3102" s="173">
        <v>19</v>
      </c>
      <c r="D3102" s="173">
        <v>111</v>
      </c>
      <c r="E3102" s="174" t="s">
        <v>2239</v>
      </c>
      <c r="F3102" s="174" t="s">
        <v>3934</v>
      </c>
      <c r="G3102" s="174" t="s">
        <v>3086</v>
      </c>
      <c r="H3102" s="201" t="s">
        <v>3364</v>
      </c>
      <c r="I3102" s="175">
        <f t="shared" si="107"/>
        <v>762.82225415000005</v>
      </c>
      <c r="J3102" s="175">
        <f t="shared" si="108"/>
        <v>1166.7873910000001</v>
      </c>
      <c r="K3102" s="175">
        <v>459.79355000000004</v>
      </c>
      <c r="L3102" s="175">
        <v>2.75</v>
      </c>
      <c r="M3102" s="177" t="s">
        <v>325</v>
      </c>
      <c r="N3102" s="177" t="s">
        <v>321</v>
      </c>
      <c r="O3102" s="177">
        <v>74</v>
      </c>
    </row>
    <row r="3103" spans="1:15">
      <c r="A3103" s="173">
        <v>275</v>
      </c>
      <c r="B3103" s="173">
        <v>40</v>
      </c>
      <c r="C3103" s="173">
        <v>20</v>
      </c>
      <c r="D3103" s="173">
        <v>106</v>
      </c>
      <c r="E3103" s="174" t="s">
        <v>2445</v>
      </c>
      <c r="F3103" s="174" t="s">
        <v>3934</v>
      </c>
      <c r="G3103" s="174" t="s">
        <v>3086</v>
      </c>
      <c r="H3103" s="201" t="s">
        <v>3365</v>
      </c>
      <c r="I3103" s="175">
        <f t="shared" si="107"/>
        <v>774.08540605000007</v>
      </c>
      <c r="J3103" s="175">
        <f t="shared" si="108"/>
        <v>1184.1153170000002</v>
      </c>
      <c r="K3103" s="175">
        <v>466.95385000000005</v>
      </c>
      <c r="L3103" s="175">
        <v>2.75</v>
      </c>
      <c r="M3103" s="177" t="s">
        <v>325</v>
      </c>
      <c r="N3103" s="177" t="s">
        <v>321</v>
      </c>
      <c r="O3103" s="177">
        <v>73</v>
      </c>
    </row>
    <row r="3104" spans="1:15">
      <c r="A3104" s="173">
        <v>315</v>
      </c>
      <c r="B3104" s="173">
        <v>35</v>
      </c>
      <c r="C3104" s="173">
        <v>20</v>
      </c>
      <c r="D3104" s="173">
        <v>110</v>
      </c>
      <c r="E3104" s="174" t="s">
        <v>2445</v>
      </c>
      <c r="F3104" s="174" t="s">
        <v>3934</v>
      </c>
      <c r="G3104" s="174" t="s">
        <v>3086</v>
      </c>
      <c r="H3104" s="201" t="s">
        <v>3366</v>
      </c>
      <c r="I3104" s="175">
        <f t="shared" si="107"/>
        <v>1070.1453988500002</v>
      </c>
      <c r="J3104" s="175">
        <f t="shared" si="108"/>
        <v>1639.5922290000001</v>
      </c>
      <c r="K3104" s="175">
        <v>655.16745000000003</v>
      </c>
      <c r="L3104" s="175">
        <v>2.75</v>
      </c>
      <c r="M3104" s="177" t="s">
        <v>325</v>
      </c>
      <c r="N3104" s="177" t="s">
        <v>321</v>
      </c>
      <c r="O3104" s="177">
        <v>74</v>
      </c>
    </row>
    <row r="3105" spans="1:15">
      <c r="A3105" s="173">
        <v>245</v>
      </c>
      <c r="B3105" s="173">
        <v>35</v>
      </c>
      <c r="C3105" s="173">
        <v>19</v>
      </c>
      <c r="D3105" s="173">
        <v>93</v>
      </c>
      <c r="E3105" s="174" t="s">
        <v>2445</v>
      </c>
      <c r="F3105" s="174" t="s">
        <v>3934</v>
      </c>
      <c r="G3105" s="174" t="s">
        <v>3086</v>
      </c>
      <c r="H3105" s="201" t="s">
        <v>3367</v>
      </c>
      <c r="I3105" s="175">
        <f t="shared" si="107"/>
        <v>598.28417330000002</v>
      </c>
      <c r="J3105" s="175">
        <f t="shared" si="108"/>
        <v>915.17648199999996</v>
      </c>
      <c r="K3105" s="175">
        <v>356.99209999999999</v>
      </c>
      <c r="L3105" s="175">
        <v>1.58</v>
      </c>
      <c r="M3105" s="177" t="s">
        <v>326</v>
      </c>
      <c r="N3105" s="177" t="s">
        <v>321</v>
      </c>
      <c r="O3105" s="177">
        <v>72</v>
      </c>
    </row>
    <row r="3106" spans="1:15">
      <c r="A3106" s="173">
        <v>265</v>
      </c>
      <c r="B3106" s="173">
        <v>35</v>
      </c>
      <c r="C3106" s="173">
        <v>19</v>
      </c>
      <c r="D3106" s="173">
        <v>98</v>
      </c>
      <c r="E3106" s="174" t="s">
        <v>2445</v>
      </c>
      <c r="F3106" s="174" t="s">
        <v>3934</v>
      </c>
      <c r="G3106" s="174" t="s">
        <v>3086</v>
      </c>
      <c r="H3106" s="201" t="s">
        <v>3368</v>
      </c>
      <c r="I3106" s="175">
        <f t="shared" si="107"/>
        <v>741.48710460000007</v>
      </c>
      <c r="J3106" s="175">
        <f t="shared" si="108"/>
        <v>1135.4886840000001</v>
      </c>
      <c r="K3106" s="175">
        <v>448.03020000000004</v>
      </c>
      <c r="L3106" s="175">
        <v>1.58</v>
      </c>
      <c r="M3106" s="177" t="s">
        <v>326</v>
      </c>
      <c r="N3106" s="177" t="s">
        <v>348</v>
      </c>
      <c r="O3106" s="177">
        <v>73</v>
      </c>
    </row>
    <row r="3107" spans="1:15">
      <c r="A3107" s="173">
        <v>235</v>
      </c>
      <c r="B3107" s="173">
        <v>40</v>
      </c>
      <c r="C3107" s="173">
        <v>18</v>
      </c>
      <c r="D3107" s="173">
        <v>91</v>
      </c>
      <c r="E3107" s="174" t="s">
        <v>2535</v>
      </c>
      <c r="F3107" s="174" t="s">
        <v>3934</v>
      </c>
      <c r="G3107" s="174" t="s">
        <v>2841</v>
      </c>
      <c r="H3107" s="201" t="s">
        <v>3373</v>
      </c>
      <c r="I3107" s="175">
        <f t="shared" si="107"/>
        <v>429.33689479999998</v>
      </c>
      <c r="J3107" s="175">
        <f t="shared" si="108"/>
        <v>655.25759200000005</v>
      </c>
      <c r="K3107" s="175">
        <v>249.58759999999998</v>
      </c>
      <c r="L3107" s="175">
        <v>1.58</v>
      </c>
      <c r="M3107" s="177" t="s">
        <v>326</v>
      </c>
      <c r="N3107" s="177" t="s">
        <v>348</v>
      </c>
      <c r="O3107" s="177">
        <v>71</v>
      </c>
    </row>
    <row r="3108" spans="1:15">
      <c r="A3108" s="173">
        <v>295</v>
      </c>
      <c r="B3108" s="173">
        <v>30</v>
      </c>
      <c r="C3108" s="173">
        <v>18</v>
      </c>
      <c r="D3108" s="173">
        <v>98</v>
      </c>
      <c r="E3108" s="174" t="s">
        <v>2535</v>
      </c>
      <c r="F3108" s="174" t="s">
        <v>3934</v>
      </c>
      <c r="G3108" s="174" t="s">
        <v>2841</v>
      </c>
      <c r="H3108" s="201" t="s">
        <v>3374</v>
      </c>
      <c r="I3108" s="175">
        <f t="shared" si="107"/>
        <v>695.62998615000004</v>
      </c>
      <c r="J3108" s="175">
        <f t="shared" si="108"/>
        <v>1064.9392710000002</v>
      </c>
      <c r="K3108" s="175">
        <v>418.87755000000004</v>
      </c>
      <c r="L3108" s="175">
        <v>1.58</v>
      </c>
      <c r="M3108" s="177" t="s">
        <v>326</v>
      </c>
      <c r="N3108" s="177" t="s">
        <v>348</v>
      </c>
      <c r="O3108" s="177">
        <v>73</v>
      </c>
    </row>
    <row r="3109" spans="1:15">
      <c r="A3109" s="173">
        <v>225</v>
      </c>
      <c r="B3109" s="173">
        <v>45</v>
      </c>
      <c r="C3109" s="173">
        <v>18</v>
      </c>
      <c r="D3109" s="173">
        <v>91</v>
      </c>
      <c r="E3109" s="174" t="s">
        <v>2239</v>
      </c>
      <c r="F3109" s="174" t="s">
        <v>3934</v>
      </c>
      <c r="G3109" s="174" t="s">
        <v>3357</v>
      </c>
      <c r="H3109" s="201" t="s">
        <v>3375</v>
      </c>
      <c r="I3109" s="175">
        <f t="shared" si="107"/>
        <v>606.32928179999999</v>
      </c>
      <c r="J3109" s="175">
        <f t="shared" si="108"/>
        <v>927.55357200000003</v>
      </c>
      <c r="K3109" s="175">
        <v>362.10660000000001</v>
      </c>
      <c r="L3109" s="175">
        <v>1.58</v>
      </c>
      <c r="M3109" s="177" t="s">
        <v>326</v>
      </c>
      <c r="N3109" s="177" t="s">
        <v>321</v>
      </c>
      <c r="O3109" s="177">
        <v>71</v>
      </c>
    </row>
    <row r="3110" spans="1:15">
      <c r="A3110" s="173">
        <v>225</v>
      </c>
      <c r="B3110" s="173">
        <v>50</v>
      </c>
      <c r="C3110" s="173">
        <v>17</v>
      </c>
      <c r="D3110" s="173">
        <v>94</v>
      </c>
      <c r="E3110" s="174" t="s">
        <v>2347</v>
      </c>
      <c r="F3110" s="174" t="s">
        <v>3934</v>
      </c>
      <c r="G3110" s="174" t="s">
        <v>3357</v>
      </c>
      <c r="H3110" s="201" t="s">
        <v>3376</v>
      </c>
      <c r="I3110" s="175">
        <f t="shared" si="107"/>
        <v>477.60754579999997</v>
      </c>
      <c r="J3110" s="175">
        <f t="shared" si="108"/>
        <v>729.52013199999988</v>
      </c>
      <c r="K3110" s="175">
        <v>280.27459999999996</v>
      </c>
      <c r="L3110" s="175">
        <v>1.58</v>
      </c>
      <c r="M3110" s="177" t="s">
        <v>326</v>
      </c>
      <c r="N3110" s="177" t="s">
        <v>321</v>
      </c>
      <c r="O3110" s="177">
        <v>71</v>
      </c>
    </row>
    <row r="3111" spans="1:15">
      <c r="A3111" s="173">
        <v>215</v>
      </c>
      <c r="B3111" s="173">
        <v>40</v>
      </c>
      <c r="C3111" s="173">
        <v>18</v>
      </c>
      <c r="D3111" s="173">
        <v>85</v>
      </c>
      <c r="E3111" s="174" t="s">
        <v>2445</v>
      </c>
      <c r="F3111" s="174" t="s">
        <v>3934</v>
      </c>
      <c r="G3111" s="174" t="s">
        <v>3086</v>
      </c>
      <c r="H3111" s="201" t="s">
        <v>3377</v>
      </c>
      <c r="I3111" s="175">
        <f t="shared" si="107"/>
        <v>605.52477095000017</v>
      </c>
      <c r="J3111" s="175">
        <f t="shared" si="108"/>
        <v>926.31586300000015</v>
      </c>
      <c r="K3111" s="175">
        <v>361.59515000000005</v>
      </c>
      <c r="L3111" s="175">
        <v>1.58</v>
      </c>
      <c r="M3111" s="177" t="s">
        <v>322</v>
      </c>
      <c r="N3111" s="177" t="s">
        <v>321</v>
      </c>
      <c r="O3111" s="177">
        <v>71</v>
      </c>
    </row>
    <row r="3112" spans="1:15">
      <c r="A3112" s="173">
        <v>245</v>
      </c>
      <c r="B3112" s="173">
        <v>35</v>
      </c>
      <c r="C3112" s="173">
        <v>18</v>
      </c>
      <c r="D3112" s="173">
        <v>88</v>
      </c>
      <c r="E3112" s="174" t="s">
        <v>2445</v>
      </c>
      <c r="F3112" s="174" t="s">
        <v>3934</v>
      </c>
      <c r="G3112" s="174" t="s">
        <v>3086</v>
      </c>
      <c r="H3112" s="201" t="s">
        <v>3378</v>
      </c>
      <c r="I3112" s="175">
        <f t="shared" si="107"/>
        <v>613.56987944999992</v>
      </c>
      <c r="J3112" s="175">
        <f t="shared" si="108"/>
        <v>938.69295299999987</v>
      </c>
      <c r="K3112" s="175">
        <v>366.70964999999995</v>
      </c>
      <c r="L3112" s="175">
        <v>1.58</v>
      </c>
      <c r="M3112" s="177" t="s">
        <v>322</v>
      </c>
      <c r="N3112" s="177" t="s">
        <v>321</v>
      </c>
      <c r="O3112" s="177">
        <v>71</v>
      </c>
    </row>
    <row r="3113" spans="1:15">
      <c r="A3113" s="173">
        <v>255</v>
      </c>
      <c r="B3113" s="173">
        <v>35</v>
      </c>
      <c r="C3113" s="173">
        <v>20</v>
      </c>
      <c r="D3113" s="173">
        <v>97</v>
      </c>
      <c r="E3113" s="174" t="s">
        <v>2445</v>
      </c>
      <c r="F3113" s="174" t="s">
        <v>3934</v>
      </c>
      <c r="G3113" s="174" t="s">
        <v>3086</v>
      </c>
      <c r="H3113" s="201" t="s">
        <v>3379</v>
      </c>
      <c r="I3113" s="175">
        <f t="shared" si="107"/>
        <v>689.19389935000004</v>
      </c>
      <c r="J3113" s="175">
        <f t="shared" si="108"/>
        <v>1055.037599</v>
      </c>
      <c r="K3113" s="175">
        <v>414.78595000000001</v>
      </c>
      <c r="L3113" s="175">
        <v>1.58</v>
      </c>
      <c r="M3113" s="177" t="s">
        <v>326</v>
      </c>
      <c r="N3113" s="177" t="s">
        <v>348</v>
      </c>
      <c r="O3113" s="177">
        <v>73</v>
      </c>
    </row>
    <row r="3114" spans="1:15">
      <c r="A3114" s="173">
        <v>315</v>
      </c>
      <c r="B3114" s="173">
        <v>30</v>
      </c>
      <c r="C3114" s="173">
        <v>18</v>
      </c>
      <c r="D3114" s="173">
        <v>98</v>
      </c>
      <c r="E3114" s="174" t="s">
        <v>2535</v>
      </c>
      <c r="F3114" s="174" t="s">
        <v>3934</v>
      </c>
      <c r="G3114" s="174" t="s">
        <v>2841</v>
      </c>
      <c r="H3114" s="201" t="s">
        <v>3380</v>
      </c>
      <c r="I3114" s="175">
        <f t="shared" si="107"/>
        <v>895.14867694999998</v>
      </c>
      <c r="J3114" s="175">
        <f t="shared" si="108"/>
        <v>1371.8911029999999</v>
      </c>
      <c r="K3114" s="175">
        <v>545.71714999999995</v>
      </c>
      <c r="L3114" s="175">
        <v>1.58</v>
      </c>
      <c r="M3114" s="177" t="s">
        <v>326</v>
      </c>
      <c r="N3114" s="177" t="s">
        <v>348</v>
      </c>
      <c r="O3114" s="177">
        <v>74</v>
      </c>
    </row>
    <row r="3115" spans="1:15">
      <c r="A3115" s="173">
        <v>275</v>
      </c>
      <c r="B3115" s="173">
        <v>40</v>
      </c>
      <c r="C3115" s="173">
        <v>19</v>
      </c>
      <c r="D3115" s="173">
        <v>105</v>
      </c>
      <c r="E3115" s="174" t="s">
        <v>2445</v>
      </c>
      <c r="F3115" s="174" t="s">
        <v>3934</v>
      </c>
      <c r="G3115" s="174" t="s">
        <v>2841</v>
      </c>
      <c r="H3115" s="201" t="s">
        <v>3381</v>
      </c>
      <c r="I3115" s="175">
        <f t="shared" ref="I3115:I3178" si="109">(IF($H$6="",$H$4*$U$3*(1-$H$5),$H$6*$H$3)+IF(F3115="PIRELLI",$H$3*(K3115*(1-$M$12)+$U$7+L3115+$H$8)))*$U$8</f>
        <v>726.20139845000006</v>
      </c>
      <c r="J3115" s="175">
        <f t="shared" si="108"/>
        <v>1111.972213</v>
      </c>
      <c r="K3115" s="175">
        <v>438.31265000000002</v>
      </c>
      <c r="L3115" s="175">
        <v>1.58</v>
      </c>
      <c r="M3115" s="177" t="s">
        <v>325</v>
      </c>
      <c r="N3115" s="177" t="s">
        <v>321</v>
      </c>
      <c r="O3115" s="177">
        <v>73</v>
      </c>
    </row>
    <row r="3116" spans="1:15">
      <c r="A3116" s="173">
        <v>245</v>
      </c>
      <c r="B3116" s="173">
        <v>50</v>
      </c>
      <c r="C3116" s="173">
        <v>18</v>
      </c>
      <c r="D3116" s="173">
        <v>100</v>
      </c>
      <c r="E3116" s="174" t="s">
        <v>2347</v>
      </c>
      <c r="F3116" s="174" t="s">
        <v>3934</v>
      </c>
      <c r="G3116" s="174" t="s">
        <v>3304</v>
      </c>
      <c r="H3116" s="201" t="s">
        <v>3382</v>
      </c>
      <c r="I3116" s="175">
        <f t="shared" si="109"/>
        <v>734.24650695000014</v>
      </c>
      <c r="J3116" s="175">
        <f t="shared" si="108"/>
        <v>1124.3493030000002</v>
      </c>
      <c r="K3116" s="175">
        <v>443.42715000000004</v>
      </c>
      <c r="L3116" s="175">
        <v>1.58</v>
      </c>
      <c r="M3116" s="177" t="s">
        <v>326</v>
      </c>
      <c r="N3116" s="177" t="s">
        <v>325</v>
      </c>
      <c r="O3116" s="177">
        <v>72</v>
      </c>
    </row>
    <row r="3117" spans="1:15">
      <c r="A3117" s="173">
        <v>275</v>
      </c>
      <c r="B3117" s="173">
        <v>45</v>
      </c>
      <c r="C3117" s="173">
        <v>18</v>
      </c>
      <c r="D3117" s="173">
        <v>103</v>
      </c>
      <c r="E3117" s="174" t="s">
        <v>2347</v>
      </c>
      <c r="F3117" s="174" t="s">
        <v>3934</v>
      </c>
      <c r="G3117" s="174" t="s">
        <v>3304</v>
      </c>
      <c r="H3117" s="201" t="s">
        <v>3383</v>
      </c>
      <c r="I3117" s="175">
        <f t="shared" si="109"/>
        <v>894.34416610000005</v>
      </c>
      <c r="J3117" s="175">
        <f t="shared" si="108"/>
        <v>1370.6533940000002</v>
      </c>
      <c r="K3117" s="175">
        <v>545.20569999999998</v>
      </c>
      <c r="L3117" s="175">
        <v>1.58</v>
      </c>
      <c r="M3117" s="177" t="s">
        <v>326</v>
      </c>
      <c r="N3117" s="177" t="s">
        <v>325</v>
      </c>
      <c r="O3117" s="177">
        <v>73</v>
      </c>
    </row>
    <row r="3118" spans="1:15">
      <c r="A3118" s="173">
        <v>215</v>
      </c>
      <c r="B3118" s="173">
        <v>40</v>
      </c>
      <c r="C3118" s="173">
        <v>18</v>
      </c>
      <c r="D3118" s="173">
        <v>89</v>
      </c>
      <c r="E3118" s="174" t="s">
        <v>2347</v>
      </c>
      <c r="F3118" s="174" t="s">
        <v>3934</v>
      </c>
      <c r="G3118" s="174" t="s">
        <v>3304</v>
      </c>
      <c r="H3118" s="201" t="s">
        <v>3384</v>
      </c>
      <c r="I3118" s="175">
        <f t="shared" si="109"/>
        <v>706.89313804999995</v>
      </c>
      <c r="J3118" s="175">
        <f t="shared" si="108"/>
        <v>1082.2671969999999</v>
      </c>
      <c r="K3118" s="175">
        <v>426.03784999999999</v>
      </c>
      <c r="L3118" s="175">
        <v>1.58</v>
      </c>
      <c r="M3118" s="177" t="s">
        <v>326</v>
      </c>
      <c r="N3118" s="177" t="s">
        <v>325</v>
      </c>
      <c r="O3118" s="177">
        <v>72</v>
      </c>
    </row>
    <row r="3119" spans="1:15">
      <c r="A3119" s="173">
        <v>245</v>
      </c>
      <c r="B3119" s="173">
        <v>35</v>
      </c>
      <c r="C3119" s="173">
        <v>18</v>
      </c>
      <c r="D3119" s="173">
        <v>92</v>
      </c>
      <c r="E3119" s="174" t="s">
        <v>2347</v>
      </c>
      <c r="F3119" s="174" t="s">
        <v>3934</v>
      </c>
      <c r="G3119" s="174" t="s">
        <v>3304</v>
      </c>
      <c r="H3119" s="201" t="s">
        <v>3385</v>
      </c>
      <c r="I3119" s="175">
        <f t="shared" si="109"/>
        <v>871.01335145000007</v>
      </c>
      <c r="J3119" s="175">
        <f t="shared" si="108"/>
        <v>1334.7598330000001</v>
      </c>
      <c r="K3119" s="175">
        <v>530.37365</v>
      </c>
      <c r="L3119" s="175">
        <v>1.58</v>
      </c>
      <c r="M3119" s="177" t="s">
        <v>326</v>
      </c>
      <c r="N3119" s="177" t="s">
        <v>325</v>
      </c>
      <c r="O3119" s="177">
        <v>72</v>
      </c>
    </row>
    <row r="3120" spans="1:15">
      <c r="A3120" s="173">
        <v>205</v>
      </c>
      <c r="B3120" s="173">
        <v>50</v>
      </c>
      <c r="C3120" s="173">
        <v>17</v>
      </c>
      <c r="D3120" s="173">
        <v>89</v>
      </c>
      <c r="E3120" s="174" t="s">
        <v>2347</v>
      </c>
      <c r="F3120" s="174" t="s">
        <v>3934</v>
      </c>
      <c r="G3120" s="174" t="s">
        <v>3086</v>
      </c>
      <c r="H3120" s="201" t="s">
        <v>3386</v>
      </c>
      <c r="I3120" s="175">
        <f t="shared" si="109"/>
        <v>426.92336225000003</v>
      </c>
      <c r="J3120" s="175">
        <f t="shared" si="108"/>
        <v>651.54446499999995</v>
      </c>
      <c r="K3120" s="175">
        <v>248.05324999999999</v>
      </c>
      <c r="L3120" s="175">
        <v>1.58</v>
      </c>
      <c r="M3120" s="177" t="s">
        <v>326</v>
      </c>
      <c r="N3120" s="177" t="s">
        <v>321</v>
      </c>
      <c r="O3120" s="177">
        <v>71</v>
      </c>
    </row>
    <row r="3121" spans="1:15">
      <c r="A3121" s="173">
        <v>245</v>
      </c>
      <c r="B3121" s="173">
        <v>40</v>
      </c>
      <c r="C3121" s="173">
        <v>20</v>
      </c>
      <c r="D3121" s="173">
        <v>99</v>
      </c>
      <c r="E3121" s="174" t="s">
        <v>2347</v>
      </c>
      <c r="F3121" s="174" t="s">
        <v>3934</v>
      </c>
      <c r="G3121" s="174" t="s">
        <v>3304</v>
      </c>
      <c r="H3121" s="201" t="s">
        <v>3387</v>
      </c>
      <c r="I3121" s="175">
        <f t="shared" si="109"/>
        <v>1247.5244292500004</v>
      </c>
      <c r="J3121" s="175">
        <f t="shared" si="108"/>
        <v>1914.0076450000001</v>
      </c>
      <c r="K3121" s="175">
        <v>769.73225000000002</v>
      </c>
      <c r="L3121" s="175">
        <v>1.58</v>
      </c>
      <c r="M3121" s="177" t="s">
        <v>326</v>
      </c>
      <c r="N3121" s="177" t="s">
        <v>325</v>
      </c>
      <c r="O3121" s="177">
        <v>72</v>
      </c>
    </row>
    <row r="3122" spans="1:15">
      <c r="A3122" s="173">
        <v>275</v>
      </c>
      <c r="B3122" s="173">
        <v>35</v>
      </c>
      <c r="C3122" s="173">
        <v>20</v>
      </c>
      <c r="D3122" s="173">
        <v>102</v>
      </c>
      <c r="E3122" s="174" t="s">
        <v>2347</v>
      </c>
      <c r="F3122" s="174" t="s">
        <v>3934</v>
      </c>
      <c r="G3122" s="174" t="s">
        <v>3304</v>
      </c>
      <c r="H3122" s="201" t="s">
        <v>3388</v>
      </c>
      <c r="I3122" s="175">
        <f t="shared" si="109"/>
        <v>1443.0205658000002</v>
      </c>
      <c r="J3122" s="175">
        <f t="shared" si="108"/>
        <v>2214.7709319999999</v>
      </c>
      <c r="K3122" s="175">
        <v>894.01459999999997</v>
      </c>
      <c r="L3122" s="175">
        <v>1.58</v>
      </c>
      <c r="M3122" s="177" t="s">
        <v>325</v>
      </c>
      <c r="N3122" s="177" t="s">
        <v>325</v>
      </c>
      <c r="O3122" s="177">
        <v>73</v>
      </c>
    </row>
    <row r="3123" spans="1:15">
      <c r="A3123" s="173">
        <v>285</v>
      </c>
      <c r="B3123" s="173">
        <v>35</v>
      </c>
      <c r="C3123" s="173">
        <v>20</v>
      </c>
      <c r="D3123" s="173">
        <v>104</v>
      </c>
      <c r="E3123" s="174" t="s">
        <v>2347</v>
      </c>
      <c r="F3123" s="174" t="s">
        <v>3934</v>
      </c>
      <c r="G3123" s="174" t="s">
        <v>3304</v>
      </c>
      <c r="H3123" s="201" t="s">
        <v>3391</v>
      </c>
      <c r="I3123" s="175">
        <f t="shared" si="109"/>
        <v>990.88546810000003</v>
      </c>
      <c r="J3123" s="175">
        <f t="shared" si="108"/>
        <v>1519.1784740000001</v>
      </c>
      <c r="K3123" s="175">
        <v>606.5797</v>
      </c>
      <c r="L3123" s="175">
        <v>1.58</v>
      </c>
      <c r="M3123" s="177" t="s">
        <v>326</v>
      </c>
      <c r="N3123" s="177" t="s">
        <v>325</v>
      </c>
      <c r="O3123" s="177">
        <v>73</v>
      </c>
    </row>
    <row r="3124" spans="1:15">
      <c r="A3124" s="173">
        <v>255</v>
      </c>
      <c r="B3124" s="173">
        <v>40</v>
      </c>
      <c r="C3124" s="173">
        <v>20</v>
      </c>
      <c r="D3124" s="173">
        <v>101</v>
      </c>
      <c r="E3124" s="174" t="s">
        <v>2347</v>
      </c>
      <c r="F3124" s="174" t="s">
        <v>3934</v>
      </c>
      <c r="G3124" s="174" t="s">
        <v>3304</v>
      </c>
      <c r="H3124" s="201" t="s">
        <v>3392</v>
      </c>
      <c r="I3124" s="175">
        <f t="shared" si="109"/>
        <v>953.87796900000012</v>
      </c>
      <c r="J3124" s="175">
        <f t="shared" si="108"/>
        <v>1462.24386</v>
      </c>
      <c r="K3124" s="175">
        <v>583.053</v>
      </c>
      <c r="L3124" s="175">
        <v>1.58</v>
      </c>
      <c r="M3124" s="177" t="s">
        <v>326</v>
      </c>
      <c r="N3124" s="177" t="s">
        <v>325</v>
      </c>
      <c r="O3124" s="177">
        <v>73</v>
      </c>
    </row>
    <row r="3125" spans="1:15">
      <c r="A3125" s="173">
        <v>265</v>
      </c>
      <c r="B3125" s="173">
        <v>40</v>
      </c>
      <c r="C3125" s="173">
        <v>20</v>
      </c>
      <c r="D3125" s="173">
        <v>104</v>
      </c>
      <c r="E3125" s="174" t="s">
        <v>2445</v>
      </c>
      <c r="F3125" s="174" t="s">
        <v>3934</v>
      </c>
      <c r="G3125" s="174" t="s">
        <v>3086</v>
      </c>
      <c r="H3125" s="201" t="s">
        <v>3394</v>
      </c>
      <c r="I3125" s="175">
        <f t="shared" si="109"/>
        <v>1105.1260088000001</v>
      </c>
      <c r="J3125" s="175">
        <f t="shared" si="108"/>
        <v>1694.9331520000001</v>
      </c>
      <c r="K3125" s="175">
        <v>679.2056</v>
      </c>
      <c r="L3125" s="175">
        <v>1.58</v>
      </c>
      <c r="M3125" s="177" t="s">
        <v>325</v>
      </c>
      <c r="N3125" s="177" t="s">
        <v>321</v>
      </c>
      <c r="O3125" s="177">
        <v>73</v>
      </c>
    </row>
    <row r="3126" spans="1:15">
      <c r="A3126" s="173">
        <v>245</v>
      </c>
      <c r="B3126" s="173">
        <v>45</v>
      </c>
      <c r="C3126" s="173">
        <v>18</v>
      </c>
      <c r="D3126" s="173">
        <v>100</v>
      </c>
      <c r="E3126" s="174" t="s">
        <v>2445</v>
      </c>
      <c r="F3126" s="174" t="s">
        <v>3934</v>
      </c>
      <c r="G3126" s="174" t="s">
        <v>2841</v>
      </c>
      <c r="H3126" s="201" t="s">
        <v>3397</v>
      </c>
      <c r="I3126" s="175">
        <f t="shared" si="109"/>
        <v>500.13384960000008</v>
      </c>
      <c r="J3126" s="175">
        <f t="shared" si="108"/>
        <v>764.17598400000008</v>
      </c>
      <c r="K3126" s="175">
        <v>294.59520000000003</v>
      </c>
      <c r="L3126" s="175">
        <v>1.58</v>
      </c>
      <c r="M3126" s="177" t="s">
        <v>322</v>
      </c>
      <c r="N3126" s="177" t="s">
        <v>321</v>
      </c>
      <c r="O3126" s="177">
        <v>72</v>
      </c>
    </row>
    <row r="3127" spans="1:15">
      <c r="A3127" s="173">
        <v>235</v>
      </c>
      <c r="B3127" s="173">
        <v>40</v>
      </c>
      <c r="C3127" s="173">
        <v>18</v>
      </c>
      <c r="D3127" s="173">
        <v>91</v>
      </c>
      <c r="E3127" s="174" t="s">
        <v>2347</v>
      </c>
      <c r="F3127" s="174" t="s">
        <v>3934</v>
      </c>
      <c r="G3127" s="174" t="s">
        <v>3304</v>
      </c>
      <c r="H3127" s="201" t="s">
        <v>3398</v>
      </c>
      <c r="I3127" s="175">
        <f t="shared" si="109"/>
        <v>628.85558560000015</v>
      </c>
      <c r="J3127" s="175">
        <f t="shared" si="108"/>
        <v>962.20942400000001</v>
      </c>
      <c r="K3127" s="175">
        <v>376.42720000000003</v>
      </c>
      <c r="L3127" s="175">
        <v>1.58</v>
      </c>
      <c r="M3127" s="177" t="s">
        <v>326</v>
      </c>
      <c r="N3127" s="177" t="s">
        <v>325</v>
      </c>
      <c r="O3127" s="177">
        <v>72</v>
      </c>
    </row>
    <row r="3128" spans="1:15">
      <c r="A3128" s="173">
        <v>295</v>
      </c>
      <c r="B3128" s="173">
        <v>35</v>
      </c>
      <c r="C3128" s="173">
        <v>18</v>
      </c>
      <c r="D3128" s="173">
        <v>99</v>
      </c>
      <c r="E3128" s="174" t="s">
        <v>2347</v>
      </c>
      <c r="F3128" s="174" t="s">
        <v>3934</v>
      </c>
      <c r="G3128" s="174" t="s">
        <v>3304</v>
      </c>
      <c r="H3128" s="201" t="s">
        <v>3399</v>
      </c>
      <c r="I3128" s="175">
        <f t="shared" si="109"/>
        <v>922.50204585000006</v>
      </c>
      <c r="J3128" s="175">
        <f t="shared" si="108"/>
        <v>1413.973209</v>
      </c>
      <c r="K3128" s="175">
        <v>563.10645</v>
      </c>
      <c r="L3128" s="175">
        <v>1.58</v>
      </c>
      <c r="M3128" s="177" t="s">
        <v>326</v>
      </c>
      <c r="N3128" s="177" t="s">
        <v>325</v>
      </c>
      <c r="O3128" s="177">
        <v>73</v>
      </c>
    </row>
    <row r="3129" spans="1:15">
      <c r="A3129" s="173">
        <v>275</v>
      </c>
      <c r="B3129" s="173">
        <v>35</v>
      </c>
      <c r="C3129" s="173">
        <v>19</v>
      </c>
      <c r="D3129" s="173">
        <v>100</v>
      </c>
      <c r="E3129" s="174" t="s">
        <v>2445</v>
      </c>
      <c r="F3129" s="174" t="s">
        <v>3934</v>
      </c>
      <c r="G3129" s="174" t="s">
        <v>3086</v>
      </c>
      <c r="H3129" s="201" t="s">
        <v>3400</v>
      </c>
      <c r="I3129" s="175">
        <f t="shared" si="109"/>
        <v>748.72770224999999</v>
      </c>
      <c r="J3129" s="175">
        <f t="shared" si="108"/>
        <v>1146.6280649999999</v>
      </c>
      <c r="K3129" s="175">
        <v>452.63324999999998</v>
      </c>
      <c r="L3129" s="175">
        <v>1.58</v>
      </c>
      <c r="M3129" s="177" t="s">
        <v>326</v>
      </c>
      <c r="N3129" s="177" t="s">
        <v>348</v>
      </c>
      <c r="O3129" s="177">
        <v>73</v>
      </c>
    </row>
    <row r="3130" spans="1:15">
      <c r="A3130" s="173">
        <v>225</v>
      </c>
      <c r="B3130" s="173">
        <v>45</v>
      </c>
      <c r="C3130" s="173">
        <v>17</v>
      </c>
      <c r="D3130" s="173">
        <v>91</v>
      </c>
      <c r="E3130" s="174" t="s">
        <v>2239</v>
      </c>
      <c r="F3130" s="174" t="s">
        <v>3934</v>
      </c>
      <c r="G3130" s="174" t="s">
        <v>2841</v>
      </c>
      <c r="H3130" s="201" t="s">
        <v>3404</v>
      </c>
      <c r="I3130" s="175">
        <f t="shared" si="109"/>
        <v>299.00613709999999</v>
      </c>
      <c r="J3130" s="175">
        <f t="shared" si="108"/>
        <v>454.74873400000001</v>
      </c>
      <c r="K3130" s="175">
        <v>166.73269999999999</v>
      </c>
      <c r="L3130" s="175">
        <v>1.58</v>
      </c>
      <c r="M3130" s="177" t="s">
        <v>322</v>
      </c>
      <c r="N3130" s="177" t="s">
        <v>321</v>
      </c>
      <c r="O3130" s="177">
        <v>71</v>
      </c>
    </row>
    <row r="3131" spans="1:15">
      <c r="A3131" s="173">
        <v>205</v>
      </c>
      <c r="B3131" s="173">
        <v>55</v>
      </c>
      <c r="C3131" s="173">
        <v>16</v>
      </c>
      <c r="D3131" s="173">
        <v>91</v>
      </c>
      <c r="E3131" s="174" t="s">
        <v>2440</v>
      </c>
      <c r="F3131" s="174" t="s">
        <v>3934</v>
      </c>
      <c r="G3131" s="174" t="s">
        <v>2863</v>
      </c>
      <c r="H3131" s="201" t="s">
        <v>3405</v>
      </c>
      <c r="I3131" s="175">
        <f t="shared" si="109"/>
        <v>216.81263999999999</v>
      </c>
      <c r="J3131" s="175">
        <f t="shared" si="108"/>
        <v>328.29719999999998</v>
      </c>
      <c r="K3131" s="175">
        <v>114.48</v>
      </c>
      <c r="L3131" s="175">
        <v>1.58</v>
      </c>
      <c r="M3131" s="177" t="s">
        <v>326</v>
      </c>
      <c r="N3131" s="177" t="s">
        <v>325</v>
      </c>
      <c r="O3131" s="177">
        <v>72</v>
      </c>
    </row>
    <row r="3132" spans="1:15">
      <c r="A3132" s="173">
        <v>295</v>
      </c>
      <c r="B3132" s="173">
        <v>30</v>
      </c>
      <c r="C3132" s="173">
        <v>19</v>
      </c>
      <c r="D3132" s="173">
        <v>100</v>
      </c>
      <c r="E3132" s="174" t="s">
        <v>2445</v>
      </c>
      <c r="F3132" s="174" t="s">
        <v>3934</v>
      </c>
      <c r="G3132" s="174" t="s">
        <v>2961</v>
      </c>
      <c r="H3132" s="201" t="s">
        <v>3406</v>
      </c>
      <c r="I3132" s="175">
        <f t="shared" si="109"/>
        <v>998.12606575000007</v>
      </c>
      <c r="J3132" s="175">
        <f t="shared" si="108"/>
        <v>1530.3178550000002</v>
      </c>
      <c r="K3132" s="175">
        <v>611.18275000000006</v>
      </c>
      <c r="L3132" s="175">
        <v>1.58</v>
      </c>
      <c r="M3132" s="177" t="s">
        <v>326</v>
      </c>
      <c r="N3132" s="177" t="s">
        <v>348</v>
      </c>
      <c r="O3132" s="177">
        <v>74</v>
      </c>
    </row>
    <row r="3133" spans="1:15">
      <c r="A3133" s="173">
        <v>295</v>
      </c>
      <c r="B3133" s="173">
        <v>30</v>
      </c>
      <c r="C3133" s="173">
        <v>19</v>
      </c>
      <c r="D3133" s="173">
        <v>100</v>
      </c>
      <c r="E3133" s="174" t="s">
        <v>2445</v>
      </c>
      <c r="F3133" s="174" t="s">
        <v>3934</v>
      </c>
      <c r="G3133" s="174" t="s">
        <v>2961</v>
      </c>
      <c r="H3133" s="201" t="s">
        <v>3407</v>
      </c>
      <c r="I3133" s="175">
        <f t="shared" si="109"/>
        <v>998.12606575000007</v>
      </c>
      <c r="J3133" s="175">
        <f t="shared" si="108"/>
        <v>1530.3178550000002</v>
      </c>
      <c r="K3133" s="175">
        <v>611.18275000000006</v>
      </c>
      <c r="L3133" s="175">
        <v>1.58</v>
      </c>
      <c r="M3133" s="177" t="s">
        <v>326</v>
      </c>
      <c r="N3133" s="177" t="s">
        <v>348</v>
      </c>
      <c r="O3133" s="177">
        <v>74</v>
      </c>
    </row>
    <row r="3134" spans="1:15">
      <c r="A3134" s="173">
        <v>245</v>
      </c>
      <c r="B3134" s="173">
        <v>40</v>
      </c>
      <c r="C3134" s="173">
        <v>18</v>
      </c>
      <c r="D3134" s="173">
        <v>97</v>
      </c>
      <c r="E3134" s="174" t="s">
        <v>2347</v>
      </c>
      <c r="F3134" s="174" t="s">
        <v>3934</v>
      </c>
      <c r="G3134" s="174" t="s">
        <v>3304</v>
      </c>
      <c r="H3134" s="201" t="s">
        <v>3408</v>
      </c>
      <c r="I3134" s="175">
        <f t="shared" si="109"/>
        <v>603.11123839999993</v>
      </c>
      <c r="J3134" s="175">
        <f t="shared" si="108"/>
        <v>922.60273599999994</v>
      </c>
      <c r="K3134" s="175">
        <v>360.06079999999997</v>
      </c>
      <c r="L3134" s="175">
        <v>1.58</v>
      </c>
      <c r="M3134" s="177" t="s">
        <v>326</v>
      </c>
      <c r="N3134" s="177" t="s">
        <v>325</v>
      </c>
      <c r="O3134" s="177">
        <v>72</v>
      </c>
    </row>
    <row r="3135" spans="1:15">
      <c r="A3135" s="173">
        <v>215</v>
      </c>
      <c r="B3135" s="173">
        <v>75</v>
      </c>
      <c r="C3135" s="173">
        <v>16</v>
      </c>
      <c r="D3135" s="173">
        <v>113</v>
      </c>
      <c r="E3135" s="174" t="s">
        <v>2229</v>
      </c>
      <c r="F3135" s="174" t="s">
        <v>3934</v>
      </c>
      <c r="G3135" s="174" t="s">
        <v>3033</v>
      </c>
      <c r="H3135" s="201" t="s">
        <v>3409</v>
      </c>
      <c r="I3135" s="175">
        <f t="shared" si="109"/>
        <v>373.87668999999994</v>
      </c>
      <c r="J3135" s="175">
        <f t="shared" si="108"/>
        <v>568.40959999999995</v>
      </c>
      <c r="K3135" s="175">
        <v>212.53</v>
      </c>
      <c r="L3135" s="175">
        <v>2.75</v>
      </c>
      <c r="M3135" s="177" t="s">
        <v>322</v>
      </c>
      <c r="N3135" s="177" t="s">
        <v>325</v>
      </c>
      <c r="O3135" s="177">
        <v>72</v>
      </c>
    </row>
    <row r="3136" spans="1:15">
      <c r="A3136" s="173">
        <v>235</v>
      </c>
      <c r="B3136" s="173">
        <v>55</v>
      </c>
      <c r="C3136" s="173">
        <v>17</v>
      </c>
      <c r="D3136" s="173">
        <v>99</v>
      </c>
      <c r="E3136" s="174" t="s">
        <v>2239</v>
      </c>
      <c r="F3136" s="174" t="s">
        <v>3934</v>
      </c>
      <c r="G3136" s="174" t="s">
        <v>3357</v>
      </c>
      <c r="H3136" s="201" t="s">
        <v>3410</v>
      </c>
      <c r="I3136" s="175">
        <f t="shared" si="109"/>
        <v>419.68276459999998</v>
      </c>
      <c r="J3136" s="175">
        <f t="shared" si="108"/>
        <v>640.40508399999999</v>
      </c>
      <c r="K3136" s="175">
        <v>243.4502</v>
      </c>
      <c r="L3136" s="175">
        <v>1.58</v>
      </c>
      <c r="M3136" s="177" t="s">
        <v>325</v>
      </c>
      <c r="N3136" s="177" t="s">
        <v>321</v>
      </c>
      <c r="O3136" s="177">
        <v>71</v>
      </c>
    </row>
    <row r="3137" spans="1:15">
      <c r="A3137" s="173">
        <v>235</v>
      </c>
      <c r="B3137" s="173">
        <v>35</v>
      </c>
      <c r="C3137" s="173">
        <v>19</v>
      </c>
      <c r="D3137" s="173">
        <v>91</v>
      </c>
      <c r="E3137" s="174" t="s">
        <v>2347</v>
      </c>
      <c r="F3137" s="174" t="s">
        <v>3934</v>
      </c>
      <c r="G3137" s="174" t="s">
        <v>3304</v>
      </c>
      <c r="H3137" s="201" t="s">
        <v>3411</v>
      </c>
      <c r="I3137" s="175">
        <f t="shared" si="109"/>
        <v>741.48710460000007</v>
      </c>
      <c r="J3137" s="175">
        <f t="shared" si="108"/>
        <v>1135.4886840000001</v>
      </c>
      <c r="K3137" s="175">
        <v>448.03020000000004</v>
      </c>
      <c r="L3137" s="175">
        <v>1.58</v>
      </c>
      <c r="M3137" s="177" t="s">
        <v>325</v>
      </c>
      <c r="N3137" s="177" t="s">
        <v>325</v>
      </c>
      <c r="O3137" s="177">
        <v>72</v>
      </c>
    </row>
    <row r="3138" spans="1:15">
      <c r="A3138" s="173">
        <v>255</v>
      </c>
      <c r="B3138" s="173">
        <v>35</v>
      </c>
      <c r="C3138" s="173">
        <v>19</v>
      </c>
      <c r="D3138" s="173">
        <v>96</v>
      </c>
      <c r="E3138" s="174" t="s">
        <v>2445</v>
      </c>
      <c r="F3138" s="174" t="s">
        <v>3934</v>
      </c>
      <c r="G3138" s="174" t="s">
        <v>3086</v>
      </c>
      <c r="H3138" s="201" t="s">
        <v>3412</v>
      </c>
      <c r="I3138" s="175">
        <f t="shared" si="109"/>
        <v>587.02102140000011</v>
      </c>
      <c r="J3138" s="175">
        <f t="shared" si="108"/>
        <v>897.84855600000014</v>
      </c>
      <c r="K3138" s="175">
        <v>349.83180000000004</v>
      </c>
      <c r="L3138" s="175">
        <v>1.58</v>
      </c>
      <c r="M3138" s="177" t="s">
        <v>326</v>
      </c>
      <c r="N3138" s="177" t="s">
        <v>321</v>
      </c>
      <c r="O3138" s="177">
        <v>73</v>
      </c>
    </row>
    <row r="3139" spans="1:15">
      <c r="A3139" s="173">
        <v>285</v>
      </c>
      <c r="B3139" s="173">
        <v>30</v>
      </c>
      <c r="C3139" s="173">
        <v>19</v>
      </c>
      <c r="D3139" s="173">
        <v>98</v>
      </c>
      <c r="E3139" s="174" t="s">
        <v>2445</v>
      </c>
      <c r="F3139" s="174" t="s">
        <v>3934</v>
      </c>
      <c r="G3139" s="174" t="s">
        <v>3086</v>
      </c>
      <c r="H3139" s="201" t="s">
        <v>3413</v>
      </c>
      <c r="I3139" s="175">
        <f t="shared" si="109"/>
        <v>779.29911455000001</v>
      </c>
      <c r="J3139" s="175">
        <f t="shared" si="108"/>
        <v>1193.6610069999999</v>
      </c>
      <c r="K3139" s="175">
        <v>472.06835000000001</v>
      </c>
      <c r="L3139" s="175">
        <v>1.58</v>
      </c>
      <c r="M3139" s="177" t="s">
        <v>322</v>
      </c>
      <c r="N3139" s="177" t="s">
        <v>348</v>
      </c>
      <c r="O3139" s="177">
        <v>73</v>
      </c>
    </row>
    <row r="3140" spans="1:15">
      <c r="A3140" s="173">
        <v>255</v>
      </c>
      <c r="B3140" s="173">
        <v>35</v>
      </c>
      <c r="C3140" s="173">
        <v>18</v>
      </c>
      <c r="D3140" s="173">
        <v>94</v>
      </c>
      <c r="E3140" s="174" t="s">
        <v>2347</v>
      </c>
      <c r="F3140" s="174" t="s">
        <v>3934</v>
      </c>
      <c r="G3140" s="174" t="s">
        <v>3304</v>
      </c>
      <c r="H3140" s="201" t="s">
        <v>3414</v>
      </c>
      <c r="I3140" s="175">
        <f t="shared" si="109"/>
        <v>840.44193915000005</v>
      </c>
      <c r="J3140" s="175">
        <f t="shared" si="108"/>
        <v>1287.726891</v>
      </c>
      <c r="K3140" s="175">
        <v>510.93855000000002</v>
      </c>
      <c r="L3140" s="175">
        <v>1.58</v>
      </c>
      <c r="M3140" s="177" t="s">
        <v>326</v>
      </c>
      <c r="N3140" s="177" t="s">
        <v>325</v>
      </c>
      <c r="O3140" s="177">
        <v>73</v>
      </c>
    </row>
    <row r="3141" spans="1:15">
      <c r="A3141" s="173">
        <v>205</v>
      </c>
      <c r="B3141" s="173">
        <v>55</v>
      </c>
      <c r="C3141" s="173">
        <v>16</v>
      </c>
      <c r="D3141" s="173">
        <v>91</v>
      </c>
      <c r="E3141" s="174" t="s">
        <v>2440</v>
      </c>
      <c r="F3141" s="174" t="s">
        <v>3934</v>
      </c>
      <c r="G3141" s="174" t="s">
        <v>3357</v>
      </c>
      <c r="H3141" s="201" t="s">
        <v>3415</v>
      </c>
      <c r="I3141" s="175">
        <f t="shared" si="109"/>
        <v>306.01746999999995</v>
      </c>
      <c r="J3141" s="175">
        <f t="shared" si="108"/>
        <v>465.53539999999998</v>
      </c>
      <c r="K3141" s="175">
        <v>171.19</v>
      </c>
      <c r="L3141" s="175">
        <v>1.58</v>
      </c>
      <c r="M3141" s="177" t="s">
        <v>326</v>
      </c>
      <c r="N3141" s="177" t="s">
        <v>321</v>
      </c>
      <c r="O3141" s="177">
        <v>71</v>
      </c>
    </row>
    <row r="3142" spans="1:15">
      <c r="A3142" s="173">
        <v>205</v>
      </c>
      <c r="B3142" s="173">
        <v>55</v>
      </c>
      <c r="C3142" s="173">
        <v>16</v>
      </c>
      <c r="D3142" s="173">
        <v>91</v>
      </c>
      <c r="E3142" s="174" t="s">
        <v>2347</v>
      </c>
      <c r="F3142" s="174" t="s">
        <v>3934</v>
      </c>
      <c r="G3142" s="174" t="s">
        <v>3357</v>
      </c>
      <c r="H3142" s="201" t="s">
        <v>3416</v>
      </c>
      <c r="I3142" s="175">
        <f t="shared" si="109"/>
        <v>298.20162625</v>
      </c>
      <c r="J3142" s="175">
        <f t="shared" si="108"/>
        <v>453.51102500000002</v>
      </c>
      <c r="K3142" s="175">
        <v>166.22125</v>
      </c>
      <c r="L3142" s="175">
        <v>1.58</v>
      </c>
      <c r="M3142" s="177" t="s">
        <v>326</v>
      </c>
      <c r="N3142" s="177" t="s">
        <v>321</v>
      </c>
      <c r="O3142" s="177">
        <v>71</v>
      </c>
    </row>
    <row r="3143" spans="1:15">
      <c r="A3143" s="173">
        <v>245</v>
      </c>
      <c r="B3143" s="173">
        <v>35</v>
      </c>
      <c r="C3143" s="173">
        <v>19</v>
      </c>
      <c r="D3143" s="173">
        <v>93</v>
      </c>
      <c r="E3143" s="174" t="s">
        <v>2347</v>
      </c>
      <c r="F3143" s="174" t="s">
        <v>3934</v>
      </c>
      <c r="G3143" s="174" t="s">
        <v>2985</v>
      </c>
      <c r="H3143" s="201" t="s">
        <v>3418</v>
      </c>
      <c r="I3143" s="175">
        <f t="shared" si="109"/>
        <v>812.28405940000005</v>
      </c>
      <c r="J3143" s="175">
        <f t="shared" si="108"/>
        <v>1244.407076</v>
      </c>
      <c r="K3143" s="175">
        <v>493.0378</v>
      </c>
      <c r="L3143" s="175">
        <v>1.58</v>
      </c>
      <c r="M3143" s="177" t="s">
        <v>322</v>
      </c>
      <c r="N3143" s="177" t="s">
        <v>325</v>
      </c>
      <c r="O3143" s="177">
        <v>72</v>
      </c>
    </row>
    <row r="3144" spans="1:15">
      <c r="A3144" s="173">
        <v>235</v>
      </c>
      <c r="B3144" s="173">
        <v>40</v>
      </c>
      <c r="C3144" s="173">
        <v>18</v>
      </c>
      <c r="D3144" s="173">
        <v>95</v>
      </c>
      <c r="E3144" s="174" t="s">
        <v>2347</v>
      </c>
      <c r="F3144" s="174" t="s">
        <v>3934</v>
      </c>
      <c r="G3144" s="174" t="s">
        <v>3304</v>
      </c>
      <c r="H3144" s="201" t="s">
        <v>3419</v>
      </c>
      <c r="I3144" s="175">
        <f t="shared" si="109"/>
        <v>628.85558560000015</v>
      </c>
      <c r="J3144" s="175">
        <f t="shared" si="108"/>
        <v>962.20942400000001</v>
      </c>
      <c r="K3144" s="175">
        <v>376.42720000000003</v>
      </c>
      <c r="L3144" s="175">
        <v>1.58</v>
      </c>
      <c r="M3144" s="177" t="s">
        <v>325</v>
      </c>
      <c r="N3144" s="177" t="s">
        <v>325</v>
      </c>
      <c r="O3144" s="177">
        <v>72</v>
      </c>
    </row>
    <row r="3145" spans="1:15">
      <c r="A3145" s="173">
        <v>255</v>
      </c>
      <c r="B3145" s="173">
        <v>35</v>
      </c>
      <c r="C3145" s="173">
        <v>19</v>
      </c>
      <c r="D3145" s="173">
        <v>96</v>
      </c>
      <c r="E3145" s="174" t="s">
        <v>2347</v>
      </c>
      <c r="F3145" s="174" t="s">
        <v>3934</v>
      </c>
      <c r="G3145" s="174" t="s">
        <v>3304</v>
      </c>
      <c r="H3145" s="201" t="s">
        <v>3420</v>
      </c>
      <c r="I3145" s="175">
        <f t="shared" si="109"/>
        <v>895.95318780000014</v>
      </c>
      <c r="J3145" s="175">
        <f t="shared" si="108"/>
        <v>1373.1288120000002</v>
      </c>
      <c r="K3145" s="175">
        <v>546.22860000000003</v>
      </c>
      <c r="L3145" s="175">
        <v>1.58</v>
      </c>
      <c r="M3145" s="177" t="s">
        <v>325</v>
      </c>
      <c r="N3145" s="177" t="s">
        <v>325</v>
      </c>
      <c r="O3145" s="177">
        <v>73</v>
      </c>
    </row>
    <row r="3146" spans="1:15">
      <c r="A3146" s="173">
        <v>275</v>
      </c>
      <c r="B3146" s="173">
        <v>40</v>
      </c>
      <c r="C3146" s="173">
        <v>19</v>
      </c>
      <c r="D3146" s="173">
        <v>105</v>
      </c>
      <c r="E3146" s="174" t="s">
        <v>2347</v>
      </c>
      <c r="F3146" s="174" t="s">
        <v>3934</v>
      </c>
      <c r="G3146" s="174" t="s">
        <v>3304</v>
      </c>
      <c r="H3146" s="201" t="s">
        <v>3421</v>
      </c>
      <c r="I3146" s="175">
        <f t="shared" si="109"/>
        <v>979.62231620000011</v>
      </c>
      <c r="J3146" s="175">
        <f t="shared" si="108"/>
        <v>1501.8505480000003</v>
      </c>
      <c r="K3146" s="175">
        <v>599.41940000000011</v>
      </c>
      <c r="L3146" s="175">
        <v>1.58</v>
      </c>
      <c r="M3146" s="177" t="s">
        <v>325</v>
      </c>
      <c r="N3146" s="177" t="s">
        <v>325</v>
      </c>
      <c r="O3146" s="177">
        <v>73</v>
      </c>
    </row>
    <row r="3147" spans="1:15">
      <c r="A3147" s="173">
        <v>295</v>
      </c>
      <c r="B3147" s="173">
        <v>30</v>
      </c>
      <c r="C3147" s="173">
        <v>20</v>
      </c>
      <c r="D3147" s="173">
        <v>97</v>
      </c>
      <c r="E3147" s="174" t="s">
        <v>2347</v>
      </c>
      <c r="F3147" s="174" t="s">
        <v>3934</v>
      </c>
      <c r="G3147" s="174" t="s">
        <v>3304</v>
      </c>
      <c r="H3147" s="201" t="s">
        <v>3422</v>
      </c>
      <c r="I3147" s="175">
        <f t="shared" si="109"/>
        <v>1407.6220884000002</v>
      </c>
      <c r="J3147" s="175">
        <f t="shared" si="108"/>
        <v>2160.3117360000001</v>
      </c>
      <c r="K3147" s="175">
        <v>871.51080000000002</v>
      </c>
      <c r="L3147" s="175">
        <v>1.58</v>
      </c>
      <c r="M3147" s="177" t="s">
        <v>325</v>
      </c>
      <c r="N3147" s="177" t="s">
        <v>325</v>
      </c>
      <c r="O3147" s="177">
        <v>73</v>
      </c>
    </row>
    <row r="3148" spans="1:15">
      <c r="A3148" s="173">
        <v>295</v>
      </c>
      <c r="B3148" s="173">
        <v>35</v>
      </c>
      <c r="C3148" s="173">
        <v>19</v>
      </c>
      <c r="D3148" s="173">
        <v>100</v>
      </c>
      <c r="E3148" s="174" t="s">
        <v>2347</v>
      </c>
      <c r="F3148" s="174" t="s">
        <v>3934</v>
      </c>
      <c r="G3148" s="174" t="s">
        <v>3304</v>
      </c>
      <c r="H3148" s="201" t="s">
        <v>3423</v>
      </c>
      <c r="I3148" s="175">
        <f t="shared" si="109"/>
        <v>1048.8102493000001</v>
      </c>
      <c r="J3148" s="175">
        <f t="shared" si="108"/>
        <v>1608.2935219999999</v>
      </c>
      <c r="K3148" s="175">
        <v>643.40409999999997</v>
      </c>
      <c r="L3148" s="175">
        <v>1.58</v>
      </c>
      <c r="M3148" s="177" t="s">
        <v>325</v>
      </c>
      <c r="N3148" s="177" t="s">
        <v>325</v>
      </c>
      <c r="O3148" s="177">
        <v>73</v>
      </c>
    </row>
    <row r="3149" spans="1:15">
      <c r="A3149" s="173">
        <v>235</v>
      </c>
      <c r="B3149" s="173">
        <v>40</v>
      </c>
      <c r="C3149" s="173">
        <v>19</v>
      </c>
      <c r="D3149" s="173">
        <v>92</v>
      </c>
      <c r="E3149" s="174" t="s">
        <v>2347</v>
      </c>
      <c r="F3149" s="174" t="s">
        <v>3934</v>
      </c>
      <c r="G3149" s="174" t="s">
        <v>3304</v>
      </c>
      <c r="H3149" s="201" t="s">
        <v>3424</v>
      </c>
      <c r="I3149" s="175">
        <f t="shared" si="109"/>
        <v>917.67498075000003</v>
      </c>
      <c r="J3149" s="175">
        <f t="shared" si="108"/>
        <v>1406.546955</v>
      </c>
      <c r="K3149" s="175">
        <v>560.03774999999996</v>
      </c>
      <c r="L3149" s="175">
        <v>1.58</v>
      </c>
      <c r="M3149" s="177" t="s">
        <v>326</v>
      </c>
      <c r="N3149" s="177" t="s">
        <v>325</v>
      </c>
      <c r="O3149" s="177">
        <v>72</v>
      </c>
    </row>
    <row r="3150" spans="1:15">
      <c r="A3150" s="173">
        <v>235</v>
      </c>
      <c r="B3150" s="173">
        <v>45</v>
      </c>
      <c r="C3150" s="173">
        <v>18</v>
      </c>
      <c r="D3150" s="173">
        <v>94</v>
      </c>
      <c r="E3150" s="174" t="s">
        <v>2347</v>
      </c>
      <c r="F3150" s="174" t="s">
        <v>3934</v>
      </c>
      <c r="G3150" s="174" t="s">
        <v>3304</v>
      </c>
      <c r="H3150" s="201" t="s">
        <v>3425</v>
      </c>
      <c r="I3150" s="175">
        <f t="shared" si="109"/>
        <v>628.85558560000015</v>
      </c>
      <c r="J3150" s="175">
        <f t="shared" si="108"/>
        <v>962.20942400000001</v>
      </c>
      <c r="K3150" s="175">
        <v>376.42720000000003</v>
      </c>
      <c r="L3150" s="175">
        <v>1.58</v>
      </c>
      <c r="M3150" s="177" t="s">
        <v>326</v>
      </c>
      <c r="N3150" s="177" t="s">
        <v>325</v>
      </c>
      <c r="O3150" s="177">
        <v>72</v>
      </c>
    </row>
    <row r="3151" spans="1:15">
      <c r="A3151" s="173">
        <v>245</v>
      </c>
      <c r="B3151" s="173">
        <v>35</v>
      </c>
      <c r="C3151" s="173">
        <v>20</v>
      </c>
      <c r="D3151" s="173">
        <v>91</v>
      </c>
      <c r="E3151" s="174" t="s">
        <v>2347</v>
      </c>
      <c r="F3151" s="174" t="s">
        <v>3934</v>
      </c>
      <c r="G3151" s="174" t="s">
        <v>3304</v>
      </c>
      <c r="H3151" s="201" t="s">
        <v>3426</v>
      </c>
      <c r="I3151" s="175">
        <f t="shared" si="109"/>
        <v>1214.5394844000002</v>
      </c>
      <c r="J3151" s="175">
        <f t="shared" si="108"/>
        <v>1863.2615760000003</v>
      </c>
      <c r="K3151" s="175">
        <v>748.76280000000008</v>
      </c>
      <c r="L3151" s="175">
        <v>1.58</v>
      </c>
      <c r="M3151" s="177" t="s">
        <v>326</v>
      </c>
      <c r="N3151" s="177" t="s">
        <v>325</v>
      </c>
      <c r="O3151" s="177">
        <v>72</v>
      </c>
    </row>
    <row r="3152" spans="1:15">
      <c r="A3152" s="173">
        <v>265</v>
      </c>
      <c r="B3152" s="173">
        <v>45</v>
      </c>
      <c r="C3152" s="173">
        <v>18</v>
      </c>
      <c r="D3152" s="173">
        <v>101</v>
      </c>
      <c r="E3152" s="174" t="s">
        <v>2347</v>
      </c>
      <c r="F3152" s="174" t="s">
        <v>3934</v>
      </c>
      <c r="G3152" s="174" t="s">
        <v>3304</v>
      </c>
      <c r="H3152" s="201" t="s">
        <v>3427</v>
      </c>
      <c r="I3152" s="175">
        <f t="shared" si="109"/>
        <v>793.78030984999998</v>
      </c>
      <c r="J3152" s="175">
        <f t="shared" si="108"/>
        <v>1215.9397690000001</v>
      </c>
      <c r="K3152" s="175">
        <v>481.27445</v>
      </c>
      <c r="L3152" s="175">
        <v>1.58</v>
      </c>
      <c r="M3152" s="177" t="s">
        <v>326</v>
      </c>
      <c r="N3152" s="177" t="s">
        <v>325</v>
      </c>
      <c r="O3152" s="177">
        <v>73</v>
      </c>
    </row>
    <row r="3153" spans="1:15">
      <c r="A3153" s="173">
        <v>205</v>
      </c>
      <c r="B3153" s="173">
        <v>60</v>
      </c>
      <c r="C3153" s="173">
        <v>16</v>
      </c>
      <c r="D3153" s="173">
        <v>96</v>
      </c>
      <c r="E3153" s="174" t="s">
        <v>2239</v>
      </c>
      <c r="F3153" s="174" t="s">
        <v>3934</v>
      </c>
      <c r="G3153" s="174" t="s">
        <v>2863</v>
      </c>
      <c r="H3153" s="201" t="s">
        <v>3428</v>
      </c>
      <c r="I3153" s="175">
        <f t="shared" si="109"/>
        <v>326.35950600000001</v>
      </c>
      <c r="J3153" s="175">
        <f t="shared" ref="J3153:J3216" si="110">($H$3*(K3153+L3153+$U$7+$H$8)+$H$4*$U$3)*$U$8</f>
        <v>496.83084000000002</v>
      </c>
      <c r="K3153" s="175">
        <v>184.12200000000001</v>
      </c>
      <c r="L3153" s="175">
        <v>1.58</v>
      </c>
      <c r="M3153" s="177" t="s">
        <v>326</v>
      </c>
      <c r="N3153" s="177" t="s">
        <v>321</v>
      </c>
      <c r="O3153" s="177">
        <v>73</v>
      </c>
    </row>
    <row r="3154" spans="1:15">
      <c r="A3154" s="173">
        <v>255</v>
      </c>
      <c r="B3154" s="173">
        <v>40</v>
      </c>
      <c r="C3154" s="173">
        <v>18</v>
      </c>
      <c r="D3154" s="173">
        <v>99</v>
      </c>
      <c r="E3154" s="174" t="s">
        <v>2347</v>
      </c>
      <c r="F3154" s="174" t="s">
        <v>3934</v>
      </c>
      <c r="G3154" s="174" t="s">
        <v>3304</v>
      </c>
      <c r="H3154" s="201" t="s">
        <v>3429</v>
      </c>
      <c r="I3154" s="175">
        <f t="shared" si="109"/>
        <v>697.23900785000001</v>
      </c>
      <c r="J3154" s="175">
        <f t="shared" si="110"/>
        <v>1067.414689</v>
      </c>
      <c r="K3154" s="175">
        <v>419.90044999999998</v>
      </c>
      <c r="L3154" s="175">
        <v>1.58</v>
      </c>
      <c r="M3154" s="177" t="s">
        <v>325</v>
      </c>
      <c r="N3154" s="177" t="s">
        <v>325</v>
      </c>
      <c r="O3154" s="177">
        <v>73</v>
      </c>
    </row>
    <row r="3155" spans="1:15">
      <c r="A3155" s="173">
        <v>225</v>
      </c>
      <c r="B3155" s="173">
        <v>55</v>
      </c>
      <c r="C3155" s="173">
        <v>16</v>
      </c>
      <c r="D3155" s="173">
        <v>99</v>
      </c>
      <c r="E3155" s="174" t="s">
        <v>2440</v>
      </c>
      <c r="F3155" s="174" t="s">
        <v>3934</v>
      </c>
      <c r="G3155" s="174" t="s">
        <v>2966</v>
      </c>
      <c r="H3155" s="201" t="s">
        <v>3432</v>
      </c>
      <c r="I3155" s="175">
        <f t="shared" si="109"/>
        <v>372.71267000000006</v>
      </c>
      <c r="J3155" s="175">
        <f t="shared" si="110"/>
        <v>568.14340000000004</v>
      </c>
      <c r="K3155" s="175">
        <v>213.59</v>
      </c>
      <c r="L3155" s="175">
        <v>1.58</v>
      </c>
      <c r="M3155" s="177" t="s">
        <v>322</v>
      </c>
      <c r="N3155" s="177" t="s">
        <v>325</v>
      </c>
      <c r="O3155" s="177">
        <v>72</v>
      </c>
    </row>
    <row r="3156" spans="1:15">
      <c r="A3156" s="173">
        <v>155</v>
      </c>
      <c r="B3156" s="173">
        <v>60</v>
      </c>
      <c r="C3156" s="173">
        <v>15</v>
      </c>
      <c r="D3156" s="173">
        <v>74</v>
      </c>
      <c r="E3156" s="174" t="s">
        <v>2440</v>
      </c>
      <c r="F3156" s="174" t="s">
        <v>3934</v>
      </c>
      <c r="G3156" s="174" t="s">
        <v>3167</v>
      </c>
      <c r="H3156" s="201" t="s">
        <v>3434</v>
      </c>
      <c r="I3156" s="175">
        <f t="shared" si="109"/>
        <v>188.46718000000001</v>
      </c>
      <c r="J3156" s="175">
        <f t="shared" si="110"/>
        <v>284.68880000000001</v>
      </c>
      <c r="K3156" s="175">
        <v>96.460000000000008</v>
      </c>
      <c r="L3156" s="175">
        <v>1.58</v>
      </c>
      <c r="M3156" s="177" t="s">
        <v>322</v>
      </c>
      <c r="N3156" s="177" t="s">
        <v>326</v>
      </c>
      <c r="O3156" s="177">
        <v>71</v>
      </c>
    </row>
    <row r="3157" spans="1:15">
      <c r="A3157" s="173">
        <v>175</v>
      </c>
      <c r="B3157" s="173">
        <v>55</v>
      </c>
      <c r="C3157" s="173">
        <v>15</v>
      </c>
      <c r="D3157" s="173">
        <v>77</v>
      </c>
      <c r="E3157" s="174" t="s">
        <v>2440</v>
      </c>
      <c r="F3157" s="174" t="s">
        <v>3934</v>
      </c>
      <c r="G3157" s="174" t="s">
        <v>3167</v>
      </c>
      <c r="H3157" s="201" t="s">
        <v>3435</v>
      </c>
      <c r="I3157" s="175">
        <f t="shared" si="109"/>
        <v>202.63990999999996</v>
      </c>
      <c r="J3157" s="175">
        <f t="shared" si="110"/>
        <v>306.49299999999999</v>
      </c>
      <c r="K3157" s="175">
        <v>105.47</v>
      </c>
      <c r="L3157" s="175">
        <v>1.58</v>
      </c>
      <c r="M3157" s="177" t="s">
        <v>322</v>
      </c>
      <c r="N3157" s="177" t="s">
        <v>326</v>
      </c>
      <c r="O3157" s="177">
        <v>71</v>
      </c>
    </row>
    <row r="3158" spans="1:15">
      <c r="A3158" s="173">
        <v>145</v>
      </c>
      <c r="B3158" s="173">
        <v>65</v>
      </c>
      <c r="C3158" s="173">
        <v>15</v>
      </c>
      <c r="D3158" s="173">
        <v>72</v>
      </c>
      <c r="E3158" s="174" t="s">
        <v>2440</v>
      </c>
      <c r="F3158" s="174" t="s">
        <v>3934</v>
      </c>
      <c r="G3158" s="174" t="s">
        <v>3167</v>
      </c>
      <c r="H3158" s="201" t="s">
        <v>3436</v>
      </c>
      <c r="I3158" s="175">
        <f t="shared" si="109"/>
        <v>190.96825000000001</v>
      </c>
      <c r="J3158" s="175">
        <f t="shared" si="110"/>
        <v>288.53660000000002</v>
      </c>
      <c r="K3158" s="175">
        <v>98.050000000000011</v>
      </c>
      <c r="L3158" s="175">
        <v>1.58</v>
      </c>
      <c r="M3158" s="177" t="s">
        <v>322</v>
      </c>
      <c r="N3158" s="177" t="s">
        <v>326</v>
      </c>
      <c r="O3158" s="177">
        <v>71</v>
      </c>
    </row>
    <row r="3159" spans="1:15">
      <c r="A3159" s="173">
        <v>185</v>
      </c>
      <c r="B3159" s="173">
        <v>65</v>
      </c>
      <c r="C3159" s="173">
        <v>15</v>
      </c>
      <c r="D3159" s="173">
        <v>88</v>
      </c>
      <c r="E3159" s="174" t="s">
        <v>2347</v>
      </c>
      <c r="F3159" s="174" t="s">
        <v>3934</v>
      </c>
      <c r="G3159" s="174" t="s">
        <v>3167</v>
      </c>
      <c r="H3159" s="201" t="s">
        <v>3437</v>
      </c>
      <c r="I3159" s="175">
        <f t="shared" si="109"/>
        <v>233.03624739999995</v>
      </c>
      <c r="J3159" s="175">
        <f t="shared" si="110"/>
        <v>353.25659599999994</v>
      </c>
      <c r="K3159" s="175">
        <v>124.79379999999999</v>
      </c>
      <c r="L3159" s="175">
        <v>1.58</v>
      </c>
      <c r="M3159" s="177" t="s">
        <v>322</v>
      </c>
      <c r="N3159" s="177" t="s">
        <v>326</v>
      </c>
      <c r="O3159" s="177">
        <v>71</v>
      </c>
    </row>
    <row r="3160" spans="1:15">
      <c r="A3160" s="173">
        <v>165</v>
      </c>
      <c r="B3160" s="173">
        <v>60</v>
      </c>
      <c r="C3160" s="173">
        <v>14</v>
      </c>
      <c r="D3160" s="173">
        <v>75</v>
      </c>
      <c r="E3160" s="174" t="s">
        <v>2440</v>
      </c>
      <c r="F3160" s="174" t="s">
        <v>3934</v>
      </c>
      <c r="G3160" s="174" t="s">
        <v>3167</v>
      </c>
      <c r="H3160" s="201" t="s">
        <v>3438</v>
      </c>
      <c r="I3160" s="175">
        <f t="shared" si="109"/>
        <v>210.14311999999998</v>
      </c>
      <c r="J3160" s="175">
        <f t="shared" si="110"/>
        <v>318.03640000000001</v>
      </c>
      <c r="K3160" s="175">
        <v>110.24000000000001</v>
      </c>
      <c r="L3160" s="175">
        <v>1.58</v>
      </c>
      <c r="M3160" s="177" t="s">
        <v>322</v>
      </c>
      <c r="N3160" s="177" t="s">
        <v>326</v>
      </c>
      <c r="O3160" s="177">
        <v>71</v>
      </c>
    </row>
    <row r="3161" spans="1:15">
      <c r="A3161" s="173">
        <v>185</v>
      </c>
      <c r="B3161" s="173">
        <v>70</v>
      </c>
      <c r="C3161" s="173">
        <v>14</v>
      </c>
      <c r="D3161" s="173">
        <v>88</v>
      </c>
      <c r="E3161" s="174" t="s">
        <v>2237</v>
      </c>
      <c r="F3161" s="174" t="s">
        <v>3934</v>
      </c>
      <c r="G3161" s="174" t="s">
        <v>2910</v>
      </c>
      <c r="H3161" s="201" t="s">
        <v>3439</v>
      </c>
      <c r="I3161" s="175">
        <f t="shared" si="109"/>
        <v>206.80835999999999</v>
      </c>
      <c r="J3161" s="175">
        <f t="shared" si="110"/>
        <v>312.90600000000001</v>
      </c>
      <c r="K3161" s="175">
        <v>108.12</v>
      </c>
      <c r="L3161" s="175">
        <v>1.58</v>
      </c>
      <c r="M3161" s="177" t="s">
        <v>322</v>
      </c>
      <c r="N3161" s="177" t="s">
        <v>326</v>
      </c>
      <c r="O3161" s="177">
        <v>71</v>
      </c>
    </row>
    <row r="3162" spans="1:15">
      <c r="A3162" s="173">
        <v>205</v>
      </c>
      <c r="B3162" s="173">
        <v>45</v>
      </c>
      <c r="C3162" s="173">
        <v>17</v>
      </c>
      <c r="D3162" s="173">
        <v>88</v>
      </c>
      <c r="E3162" s="174" t="s">
        <v>2347</v>
      </c>
      <c r="F3162" s="174" t="s">
        <v>3934</v>
      </c>
      <c r="G3162" s="174" t="s">
        <v>3304</v>
      </c>
      <c r="H3162" s="201" t="s">
        <v>3440</v>
      </c>
      <c r="I3162" s="175">
        <f t="shared" si="109"/>
        <v>477.60754579999997</v>
      </c>
      <c r="J3162" s="175">
        <f t="shared" si="110"/>
        <v>729.52013199999988</v>
      </c>
      <c r="K3162" s="175">
        <v>280.27459999999996</v>
      </c>
      <c r="L3162" s="175">
        <v>1.58</v>
      </c>
      <c r="M3162" s="177" t="s">
        <v>325</v>
      </c>
      <c r="N3162" s="177" t="s">
        <v>325</v>
      </c>
      <c r="O3162" s="177">
        <v>72</v>
      </c>
    </row>
    <row r="3163" spans="1:15">
      <c r="A3163" s="173">
        <v>205</v>
      </c>
      <c r="B3163" s="173">
        <v>45</v>
      </c>
      <c r="C3163" s="173">
        <v>17</v>
      </c>
      <c r="D3163" s="173">
        <v>88</v>
      </c>
      <c r="E3163" s="174" t="s">
        <v>2440</v>
      </c>
      <c r="F3163" s="174" t="s">
        <v>3934</v>
      </c>
      <c r="G3163" s="174" t="s">
        <v>3302</v>
      </c>
      <c r="H3163" s="201" t="s">
        <v>3441</v>
      </c>
      <c r="I3163" s="175">
        <f t="shared" si="109"/>
        <v>446.07739000000004</v>
      </c>
      <c r="J3163" s="175">
        <f t="shared" si="110"/>
        <v>681.01220000000001</v>
      </c>
      <c r="K3163" s="175">
        <v>260.23</v>
      </c>
      <c r="L3163" s="175">
        <v>1.58</v>
      </c>
      <c r="M3163" s="177" t="s">
        <v>325</v>
      </c>
      <c r="N3163" s="177" t="s">
        <v>325</v>
      </c>
      <c r="O3163" s="177">
        <v>72</v>
      </c>
    </row>
    <row r="3164" spans="1:15">
      <c r="A3164" s="173">
        <v>205</v>
      </c>
      <c r="B3164" s="173">
        <v>45</v>
      </c>
      <c r="C3164" s="173">
        <v>16</v>
      </c>
      <c r="D3164" s="173">
        <v>87</v>
      </c>
      <c r="E3164" s="174" t="s">
        <v>2440</v>
      </c>
      <c r="F3164" s="174" t="s">
        <v>3934</v>
      </c>
      <c r="G3164" s="174" t="s">
        <v>2966</v>
      </c>
      <c r="H3164" s="201" t="s">
        <v>3442</v>
      </c>
      <c r="I3164" s="175">
        <f t="shared" si="109"/>
        <v>372.71267000000006</v>
      </c>
      <c r="J3164" s="175">
        <f t="shared" si="110"/>
        <v>568.14340000000004</v>
      </c>
      <c r="K3164" s="175">
        <v>213.59</v>
      </c>
      <c r="L3164" s="175">
        <v>1.58</v>
      </c>
      <c r="M3164" s="177" t="s">
        <v>326</v>
      </c>
      <c r="N3164" s="177" t="s">
        <v>325</v>
      </c>
      <c r="O3164" s="177">
        <v>72</v>
      </c>
    </row>
    <row r="3165" spans="1:15">
      <c r="A3165" s="173">
        <v>245</v>
      </c>
      <c r="B3165" s="173">
        <v>45</v>
      </c>
      <c r="C3165" s="173">
        <v>17</v>
      </c>
      <c r="D3165" s="173">
        <v>95</v>
      </c>
      <c r="E3165" s="174" t="s">
        <v>2445</v>
      </c>
      <c r="F3165" s="174" t="s">
        <v>3934</v>
      </c>
      <c r="G3165" s="174" t="s">
        <v>3357</v>
      </c>
      <c r="H3165" s="201" t="s">
        <v>3443</v>
      </c>
      <c r="I3165" s="175">
        <f t="shared" si="109"/>
        <v>433.35944905000002</v>
      </c>
      <c r="J3165" s="175">
        <f t="shared" si="110"/>
        <v>661.44613700000002</v>
      </c>
      <c r="K3165" s="175">
        <v>252.14485000000002</v>
      </c>
      <c r="L3165" s="175">
        <v>1.58</v>
      </c>
      <c r="M3165" s="177" t="s">
        <v>326</v>
      </c>
      <c r="N3165" s="177" t="s">
        <v>321</v>
      </c>
      <c r="O3165" s="177">
        <v>71</v>
      </c>
    </row>
    <row r="3166" spans="1:15">
      <c r="A3166" s="173">
        <v>225</v>
      </c>
      <c r="B3166" s="173">
        <v>55</v>
      </c>
      <c r="C3166" s="173">
        <v>17</v>
      </c>
      <c r="D3166" s="173">
        <v>97</v>
      </c>
      <c r="E3166" s="174" t="s">
        <v>2445</v>
      </c>
      <c r="F3166" s="174" t="s">
        <v>3934</v>
      </c>
      <c r="G3166" s="174" t="s">
        <v>3357</v>
      </c>
      <c r="H3166" s="201" t="s">
        <v>3444</v>
      </c>
      <c r="I3166" s="175">
        <f t="shared" si="109"/>
        <v>419.68276459999998</v>
      </c>
      <c r="J3166" s="175">
        <f t="shared" si="110"/>
        <v>640.40508399999999</v>
      </c>
      <c r="K3166" s="175">
        <v>243.4502</v>
      </c>
      <c r="L3166" s="175">
        <v>1.58</v>
      </c>
      <c r="M3166" s="177" t="s">
        <v>325</v>
      </c>
      <c r="N3166" s="177" t="s">
        <v>321</v>
      </c>
      <c r="O3166" s="177">
        <v>71</v>
      </c>
    </row>
    <row r="3167" spans="1:15">
      <c r="A3167" s="173">
        <v>255</v>
      </c>
      <c r="B3167" s="173">
        <v>40</v>
      </c>
      <c r="C3167" s="173">
        <v>18</v>
      </c>
      <c r="D3167" s="173">
        <v>95</v>
      </c>
      <c r="E3167" s="174" t="s">
        <v>2239</v>
      </c>
      <c r="F3167" s="174" t="s">
        <v>3934</v>
      </c>
      <c r="G3167" s="174" t="s">
        <v>3357</v>
      </c>
      <c r="H3167" s="201" t="s">
        <v>3445</v>
      </c>
      <c r="I3167" s="175">
        <f t="shared" si="109"/>
        <v>829.17878725000014</v>
      </c>
      <c r="J3167" s="175">
        <f t="shared" si="110"/>
        <v>1270.3989650000003</v>
      </c>
      <c r="K3167" s="175">
        <v>503.77825000000007</v>
      </c>
      <c r="L3167" s="175">
        <v>1.58</v>
      </c>
      <c r="M3167" s="177" t="s">
        <v>326</v>
      </c>
      <c r="N3167" s="177" t="s">
        <v>321</v>
      </c>
      <c r="O3167" s="177">
        <v>72</v>
      </c>
    </row>
    <row r="3168" spans="1:15">
      <c r="A3168" s="173">
        <v>225</v>
      </c>
      <c r="B3168" s="173">
        <v>50</v>
      </c>
      <c r="C3168" s="173">
        <v>17</v>
      </c>
      <c r="D3168" s="173">
        <v>94</v>
      </c>
      <c r="E3168" s="174" t="s">
        <v>2440</v>
      </c>
      <c r="F3168" s="174" t="s">
        <v>3934</v>
      </c>
      <c r="G3168" s="174" t="s">
        <v>3357</v>
      </c>
      <c r="H3168" s="201" t="s">
        <v>3447</v>
      </c>
      <c r="I3168" s="175">
        <f t="shared" si="109"/>
        <v>461.91750000000008</v>
      </c>
      <c r="J3168" s="175">
        <f t="shared" si="110"/>
        <v>705.38160000000005</v>
      </c>
      <c r="K3168" s="175">
        <v>270.3</v>
      </c>
      <c r="L3168" s="175">
        <v>1.58</v>
      </c>
      <c r="M3168" s="177" t="s">
        <v>326</v>
      </c>
      <c r="N3168" s="177" t="s">
        <v>321</v>
      </c>
      <c r="O3168" s="177">
        <v>71</v>
      </c>
    </row>
    <row r="3169" spans="1:15">
      <c r="A3169" s="173">
        <v>225</v>
      </c>
      <c r="B3169" s="173">
        <v>45</v>
      </c>
      <c r="C3169" s="173">
        <v>18</v>
      </c>
      <c r="D3169" s="173">
        <v>91</v>
      </c>
      <c r="E3169" s="174" t="s">
        <v>2347</v>
      </c>
      <c r="F3169" s="174" t="s">
        <v>3934</v>
      </c>
      <c r="G3169" s="174" t="s">
        <v>3357</v>
      </c>
      <c r="H3169" s="201" t="s">
        <v>3448</v>
      </c>
      <c r="I3169" s="175">
        <f t="shared" si="109"/>
        <v>533.11879445</v>
      </c>
      <c r="J3169" s="175">
        <f t="shared" si="110"/>
        <v>814.92205299999989</v>
      </c>
      <c r="K3169" s="175">
        <v>315.56464999999997</v>
      </c>
      <c r="L3169" s="175">
        <v>1.58</v>
      </c>
      <c r="M3169" s="177" t="s">
        <v>326</v>
      </c>
      <c r="N3169" s="177" t="s">
        <v>321</v>
      </c>
      <c r="O3169" s="177">
        <v>71</v>
      </c>
    </row>
    <row r="3170" spans="1:15">
      <c r="A3170" s="173">
        <v>255</v>
      </c>
      <c r="B3170" s="173">
        <v>40</v>
      </c>
      <c r="C3170" s="173">
        <v>18</v>
      </c>
      <c r="D3170" s="173">
        <v>95</v>
      </c>
      <c r="E3170" s="174" t="s">
        <v>2347</v>
      </c>
      <c r="F3170" s="174" t="s">
        <v>3934</v>
      </c>
      <c r="G3170" s="174" t="s">
        <v>3357</v>
      </c>
      <c r="H3170" s="201" t="s">
        <v>3449</v>
      </c>
      <c r="I3170" s="175">
        <f t="shared" si="109"/>
        <v>804.23895089999996</v>
      </c>
      <c r="J3170" s="175">
        <f t="shared" si="110"/>
        <v>1232.029986</v>
      </c>
      <c r="K3170" s="175">
        <v>487.92329999999998</v>
      </c>
      <c r="L3170" s="175">
        <v>1.58</v>
      </c>
      <c r="M3170" s="177" t="s">
        <v>326</v>
      </c>
      <c r="N3170" s="177" t="s">
        <v>321</v>
      </c>
      <c r="O3170" s="177">
        <v>72</v>
      </c>
    </row>
    <row r="3171" spans="1:15">
      <c r="A3171" s="173">
        <v>205</v>
      </c>
      <c r="B3171" s="173">
        <v>55</v>
      </c>
      <c r="C3171" s="173">
        <v>16</v>
      </c>
      <c r="D3171" s="173">
        <v>91</v>
      </c>
      <c r="E3171" s="174" t="s">
        <v>2239</v>
      </c>
      <c r="F3171" s="174" t="s">
        <v>3934</v>
      </c>
      <c r="G3171" s="174" t="s">
        <v>3357</v>
      </c>
      <c r="H3171" s="201" t="s">
        <v>3450</v>
      </c>
      <c r="I3171" s="175">
        <f t="shared" si="109"/>
        <v>222.57760634999997</v>
      </c>
      <c r="J3171" s="175">
        <f t="shared" si="110"/>
        <v>337.16637900000001</v>
      </c>
      <c r="K3171" s="175">
        <v>118.14495000000001</v>
      </c>
      <c r="L3171" s="175">
        <v>1.58</v>
      </c>
      <c r="M3171" s="177" t="s">
        <v>326</v>
      </c>
      <c r="N3171" s="177" t="s">
        <v>321</v>
      </c>
      <c r="O3171" s="177">
        <v>71</v>
      </c>
    </row>
    <row r="3172" spans="1:15">
      <c r="A3172" s="173">
        <v>275</v>
      </c>
      <c r="B3172" s="173">
        <v>35</v>
      </c>
      <c r="C3172" s="173">
        <v>20</v>
      </c>
      <c r="D3172" s="173">
        <v>102</v>
      </c>
      <c r="E3172" s="174" t="s">
        <v>2445</v>
      </c>
      <c r="F3172" s="174" t="s">
        <v>3934</v>
      </c>
      <c r="G3172" s="174" t="s">
        <v>3086</v>
      </c>
      <c r="H3172" s="201" t="s">
        <v>3452</v>
      </c>
      <c r="I3172" s="175">
        <f t="shared" si="109"/>
        <v>825.96074385000009</v>
      </c>
      <c r="J3172" s="175">
        <f t="shared" si="110"/>
        <v>1265.4481290000001</v>
      </c>
      <c r="K3172" s="175">
        <v>501.73245000000003</v>
      </c>
      <c r="L3172" s="175">
        <v>1.58</v>
      </c>
      <c r="M3172" s="177" t="s">
        <v>325</v>
      </c>
      <c r="N3172" s="177" t="s">
        <v>321</v>
      </c>
      <c r="O3172" s="177">
        <v>73</v>
      </c>
    </row>
    <row r="3173" spans="1:15">
      <c r="A3173" s="173">
        <v>245</v>
      </c>
      <c r="B3173" s="173">
        <v>40</v>
      </c>
      <c r="C3173" s="173">
        <v>20</v>
      </c>
      <c r="D3173" s="173">
        <v>99</v>
      </c>
      <c r="E3173" s="174" t="s">
        <v>2445</v>
      </c>
      <c r="F3173" s="174" t="s">
        <v>3934</v>
      </c>
      <c r="G3173" s="174" t="s">
        <v>3086</v>
      </c>
      <c r="H3173" s="201" t="s">
        <v>3453</v>
      </c>
      <c r="I3173" s="175">
        <f t="shared" si="109"/>
        <v>930.54715435000014</v>
      </c>
      <c r="J3173" s="175">
        <f t="shared" si="110"/>
        <v>1426.3502990000002</v>
      </c>
      <c r="K3173" s="175">
        <v>568.22095000000002</v>
      </c>
      <c r="L3173" s="175">
        <v>1.58</v>
      </c>
      <c r="M3173" s="177" t="s">
        <v>326</v>
      </c>
      <c r="N3173" s="177" t="s">
        <v>321</v>
      </c>
      <c r="O3173" s="177">
        <v>72</v>
      </c>
    </row>
    <row r="3174" spans="1:15">
      <c r="A3174" s="173">
        <v>295</v>
      </c>
      <c r="B3174" s="173">
        <v>35</v>
      </c>
      <c r="C3174" s="173">
        <v>20</v>
      </c>
      <c r="D3174" s="173">
        <v>105</v>
      </c>
      <c r="E3174" s="174" t="s">
        <v>2445</v>
      </c>
      <c r="F3174" s="174" t="s">
        <v>3934</v>
      </c>
      <c r="G3174" s="174" t="s">
        <v>3086</v>
      </c>
      <c r="H3174" s="201" t="s">
        <v>3454</v>
      </c>
      <c r="I3174" s="175">
        <f t="shared" si="109"/>
        <v>840.44193915000005</v>
      </c>
      <c r="J3174" s="175">
        <f t="shared" si="110"/>
        <v>1287.726891</v>
      </c>
      <c r="K3174" s="175">
        <v>510.93855000000002</v>
      </c>
      <c r="L3174" s="175">
        <v>1.58</v>
      </c>
      <c r="M3174" s="177" t="s">
        <v>326</v>
      </c>
      <c r="N3174" s="177" t="s">
        <v>348</v>
      </c>
      <c r="O3174" s="177">
        <v>74</v>
      </c>
    </row>
    <row r="3175" spans="1:15">
      <c r="A3175" s="173">
        <v>235</v>
      </c>
      <c r="B3175" s="173">
        <v>35</v>
      </c>
      <c r="C3175" s="173">
        <v>20</v>
      </c>
      <c r="D3175" s="173">
        <v>88</v>
      </c>
      <c r="E3175" s="174" t="s">
        <v>2445</v>
      </c>
      <c r="F3175" s="174" t="s">
        <v>3934</v>
      </c>
      <c r="G3175" s="174" t="s">
        <v>3086</v>
      </c>
      <c r="H3175" s="201" t="s">
        <v>3455</v>
      </c>
      <c r="I3175" s="175">
        <f t="shared" si="109"/>
        <v>603.91574924999998</v>
      </c>
      <c r="J3175" s="175">
        <f t="shared" si="110"/>
        <v>923.84044499999993</v>
      </c>
      <c r="K3175" s="175">
        <v>360.57225</v>
      </c>
      <c r="L3175" s="175">
        <v>1.58</v>
      </c>
      <c r="M3175" s="177" t="s">
        <v>326</v>
      </c>
      <c r="N3175" s="177" t="s">
        <v>321</v>
      </c>
      <c r="O3175" s="177">
        <v>71</v>
      </c>
    </row>
    <row r="3176" spans="1:15">
      <c r="A3176" s="173">
        <v>275</v>
      </c>
      <c r="B3176" s="173">
        <v>35</v>
      </c>
      <c r="C3176" s="173">
        <v>21</v>
      </c>
      <c r="D3176" s="173">
        <v>103</v>
      </c>
      <c r="E3176" s="174" t="s">
        <v>2445</v>
      </c>
      <c r="F3176" s="174" t="s">
        <v>3934</v>
      </c>
      <c r="G3176" s="174" t="s">
        <v>3086</v>
      </c>
      <c r="H3176" s="201" t="s">
        <v>3456</v>
      </c>
      <c r="I3176" s="175">
        <f t="shared" si="109"/>
        <v>1190.4041588999999</v>
      </c>
      <c r="J3176" s="175">
        <f t="shared" si="110"/>
        <v>1826.1303059999998</v>
      </c>
      <c r="K3176" s="175">
        <v>733.41929999999991</v>
      </c>
      <c r="L3176" s="175">
        <v>1.58</v>
      </c>
      <c r="M3176" s="177" t="s">
        <v>326</v>
      </c>
      <c r="N3176" s="177" t="s">
        <v>348</v>
      </c>
      <c r="O3176" s="177">
        <v>73</v>
      </c>
    </row>
    <row r="3177" spans="1:15">
      <c r="A3177" s="173">
        <v>275</v>
      </c>
      <c r="B3177" s="173">
        <v>40</v>
      </c>
      <c r="C3177" s="173">
        <v>20</v>
      </c>
      <c r="D3177" s="173">
        <v>106</v>
      </c>
      <c r="E3177" s="174" t="s">
        <v>2445</v>
      </c>
      <c r="F3177" s="174" t="s">
        <v>3934</v>
      </c>
      <c r="G3177" s="174" t="s">
        <v>3086</v>
      </c>
      <c r="H3177" s="201" t="s">
        <v>3457</v>
      </c>
      <c r="I3177" s="175">
        <f t="shared" si="109"/>
        <v>1119.6072041</v>
      </c>
      <c r="J3177" s="175">
        <f t="shared" si="110"/>
        <v>1717.2119140000002</v>
      </c>
      <c r="K3177" s="175">
        <v>688.4117</v>
      </c>
      <c r="L3177" s="175">
        <v>1.58</v>
      </c>
      <c r="M3177" s="177" t="s">
        <v>326</v>
      </c>
      <c r="N3177" s="177" t="s">
        <v>348</v>
      </c>
      <c r="O3177" s="177">
        <v>73</v>
      </c>
    </row>
    <row r="3178" spans="1:15">
      <c r="A3178" s="173">
        <v>245</v>
      </c>
      <c r="B3178" s="173">
        <v>45</v>
      </c>
      <c r="C3178" s="173">
        <v>19</v>
      </c>
      <c r="D3178" s="173">
        <v>102</v>
      </c>
      <c r="E3178" s="174" t="s">
        <v>2445</v>
      </c>
      <c r="F3178" s="174" t="s">
        <v>3934</v>
      </c>
      <c r="G3178" s="174" t="s">
        <v>3086</v>
      </c>
      <c r="H3178" s="201" t="s">
        <v>3458</v>
      </c>
      <c r="I3178" s="175">
        <f t="shared" si="109"/>
        <v>648.96835684999996</v>
      </c>
      <c r="J3178" s="175">
        <f t="shared" si="110"/>
        <v>993.15214900000001</v>
      </c>
      <c r="K3178" s="175">
        <v>389.21345000000002</v>
      </c>
      <c r="L3178" s="175">
        <v>1.58</v>
      </c>
      <c r="M3178" s="177" t="s">
        <v>325</v>
      </c>
      <c r="N3178" s="177" t="s">
        <v>321</v>
      </c>
      <c r="O3178" s="177">
        <v>72</v>
      </c>
    </row>
    <row r="3179" spans="1:15">
      <c r="A3179" s="173">
        <v>275</v>
      </c>
      <c r="B3179" s="173">
        <v>40</v>
      </c>
      <c r="C3179" s="173">
        <v>19</v>
      </c>
      <c r="D3179" s="173">
        <v>105</v>
      </c>
      <c r="E3179" s="174" t="s">
        <v>2445</v>
      </c>
      <c r="F3179" s="174" t="s">
        <v>3934</v>
      </c>
      <c r="G3179" s="174" t="s">
        <v>3086</v>
      </c>
      <c r="H3179" s="201" t="s">
        <v>3459</v>
      </c>
      <c r="I3179" s="175">
        <f t="shared" ref="I3179:I3242" si="111">(IF($H$6="",$H$4*$U$3*(1-$H$5),$H$6*$H$3)+IF(F3179="PIRELLI",$H$3*(K3179*(1-$M$12)+$U$7+L3179+$H$8)))*$U$8</f>
        <v>686.78036680000002</v>
      </c>
      <c r="J3179" s="175">
        <f t="shared" si="110"/>
        <v>1051.324472</v>
      </c>
      <c r="K3179" s="175">
        <v>413.2516</v>
      </c>
      <c r="L3179" s="175">
        <v>1.58</v>
      </c>
      <c r="M3179" s="177" t="s">
        <v>325</v>
      </c>
      <c r="N3179" s="177" t="s">
        <v>321</v>
      </c>
      <c r="O3179" s="177">
        <v>73</v>
      </c>
    </row>
    <row r="3180" spans="1:15">
      <c r="A3180" s="173">
        <v>275</v>
      </c>
      <c r="B3180" s="173">
        <v>30</v>
      </c>
      <c r="C3180" s="173">
        <v>20</v>
      </c>
      <c r="D3180" s="173">
        <v>97</v>
      </c>
      <c r="E3180" s="174" t="s">
        <v>2445</v>
      </c>
      <c r="F3180" s="174" t="s">
        <v>3934</v>
      </c>
      <c r="G3180" s="174" t="s">
        <v>3086</v>
      </c>
      <c r="H3180" s="201" t="s">
        <v>3460</v>
      </c>
      <c r="I3180" s="175">
        <f t="shared" si="111"/>
        <v>776.08107114999996</v>
      </c>
      <c r="J3180" s="175">
        <f t="shared" si="110"/>
        <v>1188.7101709999999</v>
      </c>
      <c r="K3180" s="175">
        <v>470.02255000000002</v>
      </c>
      <c r="L3180" s="175">
        <v>1.58</v>
      </c>
      <c r="M3180" s="177" t="s">
        <v>322</v>
      </c>
      <c r="N3180" s="177" t="s">
        <v>348</v>
      </c>
      <c r="O3180" s="177">
        <v>73</v>
      </c>
    </row>
    <row r="3181" spans="1:15">
      <c r="A3181" s="173">
        <v>255</v>
      </c>
      <c r="B3181" s="173">
        <v>35</v>
      </c>
      <c r="C3181" s="173">
        <v>19</v>
      </c>
      <c r="D3181" s="173">
        <v>92</v>
      </c>
      <c r="E3181" s="174" t="s">
        <v>2239</v>
      </c>
      <c r="F3181" s="174" t="s">
        <v>3934</v>
      </c>
      <c r="G3181" s="174" t="s">
        <v>3086</v>
      </c>
      <c r="H3181" s="201" t="s">
        <v>3461</v>
      </c>
      <c r="I3181" s="175">
        <f t="shared" si="111"/>
        <v>721.37433335000014</v>
      </c>
      <c r="J3181" s="175">
        <f t="shared" si="110"/>
        <v>1104.545959</v>
      </c>
      <c r="K3181" s="175">
        <v>435.24395000000004</v>
      </c>
      <c r="L3181" s="175">
        <v>1.58</v>
      </c>
      <c r="M3181" s="177" t="s">
        <v>326</v>
      </c>
      <c r="N3181" s="177" t="s">
        <v>321</v>
      </c>
      <c r="O3181" s="177">
        <v>72</v>
      </c>
    </row>
    <row r="3182" spans="1:15">
      <c r="A3182" s="173">
        <v>225</v>
      </c>
      <c r="B3182" s="173">
        <v>40</v>
      </c>
      <c r="C3182" s="173">
        <v>19</v>
      </c>
      <c r="D3182" s="173">
        <v>89</v>
      </c>
      <c r="E3182" s="174" t="s">
        <v>2239</v>
      </c>
      <c r="F3182" s="174" t="s">
        <v>3934</v>
      </c>
      <c r="G3182" s="174" t="s">
        <v>3086</v>
      </c>
      <c r="H3182" s="201" t="s">
        <v>3462</v>
      </c>
      <c r="I3182" s="175">
        <f t="shared" si="111"/>
        <v>667.47210640000003</v>
      </c>
      <c r="J3182" s="175">
        <f t="shared" si="110"/>
        <v>1021.619456</v>
      </c>
      <c r="K3182" s="175">
        <v>400.97680000000003</v>
      </c>
      <c r="L3182" s="175">
        <v>1.58</v>
      </c>
      <c r="M3182" s="177" t="s">
        <v>326</v>
      </c>
      <c r="N3182" s="177" t="s">
        <v>321</v>
      </c>
      <c r="O3182" s="177">
        <v>71</v>
      </c>
    </row>
    <row r="3183" spans="1:15">
      <c r="A3183" s="173">
        <v>245</v>
      </c>
      <c r="B3183" s="173">
        <v>40</v>
      </c>
      <c r="C3183" s="173">
        <v>19</v>
      </c>
      <c r="D3183" s="173">
        <v>98</v>
      </c>
      <c r="E3183" s="174" t="s">
        <v>2445</v>
      </c>
      <c r="F3183" s="174" t="s">
        <v>3934</v>
      </c>
      <c r="G3183" s="174" t="s">
        <v>3086</v>
      </c>
      <c r="H3183" s="201" t="s">
        <v>3463</v>
      </c>
      <c r="I3183" s="175">
        <f t="shared" si="111"/>
        <v>574.95335864999993</v>
      </c>
      <c r="J3183" s="175">
        <f t="shared" si="110"/>
        <v>879.28292099999987</v>
      </c>
      <c r="K3183" s="175">
        <v>342.16004999999996</v>
      </c>
      <c r="L3183" s="175">
        <v>1.58</v>
      </c>
      <c r="M3183" s="177" t="s">
        <v>326</v>
      </c>
      <c r="N3183" s="177" t="s">
        <v>321</v>
      </c>
      <c r="O3183" s="177">
        <v>72</v>
      </c>
    </row>
    <row r="3184" spans="1:15">
      <c r="A3184" s="173">
        <v>225</v>
      </c>
      <c r="B3184" s="173">
        <v>50</v>
      </c>
      <c r="C3184" s="173">
        <v>17</v>
      </c>
      <c r="D3184" s="173">
        <v>94</v>
      </c>
      <c r="E3184" s="174" t="s">
        <v>2440</v>
      </c>
      <c r="F3184" s="174" t="s">
        <v>3934</v>
      </c>
      <c r="G3184" s="174" t="s">
        <v>3302</v>
      </c>
      <c r="H3184" s="201" t="s">
        <v>3464</v>
      </c>
      <c r="I3184" s="175">
        <f t="shared" si="111"/>
        <v>591.13945000000012</v>
      </c>
      <c r="J3184" s="175">
        <f t="shared" si="110"/>
        <v>904.18460000000005</v>
      </c>
      <c r="K3184" s="175">
        <v>352.45000000000005</v>
      </c>
      <c r="L3184" s="175">
        <v>1.58</v>
      </c>
      <c r="M3184" s="177" t="s">
        <v>326</v>
      </c>
      <c r="N3184" s="177" t="s">
        <v>325</v>
      </c>
      <c r="O3184" s="177">
        <v>73</v>
      </c>
    </row>
    <row r="3185" spans="1:15">
      <c r="A3185" s="173">
        <v>225</v>
      </c>
      <c r="B3185" s="173">
        <v>55</v>
      </c>
      <c r="C3185" s="173">
        <v>17</v>
      </c>
      <c r="D3185" s="173">
        <v>97</v>
      </c>
      <c r="E3185" s="174" t="s">
        <v>2440</v>
      </c>
      <c r="F3185" s="174" t="s">
        <v>3934</v>
      </c>
      <c r="G3185" s="174" t="s">
        <v>3302</v>
      </c>
      <c r="H3185" s="201" t="s">
        <v>3465</v>
      </c>
      <c r="I3185" s="175">
        <f t="shared" si="111"/>
        <v>554.45708999999999</v>
      </c>
      <c r="J3185" s="175">
        <f t="shared" si="110"/>
        <v>847.75019999999995</v>
      </c>
      <c r="K3185" s="175">
        <v>329.13</v>
      </c>
      <c r="L3185" s="175">
        <v>1.58</v>
      </c>
      <c r="M3185" s="177" t="s">
        <v>326</v>
      </c>
      <c r="N3185" s="177" t="s">
        <v>321</v>
      </c>
      <c r="O3185" s="177">
        <v>72</v>
      </c>
    </row>
    <row r="3186" spans="1:15">
      <c r="A3186" s="173">
        <v>245</v>
      </c>
      <c r="B3186" s="173">
        <v>45</v>
      </c>
      <c r="C3186" s="173">
        <v>19</v>
      </c>
      <c r="D3186" s="173">
        <v>102</v>
      </c>
      <c r="E3186" s="174" t="s">
        <v>2347</v>
      </c>
      <c r="F3186" s="174" t="s">
        <v>3934</v>
      </c>
      <c r="G3186" s="174" t="s">
        <v>3304</v>
      </c>
      <c r="H3186" s="201" t="s">
        <v>3466</v>
      </c>
      <c r="I3186" s="175">
        <f t="shared" si="111"/>
        <v>776.885582</v>
      </c>
      <c r="J3186" s="175">
        <f t="shared" si="110"/>
        <v>1189.9478799999999</v>
      </c>
      <c r="K3186" s="175">
        <v>470.53399999999999</v>
      </c>
      <c r="L3186" s="175">
        <v>1.58</v>
      </c>
      <c r="M3186" s="177" t="s">
        <v>325</v>
      </c>
      <c r="N3186" s="177" t="s">
        <v>325</v>
      </c>
      <c r="O3186" s="177">
        <v>72</v>
      </c>
    </row>
    <row r="3187" spans="1:15">
      <c r="A3187" s="173">
        <v>275</v>
      </c>
      <c r="B3187" s="173">
        <v>40</v>
      </c>
      <c r="C3187" s="173">
        <v>19</v>
      </c>
      <c r="D3187" s="173">
        <v>105</v>
      </c>
      <c r="E3187" s="174" t="s">
        <v>2347</v>
      </c>
      <c r="F3187" s="174" t="s">
        <v>3934</v>
      </c>
      <c r="G3187" s="174" t="s">
        <v>3304</v>
      </c>
      <c r="H3187" s="201" t="s">
        <v>3467</v>
      </c>
      <c r="I3187" s="175">
        <f t="shared" si="111"/>
        <v>979.62231620000011</v>
      </c>
      <c r="J3187" s="175">
        <f t="shared" si="110"/>
        <v>1501.8505480000003</v>
      </c>
      <c r="K3187" s="175">
        <v>599.41940000000011</v>
      </c>
      <c r="L3187" s="175">
        <v>1.58</v>
      </c>
      <c r="M3187" s="177" t="s">
        <v>325</v>
      </c>
      <c r="N3187" s="177" t="s">
        <v>325</v>
      </c>
      <c r="O3187" s="177">
        <v>73</v>
      </c>
    </row>
    <row r="3188" spans="1:15">
      <c r="A3188" s="173">
        <v>275</v>
      </c>
      <c r="B3188" s="173">
        <v>35</v>
      </c>
      <c r="C3188" s="173">
        <v>20</v>
      </c>
      <c r="D3188" s="173">
        <v>102</v>
      </c>
      <c r="E3188" s="174" t="s">
        <v>2347</v>
      </c>
      <c r="F3188" s="174" t="s">
        <v>3934</v>
      </c>
      <c r="G3188" s="174" t="s">
        <v>3304</v>
      </c>
      <c r="H3188" s="201" t="s">
        <v>3468</v>
      </c>
      <c r="I3188" s="175">
        <f t="shared" si="111"/>
        <v>1188.7951372</v>
      </c>
      <c r="J3188" s="175">
        <f t="shared" si="110"/>
        <v>1823.654888</v>
      </c>
      <c r="K3188" s="175">
        <v>732.39639999999997</v>
      </c>
      <c r="L3188" s="175">
        <v>1.58</v>
      </c>
      <c r="M3188" s="177" t="s">
        <v>325</v>
      </c>
      <c r="N3188" s="177" t="s">
        <v>325</v>
      </c>
      <c r="O3188" s="177">
        <v>73</v>
      </c>
    </row>
    <row r="3189" spans="1:15">
      <c r="A3189" s="173">
        <v>245</v>
      </c>
      <c r="B3189" s="173">
        <v>40</v>
      </c>
      <c r="C3189" s="173">
        <v>20</v>
      </c>
      <c r="D3189" s="173">
        <v>99</v>
      </c>
      <c r="E3189" s="174" t="s">
        <v>2347</v>
      </c>
      <c r="F3189" s="174" t="s">
        <v>3934</v>
      </c>
      <c r="G3189" s="174" t="s">
        <v>3304</v>
      </c>
      <c r="H3189" s="201" t="s">
        <v>3469</v>
      </c>
      <c r="I3189" s="175">
        <f t="shared" si="111"/>
        <v>1125.2387800500001</v>
      </c>
      <c r="J3189" s="175">
        <f t="shared" si="110"/>
        <v>1725.8758770000002</v>
      </c>
      <c r="K3189" s="175">
        <v>691.99185</v>
      </c>
      <c r="L3189" s="175">
        <v>1.58</v>
      </c>
      <c r="M3189" s="177" t="s">
        <v>325</v>
      </c>
      <c r="N3189" s="177" t="s">
        <v>325</v>
      </c>
      <c r="O3189" s="177">
        <v>72</v>
      </c>
    </row>
    <row r="3190" spans="1:15">
      <c r="A3190" s="173">
        <v>265</v>
      </c>
      <c r="B3190" s="173">
        <v>45</v>
      </c>
      <c r="C3190" s="173">
        <v>20</v>
      </c>
      <c r="D3190" s="173">
        <v>108</v>
      </c>
      <c r="E3190" s="174" t="s">
        <v>2239</v>
      </c>
      <c r="F3190" s="174" t="s">
        <v>3934</v>
      </c>
      <c r="G3190" s="174" t="s">
        <v>3318</v>
      </c>
      <c r="H3190" s="201" t="s">
        <v>3470</v>
      </c>
      <c r="I3190" s="175">
        <f t="shared" si="111"/>
        <v>1443.0205658000002</v>
      </c>
      <c r="J3190" s="175">
        <f t="shared" si="110"/>
        <v>2214.7709319999999</v>
      </c>
      <c r="K3190" s="175">
        <v>894.01459999999997</v>
      </c>
      <c r="L3190" s="175">
        <v>1.58</v>
      </c>
      <c r="M3190" s="177" t="s">
        <v>325</v>
      </c>
      <c r="N3190" s="177" t="s">
        <v>325</v>
      </c>
      <c r="O3190" s="177">
        <v>73</v>
      </c>
    </row>
    <row r="3191" spans="1:15">
      <c r="A3191" s="173">
        <v>275</v>
      </c>
      <c r="B3191" s="173">
        <v>40</v>
      </c>
      <c r="C3191" s="173">
        <v>20</v>
      </c>
      <c r="D3191" s="173">
        <v>106</v>
      </c>
      <c r="E3191" s="174" t="s">
        <v>2239</v>
      </c>
      <c r="F3191" s="174" t="s">
        <v>3934</v>
      </c>
      <c r="G3191" s="174" t="s">
        <v>3318</v>
      </c>
      <c r="H3191" s="201" t="s">
        <v>3471</v>
      </c>
      <c r="I3191" s="175">
        <f t="shared" si="111"/>
        <v>1167.07334425</v>
      </c>
      <c r="J3191" s="175">
        <f t="shared" si="110"/>
        <v>1790.2367450000002</v>
      </c>
      <c r="K3191" s="175">
        <v>718.58725000000004</v>
      </c>
      <c r="L3191" s="175">
        <v>1.58</v>
      </c>
      <c r="M3191" s="177" t="s">
        <v>325</v>
      </c>
      <c r="N3191" s="177" t="s">
        <v>325</v>
      </c>
      <c r="O3191" s="177">
        <v>73</v>
      </c>
    </row>
    <row r="3192" spans="1:15">
      <c r="A3192" s="173">
        <v>165</v>
      </c>
      <c r="B3192" s="173">
        <v>70</v>
      </c>
      <c r="C3192" s="173">
        <v>14</v>
      </c>
      <c r="D3192" s="173">
        <v>81</v>
      </c>
      <c r="E3192" s="174" t="s">
        <v>2237</v>
      </c>
      <c r="F3192" s="174" t="s">
        <v>3934</v>
      </c>
      <c r="G3192" s="174" t="s">
        <v>3472</v>
      </c>
      <c r="H3192" s="201" t="s">
        <v>3475</v>
      </c>
      <c r="I3192" s="175">
        <f t="shared" si="111"/>
        <v>179.29659000000004</v>
      </c>
      <c r="J3192" s="175">
        <f t="shared" si="110"/>
        <v>270.58019999999999</v>
      </c>
      <c r="K3192" s="175">
        <v>90.63000000000001</v>
      </c>
      <c r="L3192" s="175">
        <v>1.58</v>
      </c>
      <c r="M3192" s="177" t="s">
        <v>322</v>
      </c>
      <c r="N3192" s="177" t="s">
        <v>321</v>
      </c>
      <c r="O3192" s="177">
        <v>71</v>
      </c>
    </row>
    <row r="3193" spans="1:15">
      <c r="A3193" s="173">
        <v>185</v>
      </c>
      <c r="B3193" s="173">
        <v>55</v>
      </c>
      <c r="C3193" s="173">
        <v>15</v>
      </c>
      <c r="D3193" s="173">
        <v>86</v>
      </c>
      <c r="E3193" s="174" t="s">
        <v>2440</v>
      </c>
      <c r="F3193" s="174" t="s">
        <v>3934</v>
      </c>
      <c r="G3193" s="174" t="s">
        <v>3482</v>
      </c>
      <c r="H3193" s="201" t="s">
        <v>3483</v>
      </c>
      <c r="I3193" s="175">
        <f t="shared" si="111"/>
        <v>284.34152999999998</v>
      </c>
      <c r="J3193" s="175">
        <f t="shared" si="110"/>
        <v>432.18779999999998</v>
      </c>
      <c r="K3193" s="175">
        <v>157.41</v>
      </c>
      <c r="L3193" s="175">
        <v>1.58</v>
      </c>
      <c r="M3193" s="177" t="s">
        <v>326</v>
      </c>
      <c r="N3193" s="177" t="s">
        <v>321</v>
      </c>
      <c r="O3193" s="177">
        <v>71</v>
      </c>
    </row>
    <row r="3194" spans="1:15">
      <c r="A3194" s="173">
        <v>195</v>
      </c>
      <c r="B3194" s="173">
        <v>50</v>
      </c>
      <c r="C3194" s="173">
        <v>15</v>
      </c>
      <c r="D3194" s="173">
        <v>82</v>
      </c>
      <c r="E3194" s="174" t="s">
        <v>2440</v>
      </c>
      <c r="F3194" s="174" t="s">
        <v>3934</v>
      </c>
      <c r="G3194" s="174" t="s">
        <v>3482</v>
      </c>
      <c r="H3194" s="201" t="s">
        <v>3490</v>
      </c>
      <c r="I3194" s="175">
        <f t="shared" si="111"/>
        <v>250.16023999999999</v>
      </c>
      <c r="J3194" s="175">
        <f t="shared" si="110"/>
        <v>379.60120000000001</v>
      </c>
      <c r="K3194" s="175">
        <v>135.68</v>
      </c>
      <c r="L3194" s="175">
        <v>1.58</v>
      </c>
      <c r="M3194" s="177" t="s">
        <v>326</v>
      </c>
      <c r="N3194" s="177" t="s">
        <v>321</v>
      </c>
      <c r="O3194" s="177">
        <v>72</v>
      </c>
    </row>
    <row r="3195" spans="1:15">
      <c r="A3195" s="173">
        <v>205</v>
      </c>
      <c r="B3195" s="173">
        <v>55</v>
      </c>
      <c r="C3195" s="173">
        <v>16</v>
      </c>
      <c r="D3195" s="173">
        <v>94</v>
      </c>
      <c r="E3195" s="174" t="s">
        <v>2440</v>
      </c>
      <c r="F3195" s="174" t="s">
        <v>3934</v>
      </c>
      <c r="G3195" s="174" t="s">
        <v>3302</v>
      </c>
      <c r="H3195" s="201" t="s">
        <v>3497</v>
      </c>
      <c r="I3195" s="175">
        <f t="shared" si="111"/>
        <v>346.03459000000004</v>
      </c>
      <c r="J3195" s="175">
        <f t="shared" si="110"/>
        <v>527.10020000000009</v>
      </c>
      <c r="K3195" s="175">
        <v>196.63000000000002</v>
      </c>
      <c r="L3195" s="175">
        <v>1.58</v>
      </c>
      <c r="M3195" s="177" t="s">
        <v>325</v>
      </c>
      <c r="N3195" s="177" t="s">
        <v>325</v>
      </c>
      <c r="O3195" s="177">
        <v>72</v>
      </c>
    </row>
    <row r="3196" spans="1:15">
      <c r="A3196" s="173">
        <v>205</v>
      </c>
      <c r="B3196" s="173">
        <v>60</v>
      </c>
      <c r="C3196" s="173">
        <v>16</v>
      </c>
      <c r="D3196" s="173">
        <v>96</v>
      </c>
      <c r="E3196" s="174" t="s">
        <v>2440</v>
      </c>
      <c r="F3196" s="174" t="s">
        <v>3934</v>
      </c>
      <c r="G3196" s="174" t="s">
        <v>3302</v>
      </c>
      <c r="H3196" s="201" t="s">
        <v>3498</v>
      </c>
      <c r="I3196" s="175">
        <f t="shared" si="111"/>
        <v>304.35008999999997</v>
      </c>
      <c r="J3196" s="175">
        <f t="shared" si="110"/>
        <v>462.97019999999998</v>
      </c>
      <c r="K3196" s="175">
        <v>170.13</v>
      </c>
      <c r="L3196" s="175">
        <v>1.58</v>
      </c>
      <c r="M3196" s="177" t="s">
        <v>325</v>
      </c>
      <c r="N3196" s="177" t="s">
        <v>325</v>
      </c>
      <c r="O3196" s="177">
        <v>72</v>
      </c>
    </row>
    <row r="3197" spans="1:15">
      <c r="A3197" s="173">
        <v>215</v>
      </c>
      <c r="B3197" s="173">
        <v>50</v>
      </c>
      <c r="C3197" s="173">
        <v>17</v>
      </c>
      <c r="D3197" s="173">
        <v>91</v>
      </c>
      <c r="E3197" s="174" t="s">
        <v>2440</v>
      </c>
      <c r="F3197" s="174" t="s">
        <v>3934</v>
      </c>
      <c r="G3197" s="174" t="s">
        <v>3302</v>
      </c>
      <c r="H3197" s="201" t="s">
        <v>3499</v>
      </c>
      <c r="I3197" s="175">
        <f t="shared" si="111"/>
        <v>488.59557999999998</v>
      </c>
      <c r="J3197" s="175">
        <f t="shared" si="110"/>
        <v>746.4248</v>
      </c>
      <c r="K3197" s="175">
        <v>287.26</v>
      </c>
      <c r="L3197" s="175">
        <v>1.58</v>
      </c>
      <c r="M3197" s="177" t="s">
        <v>326</v>
      </c>
      <c r="N3197" s="177" t="s">
        <v>325</v>
      </c>
      <c r="O3197" s="177">
        <v>72</v>
      </c>
    </row>
    <row r="3198" spans="1:15">
      <c r="A3198" s="173">
        <v>215</v>
      </c>
      <c r="B3198" s="173">
        <v>55</v>
      </c>
      <c r="C3198" s="173">
        <v>17</v>
      </c>
      <c r="D3198" s="173">
        <v>98</v>
      </c>
      <c r="E3198" s="174" t="s">
        <v>2440</v>
      </c>
      <c r="F3198" s="174" t="s">
        <v>3934</v>
      </c>
      <c r="G3198" s="174" t="s">
        <v>3302</v>
      </c>
      <c r="H3198" s="201" t="s">
        <v>3500</v>
      </c>
      <c r="I3198" s="175">
        <f t="shared" si="111"/>
        <v>511.10521</v>
      </c>
      <c r="J3198" s="175">
        <f t="shared" si="110"/>
        <v>781.05499999999995</v>
      </c>
      <c r="K3198" s="175">
        <v>301.57</v>
      </c>
      <c r="L3198" s="175">
        <v>1.58</v>
      </c>
      <c r="M3198" s="177" t="s">
        <v>325</v>
      </c>
      <c r="N3198" s="177" t="s">
        <v>325</v>
      </c>
      <c r="O3198" s="177">
        <v>72</v>
      </c>
    </row>
    <row r="3199" spans="1:15">
      <c r="A3199" s="173">
        <v>225</v>
      </c>
      <c r="B3199" s="173">
        <v>50</v>
      </c>
      <c r="C3199" s="173">
        <v>17</v>
      </c>
      <c r="D3199" s="173">
        <v>98</v>
      </c>
      <c r="E3199" s="174" t="s">
        <v>2347</v>
      </c>
      <c r="F3199" s="174" t="s">
        <v>3934</v>
      </c>
      <c r="G3199" s="174" t="s">
        <v>3304</v>
      </c>
      <c r="H3199" s="201" t="s">
        <v>3501</v>
      </c>
      <c r="I3199" s="175">
        <f t="shared" si="111"/>
        <v>484.84814345000007</v>
      </c>
      <c r="J3199" s="175">
        <f t="shared" si="110"/>
        <v>740.65951300000006</v>
      </c>
      <c r="K3199" s="175">
        <v>284.87765000000002</v>
      </c>
      <c r="L3199" s="175">
        <v>1.58</v>
      </c>
      <c r="M3199" s="177" t="s">
        <v>326</v>
      </c>
      <c r="N3199" s="177" t="s">
        <v>325</v>
      </c>
      <c r="O3199" s="177">
        <v>72</v>
      </c>
    </row>
    <row r="3200" spans="1:15">
      <c r="A3200" s="173">
        <v>235</v>
      </c>
      <c r="B3200" s="173">
        <v>60</v>
      </c>
      <c r="C3200" s="173">
        <v>17</v>
      </c>
      <c r="D3200" s="173">
        <v>102</v>
      </c>
      <c r="E3200" s="174" t="s">
        <v>2440</v>
      </c>
      <c r="F3200" s="174" t="s">
        <v>3934</v>
      </c>
      <c r="G3200" s="174" t="s">
        <v>3302</v>
      </c>
      <c r="H3200" s="201" t="s">
        <v>3503</v>
      </c>
      <c r="I3200" s="175">
        <f t="shared" si="111"/>
        <v>584.46993000000009</v>
      </c>
      <c r="J3200" s="175">
        <f t="shared" si="110"/>
        <v>893.92380000000003</v>
      </c>
      <c r="K3200" s="175">
        <v>348.21000000000004</v>
      </c>
      <c r="L3200" s="175">
        <v>1.58</v>
      </c>
      <c r="M3200" s="177" t="s">
        <v>326</v>
      </c>
      <c r="N3200" s="177" t="s">
        <v>321</v>
      </c>
      <c r="O3200" s="177">
        <v>72</v>
      </c>
    </row>
    <row r="3201" spans="1:15">
      <c r="A3201" s="173">
        <v>205</v>
      </c>
      <c r="B3201" s="173">
        <v>55</v>
      </c>
      <c r="C3201" s="173">
        <v>16</v>
      </c>
      <c r="D3201" s="173">
        <v>91</v>
      </c>
      <c r="E3201" s="174" t="s">
        <v>2347</v>
      </c>
      <c r="F3201" s="174" t="s">
        <v>3934</v>
      </c>
      <c r="G3201" s="174" t="s">
        <v>3357</v>
      </c>
      <c r="H3201" s="201" t="s">
        <v>3504</v>
      </c>
      <c r="I3201" s="175">
        <f t="shared" si="111"/>
        <v>210.50994359999999</v>
      </c>
      <c r="J3201" s="175">
        <f t="shared" si="110"/>
        <v>318.60074399999996</v>
      </c>
      <c r="K3201" s="175">
        <v>110.47320000000001</v>
      </c>
      <c r="L3201" s="175">
        <v>1.58</v>
      </c>
      <c r="M3201" s="177">
        <v>0</v>
      </c>
      <c r="N3201" s="177">
        <v>0</v>
      </c>
      <c r="O3201" s="177">
        <v>0</v>
      </c>
    </row>
    <row r="3202" spans="1:15">
      <c r="A3202" s="173">
        <v>285</v>
      </c>
      <c r="B3202" s="173">
        <v>30</v>
      </c>
      <c r="C3202" s="173">
        <v>19</v>
      </c>
      <c r="D3202" s="173">
        <v>98</v>
      </c>
      <c r="E3202" s="174" t="s">
        <v>2347</v>
      </c>
      <c r="F3202" s="174" t="s">
        <v>3934</v>
      </c>
      <c r="G3202" s="174" t="s">
        <v>3304</v>
      </c>
      <c r="H3202" s="201" t="s">
        <v>3505</v>
      </c>
      <c r="I3202" s="175">
        <f t="shared" si="111"/>
        <v>892.73514440000008</v>
      </c>
      <c r="J3202" s="175">
        <f t="shared" si="110"/>
        <v>1368.1779760000002</v>
      </c>
      <c r="K3202" s="175">
        <v>544.18280000000004</v>
      </c>
      <c r="L3202" s="175">
        <v>1.58</v>
      </c>
      <c r="M3202" s="177" t="s">
        <v>325</v>
      </c>
      <c r="N3202" s="177" t="s">
        <v>325</v>
      </c>
      <c r="O3202" s="177">
        <v>73</v>
      </c>
    </row>
    <row r="3203" spans="1:15">
      <c r="A3203" s="173">
        <v>225</v>
      </c>
      <c r="B3203" s="173">
        <v>50</v>
      </c>
      <c r="C3203" s="173">
        <v>17</v>
      </c>
      <c r="D3203" s="173">
        <v>94</v>
      </c>
      <c r="E3203" s="174" t="s">
        <v>2445</v>
      </c>
      <c r="F3203" s="174" t="s">
        <v>3934</v>
      </c>
      <c r="G3203" s="174" t="s">
        <v>3357</v>
      </c>
      <c r="H3203" s="201" t="s">
        <v>3506</v>
      </c>
      <c r="I3203" s="175">
        <f t="shared" si="111"/>
        <v>416.46472120000004</v>
      </c>
      <c r="J3203" s="175">
        <f t="shared" si="110"/>
        <v>635.45424800000001</v>
      </c>
      <c r="K3203" s="175">
        <v>241.40440000000001</v>
      </c>
      <c r="L3203" s="175">
        <v>1.58</v>
      </c>
      <c r="M3203" s="177" t="s">
        <v>326</v>
      </c>
      <c r="N3203" s="177" t="s">
        <v>321</v>
      </c>
      <c r="O3203" s="177">
        <v>71</v>
      </c>
    </row>
    <row r="3204" spans="1:15">
      <c r="A3204" s="173">
        <v>255</v>
      </c>
      <c r="B3204" s="173">
        <v>45</v>
      </c>
      <c r="C3204" s="173">
        <v>18</v>
      </c>
      <c r="D3204" s="173">
        <v>99</v>
      </c>
      <c r="E3204" s="174" t="s">
        <v>2347</v>
      </c>
      <c r="F3204" s="174" t="s">
        <v>3934</v>
      </c>
      <c r="G3204" s="174" t="s">
        <v>2985</v>
      </c>
      <c r="H3204" s="201" t="s">
        <v>3507</v>
      </c>
      <c r="I3204" s="175">
        <f t="shared" si="111"/>
        <v>715.74275740000007</v>
      </c>
      <c r="J3204" s="175">
        <f t="shared" si="110"/>
        <v>1095.8819960000001</v>
      </c>
      <c r="K3204" s="175">
        <v>431.66380000000004</v>
      </c>
      <c r="L3204" s="175">
        <v>1.58</v>
      </c>
      <c r="M3204" s="177" t="s">
        <v>326</v>
      </c>
      <c r="N3204" s="177" t="s">
        <v>325</v>
      </c>
      <c r="O3204" s="177">
        <v>73</v>
      </c>
    </row>
    <row r="3205" spans="1:15">
      <c r="A3205" s="173">
        <v>235</v>
      </c>
      <c r="B3205" s="173">
        <v>50</v>
      </c>
      <c r="C3205" s="173">
        <v>18</v>
      </c>
      <c r="D3205" s="173">
        <v>97</v>
      </c>
      <c r="E3205" s="174" t="s">
        <v>2347</v>
      </c>
      <c r="F3205" s="174" t="s">
        <v>3934</v>
      </c>
      <c r="G3205" s="174" t="s">
        <v>3277</v>
      </c>
      <c r="H3205" s="201" t="s">
        <v>3508</v>
      </c>
      <c r="I3205" s="175">
        <f t="shared" si="111"/>
        <v>440.21340329999998</v>
      </c>
      <c r="J3205" s="175">
        <f t="shared" si="110"/>
        <v>670.46608199999991</v>
      </c>
      <c r="K3205" s="175">
        <v>254.7021</v>
      </c>
      <c r="L3205" s="175">
        <v>2.75</v>
      </c>
      <c r="M3205" s="177" t="s">
        <v>325</v>
      </c>
      <c r="N3205" s="177" t="s">
        <v>321</v>
      </c>
      <c r="O3205" s="177">
        <v>71</v>
      </c>
    </row>
    <row r="3206" spans="1:15">
      <c r="A3206" s="173">
        <v>235</v>
      </c>
      <c r="B3206" s="173">
        <v>55</v>
      </c>
      <c r="C3206" s="173">
        <v>17</v>
      </c>
      <c r="D3206" s="173">
        <v>99</v>
      </c>
      <c r="E3206" s="174" t="s">
        <v>2347</v>
      </c>
      <c r="F3206" s="174" t="s">
        <v>3934</v>
      </c>
      <c r="G3206" s="174" t="s">
        <v>3277</v>
      </c>
      <c r="H3206" s="201" t="s">
        <v>3509</v>
      </c>
      <c r="I3206" s="175">
        <f t="shared" si="111"/>
        <v>418.49161034999997</v>
      </c>
      <c r="J3206" s="175">
        <f t="shared" si="110"/>
        <v>637.04793900000004</v>
      </c>
      <c r="K3206" s="175">
        <v>240.89295000000001</v>
      </c>
      <c r="L3206" s="175">
        <v>2.75</v>
      </c>
      <c r="M3206" s="177" t="s">
        <v>325</v>
      </c>
      <c r="N3206" s="177" t="s">
        <v>321</v>
      </c>
      <c r="O3206" s="177">
        <v>71</v>
      </c>
    </row>
    <row r="3207" spans="1:15">
      <c r="A3207" s="173">
        <v>245</v>
      </c>
      <c r="B3207" s="173">
        <v>40</v>
      </c>
      <c r="C3207" s="173">
        <v>19</v>
      </c>
      <c r="D3207" s="173">
        <v>94</v>
      </c>
      <c r="E3207" s="174" t="s">
        <v>2445</v>
      </c>
      <c r="F3207" s="174" t="s">
        <v>3934</v>
      </c>
      <c r="G3207" s="174" t="s">
        <v>3086</v>
      </c>
      <c r="H3207" s="201" t="s">
        <v>3510</v>
      </c>
      <c r="I3207" s="175">
        <f t="shared" si="111"/>
        <v>606.32928179999999</v>
      </c>
      <c r="J3207" s="175">
        <f t="shared" si="110"/>
        <v>927.55357200000003</v>
      </c>
      <c r="K3207" s="175">
        <v>362.10660000000001</v>
      </c>
      <c r="L3207" s="175">
        <v>1.58</v>
      </c>
      <c r="M3207" s="177" t="s">
        <v>326</v>
      </c>
      <c r="N3207" s="177" t="s">
        <v>321</v>
      </c>
      <c r="O3207" s="177">
        <v>71</v>
      </c>
    </row>
    <row r="3208" spans="1:15">
      <c r="A3208" s="173">
        <v>285</v>
      </c>
      <c r="B3208" s="173">
        <v>30</v>
      </c>
      <c r="C3208" s="173">
        <v>20</v>
      </c>
      <c r="D3208" s="173">
        <v>99</v>
      </c>
      <c r="E3208" s="174" t="s">
        <v>2445</v>
      </c>
      <c r="F3208" s="174" t="s">
        <v>3934</v>
      </c>
      <c r="G3208" s="174" t="s">
        <v>3086</v>
      </c>
      <c r="H3208" s="201" t="s">
        <v>3511</v>
      </c>
      <c r="I3208" s="175">
        <f t="shared" si="111"/>
        <v>773.66753860000006</v>
      </c>
      <c r="J3208" s="175">
        <f t="shared" si="110"/>
        <v>1184.997044</v>
      </c>
      <c r="K3208" s="175">
        <v>468.48820000000001</v>
      </c>
      <c r="L3208" s="175">
        <v>1.58</v>
      </c>
      <c r="M3208" s="177" t="s">
        <v>326</v>
      </c>
      <c r="N3208" s="177" t="s">
        <v>321</v>
      </c>
      <c r="O3208" s="177">
        <v>74</v>
      </c>
    </row>
    <row r="3209" spans="1:15">
      <c r="A3209" s="173">
        <v>295</v>
      </c>
      <c r="B3209" s="173">
        <v>35</v>
      </c>
      <c r="C3209" s="173">
        <v>21</v>
      </c>
      <c r="D3209" s="173">
        <v>107</v>
      </c>
      <c r="E3209" s="174" t="s">
        <v>2445</v>
      </c>
      <c r="F3209" s="174" t="s">
        <v>3934</v>
      </c>
      <c r="G3209" s="174" t="s">
        <v>3086</v>
      </c>
      <c r="H3209" s="201" t="s">
        <v>3512</v>
      </c>
      <c r="I3209" s="175">
        <f t="shared" si="111"/>
        <v>752.36361310000007</v>
      </c>
      <c r="J3209" s="175">
        <f t="shared" si="110"/>
        <v>1150.6971740000001</v>
      </c>
      <c r="K3209" s="175">
        <v>453.1447</v>
      </c>
      <c r="L3209" s="175">
        <v>2.75</v>
      </c>
      <c r="M3209" s="177" t="s">
        <v>326</v>
      </c>
      <c r="N3209" s="177" t="s">
        <v>348</v>
      </c>
      <c r="O3209" s="177">
        <v>73</v>
      </c>
    </row>
    <row r="3210" spans="1:15">
      <c r="A3210" s="173">
        <v>285</v>
      </c>
      <c r="B3210" s="173">
        <v>35</v>
      </c>
      <c r="C3210" s="173">
        <v>19</v>
      </c>
      <c r="D3210" s="173">
        <v>103</v>
      </c>
      <c r="E3210" s="174" t="s">
        <v>2445</v>
      </c>
      <c r="F3210" s="174" t="s">
        <v>3934</v>
      </c>
      <c r="G3210" s="174" t="s">
        <v>3086</v>
      </c>
      <c r="H3210" s="201" t="s">
        <v>3513</v>
      </c>
      <c r="I3210" s="175">
        <f t="shared" si="111"/>
        <v>842.85547170000018</v>
      </c>
      <c r="J3210" s="175">
        <f t="shared" si="110"/>
        <v>1291.4400180000002</v>
      </c>
      <c r="K3210" s="175">
        <v>512.4729000000001</v>
      </c>
      <c r="L3210" s="175">
        <v>1.58</v>
      </c>
      <c r="M3210" s="177" t="s">
        <v>326</v>
      </c>
      <c r="N3210" s="177" t="s">
        <v>321</v>
      </c>
      <c r="O3210" s="177">
        <v>74</v>
      </c>
    </row>
    <row r="3211" spans="1:15">
      <c r="A3211" s="173">
        <v>225</v>
      </c>
      <c r="B3211" s="173">
        <v>50</v>
      </c>
      <c r="C3211" s="173">
        <v>17</v>
      </c>
      <c r="D3211" s="173">
        <v>98</v>
      </c>
      <c r="E3211" s="174" t="s">
        <v>2445</v>
      </c>
      <c r="F3211" s="174" t="s">
        <v>3934</v>
      </c>
      <c r="G3211" s="174" t="s">
        <v>2863</v>
      </c>
      <c r="H3211" s="201" t="s">
        <v>3514</v>
      </c>
      <c r="I3211" s="175">
        <f t="shared" si="111"/>
        <v>426.11885140000004</v>
      </c>
      <c r="J3211" s="175">
        <f t="shared" si="110"/>
        <v>650.30675600000006</v>
      </c>
      <c r="K3211" s="175">
        <v>247.54180000000002</v>
      </c>
      <c r="L3211" s="175">
        <v>1.58</v>
      </c>
      <c r="M3211" s="177" t="s">
        <v>326</v>
      </c>
      <c r="N3211" s="177" t="s">
        <v>321</v>
      </c>
      <c r="O3211" s="177">
        <v>73</v>
      </c>
    </row>
    <row r="3212" spans="1:15">
      <c r="A3212" s="173">
        <v>235</v>
      </c>
      <c r="B3212" s="173">
        <v>35</v>
      </c>
      <c r="C3212" s="173">
        <v>19</v>
      </c>
      <c r="D3212" s="173">
        <v>91</v>
      </c>
      <c r="E3212" s="174" t="s">
        <v>2445</v>
      </c>
      <c r="F3212" s="174" t="s">
        <v>3934</v>
      </c>
      <c r="G3212" s="174" t="s">
        <v>2964</v>
      </c>
      <c r="H3212" s="201" t="s">
        <v>3515</v>
      </c>
      <c r="I3212" s="175">
        <f t="shared" si="111"/>
        <v>689.19389935000004</v>
      </c>
      <c r="J3212" s="175">
        <f t="shared" si="110"/>
        <v>1055.037599</v>
      </c>
      <c r="K3212" s="175">
        <v>414.78595000000001</v>
      </c>
      <c r="L3212" s="175">
        <v>1.58</v>
      </c>
      <c r="M3212" s="177" t="s">
        <v>322</v>
      </c>
      <c r="N3212" s="177" t="s">
        <v>348</v>
      </c>
      <c r="O3212" s="177">
        <v>72</v>
      </c>
    </row>
    <row r="3213" spans="1:15">
      <c r="A3213" s="173">
        <v>245</v>
      </c>
      <c r="B3213" s="173">
        <v>35</v>
      </c>
      <c r="C3213" s="173">
        <v>19</v>
      </c>
      <c r="D3213" s="173">
        <v>93</v>
      </c>
      <c r="E3213" s="174" t="s">
        <v>2445</v>
      </c>
      <c r="F3213" s="174" t="s">
        <v>3934</v>
      </c>
      <c r="G3213" s="174" t="s">
        <v>2964</v>
      </c>
      <c r="H3213" s="201" t="s">
        <v>3516</v>
      </c>
      <c r="I3213" s="175">
        <f t="shared" si="111"/>
        <v>766.42694095000002</v>
      </c>
      <c r="J3213" s="175">
        <f t="shared" si="110"/>
        <v>1173.857663</v>
      </c>
      <c r="K3213" s="175">
        <v>463.88515000000001</v>
      </c>
      <c r="L3213" s="175">
        <v>1.58</v>
      </c>
      <c r="M3213" s="177">
        <v>0</v>
      </c>
      <c r="N3213" s="177">
        <v>0</v>
      </c>
      <c r="O3213" s="177">
        <v>0</v>
      </c>
    </row>
    <row r="3214" spans="1:15">
      <c r="A3214" s="173">
        <v>205</v>
      </c>
      <c r="B3214" s="173">
        <v>55</v>
      </c>
      <c r="C3214" s="173">
        <v>16</v>
      </c>
      <c r="D3214" s="173">
        <v>91</v>
      </c>
      <c r="E3214" s="174" t="s">
        <v>2347</v>
      </c>
      <c r="F3214" s="174" t="s">
        <v>3934</v>
      </c>
      <c r="G3214" s="174" t="s">
        <v>3357</v>
      </c>
      <c r="H3214" s="201" t="s">
        <v>3517</v>
      </c>
      <c r="I3214" s="175">
        <f t="shared" si="111"/>
        <v>210.50994359999999</v>
      </c>
      <c r="J3214" s="175">
        <f t="shared" si="110"/>
        <v>318.60074399999996</v>
      </c>
      <c r="K3214" s="175">
        <v>110.47320000000001</v>
      </c>
      <c r="L3214" s="175">
        <v>1.58</v>
      </c>
      <c r="M3214" s="177" t="s">
        <v>326</v>
      </c>
      <c r="N3214" s="177" t="s">
        <v>321</v>
      </c>
      <c r="O3214" s="177">
        <v>71</v>
      </c>
    </row>
    <row r="3215" spans="1:15">
      <c r="A3215" s="173">
        <v>205</v>
      </c>
      <c r="B3215" s="173">
        <v>55</v>
      </c>
      <c r="C3215" s="173">
        <v>16</v>
      </c>
      <c r="D3215" s="173">
        <v>91</v>
      </c>
      <c r="E3215" s="174" t="s">
        <v>2440</v>
      </c>
      <c r="F3215" s="174" t="s">
        <v>3934</v>
      </c>
      <c r="G3215" s="174" t="s">
        <v>3357</v>
      </c>
      <c r="H3215" s="201" t="s">
        <v>3518</v>
      </c>
      <c r="I3215" s="175">
        <f t="shared" si="111"/>
        <v>216.81263999999999</v>
      </c>
      <c r="J3215" s="175">
        <f t="shared" si="110"/>
        <v>328.29719999999998</v>
      </c>
      <c r="K3215" s="175">
        <v>114.48</v>
      </c>
      <c r="L3215" s="175">
        <v>1.58</v>
      </c>
      <c r="M3215" s="177" t="s">
        <v>326</v>
      </c>
      <c r="N3215" s="177" t="s">
        <v>321</v>
      </c>
      <c r="O3215" s="177">
        <v>71</v>
      </c>
    </row>
    <row r="3216" spans="1:15">
      <c r="A3216" s="173">
        <v>255</v>
      </c>
      <c r="B3216" s="173">
        <v>35</v>
      </c>
      <c r="C3216" s="173">
        <v>20</v>
      </c>
      <c r="D3216" s="173">
        <v>97</v>
      </c>
      <c r="E3216" s="174" t="s">
        <v>2445</v>
      </c>
      <c r="F3216" s="174" t="s">
        <v>3934</v>
      </c>
      <c r="G3216" s="174" t="s">
        <v>2964</v>
      </c>
      <c r="H3216" s="201" t="s">
        <v>3519</v>
      </c>
      <c r="I3216" s="175">
        <f t="shared" si="111"/>
        <v>885.49454674999993</v>
      </c>
      <c r="J3216" s="175">
        <f t="shared" si="110"/>
        <v>1357.038595</v>
      </c>
      <c r="K3216" s="175">
        <v>539.57974999999999</v>
      </c>
      <c r="L3216" s="175">
        <v>1.58</v>
      </c>
      <c r="M3216" s="177" t="s">
        <v>322</v>
      </c>
      <c r="N3216" s="177" t="s">
        <v>348</v>
      </c>
      <c r="O3216" s="177">
        <v>73</v>
      </c>
    </row>
    <row r="3217" spans="1:15">
      <c r="A3217" s="173">
        <v>235</v>
      </c>
      <c r="B3217" s="173">
        <v>35</v>
      </c>
      <c r="C3217" s="173">
        <v>19</v>
      </c>
      <c r="D3217" s="173">
        <v>91</v>
      </c>
      <c r="E3217" s="174" t="s">
        <v>2445</v>
      </c>
      <c r="F3217" s="174" t="s">
        <v>3934</v>
      </c>
      <c r="G3217" s="174" t="s">
        <v>3086</v>
      </c>
      <c r="H3217" s="201" t="s">
        <v>3522</v>
      </c>
      <c r="I3217" s="175">
        <f t="shared" si="111"/>
        <v>570.12629355000013</v>
      </c>
      <c r="J3217" s="175">
        <f t="shared" ref="J3217:J3280" si="112">($H$3*(K3217+L3217+$U$7+$H$8)+$H$4*$U$3)*$U$8</f>
        <v>871.85666700000013</v>
      </c>
      <c r="K3217" s="175">
        <v>339.09135000000003</v>
      </c>
      <c r="L3217" s="175">
        <v>1.58</v>
      </c>
      <c r="M3217" s="177" t="s">
        <v>322</v>
      </c>
      <c r="N3217" s="177" t="s">
        <v>348</v>
      </c>
      <c r="O3217" s="177">
        <v>72</v>
      </c>
    </row>
    <row r="3218" spans="1:15">
      <c r="A3218" s="173">
        <v>245</v>
      </c>
      <c r="B3218" s="173">
        <v>35</v>
      </c>
      <c r="C3218" s="173">
        <v>20</v>
      </c>
      <c r="D3218" s="173">
        <v>95</v>
      </c>
      <c r="E3218" s="174" t="s">
        <v>2445</v>
      </c>
      <c r="F3218" s="174" t="s">
        <v>3934</v>
      </c>
      <c r="G3218" s="174" t="s">
        <v>3086</v>
      </c>
      <c r="H3218" s="201" t="s">
        <v>3523</v>
      </c>
      <c r="I3218" s="175">
        <f t="shared" si="111"/>
        <v>688.38938850000011</v>
      </c>
      <c r="J3218" s="175">
        <f t="shared" si="112"/>
        <v>1053.79989</v>
      </c>
      <c r="K3218" s="175">
        <v>414.27449999999999</v>
      </c>
      <c r="L3218" s="175">
        <v>1.58</v>
      </c>
      <c r="M3218" s="177" t="s">
        <v>326</v>
      </c>
      <c r="N3218" s="177" t="s">
        <v>321</v>
      </c>
      <c r="O3218" s="177">
        <v>72</v>
      </c>
    </row>
    <row r="3219" spans="1:15">
      <c r="A3219" s="173">
        <v>285</v>
      </c>
      <c r="B3219" s="173">
        <v>35</v>
      </c>
      <c r="C3219" s="173">
        <v>20</v>
      </c>
      <c r="D3219" s="173">
        <v>100</v>
      </c>
      <c r="E3219" s="174" t="s">
        <v>2445</v>
      </c>
      <c r="F3219" s="174" t="s">
        <v>3934</v>
      </c>
      <c r="G3219" s="174" t="s">
        <v>3086</v>
      </c>
      <c r="H3219" s="201" t="s">
        <v>3525</v>
      </c>
      <c r="I3219" s="175">
        <f t="shared" si="111"/>
        <v>840.44193915000005</v>
      </c>
      <c r="J3219" s="175">
        <f t="shared" si="112"/>
        <v>1287.726891</v>
      </c>
      <c r="K3219" s="175">
        <v>510.93855000000002</v>
      </c>
      <c r="L3219" s="175">
        <v>1.58</v>
      </c>
      <c r="M3219" s="177" t="s">
        <v>326</v>
      </c>
      <c r="N3219" s="177" t="s">
        <v>321</v>
      </c>
      <c r="O3219" s="177">
        <v>73</v>
      </c>
    </row>
    <row r="3220" spans="1:15">
      <c r="A3220" s="173">
        <v>255</v>
      </c>
      <c r="B3220" s="173">
        <v>40</v>
      </c>
      <c r="C3220" s="173">
        <v>20</v>
      </c>
      <c r="D3220" s="173">
        <v>105</v>
      </c>
      <c r="E3220" s="174" t="s">
        <v>2535</v>
      </c>
      <c r="F3220" s="174" t="s">
        <v>3934</v>
      </c>
      <c r="G3220" s="174" t="s">
        <v>3086</v>
      </c>
      <c r="H3220" s="201" t="s">
        <v>3526</v>
      </c>
      <c r="I3220" s="175">
        <f t="shared" si="111"/>
        <v>757.57732159999989</v>
      </c>
      <c r="J3220" s="175">
        <f t="shared" si="112"/>
        <v>1160.2428639999998</v>
      </c>
      <c r="K3220" s="175">
        <v>458.25919999999996</v>
      </c>
      <c r="L3220" s="175">
        <v>1.58</v>
      </c>
      <c r="M3220" s="177" t="s">
        <v>326</v>
      </c>
      <c r="N3220" s="177" t="s">
        <v>321</v>
      </c>
      <c r="O3220" s="177">
        <v>72</v>
      </c>
    </row>
    <row r="3221" spans="1:15">
      <c r="A3221" s="173">
        <v>255</v>
      </c>
      <c r="B3221" s="173">
        <v>45</v>
      </c>
      <c r="C3221" s="173">
        <v>19</v>
      </c>
      <c r="D3221" s="173">
        <v>100</v>
      </c>
      <c r="E3221" s="174" t="s">
        <v>2445</v>
      </c>
      <c r="F3221" s="174" t="s">
        <v>3934</v>
      </c>
      <c r="G3221" s="174" t="s">
        <v>3086</v>
      </c>
      <c r="H3221" s="201" t="s">
        <v>3527</v>
      </c>
      <c r="I3221" s="175">
        <f t="shared" si="111"/>
        <v>693.21645360000014</v>
      </c>
      <c r="J3221" s="175">
        <f t="shared" si="112"/>
        <v>1061.226144</v>
      </c>
      <c r="K3221" s="175">
        <v>417.34320000000002</v>
      </c>
      <c r="L3221" s="175">
        <v>1.58</v>
      </c>
      <c r="M3221" s="177" t="s">
        <v>326</v>
      </c>
      <c r="N3221" s="177" t="s">
        <v>348</v>
      </c>
      <c r="O3221" s="177">
        <v>72</v>
      </c>
    </row>
    <row r="3222" spans="1:15">
      <c r="A3222" s="173">
        <v>285</v>
      </c>
      <c r="B3222" s="173">
        <v>40</v>
      </c>
      <c r="C3222" s="173">
        <v>19</v>
      </c>
      <c r="D3222" s="173">
        <v>103</v>
      </c>
      <c r="E3222" s="174" t="s">
        <v>2445</v>
      </c>
      <c r="F3222" s="174" t="s">
        <v>3934</v>
      </c>
      <c r="G3222" s="174" t="s">
        <v>3086</v>
      </c>
      <c r="H3222" s="201" t="s">
        <v>3528</v>
      </c>
      <c r="I3222" s="175">
        <f t="shared" si="111"/>
        <v>802.62992919999999</v>
      </c>
      <c r="J3222" s="175">
        <f t="shared" si="112"/>
        <v>1229.554568</v>
      </c>
      <c r="K3222" s="175">
        <v>486.90039999999999</v>
      </c>
      <c r="L3222" s="175">
        <v>1.58</v>
      </c>
      <c r="M3222" s="177" t="s">
        <v>326</v>
      </c>
      <c r="N3222" s="177" t="s">
        <v>348</v>
      </c>
      <c r="O3222" s="177">
        <v>73</v>
      </c>
    </row>
    <row r="3223" spans="1:15">
      <c r="A3223" s="173">
        <v>255</v>
      </c>
      <c r="B3223" s="173">
        <v>45</v>
      </c>
      <c r="C3223" s="173">
        <v>19</v>
      </c>
      <c r="D3223" s="173">
        <v>100</v>
      </c>
      <c r="E3223" s="174" t="s">
        <v>2347</v>
      </c>
      <c r="F3223" s="174" t="s">
        <v>3934</v>
      </c>
      <c r="G3223" s="174" t="s">
        <v>3304</v>
      </c>
      <c r="H3223" s="201" t="s">
        <v>3529</v>
      </c>
      <c r="I3223" s="175">
        <f t="shared" si="111"/>
        <v>710.91569230000005</v>
      </c>
      <c r="J3223" s="175">
        <f t="shared" si="112"/>
        <v>1088.4557420000001</v>
      </c>
      <c r="K3223" s="175">
        <v>428.5951</v>
      </c>
      <c r="L3223" s="175">
        <v>1.58</v>
      </c>
      <c r="M3223" s="177" t="s">
        <v>325</v>
      </c>
      <c r="N3223" s="177" t="s">
        <v>325</v>
      </c>
      <c r="O3223" s="177">
        <v>73</v>
      </c>
    </row>
    <row r="3224" spans="1:15">
      <c r="A3224" s="173">
        <v>285</v>
      </c>
      <c r="B3224" s="173">
        <v>40</v>
      </c>
      <c r="C3224" s="173">
        <v>19</v>
      </c>
      <c r="D3224" s="173">
        <v>103</v>
      </c>
      <c r="E3224" s="174" t="s">
        <v>2347</v>
      </c>
      <c r="F3224" s="174" t="s">
        <v>3934</v>
      </c>
      <c r="G3224" s="174" t="s">
        <v>3304</v>
      </c>
      <c r="H3224" s="201" t="s">
        <v>3530</v>
      </c>
      <c r="I3224" s="175">
        <f t="shared" si="111"/>
        <v>1081.79519415</v>
      </c>
      <c r="J3224" s="175">
        <f t="shared" si="112"/>
        <v>1659.0395910000002</v>
      </c>
      <c r="K3224" s="175">
        <v>664.37355000000002</v>
      </c>
      <c r="L3224" s="175">
        <v>1.58</v>
      </c>
      <c r="M3224" s="177" t="s">
        <v>325</v>
      </c>
      <c r="N3224" s="177" t="s">
        <v>325</v>
      </c>
      <c r="O3224" s="177">
        <v>73</v>
      </c>
    </row>
    <row r="3225" spans="1:15">
      <c r="A3225" s="173">
        <v>225</v>
      </c>
      <c r="B3225" s="173">
        <v>65</v>
      </c>
      <c r="C3225" s="173">
        <v>17</v>
      </c>
      <c r="D3225" s="173">
        <v>102</v>
      </c>
      <c r="E3225" s="174" t="s">
        <v>2440</v>
      </c>
      <c r="F3225" s="174" t="s">
        <v>3934</v>
      </c>
      <c r="G3225" s="174" t="s">
        <v>2913</v>
      </c>
      <c r="H3225" s="201" t="s">
        <v>3531</v>
      </c>
      <c r="I3225" s="175">
        <f t="shared" si="111"/>
        <v>371.02547019999997</v>
      </c>
      <c r="J3225" s="175">
        <f t="shared" si="112"/>
        <v>564.02310799999998</v>
      </c>
      <c r="K3225" s="175">
        <v>210.7174</v>
      </c>
      <c r="L3225" s="175">
        <v>2.75</v>
      </c>
      <c r="M3225" s="177" t="s">
        <v>322</v>
      </c>
      <c r="N3225" s="177" t="s">
        <v>325</v>
      </c>
      <c r="O3225" s="177">
        <v>71</v>
      </c>
    </row>
    <row r="3226" spans="1:15">
      <c r="A3226" s="173">
        <v>205</v>
      </c>
      <c r="B3226" s="173">
        <v>50</v>
      </c>
      <c r="C3226" s="173">
        <v>17</v>
      </c>
      <c r="D3226" s="173">
        <v>93</v>
      </c>
      <c r="E3226" s="174" t="s">
        <v>2440</v>
      </c>
      <c r="F3226" s="174" t="s">
        <v>3934</v>
      </c>
      <c r="G3226" s="174" t="s">
        <v>3302</v>
      </c>
      <c r="H3226" s="201" t="s">
        <v>3532</v>
      </c>
      <c r="I3226" s="175">
        <f t="shared" si="111"/>
        <v>591.97314000000006</v>
      </c>
      <c r="J3226" s="175">
        <f t="shared" si="112"/>
        <v>905.46720000000005</v>
      </c>
      <c r="K3226" s="175">
        <v>352.98</v>
      </c>
      <c r="L3226" s="175">
        <v>1.58</v>
      </c>
      <c r="M3226" s="177" t="s">
        <v>326</v>
      </c>
      <c r="N3226" s="177" t="s">
        <v>325</v>
      </c>
      <c r="O3226" s="177">
        <v>73</v>
      </c>
    </row>
    <row r="3227" spans="1:15">
      <c r="A3227" s="173">
        <v>235</v>
      </c>
      <c r="B3227" s="173">
        <v>35</v>
      </c>
      <c r="C3227" s="173">
        <v>19</v>
      </c>
      <c r="D3227" s="173">
        <v>91</v>
      </c>
      <c r="E3227" s="174" t="s">
        <v>2445</v>
      </c>
      <c r="F3227" s="174" t="s">
        <v>3934</v>
      </c>
      <c r="G3227" s="174" t="s">
        <v>3086</v>
      </c>
      <c r="H3227" s="201" t="s">
        <v>3533</v>
      </c>
      <c r="I3227" s="175">
        <f t="shared" si="111"/>
        <v>570.12629355000013</v>
      </c>
      <c r="J3227" s="175">
        <f t="shared" si="112"/>
        <v>871.85666700000013</v>
      </c>
      <c r="K3227" s="175">
        <v>339.09135000000003</v>
      </c>
      <c r="L3227" s="175">
        <v>1.58</v>
      </c>
      <c r="M3227" s="177" t="s">
        <v>326</v>
      </c>
      <c r="N3227" s="177" t="s">
        <v>348</v>
      </c>
      <c r="O3227" s="177">
        <v>72</v>
      </c>
    </row>
    <row r="3228" spans="1:15">
      <c r="A3228" s="173">
        <v>295</v>
      </c>
      <c r="B3228" s="173">
        <v>30</v>
      </c>
      <c r="C3228" s="173">
        <v>19</v>
      </c>
      <c r="D3228" s="173">
        <v>100</v>
      </c>
      <c r="E3228" s="174" t="s">
        <v>2445</v>
      </c>
      <c r="F3228" s="174" t="s">
        <v>3934</v>
      </c>
      <c r="G3228" s="174" t="s">
        <v>3086</v>
      </c>
      <c r="H3228" s="201" t="s">
        <v>3534</v>
      </c>
      <c r="I3228" s="175">
        <f t="shared" si="111"/>
        <v>821.13367875000006</v>
      </c>
      <c r="J3228" s="175">
        <f t="shared" si="112"/>
        <v>1258.0218749999999</v>
      </c>
      <c r="K3228" s="175">
        <v>498.66374999999999</v>
      </c>
      <c r="L3228" s="175">
        <v>1.58</v>
      </c>
      <c r="M3228" s="177" t="s">
        <v>326</v>
      </c>
      <c r="N3228" s="177" t="s">
        <v>348</v>
      </c>
      <c r="O3228" s="177">
        <v>74</v>
      </c>
    </row>
    <row r="3229" spans="1:15">
      <c r="A3229" s="173">
        <v>275</v>
      </c>
      <c r="B3229" s="173">
        <v>35</v>
      </c>
      <c r="C3229" s="173">
        <v>19</v>
      </c>
      <c r="D3229" s="173">
        <v>96</v>
      </c>
      <c r="E3229" s="174" t="s">
        <v>2445</v>
      </c>
      <c r="F3229" s="174" t="s">
        <v>3934</v>
      </c>
      <c r="G3229" s="174" t="s">
        <v>3086</v>
      </c>
      <c r="H3229" s="201" t="s">
        <v>3536</v>
      </c>
      <c r="I3229" s="175">
        <f t="shared" si="111"/>
        <v>849.29155850000018</v>
      </c>
      <c r="J3229" s="175">
        <f t="shared" si="112"/>
        <v>1301.3416900000002</v>
      </c>
      <c r="K3229" s="175">
        <v>516.56450000000007</v>
      </c>
      <c r="L3229" s="175">
        <v>1.58</v>
      </c>
      <c r="M3229" s="177" t="s">
        <v>326</v>
      </c>
      <c r="N3229" s="177" t="s">
        <v>321</v>
      </c>
      <c r="O3229" s="177">
        <v>72</v>
      </c>
    </row>
    <row r="3230" spans="1:15">
      <c r="A3230" s="173">
        <v>205</v>
      </c>
      <c r="B3230" s="173">
        <v>60</v>
      </c>
      <c r="C3230" s="173">
        <v>16</v>
      </c>
      <c r="D3230" s="173">
        <v>96</v>
      </c>
      <c r="E3230" s="174" t="s">
        <v>2347</v>
      </c>
      <c r="F3230" s="174" t="s">
        <v>3934</v>
      </c>
      <c r="G3230" s="174" t="s">
        <v>3357</v>
      </c>
      <c r="H3230" s="201" t="s">
        <v>3537</v>
      </c>
      <c r="I3230" s="175">
        <f t="shared" si="111"/>
        <v>301.41966965</v>
      </c>
      <c r="J3230" s="175">
        <f t="shared" si="112"/>
        <v>458.46186100000006</v>
      </c>
      <c r="K3230" s="175">
        <v>168.26705000000001</v>
      </c>
      <c r="L3230" s="175">
        <v>1.58</v>
      </c>
      <c r="M3230" s="177" t="s">
        <v>325</v>
      </c>
      <c r="N3230" s="177" t="s">
        <v>321</v>
      </c>
      <c r="O3230" s="177">
        <v>71</v>
      </c>
    </row>
    <row r="3231" spans="1:15">
      <c r="A3231" s="173">
        <v>255</v>
      </c>
      <c r="B3231" s="173">
        <v>55</v>
      </c>
      <c r="C3231" s="173">
        <v>18</v>
      </c>
      <c r="D3231" s="173">
        <v>109</v>
      </c>
      <c r="E3231" s="174" t="s">
        <v>2347</v>
      </c>
      <c r="F3231" s="174" t="s">
        <v>3934</v>
      </c>
      <c r="G3231" s="174" t="s">
        <v>3086</v>
      </c>
      <c r="H3231" s="201" t="s">
        <v>3539</v>
      </c>
      <c r="I3231" s="175">
        <f t="shared" si="111"/>
        <v>525.49155339999993</v>
      </c>
      <c r="J3231" s="175">
        <f t="shared" si="112"/>
        <v>801.66323599999998</v>
      </c>
      <c r="K3231" s="175">
        <v>308.91579999999999</v>
      </c>
      <c r="L3231" s="175">
        <v>2.75</v>
      </c>
      <c r="M3231" s="177" t="s">
        <v>325</v>
      </c>
      <c r="N3231" s="177" t="s">
        <v>321</v>
      </c>
      <c r="O3231" s="177">
        <v>73</v>
      </c>
    </row>
    <row r="3232" spans="1:15">
      <c r="A3232" s="173">
        <v>235</v>
      </c>
      <c r="B3232" s="173">
        <v>45</v>
      </c>
      <c r="C3232" s="173">
        <v>20</v>
      </c>
      <c r="D3232" s="173">
        <v>100</v>
      </c>
      <c r="E3232" s="174" t="s">
        <v>2239</v>
      </c>
      <c r="F3232" s="174" t="s">
        <v>3934</v>
      </c>
      <c r="G3232" s="174" t="s">
        <v>3318</v>
      </c>
      <c r="H3232" s="201" t="s">
        <v>3540</v>
      </c>
      <c r="I3232" s="175">
        <f t="shared" si="111"/>
        <v>1381.8777412000002</v>
      </c>
      <c r="J3232" s="175">
        <f t="shared" si="112"/>
        <v>2120.7050480000003</v>
      </c>
      <c r="K3232" s="175">
        <v>855.14440000000002</v>
      </c>
      <c r="L3232" s="175">
        <v>1.58</v>
      </c>
      <c r="M3232" s="177" t="s">
        <v>325</v>
      </c>
      <c r="N3232" s="177" t="s">
        <v>325</v>
      </c>
      <c r="O3232" s="177">
        <v>72</v>
      </c>
    </row>
    <row r="3233" spans="1:15">
      <c r="A3233" s="173">
        <v>225</v>
      </c>
      <c r="B3233" s="173">
        <v>35</v>
      </c>
      <c r="C3233" s="173">
        <v>19</v>
      </c>
      <c r="D3233" s="173">
        <v>88</v>
      </c>
      <c r="E3233" s="174" t="s">
        <v>2445</v>
      </c>
      <c r="F3233" s="174" t="s">
        <v>3934</v>
      </c>
      <c r="G3233" s="174" t="s">
        <v>3086</v>
      </c>
      <c r="H3233" s="201" t="s">
        <v>3541</v>
      </c>
      <c r="I3233" s="175">
        <f t="shared" si="111"/>
        <v>681.14879085000007</v>
      </c>
      <c r="J3233" s="175">
        <f t="shared" si="112"/>
        <v>1042.660509</v>
      </c>
      <c r="K3233" s="175">
        <v>409.67144999999999</v>
      </c>
      <c r="L3233" s="175">
        <v>1.58</v>
      </c>
      <c r="M3233" s="177" t="s">
        <v>325</v>
      </c>
      <c r="N3233" s="177" t="s">
        <v>321</v>
      </c>
      <c r="O3233" s="177">
        <v>72</v>
      </c>
    </row>
    <row r="3234" spans="1:15">
      <c r="A3234" s="173">
        <v>255</v>
      </c>
      <c r="B3234" s="173">
        <v>30</v>
      </c>
      <c r="C3234" s="173">
        <v>19</v>
      </c>
      <c r="D3234" s="173">
        <v>91</v>
      </c>
      <c r="E3234" s="174" t="s">
        <v>2445</v>
      </c>
      <c r="F3234" s="174" t="s">
        <v>3934</v>
      </c>
      <c r="G3234" s="174" t="s">
        <v>3086</v>
      </c>
      <c r="H3234" s="201" t="s">
        <v>3542</v>
      </c>
      <c r="I3234" s="175">
        <f t="shared" si="111"/>
        <v>897.56220949999999</v>
      </c>
      <c r="J3234" s="175">
        <f t="shared" si="112"/>
        <v>1375.6042299999999</v>
      </c>
      <c r="K3234" s="175">
        <v>547.25149999999996</v>
      </c>
      <c r="L3234" s="175">
        <v>1.58</v>
      </c>
      <c r="M3234" s="177" t="s">
        <v>326</v>
      </c>
      <c r="N3234" s="177" t="s">
        <v>321</v>
      </c>
      <c r="O3234" s="177">
        <v>73</v>
      </c>
    </row>
    <row r="3235" spans="1:15">
      <c r="A3235" s="173">
        <v>235</v>
      </c>
      <c r="B3235" s="173">
        <v>50</v>
      </c>
      <c r="C3235" s="173">
        <v>19</v>
      </c>
      <c r="D3235" s="173">
        <v>99</v>
      </c>
      <c r="E3235" s="174" t="s">
        <v>2440</v>
      </c>
      <c r="F3235" s="174" t="s">
        <v>3934</v>
      </c>
      <c r="G3235" s="174" t="s">
        <v>3302</v>
      </c>
      <c r="H3235" s="201" t="s">
        <v>3544</v>
      </c>
      <c r="I3235" s="175">
        <f t="shared" si="111"/>
        <v>826.24003000000005</v>
      </c>
      <c r="J3235" s="175">
        <f t="shared" si="112"/>
        <v>1265.8778</v>
      </c>
      <c r="K3235" s="175">
        <v>501.91</v>
      </c>
      <c r="L3235" s="175">
        <v>1.58</v>
      </c>
      <c r="M3235" s="177" t="s">
        <v>326</v>
      </c>
      <c r="N3235" s="177" t="s">
        <v>321</v>
      </c>
      <c r="O3235" s="177">
        <v>72</v>
      </c>
    </row>
    <row r="3236" spans="1:15">
      <c r="A3236" s="173">
        <v>275</v>
      </c>
      <c r="B3236" s="173">
        <v>50</v>
      </c>
      <c r="C3236" s="173">
        <v>20</v>
      </c>
      <c r="D3236" s="173">
        <v>109</v>
      </c>
      <c r="E3236" s="174" t="s">
        <v>2440</v>
      </c>
      <c r="F3236" s="174" t="s">
        <v>3934</v>
      </c>
      <c r="G3236" s="174" t="s">
        <v>2867</v>
      </c>
      <c r="H3236" s="201" t="s">
        <v>3545</v>
      </c>
      <c r="I3236" s="175">
        <f t="shared" si="111"/>
        <v>920.50638075000006</v>
      </c>
      <c r="J3236" s="175">
        <f t="shared" si="112"/>
        <v>1409.3783549999998</v>
      </c>
      <c r="K3236" s="175">
        <v>560.03774999999996</v>
      </c>
      <c r="L3236" s="175">
        <v>2.75</v>
      </c>
      <c r="M3236" s="177" t="s">
        <v>325</v>
      </c>
      <c r="N3236" s="177" t="s">
        <v>325</v>
      </c>
      <c r="O3236" s="177">
        <v>73</v>
      </c>
    </row>
    <row r="3237" spans="1:15">
      <c r="A3237" s="173">
        <v>265</v>
      </c>
      <c r="B3237" s="173">
        <v>45</v>
      </c>
      <c r="C3237" s="173">
        <v>21</v>
      </c>
      <c r="D3237" s="173">
        <v>104</v>
      </c>
      <c r="E3237" s="174" t="s">
        <v>2440</v>
      </c>
      <c r="F3237" s="174" t="s">
        <v>3934</v>
      </c>
      <c r="G3237" s="174" t="s">
        <v>2867</v>
      </c>
      <c r="H3237" s="201" t="s">
        <v>3546</v>
      </c>
      <c r="I3237" s="175">
        <f t="shared" si="111"/>
        <v>937.40110860000004</v>
      </c>
      <c r="J3237" s="175">
        <f t="shared" si="112"/>
        <v>1435.370244</v>
      </c>
      <c r="K3237" s="175">
        <v>570.77819999999997</v>
      </c>
      <c r="L3237" s="175">
        <v>2.75</v>
      </c>
      <c r="M3237" s="177" t="s">
        <v>325</v>
      </c>
      <c r="N3237" s="177" t="s">
        <v>325</v>
      </c>
      <c r="O3237" s="177">
        <v>73</v>
      </c>
    </row>
    <row r="3238" spans="1:15">
      <c r="A3238" s="173">
        <v>235</v>
      </c>
      <c r="B3238" s="173">
        <v>35</v>
      </c>
      <c r="C3238" s="173">
        <v>20</v>
      </c>
      <c r="D3238" s="173">
        <v>88</v>
      </c>
      <c r="E3238" s="174" t="s">
        <v>2445</v>
      </c>
      <c r="F3238" s="174" t="s">
        <v>3934</v>
      </c>
      <c r="G3238" s="174" t="s">
        <v>3086</v>
      </c>
      <c r="H3238" s="201" t="s">
        <v>3547</v>
      </c>
      <c r="I3238" s="175">
        <f t="shared" si="111"/>
        <v>603.91574924999998</v>
      </c>
      <c r="J3238" s="175">
        <f t="shared" si="112"/>
        <v>923.84044499999993</v>
      </c>
      <c r="K3238" s="175">
        <v>360.57225</v>
      </c>
      <c r="L3238" s="175">
        <v>1.58</v>
      </c>
      <c r="M3238" s="177" t="s">
        <v>326</v>
      </c>
      <c r="N3238" s="177" t="s">
        <v>348</v>
      </c>
      <c r="O3238" s="177">
        <v>71</v>
      </c>
    </row>
    <row r="3239" spans="1:15">
      <c r="A3239" s="173">
        <v>265</v>
      </c>
      <c r="B3239" s="173">
        <v>35</v>
      </c>
      <c r="C3239" s="173">
        <v>20</v>
      </c>
      <c r="D3239" s="173">
        <v>95</v>
      </c>
      <c r="E3239" s="174" t="s">
        <v>2445</v>
      </c>
      <c r="F3239" s="174" t="s">
        <v>3934</v>
      </c>
      <c r="G3239" s="174" t="s">
        <v>3086</v>
      </c>
      <c r="H3239" s="201" t="s">
        <v>3548</v>
      </c>
      <c r="I3239" s="175">
        <f t="shared" si="111"/>
        <v>801.82541835000006</v>
      </c>
      <c r="J3239" s="175">
        <f t="shared" si="112"/>
        <v>1228.316859</v>
      </c>
      <c r="K3239" s="175">
        <v>486.38895000000002</v>
      </c>
      <c r="L3239" s="175">
        <v>1.58</v>
      </c>
      <c r="M3239" s="177" t="s">
        <v>326</v>
      </c>
      <c r="N3239" s="177" t="s">
        <v>348</v>
      </c>
      <c r="O3239" s="177">
        <v>72</v>
      </c>
    </row>
    <row r="3240" spans="1:15">
      <c r="A3240" s="173">
        <v>245</v>
      </c>
      <c r="B3240" s="173">
        <v>35</v>
      </c>
      <c r="C3240" s="173">
        <v>20</v>
      </c>
      <c r="D3240" s="173">
        <v>91</v>
      </c>
      <c r="E3240" s="174" t="s">
        <v>2445</v>
      </c>
      <c r="F3240" s="174" t="s">
        <v>3934</v>
      </c>
      <c r="G3240" s="174" t="s">
        <v>3086</v>
      </c>
      <c r="H3240" s="201" t="s">
        <v>3549</v>
      </c>
      <c r="I3240" s="175">
        <f t="shared" si="111"/>
        <v>632.87813984999991</v>
      </c>
      <c r="J3240" s="175">
        <f t="shared" si="112"/>
        <v>968.39796899999999</v>
      </c>
      <c r="K3240" s="175">
        <v>378.98444999999998</v>
      </c>
      <c r="L3240" s="175">
        <v>1.58</v>
      </c>
      <c r="M3240" s="177" t="s">
        <v>322</v>
      </c>
      <c r="N3240" s="177" t="s">
        <v>348</v>
      </c>
      <c r="O3240" s="177">
        <v>71</v>
      </c>
    </row>
    <row r="3241" spans="1:15">
      <c r="A3241" s="173">
        <v>245</v>
      </c>
      <c r="B3241" s="173">
        <v>35</v>
      </c>
      <c r="C3241" s="173">
        <v>20</v>
      </c>
      <c r="D3241" s="173">
        <v>95</v>
      </c>
      <c r="E3241" s="174" t="s">
        <v>2535</v>
      </c>
      <c r="F3241" s="174" t="s">
        <v>3934</v>
      </c>
      <c r="G3241" s="174" t="s">
        <v>2964</v>
      </c>
      <c r="H3241" s="201" t="s">
        <v>3550</v>
      </c>
      <c r="I3241" s="175">
        <f t="shared" si="111"/>
        <v>835.61487405000003</v>
      </c>
      <c r="J3241" s="175">
        <f t="shared" si="112"/>
        <v>1280.3006370000003</v>
      </c>
      <c r="K3241" s="175">
        <v>507.86985000000004</v>
      </c>
      <c r="L3241" s="175">
        <v>1.58</v>
      </c>
      <c r="M3241" s="177" t="s">
        <v>322</v>
      </c>
      <c r="N3241" s="177" t="s">
        <v>348</v>
      </c>
      <c r="O3241" s="177">
        <v>72</v>
      </c>
    </row>
    <row r="3242" spans="1:15">
      <c r="A3242" s="173">
        <v>295</v>
      </c>
      <c r="B3242" s="173">
        <v>30</v>
      </c>
      <c r="C3242" s="173">
        <v>20</v>
      </c>
      <c r="D3242" s="173">
        <v>101</v>
      </c>
      <c r="E3242" s="174" t="s">
        <v>2535</v>
      </c>
      <c r="F3242" s="174" t="s">
        <v>3934</v>
      </c>
      <c r="G3242" s="174" t="s">
        <v>2961</v>
      </c>
      <c r="H3242" s="201" t="s">
        <v>3551</v>
      </c>
      <c r="I3242" s="175">
        <f t="shared" si="111"/>
        <v>1067.31399885</v>
      </c>
      <c r="J3242" s="175">
        <f t="shared" si="112"/>
        <v>1636.7608290000003</v>
      </c>
      <c r="K3242" s="175">
        <v>655.16745000000003</v>
      </c>
      <c r="L3242" s="175">
        <v>1.58</v>
      </c>
      <c r="M3242" s="177" t="s">
        <v>322</v>
      </c>
      <c r="N3242" s="177" t="s">
        <v>348</v>
      </c>
      <c r="O3242" s="177">
        <v>73</v>
      </c>
    </row>
    <row r="3243" spans="1:15">
      <c r="A3243" s="173">
        <v>295</v>
      </c>
      <c r="B3243" s="173">
        <v>30</v>
      </c>
      <c r="C3243" s="173">
        <v>20</v>
      </c>
      <c r="D3243" s="173">
        <v>101</v>
      </c>
      <c r="E3243" s="174" t="s">
        <v>2535</v>
      </c>
      <c r="F3243" s="174" t="s">
        <v>3934</v>
      </c>
      <c r="G3243" s="174" t="s">
        <v>2961</v>
      </c>
      <c r="H3243" s="201" t="s">
        <v>3552</v>
      </c>
      <c r="I3243" s="175">
        <f t="shared" ref="I3243:I3306" si="113">(IF($H$6="",$H$4*$U$3*(1-$H$5),$H$6*$H$3)+IF(F3243="PIRELLI",$H$3*(K3243*(1-$M$12)+$U$7+L3243+$H$8)))*$U$8</f>
        <v>1067.31399885</v>
      </c>
      <c r="J3243" s="175">
        <f t="shared" si="112"/>
        <v>1636.7608290000003</v>
      </c>
      <c r="K3243" s="175">
        <v>655.16745000000003</v>
      </c>
      <c r="L3243" s="175">
        <v>1.58</v>
      </c>
      <c r="M3243" s="177" t="s">
        <v>322</v>
      </c>
      <c r="N3243" s="177" t="s">
        <v>348</v>
      </c>
      <c r="O3243" s="177">
        <v>73</v>
      </c>
    </row>
    <row r="3244" spans="1:15">
      <c r="A3244" s="173">
        <v>255</v>
      </c>
      <c r="B3244" s="173">
        <v>35</v>
      </c>
      <c r="C3244" s="173">
        <v>19</v>
      </c>
      <c r="D3244" s="173">
        <v>96</v>
      </c>
      <c r="E3244" s="174" t="s">
        <v>2239</v>
      </c>
      <c r="F3244" s="174" t="s">
        <v>3934</v>
      </c>
      <c r="G3244" s="174" t="s">
        <v>3318</v>
      </c>
      <c r="H3244" s="201" t="s">
        <v>3553</v>
      </c>
      <c r="I3244" s="175">
        <f t="shared" si="113"/>
        <v>941.81030625000005</v>
      </c>
      <c r="J3244" s="175">
        <f t="shared" si="112"/>
        <v>1443.6782250000001</v>
      </c>
      <c r="K3244" s="175">
        <v>575.38125000000002</v>
      </c>
      <c r="L3244" s="175">
        <v>1.58</v>
      </c>
      <c r="M3244" s="177" t="s">
        <v>325</v>
      </c>
      <c r="N3244" s="177" t="s">
        <v>325</v>
      </c>
      <c r="O3244" s="177">
        <v>73</v>
      </c>
    </row>
    <row r="3245" spans="1:15">
      <c r="A3245" s="173">
        <v>335</v>
      </c>
      <c r="B3245" s="173">
        <v>30</v>
      </c>
      <c r="C3245" s="173">
        <v>20</v>
      </c>
      <c r="D3245" s="173">
        <v>104</v>
      </c>
      <c r="E3245" s="174" t="s">
        <v>2239</v>
      </c>
      <c r="F3245" s="174" t="s">
        <v>3934</v>
      </c>
      <c r="G3245" s="174" t="s">
        <v>3318</v>
      </c>
      <c r="H3245" s="201" t="s">
        <v>3554</v>
      </c>
      <c r="I3245" s="175">
        <f t="shared" si="113"/>
        <v>1817.9226219000004</v>
      </c>
      <c r="J3245" s="175">
        <f t="shared" si="112"/>
        <v>2791.5433259999995</v>
      </c>
      <c r="K3245" s="175">
        <v>1132.3503000000001</v>
      </c>
      <c r="L3245" s="175">
        <v>1.58</v>
      </c>
      <c r="M3245" s="177" t="s">
        <v>325</v>
      </c>
      <c r="N3245" s="177" t="s">
        <v>325</v>
      </c>
      <c r="O3245" s="177">
        <v>73</v>
      </c>
    </row>
    <row r="3246" spans="1:15">
      <c r="A3246" s="173">
        <v>285</v>
      </c>
      <c r="B3246" s="173">
        <v>35</v>
      </c>
      <c r="C3246" s="173">
        <v>19</v>
      </c>
      <c r="D3246" s="173">
        <v>99</v>
      </c>
      <c r="E3246" s="174" t="s">
        <v>2347</v>
      </c>
      <c r="F3246" s="174" t="s">
        <v>3934</v>
      </c>
      <c r="G3246" s="174" t="s">
        <v>3304</v>
      </c>
      <c r="H3246" s="201" t="s">
        <v>3557</v>
      </c>
      <c r="I3246" s="175">
        <f t="shared" si="113"/>
        <v>1019.04334785</v>
      </c>
      <c r="J3246" s="175">
        <f t="shared" si="112"/>
        <v>1562.4982890000001</v>
      </c>
      <c r="K3246" s="175">
        <v>624.48045000000002</v>
      </c>
      <c r="L3246" s="175">
        <v>1.58</v>
      </c>
      <c r="M3246" s="177" t="s">
        <v>325</v>
      </c>
      <c r="N3246" s="177" t="s">
        <v>325</v>
      </c>
      <c r="O3246" s="177">
        <v>73</v>
      </c>
    </row>
    <row r="3247" spans="1:15">
      <c r="A3247" s="173">
        <v>305</v>
      </c>
      <c r="B3247" s="173">
        <v>30</v>
      </c>
      <c r="C3247" s="173">
        <v>20</v>
      </c>
      <c r="D3247" s="173">
        <v>99</v>
      </c>
      <c r="E3247" s="174" t="s">
        <v>2445</v>
      </c>
      <c r="F3247" s="174" t="s">
        <v>3934</v>
      </c>
      <c r="G3247" s="174" t="s">
        <v>3086</v>
      </c>
      <c r="H3247" s="201" t="s">
        <v>3558</v>
      </c>
      <c r="I3247" s="175">
        <f t="shared" si="113"/>
        <v>866.18628635000016</v>
      </c>
      <c r="J3247" s="175">
        <f t="shared" si="112"/>
        <v>1327.3335790000003</v>
      </c>
      <c r="K3247" s="175">
        <v>527.30495000000008</v>
      </c>
      <c r="L3247" s="175">
        <v>1.58</v>
      </c>
      <c r="M3247" s="177" t="s">
        <v>326</v>
      </c>
      <c r="N3247" s="177" t="s">
        <v>348</v>
      </c>
      <c r="O3247" s="177">
        <v>74</v>
      </c>
    </row>
    <row r="3248" spans="1:15">
      <c r="A3248" s="173">
        <v>325</v>
      </c>
      <c r="B3248" s="173">
        <v>30</v>
      </c>
      <c r="C3248" s="173">
        <v>21</v>
      </c>
      <c r="D3248" s="173">
        <v>108</v>
      </c>
      <c r="E3248" s="174" t="s">
        <v>2347</v>
      </c>
      <c r="F3248" s="174" t="s">
        <v>3934</v>
      </c>
      <c r="G3248" s="174" t="s">
        <v>2867</v>
      </c>
      <c r="H3248" s="201" t="s">
        <v>3559</v>
      </c>
      <c r="I3248" s="175">
        <f t="shared" si="113"/>
        <v>1329.19789255</v>
      </c>
      <c r="J3248" s="175">
        <f t="shared" si="112"/>
        <v>2038.1345269999999</v>
      </c>
      <c r="K3248" s="175">
        <v>819.85434999999995</v>
      </c>
      <c r="L3248" s="175">
        <v>2.75</v>
      </c>
      <c r="M3248" s="177" t="s">
        <v>325</v>
      </c>
      <c r="N3248" s="177" t="s">
        <v>325</v>
      </c>
      <c r="O3248" s="177">
        <v>74</v>
      </c>
    </row>
    <row r="3249" spans="1:15">
      <c r="A3249" s="173">
        <v>285</v>
      </c>
      <c r="B3249" s="173">
        <v>35</v>
      </c>
      <c r="C3249" s="173">
        <v>21</v>
      </c>
      <c r="D3249" s="173">
        <v>105</v>
      </c>
      <c r="E3249" s="174" t="s">
        <v>2347</v>
      </c>
      <c r="F3249" s="174" t="s">
        <v>3934</v>
      </c>
      <c r="G3249" s="174" t="s">
        <v>2867</v>
      </c>
      <c r="H3249" s="201" t="s">
        <v>3560</v>
      </c>
      <c r="I3249" s="175">
        <f t="shared" si="113"/>
        <v>1083.0175724500002</v>
      </c>
      <c r="J3249" s="175">
        <f t="shared" si="112"/>
        <v>1659.3955730000002</v>
      </c>
      <c r="K3249" s="175">
        <v>663.35065000000009</v>
      </c>
      <c r="L3249" s="175">
        <v>2.75</v>
      </c>
      <c r="M3249" s="177" t="s">
        <v>326</v>
      </c>
      <c r="N3249" s="177" t="s">
        <v>325</v>
      </c>
      <c r="O3249" s="177">
        <v>74</v>
      </c>
    </row>
    <row r="3250" spans="1:15">
      <c r="A3250" s="173">
        <v>215</v>
      </c>
      <c r="B3250" s="173">
        <v>55</v>
      </c>
      <c r="C3250" s="173">
        <v>16</v>
      </c>
      <c r="D3250" s="173">
        <v>97</v>
      </c>
      <c r="E3250" s="174" t="s">
        <v>2239</v>
      </c>
      <c r="F3250" s="174" t="s">
        <v>3934</v>
      </c>
      <c r="G3250" s="174" t="s">
        <v>3357</v>
      </c>
      <c r="H3250" s="201" t="s">
        <v>3561</v>
      </c>
      <c r="I3250" s="175">
        <f t="shared" si="113"/>
        <v>343.25423385000005</v>
      </c>
      <c r="J3250" s="175">
        <f t="shared" si="112"/>
        <v>522.82272899999998</v>
      </c>
      <c r="K3250" s="175">
        <v>194.86245</v>
      </c>
      <c r="L3250" s="175">
        <v>1.58</v>
      </c>
      <c r="M3250" s="177" t="s">
        <v>325</v>
      </c>
      <c r="N3250" s="177" t="s">
        <v>321</v>
      </c>
      <c r="O3250" s="177">
        <v>71</v>
      </c>
    </row>
    <row r="3251" spans="1:15">
      <c r="A3251" s="173">
        <v>205</v>
      </c>
      <c r="B3251" s="173">
        <v>50</v>
      </c>
      <c r="C3251" s="173">
        <v>17</v>
      </c>
      <c r="D3251" s="173">
        <v>93</v>
      </c>
      <c r="E3251" s="174" t="s">
        <v>2347</v>
      </c>
      <c r="F3251" s="174" t="s">
        <v>3934</v>
      </c>
      <c r="G3251" s="174" t="s">
        <v>3357</v>
      </c>
      <c r="H3251" s="201" t="s">
        <v>3562</v>
      </c>
      <c r="I3251" s="175">
        <f t="shared" si="113"/>
        <v>362.56249425000004</v>
      </c>
      <c r="J3251" s="175">
        <f t="shared" si="112"/>
        <v>552.52774499999998</v>
      </c>
      <c r="K3251" s="175">
        <v>207.13724999999999</v>
      </c>
      <c r="L3251" s="175">
        <v>1.58</v>
      </c>
      <c r="M3251" s="177">
        <v>0</v>
      </c>
      <c r="N3251" s="177">
        <v>0</v>
      </c>
      <c r="O3251" s="177">
        <v>0</v>
      </c>
    </row>
    <row r="3252" spans="1:15">
      <c r="A3252" s="173">
        <v>205</v>
      </c>
      <c r="B3252" s="173">
        <v>55</v>
      </c>
      <c r="C3252" s="173">
        <v>16</v>
      </c>
      <c r="D3252" s="173">
        <v>94</v>
      </c>
      <c r="E3252" s="174" t="s">
        <v>2347</v>
      </c>
      <c r="F3252" s="174" t="s">
        <v>3934</v>
      </c>
      <c r="G3252" s="174" t="s">
        <v>3357</v>
      </c>
      <c r="H3252" s="201" t="s">
        <v>3563</v>
      </c>
      <c r="I3252" s="175">
        <f t="shared" si="113"/>
        <v>253.95352949999997</v>
      </c>
      <c r="J3252" s="175">
        <f t="shared" si="112"/>
        <v>385.43702999999999</v>
      </c>
      <c r="K3252" s="175">
        <v>138.0915</v>
      </c>
      <c r="L3252" s="175">
        <v>1.58</v>
      </c>
      <c r="M3252" s="177" t="s">
        <v>325</v>
      </c>
      <c r="N3252" s="177" t="s">
        <v>321</v>
      </c>
      <c r="O3252" s="177">
        <v>71</v>
      </c>
    </row>
    <row r="3253" spans="1:15">
      <c r="A3253" s="173">
        <v>225</v>
      </c>
      <c r="B3253" s="173">
        <v>45</v>
      </c>
      <c r="C3253" s="173">
        <v>17</v>
      </c>
      <c r="D3253" s="173">
        <v>94</v>
      </c>
      <c r="E3253" s="174" t="s">
        <v>2239</v>
      </c>
      <c r="F3253" s="174" t="s">
        <v>3934</v>
      </c>
      <c r="G3253" s="174" t="s">
        <v>3357</v>
      </c>
      <c r="H3253" s="201" t="s">
        <v>3564</v>
      </c>
      <c r="I3253" s="175">
        <f t="shared" si="113"/>
        <v>303.83320220000002</v>
      </c>
      <c r="J3253" s="175">
        <f t="shared" si="112"/>
        <v>462.17498799999998</v>
      </c>
      <c r="K3253" s="175">
        <v>169.8014</v>
      </c>
      <c r="L3253" s="175">
        <v>1.58</v>
      </c>
      <c r="M3253" s="177" t="s">
        <v>326</v>
      </c>
      <c r="N3253" s="177" t="s">
        <v>321</v>
      </c>
      <c r="O3253" s="177">
        <v>71</v>
      </c>
    </row>
    <row r="3254" spans="1:15">
      <c r="A3254" s="173">
        <v>225</v>
      </c>
      <c r="B3254" s="173">
        <v>45</v>
      </c>
      <c r="C3254" s="173">
        <v>17</v>
      </c>
      <c r="D3254" s="173">
        <v>91</v>
      </c>
      <c r="E3254" s="174" t="s">
        <v>2445</v>
      </c>
      <c r="F3254" s="174" t="s">
        <v>3934</v>
      </c>
      <c r="G3254" s="174" t="s">
        <v>3357</v>
      </c>
      <c r="H3254" s="201" t="s">
        <v>3565</v>
      </c>
      <c r="I3254" s="175">
        <f t="shared" si="113"/>
        <v>299.00613709999999</v>
      </c>
      <c r="J3254" s="175">
        <f t="shared" si="112"/>
        <v>454.74873400000001</v>
      </c>
      <c r="K3254" s="175">
        <v>166.73269999999999</v>
      </c>
      <c r="L3254" s="175">
        <v>1.58</v>
      </c>
      <c r="M3254" s="177" t="s">
        <v>322</v>
      </c>
      <c r="N3254" s="177" t="s">
        <v>348</v>
      </c>
      <c r="O3254" s="177">
        <v>71</v>
      </c>
    </row>
    <row r="3255" spans="1:15">
      <c r="A3255" s="173">
        <v>235</v>
      </c>
      <c r="B3255" s="173">
        <v>45</v>
      </c>
      <c r="C3255" s="173">
        <v>17</v>
      </c>
      <c r="D3255" s="173">
        <v>94</v>
      </c>
      <c r="E3255" s="174" t="s">
        <v>2445</v>
      </c>
      <c r="F3255" s="174" t="s">
        <v>3934</v>
      </c>
      <c r="G3255" s="174" t="s">
        <v>3357</v>
      </c>
      <c r="H3255" s="201" t="s">
        <v>3567</v>
      </c>
      <c r="I3255" s="175">
        <f t="shared" si="113"/>
        <v>326.35950600000001</v>
      </c>
      <c r="J3255" s="175">
        <f t="shared" si="112"/>
        <v>496.83084000000002</v>
      </c>
      <c r="K3255" s="175">
        <v>184.12200000000001</v>
      </c>
      <c r="L3255" s="175">
        <v>1.58</v>
      </c>
      <c r="M3255" s="177" t="s">
        <v>326</v>
      </c>
      <c r="N3255" s="177" t="s">
        <v>321</v>
      </c>
      <c r="O3255" s="177">
        <v>71</v>
      </c>
    </row>
    <row r="3256" spans="1:15">
      <c r="A3256" s="173">
        <v>235</v>
      </c>
      <c r="B3256" s="173">
        <v>55</v>
      </c>
      <c r="C3256" s="173">
        <v>17</v>
      </c>
      <c r="D3256" s="173">
        <v>99</v>
      </c>
      <c r="E3256" s="174" t="s">
        <v>2445</v>
      </c>
      <c r="F3256" s="174" t="s">
        <v>3934</v>
      </c>
      <c r="G3256" s="174" t="s">
        <v>3357</v>
      </c>
      <c r="H3256" s="201" t="s">
        <v>3568</v>
      </c>
      <c r="I3256" s="175">
        <f t="shared" si="113"/>
        <v>419.68276459999998</v>
      </c>
      <c r="J3256" s="175">
        <f t="shared" si="112"/>
        <v>640.40508399999999</v>
      </c>
      <c r="K3256" s="175">
        <v>243.4502</v>
      </c>
      <c r="L3256" s="175">
        <v>1.58</v>
      </c>
      <c r="M3256" s="177" t="s">
        <v>325</v>
      </c>
      <c r="N3256" s="177" t="s">
        <v>321</v>
      </c>
      <c r="O3256" s="177">
        <v>71</v>
      </c>
    </row>
    <row r="3257" spans="1:15">
      <c r="A3257" s="173">
        <v>255</v>
      </c>
      <c r="B3257" s="173">
        <v>40</v>
      </c>
      <c r="C3257" s="173">
        <v>18</v>
      </c>
      <c r="D3257" s="173">
        <v>95</v>
      </c>
      <c r="E3257" s="174" t="s">
        <v>2440</v>
      </c>
      <c r="F3257" s="174" t="s">
        <v>3934</v>
      </c>
      <c r="G3257" s="174" t="s">
        <v>3302</v>
      </c>
      <c r="H3257" s="201" t="s">
        <v>3569</v>
      </c>
      <c r="I3257" s="175">
        <f t="shared" si="113"/>
        <v>847.08228000000008</v>
      </c>
      <c r="J3257" s="175">
        <f t="shared" si="112"/>
        <v>1297.9428000000003</v>
      </c>
      <c r="K3257" s="175">
        <v>515.16000000000008</v>
      </c>
      <c r="L3257" s="175">
        <v>1.58</v>
      </c>
      <c r="M3257" s="177" t="s">
        <v>326</v>
      </c>
      <c r="N3257" s="177" t="s">
        <v>325</v>
      </c>
      <c r="O3257" s="177">
        <v>73</v>
      </c>
    </row>
    <row r="3258" spans="1:15">
      <c r="A3258" s="173">
        <v>225</v>
      </c>
      <c r="B3258" s="173">
        <v>40</v>
      </c>
      <c r="C3258" s="173">
        <v>19</v>
      </c>
      <c r="D3258" s="173">
        <v>89</v>
      </c>
      <c r="E3258" s="174" t="s">
        <v>2440</v>
      </c>
      <c r="F3258" s="174" t="s">
        <v>3934</v>
      </c>
      <c r="G3258" s="174" t="s">
        <v>3302</v>
      </c>
      <c r="H3258" s="201" t="s">
        <v>3570</v>
      </c>
      <c r="I3258" s="175">
        <f t="shared" si="113"/>
        <v>913.77748000000008</v>
      </c>
      <c r="J3258" s="175">
        <f t="shared" si="112"/>
        <v>1400.5508000000002</v>
      </c>
      <c r="K3258" s="175">
        <v>557.56000000000006</v>
      </c>
      <c r="L3258" s="175">
        <v>1.58</v>
      </c>
      <c r="M3258" s="177" t="s">
        <v>326</v>
      </c>
      <c r="N3258" s="177" t="s">
        <v>325</v>
      </c>
      <c r="O3258" s="177">
        <v>72</v>
      </c>
    </row>
    <row r="3259" spans="1:15">
      <c r="A3259" s="173">
        <v>255</v>
      </c>
      <c r="B3259" s="173">
        <v>35</v>
      </c>
      <c r="C3259" s="173">
        <v>19</v>
      </c>
      <c r="D3259" s="173">
        <v>92</v>
      </c>
      <c r="E3259" s="174" t="s">
        <v>2440</v>
      </c>
      <c r="F3259" s="174" t="s">
        <v>3934</v>
      </c>
      <c r="G3259" s="174" t="s">
        <v>3302</v>
      </c>
      <c r="H3259" s="201" t="s">
        <v>3571</v>
      </c>
      <c r="I3259" s="175">
        <f t="shared" si="113"/>
        <v>1063.84168</v>
      </c>
      <c r="J3259" s="175">
        <f t="shared" si="112"/>
        <v>1631.4188000000001</v>
      </c>
      <c r="K3259" s="175">
        <v>652.96</v>
      </c>
      <c r="L3259" s="175">
        <v>1.58</v>
      </c>
      <c r="M3259" s="177" t="s">
        <v>326</v>
      </c>
      <c r="N3259" s="177" t="s">
        <v>325</v>
      </c>
      <c r="O3259" s="177">
        <v>73</v>
      </c>
    </row>
    <row r="3260" spans="1:15">
      <c r="A3260" s="173">
        <v>245</v>
      </c>
      <c r="B3260" s="173">
        <v>35</v>
      </c>
      <c r="C3260" s="173">
        <v>20</v>
      </c>
      <c r="D3260" s="173">
        <v>95</v>
      </c>
      <c r="E3260" s="174" t="s">
        <v>2445</v>
      </c>
      <c r="F3260" s="174" t="s">
        <v>3934</v>
      </c>
      <c r="G3260" s="174" t="s">
        <v>3086</v>
      </c>
      <c r="H3260" s="201" t="s">
        <v>3572</v>
      </c>
      <c r="I3260" s="175">
        <f t="shared" si="113"/>
        <v>688.38938850000011</v>
      </c>
      <c r="J3260" s="175">
        <f t="shared" si="112"/>
        <v>1053.79989</v>
      </c>
      <c r="K3260" s="175">
        <v>414.27449999999999</v>
      </c>
      <c r="L3260" s="175">
        <v>1.58</v>
      </c>
      <c r="M3260" s="177" t="s">
        <v>326</v>
      </c>
      <c r="N3260" s="177" t="s">
        <v>348</v>
      </c>
      <c r="O3260" s="177">
        <v>72</v>
      </c>
    </row>
    <row r="3261" spans="1:15">
      <c r="A3261" s="173">
        <v>305</v>
      </c>
      <c r="B3261" s="173">
        <v>35</v>
      </c>
      <c r="C3261" s="173">
        <v>20</v>
      </c>
      <c r="D3261" s="173">
        <v>104</v>
      </c>
      <c r="E3261" s="174" t="s">
        <v>2445</v>
      </c>
      <c r="F3261" s="174" t="s">
        <v>3934</v>
      </c>
      <c r="G3261" s="174" t="s">
        <v>3086</v>
      </c>
      <c r="H3261" s="201" t="s">
        <v>3573</v>
      </c>
      <c r="I3261" s="175">
        <f t="shared" si="113"/>
        <v>918.47949159999996</v>
      </c>
      <c r="J3261" s="175">
        <f t="shared" si="112"/>
        <v>1407.784664</v>
      </c>
      <c r="K3261" s="175">
        <v>560.54919999999993</v>
      </c>
      <c r="L3261" s="175">
        <v>1.58</v>
      </c>
      <c r="M3261" s="177" t="s">
        <v>326</v>
      </c>
      <c r="N3261" s="177" t="s">
        <v>348</v>
      </c>
      <c r="O3261" s="177">
        <v>74</v>
      </c>
    </row>
    <row r="3262" spans="1:15">
      <c r="A3262" s="173">
        <v>265</v>
      </c>
      <c r="B3262" s="173">
        <v>40</v>
      </c>
      <c r="C3262" s="173">
        <v>21</v>
      </c>
      <c r="D3262" s="173">
        <v>105</v>
      </c>
      <c r="E3262" s="174" t="s">
        <v>2535</v>
      </c>
      <c r="F3262" s="174" t="s">
        <v>3934</v>
      </c>
      <c r="G3262" s="174" t="s">
        <v>3086</v>
      </c>
      <c r="H3262" s="201" t="s">
        <v>3574</v>
      </c>
      <c r="I3262" s="175">
        <f t="shared" si="113"/>
        <v>1117.1936715500001</v>
      </c>
      <c r="J3262" s="175">
        <f t="shared" si="112"/>
        <v>1713.4987870000002</v>
      </c>
      <c r="K3262" s="175">
        <v>686.87735000000009</v>
      </c>
      <c r="L3262" s="175">
        <v>1.58</v>
      </c>
      <c r="M3262" s="177" t="s">
        <v>325</v>
      </c>
      <c r="N3262" s="177" t="s">
        <v>321</v>
      </c>
      <c r="O3262" s="177">
        <v>73</v>
      </c>
    </row>
    <row r="3263" spans="1:15">
      <c r="A3263" s="173">
        <v>235</v>
      </c>
      <c r="B3263" s="173">
        <v>35</v>
      </c>
      <c r="C3263" s="173">
        <v>20</v>
      </c>
      <c r="D3263" s="173">
        <v>92</v>
      </c>
      <c r="E3263" s="174" t="s">
        <v>2239</v>
      </c>
      <c r="F3263" s="174" t="s">
        <v>3934</v>
      </c>
      <c r="G3263" s="174" t="s">
        <v>3318</v>
      </c>
      <c r="H3263" s="201" t="s">
        <v>3576</v>
      </c>
      <c r="I3263" s="175">
        <f t="shared" si="113"/>
        <v>1381.8777412000002</v>
      </c>
      <c r="J3263" s="175">
        <f t="shared" si="112"/>
        <v>2120.7050480000003</v>
      </c>
      <c r="K3263" s="175">
        <v>855.14440000000002</v>
      </c>
      <c r="L3263" s="175">
        <v>1.58</v>
      </c>
      <c r="M3263" s="177" t="s">
        <v>326</v>
      </c>
      <c r="N3263" s="177" t="s">
        <v>325</v>
      </c>
      <c r="O3263" s="177">
        <v>72</v>
      </c>
    </row>
    <row r="3264" spans="1:15">
      <c r="A3264" s="173">
        <v>285</v>
      </c>
      <c r="B3264" s="173">
        <v>35</v>
      </c>
      <c r="C3264" s="173">
        <v>20</v>
      </c>
      <c r="D3264" s="173">
        <v>104</v>
      </c>
      <c r="E3264" s="174" t="s">
        <v>2239</v>
      </c>
      <c r="F3264" s="174" t="s">
        <v>3934</v>
      </c>
      <c r="G3264" s="174" t="s">
        <v>3318</v>
      </c>
      <c r="H3264" s="201" t="s">
        <v>3577</v>
      </c>
      <c r="I3264" s="175">
        <f t="shared" si="113"/>
        <v>1259.5920920000001</v>
      </c>
      <c r="J3264" s="175">
        <f t="shared" si="112"/>
        <v>1932.5732800000001</v>
      </c>
      <c r="K3264" s="175">
        <v>777.404</v>
      </c>
      <c r="L3264" s="175">
        <v>1.58</v>
      </c>
      <c r="M3264" s="177" t="s">
        <v>325</v>
      </c>
      <c r="N3264" s="177" t="s">
        <v>325</v>
      </c>
      <c r="O3264" s="177">
        <v>73</v>
      </c>
    </row>
    <row r="3265" spans="1:15">
      <c r="A3265" s="173">
        <v>275</v>
      </c>
      <c r="B3265" s="173">
        <v>45</v>
      </c>
      <c r="C3265" s="173">
        <v>20</v>
      </c>
      <c r="D3265" s="173">
        <v>110</v>
      </c>
      <c r="E3265" s="174" t="s">
        <v>2347</v>
      </c>
      <c r="F3265" s="174" t="s">
        <v>3934</v>
      </c>
      <c r="G3265" s="174" t="s">
        <v>2867</v>
      </c>
      <c r="H3265" s="201" t="s">
        <v>3578</v>
      </c>
      <c r="I3265" s="175">
        <f t="shared" si="113"/>
        <v>847.29589340000018</v>
      </c>
      <c r="J3265" s="175">
        <f t="shared" si="112"/>
        <v>1296.746836</v>
      </c>
      <c r="K3265" s="175">
        <v>513.49580000000003</v>
      </c>
      <c r="L3265" s="175">
        <v>2.75</v>
      </c>
      <c r="M3265" s="177" t="s">
        <v>325</v>
      </c>
      <c r="N3265" s="177" t="s">
        <v>321</v>
      </c>
      <c r="O3265" s="177">
        <v>72</v>
      </c>
    </row>
    <row r="3266" spans="1:15">
      <c r="A3266" s="173">
        <v>255</v>
      </c>
      <c r="B3266" s="173">
        <v>55</v>
      </c>
      <c r="C3266" s="173">
        <v>18</v>
      </c>
      <c r="D3266" s="173">
        <v>109</v>
      </c>
      <c r="E3266" s="174" t="s">
        <v>2347</v>
      </c>
      <c r="F3266" s="174" t="s">
        <v>3934</v>
      </c>
      <c r="G3266" s="174" t="s">
        <v>2867</v>
      </c>
      <c r="H3266" s="201" t="s">
        <v>3579</v>
      </c>
      <c r="I3266" s="175">
        <f t="shared" si="113"/>
        <v>561.69454165000002</v>
      </c>
      <c r="J3266" s="175">
        <f t="shared" si="112"/>
        <v>857.36014100000011</v>
      </c>
      <c r="K3266" s="175">
        <v>331.93105000000003</v>
      </c>
      <c r="L3266" s="175">
        <v>2.75</v>
      </c>
      <c r="M3266" s="177" t="s">
        <v>325</v>
      </c>
      <c r="N3266" s="177" t="s">
        <v>321</v>
      </c>
      <c r="O3266" s="177">
        <v>72</v>
      </c>
    </row>
    <row r="3267" spans="1:15">
      <c r="A3267" s="173">
        <v>305</v>
      </c>
      <c r="B3267" s="173">
        <v>30</v>
      </c>
      <c r="C3267" s="173">
        <v>19</v>
      </c>
      <c r="D3267" s="173">
        <v>102</v>
      </c>
      <c r="E3267" s="174" t="s">
        <v>2445</v>
      </c>
      <c r="F3267" s="174" t="s">
        <v>3934</v>
      </c>
      <c r="G3267" s="174" t="s">
        <v>3580</v>
      </c>
      <c r="H3267" s="201" t="s">
        <v>3581</v>
      </c>
      <c r="I3267" s="175">
        <f t="shared" si="113"/>
        <v>1012.6072610499999</v>
      </c>
      <c r="J3267" s="175">
        <f t="shared" si="112"/>
        <v>1552.5966169999999</v>
      </c>
      <c r="K3267" s="175">
        <v>620.38884999999993</v>
      </c>
      <c r="L3267" s="175">
        <v>1.58</v>
      </c>
      <c r="M3267" s="177" t="s">
        <v>322</v>
      </c>
      <c r="N3267" s="177" t="s">
        <v>348</v>
      </c>
      <c r="O3267" s="177">
        <v>74</v>
      </c>
    </row>
    <row r="3268" spans="1:15">
      <c r="A3268" s="173">
        <v>215</v>
      </c>
      <c r="B3268" s="173">
        <v>45</v>
      </c>
      <c r="C3268" s="173">
        <v>16</v>
      </c>
      <c r="D3268" s="173">
        <v>86</v>
      </c>
      <c r="E3268" s="174" t="s">
        <v>2440</v>
      </c>
      <c r="F3268" s="174" t="s">
        <v>3934</v>
      </c>
      <c r="G3268" s="174" t="s">
        <v>3302</v>
      </c>
      <c r="H3268" s="201" t="s">
        <v>3583</v>
      </c>
      <c r="I3268" s="175">
        <f t="shared" si="113"/>
        <v>391.88754</v>
      </c>
      <c r="J3268" s="175">
        <f t="shared" si="112"/>
        <v>597.64319999999998</v>
      </c>
      <c r="K3268" s="175">
        <v>225.78</v>
      </c>
      <c r="L3268" s="175">
        <v>1.58</v>
      </c>
      <c r="M3268" s="177" t="s">
        <v>325</v>
      </c>
      <c r="N3268" s="177" t="s">
        <v>321</v>
      </c>
      <c r="O3268" s="177">
        <v>72</v>
      </c>
    </row>
    <row r="3269" spans="1:15">
      <c r="A3269" s="173">
        <v>205</v>
      </c>
      <c r="B3269" s="173">
        <v>55</v>
      </c>
      <c r="C3269" s="173">
        <v>17</v>
      </c>
      <c r="D3269" s="173">
        <v>91</v>
      </c>
      <c r="E3269" s="174" t="s">
        <v>2347</v>
      </c>
      <c r="F3269" s="174" t="s">
        <v>3934</v>
      </c>
      <c r="G3269" s="174" t="s">
        <v>3357</v>
      </c>
      <c r="H3269" s="201" t="s">
        <v>3584</v>
      </c>
      <c r="I3269" s="175">
        <f t="shared" si="113"/>
        <v>414.05118865000003</v>
      </c>
      <c r="J3269" s="175">
        <f t="shared" si="112"/>
        <v>631.74112100000013</v>
      </c>
      <c r="K3269" s="175">
        <v>239.87005000000002</v>
      </c>
      <c r="L3269" s="175">
        <v>1.58</v>
      </c>
      <c r="M3269" s="177" t="s">
        <v>326</v>
      </c>
      <c r="N3269" s="177" t="s">
        <v>321</v>
      </c>
      <c r="O3269" s="177">
        <v>71</v>
      </c>
    </row>
    <row r="3270" spans="1:15">
      <c r="A3270" s="173">
        <v>245</v>
      </c>
      <c r="B3270" s="173">
        <v>40</v>
      </c>
      <c r="C3270" s="173">
        <v>19</v>
      </c>
      <c r="D3270" s="173">
        <v>94</v>
      </c>
      <c r="E3270" s="174" t="s">
        <v>2445</v>
      </c>
      <c r="F3270" s="174" t="s">
        <v>3934</v>
      </c>
      <c r="G3270" s="174" t="s">
        <v>3086</v>
      </c>
      <c r="H3270" s="201" t="s">
        <v>3587</v>
      </c>
      <c r="I3270" s="175">
        <f t="shared" si="113"/>
        <v>653.7954219500001</v>
      </c>
      <c r="J3270" s="175">
        <f t="shared" si="112"/>
        <v>1000.5784030000001</v>
      </c>
      <c r="K3270" s="175">
        <v>392.28215000000006</v>
      </c>
      <c r="L3270" s="175">
        <v>1.58</v>
      </c>
      <c r="M3270" s="177" t="s">
        <v>326</v>
      </c>
      <c r="N3270" s="177" t="s">
        <v>321</v>
      </c>
      <c r="O3270" s="177">
        <v>71</v>
      </c>
    </row>
    <row r="3271" spans="1:15">
      <c r="A3271" s="173">
        <v>225</v>
      </c>
      <c r="B3271" s="173">
        <v>60</v>
      </c>
      <c r="C3271" s="173">
        <v>17</v>
      </c>
      <c r="D3271" s="173">
        <v>99</v>
      </c>
      <c r="E3271" s="174" t="s">
        <v>2347</v>
      </c>
      <c r="F3271" s="174" t="s">
        <v>3934</v>
      </c>
      <c r="G3271" s="174" t="s">
        <v>3357</v>
      </c>
      <c r="H3271" s="201" t="s">
        <v>3588</v>
      </c>
      <c r="I3271" s="175">
        <f t="shared" si="113"/>
        <v>426.11885140000004</v>
      </c>
      <c r="J3271" s="175">
        <f t="shared" si="112"/>
        <v>650.30675600000006</v>
      </c>
      <c r="K3271" s="175">
        <v>247.54180000000002</v>
      </c>
      <c r="L3271" s="175">
        <v>1.58</v>
      </c>
      <c r="M3271" s="177" t="s">
        <v>326</v>
      </c>
      <c r="N3271" s="177" t="s">
        <v>321</v>
      </c>
      <c r="O3271" s="177">
        <v>71</v>
      </c>
    </row>
    <row r="3272" spans="1:15">
      <c r="A3272" s="173">
        <v>225</v>
      </c>
      <c r="B3272" s="173">
        <v>50</v>
      </c>
      <c r="C3272" s="173">
        <v>16</v>
      </c>
      <c r="D3272" s="173">
        <v>92</v>
      </c>
      <c r="E3272" s="174" t="s">
        <v>2239</v>
      </c>
      <c r="F3272" s="174" t="s">
        <v>3934</v>
      </c>
      <c r="G3272" s="174" t="s">
        <v>3357</v>
      </c>
      <c r="H3272" s="201" t="s">
        <v>3589</v>
      </c>
      <c r="I3272" s="175">
        <f t="shared" si="113"/>
        <v>334.40461449999992</v>
      </c>
      <c r="J3272" s="175">
        <f t="shared" si="112"/>
        <v>509.20793000000003</v>
      </c>
      <c r="K3272" s="175">
        <v>189.23650000000001</v>
      </c>
      <c r="L3272" s="175">
        <v>1.58</v>
      </c>
      <c r="M3272" s="177" t="s">
        <v>326</v>
      </c>
      <c r="N3272" s="177" t="s">
        <v>321</v>
      </c>
      <c r="O3272" s="177">
        <v>71</v>
      </c>
    </row>
    <row r="3273" spans="1:15">
      <c r="A3273" s="173">
        <v>205</v>
      </c>
      <c r="B3273" s="173">
        <v>60</v>
      </c>
      <c r="C3273" s="173">
        <v>16</v>
      </c>
      <c r="D3273" s="173">
        <v>92</v>
      </c>
      <c r="E3273" s="174" t="s">
        <v>2440</v>
      </c>
      <c r="F3273" s="174" t="s">
        <v>3934</v>
      </c>
      <c r="G3273" s="174" t="s">
        <v>3357</v>
      </c>
      <c r="H3273" s="201" t="s">
        <v>3590</v>
      </c>
      <c r="I3273" s="175">
        <f t="shared" si="113"/>
        <v>266.00034999999997</v>
      </c>
      <c r="J3273" s="175">
        <f t="shared" si="112"/>
        <v>403.97059999999999</v>
      </c>
      <c r="K3273" s="175">
        <v>145.75</v>
      </c>
      <c r="L3273" s="175">
        <v>1.58</v>
      </c>
      <c r="M3273" s="177" t="s">
        <v>325</v>
      </c>
      <c r="N3273" s="177" t="s">
        <v>321</v>
      </c>
      <c r="O3273" s="177">
        <v>70</v>
      </c>
    </row>
    <row r="3274" spans="1:15">
      <c r="A3274" s="173">
        <v>185</v>
      </c>
      <c r="B3274" s="173">
        <v>55</v>
      </c>
      <c r="C3274" s="173">
        <v>15</v>
      </c>
      <c r="D3274" s="173">
        <v>82</v>
      </c>
      <c r="E3274" s="174" t="s">
        <v>2440</v>
      </c>
      <c r="F3274" s="174" t="s">
        <v>3934</v>
      </c>
      <c r="G3274" s="174" t="s">
        <v>3520</v>
      </c>
      <c r="H3274" s="201" t="s">
        <v>3591</v>
      </c>
      <c r="I3274" s="175">
        <f t="shared" si="113"/>
        <v>225.14953999999997</v>
      </c>
      <c r="J3274" s="175">
        <f t="shared" si="112"/>
        <v>341.12319999999994</v>
      </c>
      <c r="K3274" s="175">
        <v>119.78</v>
      </c>
      <c r="L3274" s="175">
        <v>1.58</v>
      </c>
      <c r="M3274" s="177">
        <v>0</v>
      </c>
      <c r="N3274" s="177">
        <v>0</v>
      </c>
      <c r="O3274" s="177">
        <v>0</v>
      </c>
    </row>
    <row r="3275" spans="1:15">
      <c r="A3275" s="173">
        <v>205</v>
      </c>
      <c r="B3275" s="173">
        <v>55</v>
      </c>
      <c r="C3275" s="173">
        <v>17</v>
      </c>
      <c r="D3275" s="173">
        <v>91</v>
      </c>
      <c r="E3275" s="174" t="s">
        <v>2440</v>
      </c>
      <c r="F3275" s="174" t="s">
        <v>3934</v>
      </c>
      <c r="G3275" s="174" t="s">
        <v>3302</v>
      </c>
      <c r="H3275" s="201" t="s">
        <v>3592</v>
      </c>
      <c r="I3275" s="175">
        <f t="shared" si="113"/>
        <v>594.47421000000008</v>
      </c>
      <c r="J3275" s="175">
        <f t="shared" si="112"/>
        <v>909.31499999999994</v>
      </c>
      <c r="K3275" s="175">
        <v>354.57</v>
      </c>
      <c r="L3275" s="175">
        <v>1.58</v>
      </c>
      <c r="M3275" s="177" t="s">
        <v>322</v>
      </c>
      <c r="N3275" s="177" t="s">
        <v>325</v>
      </c>
      <c r="O3275" s="177">
        <v>72</v>
      </c>
    </row>
    <row r="3276" spans="1:15">
      <c r="A3276" s="173">
        <v>255</v>
      </c>
      <c r="B3276" s="173">
        <v>40</v>
      </c>
      <c r="C3276" s="173">
        <v>19</v>
      </c>
      <c r="D3276" s="173">
        <v>96</v>
      </c>
      <c r="E3276" s="174" t="s">
        <v>2239</v>
      </c>
      <c r="F3276" s="174" t="s">
        <v>3934</v>
      </c>
      <c r="G3276" s="174" t="s">
        <v>3086</v>
      </c>
      <c r="H3276" s="201" t="s">
        <v>3593</v>
      </c>
      <c r="I3276" s="175">
        <f t="shared" si="113"/>
        <v>592.65259735000006</v>
      </c>
      <c r="J3276" s="175">
        <f t="shared" si="112"/>
        <v>906.512519</v>
      </c>
      <c r="K3276" s="175">
        <v>353.41194999999999</v>
      </c>
      <c r="L3276" s="175">
        <v>1.58</v>
      </c>
      <c r="M3276" s="177" t="s">
        <v>326</v>
      </c>
      <c r="N3276" s="177" t="s">
        <v>321</v>
      </c>
      <c r="O3276" s="177">
        <v>72</v>
      </c>
    </row>
    <row r="3277" spans="1:15">
      <c r="A3277" s="173">
        <v>225</v>
      </c>
      <c r="B3277" s="173">
        <v>40</v>
      </c>
      <c r="C3277" s="173">
        <v>18</v>
      </c>
      <c r="D3277" s="173">
        <v>92</v>
      </c>
      <c r="E3277" s="174" t="s">
        <v>2445</v>
      </c>
      <c r="F3277" s="174" t="s">
        <v>3934</v>
      </c>
      <c r="G3277" s="174" t="s">
        <v>2841</v>
      </c>
      <c r="H3277" s="201" t="s">
        <v>3594</v>
      </c>
      <c r="I3277" s="175">
        <f t="shared" si="113"/>
        <v>344.05874470000003</v>
      </c>
      <c r="J3277" s="175">
        <f t="shared" si="112"/>
        <v>524.06043799999998</v>
      </c>
      <c r="K3277" s="175">
        <v>195.37389999999999</v>
      </c>
      <c r="L3277" s="175">
        <v>1.58</v>
      </c>
      <c r="M3277" s="177" t="s">
        <v>322</v>
      </c>
      <c r="N3277" s="177" t="s">
        <v>321</v>
      </c>
      <c r="O3277" s="177">
        <v>72</v>
      </c>
    </row>
    <row r="3278" spans="1:15">
      <c r="A3278" s="173">
        <v>335</v>
      </c>
      <c r="B3278" s="173">
        <v>30</v>
      </c>
      <c r="C3278" s="173">
        <v>20</v>
      </c>
      <c r="D3278" s="173">
        <v>104</v>
      </c>
      <c r="E3278" s="174" t="s">
        <v>2445</v>
      </c>
      <c r="F3278" s="174" t="s">
        <v>3934</v>
      </c>
      <c r="G3278" s="174" t="s">
        <v>3580</v>
      </c>
      <c r="H3278" s="201" t="s">
        <v>3595</v>
      </c>
      <c r="I3278" s="175">
        <f t="shared" si="113"/>
        <v>1284.53192835</v>
      </c>
      <c r="J3278" s="175">
        <f t="shared" si="112"/>
        <v>1970.9422590000001</v>
      </c>
      <c r="K3278" s="175">
        <v>793.25895000000003</v>
      </c>
      <c r="L3278" s="175">
        <v>1.58</v>
      </c>
      <c r="M3278" s="177" t="s">
        <v>322</v>
      </c>
      <c r="N3278" s="177" t="s">
        <v>348</v>
      </c>
      <c r="O3278" s="177">
        <v>74</v>
      </c>
    </row>
    <row r="3279" spans="1:15">
      <c r="A3279" s="173">
        <v>245</v>
      </c>
      <c r="B3279" s="173">
        <v>40</v>
      </c>
      <c r="C3279" s="173">
        <v>18</v>
      </c>
      <c r="D3279" s="173">
        <v>97</v>
      </c>
      <c r="E3279" s="174" t="s">
        <v>2445</v>
      </c>
      <c r="F3279" s="174" t="s">
        <v>3934</v>
      </c>
      <c r="G3279" s="174" t="s">
        <v>3086</v>
      </c>
      <c r="H3279" s="201" t="s">
        <v>3596</v>
      </c>
      <c r="I3279" s="175">
        <f t="shared" si="113"/>
        <v>473.58499154999998</v>
      </c>
      <c r="J3279" s="175">
        <f t="shared" si="112"/>
        <v>723.33158700000001</v>
      </c>
      <c r="K3279" s="175">
        <v>277.71735000000001</v>
      </c>
      <c r="L3279" s="175">
        <v>1.58</v>
      </c>
      <c r="M3279" s="177" t="s">
        <v>325</v>
      </c>
      <c r="N3279" s="177" t="s">
        <v>321</v>
      </c>
      <c r="O3279" s="177">
        <v>72</v>
      </c>
    </row>
    <row r="3280" spans="1:15">
      <c r="A3280" s="173">
        <v>265</v>
      </c>
      <c r="B3280" s="173">
        <v>35</v>
      </c>
      <c r="C3280" s="173">
        <v>18</v>
      </c>
      <c r="D3280" s="173">
        <v>97</v>
      </c>
      <c r="E3280" s="174" t="s">
        <v>2445</v>
      </c>
      <c r="F3280" s="174" t="s">
        <v>3934</v>
      </c>
      <c r="G3280" s="174" t="s">
        <v>3086</v>
      </c>
      <c r="H3280" s="201" t="s">
        <v>3597</v>
      </c>
      <c r="I3280" s="175">
        <f t="shared" si="113"/>
        <v>527.48721850000004</v>
      </c>
      <c r="J3280" s="175">
        <f t="shared" si="112"/>
        <v>806.25809000000004</v>
      </c>
      <c r="K3280" s="175">
        <v>311.98450000000003</v>
      </c>
      <c r="L3280" s="175">
        <v>1.58</v>
      </c>
      <c r="M3280" s="177" t="s">
        <v>325</v>
      </c>
      <c r="N3280" s="177" t="s">
        <v>321</v>
      </c>
      <c r="O3280" s="177">
        <v>73</v>
      </c>
    </row>
    <row r="3281" spans="1:15">
      <c r="A3281" s="173">
        <v>225</v>
      </c>
      <c r="B3281" s="173">
        <v>55</v>
      </c>
      <c r="C3281" s="173">
        <v>17</v>
      </c>
      <c r="D3281" s="173">
        <v>97</v>
      </c>
      <c r="E3281" s="174" t="s">
        <v>2445</v>
      </c>
      <c r="F3281" s="174" t="s">
        <v>3934</v>
      </c>
      <c r="G3281" s="174" t="s">
        <v>3357</v>
      </c>
      <c r="H3281" s="201" t="s">
        <v>3598</v>
      </c>
      <c r="I3281" s="175">
        <f t="shared" si="113"/>
        <v>615.17890115</v>
      </c>
      <c r="J3281" s="175">
        <f t="shared" ref="J3281:J3344" si="114">($H$3*(K3281+L3281+$U$7+$H$8)+$H$4*$U$3)*$U$8</f>
        <v>941.16837099999998</v>
      </c>
      <c r="K3281" s="175">
        <v>367.73255</v>
      </c>
      <c r="L3281" s="175">
        <v>1.58</v>
      </c>
      <c r="M3281" s="177" t="s">
        <v>326</v>
      </c>
      <c r="N3281" s="177" t="s">
        <v>321</v>
      </c>
      <c r="O3281" s="177">
        <v>71</v>
      </c>
    </row>
    <row r="3282" spans="1:15">
      <c r="A3282" s="173">
        <v>225</v>
      </c>
      <c r="B3282" s="173">
        <v>50</v>
      </c>
      <c r="C3282" s="173">
        <v>16</v>
      </c>
      <c r="D3282" s="173">
        <v>92</v>
      </c>
      <c r="E3282" s="174" t="s">
        <v>2347</v>
      </c>
      <c r="F3282" s="174" t="s">
        <v>3934</v>
      </c>
      <c r="G3282" s="174" t="s">
        <v>3357</v>
      </c>
      <c r="H3282" s="201" t="s">
        <v>3599</v>
      </c>
      <c r="I3282" s="175">
        <f t="shared" si="113"/>
        <v>324.75048429999998</v>
      </c>
      <c r="J3282" s="175">
        <f t="shared" si="114"/>
        <v>494.35542199999998</v>
      </c>
      <c r="K3282" s="175">
        <v>183.09909999999999</v>
      </c>
      <c r="L3282" s="175">
        <v>1.58</v>
      </c>
      <c r="M3282" s="177" t="s">
        <v>326</v>
      </c>
      <c r="N3282" s="177" t="s">
        <v>321</v>
      </c>
      <c r="O3282" s="177">
        <v>71</v>
      </c>
    </row>
    <row r="3283" spans="1:15">
      <c r="A3283" s="173">
        <v>225</v>
      </c>
      <c r="B3283" s="173">
        <v>65</v>
      </c>
      <c r="C3283" s="173">
        <v>17</v>
      </c>
      <c r="D3283" s="173">
        <v>102</v>
      </c>
      <c r="E3283" s="174" t="s">
        <v>2440</v>
      </c>
      <c r="F3283" s="174" t="s">
        <v>3934</v>
      </c>
      <c r="G3283" s="174" t="s">
        <v>3302</v>
      </c>
      <c r="H3283" s="201" t="s">
        <v>3600</v>
      </c>
      <c r="I3283" s="175">
        <f t="shared" si="113"/>
        <v>584.46993000000009</v>
      </c>
      <c r="J3283" s="175">
        <f t="shared" si="114"/>
        <v>893.92380000000003</v>
      </c>
      <c r="K3283" s="175">
        <v>348.21000000000004</v>
      </c>
      <c r="L3283" s="175">
        <v>1.58</v>
      </c>
      <c r="M3283" s="177" t="s">
        <v>326</v>
      </c>
      <c r="N3283" s="177" t="s">
        <v>321</v>
      </c>
      <c r="O3283" s="177">
        <v>72</v>
      </c>
    </row>
    <row r="3284" spans="1:15">
      <c r="A3284" s="173">
        <v>205</v>
      </c>
      <c r="B3284" s="173">
        <v>55</v>
      </c>
      <c r="C3284" s="173">
        <v>16</v>
      </c>
      <c r="D3284" s="173">
        <v>91</v>
      </c>
      <c r="E3284" s="174" t="s">
        <v>2440</v>
      </c>
      <c r="F3284" s="174" t="s">
        <v>3934</v>
      </c>
      <c r="G3284" s="174" t="s">
        <v>3302</v>
      </c>
      <c r="H3284" s="201" t="s">
        <v>3601</v>
      </c>
      <c r="I3284" s="175">
        <f t="shared" si="113"/>
        <v>314.35437000000002</v>
      </c>
      <c r="J3284" s="175">
        <f t="shared" si="114"/>
        <v>478.3614</v>
      </c>
      <c r="K3284" s="175">
        <v>176.49</v>
      </c>
      <c r="L3284" s="175">
        <v>1.58</v>
      </c>
      <c r="M3284" s="177">
        <v>0</v>
      </c>
      <c r="N3284" s="177">
        <v>0</v>
      </c>
      <c r="O3284" s="177">
        <v>0</v>
      </c>
    </row>
    <row r="3285" spans="1:15">
      <c r="A3285" s="173">
        <v>215</v>
      </c>
      <c r="B3285" s="173">
        <v>65</v>
      </c>
      <c r="C3285" s="173">
        <v>15</v>
      </c>
      <c r="D3285" s="173">
        <v>96</v>
      </c>
      <c r="E3285" s="174" t="s">
        <v>2440</v>
      </c>
      <c r="F3285" s="174" t="s">
        <v>3934</v>
      </c>
      <c r="G3285" s="174" t="s">
        <v>3167</v>
      </c>
      <c r="H3285" s="201" t="s">
        <v>3602</v>
      </c>
      <c r="I3285" s="175">
        <f t="shared" si="113"/>
        <v>261.83189999999996</v>
      </c>
      <c r="J3285" s="175">
        <f t="shared" si="114"/>
        <v>397.55759999999998</v>
      </c>
      <c r="K3285" s="175">
        <v>143.1</v>
      </c>
      <c r="L3285" s="175">
        <v>1.58</v>
      </c>
      <c r="M3285" s="177" t="s">
        <v>322</v>
      </c>
      <c r="N3285" s="177" t="s">
        <v>326</v>
      </c>
      <c r="O3285" s="177">
        <v>71</v>
      </c>
    </row>
    <row r="3286" spans="1:15">
      <c r="A3286" s="173">
        <v>235</v>
      </c>
      <c r="B3286" s="173">
        <v>50</v>
      </c>
      <c r="C3286" s="173">
        <v>18</v>
      </c>
      <c r="D3286" s="173">
        <v>97</v>
      </c>
      <c r="E3286" s="174" t="s">
        <v>2347</v>
      </c>
      <c r="F3286" s="174" t="s">
        <v>3934</v>
      </c>
      <c r="G3286" s="174" t="s">
        <v>3279</v>
      </c>
      <c r="H3286" s="201" t="s">
        <v>3603</v>
      </c>
      <c r="I3286" s="175">
        <f t="shared" si="113"/>
        <v>440.21340329999998</v>
      </c>
      <c r="J3286" s="175">
        <f t="shared" si="114"/>
        <v>670.46608199999991</v>
      </c>
      <c r="K3286" s="175">
        <v>254.7021</v>
      </c>
      <c r="L3286" s="175">
        <v>2.75</v>
      </c>
      <c r="M3286" s="177" t="s">
        <v>325</v>
      </c>
      <c r="N3286" s="177" t="s">
        <v>325</v>
      </c>
      <c r="O3286" s="177">
        <v>71</v>
      </c>
    </row>
    <row r="3287" spans="1:15">
      <c r="A3287" s="173">
        <v>255</v>
      </c>
      <c r="B3287" s="173">
        <v>50</v>
      </c>
      <c r="C3287" s="173">
        <v>19</v>
      </c>
      <c r="D3287" s="173">
        <v>103</v>
      </c>
      <c r="E3287" s="174" t="s">
        <v>2239</v>
      </c>
      <c r="F3287" s="174" t="s">
        <v>3934</v>
      </c>
      <c r="G3287" s="174" t="s">
        <v>3277</v>
      </c>
      <c r="H3287" s="201" t="s">
        <v>3604</v>
      </c>
      <c r="I3287" s="175">
        <f t="shared" si="113"/>
        <v>525.49155339999993</v>
      </c>
      <c r="J3287" s="175">
        <f t="shared" si="114"/>
        <v>801.66323599999998</v>
      </c>
      <c r="K3287" s="175">
        <v>308.91579999999999</v>
      </c>
      <c r="L3287" s="175">
        <v>2.75</v>
      </c>
      <c r="M3287" s="177" t="s">
        <v>325</v>
      </c>
      <c r="N3287" s="177" t="s">
        <v>321</v>
      </c>
      <c r="O3287" s="177">
        <v>72</v>
      </c>
    </row>
    <row r="3288" spans="1:15">
      <c r="A3288" s="173">
        <v>255</v>
      </c>
      <c r="B3288" s="173">
        <v>55</v>
      </c>
      <c r="C3288" s="173">
        <v>18</v>
      </c>
      <c r="D3288" s="173">
        <v>105</v>
      </c>
      <c r="E3288" s="174" t="s">
        <v>2347</v>
      </c>
      <c r="F3288" s="174" t="s">
        <v>3934</v>
      </c>
      <c r="G3288" s="174" t="s">
        <v>3277</v>
      </c>
      <c r="H3288" s="201" t="s">
        <v>3605</v>
      </c>
      <c r="I3288" s="175">
        <f t="shared" si="113"/>
        <v>440.21340329999998</v>
      </c>
      <c r="J3288" s="175">
        <f t="shared" si="114"/>
        <v>670.46608199999991</v>
      </c>
      <c r="K3288" s="175">
        <v>254.7021</v>
      </c>
      <c r="L3288" s="175">
        <v>2.75</v>
      </c>
      <c r="M3288" s="177" t="s">
        <v>325</v>
      </c>
      <c r="N3288" s="177" t="s">
        <v>321</v>
      </c>
      <c r="O3288" s="177">
        <v>71</v>
      </c>
    </row>
    <row r="3289" spans="1:15">
      <c r="A3289" s="173">
        <v>225</v>
      </c>
      <c r="B3289" s="173">
        <v>50</v>
      </c>
      <c r="C3289" s="173">
        <v>17</v>
      </c>
      <c r="D3289" s="173">
        <v>94</v>
      </c>
      <c r="E3289" s="174" t="s">
        <v>2440</v>
      </c>
      <c r="F3289" s="174" t="s">
        <v>3934</v>
      </c>
      <c r="G3289" s="174" t="s">
        <v>3302</v>
      </c>
      <c r="H3289" s="201" t="s">
        <v>3606</v>
      </c>
      <c r="I3289" s="175">
        <f t="shared" si="113"/>
        <v>486.9282</v>
      </c>
      <c r="J3289" s="175">
        <f t="shared" si="114"/>
        <v>743.8596</v>
      </c>
      <c r="K3289" s="175">
        <v>286.2</v>
      </c>
      <c r="L3289" s="175">
        <v>1.58</v>
      </c>
      <c r="M3289" s="177">
        <v>0</v>
      </c>
      <c r="N3289" s="177">
        <v>0</v>
      </c>
      <c r="O3289" s="177">
        <v>0</v>
      </c>
    </row>
    <row r="3290" spans="1:15">
      <c r="A3290" s="173">
        <v>265</v>
      </c>
      <c r="B3290" s="173">
        <v>40</v>
      </c>
      <c r="C3290" s="173">
        <v>19</v>
      </c>
      <c r="D3290" s="173">
        <v>98</v>
      </c>
      <c r="E3290" s="174" t="s">
        <v>2445</v>
      </c>
      <c r="F3290" s="174" t="s">
        <v>3934</v>
      </c>
      <c r="G3290" s="174" t="s">
        <v>3086</v>
      </c>
      <c r="H3290" s="201" t="s">
        <v>3607</v>
      </c>
      <c r="I3290" s="175">
        <f t="shared" si="113"/>
        <v>804.23895089999996</v>
      </c>
      <c r="J3290" s="175">
        <f t="shared" si="114"/>
        <v>1232.029986</v>
      </c>
      <c r="K3290" s="175">
        <v>487.92329999999998</v>
      </c>
      <c r="L3290" s="175">
        <v>1.58</v>
      </c>
      <c r="M3290" s="177" t="s">
        <v>322</v>
      </c>
      <c r="N3290" s="177" t="s">
        <v>348</v>
      </c>
      <c r="O3290" s="177">
        <v>72</v>
      </c>
    </row>
    <row r="3291" spans="1:15">
      <c r="A3291" s="173">
        <v>235</v>
      </c>
      <c r="B3291" s="173">
        <v>40</v>
      </c>
      <c r="C3291" s="173">
        <v>19</v>
      </c>
      <c r="D3291" s="173">
        <v>92</v>
      </c>
      <c r="E3291" s="174" t="s">
        <v>2445</v>
      </c>
      <c r="F3291" s="174" t="s">
        <v>3934</v>
      </c>
      <c r="G3291" s="174" t="s">
        <v>3086</v>
      </c>
      <c r="H3291" s="201" t="s">
        <v>3608</v>
      </c>
      <c r="I3291" s="175">
        <f t="shared" si="113"/>
        <v>736.66003950000004</v>
      </c>
      <c r="J3291" s="175">
        <f t="shared" si="114"/>
        <v>1128.0624299999999</v>
      </c>
      <c r="K3291" s="175">
        <v>444.9615</v>
      </c>
      <c r="L3291" s="175">
        <v>1.58</v>
      </c>
      <c r="M3291" s="177" t="s">
        <v>326</v>
      </c>
      <c r="N3291" s="177" t="s">
        <v>348</v>
      </c>
      <c r="O3291" s="177">
        <v>71</v>
      </c>
    </row>
    <row r="3292" spans="1:15">
      <c r="A3292" s="173">
        <v>235</v>
      </c>
      <c r="B3292" s="173">
        <v>55</v>
      </c>
      <c r="C3292" s="173">
        <v>19</v>
      </c>
      <c r="D3292" s="173">
        <v>105</v>
      </c>
      <c r="E3292" s="174" t="s">
        <v>2347</v>
      </c>
      <c r="F3292" s="174" t="s">
        <v>3934</v>
      </c>
      <c r="G3292" s="174" t="s">
        <v>3279</v>
      </c>
      <c r="H3292" s="201" t="s">
        <v>3610</v>
      </c>
      <c r="I3292" s="175">
        <f t="shared" si="113"/>
        <v>509.40133639999999</v>
      </c>
      <c r="J3292" s="175">
        <f t="shared" si="114"/>
        <v>776.90905600000008</v>
      </c>
      <c r="K3292" s="175">
        <v>298.68680000000001</v>
      </c>
      <c r="L3292" s="175">
        <v>2.75</v>
      </c>
      <c r="M3292" s="177" t="s">
        <v>325</v>
      </c>
      <c r="N3292" s="177" t="s">
        <v>325</v>
      </c>
      <c r="O3292" s="177">
        <v>71</v>
      </c>
    </row>
    <row r="3293" spans="1:15">
      <c r="A3293" s="173">
        <v>175</v>
      </c>
      <c r="B3293" s="173">
        <v>60</v>
      </c>
      <c r="C3293" s="173">
        <v>15</v>
      </c>
      <c r="D3293" s="173">
        <v>81</v>
      </c>
      <c r="E3293" s="174" t="s">
        <v>2440</v>
      </c>
      <c r="F3293" s="174" t="s">
        <v>3934</v>
      </c>
      <c r="G3293" s="174" t="s">
        <v>3167</v>
      </c>
      <c r="H3293" s="201" t="s">
        <v>3611</v>
      </c>
      <c r="I3293" s="175">
        <f t="shared" si="113"/>
        <v>258.49714</v>
      </c>
      <c r="J3293" s="175">
        <f t="shared" si="114"/>
        <v>392.42720000000003</v>
      </c>
      <c r="K3293" s="175">
        <v>140.98000000000002</v>
      </c>
      <c r="L3293" s="175">
        <v>1.58</v>
      </c>
      <c r="M3293" s="177" t="s">
        <v>322</v>
      </c>
      <c r="N3293" s="177" t="s">
        <v>326</v>
      </c>
      <c r="O3293" s="177">
        <v>71</v>
      </c>
    </row>
    <row r="3294" spans="1:15">
      <c r="A3294" s="173">
        <v>195</v>
      </c>
      <c r="B3294" s="173">
        <v>55</v>
      </c>
      <c r="C3294" s="173">
        <v>16</v>
      </c>
      <c r="D3294" s="173">
        <v>87</v>
      </c>
      <c r="E3294" s="174" t="s">
        <v>2347</v>
      </c>
      <c r="F3294" s="174" t="s">
        <v>3934</v>
      </c>
      <c r="G3294" s="174" t="s">
        <v>3520</v>
      </c>
      <c r="H3294" s="201" t="s">
        <v>3612</v>
      </c>
      <c r="I3294" s="175">
        <f t="shared" si="113"/>
        <v>338.42716874999996</v>
      </c>
      <c r="J3294" s="175">
        <f t="shared" si="114"/>
        <v>515.39647500000001</v>
      </c>
      <c r="K3294" s="175">
        <v>191.79374999999999</v>
      </c>
      <c r="L3294" s="175">
        <v>1.58</v>
      </c>
      <c r="M3294" s="177" t="s">
        <v>325</v>
      </c>
      <c r="N3294" s="177" t="s">
        <v>325</v>
      </c>
      <c r="O3294" s="177">
        <v>70</v>
      </c>
    </row>
    <row r="3295" spans="1:15">
      <c r="A3295" s="173">
        <v>295</v>
      </c>
      <c r="B3295" s="173">
        <v>30</v>
      </c>
      <c r="C3295" s="173">
        <v>19</v>
      </c>
      <c r="D3295" s="173">
        <v>100</v>
      </c>
      <c r="E3295" s="174" t="s">
        <v>2347</v>
      </c>
      <c r="F3295" s="174" t="s">
        <v>3934</v>
      </c>
      <c r="G3295" s="174" t="s">
        <v>3304</v>
      </c>
      <c r="H3295" s="201" t="s">
        <v>3613</v>
      </c>
      <c r="I3295" s="175">
        <f t="shared" si="113"/>
        <v>885.49454674999993</v>
      </c>
      <c r="J3295" s="175">
        <f t="shared" si="114"/>
        <v>1357.038595</v>
      </c>
      <c r="K3295" s="175">
        <v>539.57974999999999</v>
      </c>
      <c r="L3295" s="175">
        <v>1.58</v>
      </c>
      <c r="M3295" s="177" t="s">
        <v>325</v>
      </c>
      <c r="N3295" s="177" t="s">
        <v>325</v>
      </c>
      <c r="O3295" s="177">
        <v>73</v>
      </c>
    </row>
    <row r="3296" spans="1:15">
      <c r="A3296" s="173">
        <v>215</v>
      </c>
      <c r="B3296" s="173">
        <v>40</v>
      </c>
      <c r="C3296" s="173">
        <v>17</v>
      </c>
      <c r="D3296" s="173">
        <v>87</v>
      </c>
      <c r="E3296" s="174" t="s">
        <v>2440</v>
      </c>
      <c r="F3296" s="174" t="s">
        <v>3934</v>
      </c>
      <c r="G3296" s="174" t="s">
        <v>3302</v>
      </c>
      <c r="H3296" s="201" t="s">
        <v>3614</v>
      </c>
      <c r="I3296" s="175">
        <f t="shared" si="113"/>
        <v>521.10949000000005</v>
      </c>
      <c r="J3296" s="175">
        <f t="shared" si="114"/>
        <v>796.44619999999998</v>
      </c>
      <c r="K3296" s="175">
        <v>307.93</v>
      </c>
      <c r="L3296" s="175">
        <v>1.58</v>
      </c>
      <c r="M3296" s="177" t="s">
        <v>325</v>
      </c>
      <c r="N3296" s="177" t="s">
        <v>321</v>
      </c>
      <c r="O3296" s="177">
        <v>72</v>
      </c>
    </row>
    <row r="3297" spans="1:15">
      <c r="A3297" s="173">
        <v>225</v>
      </c>
      <c r="B3297" s="173">
        <v>45</v>
      </c>
      <c r="C3297" s="173">
        <v>18</v>
      </c>
      <c r="D3297" s="173">
        <v>95</v>
      </c>
      <c r="E3297" s="174" t="s">
        <v>2347</v>
      </c>
      <c r="F3297" s="174" t="s">
        <v>3934</v>
      </c>
      <c r="G3297" s="174" t="s">
        <v>3304</v>
      </c>
      <c r="H3297" s="201" t="s">
        <v>3615</v>
      </c>
      <c r="I3297" s="175">
        <f t="shared" si="113"/>
        <v>574.95335864999993</v>
      </c>
      <c r="J3297" s="175">
        <f t="shared" si="114"/>
        <v>879.28292099999987</v>
      </c>
      <c r="K3297" s="175">
        <v>342.16004999999996</v>
      </c>
      <c r="L3297" s="175">
        <v>1.58</v>
      </c>
      <c r="M3297" s="177" t="s">
        <v>325</v>
      </c>
      <c r="N3297" s="177" t="s">
        <v>325</v>
      </c>
      <c r="O3297" s="177">
        <v>72</v>
      </c>
    </row>
    <row r="3298" spans="1:15">
      <c r="A3298" s="173">
        <v>235</v>
      </c>
      <c r="B3298" s="173">
        <v>45</v>
      </c>
      <c r="C3298" s="173">
        <v>18</v>
      </c>
      <c r="D3298" s="173">
        <v>98</v>
      </c>
      <c r="E3298" s="174" t="s">
        <v>2347</v>
      </c>
      <c r="F3298" s="174" t="s">
        <v>3934</v>
      </c>
      <c r="G3298" s="174" t="s">
        <v>3304</v>
      </c>
      <c r="H3298" s="201" t="s">
        <v>3616</v>
      </c>
      <c r="I3298" s="175">
        <f t="shared" si="113"/>
        <v>628.85558560000015</v>
      </c>
      <c r="J3298" s="175">
        <f t="shared" si="114"/>
        <v>962.20942400000001</v>
      </c>
      <c r="K3298" s="175">
        <v>376.42720000000003</v>
      </c>
      <c r="L3298" s="175">
        <v>1.58</v>
      </c>
      <c r="M3298" s="177" t="s">
        <v>325</v>
      </c>
      <c r="N3298" s="177" t="s">
        <v>325</v>
      </c>
      <c r="O3298" s="177">
        <v>72</v>
      </c>
    </row>
    <row r="3299" spans="1:15">
      <c r="A3299" s="173">
        <v>265</v>
      </c>
      <c r="B3299" s="173">
        <v>70</v>
      </c>
      <c r="C3299" s="173">
        <v>16</v>
      </c>
      <c r="D3299" s="173">
        <v>112</v>
      </c>
      <c r="E3299" s="174" t="s">
        <v>2440</v>
      </c>
      <c r="F3299" s="174" t="s">
        <v>3934</v>
      </c>
      <c r="G3299" s="174" t="s">
        <v>2913</v>
      </c>
      <c r="H3299" s="201" t="s">
        <v>3617</v>
      </c>
      <c r="I3299" s="175">
        <f t="shared" si="113"/>
        <v>379.0705787</v>
      </c>
      <c r="J3299" s="175">
        <f t="shared" si="114"/>
        <v>576.40019800000005</v>
      </c>
      <c r="K3299" s="175">
        <v>215.83190000000002</v>
      </c>
      <c r="L3299" s="175">
        <v>2.75</v>
      </c>
      <c r="M3299" s="177" t="s">
        <v>322</v>
      </c>
      <c r="N3299" s="177" t="s">
        <v>325</v>
      </c>
      <c r="O3299" s="177">
        <v>71</v>
      </c>
    </row>
    <row r="3300" spans="1:15">
      <c r="A3300" s="173">
        <v>235</v>
      </c>
      <c r="B3300" s="173">
        <v>70</v>
      </c>
      <c r="C3300" s="173">
        <v>16</v>
      </c>
      <c r="D3300" s="173">
        <v>105</v>
      </c>
      <c r="E3300" s="174" t="s">
        <v>2237</v>
      </c>
      <c r="F3300" s="174" t="s">
        <v>3934</v>
      </c>
      <c r="G3300" s="174" t="s">
        <v>3170</v>
      </c>
      <c r="H3300" s="201" t="s">
        <v>3620</v>
      </c>
      <c r="I3300" s="175">
        <f t="shared" si="113"/>
        <v>306.66460219999999</v>
      </c>
      <c r="J3300" s="175">
        <f t="shared" si="114"/>
        <v>465.00638799999996</v>
      </c>
      <c r="K3300" s="175">
        <v>169.8014</v>
      </c>
      <c r="L3300" s="175">
        <v>2.75</v>
      </c>
      <c r="M3300" s="177" t="s">
        <v>326</v>
      </c>
      <c r="N3300" s="177" t="s">
        <v>325</v>
      </c>
      <c r="O3300" s="177">
        <v>71</v>
      </c>
    </row>
    <row r="3301" spans="1:15">
      <c r="A3301" s="173">
        <v>235</v>
      </c>
      <c r="B3301" s="173">
        <v>35</v>
      </c>
      <c r="C3301" s="173">
        <v>19</v>
      </c>
      <c r="D3301" s="173">
        <v>91</v>
      </c>
      <c r="E3301" s="174" t="s">
        <v>2445</v>
      </c>
      <c r="F3301" s="174" t="s">
        <v>3934</v>
      </c>
      <c r="G3301" s="174" t="s">
        <v>2964</v>
      </c>
      <c r="H3301" s="201" t="s">
        <v>3621</v>
      </c>
      <c r="I3301" s="175">
        <f t="shared" si="113"/>
        <v>689.19389935000004</v>
      </c>
      <c r="J3301" s="175">
        <f t="shared" si="114"/>
        <v>1055.037599</v>
      </c>
      <c r="K3301" s="175">
        <v>414.78595000000001</v>
      </c>
      <c r="L3301" s="175">
        <v>1.58</v>
      </c>
      <c r="M3301" s="177" t="s">
        <v>322</v>
      </c>
      <c r="N3301" s="177" t="s">
        <v>348</v>
      </c>
      <c r="O3301" s="177">
        <v>72</v>
      </c>
    </row>
    <row r="3302" spans="1:15">
      <c r="A3302" s="173">
        <v>295</v>
      </c>
      <c r="B3302" s="173">
        <v>30</v>
      </c>
      <c r="C3302" s="173">
        <v>19</v>
      </c>
      <c r="D3302" s="173">
        <v>100</v>
      </c>
      <c r="E3302" s="174" t="s">
        <v>2445</v>
      </c>
      <c r="F3302" s="174" t="s">
        <v>3934</v>
      </c>
      <c r="G3302" s="174" t="s">
        <v>3580</v>
      </c>
      <c r="H3302" s="201" t="s">
        <v>3622</v>
      </c>
      <c r="I3302" s="175">
        <f t="shared" si="113"/>
        <v>998.12606575000007</v>
      </c>
      <c r="J3302" s="175">
        <f t="shared" si="114"/>
        <v>1530.3178550000002</v>
      </c>
      <c r="K3302" s="175">
        <v>611.18275000000006</v>
      </c>
      <c r="L3302" s="175">
        <v>1.58</v>
      </c>
      <c r="M3302" s="177" t="s">
        <v>322</v>
      </c>
      <c r="N3302" s="177" t="s">
        <v>348</v>
      </c>
      <c r="O3302" s="177">
        <v>74</v>
      </c>
    </row>
    <row r="3303" spans="1:15">
      <c r="A3303" s="173">
        <v>225</v>
      </c>
      <c r="B3303" s="173">
        <v>55</v>
      </c>
      <c r="C3303" s="173">
        <v>17</v>
      </c>
      <c r="D3303" s="173">
        <v>101</v>
      </c>
      <c r="E3303" s="174" t="s">
        <v>2347</v>
      </c>
      <c r="F3303" s="174" t="s">
        <v>3934</v>
      </c>
      <c r="G3303" s="174" t="s">
        <v>3304</v>
      </c>
      <c r="H3303" s="201" t="s">
        <v>3623</v>
      </c>
      <c r="I3303" s="175">
        <f t="shared" si="113"/>
        <v>560.47216335000007</v>
      </c>
      <c r="J3303" s="175">
        <f t="shared" si="114"/>
        <v>857.00415900000007</v>
      </c>
      <c r="K3303" s="175">
        <v>332.95395000000002</v>
      </c>
      <c r="L3303" s="175">
        <v>1.58</v>
      </c>
      <c r="M3303" s="177" t="s">
        <v>325</v>
      </c>
      <c r="N3303" s="177" t="s">
        <v>325</v>
      </c>
      <c r="O3303" s="177">
        <v>72</v>
      </c>
    </row>
    <row r="3304" spans="1:15">
      <c r="A3304" s="173">
        <v>215</v>
      </c>
      <c r="B3304" s="173">
        <v>60</v>
      </c>
      <c r="C3304" s="173">
        <v>16</v>
      </c>
      <c r="D3304" s="173">
        <v>99</v>
      </c>
      <c r="E3304" s="174" t="s">
        <v>2347</v>
      </c>
      <c r="F3304" s="174" t="s">
        <v>3934</v>
      </c>
      <c r="G3304" s="174" t="s">
        <v>3357</v>
      </c>
      <c r="H3304" s="201" t="s">
        <v>3627</v>
      </c>
      <c r="I3304" s="175">
        <f t="shared" si="113"/>
        <v>324.75048429999998</v>
      </c>
      <c r="J3304" s="175">
        <f t="shared" si="114"/>
        <v>494.35542199999998</v>
      </c>
      <c r="K3304" s="175">
        <v>183.09909999999999</v>
      </c>
      <c r="L3304" s="175">
        <v>1.58</v>
      </c>
      <c r="M3304" s="177" t="s">
        <v>325</v>
      </c>
      <c r="N3304" s="177" t="s">
        <v>321</v>
      </c>
      <c r="O3304" s="177">
        <v>71</v>
      </c>
    </row>
    <row r="3305" spans="1:15">
      <c r="A3305" s="173">
        <v>195</v>
      </c>
      <c r="B3305" s="173">
        <v>80</v>
      </c>
      <c r="C3305" s="173">
        <v>15</v>
      </c>
      <c r="D3305" s="173">
        <v>96</v>
      </c>
      <c r="E3305" s="174" t="s">
        <v>2237</v>
      </c>
      <c r="F3305" s="174" t="s">
        <v>3934</v>
      </c>
      <c r="G3305" s="174" t="s">
        <v>2913</v>
      </c>
      <c r="H3305" s="201" t="s">
        <v>3629</v>
      </c>
      <c r="I3305" s="175">
        <f t="shared" si="113"/>
        <v>266.43905970000003</v>
      </c>
      <c r="J3305" s="175">
        <f t="shared" si="114"/>
        <v>403.12093800000002</v>
      </c>
      <c r="K3305" s="175">
        <v>144.22890000000001</v>
      </c>
      <c r="L3305" s="175">
        <v>2.75</v>
      </c>
      <c r="M3305" s="177" t="s">
        <v>322</v>
      </c>
      <c r="N3305" s="177" t="s">
        <v>325</v>
      </c>
      <c r="O3305" s="177">
        <v>71</v>
      </c>
    </row>
    <row r="3306" spans="1:15">
      <c r="A3306" s="173">
        <v>235</v>
      </c>
      <c r="B3306" s="173">
        <v>35</v>
      </c>
      <c r="C3306" s="173">
        <v>19</v>
      </c>
      <c r="D3306" s="173">
        <v>91</v>
      </c>
      <c r="E3306" s="174" t="s">
        <v>2445</v>
      </c>
      <c r="F3306" s="174" t="s">
        <v>3934</v>
      </c>
      <c r="G3306" s="174" t="s">
        <v>2964</v>
      </c>
      <c r="H3306" s="201" t="s">
        <v>3630</v>
      </c>
      <c r="I3306" s="175">
        <f t="shared" si="113"/>
        <v>689.19389935000004</v>
      </c>
      <c r="J3306" s="175">
        <f t="shared" si="114"/>
        <v>1055.037599</v>
      </c>
      <c r="K3306" s="175">
        <v>414.78595000000001</v>
      </c>
      <c r="L3306" s="175">
        <v>1.58</v>
      </c>
      <c r="M3306" s="177" t="s">
        <v>322</v>
      </c>
      <c r="N3306" s="177" t="s">
        <v>348</v>
      </c>
      <c r="O3306" s="177">
        <v>72</v>
      </c>
    </row>
    <row r="3307" spans="1:15">
      <c r="A3307" s="173">
        <v>285</v>
      </c>
      <c r="B3307" s="173">
        <v>35</v>
      </c>
      <c r="C3307" s="173">
        <v>19</v>
      </c>
      <c r="D3307" s="173">
        <v>99</v>
      </c>
      <c r="E3307" s="174" t="s">
        <v>2445</v>
      </c>
      <c r="F3307" s="174" t="s">
        <v>3934</v>
      </c>
      <c r="G3307" s="174" t="s">
        <v>2961</v>
      </c>
      <c r="H3307" s="201" t="s">
        <v>3631</v>
      </c>
      <c r="I3307" s="175">
        <f t="shared" ref="I3307:I3370" si="115">(IF($H$6="",$H$4*$U$3*(1-$H$5),$H$6*$H$3)+IF(F3307="PIRELLI",$H$3*(K3307*(1-$M$12)+$U$7+L3307+$H$8)))*$U$8</f>
        <v>1025.47943465</v>
      </c>
      <c r="J3307" s="175">
        <f t="shared" si="114"/>
        <v>1572.3999610000001</v>
      </c>
      <c r="K3307" s="175">
        <v>628.57204999999999</v>
      </c>
      <c r="L3307" s="175">
        <v>1.58</v>
      </c>
      <c r="M3307" s="177" t="s">
        <v>322</v>
      </c>
      <c r="N3307" s="177" t="s">
        <v>348</v>
      </c>
      <c r="O3307" s="177">
        <v>73</v>
      </c>
    </row>
    <row r="3308" spans="1:15">
      <c r="A3308" s="173">
        <v>285</v>
      </c>
      <c r="B3308" s="173">
        <v>35</v>
      </c>
      <c r="C3308" s="173">
        <v>19</v>
      </c>
      <c r="D3308" s="173">
        <v>99</v>
      </c>
      <c r="E3308" s="174" t="s">
        <v>2445</v>
      </c>
      <c r="F3308" s="174" t="s">
        <v>3934</v>
      </c>
      <c r="G3308" s="174" t="s">
        <v>2961</v>
      </c>
      <c r="H3308" s="201" t="s">
        <v>3632</v>
      </c>
      <c r="I3308" s="175">
        <f t="shared" si="115"/>
        <v>1025.47943465</v>
      </c>
      <c r="J3308" s="175">
        <f t="shared" si="114"/>
        <v>1572.3999610000001</v>
      </c>
      <c r="K3308" s="175">
        <v>628.57204999999999</v>
      </c>
      <c r="L3308" s="175">
        <v>1.58</v>
      </c>
      <c r="M3308" s="177" t="s">
        <v>322</v>
      </c>
      <c r="N3308" s="177" t="s">
        <v>348</v>
      </c>
      <c r="O3308" s="177">
        <v>73</v>
      </c>
    </row>
    <row r="3309" spans="1:15">
      <c r="A3309" s="173">
        <v>205</v>
      </c>
      <c r="B3309" s="173">
        <v>55</v>
      </c>
      <c r="C3309" s="173">
        <v>16</v>
      </c>
      <c r="D3309" s="173">
        <v>91</v>
      </c>
      <c r="E3309" s="174" t="s">
        <v>2347</v>
      </c>
      <c r="F3309" s="174" t="s">
        <v>3934</v>
      </c>
      <c r="G3309" s="174" t="s">
        <v>2863</v>
      </c>
      <c r="H3309" s="201" t="s">
        <v>3633</v>
      </c>
      <c r="I3309" s="175">
        <f t="shared" si="115"/>
        <v>210.50994359999999</v>
      </c>
      <c r="J3309" s="175">
        <f t="shared" si="114"/>
        <v>318.60074399999996</v>
      </c>
      <c r="K3309" s="175">
        <v>110.47320000000001</v>
      </c>
      <c r="L3309" s="175">
        <v>1.58</v>
      </c>
      <c r="M3309" s="177" t="s">
        <v>326</v>
      </c>
      <c r="N3309" s="177" t="s">
        <v>321</v>
      </c>
      <c r="O3309" s="177">
        <v>72</v>
      </c>
    </row>
    <row r="3310" spans="1:15">
      <c r="A3310" s="173">
        <v>205</v>
      </c>
      <c r="B3310" s="173">
        <v>55</v>
      </c>
      <c r="C3310" s="173">
        <v>17</v>
      </c>
      <c r="D3310" s="173">
        <v>95</v>
      </c>
      <c r="E3310" s="174" t="s">
        <v>2440</v>
      </c>
      <c r="F3310" s="174" t="s">
        <v>3934</v>
      </c>
      <c r="G3310" s="174" t="s">
        <v>3302</v>
      </c>
      <c r="H3310" s="201" t="s">
        <v>3634</v>
      </c>
      <c r="I3310" s="175">
        <f t="shared" si="115"/>
        <v>525.27794000000006</v>
      </c>
      <c r="J3310" s="175">
        <f t="shared" si="114"/>
        <v>802.8592000000001</v>
      </c>
      <c r="K3310" s="175">
        <v>310.58000000000004</v>
      </c>
      <c r="L3310" s="175">
        <v>1.58</v>
      </c>
      <c r="M3310" s="177" t="s">
        <v>325</v>
      </c>
      <c r="N3310" s="177" t="s">
        <v>321</v>
      </c>
      <c r="O3310" s="177">
        <v>72</v>
      </c>
    </row>
    <row r="3311" spans="1:15">
      <c r="A3311" s="173">
        <v>215</v>
      </c>
      <c r="B3311" s="173">
        <v>50</v>
      </c>
      <c r="C3311" s="173">
        <v>17</v>
      </c>
      <c r="D3311" s="173">
        <v>95</v>
      </c>
      <c r="E3311" s="174" t="s">
        <v>2347</v>
      </c>
      <c r="F3311" s="174" t="s">
        <v>3934</v>
      </c>
      <c r="G3311" s="174" t="s">
        <v>3304</v>
      </c>
      <c r="H3311" s="201" t="s">
        <v>3635</v>
      </c>
      <c r="I3311" s="175">
        <f t="shared" si="115"/>
        <v>480.02107835000004</v>
      </c>
      <c r="J3311" s="175">
        <f t="shared" si="114"/>
        <v>733.23325900000009</v>
      </c>
      <c r="K3311" s="175">
        <v>281.80895000000004</v>
      </c>
      <c r="L3311" s="175">
        <v>1.58</v>
      </c>
      <c r="M3311" s="177" t="s">
        <v>325</v>
      </c>
      <c r="N3311" s="177" t="s">
        <v>325</v>
      </c>
      <c r="O3311" s="177">
        <v>72</v>
      </c>
    </row>
    <row r="3312" spans="1:15">
      <c r="A3312" s="173">
        <v>235</v>
      </c>
      <c r="B3312" s="173">
        <v>55</v>
      </c>
      <c r="C3312" s="173">
        <v>18</v>
      </c>
      <c r="D3312" s="173">
        <v>100</v>
      </c>
      <c r="E3312" s="174" t="s">
        <v>2347</v>
      </c>
      <c r="F3312" s="174" t="s">
        <v>3934</v>
      </c>
      <c r="G3312" s="174" t="s">
        <v>3277</v>
      </c>
      <c r="H3312" s="201" t="s">
        <v>3636</v>
      </c>
      <c r="I3312" s="175">
        <f t="shared" si="115"/>
        <v>424.12318629999993</v>
      </c>
      <c r="J3312" s="175">
        <f t="shared" si="114"/>
        <v>645.7119019999999</v>
      </c>
      <c r="K3312" s="175">
        <v>244.47309999999999</v>
      </c>
      <c r="L3312" s="175">
        <v>2.75</v>
      </c>
      <c r="M3312" s="177" t="s">
        <v>325</v>
      </c>
      <c r="N3312" s="177" t="s">
        <v>321</v>
      </c>
      <c r="O3312" s="177">
        <v>72</v>
      </c>
    </row>
    <row r="3313" spans="1:15">
      <c r="A3313" s="173">
        <v>245</v>
      </c>
      <c r="B3313" s="173">
        <v>70</v>
      </c>
      <c r="C3313" s="173">
        <v>16</v>
      </c>
      <c r="D3313" s="173">
        <v>107</v>
      </c>
      <c r="E3313" s="174" t="s">
        <v>2440</v>
      </c>
      <c r="F3313" s="174" t="s">
        <v>3934</v>
      </c>
      <c r="G3313" s="174" t="s">
        <v>3277</v>
      </c>
      <c r="H3313" s="201" t="s">
        <v>3637</v>
      </c>
      <c r="I3313" s="175">
        <f t="shared" si="115"/>
        <v>325.16835175</v>
      </c>
      <c r="J3313" s="175">
        <f t="shared" si="114"/>
        <v>493.47369499999996</v>
      </c>
      <c r="K3313" s="175">
        <v>181.56475</v>
      </c>
      <c r="L3313" s="175">
        <v>2.75</v>
      </c>
      <c r="M3313" s="177" t="s">
        <v>325</v>
      </c>
      <c r="N3313" s="177" t="s">
        <v>321</v>
      </c>
      <c r="O3313" s="177">
        <v>71</v>
      </c>
    </row>
    <row r="3314" spans="1:15">
      <c r="A3314" s="173">
        <v>215</v>
      </c>
      <c r="B3314" s="173">
        <v>70</v>
      </c>
      <c r="C3314" s="173">
        <v>16</v>
      </c>
      <c r="D3314" s="173">
        <v>100</v>
      </c>
      <c r="E3314" s="174" t="s">
        <v>2440</v>
      </c>
      <c r="F3314" s="174" t="s">
        <v>3934</v>
      </c>
      <c r="G3314" s="174" t="s">
        <v>3277</v>
      </c>
      <c r="H3314" s="201" t="s">
        <v>3638</v>
      </c>
      <c r="I3314" s="175">
        <f t="shared" si="115"/>
        <v>298.61949369999996</v>
      </c>
      <c r="J3314" s="175">
        <f t="shared" si="114"/>
        <v>452.62929799999995</v>
      </c>
      <c r="K3314" s="175">
        <v>164.68689999999998</v>
      </c>
      <c r="L3314" s="175">
        <v>2.75</v>
      </c>
      <c r="M3314" s="177" t="s">
        <v>325</v>
      </c>
      <c r="N3314" s="177" t="s">
        <v>321</v>
      </c>
      <c r="O3314" s="177">
        <v>71</v>
      </c>
    </row>
    <row r="3315" spans="1:15">
      <c r="A3315" s="173">
        <v>225</v>
      </c>
      <c r="B3315" s="173">
        <v>70</v>
      </c>
      <c r="C3315" s="173">
        <v>16</v>
      </c>
      <c r="D3315" s="173">
        <v>103</v>
      </c>
      <c r="E3315" s="174" t="s">
        <v>2440</v>
      </c>
      <c r="F3315" s="174" t="s">
        <v>3934</v>
      </c>
      <c r="G3315" s="174" t="s">
        <v>3277</v>
      </c>
      <c r="H3315" s="201" t="s">
        <v>3639</v>
      </c>
      <c r="I3315" s="175">
        <f t="shared" si="115"/>
        <v>320.34128664999997</v>
      </c>
      <c r="J3315" s="175">
        <f t="shared" si="114"/>
        <v>486.04744099999999</v>
      </c>
      <c r="K3315" s="175">
        <v>178.49605</v>
      </c>
      <c r="L3315" s="175">
        <v>2.75</v>
      </c>
      <c r="M3315" s="177" t="s">
        <v>325</v>
      </c>
      <c r="N3315" s="177" t="s">
        <v>321</v>
      </c>
      <c r="O3315" s="177">
        <v>71</v>
      </c>
    </row>
    <row r="3316" spans="1:15">
      <c r="A3316" s="173">
        <v>215</v>
      </c>
      <c r="B3316" s="173">
        <v>65</v>
      </c>
      <c r="C3316" s="173">
        <v>16</v>
      </c>
      <c r="D3316" s="173">
        <v>102</v>
      </c>
      <c r="E3316" s="174" t="s">
        <v>2440</v>
      </c>
      <c r="F3316" s="174" t="s">
        <v>3934</v>
      </c>
      <c r="G3316" s="174" t="s">
        <v>3277</v>
      </c>
      <c r="H3316" s="201" t="s">
        <v>3640</v>
      </c>
      <c r="I3316" s="175">
        <f t="shared" si="115"/>
        <v>301.83753709999996</v>
      </c>
      <c r="J3316" s="175">
        <f t="shared" si="114"/>
        <v>457.58013399999999</v>
      </c>
      <c r="K3316" s="175">
        <v>166.73269999999999</v>
      </c>
      <c r="L3316" s="175">
        <v>2.75</v>
      </c>
      <c r="M3316" s="177" t="s">
        <v>325</v>
      </c>
      <c r="N3316" s="177" t="s">
        <v>321</v>
      </c>
      <c r="O3316" s="177">
        <v>71</v>
      </c>
    </row>
    <row r="3317" spans="1:15">
      <c r="A3317" s="173">
        <v>215</v>
      </c>
      <c r="B3317" s="173">
        <v>60</v>
      </c>
      <c r="C3317" s="173">
        <v>16</v>
      </c>
      <c r="D3317" s="173">
        <v>99</v>
      </c>
      <c r="E3317" s="174" t="s">
        <v>2440</v>
      </c>
      <c r="F3317" s="174" t="s">
        <v>3934</v>
      </c>
      <c r="G3317" s="174" t="s">
        <v>3357</v>
      </c>
      <c r="H3317" s="201" t="s">
        <v>3641</v>
      </c>
      <c r="I3317" s="175">
        <f t="shared" si="115"/>
        <v>330.19448000000006</v>
      </c>
      <c r="J3317" s="175">
        <f t="shared" si="114"/>
        <v>502.73079999999999</v>
      </c>
      <c r="K3317" s="175">
        <v>186.56</v>
      </c>
      <c r="L3317" s="175">
        <v>1.58</v>
      </c>
      <c r="M3317" s="177" t="s">
        <v>325</v>
      </c>
      <c r="N3317" s="177" t="s">
        <v>321</v>
      </c>
      <c r="O3317" s="177">
        <v>71</v>
      </c>
    </row>
    <row r="3318" spans="1:15">
      <c r="A3318" s="173">
        <v>225</v>
      </c>
      <c r="B3318" s="173">
        <v>55</v>
      </c>
      <c r="C3318" s="173">
        <v>17</v>
      </c>
      <c r="D3318" s="173">
        <v>101</v>
      </c>
      <c r="E3318" s="174" t="s">
        <v>2239</v>
      </c>
      <c r="F3318" s="174" t="s">
        <v>3934</v>
      </c>
      <c r="G3318" s="174" t="s">
        <v>3357</v>
      </c>
      <c r="H3318" s="201" t="s">
        <v>3642</v>
      </c>
      <c r="I3318" s="175">
        <f t="shared" si="115"/>
        <v>419.68276459999998</v>
      </c>
      <c r="J3318" s="175">
        <f t="shared" si="114"/>
        <v>640.40508399999999</v>
      </c>
      <c r="K3318" s="175">
        <v>243.4502</v>
      </c>
      <c r="L3318" s="175">
        <v>1.58</v>
      </c>
      <c r="M3318" s="177" t="s">
        <v>325</v>
      </c>
      <c r="N3318" s="177" t="s">
        <v>321</v>
      </c>
      <c r="O3318" s="177">
        <v>71</v>
      </c>
    </row>
    <row r="3319" spans="1:15">
      <c r="A3319" s="173">
        <v>245</v>
      </c>
      <c r="B3319" s="173">
        <v>35</v>
      </c>
      <c r="C3319" s="173">
        <v>18</v>
      </c>
      <c r="D3319" s="173">
        <v>88</v>
      </c>
      <c r="E3319" s="174" t="s">
        <v>2445</v>
      </c>
      <c r="F3319" s="174" t="s">
        <v>3934</v>
      </c>
      <c r="G3319" s="174" t="s">
        <v>3086</v>
      </c>
      <c r="H3319" s="201" t="s">
        <v>3643</v>
      </c>
      <c r="I3319" s="175">
        <f t="shared" si="115"/>
        <v>613.56987944999992</v>
      </c>
      <c r="J3319" s="175">
        <f t="shared" si="114"/>
        <v>938.69295299999987</v>
      </c>
      <c r="K3319" s="175">
        <v>366.70964999999995</v>
      </c>
      <c r="L3319" s="175">
        <v>1.58</v>
      </c>
      <c r="M3319" s="177" t="s">
        <v>326</v>
      </c>
      <c r="N3319" s="177" t="s">
        <v>321</v>
      </c>
      <c r="O3319" s="177">
        <v>71</v>
      </c>
    </row>
    <row r="3320" spans="1:15">
      <c r="A3320" s="173">
        <v>225</v>
      </c>
      <c r="B3320" s="173">
        <v>40</v>
      </c>
      <c r="C3320" s="173">
        <v>18</v>
      </c>
      <c r="D3320" s="173">
        <v>88</v>
      </c>
      <c r="E3320" s="174" t="s">
        <v>2445</v>
      </c>
      <c r="F3320" s="174" t="s">
        <v>3934</v>
      </c>
      <c r="G3320" s="174" t="s">
        <v>3086</v>
      </c>
      <c r="H3320" s="201" t="s">
        <v>3644</v>
      </c>
      <c r="I3320" s="175">
        <f t="shared" si="115"/>
        <v>566.10373930000003</v>
      </c>
      <c r="J3320" s="175">
        <f t="shared" si="114"/>
        <v>865.66812200000004</v>
      </c>
      <c r="K3320" s="175">
        <v>336.53410000000002</v>
      </c>
      <c r="L3320" s="175">
        <v>1.58</v>
      </c>
      <c r="M3320" s="177" t="s">
        <v>326</v>
      </c>
      <c r="N3320" s="177" t="s">
        <v>321</v>
      </c>
      <c r="O3320" s="177">
        <v>71</v>
      </c>
    </row>
    <row r="3321" spans="1:15">
      <c r="A3321" s="173">
        <v>255</v>
      </c>
      <c r="B3321" s="173">
        <v>30</v>
      </c>
      <c r="C3321" s="173">
        <v>19</v>
      </c>
      <c r="D3321" s="173">
        <v>91</v>
      </c>
      <c r="E3321" s="174" t="s">
        <v>2445</v>
      </c>
      <c r="F3321" s="174" t="s">
        <v>3934</v>
      </c>
      <c r="G3321" s="174" t="s">
        <v>3086</v>
      </c>
      <c r="H3321" s="201" t="s">
        <v>3645</v>
      </c>
      <c r="I3321" s="175">
        <f t="shared" si="115"/>
        <v>648.96835684999996</v>
      </c>
      <c r="J3321" s="175">
        <f t="shared" si="114"/>
        <v>993.15214900000001</v>
      </c>
      <c r="K3321" s="175">
        <v>389.21345000000002</v>
      </c>
      <c r="L3321" s="175">
        <v>1.58</v>
      </c>
      <c r="M3321" s="177" t="s">
        <v>326</v>
      </c>
      <c r="N3321" s="177" t="s">
        <v>321</v>
      </c>
      <c r="O3321" s="177">
        <v>73</v>
      </c>
    </row>
    <row r="3322" spans="1:15">
      <c r="A3322" s="173">
        <v>255</v>
      </c>
      <c r="B3322" s="173">
        <v>40</v>
      </c>
      <c r="C3322" s="173">
        <v>19</v>
      </c>
      <c r="D3322" s="173">
        <v>100</v>
      </c>
      <c r="E3322" s="174" t="s">
        <v>2445</v>
      </c>
      <c r="F3322" s="174" t="s">
        <v>3934</v>
      </c>
      <c r="G3322" s="174" t="s">
        <v>3086</v>
      </c>
      <c r="H3322" s="201" t="s">
        <v>3647</v>
      </c>
      <c r="I3322" s="175">
        <f t="shared" si="115"/>
        <v>608.74281435</v>
      </c>
      <c r="J3322" s="175">
        <f t="shared" si="114"/>
        <v>931.26669900000002</v>
      </c>
      <c r="K3322" s="175">
        <v>363.64095000000003</v>
      </c>
      <c r="L3322" s="175">
        <v>1.58</v>
      </c>
      <c r="M3322" s="177" t="s">
        <v>325</v>
      </c>
      <c r="N3322" s="177" t="s">
        <v>321</v>
      </c>
      <c r="O3322" s="177">
        <v>73</v>
      </c>
    </row>
    <row r="3323" spans="1:15">
      <c r="A3323" s="173">
        <v>255</v>
      </c>
      <c r="B3323" s="173">
        <v>45</v>
      </c>
      <c r="C3323" s="173">
        <v>18</v>
      </c>
      <c r="D3323" s="173">
        <v>99</v>
      </c>
      <c r="E3323" s="174" t="s">
        <v>2445</v>
      </c>
      <c r="F3323" s="174" t="s">
        <v>3934</v>
      </c>
      <c r="G3323" s="174" t="s">
        <v>3086</v>
      </c>
      <c r="H3323" s="201" t="s">
        <v>3651</v>
      </c>
      <c r="I3323" s="175">
        <f t="shared" si="115"/>
        <v>535.53232700000001</v>
      </c>
      <c r="J3323" s="175">
        <f t="shared" si="114"/>
        <v>818.63517999999999</v>
      </c>
      <c r="K3323" s="175">
        <v>317.09899999999999</v>
      </c>
      <c r="L3323" s="175">
        <v>1.58</v>
      </c>
      <c r="M3323" s="177" t="s">
        <v>325</v>
      </c>
      <c r="N3323" s="177" t="s">
        <v>321</v>
      </c>
      <c r="O3323" s="177">
        <v>72</v>
      </c>
    </row>
    <row r="3324" spans="1:15">
      <c r="A3324" s="173">
        <v>245</v>
      </c>
      <c r="B3324" s="173">
        <v>45</v>
      </c>
      <c r="C3324" s="173">
        <v>18</v>
      </c>
      <c r="D3324" s="173">
        <v>100</v>
      </c>
      <c r="E3324" s="174" t="s">
        <v>2445</v>
      </c>
      <c r="F3324" s="174" t="s">
        <v>3934</v>
      </c>
      <c r="G3324" s="174" t="s">
        <v>3086</v>
      </c>
      <c r="H3324" s="201" t="s">
        <v>3652</v>
      </c>
      <c r="I3324" s="175">
        <f t="shared" si="115"/>
        <v>500.13384960000008</v>
      </c>
      <c r="J3324" s="175">
        <f t="shared" si="114"/>
        <v>764.17598400000008</v>
      </c>
      <c r="K3324" s="175">
        <v>294.59520000000003</v>
      </c>
      <c r="L3324" s="175">
        <v>1.58</v>
      </c>
      <c r="M3324" s="177" t="s">
        <v>325</v>
      </c>
      <c r="N3324" s="177" t="s">
        <v>321</v>
      </c>
      <c r="O3324" s="177">
        <v>72</v>
      </c>
    </row>
    <row r="3325" spans="1:15">
      <c r="A3325" s="173">
        <v>255</v>
      </c>
      <c r="B3325" s="173">
        <v>35</v>
      </c>
      <c r="C3325" s="173">
        <v>20</v>
      </c>
      <c r="D3325" s="173">
        <v>97</v>
      </c>
      <c r="E3325" s="174" t="s">
        <v>2445</v>
      </c>
      <c r="F3325" s="174" t="s">
        <v>3934</v>
      </c>
      <c r="G3325" s="174" t="s">
        <v>3086</v>
      </c>
      <c r="H3325" s="201" t="s">
        <v>3653</v>
      </c>
      <c r="I3325" s="175">
        <f t="shared" si="115"/>
        <v>689.19389935000004</v>
      </c>
      <c r="J3325" s="175">
        <f t="shared" si="114"/>
        <v>1055.037599</v>
      </c>
      <c r="K3325" s="175">
        <v>414.78595000000001</v>
      </c>
      <c r="L3325" s="175">
        <v>1.58</v>
      </c>
      <c r="M3325" s="177" t="s">
        <v>326</v>
      </c>
      <c r="N3325" s="177" t="s">
        <v>321</v>
      </c>
      <c r="O3325" s="177">
        <v>73</v>
      </c>
    </row>
    <row r="3326" spans="1:15">
      <c r="A3326" s="173">
        <v>255</v>
      </c>
      <c r="B3326" s="173">
        <v>35</v>
      </c>
      <c r="C3326" s="173">
        <v>19</v>
      </c>
      <c r="D3326" s="173">
        <v>96</v>
      </c>
      <c r="E3326" s="174" t="s">
        <v>2445</v>
      </c>
      <c r="F3326" s="174" t="s">
        <v>3934</v>
      </c>
      <c r="G3326" s="174" t="s">
        <v>3086</v>
      </c>
      <c r="H3326" s="201" t="s">
        <v>3654</v>
      </c>
      <c r="I3326" s="175">
        <f t="shared" si="115"/>
        <v>620.81047710000007</v>
      </c>
      <c r="J3326" s="175">
        <f t="shared" si="114"/>
        <v>949.83233400000006</v>
      </c>
      <c r="K3326" s="175">
        <v>371.31270000000001</v>
      </c>
      <c r="L3326" s="175">
        <v>1.58</v>
      </c>
      <c r="M3326" s="177" t="s">
        <v>326</v>
      </c>
      <c r="N3326" s="177" t="s">
        <v>348</v>
      </c>
      <c r="O3326" s="177">
        <v>73</v>
      </c>
    </row>
    <row r="3327" spans="1:15">
      <c r="A3327" s="173">
        <v>255</v>
      </c>
      <c r="B3327" s="173">
        <v>35</v>
      </c>
      <c r="C3327" s="173">
        <v>19</v>
      </c>
      <c r="D3327" s="173">
        <v>96</v>
      </c>
      <c r="E3327" s="174" t="s">
        <v>2445</v>
      </c>
      <c r="F3327" s="174" t="s">
        <v>3934</v>
      </c>
      <c r="G3327" s="174" t="s">
        <v>3086</v>
      </c>
      <c r="H3327" s="201" t="s">
        <v>3655</v>
      </c>
      <c r="I3327" s="175">
        <f t="shared" si="115"/>
        <v>587.02102140000011</v>
      </c>
      <c r="J3327" s="175">
        <f t="shared" si="114"/>
        <v>897.84855600000014</v>
      </c>
      <c r="K3327" s="175">
        <v>349.83180000000004</v>
      </c>
      <c r="L3327" s="175">
        <v>1.58</v>
      </c>
      <c r="M3327" s="177" t="s">
        <v>326</v>
      </c>
      <c r="N3327" s="177" t="s">
        <v>321</v>
      </c>
      <c r="O3327" s="177">
        <v>73</v>
      </c>
    </row>
    <row r="3328" spans="1:15">
      <c r="A3328" s="173">
        <v>285</v>
      </c>
      <c r="B3328" s="173">
        <v>30</v>
      </c>
      <c r="C3328" s="173">
        <v>19</v>
      </c>
      <c r="D3328" s="173">
        <v>98</v>
      </c>
      <c r="E3328" s="174" t="s">
        <v>2445</v>
      </c>
      <c r="F3328" s="174" t="s">
        <v>3934</v>
      </c>
      <c r="G3328" s="174" t="s">
        <v>3086</v>
      </c>
      <c r="H3328" s="201" t="s">
        <v>3656</v>
      </c>
      <c r="I3328" s="175">
        <f t="shared" si="115"/>
        <v>779.29911455000001</v>
      </c>
      <c r="J3328" s="175">
        <f t="shared" si="114"/>
        <v>1193.6610069999999</v>
      </c>
      <c r="K3328" s="175">
        <v>472.06835000000001</v>
      </c>
      <c r="L3328" s="175">
        <v>1.58</v>
      </c>
      <c r="M3328" s="177" t="s">
        <v>326</v>
      </c>
      <c r="N3328" s="177" t="s">
        <v>321</v>
      </c>
      <c r="O3328" s="177">
        <v>74</v>
      </c>
    </row>
    <row r="3329" spans="1:15">
      <c r="A3329" s="173">
        <v>225</v>
      </c>
      <c r="B3329" s="173">
        <v>60</v>
      </c>
      <c r="C3329" s="173">
        <v>16</v>
      </c>
      <c r="D3329" s="173">
        <v>98</v>
      </c>
      <c r="E3329" s="174" t="s">
        <v>2445</v>
      </c>
      <c r="F3329" s="174" t="s">
        <v>3934</v>
      </c>
      <c r="G3329" s="174" t="s">
        <v>3357</v>
      </c>
      <c r="H3329" s="201" t="s">
        <v>3658</v>
      </c>
      <c r="I3329" s="175">
        <f t="shared" si="115"/>
        <v>454.27673114999999</v>
      </c>
      <c r="J3329" s="175">
        <f t="shared" si="114"/>
        <v>693.6265709999999</v>
      </c>
      <c r="K3329" s="175">
        <v>265.44254999999998</v>
      </c>
      <c r="L3329" s="175">
        <v>1.58</v>
      </c>
      <c r="M3329" s="177" t="s">
        <v>325</v>
      </c>
      <c r="N3329" s="177" t="s">
        <v>321</v>
      </c>
      <c r="O3329" s="177">
        <v>71</v>
      </c>
    </row>
    <row r="3330" spans="1:15">
      <c r="A3330" s="173">
        <v>235</v>
      </c>
      <c r="B3330" s="173">
        <v>40</v>
      </c>
      <c r="C3330" s="173">
        <v>18</v>
      </c>
      <c r="D3330" s="173">
        <v>95</v>
      </c>
      <c r="E3330" s="174" t="s">
        <v>2239</v>
      </c>
      <c r="F3330" s="174" t="s">
        <v>3934</v>
      </c>
      <c r="G3330" s="174" t="s">
        <v>3357</v>
      </c>
      <c r="H3330" s="201" t="s">
        <v>3659</v>
      </c>
      <c r="I3330" s="175">
        <f t="shared" si="115"/>
        <v>508.98346895000003</v>
      </c>
      <c r="J3330" s="175">
        <f t="shared" si="114"/>
        <v>777.79078300000003</v>
      </c>
      <c r="K3330" s="175">
        <v>300.22115000000002</v>
      </c>
      <c r="L3330" s="175">
        <v>1.58</v>
      </c>
      <c r="M3330" s="177" t="s">
        <v>326</v>
      </c>
      <c r="N3330" s="177" t="s">
        <v>321</v>
      </c>
      <c r="O3330" s="177">
        <v>71</v>
      </c>
    </row>
    <row r="3331" spans="1:15">
      <c r="A3331" s="173">
        <v>225</v>
      </c>
      <c r="B3331" s="173">
        <v>60</v>
      </c>
      <c r="C3331" s="173">
        <v>17</v>
      </c>
      <c r="D3331" s="173">
        <v>99</v>
      </c>
      <c r="E3331" s="174" t="s">
        <v>2440</v>
      </c>
      <c r="F3331" s="174" t="s">
        <v>3934</v>
      </c>
      <c r="G3331" s="174" t="s">
        <v>3302</v>
      </c>
      <c r="H3331" s="201" t="s">
        <v>3661</v>
      </c>
      <c r="I3331" s="175">
        <f t="shared" si="115"/>
        <v>527.77901000000008</v>
      </c>
      <c r="J3331" s="175">
        <f t="shared" si="114"/>
        <v>806.70699999999999</v>
      </c>
      <c r="K3331" s="175">
        <v>312.17</v>
      </c>
      <c r="L3331" s="175">
        <v>1.58</v>
      </c>
      <c r="M3331" s="177" t="s">
        <v>326</v>
      </c>
      <c r="N3331" s="177" t="s">
        <v>321</v>
      </c>
      <c r="O3331" s="177">
        <v>72</v>
      </c>
    </row>
    <row r="3332" spans="1:15">
      <c r="A3332" s="173">
        <v>235</v>
      </c>
      <c r="B3332" s="173">
        <v>55</v>
      </c>
      <c r="C3332" s="173">
        <v>17</v>
      </c>
      <c r="D3332" s="173">
        <v>99</v>
      </c>
      <c r="E3332" s="174" t="s">
        <v>2440</v>
      </c>
      <c r="F3332" s="174" t="s">
        <v>3934</v>
      </c>
      <c r="G3332" s="174" t="s">
        <v>3302</v>
      </c>
      <c r="H3332" s="201" t="s">
        <v>3662</v>
      </c>
      <c r="I3332" s="175">
        <f t="shared" si="115"/>
        <v>536.1159100000001</v>
      </c>
      <c r="J3332" s="175">
        <f t="shared" si="114"/>
        <v>819.53300000000002</v>
      </c>
      <c r="K3332" s="175">
        <v>317.47000000000003</v>
      </c>
      <c r="L3332" s="175">
        <v>1.58</v>
      </c>
      <c r="M3332" s="177" t="s">
        <v>326</v>
      </c>
      <c r="N3332" s="177" t="s">
        <v>321</v>
      </c>
      <c r="O3332" s="177">
        <v>72</v>
      </c>
    </row>
    <row r="3333" spans="1:15">
      <c r="A3333" s="173">
        <v>225</v>
      </c>
      <c r="B3333" s="173">
        <v>60</v>
      </c>
      <c r="C3333" s="173">
        <v>16</v>
      </c>
      <c r="D3333" s="173">
        <v>98</v>
      </c>
      <c r="E3333" s="174" t="s">
        <v>2440</v>
      </c>
      <c r="F3333" s="174" t="s">
        <v>3934</v>
      </c>
      <c r="G3333" s="174" t="s">
        <v>3302</v>
      </c>
      <c r="H3333" s="201" t="s">
        <v>3663</v>
      </c>
      <c r="I3333" s="175">
        <f t="shared" si="115"/>
        <v>394.38861000000003</v>
      </c>
      <c r="J3333" s="175">
        <f t="shared" si="114"/>
        <v>601.49099999999999</v>
      </c>
      <c r="K3333" s="175">
        <v>227.37</v>
      </c>
      <c r="L3333" s="175">
        <v>1.58</v>
      </c>
      <c r="M3333" s="177" t="s">
        <v>326</v>
      </c>
      <c r="N3333" s="177" t="s">
        <v>321</v>
      </c>
      <c r="O3333" s="177">
        <v>72</v>
      </c>
    </row>
    <row r="3334" spans="1:15">
      <c r="A3334" s="173">
        <v>235</v>
      </c>
      <c r="B3334" s="173">
        <v>45</v>
      </c>
      <c r="C3334" s="173">
        <v>17</v>
      </c>
      <c r="D3334" s="173">
        <v>94</v>
      </c>
      <c r="E3334" s="174" t="s">
        <v>2239</v>
      </c>
      <c r="F3334" s="174" t="s">
        <v>3934</v>
      </c>
      <c r="G3334" s="174" t="s">
        <v>3357</v>
      </c>
      <c r="H3334" s="201" t="s">
        <v>3664</v>
      </c>
      <c r="I3334" s="175">
        <f t="shared" si="115"/>
        <v>383.47977635000001</v>
      </c>
      <c r="J3334" s="175">
        <f t="shared" si="114"/>
        <v>584.70817899999997</v>
      </c>
      <c r="K3334" s="175">
        <v>220.43494999999999</v>
      </c>
      <c r="L3334" s="175">
        <v>1.58</v>
      </c>
      <c r="M3334" s="177" t="s">
        <v>326</v>
      </c>
      <c r="N3334" s="177" t="s">
        <v>321</v>
      </c>
      <c r="O3334" s="177">
        <v>71</v>
      </c>
    </row>
    <row r="3335" spans="1:15">
      <c r="A3335" s="173">
        <v>205</v>
      </c>
      <c r="B3335" s="173">
        <v>55</v>
      </c>
      <c r="C3335" s="173">
        <v>17</v>
      </c>
      <c r="D3335" s="173">
        <v>91</v>
      </c>
      <c r="E3335" s="174" t="s">
        <v>2347</v>
      </c>
      <c r="F3335" s="174" t="s">
        <v>3934</v>
      </c>
      <c r="G3335" s="174" t="s">
        <v>3357</v>
      </c>
      <c r="H3335" s="201" t="s">
        <v>3665</v>
      </c>
      <c r="I3335" s="175">
        <f t="shared" si="115"/>
        <v>351.29934235000007</v>
      </c>
      <c r="J3335" s="175">
        <f t="shared" si="114"/>
        <v>535.19981900000005</v>
      </c>
      <c r="K3335" s="175">
        <v>199.97695000000002</v>
      </c>
      <c r="L3335" s="175">
        <v>1.58</v>
      </c>
      <c r="M3335" s="177" t="s">
        <v>325</v>
      </c>
      <c r="N3335" s="177" t="s">
        <v>321</v>
      </c>
      <c r="O3335" s="177">
        <v>70</v>
      </c>
    </row>
    <row r="3336" spans="1:15">
      <c r="A3336" s="173">
        <v>205</v>
      </c>
      <c r="B3336" s="173">
        <v>50</v>
      </c>
      <c r="C3336" s="173">
        <v>17</v>
      </c>
      <c r="D3336" s="173">
        <v>89</v>
      </c>
      <c r="E3336" s="174" t="s">
        <v>2347</v>
      </c>
      <c r="F3336" s="174" t="s">
        <v>3934</v>
      </c>
      <c r="G3336" s="174" t="s">
        <v>3357</v>
      </c>
      <c r="H3336" s="201" t="s">
        <v>3666</v>
      </c>
      <c r="I3336" s="175">
        <f t="shared" si="115"/>
        <v>426.92336225000003</v>
      </c>
      <c r="J3336" s="175">
        <f t="shared" si="114"/>
        <v>651.54446499999995</v>
      </c>
      <c r="K3336" s="175">
        <v>248.05324999999999</v>
      </c>
      <c r="L3336" s="175">
        <v>1.58</v>
      </c>
      <c r="M3336" s="177" t="s">
        <v>326</v>
      </c>
      <c r="N3336" s="177" t="s">
        <v>321</v>
      </c>
      <c r="O3336" s="177">
        <v>71</v>
      </c>
    </row>
    <row r="3337" spans="1:15">
      <c r="A3337" s="173">
        <v>205</v>
      </c>
      <c r="B3337" s="173">
        <v>50</v>
      </c>
      <c r="C3337" s="173">
        <v>17</v>
      </c>
      <c r="D3337" s="173">
        <v>89</v>
      </c>
      <c r="E3337" s="174" t="s">
        <v>2239</v>
      </c>
      <c r="F3337" s="174" t="s">
        <v>3934</v>
      </c>
      <c r="G3337" s="174" t="s">
        <v>3357</v>
      </c>
      <c r="H3337" s="201" t="s">
        <v>3667</v>
      </c>
      <c r="I3337" s="175">
        <f t="shared" si="115"/>
        <v>459.90830710000006</v>
      </c>
      <c r="J3337" s="175">
        <f t="shared" si="114"/>
        <v>702.29053400000009</v>
      </c>
      <c r="K3337" s="175">
        <v>269.02270000000004</v>
      </c>
      <c r="L3337" s="175">
        <v>1.58</v>
      </c>
      <c r="M3337" s="177" t="s">
        <v>326</v>
      </c>
      <c r="N3337" s="177" t="s">
        <v>321</v>
      </c>
      <c r="O3337" s="177">
        <v>71</v>
      </c>
    </row>
    <row r="3338" spans="1:15">
      <c r="A3338" s="173">
        <v>225</v>
      </c>
      <c r="B3338" s="173">
        <v>45</v>
      </c>
      <c r="C3338" s="173">
        <v>17</v>
      </c>
      <c r="D3338" s="173">
        <v>91</v>
      </c>
      <c r="E3338" s="174" t="s">
        <v>2347</v>
      </c>
      <c r="F3338" s="174" t="s">
        <v>3934</v>
      </c>
      <c r="G3338" s="174" t="s">
        <v>3357</v>
      </c>
      <c r="H3338" s="201" t="s">
        <v>3668</v>
      </c>
      <c r="I3338" s="175">
        <f t="shared" si="115"/>
        <v>362.56249425000004</v>
      </c>
      <c r="J3338" s="175">
        <f t="shared" si="114"/>
        <v>552.52774499999998</v>
      </c>
      <c r="K3338" s="175">
        <v>207.13724999999999</v>
      </c>
      <c r="L3338" s="175">
        <v>1.58</v>
      </c>
      <c r="M3338" s="177" t="s">
        <v>326</v>
      </c>
      <c r="N3338" s="177" t="s">
        <v>321</v>
      </c>
      <c r="O3338" s="177">
        <v>71</v>
      </c>
    </row>
    <row r="3339" spans="1:15">
      <c r="A3339" s="173">
        <v>225</v>
      </c>
      <c r="B3339" s="173">
        <v>45</v>
      </c>
      <c r="C3339" s="173">
        <v>17</v>
      </c>
      <c r="D3339" s="173">
        <v>91</v>
      </c>
      <c r="E3339" s="174" t="s">
        <v>2239</v>
      </c>
      <c r="F3339" s="174" t="s">
        <v>3934</v>
      </c>
      <c r="G3339" s="174" t="s">
        <v>3357</v>
      </c>
      <c r="H3339" s="201" t="s">
        <v>3669</v>
      </c>
      <c r="I3339" s="175">
        <f t="shared" si="115"/>
        <v>367.38955935000001</v>
      </c>
      <c r="J3339" s="175">
        <f t="shared" si="114"/>
        <v>559.95399899999995</v>
      </c>
      <c r="K3339" s="175">
        <v>210.20595</v>
      </c>
      <c r="L3339" s="175">
        <v>1.58</v>
      </c>
      <c r="M3339" s="177" t="s">
        <v>326</v>
      </c>
      <c r="N3339" s="177" t="s">
        <v>321</v>
      </c>
      <c r="O3339" s="177">
        <v>71</v>
      </c>
    </row>
    <row r="3340" spans="1:15">
      <c r="A3340" s="173">
        <v>185</v>
      </c>
      <c r="B3340" s="173">
        <v>60</v>
      </c>
      <c r="C3340" s="173">
        <v>15</v>
      </c>
      <c r="D3340" s="173">
        <v>84</v>
      </c>
      <c r="E3340" s="174" t="s">
        <v>2440</v>
      </c>
      <c r="F3340" s="174" t="s">
        <v>3934</v>
      </c>
      <c r="G3340" s="174" t="s">
        <v>3167</v>
      </c>
      <c r="H3340" s="201" t="s">
        <v>3670</v>
      </c>
      <c r="I3340" s="175">
        <f t="shared" si="115"/>
        <v>210.14311999999998</v>
      </c>
      <c r="J3340" s="175">
        <f t="shared" si="114"/>
        <v>318.03640000000001</v>
      </c>
      <c r="K3340" s="175">
        <v>110.24000000000001</v>
      </c>
      <c r="L3340" s="175">
        <v>1.58</v>
      </c>
      <c r="M3340" s="177" t="s">
        <v>322</v>
      </c>
      <c r="N3340" s="177" t="s">
        <v>326</v>
      </c>
      <c r="O3340" s="177">
        <v>71</v>
      </c>
    </row>
    <row r="3341" spans="1:15">
      <c r="A3341" s="173">
        <v>225</v>
      </c>
      <c r="B3341" s="173">
        <v>45</v>
      </c>
      <c r="C3341" s="173">
        <v>17</v>
      </c>
      <c r="D3341" s="173">
        <v>91</v>
      </c>
      <c r="E3341" s="174" t="s">
        <v>2239</v>
      </c>
      <c r="F3341" s="174" t="s">
        <v>3934</v>
      </c>
      <c r="G3341" s="174" t="s">
        <v>3357</v>
      </c>
      <c r="H3341" s="201" t="s">
        <v>3671</v>
      </c>
      <c r="I3341" s="175">
        <f t="shared" si="115"/>
        <v>299.00613709999999</v>
      </c>
      <c r="J3341" s="175">
        <f t="shared" si="114"/>
        <v>454.74873400000001</v>
      </c>
      <c r="K3341" s="175">
        <v>166.73269999999999</v>
      </c>
      <c r="L3341" s="175">
        <v>1.58</v>
      </c>
      <c r="M3341" s="177" t="s">
        <v>326</v>
      </c>
      <c r="N3341" s="177" t="s">
        <v>321</v>
      </c>
      <c r="O3341" s="177">
        <v>71</v>
      </c>
    </row>
    <row r="3342" spans="1:15">
      <c r="A3342" s="173">
        <v>205</v>
      </c>
      <c r="B3342" s="173">
        <v>55</v>
      </c>
      <c r="C3342" s="173">
        <v>16</v>
      </c>
      <c r="D3342" s="173">
        <v>91</v>
      </c>
      <c r="E3342" s="174" t="s">
        <v>2440</v>
      </c>
      <c r="F3342" s="174" t="s">
        <v>3934</v>
      </c>
      <c r="G3342" s="174" t="s">
        <v>3302</v>
      </c>
      <c r="H3342" s="201" t="s">
        <v>3672</v>
      </c>
      <c r="I3342" s="175">
        <f t="shared" si="115"/>
        <v>370.21160000000003</v>
      </c>
      <c r="J3342" s="175">
        <f t="shared" si="114"/>
        <v>564.29560000000004</v>
      </c>
      <c r="K3342" s="175">
        <v>212</v>
      </c>
      <c r="L3342" s="175">
        <v>1.58</v>
      </c>
      <c r="M3342" s="177" t="s">
        <v>326</v>
      </c>
      <c r="N3342" s="177" t="s">
        <v>325</v>
      </c>
      <c r="O3342" s="177">
        <v>73</v>
      </c>
    </row>
    <row r="3343" spans="1:15">
      <c r="A3343" s="173">
        <v>285</v>
      </c>
      <c r="B3343" s="173">
        <v>35</v>
      </c>
      <c r="C3343" s="173">
        <v>18</v>
      </c>
      <c r="D3343" s="173">
        <v>97</v>
      </c>
      <c r="E3343" s="174" t="s">
        <v>2445</v>
      </c>
      <c r="F3343" s="174" t="s">
        <v>3934</v>
      </c>
      <c r="G3343" s="174" t="s">
        <v>3086</v>
      </c>
      <c r="H3343" s="201" t="s">
        <v>3673</v>
      </c>
      <c r="I3343" s="175">
        <f t="shared" si="115"/>
        <v>747.92319139999995</v>
      </c>
      <c r="J3343" s="175">
        <f t="shared" si="114"/>
        <v>1145.3903560000001</v>
      </c>
      <c r="K3343" s="175">
        <v>452.12180000000001</v>
      </c>
      <c r="L3343" s="175">
        <v>1.58</v>
      </c>
      <c r="M3343" s="177" t="s">
        <v>326</v>
      </c>
      <c r="N3343" s="177" t="s">
        <v>321</v>
      </c>
      <c r="O3343" s="177">
        <v>73</v>
      </c>
    </row>
    <row r="3344" spans="1:15">
      <c r="A3344" s="173">
        <v>245</v>
      </c>
      <c r="B3344" s="173">
        <v>40</v>
      </c>
      <c r="C3344" s="173">
        <v>18</v>
      </c>
      <c r="D3344" s="173">
        <v>97</v>
      </c>
      <c r="E3344" s="174" t="s">
        <v>2445</v>
      </c>
      <c r="F3344" s="174" t="s">
        <v>3934</v>
      </c>
      <c r="G3344" s="174" t="s">
        <v>3357</v>
      </c>
      <c r="H3344" s="201" t="s">
        <v>3675</v>
      </c>
      <c r="I3344" s="175">
        <f t="shared" si="115"/>
        <v>473.58499154999998</v>
      </c>
      <c r="J3344" s="175">
        <f t="shared" si="114"/>
        <v>723.33158700000001</v>
      </c>
      <c r="K3344" s="175">
        <v>277.71735000000001</v>
      </c>
      <c r="L3344" s="175">
        <v>1.58</v>
      </c>
      <c r="M3344" s="177" t="s">
        <v>325</v>
      </c>
      <c r="N3344" s="177" t="s">
        <v>321</v>
      </c>
      <c r="O3344" s="177">
        <v>72</v>
      </c>
    </row>
    <row r="3345" spans="1:15">
      <c r="A3345" s="173">
        <v>245</v>
      </c>
      <c r="B3345" s="173">
        <v>40</v>
      </c>
      <c r="C3345" s="173">
        <v>18</v>
      </c>
      <c r="D3345" s="173">
        <v>93</v>
      </c>
      <c r="E3345" s="174" t="s">
        <v>2445</v>
      </c>
      <c r="F3345" s="174" t="s">
        <v>3934</v>
      </c>
      <c r="G3345" s="174" t="s">
        <v>3357</v>
      </c>
      <c r="H3345" s="201" t="s">
        <v>3676</v>
      </c>
      <c r="I3345" s="175">
        <f t="shared" si="115"/>
        <v>459.90830710000006</v>
      </c>
      <c r="J3345" s="175">
        <f t="shared" ref="J3345:J3408" si="116">($H$3*(K3345+L3345+$U$7+$H$8)+$H$4*$U$3)*$U$8</f>
        <v>702.29053400000009</v>
      </c>
      <c r="K3345" s="175">
        <v>269.02270000000004</v>
      </c>
      <c r="L3345" s="175">
        <v>1.58</v>
      </c>
      <c r="M3345" s="177" t="s">
        <v>326</v>
      </c>
      <c r="N3345" s="177" t="s">
        <v>321</v>
      </c>
      <c r="O3345" s="177">
        <v>71</v>
      </c>
    </row>
    <row r="3346" spans="1:15">
      <c r="A3346" s="173">
        <v>255</v>
      </c>
      <c r="B3346" s="173">
        <v>40</v>
      </c>
      <c r="C3346" s="173">
        <v>19</v>
      </c>
      <c r="D3346" s="173">
        <v>100</v>
      </c>
      <c r="E3346" s="174" t="s">
        <v>2347</v>
      </c>
      <c r="F3346" s="174" t="s">
        <v>3934</v>
      </c>
      <c r="G3346" s="174" t="s">
        <v>3304</v>
      </c>
      <c r="H3346" s="201" t="s">
        <v>3677</v>
      </c>
      <c r="I3346" s="175">
        <f t="shared" si="115"/>
        <v>760.79536500000006</v>
      </c>
      <c r="J3346" s="175">
        <f t="shared" si="116"/>
        <v>1165.1937</v>
      </c>
      <c r="K3346" s="175">
        <v>460.30500000000001</v>
      </c>
      <c r="L3346" s="175">
        <v>1.58</v>
      </c>
      <c r="M3346" s="177" t="s">
        <v>326</v>
      </c>
      <c r="N3346" s="177" t="s">
        <v>325</v>
      </c>
      <c r="O3346" s="177">
        <v>73</v>
      </c>
    </row>
    <row r="3347" spans="1:15">
      <c r="A3347" s="173">
        <v>235</v>
      </c>
      <c r="B3347" s="173">
        <v>55</v>
      </c>
      <c r="C3347" s="173">
        <v>19</v>
      </c>
      <c r="D3347" s="173">
        <v>101</v>
      </c>
      <c r="E3347" s="174" t="s">
        <v>2239</v>
      </c>
      <c r="F3347" s="174" t="s">
        <v>3934</v>
      </c>
      <c r="G3347" s="174" t="s">
        <v>3277</v>
      </c>
      <c r="H3347" s="201" t="s">
        <v>3678</v>
      </c>
      <c r="I3347" s="175">
        <f t="shared" si="115"/>
        <v>509.40133639999999</v>
      </c>
      <c r="J3347" s="175">
        <f t="shared" si="116"/>
        <v>776.90905600000008</v>
      </c>
      <c r="K3347" s="175">
        <v>298.68680000000001</v>
      </c>
      <c r="L3347" s="175">
        <v>2.75</v>
      </c>
      <c r="M3347" s="177" t="s">
        <v>325</v>
      </c>
      <c r="N3347" s="177" t="s">
        <v>321</v>
      </c>
      <c r="O3347" s="177">
        <v>71</v>
      </c>
    </row>
    <row r="3348" spans="1:15">
      <c r="A3348" s="173">
        <v>245</v>
      </c>
      <c r="B3348" s="173">
        <v>45</v>
      </c>
      <c r="C3348" s="173">
        <v>18</v>
      </c>
      <c r="D3348" s="173">
        <v>96</v>
      </c>
      <c r="E3348" s="174" t="s">
        <v>2445</v>
      </c>
      <c r="F3348" s="174" t="s">
        <v>3934</v>
      </c>
      <c r="G3348" s="174" t="s">
        <v>3086</v>
      </c>
      <c r="H3348" s="201" t="s">
        <v>3679</v>
      </c>
      <c r="I3348" s="175">
        <f t="shared" si="115"/>
        <v>546.79547890000015</v>
      </c>
      <c r="J3348" s="175">
        <f t="shared" si="116"/>
        <v>835.96310600000015</v>
      </c>
      <c r="K3348" s="175">
        <v>324.25930000000005</v>
      </c>
      <c r="L3348" s="175">
        <v>1.58</v>
      </c>
      <c r="M3348" s="177" t="s">
        <v>325</v>
      </c>
      <c r="N3348" s="177" t="s">
        <v>321</v>
      </c>
      <c r="O3348" s="177">
        <v>71</v>
      </c>
    </row>
    <row r="3349" spans="1:15">
      <c r="A3349" s="173">
        <v>225</v>
      </c>
      <c r="B3349" s="173">
        <v>35</v>
      </c>
      <c r="C3349" s="173">
        <v>19</v>
      </c>
      <c r="D3349" s="173">
        <v>88</v>
      </c>
      <c r="E3349" s="174" t="s">
        <v>2445</v>
      </c>
      <c r="F3349" s="174" t="s">
        <v>3934</v>
      </c>
      <c r="G3349" s="174" t="s">
        <v>3086</v>
      </c>
      <c r="H3349" s="201" t="s">
        <v>3681</v>
      </c>
      <c r="I3349" s="175">
        <f t="shared" si="115"/>
        <v>681.14879085000007</v>
      </c>
      <c r="J3349" s="175">
        <f t="shared" si="116"/>
        <v>1042.660509</v>
      </c>
      <c r="K3349" s="175">
        <v>409.67144999999999</v>
      </c>
      <c r="L3349" s="175">
        <v>1.58</v>
      </c>
      <c r="M3349" s="177" t="s">
        <v>326</v>
      </c>
      <c r="N3349" s="177" t="s">
        <v>321</v>
      </c>
      <c r="O3349" s="177">
        <v>72</v>
      </c>
    </row>
    <row r="3350" spans="1:15">
      <c r="A3350" s="173">
        <v>245</v>
      </c>
      <c r="B3350" s="173">
        <v>30</v>
      </c>
      <c r="C3350" s="173">
        <v>19</v>
      </c>
      <c r="D3350" s="173">
        <v>89</v>
      </c>
      <c r="E3350" s="174" t="s">
        <v>2445</v>
      </c>
      <c r="F3350" s="174" t="s">
        <v>3934</v>
      </c>
      <c r="G3350" s="174" t="s">
        <v>3086</v>
      </c>
      <c r="H3350" s="201" t="s">
        <v>3682</v>
      </c>
      <c r="I3350" s="175">
        <f t="shared" si="115"/>
        <v>901.58476375000009</v>
      </c>
      <c r="J3350" s="175">
        <f t="shared" si="116"/>
        <v>1381.7927750000001</v>
      </c>
      <c r="K3350" s="175">
        <v>549.80875000000003</v>
      </c>
      <c r="L3350" s="175">
        <v>1.58</v>
      </c>
      <c r="M3350" s="177" t="s">
        <v>325</v>
      </c>
      <c r="N3350" s="177" t="s">
        <v>321</v>
      </c>
      <c r="O3350" s="177">
        <v>72</v>
      </c>
    </row>
    <row r="3351" spans="1:15">
      <c r="A3351" s="173">
        <v>195</v>
      </c>
      <c r="B3351" s="173">
        <v>65</v>
      </c>
      <c r="C3351" s="173">
        <v>15</v>
      </c>
      <c r="D3351" s="173">
        <v>91</v>
      </c>
      <c r="E3351" s="174" t="s">
        <v>2440</v>
      </c>
      <c r="F3351" s="174" t="s">
        <v>3934</v>
      </c>
      <c r="G3351" s="174" t="s">
        <v>3520</v>
      </c>
      <c r="H3351" s="201" t="s">
        <v>3684</v>
      </c>
      <c r="I3351" s="175">
        <f t="shared" si="115"/>
        <v>180.96397000000002</v>
      </c>
      <c r="J3351" s="175">
        <f t="shared" si="116"/>
        <v>273.1454</v>
      </c>
      <c r="K3351" s="175">
        <v>91.69</v>
      </c>
      <c r="L3351" s="175">
        <v>1.58</v>
      </c>
      <c r="M3351" s="177">
        <v>0</v>
      </c>
      <c r="N3351" s="177">
        <v>0</v>
      </c>
      <c r="O3351" s="177">
        <v>0</v>
      </c>
    </row>
    <row r="3352" spans="1:15">
      <c r="A3352" s="173">
        <v>235</v>
      </c>
      <c r="B3352" s="173">
        <v>35</v>
      </c>
      <c r="C3352" s="173">
        <v>19</v>
      </c>
      <c r="D3352" s="173">
        <v>91</v>
      </c>
      <c r="E3352" s="174" t="s">
        <v>2445</v>
      </c>
      <c r="F3352" s="174" t="s">
        <v>3934</v>
      </c>
      <c r="G3352" s="174" t="s">
        <v>3086</v>
      </c>
      <c r="H3352" s="201" t="s">
        <v>3685</v>
      </c>
      <c r="I3352" s="175">
        <f t="shared" si="115"/>
        <v>570.12629355000013</v>
      </c>
      <c r="J3352" s="175">
        <f t="shared" si="116"/>
        <v>871.85666700000013</v>
      </c>
      <c r="K3352" s="175">
        <v>339.09135000000003</v>
      </c>
      <c r="L3352" s="175">
        <v>1.58</v>
      </c>
      <c r="M3352" s="177" t="s">
        <v>326</v>
      </c>
      <c r="N3352" s="177" t="s">
        <v>348</v>
      </c>
      <c r="O3352" s="177">
        <v>72</v>
      </c>
    </row>
    <row r="3353" spans="1:15">
      <c r="A3353" s="173">
        <v>225</v>
      </c>
      <c r="B3353" s="173">
        <v>50</v>
      </c>
      <c r="C3353" s="173">
        <v>16</v>
      </c>
      <c r="D3353" s="173">
        <v>96</v>
      </c>
      <c r="E3353" s="174" t="s">
        <v>2347</v>
      </c>
      <c r="F3353" s="174" t="s">
        <v>3934</v>
      </c>
      <c r="G3353" s="174" t="s">
        <v>3304</v>
      </c>
      <c r="H3353" s="201" t="s">
        <v>3686</v>
      </c>
      <c r="I3353" s="175">
        <f t="shared" si="115"/>
        <v>549.20901145000005</v>
      </c>
      <c r="J3353" s="175">
        <f t="shared" si="116"/>
        <v>839.67623300000002</v>
      </c>
      <c r="K3353" s="175">
        <v>325.79365000000001</v>
      </c>
      <c r="L3353" s="175">
        <v>1.58</v>
      </c>
      <c r="M3353" s="177" t="s">
        <v>325</v>
      </c>
      <c r="N3353" s="177" t="s">
        <v>325</v>
      </c>
      <c r="O3353" s="177">
        <v>72</v>
      </c>
    </row>
    <row r="3354" spans="1:15">
      <c r="A3354" s="173">
        <v>235</v>
      </c>
      <c r="B3354" s="173">
        <v>60</v>
      </c>
      <c r="C3354" s="173">
        <v>18</v>
      </c>
      <c r="D3354" s="173">
        <v>103</v>
      </c>
      <c r="E3354" s="174" t="s">
        <v>2239</v>
      </c>
      <c r="F3354" s="174" t="s">
        <v>3934</v>
      </c>
      <c r="G3354" s="174" t="s">
        <v>3277</v>
      </c>
      <c r="H3354" s="201" t="s">
        <v>3688</v>
      </c>
      <c r="I3354" s="175">
        <f t="shared" si="115"/>
        <v>474.80736985000004</v>
      </c>
      <c r="J3354" s="175">
        <f t="shared" si="116"/>
        <v>723.68756900000005</v>
      </c>
      <c r="K3354" s="175">
        <v>276.69445000000002</v>
      </c>
      <c r="L3354" s="175">
        <v>2.75</v>
      </c>
      <c r="M3354" s="177" t="s">
        <v>325</v>
      </c>
      <c r="N3354" s="177" t="s">
        <v>321</v>
      </c>
      <c r="O3354" s="177">
        <v>71</v>
      </c>
    </row>
    <row r="3355" spans="1:15">
      <c r="A3355" s="173">
        <v>255</v>
      </c>
      <c r="B3355" s="173">
        <v>40</v>
      </c>
      <c r="C3355" s="173">
        <v>18</v>
      </c>
      <c r="D3355" s="173">
        <v>99</v>
      </c>
      <c r="E3355" s="174" t="s">
        <v>2445</v>
      </c>
      <c r="F3355" s="174" t="s">
        <v>3934</v>
      </c>
      <c r="G3355" s="174" t="s">
        <v>3086</v>
      </c>
      <c r="H3355" s="201" t="s">
        <v>3689</v>
      </c>
      <c r="I3355" s="175">
        <f t="shared" si="115"/>
        <v>574.95335864999993</v>
      </c>
      <c r="J3355" s="175">
        <f t="shared" si="116"/>
        <v>879.28292099999987</v>
      </c>
      <c r="K3355" s="175">
        <v>342.16004999999996</v>
      </c>
      <c r="L3355" s="175">
        <v>1.58</v>
      </c>
      <c r="M3355" s="177" t="s">
        <v>326</v>
      </c>
      <c r="N3355" s="177" t="s">
        <v>321</v>
      </c>
      <c r="O3355" s="177">
        <v>73</v>
      </c>
    </row>
    <row r="3356" spans="1:15">
      <c r="A3356" s="173">
        <v>205</v>
      </c>
      <c r="B3356" s="173">
        <v>55</v>
      </c>
      <c r="C3356" s="173">
        <v>16</v>
      </c>
      <c r="D3356" s="173">
        <v>94</v>
      </c>
      <c r="E3356" s="174" t="s">
        <v>2347</v>
      </c>
      <c r="F3356" s="174" t="s">
        <v>3934</v>
      </c>
      <c r="G3356" s="174" t="s">
        <v>3304</v>
      </c>
      <c r="H3356" s="201" t="s">
        <v>3690</v>
      </c>
      <c r="I3356" s="175">
        <f t="shared" si="115"/>
        <v>416.46472120000004</v>
      </c>
      <c r="J3356" s="175">
        <f t="shared" si="116"/>
        <v>635.45424800000001</v>
      </c>
      <c r="K3356" s="175">
        <v>241.40440000000001</v>
      </c>
      <c r="L3356" s="175">
        <v>1.58</v>
      </c>
      <c r="M3356" s="177" t="s">
        <v>326</v>
      </c>
      <c r="N3356" s="177" t="s">
        <v>325</v>
      </c>
      <c r="O3356" s="177">
        <v>72</v>
      </c>
    </row>
    <row r="3357" spans="1:15">
      <c r="A3357" s="173">
        <v>225</v>
      </c>
      <c r="B3357" s="173">
        <v>50</v>
      </c>
      <c r="C3357" s="173">
        <v>17</v>
      </c>
      <c r="D3357" s="173">
        <v>94</v>
      </c>
      <c r="E3357" s="174" t="s">
        <v>2239</v>
      </c>
      <c r="F3357" s="174" t="s">
        <v>3934</v>
      </c>
      <c r="G3357" s="174" t="s">
        <v>3357</v>
      </c>
      <c r="H3357" s="201" t="s">
        <v>3691</v>
      </c>
      <c r="I3357" s="175">
        <f t="shared" si="115"/>
        <v>521.05113170000004</v>
      </c>
      <c r="J3357" s="175">
        <f t="shared" si="116"/>
        <v>796.35641799999996</v>
      </c>
      <c r="K3357" s="175">
        <v>307.8929</v>
      </c>
      <c r="L3357" s="175">
        <v>1.58</v>
      </c>
      <c r="M3357" s="177" t="s">
        <v>326</v>
      </c>
      <c r="N3357" s="177" t="s">
        <v>321</v>
      </c>
      <c r="O3357" s="177">
        <v>71</v>
      </c>
    </row>
    <row r="3358" spans="1:15">
      <c r="A3358" s="173">
        <v>225</v>
      </c>
      <c r="B3358" s="173">
        <v>45</v>
      </c>
      <c r="C3358" s="173">
        <v>17</v>
      </c>
      <c r="D3358" s="173">
        <v>91</v>
      </c>
      <c r="E3358" s="174" t="s">
        <v>2347</v>
      </c>
      <c r="F3358" s="174" t="s">
        <v>3934</v>
      </c>
      <c r="G3358" s="174" t="s">
        <v>3357</v>
      </c>
      <c r="H3358" s="201" t="s">
        <v>3692</v>
      </c>
      <c r="I3358" s="175">
        <f t="shared" si="115"/>
        <v>293.37456115000003</v>
      </c>
      <c r="J3358" s="175">
        <f t="shared" si="116"/>
        <v>446.08477100000005</v>
      </c>
      <c r="K3358" s="175">
        <v>163.15255000000002</v>
      </c>
      <c r="L3358" s="175">
        <v>1.58</v>
      </c>
      <c r="M3358" s="177" t="s">
        <v>325</v>
      </c>
      <c r="N3358" s="177" t="s">
        <v>321</v>
      </c>
      <c r="O3358" s="177">
        <v>71</v>
      </c>
    </row>
    <row r="3359" spans="1:15">
      <c r="A3359" s="173">
        <v>245</v>
      </c>
      <c r="B3359" s="173">
        <v>35</v>
      </c>
      <c r="C3359" s="173">
        <v>19</v>
      </c>
      <c r="D3359" s="173">
        <v>93</v>
      </c>
      <c r="E3359" s="174" t="s">
        <v>2445</v>
      </c>
      <c r="F3359" s="174" t="s">
        <v>3934</v>
      </c>
      <c r="G3359" s="174" t="s">
        <v>3086</v>
      </c>
      <c r="H3359" s="201" t="s">
        <v>3693</v>
      </c>
      <c r="I3359" s="175">
        <f t="shared" si="115"/>
        <v>598.28417330000002</v>
      </c>
      <c r="J3359" s="175">
        <f t="shared" si="116"/>
        <v>915.17648199999996</v>
      </c>
      <c r="K3359" s="175">
        <v>356.99209999999999</v>
      </c>
      <c r="L3359" s="175">
        <v>1.58</v>
      </c>
      <c r="M3359" s="177" t="s">
        <v>326</v>
      </c>
      <c r="N3359" s="177" t="s">
        <v>321</v>
      </c>
      <c r="O3359" s="177">
        <v>72</v>
      </c>
    </row>
    <row r="3360" spans="1:15">
      <c r="A3360" s="173">
        <v>275</v>
      </c>
      <c r="B3360" s="173">
        <v>30</v>
      </c>
      <c r="C3360" s="173">
        <v>19</v>
      </c>
      <c r="D3360" s="173">
        <v>96</v>
      </c>
      <c r="E3360" s="174" t="s">
        <v>2445</v>
      </c>
      <c r="F3360" s="174" t="s">
        <v>3934</v>
      </c>
      <c r="G3360" s="174" t="s">
        <v>3086</v>
      </c>
      <c r="H3360" s="201" t="s">
        <v>3694</v>
      </c>
      <c r="I3360" s="175">
        <f t="shared" si="115"/>
        <v>648.96835684999996</v>
      </c>
      <c r="J3360" s="175">
        <f t="shared" si="116"/>
        <v>993.15214900000001</v>
      </c>
      <c r="K3360" s="175">
        <v>389.21345000000002</v>
      </c>
      <c r="L3360" s="175">
        <v>1.58</v>
      </c>
      <c r="M3360" s="177" t="s">
        <v>326</v>
      </c>
      <c r="N3360" s="177" t="s">
        <v>348</v>
      </c>
      <c r="O3360" s="177">
        <v>73</v>
      </c>
    </row>
    <row r="3361" spans="1:15">
      <c r="A3361" s="173">
        <v>265</v>
      </c>
      <c r="B3361" s="173">
        <v>35</v>
      </c>
      <c r="C3361" s="173">
        <v>20</v>
      </c>
      <c r="D3361" s="173">
        <v>99</v>
      </c>
      <c r="E3361" s="174" t="s">
        <v>2445</v>
      </c>
      <c r="F3361" s="174" t="s">
        <v>3934</v>
      </c>
      <c r="G3361" s="174" t="s">
        <v>3086</v>
      </c>
      <c r="H3361" s="201" t="s">
        <v>3695</v>
      </c>
      <c r="I3361" s="175">
        <f t="shared" si="115"/>
        <v>793.78030984999998</v>
      </c>
      <c r="J3361" s="175">
        <f t="shared" si="116"/>
        <v>1215.9397690000001</v>
      </c>
      <c r="K3361" s="175">
        <v>481.27445</v>
      </c>
      <c r="L3361" s="175">
        <v>1.58</v>
      </c>
      <c r="M3361" s="177" t="s">
        <v>326</v>
      </c>
      <c r="N3361" s="177" t="s">
        <v>348</v>
      </c>
      <c r="O3361" s="177">
        <v>73</v>
      </c>
    </row>
    <row r="3362" spans="1:15">
      <c r="A3362" s="173">
        <v>255</v>
      </c>
      <c r="B3362" s="173">
        <v>45</v>
      </c>
      <c r="C3362" s="173">
        <v>19</v>
      </c>
      <c r="D3362" s="173">
        <v>104</v>
      </c>
      <c r="E3362" s="174" t="s">
        <v>2445</v>
      </c>
      <c r="F3362" s="174" t="s">
        <v>3934</v>
      </c>
      <c r="G3362" s="174" t="s">
        <v>3086</v>
      </c>
      <c r="H3362" s="201" t="s">
        <v>3696</v>
      </c>
      <c r="I3362" s="175">
        <f t="shared" si="115"/>
        <v>675.5172149</v>
      </c>
      <c r="J3362" s="175">
        <f t="shared" si="116"/>
        <v>1033.9965459999999</v>
      </c>
      <c r="K3362" s="175">
        <v>406.09129999999999</v>
      </c>
      <c r="L3362" s="175">
        <v>1.58</v>
      </c>
      <c r="M3362" s="177" t="s">
        <v>326</v>
      </c>
      <c r="N3362" s="177" t="s">
        <v>321</v>
      </c>
      <c r="O3362" s="177">
        <v>73</v>
      </c>
    </row>
    <row r="3363" spans="1:15">
      <c r="A3363" s="173">
        <v>255</v>
      </c>
      <c r="B3363" s="173">
        <v>35</v>
      </c>
      <c r="C3363" s="173">
        <v>19</v>
      </c>
      <c r="D3363" s="173">
        <v>96</v>
      </c>
      <c r="E3363" s="174" t="s">
        <v>2445</v>
      </c>
      <c r="F3363" s="174" t="s">
        <v>3934</v>
      </c>
      <c r="G3363" s="174" t="s">
        <v>2964</v>
      </c>
      <c r="H3363" s="201" t="s">
        <v>3697</v>
      </c>
      <c r="I3363" s="175">
        <f t="shared" si="115"/>
        <v>752.75025649999998</v>
      </c>
      <c r="J3363" s="175">
        <f t="shared" si="116"/>
        <v>1152.8166100000001</v>
      </c>
      <c r="K3363" s="175">
        <v>455.19050000000004</v>
      </c>
      <c r="L3363" s="175">
        <v>1.58</v>
      </c>
      <c r="M3363" s="177" t="s">
        <v>322</v>
      </c>
      <c r="N3363" s="177" t="s">
        <v>348</v>
      </c>
      <c r="O3363" s="177">
        <v>73</v>
      </c>
    </row>
    <row r="3364" spans="1:15">
      <c r="A3364" s="173">
        <v>285</v>
      </c>
      <c r="B3364" s="173">
        <v>30</v>
      </c>
      <c r="C3364" s="173">
        <v>19</v>
      </c>
      <c r="D3364" s="173">
        <v>98</v>
      </c>
      <c r="E3364" s="174" t="s">
        <v>2445</v>
      </c>
      <c r="F3364" s="174" t="s">
        <v>3934</v>
      </c>
      <c r="G3364" s="174" t="s">
        <v>2961</v>
      </c>
      <c r="H3364" s="201" t="s">
        <v>3698</v>
      </c>
      <c r="I3364" s="175">
        <f t="shared" si="115"/>
        <v>1002.9531308500001</v>
      </c>
      <c r="J3364" s="175">
        <f t="shared" si="116"/>
        <v>1537.7441090000004</v>
      </c>
      <c r="K3364" s="175">
        <v>614.25145000000009</v>
      </c>
      <c r="L3364" s="175">
        <v>1.58</v>
      </c>
      <c r="M3364" s="177" t="s">
        <v>322</v>
      </c>
      <c r="N3364" s="177" t="s">
        <v>348</v>
      </c>
      <c r="O3364" s="177">
        <v>73</v>
      </c>
    </row>
    <row r="3365" spans="1:15">
      <c r="A3365" s="173">
        <v>285</v>
      </c>
      <c r="B3365" s="173">
        <v>30</v>
      </c>
      <c r="C3365" s="173">
        <v>19</v>
      </c>
      <c r="D3365" s="173">
        <v>98</v>
      </c>
      <c r="E3365" s="174" t="s">
        <v>2445</v>
      </c>
      <c r="F3365" s="174" t="s">
        <v>3934</v>
      </c>
      <c r="G3365" s="174" t="s">
        <v>2961</v>
      </c>
      <c r="H3365" s="201" t="s">
        <v>3699</v>
      </c>
      <c r="I3365" s="175">
        <f t="shared" si="115"/>
        <v>1002.9531308500001</v>
      </c>
      <c r="J3365" s="175">
        <f t="shared" si="116"/>
        <v>1537.7441090000004</v>
      </c>
      <c r="K3365" s="175">
        <v>614.25145000000009</v>
      </c>
      <c r="L3365" s="175">
        <v>1.58</v>
      </c>
      <c r="M3365" s="177" t="s">
        <v>322</v>
      </c>
      <c r="N3365" s="177" t="s">
        <v>348</v>
      </c>
      <c r="O3365" s="177">
        <v>73</v>
      </c>
    </row>
    <row r="3366" spans="1:15">
      <c r="A3366" s="173">
        <v>225</v>
      </c>
      <c r="B3366" s="173">
        <v>55</v>
      </c>
      <c r="C3366" s="173">
        <v>17</v>
      </c>
      <c r="D3366" s="173">
        <v>97</v>
      </c>
      <c r="E3366" s="174" t="s">
        <v>2445</v>
      </c>
      <c r="F3366" s="174" t="s">
        <v>3934</v>
      </c>
      <c r="G3366" s="174" t="s">
        <v>3357</v>
      </c>
      <c r="H3366" s="201" t="s">
        <v>3700</v>
      </c>
      <c r="I3366" s="175">
        <f t="shared" si="115"/>
        <v>419.68276459999998</v>
      </c>
      <c r="J3366" s="175">
        <f t="shared" si="116"/>
        <v>640.40508399999999</v>
      </c>
      <c r="K3366" s="175">
        <v>243.4502</v>
      </c>
      <c r="L3366" s="175">
        <v>1.58</v>
      </c>
      <c r="M3366" s="177" t="s">
        <v>325</v>
      </c>
      <c r="N3366" s="177" t="s">
        <v>321</v>
      </c>
      <c r="O3366" s="177">
        <v>71</v>
      </c>
    </row>
    <row r="3367" spans="1:15">
      <c r="A3367" s="173">
        <v>265</v>
      </c>
      <c r="B3367" s="173">
        <v>35</v>
      </c>
      <c r="C3367" s="173">
        <v>20</v>
      </c>
      <c r="D3367" s="173">
        <v>99</v>
      </c>
      <c r="E3367" s="174" t="s">
        <v>2445</v>
      </c>
      <c r="F3367" s="174" t="s">
        <v>3934</v>
      </c>
      <c r="G3367" s="174" t="s">
        <v>3086</v>
      </c>
      <c r="H3367" s="201" t="s">
        <v>3701</v>
      </c>
      <c r="I3367" s="175">
        <f t="shared" si="115"/>
        <v>793.78030984999998</v>
      </c>
      <c r="J3367" s="175">
        <f t="shared" si="116"/>
        <v>1215.9397690000001</v>
      </c>
      <c r="K3367" s="175">
        <v>481.27445</v>
      </c>
      <c r="L3367" s="175">
        <v>1.58</v>
      </c>
      <c r="M3367" s="177" t="s">
        <v>326</v>
      </c>
      <c r="N3367" s="177" t="s">
        <v>348</v>
      </c>
      <c r="O3367" s="177">
        <v>73</v>
      </c>
    </row>
    <row r="3368" spans="1:15">
      <c r="A3368" s="173">
        <v>295</v>
      </c>
      <c r="B3368" s="173">
        <v>30</v>
      </c>
      <c r="C3368" s="173">
        <v>20</v>
      </c>
      <c r="D3368" s="173">
        <v>101</v>
      </c>
      <c r="E3368" s="174" t="s">
        <v>2445</v>
      </c>
      <c r="F3368" s="174" t="s">
        <v>3934</v>
      </c>
      <c r="G3368" s="174" t="s">
        <v>3086</v>
      </c>
      <c r="H3368" s="201" t="s">
        <v>3702</v>
      </c>
      <c r="I3368" s="175">
        <f t="shared" si="115"/>
        <v>829.17878725000014</v>
      </c>
      <c r="J3368" s="175">
        <f t="shared" si="116"/>
        <v>1270.3989650000003</v>
      </c>
      <c r="K3368" s="175">
        <v>503.77825000000007</v>
      </c>
      <c r="L3368" s="175">
        <v>1.58</v>
      </c>
      <c r="M3368" s="177" t="s">
        <v>326</v>
      </c>
      <c r="N3368" s="177" t="s">
        <v>348</v>
      </c>
      <c r="O3368" s="177">
        <v>74</v>
      </c>
    </row>
    <row r="3369" spans="1:15">
      <c r="A3369" s="173">
        <v>275</v>
      </c>
      <c r="B3369" s="173">
        <v>35</v>
      </c>
      <c r="C3369" s="173">
        <v>21</v>
      </c>
      <c r="D3369" s="173">
        <v>103</v>
      </c>
      <c r="E3369" s="174" t="s">
        <v>2445</v>
      </c>
      <c r="F3369" s="174" t="s">
        <v>3934</v>
      </c>
      <c r="G3369" s="174" t="s">
        <v>3086</v>
      </c>
      <c r="H3369" s="201" t="s">
        <v>3703</v>
      </c>
      <c r="I3369" s="175">
        <f t="shared" si="115"/>
        <v>1190.4041588999999</v>
      </c>
      <c r="J3369" s="175">
        <f t="shared" si="116"/>
        <v>1826.1303059999998</v>
      </c>
      <c r="K3369" s="175">
        <v>733.41929999999991</v>
      </c>
      <c r="L3369" s="175">
        <v>1.58</v>
      </c>
      <c r="M3369" s="177" t="s">
        <v>325</v>
      </c>
      <c r="N3369" s="177" t="s">
        <v>348</v>
      </c>
      <c r="O3369" s="177">
        <v>73</v>
      </c>
    </row>
    <row r="3370" spans="1:15">
      <c r="A3370" s="173">
        <v>205</v>
      </c>
      <c r="B3370" s="173">
        <v>55</v>
      </c>
      <c r="C3370" s="173">
        <v>16</v>
      </c>
      <c r="D3370" s="173">
        <v>91</v>
      </c>
      <c r="E3370" s="174" t="s">
        <v>2239</v>
      </c>
      <c r="F3370" s="174" t="s">
        <v>3934</v>
      </c>
      <c r="G3370" s="174" t="s">
        <v>3357</v>
      </c>
      <c r="H3370" s="201" t="s">
        <v>3705</v>
      </c>
      <c r="I3370" s="175">
        <f t="shared" si="115"/>
        <v>305.44222389999993</v>
      </c>
      <c r="J3370" s="175">
        <f t="shared" si="116"/>
        <v>464.65040599999998</v>
      </c>
      <c r="K3370" s="175">
        <v>170.82429999999999</v>
      </c>
      <c r="L3370" s="175">
        <v>1.58</v>
      </c>
      <c r="M3370" s="177" t="s">
        <v>326</v>
      </c>
      <c r="N3370" s="177" t="s">
        <v>321</v>
      </c>
      <c r="O3370" s="177">
        <v>71</v>
      </c>
    </row>
    <row r="3371" spans="1:15">
      <c r="A3371" s="173">
        <v>225</v>
      </c>
      <c r="B3371" s="173">
        <v>45</v>
      </c>
      <c r="C3371" s="173">
        <v>17</v>
      </c>
      <c r="D3371" s="173">
        <v>91</v>
      </c>
      <c r="E3371" s="174" t="s">
        <v>2445</v>
      </c>
      <c r="F3371" s="174" t="s">
        <v>3934</v>
      </c>
      <c r="G3371" s="174" t="s">
        <v>3357</v>
      </c>
      <c r="H3371" s="201" t="s">
        <v>3706</v>
      </c>
      <c r="I3371" s="175">
        <f t="shared" ref="I3371:I3434" si="117">(IF($H$6="",$H$4*$U$3*(1-$H$5),$H$6*$H$3)+IF(F3371="PIRELLI",$H$3*(K3371*(1-$M$12)+$U$7+L3371+$H$8)))*$U$8</f>
        <v>367.38955935000001</v>
      </c>
      <c r="J3371" s="175">
        <f t="shared" si="116"/>
        <v>559.95399899999995</v>
      </c>
      <c r="K3371" s="175">
        <v>210.20595</v>
      </c>
      <c r="L3371" s="175">
        <v>1.58</v>
      </c>
      <c r="M3371" s="177" t="s">
        <v>326</v>
      </c>
      <c r="N3371" s="177" t="s">
        <v>321</v>
      </c>
      <c r="O3371" s="177">
        <v>71</v>
      </c>
    </row>
    <row r="3372" spans="1:15">
      <c r="A3372" s="173">
        <v>225</v>
      </c>
      <c r="B3372" s="173">
        <v>45</v>
      </c>
      <c r="C3372" s="173">
        <v>18</v>
      </c>
      <c r="D3372" s="173">
        <v>91</v>
      </c>
      <c r="E3372" s="174" t="s">
        <v>2445</v>
      </c>
      <c r="F3372" s="174" t="s">
        <v>3934</v>
      </c>
      <c r="G3372" s="174" t="s">
        <v>3357</v>
      </c>
      <c r="H3372" s="201" t="s">
        <v>3707</v>
      </c>
      <c r="I3372" s="175">
        <f t="shared" si="117"/>
        <v>606.32928179999999</v>
      </c>
      <c r="J3372" s="175">
        <f t="shared" si="116"/>
        <v>927.55357200000003</v>
      </c>
      <c r="K3372" s="175">
        <v>362.10660000000001</v>
      </c>
      <c r="L3372" s="175">
        <v>1.58</v>
      </c>
      <c r="M3372" s="177" t="s">
        <v>326</v>
      </c>
      <c r="N3372" s="177" t="s">
        <v>321</v>
      </c>
      <c r="O3372" s="177">
        <v>71</v>
      </c>
    </row>
    <row r="3373" spans="1:15">
      <c r="A3373" s="173">
        <v>205</v>
      </c>
      <c r="B3373" s="173">
        <v>55</v>
      </c>
      <c r="C3373" s="173">
        <v>16</v>
      </c>
      <c r="D3373" s="173">
        <v>91</v>
      </c>
      <c r="E3373" s="174" t="s">
        <v>2239</v>
      </c>
      <c r="F3373" s="174" t="s">
        <v>3934</v>
      </c>
      <c r="G3373" s="174" t="s">
        <v>3357</v>
      </c>
      <c r="H3373" s="201" t="s">
        <v>3708</v>
      </c>
      <c r="I3373" s="175">
        <f t="shared" si="117"/>
        <v>222.57760634999997</v>
      </c>
      <c r="J3373" s="175">
        <f t="shared" si="116"/>
        <v>337.16637900000001</v>
      </c>
      <c r="K3373" s="175">
        <v>118.14495000000001</v>
      </c>
      <c r="L3373" s="175">
        <v>1.58</v>
      </c>
      <c r="M3373" s="177" t="s">
        <v>326</v>
      </c>
      <c r="N3373" s="177" t="s">
        <v>321</v>
      </c>
      <c r="O3373" s="177">
        <v>70</v>
      </c>
    </row>
    <row r="3374" spans="1:15">
      <c r="A3374" s="173">
        <v>255</v>
      </c>
      <c r="B3374" s="173">
        <v>35</v>
      </c>
      <c r="C3374" s="173">
        <v>19</v>
      </c>
      <c r="D3374" s="173">
        <v>96</v>
      </c>
      <c r="E3374" s="174" t="s">
        <v>2445</v>
      </c>
      <c r="F3374" s="174" t="s">
        <v>3934</v>
      </c>
      <c r="G3374" s="174" t="s">
        <v>3086</v>
      </c>
      <c r="H3374" s="201" t="s">
        <v>3709</v>
      </c>
      <c r="I3374" s="175">
        <f t="shared" si="117"/>
        <v>620.81047710000007</v>
      </c>
      <c r="J3374" s="175">
        <f t="shared" si="116"/>
        <v>949.83233400000006</v>
      </c>
      <c r="K3374" s="175">
        <v>371.31270000000001</v>
      </c>
      <c r="L3374" s="175">
        <v>1.58</v>
      </c>
      <c r="M3374" s="177" t="s">
        <v>326</v>
      </c>
      <c r="N3374" s="177" t="s">
        <v>348</v>
      </c>
      <c r="O3374" s="177">
        <v>73</v>
      </c>
    </row>
    <row r="3375" spans="1:15">
      <c r="A3375" s="173">
        <v>295</v>
      </c>
      <c r="B3375" s="173">
        <v>30</v>
      </c>
      <c r="C3375" s="173">
        <v>19</v>
      </c>
      <c r="D3375" s="173">
        <v>100</v>
      </c>
      <c r="E3375" s="174" t="s">
        <v>2445</v>
      </c>
      <c r="F3375" s="174" t="s">
        <v>3934</v>
      </c>
      <c r="G3375" s="174" t="s">
        <v>3086</v>
      </c>
      <c r="H3375" s="201" t="s">
        <v>3710</v>
      </c>
      <c r="I3375" s="175">
        <f t="shared" si="117"/>
        <v>821.13367875000006</v>
      </c>
      <c r="J3375" s="175">
        <f t="shared" si="116"/>
        <v>1258.0218749999999</v>
      </c>
      <c r="K3375" s="175">
        <v>498.66374999999999</v>
      </c>
      <c r="L3375" s="175">
        <v>1.58</v>
      </c>
      <c r="M3375" s="177" t="s">
        <v>326</v>
      </c>
      <c r="N3375" s="177" t="s">
        <v>348</v>
      </c>
      <c r="O3375" s="177">
        <v>74</v>
      </c>
    </row>
    <row r="3376" spans="1:15">
      <c r="A3376" s="173">
        <v>295</v>
      </c>
      <c r="B3376" s="173">
        <v>35</v>
      </c>
      <c r="C3376" s="173">
        <v>21</v>
      </c>
      <c r="D3376" s="173">
        <v>107</v>
      </c>
      <c r="E3376" s="174" t="s">
        <v>2445</v>
      </c>
      <c r="F3376" s="174" t="s">
        <v>3934</v>
      </c>
      <c r="G3376" s="174" t="s">
        <v>3086</v>
      </c>
      <c r="H3376" s="201" t="s">
        <v>3711</v>
      </c>
      <c r="I3376" s="175">
        <f t="shared" si="117"/>
        <v>795.00268815000015</v>
      </c>
      <c r="J3376" s="175">
        <f t="shared" si="116"/>
        <v>1216.2957510000001</v>
      </c>
      <c r="K3376" s="175">
        <v>480.25155000000001</v>
      </c>
      <c r="L3376" s="175">
        <v>2.75</v>
      </c>
      <c r="M3376" s="177" t="s">
        <v>325</v>
      </c>
      <c r="N3376" s="177" t="s">
        <v>321</v>
      </c>
      <c r="O3376" s="177">
        <v>74</v>
      </c>
    </row>
    <row r="3377" spans="1:15">
      <c r="A3377" s="173">
        <v>265</v>
      </c>
      <c r="B3377" s="173">
        <v>35</v>
      </c>
      <c r="C3377" s="173">
        <v>21</v>
      </c>
      <c r="D3377" s="173">
        <v>101</v>
      </c>
      <c r="E3377" s="174" t="s">
        <v>2445</v>
      </c>
      <c r="F3377" s="174" t="s">
        <v>3934</v>
      </c>
      <c r="G3377" s="174" t="s">
        <v>3086</v>
      </c>
      <c r="H3377" s="201" t="s">
        <v>3712</v>
      </c>
      <c r="I3377" s="175">
        <f t="shared" si="117"/>
        <v>856.53215614999999</v>
      </c>
      <c r="J3377" s="175">
        <f t="shared" si="116"/>
        <v>1312.4810710000002</v>
      </c>
      <c r="K3377" s="175">
        <v>521.16755000000001</v>
      </c>
      <c r="L3377" s="175">
        <v>1.58</v>
      </c>
      <c r="M3377" s="177" t="s">
        <v>326</v>
      </c>
      <c r="N3377" s="177" t="s">
        <v>348</v>
      </c>
      <c r="O3377" s="177">
        <v>73</v>
      </c>
    </row>
    <row r="3378" spans="1:15">
      <c r="A3378" s="173">
        <v>245</v>
      </c>
      <c r="B3378" s="173">
        <v>45</v>
      </c>
      <c r="C3378" s="173">
        <v>19</v>
      </c>
      <c r="D3378" s="173">
        <v>102</v>
      </c>
      <c r="E3378" s="174" t="s">
        <v>2347</v>
      </c>
      <c r="F3378" s="174" t="s">
        <v>3934</v>
      </c>
      <c r="G3378" s="174" t="s">
        <v>3304</v>
      </c>
      <c r="H3378" s="201" t="s">
        <v>3715</v>
      </c>
      <c r="I3378" s="175">
        <f t="shared" si="117"/>
        <v>969.16367515000002</v>
      </c>
      <c r="J3378" s="175">
        <f t="shared" si="116"/>
        <v>1485.760331</v>
      </c>
      <c r="K3378" s="175">
        <v>592.77054999999996</v>
      </c>
      <c r="L3378" s="175">
        <v>1.58</v>
      </c>
      <c r="M3378" s="177" t="s">
        <v>326</v>
      </c>
      <c r="N3378" s="177" t="s">
        <v>325</v>
      </c>
      <c r="O3378" s="177">
        <v>72</v>
      </c>
    </row>
    <row r="3379" spans="1:15">
      <c r="A3379" s="173">
        <v>275</v>
      </c>
      <c r="B3379" s="173">
        <v>40</v>
      </c>
      <c r="C3379" s="173">
        <v>20</v>
      </c>
      <c r="D3379" s="173">
        <v>106</v>
      </c>
      <c r="E3379" s="174" t="s">
        <v>2347</v>
      </c>
      <c r="F3379" s="174" t="s">
        <v>3934</v>
      </c>
      <c r="G3379" s="174" t="s">
        <v>2867</v>
      </c>
      <c r="H3379" s="201" t="s">
        <v>3716</v>
      </c>
      <c r="I3379" s="175">
        <f t="shared" si="117"/>
        <v>1009.8070851000002</v>
      </c>
      <c r="J3379" s="175">
        <f t="shared" si="116"/>
        <v>1546.7640540000002</v>
      </c>
      <c r="K3379" s="175">
        <v>616.80870000000004</v>
      </c>
      <c r="L3379" s="175">
        <v>2.75</v>
      </c>
      <c r="M3379" s="177" t="s">
        <v>326</v>
      </c>
      <c r="N3379" s="177" t="s">
        <v>325</v>
      </c>
      <c r="O3379" s="177">
        <v>73</v>
      </c>
    </row>
    <row r="3380" spans="1:15">
      <c r="A3380" s="173">
        <v>315</v>
      </c>
      <c r="B3380" s="173">
        <v>35</v>
      </c>
      <c r="C3380" s="173">
        <v>20</v>
      </c>
      <c r="D3380" s="173">
        <v>110</v>
      </c>
      <c r="E3380" s="174" t="s">
        <v>2347</v>
      </c>
      <c r="F3380" s="174" t="s">
        <v>3934</v>
      </c>
      <c r="G3380" s="174" t="s">
        <v>2867</v>
      </c>
      <c r="H3380" s="201" t="s">
        <v>3717</v>
      </c>
      <c r="I3380" s="175">
        <f t="shared" si="117"/>
        <v>1109.5664305000003</v>
      </c>
      <c r="J3380" s="175">
        <f t="shared" si="116"/>
        <v>1700.2399700000001</v>
      </c>
      <c r="K3380" s="175">
        <v>680.22850000000005</v>
      </c>
      <c r="L3380" s="175">
        <v>2.75</v>
      </c>
      <c r="M3380" s="177" t="s">
        <v>325</v>
      </c>
      <c r="N3380" s="177" t="s">
        <v>325</v>
      </c>
      <c r="O3380" s="177">
        <v>71</v>
      </c>
    </row>
    <row r="3381" spans="1:15">
      <c r="A3381" s="173">
        <v>225</v>
      </c>
      <c r="B3381" s="173">
        <v>60</v>
      </c>
      <c r="C3381" s="173">
        <v>17</v>
      </c>
      <c r="D3381" s="173">
        <v>99</v>
      </c>
      <c r="E3381" s="174" t="s">
        <v>2347</v>
      </c>
      <c r="F3381" s="174" t="s">
        <v>3934</v>
      </c>
      <c r="G3381" s="174" t="s">
        <v>3357</v>
      </c>
      <c r="H3381" s="201" t="s">
        <v>3719</v>
      </c>
      <c r="I3381" s="175">
        <f t="shared" si="117"/>
        <v>504.15640385</v>
      </c>
      <c r="J3381" s="175">
        <f t="shared" si="116"/>
        <v>770.36452899999995</v>
      </c>
      <c r="K3381" s="175">
        <v>297.15244999999999</v>
      </c>
      <c r="L3381" s="175">
        <v>1.58</v>
      </c>
      <c r="M3381" s="177" t="s">
        <v>326</v>
      </c>
      <c r="N3381" s="177" t="s">
        <v>321</v>
      </c>
      <c r="O3381" s="177">
        <v>71</v>
      </c>
    </row>
    <row r="3382" spans="1:15">
      <c r="A3382" s="173">
        <v>225</v>
      </c>
      <c r="B3382" s="173">
        <v>35</v>
      </c>
      <c r="C3382" s="173">
        <v>19</v>
      </c>
      <c r="D3382" s="173">
        <v>88</v>
      </c>
      <c r="E3382" s="174" t="s">
        <v>2445</v>
      </c>
      <c r="F3382" s="174" t="s">
        <v>3934</v>
      </c>
      <c r="G3382" s="174" t="s">
        <v>3086</v>
      </c>
      <c r="H3382" s="201" t="s">
        <v>3720</v>
      </c>
      <c r="I3382" s="175">
        <f t="shared" si="117"/>
        <v>514.61504490000004</v>
      </c>
      <c r="J3382" s="175">
        <f t="shared" si="116"/>
        <v>786.45474599999989</v>
      </c>
      <c r="K3382" s="175">
        <v>303.80129999999997</v>
      </c>
      <c r="L3382" s="175">
        <v>1.58</v>
      </c>
      <c r="M3382" s="177" t="s">
        <v>326</v>
      </c>
      <c r="N3382" s="177" t="s">
        <v>348</v>
      </c>
      <c r="O3382" s="177">
        <v>72</v>
      </c>
    </row>
    <row r="3383" spans="1:15">
      <c r="A3383" s="173">
        <v>275</v>
      </c>
      <c r="B3383" s="173">
        <v>40</v>
      </c>
      <c r="C3383" s="173">
        <v>18</v>
      </c>
      <c r="D3383" s="173">
        <v>103</v>
      </c>
      <c r="E3383" s="174" t="s">
        <v>2347</v>
      </c>
      <c r="F3383" s="174" t="s">
        <v>3934</v>
      </c>
      <c r="G3383" s="174" t="s">
        <v>3304</v>
      </c>
      <c r="H3383" s="201" t="s">
        <v>3721</v>
      </c>
      <c r="I3383" s="175">
        <f t="shared" si="117"/>
        <v>1060.8779120500001</v>
      </c>
      <c r="J3383" s="175">
        <f t="shared" si="116"/>
        <v>1626.8591570000003</v>
      </c>
      <c r="K3383" s="175">
        <v>651.07585000000006</v>
      </c>
      <c r="L3383" s="175">
        <v>1.58</v>
      </c>
      <c r="M3383" s="177" t="s">
        <v>325</v>
      </c>
      <c r="N3383" s="177" t="s">
        <v>325</v>
      </c>
      <c r="O3383" s="177">
        <v>73</v>
      </c>
    </row>
    <row r="3384" spans="1:15">
      <c r="A3384" s="173">
        <v>225</v>
      </c>
      <c r="B3384" s="173">
        <v>55</v>
      </c>
      <c r="C3384" s="173">
        <v>17</v>
      </c>
      <c r="D3384" s="173">
        <v>97</v>
      </c>
      <c r="E3384" s="174" t="s">
        <v>2440</v>
      </c>
      <c r="F3384" s="174" t="s">
        <v>3934</v>
      </c>
      <c r="G3384" s="174" t="s">
        <v>3302</v>
      </c>
      <c r="H3384" s="201" t="s">
        <v>3722</v>
      </c>
      <c r="I3384" s="175">
        <f t="shared" si="117"/>
        <v>554.45708999999999</v>
      </c>
      <c r="J3384" s="175">
        <f t="shared" si="116"/>
        <v>847.75019999999995</v>
      </c>
      <c r="K3384" s="175">
        <v>329.13</v>
      </c>
      <c r="L3384" s="175">
        <v>1.58</v>
      </c>
      <c r="M3384" s="177">
        <v>0</v>
      </c>
      <c r="N3384" s="177">
        <v>0</v>
      </c>
      <c r="O3384" s="177">
        <v>0</v>
      </c>
    </row>
    <row r="3385" spans="1:15">
      <c r="A3385" s="173">
        <v>235</v>
      </c>
      <c r="B3385" s="173">
        <v>60</v>
      </c>
      <c r="C3385" s="173">
        <v>16</v>
      </c>
      <c r="D3385" s="173">
        <v>100</v>
      </c>
      <c r="E3385" s="174" t="s">
        <v>2347</v>
      </c>
      <c r="F3385" s="174" t="s">
        <v>3934</v>
      </c>
      <c r="G3385" s="174" t="s">
        <v>3277</v>
      </c>
      <c r="H3385" s="201" t="s">
        <v>3724</v>
      </c>
      <c r="I3385" s="175">
        <f t="shared" si="117"/>
        <v>349.30367725000008</v>
      </c>
      <c r="J3385" s="175">
        <f t="shared" si="116"/>
        <v>530.60496499999999</v>
      </c>
      <c r="K3385" s="175">
        <v>196.90825000000001</v>
      </c>
      <c r="L3385" s="175">
        <v>2.75</v>
      </c>
      <c r="M3385" s="177" t="s">
        <v>325</v>
      </c>
      <c r="N3385" s="177" t="s">
        <v>321</v>
      </c>
      <c r="O3385" s="177">
        <v>71</v>
      </c>
    </row>
    <row r="3386" spans="1:15">
      <c r="A3386" s="173">
        <v>235</v>
      </c>
      <c r="B3386" s="173">
        <v>60</v>
      </c>
      <c r="C3386" s="173">
        <v>18</v>
      </c>
      <c r="D3386" s="173">
        <v>107</v>
      </c>
      <c r="E3386" s="174" t="s">
        <v>2347</v>
      </c>
      <c r="F3386" s="174" t="s">
        <v>3934</v>
      </c>
      <c r="G3386" s="174" t="s">
        <v>3279</v>
      </c>
      <c r="H3386" s="201" t="s">
        <v>3725</v>
      </c>
      <c r="I3386" s="175">
        <f t="shared" si="117"/>
        <v>450.67204434999996</v>
      </c>
      <c r="J3386" s="175">
        <f t="shared" si="116"/>
        <v>686.55629900000008</v>
      </c>
      <c r="K3386" s="175">
        <v>261.35095000000001</v>
      </c>
      <c r="L3386" s="175">
        <v>2.75</v>
      </c>
      <c r="M3386" s="177" t="s">
        <v>325</v>
      </c>
      <c r="N3386" s="177" t="s">
        <v>325</v>
      </c>
      <c r="O3386" s="177">
        <v>71</v>
      </c>
    </row>
    <row r="3387" spans="1:15">
      <c r="A3387" s="173">
        <v>185</v>
      </c>
      <c r="B3387" s="173">
        <v>65</v>
      </c>
      <c r="C3387" s="173">
        <v>15</v>
      </c>
      <c r="D3387" s="173">
        <v>88</v>
      </c>
      <c r="E3387" s="174" t="s">
        <v>2237</v>
      </c>
      <c r="F3387" s="174" t="s">
        <v>3934</v>
      </c>
      <c r="G3387" s="174" t="s">
        <v>3472</v>
      </c>
      <c r="H3387" s="201" t="s">
        <v>3726</v>
      </c>
      <c r="I3387" s="175">
        <f t="shared" si="117"/>
        <v>200.97253000000001</v>
      </c>
      <c r="J3387" s="175">
        <f t="shared" si="116"/>
        <v>303.92779999999999</v>
      </c>
      <c r="K3387" s="175">
        <v>104.41000000000001</v>
      </c>
      <c r="L3387" s="175">
        <v>1.58</v>
      </c>
      <c r="M3387" s="177" t="s">
        <v>326</v>
      </c>
      <c r="N3387" s="177" t="s">
        <v>321</v>
      </c>
      <c r="O3387" s="177">
        <v>71</v>
      </c>
    </row>
    <row r="3388" spans="1:15">
      <c r="A3388" s="173">
        <v>225</v>
      </c>
      <c r="B3388" s="173">
        <v>45</v>
      </c>
      <c r="C3388" s="173">
        <v>17</v>
      </c>
      <c r="D3388" s="173">
        <v>91</v>
      </c>
      <c r="E3388" s="174" t="s">
        <v>2440</v>
      </c>
      <c r="F3388" s="174" t="s">
        <v>3934</v>
      </c>
      <c r="G3388" s="174" t="s">
        <v>3302</v>
      </c>
      <c r="H3388" s="201" t="s">
        <v>3727</v>
      </c>
      <c r="I3388" s="175">
        <f t="shared" si="117"/>
        <v>459.41643000000005</v>
      </c>
      <c r="J3388" s="175">
        <f t="shared" si="116"/>
        <v>701.53380000000004</v>
      </c>
      <c r="K3388" s="175">
        <v>268.71000000000004</v>
      </c>
      <c r="L3388" s="175">
        <v>1.58</v>
      </c>
      <c r="M3388" s="177" t="s">
        <v>326</v>
      </c>
      <c r="N3388" s="177" t="s">
        <v>321</v>
      </c>
      <c r="O3388" s="177">
        <v>72</v>
      </c>
    </row>
    <row r="3389" spans="1:15">
      <c r="A3389" s="173">
        <v>305</v>
      </c>
      <c r="B3389" s="173">
        <v>30</v>
      </c>
      <c r="C3389" s="173">
        <v>20</v>
      </c>
      <c r="D3389" s="173">
        <v>103</v>
      </c>
      <c r="E3389" s="174" t="s">
        <v>2445</v>
      </c>
      <c r="F3389" s="174" t="s">
        <v>3934</v>
      </c>
      <c r="G3389" s="174" t="s">
        <v>3086</v>
      </c>
      <c r="H3389" s="201" t="s">
        <v>3728</v>
      </c>
      <c r="I3389" s="175">
        <f t="shared" si="117"/>
        <v>908.82536139999991</v>
      </c>
      <c r="J3389" s="175">
        <f t="shared" si="116"/>
        <v>1392.9321560000001</v>
      </c>
      <c r="K3389" s="175">
        <v>554.41179999999997</v>
      </c>
      <c r="L3389" s="175">
        <v>1.58</v>
      </c>
      <c r="M3389" s="177" t="s">
        <v>326</v>
      </c>
      <c r="N3389" s="177" t="s">
        <v>348</v>
      </c>
      <c r="O3389" s="177">
        <v>74</v>
      </c>
    </row>
    <row r="3390" spans="1:15">
      <c r="A3390" s="173">
        <v>245</v>
      </c>
      <c r="B3390" s="173">
        <v>35</v>
      </c>
      <c r="C3390" s="173">
        <v>20</v>
      </c>
      <c r="D3390" s="173">
        <v>95</v>
      </c>
      <c r="E3390" s="174" t="s">
        <v>2445</v>
      </c>
      <c r="F3390" s="174" t="s">
        <v>3934</v>
      </c>
      <c r="G3390" s="174" t="s">
        <v>3086</v>
      </c>
      <c r="H3390" s="201" t="s">
        <v>3729</v>
      </c>
      <c r="I3390" s="175">
        <f t="shared" si="117"/>
        <v>741.48710460000007</v>
      </c>
      <c r="J3390" s="175">
        <f t="shared" si="116"/>
        <v>1135.4886840000001</v>
      </c>
      <c r="K3390" s="175">
        <v>448.03020000000004</v>
      </c>
      <c r="L3390" s="175">
        <v>1.58</v>
      </c>
      <c r="M3390" s="177" t="s">
        <v>326</v>
      </c>
      <c r="N3390" s="177" t="s">
        <v>321</v>
      </c>
      <c r="O3390" s="177">
        <v>72</v>
      </c>
    </row>
    <row r="3391" spans="1:15">
      <c r="A3391" s="173">
        <v>275</v>
      </c>
      <c r="B3391" s="173">
        <v>30</v>
      </c>
      <c r="C3391" s="173">
        <v>20</v>
      </c>
      <c r="D3391" s="173">
        <v>97</v>
      </c>
      <c r="E3391" s="174" t="s">
        <v>2445</v>
      </c>
      <c r="F3391" s="174" t="s">
        <v>3934</v>
      </c>
      <c r="G3391" s="174" t="s">
        <v>3086</v>
      </c>
      <c r="H3391" s="201" t="s">
        <v>3730</v>
      </c>
      <c r="I3391" s="175">
        <f t="shared" si="117"/>
        <v>885.49454674999993</v>
      </c>
      <c r="J3391" s="175">
        <f t="shared" si="116"/>
        <v>1357.038595</v>
      </c>
      <c r="K3391" s="175">
        <v>539.57974999999999</v>
      </c>
      <c r="L3391" s="175">
        <v>1.58</v>
      </c>
      <c r="M3391" s="177" t="s">
        <v>325</v>
      </c>
      <c r="N3391" s="177" t="s">
        <v>321</v>
      </c>
      <c r="O3391" s="177">
        <v>73</v>
      </c>
    </row>
    <row r="3392" spans="1:15">
      <c r="A3392" s="173">
        <v>265</v>
      </c>
      <c r="B3392" s="173">
        <v>45</v>
      </c>
      <c r="C3392" s="173">
        <v>20</v>
      </c>
      <c r="D3392" s="173">
        <v>108</v>
      </c>
      <c r="E3392" s="174" t="s">
        <v>2445</v>
      </c>
      <c r="F3392" s="174" t="s">
        <v>3934</v>
      </c>
      <c r="G3392" s="174" t="s">
        <v>3086</v>
      </c>
      <c r="H3392" s="201" t="s">
        <v>3733</v>
      </c>
      <c r="I3392" s="175">
        <f t="shared" si="117"/>
        <v>704.09296210000002</v>
      </c>
      <c r="J3392" s="175">
        <f t="shared" si="116"/>
        <v>1076.434634</v>
      </c>
      <c r="K3392" s="175">
        <v>422.45769999999999</v>
      </c>
      <c r="L3392" s="175">
        <v>2.75</v>
      </c>
      <c r="M3392" s="177" t="s">
        <v>326</v>
      </c>
      <c r="N3392" s="177" t="s">
        <v>321</v>
      </c>
      <c r="O3392" s="177">
        <v>73</v>
      </c>
    </row>
    <row r="3393" spans="1:15">
      <c r="A3393" s="173">
        <v>205</v>
      </c>
      <c r="B3393" s="173">
        <v>55</v>
      </c>
      <c r="C3393" s="173">
        <v>16</v>
      </c>
      <c r="D3393" s="173">
        <v>91</v>
      </c>
      <c r="E3393" s="174" t="s">
        <v>2347</v>
      </c>
      <c r="F3393" s="174" t="s">
        <v>3934</v>
      </c>
      <c r="G3393" s="174" t="s">
        <v>3357</v>
      </c>
      <c r="H3393" s="201" t="s">
        <v>3734</v>
      </c>
      <c r="I3393" s="175">
        <f t="shared" si="117"/>
        <v>210.50994359999999</v>
      </c>
      <c r="J3393" s="175">
        <f t="shared" si="116"/>
        <v>318.60074399999996</v>
      </c>
      <c r="K3393" s="175">
        <v>110.47320000000001</v>
      </c>
      <c r="L3393" s="175">
        <v>1.58</v>
      </c>
      <c r="M3393" s="177" t="s">
        <v>326</v>
      </c>
      <c r="N3393" s="177" t="s">
        <v>321</v>
      </c>
      <c r="O3393" s="177">
        <v>70</v>
      </c>
    </row>
    <row r="3394" spans="1:15">
      <c r="A3394" s="173">
        <v>275</v>
      </c>
      <c r="B3394" s="173">
        <v>30</v>
      </c>
      <c r="C3394" s="173">
        <v>20</v>
      </c>
      <c r="D3394" s="173">
        <v>97</v>
      </c>
      <c r="E3394" s="174" t="s">
        <v>2445</v>
      </c>
      <c r="F3394" s="174" t="s">
        <v>3934</v>
      </c>
      <c r="G3394" s="174" t="s">
        <v>3580</v>
      </c>
      <c r="H3394" s="201" t="s">
        <v>3736</v>
      </c>
      <c r="I3394" s="175">
        <f t="shared" si="117"/>
        <v>998.12606575000007</v>
      </c>
      <c r="J3394" s="175">
        <f t="shared" si="116"/>
        <v>1530.3178550000002</v>
      </c>
      <c r="K3394" s="175">
        <v>611.18275000000006</v>
      </c>
      <c r="L3394" s="175">
        <v>1.58</v>
      </c>
      <c r="M3394" s="177" t="s">
        <v>322</v>
      </c>
      <c r="N3394" s="177" t="s">
        <v>348</v>
      </c>
      <c r="O3394" s="177">
        <v>73</v>
      </c>
    </row>
    <row r="3395" spans="1:15">
      <c r="A3395" s="173">
        <v>235</v>
      </c>
      <c r="B3395" s="173">
        <v>55</v>
      </c>
      <c r="C3395" s="173">
        <v>18</v>
      </c>
      <c r="D3395" s="173">
        <v>104</v>
      </c>
      <c r="E3395" s="174" t="s">
        <v>2445</v>
      </c>
      <c r="F3395" s="174" t="s">
        <v>3934</v>
      </c>
      <c r="G3395" s="174" t="s">
        <v>3086</v>
      </c>
      <c r="H3395" s="201" t="s">
        <v>3737</v>
      </c>
      <c r="I3395" s="175">
        <f t="shared" si="117"/>
        <v>710.91569230000005</v>
      </c>
      <c r="J3395" s="175">
        <f t="shared" si="116"/>
        <v>1088.4557420000001</v>
      </c>
      <c r="K3395" s="175">
        <v>428.5951</v>
      </c>
      <c r="L3395" s="175">
        <v>1.58</v>
      </c>
      <c r="M3395" s="177" t="s">
        <v>326</v>
      </c>
      <c r="N3395" s="177" t="s">
        <v>321</v>
      </c>
      <c r="O3395" s="177">
        <v>72</v>
      </c>
    </row>
    <row r="3396" spans="1:15">
      <c r="A3396" s="173">
        <v>195</v>
      </c>
      <c r="B3396" s="173">
        <v>55</v>
      </c>
      <c r="C3396" s="173">
        <v>15</v>
      </c>
      <c r="D3396" s="173">
        <v>85</v>
      </c>
      <c r="E3396" s="174" t="s">
        <v>2440</v>
      </c>
      <c r="F3396" s="174" t="s">
        <v>3934</v>
      </c>
      <c r="G3396" s="174" t="s">
        <v>3520</v>
      </c>
      <c r="H3396" s="201" t="s">
        <v>3739</v>
      </c>
      <c r="I3396" s="175">
        <f t="shared" si="117"/>
        <v>240.15595999999996</v>
      </c>
      <c r="J3396" s="175">
        <f t="shared" si="116"/>
        <v>364.21</v>
      </c>
      <c r="K3396" s="175">
        <v>129.32</v>
      </c>
      <c r="L3396" s="175">
        <v>1.58</v>
      </c>
      <c r="M3396" s="177" t="s">
        <v>325</v>
      </c>
      <c r="N3396" s="177" t="s">
        <v>325</v>
      </c>
      <c r="O3396" s="177">
        <v>69</v>
      </c>
    </row>
    <row r="3397" spans="1:15">
      <c r="A3397" s="173">
        <v>295</v>
      </c>
      <c r="B3397" s="173">
        <v>30</v>
      </c>
      <c r="C3397" s="173">
        <v>20</v>
      </c>
      <c r="D3397" s="173">
        <v>101</v>
      </c>
      <c r="E3397" s="174" t="s">
        <v>2445</v>
      </c>
      <c r="F3397" s="174" t="s">
        <v>3934</v>
      </c>
      <c r="G3397" s="174" t="s">
        <v>3086</v>
      </c>
      <c r="H3397" s="201" t="s">
        <v>3757</v>
      </c>
      <c r="I3397" s="175">
        <f t="shared" si="117"/>
        <v>877.44943824999996</v>
      </c>
      <c r="J3397" s="175">
        <f t="shared" si="116"/>
        <v>1344.661505</v>
      </c>
      <c r="K3397" s="175">
        <v>534.46524999999997</v>
      </c>
      <c r="L3397" s="175">
        <v>1.58</v>
      </c>
      <c r="M3397" s="177" t="s">
        <v>326</v>
      </c>
      <c r="N3397" s="177" t="s">
        <v>348</v>
      </c>
      <c r="O3397" s="177">
        <v>74</v>
      </c>
    </row>
    <row r="3398" spans="1:15">
      <c r="A3398" s="173">
        <v>195</v>
      </c>
      <c r="B3398" s="173">
        <v>65</v>
      </c>
      <c r="C3398" s="173">
        <v>15</v>
      </c>
      <c r="D3398" s="173">
        <v>91</v>
      </c>
      <c r="E3398" s="174" t="s">
        <v>2347</v>
      </c>
      <c r="F3398" s="174" t="s">
        <v>3934</v>
      </c>
      <c r="G3398" s="174" t="s">
        <v>3520</v>
      </c>
      <c r="H3398" s="201" t="s">
        <v>3758</v>
      </c>
      <c r="I3398" s="175">
        <f t="shared" si="117"/>
        <v>183.15657470000002</v>
      </c>
      <c r="J3398" s="175">
        <f t="shared" si="116"/>
        <v>276.51863799999995</v>
      </c>
      <c r="K3398" s="175">
        <v>93.0839</v>
      </c>
      <c r="L3398" s="175">
        <v>1.58</v>
      </c>
      <c r="M3398" s="177">
        <v>0</v>
      </c>
      <c r="N3398" s="177">
        <v>0</v>
      </c>
      <c r="O3398" s="177">
        <v>0</v>
      </c>
    </row>
    <row r="3399" spans="1:15">
      <c r="A3399" s="173">
        <v>205</v>
      </c>
      <c r="B3399" s="173">
        <v>60</v>
      </c>
      <c r="C3399" s="173">
        <v>16</v>
      </c>
      <c r="D3399" s="173">
        <v>92</v>
      </c>
      <c r="E3399" s="174" t="s">
        <v>2440</v>
      </c>
      <c r="F3399" s="174" t="s">
        <v>3934</v>
      </c>
      <c r="G3399" s="174" t="s">
        <v>3302</v>
      </c>
      <c r="H3399" s="201" t="s">
        <v>3759</v>
      </c>
      <c r="I3399" s="175">
        <f t="shared" si="117"/>
        <v>301.01533000000001</v>
      </c>
      <c r="J3399" s="175">
        <f t="shared" si="116"/>
        <v>457.83980000000003</v>
      </c>
      <c r="K3399" s="175">
        <v>168.01000000000002</v>
      </c>
      <c r="L3399" s="175">
        <v>1.58</v>
      </c>
      <c r="M3399" s="177" t="s">
        <v>326</v>
      </c>
      <c r="N3399" s="177" t="s">
        <v>321</v>
      </c>
      <c r="O3399" s="177">
        <v>72</v>
      </c>
    </row>
    <row r="3400" spans="1:15">
      <c r="A3400" s="173">
        <v>225</v>
      </c>
      <c r="B3400" s="173">
        <v>55</v>
      </c>
      <c r="C3400" s="173">
        <v>16</v>
      </c>
      <c r="D3400" s="173">
        <v>95</v>
      </c>
      <c r="E3400" s="174" t="s">
        <v>2440</v>
      </c>
      <c r="F3400" s="174" t="s">
        <v>3934</v>
      </c>
      <c r="G3400" s="174" t="s">
        <v>3302</v>
      </c>
      <c r="H3400" s="201" t="s">
        <v>3760</v>
      </c>
      <c r="I3400" s="175">
        <f t="shared" si="117"/>
        <v>362.70839000000007</v>
      </c>
      <c r="J3400" s="175">
        <f t="shared" si="116"/>
        <v>552.75220000000002</v>
      </c>
      <c r="K3400" s="175">
        <v>207.23000000000002</v>
      </c>
      <c r="L3400" s="175">
        <v>1.58</v>
      </c>
      <c r="M3400" s="177" t="s">
        <v>326</v>
      </c>
      <c r="N3400" s="177" t="s">
        <v>321</v>
      </c>
      <c r="O3400" s="177">
        <v>72</v>
      </c>
    </row>
    <row r="3401" spans="1:15">
      <c r="A3401" s="173">
        <v>225</v>
      </c>
      <c r="B3401" s="173">
        <v>55</v>
      </c>
      <c r="C3401" s="173">
        <v>18</v>
      </c>
      <c r="D3401" s="173">
        <v>98</v>
      </c>
      <c r="E3401" s="174" t="s">
        <v>2347</v>
      </c>
      <c r="F3401" s="174" t="s">
        <v>3934</v>
      </c>
      <c r="G3401" s="174" t="s">
        <v>3277</v>
      </c>
      <c r="H3401" s="201" t="s">
        <v>3761</v>
      </c>
      <c r="I3401" s="175">
        <f t="shared" si="117"/>
        <v>421.70965374999997</v>
      </c>
      <c r="J3401" s="175">
        <f t="shared" si="116"/>
        <v>641.99877499999991</v>
      </c>
      <c r="K3401" s="175">
        <v>242.93875</v>
      </c>
      <c r="L3401" s="175">
        <v>2.75</v>
      </c>
      <c r="M3401" s="177" t="s">
        <v>325</v>
      </c>
      <c r="N3401" s="177" t="s">
        <v>321</v>
      </c>
      <c r="O3401" s="177">
        <v>72</v>
      </c>
    </row>
    <row r="3402" spans="1:15">
      <c r="A3402" s="173">
        <v>195</v>
      </c>
      <c r="B3402" s="173">
        <v>40</v>
      </c>
      <c r="C3402" s="173">
        <v>17</v>
      </c>
      <c r="D3402" s="173">
        <v>81</v>
      </c>
      <c r="E3402" s="174" t="s">
        <v>2239</v>
      </c>
      <c r="F3402" s="174" t="s">
        <v>3934</v>
      </c>
      <c r="G3402" s="174" t="s">
        <v>2893</v>
      </c>
      <c r="H3402" s="201" t="s">
        <v>3762</v>
      </c>
      <c r="I3402" s="175">
        <f t="shared" si="117"/>
        <v>379.45722210000002</v>
      </c>
      <c r="J3402" s="175">
        <f t="shared" si="116"/>
        <v>578.519634</v>
      </c>
      <c r="K3402" s="175">
        <v>217.8777</v>
      </c>
      <c r="L3402" s="175">
        <v>1.58</v>
      </c>
      <c r="M3402" s="177" t="s">
        <v>322</v>
      </c>
      <c r="N3402" s="177" t="s">
        <v>321</v>
      </c>
      <c r="O3402" s="177">
        <v>71</v>
      </c>
    </row>
    <row r="3403" spans="1:15">
      <c r="A3403" s="173">
        <v>215</v>
      </c>
      <c r="B3403" s="173">
        <v>65</v>
      </c>
      <c r="C3403" s="173">
        <v>16</v>
      </c>
      <c r="D3403" s="173">
        <v>98</v>
      </c>
      <c r="E3403" s="174" t="s">
        <v>2440</v>
      </c>
      <c r="F3403" s="174" t="s">
        <v>3934</v>
      </c>
      <c r="G3403" s="174" t="s">
        <v>3302</v>
      </c>
      <c r="H3403" s="201" t="s">
        <v>3763</v>
      </c>
      <c r="I3403" s="175">
        <f t="shared" si="117"/>
        <v>351.03672999999998</v>
      </c>
      <c r="J3403" s="175">
        <f t="shared" si="116"/>
        <v>534.79579999999999</v>
      </c>
      <c r="K3403" s="175">
        <v>199.81</v>
      </c>
      <c r="L3403" s="175">
        <v>1.58</v>
      </c>
      <c r="M3403" s="177" t="s">
        <v>325</v>
      </c>
      <c r="N3403" s="177" t="s">
        <v>321</v>
      </c>
      <c r="O3403" s="177">
        <v>72</v>
      </c>
    </row>
    <row r="3404" spans="1:15">
      <c r="A3404" s="173">
        <v>215</v>
      </c>
      <c r="B3404" s="173">
        <v>60</v>
      </c>
      <c r="C3404" s="173">
        <v>17</v>
      </c>
      <c r="D3404" s="173">
        <v>96</v>
      </c>
      <c r="E3404" s="174" t="s">
        <v>2440</v>
      </c>
      <c r="F3404" s="174" t="s">
        <v>3934</v>
      </c>
      <c r="G3404" s="174" t="s">
        <v>3302</v>
      </c>
      <c r="H3404" s="201" t="s">
        <v>3764</v>
      </c>
      <c r="I3404" s="175">
        <f t="shared" si="117"/>
        <v>523.61056000000008</v>
      </c>
      <c r="J3404" s="175">
        <f t="shared" si="116"/>
        <v>800.2940000000001</v>
      </c>
      <c r="K3404" s="175">
        <v>309.52000000000004</v>
      </c>
      <c r="L3404" s="175">
        <v>1.58</v>
      </c>
      <c r="M3404" s="177" t="s">
        <v>325</v>
      </c>
      <c r="N3404" s="177" t="s">
        <v>321</v>
      </c>
      <c r="O3404" s="177">
        <v>72</v>
      </c>
    </row>
    <row r="3405" spans="1:15">
      <c r="A3405" s="173">
        <v>245</v>
      </c>
      <c r="B3405" s="173">
        <v>45</v>
      </c>
      <c r="C3405" s="173">
        <v>18</v>
      </c>
      <c r="D3405" s="173">
        <v>100</v>
      </c>
      <c r="E3405" s="174" t="s">
        <v>2347</v>
      </c>
      <c r="F3405" s="174" t="s">
        <v>3934</v>
      </c>
      <c r="G3405" s="174" t="s">
        <v>3304</v>
      </c>
      <c r="H3405" s="201" t="s">
        <v>3766</v>
      </c>
      <c r="I3405" s="175">
        <f t="shared" si="117"/>
        <v>786.53971219999994</v>
      </c>
      <c r="J3405" s="175">
        <f t="shared" si="116"/>
        <v>1204.8003879999999</v>
      </c>
      <c r="K3405" s="175">
        <v>476.67140000000001</v>
      </c>
      <c r="L3405" s="175">
        <v>1.58</v>
      </c>
      <c r="M3405" s="177" t="s">
        <v>326</v>
      </c>
      <c r="N3405" s="177" t="s">
        <v>325</v>
      </c>
      <c r="O3405" s="177">
        <v>72</v>
      </c>
    </row>
    <row r="3406" spans="1:15">
      <c r="A3406" s="173">
        <v>225</v>
      </c>
      <c r="B3406" s="173">
        <v>50</v>
      </c>
      <c r="C3406" s="173">
        <v>15</v>
      </c>
      <c r="D3406" s="173">
        <v>91</v>
      </c>
      <c r="E3406" s="174" t="s">
        <v>2445</v>
      </c>
      <c r="F3406" s="174" t="s">
        <v>3934</v>
      </c>
      <c r="G3406" s="174" t="s">
        <v>2815</v>
      </c>
      <c r="H3406" s="201" t="s">
        <v>3767</v>
      </c>
      <c r="I3406" s="175">
        <f t="shared" si="117"/>
        <v>632.07362899999998</v>
      </c>
      <c r="J3406" s="175">
        <f t="shared" si="116"/>
        <v>967.16025999999999</v>
      </c>
      <c r="K3406" s="175">
        <v>378.47300000000001</v>
      </c>
      <c r="L3406" s="175">
        <v>1.58</v>
      </c>
      <c r="M3406" s="177">
        <v>0</v>
      </c>
      <c r="N3406" s="177">
        <v>0</v>
      </c>
      <c r="O3406" s="177">
        <v>0</v>
      </c>
    </row>
    <row r="3407" spans="1:15">
      <c r="A3407" s="173">
        <v>185</v>
      </c>
      <c r="B3407" s="173">
        <v>65</v>
      </c>
      <c r="C3407" s="173">
        <v>15</v>
      </c>
      <c r="D3407" s="173">
        <v>92</v>
      </c>
      <c r="E3407" s="174" t="s">
        <v>2237</v>
      </c>
      <c r="F3407" s="174" t="s">
        <v>3934</v>
      </c>
      <c r="G3407" s="174" t="s">
        <v>3520</v>
      </c>
      <c r="H3407" s="201" t="s">
        <v>3768</v>
      </c>
      <c r="I3407" s="175">
        <f t="shared" si="117"/>
        <v>190.96825000000001</v>
      </c>
      <c r="J3407" s="175">
        <f t="shared" si="116"/>
        <v>288.53660000000002</v>
      </c>
      <c r="K3407" s="175">
        <v>98.050000000000011</v>
      </c>
      <c r="L3407" s="175">
        <v>1.58</v>
      </c>
      <c r="M3407" s="177" t="s">
        <v>325</v>
      </c>
      <c r="N3407" s="177" t="s">
        <v>325</v>
      </c>
      <c r="O3407" s="177">
        <v>69</v>
      </c>
    </row>
    <row r="3408" spans="1:15">
      <c r="A3408" s="173">
        <v>195</v>
      </c>
      <c r="B3408" s="173">
        <v>65</v>
      </c>
      <c r="C3408" s="173">
        <v>15</v>
      </c>
      <c r="D3408" s="173">
        <v>95</v>
      </c>
      <c r="E3408" s="174" t="s">
        <v>2237</v>
      </c>
      <c r="F3408" s="174" t="s">
        <v>3934</v>
      </c>
      <c r="G3408" s="174" t="s">
        <v>3520</v>
      </c>
      <c r="H3408" s="201" t="s">
        <v>3769</v>
      </c>
      <c r="I3408" s="175">
        <f t="shared" si="117"/>
        <v>212.64419000000001</v>
      </c>
      <c r="J3408" s="175">
        <f t="shared" si="116"/>
        <v>321.88419999999996</v>
      </c>
      <c r="K3408" s="175">
        <v>111.83000000000001</v>
      </c>
      <c r="L3408" s="175">
        <v>1.58</v>
      </c>
      <c r="M3408" s="177" t="s">
        <v>325</v>
      </c>
      <c r="N3408" s="177" t="s">
        <v>325</v>
      </c>
      <c r="O3408" s="177">
        <v>69</v>
      </c>
    </row>
    <row r="3409" spans="1:15">
      <c r="A3409" s="173">
        <v>235</v>
      </c>
      <c r="B3409" s="173">
        <v>35</v>
      </c>
      <c r="C3409" s="173">
        <v>19</v>
      </c>
      <c r="D3409" s="173">
        <v>91</v>
      </c>
      <c r="E3409" s="174" t="s">
        <v>2445</v>
      </c>
      <c r="F3409" s="174" t="s">
        <v>3934</v>
      </c>
      <c r="G3409" s="174" t="s">
        <v>2964</v>
      </c>
      <c r="H3409" s="201" t="s">
        <v>3770</v>
      </c>
      <c r="I3409" s="175">
        <f t="shared" si="117"/>
        <v>689.19389935000004</v>
      </c>
      <c r="J3409" s="175">
        <f t="shared" ref="J3409:J3472" si="118">($H$3*(K3409+L3409+$U$7+$H$8)+$H$4*$U$3)*$U$8</f>
        <v>1055.037599</v>
      </c>
      <c r="K3409" s="175">
        <v>414.78595000000001</v>
      </c>
      <c r="L3409" s="175">
        <v>1.58</v>
      </c>
      <c r="M3409" s="177" t="s">
        <v>322</v>
      </c>
      <c r="N3409" s="177" t="s">
        <v>348</v>
      </c>
      <c r="O3409" s="177">
        <v>72</v>
      </c>
    </row>
    <row r="3410" spans="1:15">
      <c r="A3410" s="173">
        <v>305</v>
      </c>
      <c r="B3410" s="173">
        <v>30</v>
      </c>
      <c r="C3410" s="173">
        <v>19</v>
      </c>
      <c r="D3410" s="173">
        <v>102</v>
      </c>
      <c r="E3410" s="174" t="s">
        <v>2445</v>
      </c>
      <c r="F3410" s="174" t="s">
        <v>3934</v>
      </c>
      <c r="G3410" s="174" t="s">
        <v>3580</v>
      </c>
      <c r="H3410" s="201" t="s">
        <v>3771</v>
      </c>
      <c r="I3410" s="175">
        <f t="shared" si="117"/>
        <v>1012.6072610499999</v>
      </c>
      <c r="J3410" s="175">
        <f t="shared" si="118"/>
        <v>1552.5966169999999</v>
      </c>
      <c r="K3410" s="175">
        <v>620.38884999999993</v>
      </c>
      <c r="L3410" s="175">
        <v>1.58</v>
      </c>
      <c r="M3410" s="177" t="s">
        <v>322</v>
      </c>
      <c r="N3410" s="177" t="s">
        <v>348</v>
      </c>
      <c r="O3410" s="177">
        <v>74</v>
      </c>
    </row>
    <row r="3411" spans="1:15">
      <c r="A3411" s="173">
        <v>295</v>
      </c>
      <c r="B3411" s="173">
        <v>35</v>
      </c>
      <c r="C3411" s="173">
        <v>20</v>
      </c>
      <c r="D3411" s="173">
        <v>105</v>
      </c>
      <c r="E3411" s="174" t="s">
        <v>2445</v>
      </c>
      <c r="F3411" s="174" t="s">
        <v>3934</v>
      </c>
      <c r="G3411" s="174" t="s">
        <v>3086</v>
      </c>
      <c r="H3411" s="201" t="s">
        <v>3774</v>
      </c>
      <c r="I3411" s="175">
        <f t="shared" si="117"/>
        <v>840.44193915000005</v>
      </c>
      <c r="J3411" s="175">
        <f t="shared" si="118"/>
        <v>1287.726891</v>
      </c>
      <c r="K3411" s="175">
        <v>510.93855000000002</v>
      </c>
      <c r="L3411" s="175">
        <v>1.58</v>
      </c>
      <c r="M3411" s="177" t="s">
        <v>326</v>
      </c>
      <c r="N3411" s="177" t="s">
        <v>348</v>
      </c>
      <c r="O3411" s="177">
        <v>74</v>
      </c>
    </row>
    <row r="3412" spans="1:15">
      <c r="A3412" s="173">
        <v>295</v>
      </c>
      <c r="B3412" s="173">
        <v>30</v>
      </c>
      <c r="C3412" s="173">
        <v>20</v>
      </c>
      <c r="D3412" s="173">
        <v>101</v>
      </c>
      <c r="E3412" s="174" t="s">
        <v>2239</v>
      </c>
      <c r="F3412" s="174" t="s">
        <v>3934</v>
      </c>
      <c r="G3412" s="174" t="s">
        <v>3318</v>
      </c>
      <c r="H3412" s="201" t="s">
        <v>3776</v>
      </c>
      <c r="I3412" s="175">
        <f t="shared" si="117"/>
        <v>1407.6220884000002</v>
      </c>
      <c r="J3412" s="175">
        <f t="shared" si="118"/>
        <v>2160.3117360000001</v>
      </c>
      <c r="K3412" s="175">
        <v>871.51080000000002</v>
      </c>
      <c r="L3412" s="175">
        <v>1.58</v>
      </c>
      <c r="M3412" s="177" t="s">
        <v>325</v>
      </c>
      <c r="N3412" s="177" t="s">
        <v>325</v>
      </c>
      <c r="O3412" s="177">
        <v>73</v>
      </c>
    </row>
    <row r="3413" spans="1:15">
      <c r="A3413" s="173">
        <v>225</v>
      </c>
      <c r="B3413" s="173">
        <v>45</v>
      </c>
      <c r="C3413" s="173">
        <v>17</v>
      </c>
      <c r="D3413" s="173">
        <v>91</v>
      </c>
      <c r="E3413" s="174" t="s">
        <v>2440</v>
      </c>
      <c r="F3413" s="174" t="s">
        <v>3934</v>
      </c>
      <c r="G3413" s="174" t="s">
        <v>3302</v>
      </c>
      <c r="H3413" s="201" t="s">
        <v>3777</v>
      </c>
      <c r="I3413" s="175">
        <f t="shared" si="117"/>
        <v>572.79827</v>
      </c>
      <c r="J3413" s="175">
        <f t="shared" si="118"/>
        <v>875.9674</v>
      </c>
      <c r="K3413" s="175">
        <v>340.79</v>
      </c>
      <c r="L3413" s="175">
        <v>1.58</v>
      </c>
      <c r="M3413" s="177" t="s">
        <v>326</v>
      </c>
      <c r="N3413" s="177" t="s">
        <v>325</v>
      </c>
      <c r="O3413" s="177">
        <v>73</v>
      </c>
    </row>
    <row r="3414" spans="1:15">
      <c r="A3414" s="173">
        <v>225</v>
      </c>
      <c r="B3414" s="173">
        <v>40</v>
      </c>
      <c r="C3414" s="173">
        <v>18</v>
      </c>
      <c r="D3414" s="173">
        <v>92</v>
      </c>
      <c r="E3414" s="174" t="s">
        <v>2445</v>
      </c>
      <c r="F3414" s="174" t="s">
        <v>3934</v>
      </c>
      <c r="G3414" s="174" t="s">
        <v>3086</v>
      </c>
      <c r="H3414" s="201" t="s">
        <v>3779</v>
      </c>
      <c r="I3414" s="175">
        <f t="shared" si="117"/>
        <v>344.05874470000003</v>
      </c>
      <c r="J3414" s="175">
        <f t="shared" si="118"/>
        <v>524.06043799999998</v>
      </c>
      <c r="K3414" s="175">
        <v>195.37389999999999</v>
      </c>
      <c r="L3414" s="175">
        <v>1.58</v>
      </c>
      <c r="M3414" s="177" t="s">
        <v>326</v>
      </c>
      <c r="N3414" s="177" t="s">
        <v>348</v>
      </c>
      <c r="O3414" s="177">
        <v>72</v>
      </c>
    </row>
    <row r="3415" spans="1:15">
      <c r="A3415" s="173">
        <v>295</v>
      </c>
      <c r="B3415" s="173">
        <v>35</v>
      </c>
      <c r="C3415" s="173">
        <v>21</v>
      </c>
      <c r="D3415" s="173">
        <v>107</v>
      </c>
      <c r="E3415" s="174" t="s">
        <v>2445</v>
      </c>
      <c r="F3415" s="174" t="s">
        <v>3934</v>
      </c>
      <c r="G3415" s="174" t="s">
        <v>3086</v>
      </c>
      <c r="H3415" s="201" t="s">
        <v>3780</v>
      </c>
      <c r="I3415" s="175">
        <f t="shared" si="117"/>
        <v>752.36361310000007</v>
      </c>
      <c r="J3415" s="175">
        <f t="shared" si="118"/>
        <v>1150.6971740000001</v>
      </c>
      <c r="K3415" s="175">
        <v>453.1447</v>
      </c>
      <c r="L3415" s="175">
        <v>2.75</v>
      </c>
      <c r="M3415" s="177" t="s">
        <v>326</v>
      </c>
      <c r="N3415" s="177" t="s">
        <v>321</v>
      </c>
      <c r="O3415" s="177">
        <v>74</v>
      </c>
    </row>
    <row r="3416" spans="1:15">
      <c r="A3416" s="173">
        <v>255</v>
      </c>
      <c r="B3416" s="173">
        <v>45</v>
      </c>
      <c r="C3416" s="173">
        <v>19</v>
      </c>
      <c r="D3416" s="173">
        <v>100</v>
      </c>
      <c r="E3416" s="174" t="s">
        <v>2445</v>
      </c>
      <c r="F3416" s="174" t="s">
        <v>3934</v>
      </c>
      <c r="G3416" s="174" t="s">
        <v>3086</v>
      </c>
      <c r="H3416" s="201" t="s">
        <v>3781</v>
      </c>
      <c r="I3416" s="175">
        <f t="shared" si="117"/>
        <v>656.2089545</v>
      </c>
      <c r="J3416" s="175">
        <f t="shared" si="118"/>
        <v>1004.2915300000001</v>
      </c>
      <c r="K3416" s="175">
        <v>393.81650000000002</v>
      </c>
      <c r="L3416" s="175">
        <v>1.58</v>
      </c>
      <c r="M3416" s="177" t="s">
        <v>326</v>
      </c>
      <c r="N3416" s="177" t="s">
        <v>321</v>
      </c>
      <c r="O3416" s="177">
        <v>72</v>
      </c>
    </row>
    <row r="3417" spans="1:15">
      <c r="A3417" s="173">
        <v>145</v>
      </c>
      <c r="B3417" s="173">
        <v>70</v>
      </c>
      <c r="C3417" s="173">
        <v>13</v>
      </c>
      <c r="D3417" s="173">
        <v>71</v>
      </c>
      <c r="E3417" s="174" t="s">
        <v>2237</v>
      </c>
      <c r="F3417" s="174" t="s">
        <v>3934</v>
      </c>
      <c r="G3417" s="174" t="s">
        <v>2910</v>
      </c>
      <c r="H3417" s="201" t="s">
        <v>3782</v>
      </c>
      <c r="I3417" s="175">
        <f t="shared" si="117"/>
        <v>148.45006000000001</v>
      </c>
      <c r="J3417" s="175">
        <f t="shared" si="118"/>
        <v>223.124</v>
      </c>
      <c r="K3417" s="175">
        <v>71.02000000000001</v>
      </c>
      <c r="L3417" s="175">
        <v>1.58</v>
      </c>
      <c r="M3417" s="177" t="s">
        <v>322</v>
      </c>
      <c r="N3417" s="177" t="s">
        <v>326</v>
      </c>
      <c r="O3417" s="177">
        <v>71</v>
      </c>
    </row>
    <row r="3418" spans="1:15">
      <c r="A3418" s="173">
        <v>155</v>
      </c>
      <c r="B3418" s="173">
        <v>70</v>
      </c>
      <c r="C3418" s="173">
        <v>13</v>
      </c>
      <c r="D3418" s="173">
        <v>75</v>
      </c>
      <c r="E3418" s="174" t="s">
        <v>2237</v>
      </c>
      <c r="F3418" s="174" t="s">
        <v>3934</v>
      </c>
      <c r="G3418" s="174" t="s">
        <v>2910</v>
      </c>
      <c r="H3418" s="201" t="s">
        <v>3783</v>
      </c>
      <c r="I3418" s="175">
        <f t="shared" si="117"/>
        <v>138.44577999999998</v>
      </c>
      <c r="J3418" s="175">
        <f t="shared" si="118"/>
        <v>207.73279999999997</v>
      </c>
      <c r="K3418" s="175">
        <v>64.66</v>
      </c>
      <c r="L3418" s="175">
        <v>1.58</v>
      </c>
      <c r="M3418" s="177" t="s">
        <v>322</v>
      </c>
      <c r="N3418" s="177" t="s">
        <v>326</v>
      </c>
      <c r="O3418" s="177">
        <v>71</v>
      </c>
    </row>
    <row r="3419" spans="1:15">
      <c r="A3419" s="173">
        <v>165</v>
      </c>
      <c r="B3419" s="173">
        <v>70</v>
      </c>
      <c r="C3419" s="173">
        <v>13</v>
      </c>
      <c r="D3419" s="173">
        <v>79</v>
      </c>
      <c r="E3419" s="174" t="s">
        <v>2237</v>
      </c>
      <c r="F3419" s="174" t="s">
        <v>3934</v>
      </c>
      <c r="G3419" s="174" t="s">
        <v>2910</v>
      </c>
      <c r="H3419" s="201" t="s">
        <v>3784</v>
      </c>
      <c r="I3419" s="175">
        <f t="shared" si="117"/>
        <v>149.28375</v>
      </c>
      <c r="J3419" s="175">
        <f t="shared" si="118"/>
        <v>224.40659999999997</v>
      </c>
      <c r="K3419" s="175">
        <v>71.55</v>
      </c>
      <c r="L3419" s="175">
        <v>1.58</v>
      </c>
      <c r="M3419" s="177" t="s">
        <v>322</v>
      </c>
      <c r="N3419" s="177" t="s">
        <v>326</v>
      </c>
      <c r="O3419" s="177">
        <v>71</v>
      </c>
    </row>
    <row r="3420" spans="1:15">
      <c r="A3420" s="173">
        <v>175</v>
      </c>
      <c r="B3420" s="173">
        <v>70</v>
      </c>
      <c r="C3420" s="173">
        <v>13</v>
      </c>
      <c r="D3420" s="173">
        <v>82</v>
      </c>
      <c r="E3420" s="174" t="s">
        <v>2237</v>
      </c>
      <c r="F3420" s="174" t="s">
        <v>3934</v>
      </c>
      <c r="G3420" s="174" t="s">
        <v>2910</v>
      </c>
      <c r="H3420" s="201" t="s">
        <v>3785</v>
      </c>
      <c r="I3420" s="175">
        <f t="shared" si="117"/>
        <v>155.95327</v>
      </c>
      <c r="J3420" s="175">
        <f t="shared" si="118"/>
        <v>234.66739999999999</v>
      </c>
      <c r="K3420" s="175">
        <v>75.790000000000006</v>
      </c>
      <c r="L3420" s="175">
        <v>1.58</v>
      </c>
      <c r="M3420" s="177" t="s">
        <v>322</v>
      </c>
      <c r="N3420" s="177" t="s">
        <v>326</v>
      </c>
      <c r="O3420" s="177">
        <v>71</v>
      </c>
    </row>
    <row r="3421" spans="1:15">
      <c r="A3421" s="173">
        <v>155</v>
      </c>
      <c r="B3421" s="173">
        <v>65</v>
      </c>
      <c r="C3421" s="173">
        <v>13</v>
      </c>
      <c r="D3421" s="173">
        <v>73</v>
      </c>
      <c r="E3421" s="174" t="s">
        <v>2237</v>
      </c>
      <c r="F3421" s="174" t="s">
        <v>3934</v>
      </c>
      <c r="G3421" s="174" t="s">
        <v>2910</v>
      </c>
      <c r="H3421" s="201" t="s">
        <v>3786</v>
      </c>
      <c r="I3421" s="175">
        <f t="shared" si="117"/>
        <v>159.28803000000002</v>
      </c>
      <c r="J3421" s="175">
        <f t="shared" si="118"/>
        <v>239.7978</v>
      </c>
      <c r="K3421" s="175">
        <v>77.910000000000011</v>
      </c>
      <c r="L3421" s="175">
        <v>1.58</v>
      </c>
      <c r="M3421" s="177" t="s">
        <v>322</v>
      </c>
      <c r="N3421" s="177" t="s">
        <v>326</v>
      </c>
      <c r="O3421" s="177">
        <v>71</v>
      </c>
    </row>
    <row r="3422" spans="1:15">
      <c r="A3422" s="173">
        <v>165</v>
      </c>
      <c r="B3422" s="173">
        <v>65</v>
      </c>
      <c r="C3422" s="173">
        <v>13</v>
      </c>
      <c r="D3422" s="173">
        <v>77</v>
      </c>
      <c r="E3422" s="174" t="s">
        <v>2237</v>
      </c>
      <c r="F3422" s="174" t="s">
        <v>3934</v>
      </c>
      <c r="G3422" s="174" t="s">
        <v>2910</v>
      </c>
      <c r="H3422" s="201" t="s">
        <v>3787</v>
      </c>
      <c r="I3422" s="175">
        <f t="shared" si="117"/>
        <v>163.45648000000003</v>
      </c>
      <c r="J3422" s="175">
        <f t="shared" si="118"/>
        <v>246.21079999999998</v>
      </c>
      <c r="K3422" s="175">
        <v>80.56</v>
      </c>
      <c r="L3422" s="175">
        <v>1.58</v>
      </c>
      <c r="M3422" s="177" t="s">
        <v>322</v>
      </c>
      <c r="N3422" s="177" t="s">
        <v>326</v>
      </c>
      <c r="O3422" s="177">
        <v>71</v>
      </c>
    </row>
    <row r="3423" spans="1:15">
      <c r="A3423" s="173">
        <v>175</v>
      </c>
      <c r="B3423" s="173">
        <v>65</v>
      </c>
      <c r="C3423" s="173">
        <v>13</v>
      </c>
      <c r="D3423" s="173">
        <v>80</v>
      </c>
      <c r="E3423" s="174" t="s">
        <v>2237</v>
      </c>
      <c r="F3423" s="174" t="s">
        <v>3934</v>
      </c>
      <c r="G3423" s="174" t="s">
        <v>2910</v>
      </c>
      <c r="H3423" s="201" t="s">
        <v>3788</v>
      </c>
      <c r="I3423" s="175">
        <f t="shared" si="117"/>
        <v>193.46931999999998</v>
      </c>
      <c r="J3423" s="175">
        <f t="shared" si="118"/>
        <v>292.38439999999997</v>
      </c>
      <c r="K3423" s="175">
        <v>99.64</v>
      </c>
      <c r="L3423" s="175">
        <v>1.58</v>
      </c>
      <c r="M3423" s="177" t="s">
        <v>322</v>
      </c>
      <c r="N3423" s="177" t="s">
        <v>326</v>
      </c>
      <c r="O3423" s="177">
        <v>71</v>
      </c>
    </row>
    <row r="3424" spans="1:15">
      <c r="A3424" s="173">
        <v>255</v>
      </c>
      <c r="B3424" s="173">
        <v>50</v>
      </c>
      <c r="C3424" s="173">
        <v>19</v>
      </c>
      <c r="D3424" s="173">
        <v>103</v>
      </c>
      <c r="E3424" s="174" t="s">
        <v>2239</v>
      </c>
      <c r="F3424" s="174" t="s">
        <v>3934</v>
      </c>
      <c r="G3424" s="174" t="s">
        <v>2841</v>
      </c>
      <c r="H3424" s="201" t="s">
        <v>3789</v>
      </c>
      <c r="I3424" s="175">
        <f t="shared" si="117"/>
        <v>525.49155339999993</v>
      </c>
      <c r="J3424" s="175">
        <f t="shared" si="118"/>
        <v>801.66323599999998</v>
      </c>
      <c r="K3424" s="175">
        <v>308.91579999999999</v>
      </c>
      <c r="L3424" s="175">
        <v>2.75</v>
      </c>
      <c r="M3424" s="177" t="s">
        <v>326</v>
      </c>
      <c r="N3424" s="177" t="s">
        <v>321</v>
      </c>
      <c r="O3424" s="177">
        <v>71</v>
      </c>
    </row>
    <row r="3425" spans="1:15">
      <c r="A3425" s="173">
        <v>255</v>
      </c>
      <c r="B3425" s="173">
        <v>40</v>
      </c>
      <c r="C3425" s="173">
        <v>20</v>
      </c>
      <c r="D3425" s="173">
        <v>101</v>
      </c>
      <c r="E3425" s="174" t="s">
        <v>2445</v>
      </c>
      <c r="F3425" s="174" t="s">
        <v>3934</v>
      </c>
      <c r="G3425" s="174" t="s">
        <v>3086</v>
      </c>
      <c r="H3425" s="201" t="s">
        <v>3791</v>
      </c>
      <c r="I3425" s="175">
        <f t="shared" si="117"/>
        <v>717.35177909999993</v>
      </c>
      <c r="J3425" s="175">
        <f t="shared" si="118"/>
        <v>1098.3574139999998</v>
      </c>
      <c r="K3425" s="175">
        <v>432.68669999999997</v>
      </c>
      <c r="L3425" s="175">
        <v>1.58</v>
      </c>
      <c r="M3425" s="177" t="s">
        <v>325</v>
      </c>
      <c r="N3425" s="177" t="s">
        <v>321</v>
      </c>
      <c r="O3425" s="177">
        <v>73</v>
      </c>
    </row>
    <row r="3426" spans="1:15">
      <c r="A3426" s="173">
        <v>205</v>
      </c>
      <c r="B3426" s="173">
        <v>45</v>
      </c>
      <c r="C3426" s="173">
        <v>17</v>
      </c>
      <c r="D3426" s="173">
        <v>84</v>
      </c>
      <c r="E3426" s="174" t="s">
        <v>2347</v>
      </c>
      <c r="F3426" s="174" t="s">
        <v>3934</v>
      </c>
      <c r="G3426" s="174" t="s">
        <v>3086</v>
      </c>
      <c r="H3426" s="201" t="s">
        <v>3792</v>
      </c>
      <c r="I3426" s="175">
        <f t="shared" si="117"/>
        <v>437.38200330000001</v>
      </c>
      <c r="J3426" s="175">
        <f t="shared" si="118"/>
        <v>667.63468200000011</v>
      </c>
      <c r="K3426" s="175">
        <v>254.7021</v>
      </c>
      <c r="L3426" s="175">
        <v>1.58</v>
      </c>
      <c r="M3426" s="177" t="s">
        <v>326</v>
      </c>
      <c r="N3426" s="177" t="s">
        <v>325</v>
      </c>
      <c r="O3426" s="177">
        <v>71</v>
      </c>
    </row>
    <row r="3427" spans="1:15">
      <c r="A3427" s="173">
        <v>225</v>
      </c>
      <c r="B3427" s="173">
        <v>65</v>
      </c>
      <c r="C3427" s="173">
        <v>17</v>
      </c>
      <c r="D3427" s="173">
        <v>102</v>
      </c>
      <c r="E3427" s="174" t="s">
        <v>2440</v>
      </c>
      <c r="F3427" s="174" t="s">
        <v>3934</v>
      </c>
      <c r="G3427" s="174" t="s">
        <v>3277</v>
      </c>
      <c r="H3427" s="201" t="s">
        <v>3793</v>
      </c>
      <c r="I3427" s="175">
        <f t="shared" si="117"/>
        <v>371.02547019999997</v>
      </c>
      <c r="J3427" s="175">
        <f t="shared" si="118"/>
        <v>564.02310799999998</v>
      </c>
      <c r="K3427" s="175">
        <v>210.7174</v>
      </c>
      <c r="L3427" s="175">
        <v>2.75</v>
      </c>
      <c r="M3427" s="177" t="s">
        <v>325</v>
      </c>
      <c r="N3427" s="177" t="s">
        <v>321</v>
      </c>
      <c r="O3427" s="177">
        <v>71</v>
      </c>
    </row>
    <row r="3428" spans="1:15">
      <c r="A3428" s="173">
        <v>205</v>
      </c>
      <c r="B3428" s="173">
        <v>45</v>
      </c>
      <c r="C3428" s="173">
        <v>17</v>
      </c>
      <c r="D3428" s="173">
        <v>84</v>
      </c>
      <c r="E3428" s="174" t="s">
        <v>2347</v>
      </c>
      <c r="F3428" s="174" t="s">
        <v>3934</v>
      </c>
      <c r="G3428" s="174" t="s">
        <v>3304</v>
      </c>
      <c r="H3428" s="201" t="s">
        <v>3794</v>
      </c>
      <c r="I3428" s="175">
        <f t="shared" si="117"/>
        <v>536.33683784999994</v>
      </c>
      <c r="J3428" s="175">
        <f t="shared" si="118"/>
        <v>819.87288899999987</v>
      </c>
      <c r="K3428" s="175">
        <v>317.61044999999996</v>
      </c>
      <c r="L3428" s="175">
        <v>1.58</v>
      </c>
      <c r="M3428" s="177" t="s">
        <v>326</v>
      </c>
      <c r="N3428" s="177" t="s">
        <v>325</v>
      </c>
      <c r="O3428" s="177">
        <v>73</v>
      </c>
    </row>
    <row r="3429" spans="1:15">
      <c r="A3429" s="173">
        <v>225</v>
      </c>
      <c r="B3429" s="173">
        <v>40</v>
      </c>
      <c r="C3429" s="173">
        <v>18</v>
      </c>
      <c r="D3429" s="173">
        <v>92</v>
      </c>
      <c r="E3429" s="174" t="s">
        <v>2347</v>
      </c>
      <c r="F3429" s="174" t="s">
        <v>3934</v>
      </c>
      <c r="G3429" s="174" t="s">
        <v>3304</v>
      </c>
      <c r="H3429" s="201" t="s">
        <v>3797</v>
      </c>
      <c r="I3429" s="175">
        <f t="shared" si="117"/>
        <v>673.10368234999999</v>
      </c>
      <c r="J3429" s="175">
        <f t="shared" si="118"/>
        <v>1030.2834190000001</v>
      </c>
      <c r="K3429" s="175">
        <v>404.55695000000003</v>
      </c>
      <c r="L3429" s="175">
        <v>1.58</v>
      </c>
      <c r="M3429" s="177" t="s">
        <v>326</v>
      </c>
      <c r="N3429" s="177" t="s">
        <v>325</v>
      </c>
      <c r="O3429" s="177">
        <v>72</v>
      </c>
    </row>
    <row r="3430" spans="1:15">
      <c r="A3430" s="173">
        <v>245</v>
      </c>
      <c r="B3430" s="173">
        <v>50</v>
      </c>
      <c r="C3430" s="173">
        <v>18</v>
      </c>
      <c r="D3430" s="173">
        <v>100</v>
      </c>
      <c r="E3430" s="174" t="s">
        <v>2239</v>
      </c>
      <c r="F3430" s="174" t="s">
        <v>3934</v>
      </c>
      <c r="G3430" s="174" t="s">
        <v>3357</v>
      </c>
      <c r="H3430" s="201" t="s">
        <v>3798</v>
      </c>
      <c r="I3430" s="175">
        <f t="shared" si="117"/>
        <v>751.14123480000012</v>
      </c>
      <c r="J3430" s="175">
        <f t="shared" si="118"/>
        <v>1150.3411920000001</v>
      </c>
      <c r="K3430" s="175">
        <v>454.16760000000005</v>
      </c>
      <c r="L3430" s="175">
        <v>1.58</v>
      </c>
      <c r="M3430" s="177" t="s">
        <v>326</v>
      </c>
      <c r="N3430" s="177" t="s">
        <v>321</v>
      </c>
      <c r="O3430" s="177">
        <v>71</v>
      </c>
    </row>
    <row r="3431" spans="1:15">
      <c r="A3431" s="173">
        <v>265</v>
      </c>
      <c r="B3431" s="173">
        <v>50</v>
      </c>
      <c r="C3431" s="173">
        <v>20</v>
      </c>
      <c r="D3431" s="173">
        <v>111</v>
      </c>
      <c r="E3431" s="174" t="s">
        <v>2440</v>
      </c>
      <c r="F3431" s="174" t="s">
        <v>3934</v>
      </c>
      <c r="G3431" s="174" t="s">
        <v>2867</v>
      </c>
      <c r="H3431" s="201" t="s">
        <v>3799</v>
      </c>
      <c r="I3431" s="175">
        <f t="shared" si="117"/>
        <v>903.61165290000019</v>
      </c>
      <c r="J3431" s="175">
        <f t="shared" si="118"/>
        <v>1383.3864660000002</v>
      </c>
      <c r="K3431" s="175">
        <v>549.29730000000006</v>
      </c>
      <c r="L3431" s="175">
        <v>2.75</v>
      </c>
      <c r="M3431" s="177" t="s">
        <v>326</v>
      </c>
      <c r="N3431" s="177" t="s">
        <v>325</v>
      </c>
      <c r="O3431" s="177">
        <v>72</v>
      </c>
    </row>
    <row r="3432" spans="1:15">
      <c r="A3432" s="173">
        <v>245</v>
      </c>
      <c r="B3432" s="173">
        <v>40</v>
      </c>
      <c r="C3432" s="173">
        <v>18</v>
      </c>
      <c r="D3432" s="173">
        <v>97</v>
      </c>
      <c r="E3432" s="174" t="s">
        <v>2440</v>
      </c>
      <c r="F3432" s="174" t="s">
        <v>3934</v>
      </c>
      <c r="G3432" s="174" t="s">
        <v>3302</v>
      </c>
      <c r="H3432" s="201" t="s">
        <v>3802</v>
      </c>
      <c r="I3432" s="175">
        <f t="shared" si="117"/>
        <v>608.64694000000009</v>
      </c>
      <c r="J3432" s="175">
        <f t="shared" si="118"/>
        <v>931.11920000000009</v>
      </c>
      <c r="K3432" s="175">
        <v>363.58000000000004</v>
      </c>
      <c r="L3432" s="175">
        <v>1.58</v>
      </c>
      <c r="M3432" s="177" t="s">
        <v>325</v>
      </c>
      <c r="N3432" s="177" t="s">
        <v>325</v>
      </c>
      <c r="O3432" s="177">
        <v>72</v>
      </c>
    </row>
    <row r="3433" spans="1:15">
      <c r="A3433" s="173">
        <v>215</v>
      </c>
      <c r="B3433" s="173">
        <v>60</v>
      </c>
      <c r="C3433" s="173">
        <v>17</v>
      </c>
      <c r="D3433" s="173">
        <v>96</v>
      </c>
      <c r="E3433" s="174" t="s">
        <v>2347</v>
      </c>
      <c r="F3433" s="174" t="s">
        <v>3934</v>
      </c>
      <c r="G3433" s="174" t="s">
        <v>3277</v>
      </c>
      <c r="H3433" s="201" t="s">
        <v>3805</v>
      </c>
      <c r="I3433" s="175">
        <f t="shared" si="117"/>
        <v>408.03296929999999</v>
      </c>
      <c r="J3433" s="175">
        <f t="shared" si="118"/>
        <v>620.95772199999999</v>
      </c>
      <c r="K3433" s="175">
        <v>234.2441</v>
      </c>
      <c r="L3433" s="175">
        <v>2.75</v>
      </c>
      <c r="M3433" s="177" t="s">
        <v>325</v>
      </c>
      <c r="N3433" s="177" t="s">
        <v>321</v>
      </c>
      <c r="O3433" s="177">
        <v>70</v>
      </c>
    </row>
    <row r="3434" spans="1:15">
      <c r="A3434" s="173">
        <v>225</v>
      </c>
      <c r="B3434" s="173">
        <v>40</v>
      </c>
      <c r="C3434" s="173">
        <v>18</v>
      </c>
      <c r="D3434" s="173">
        <v>92</v>
      </c>
      <c r="E3434" s="174" t="s">
        <v>2347</v>
      </c>
      <c r="F3434" s="174" t="s">
        <v>3934</v>
      </c>
      <c r="G3434" s="174" t="s">
        <v>3304</v>
      </c>
      <c r="H3434" s="201" t="s">
        <v>3806</v>
      </c>
      <c r="I3434" s="175">
        <f t="shared" si="117"/>
        <v>545.99096804999999</v>
      </c>
      <c r="J3434" s="175">
        <f t="shared" si="118"/>
        <v>834.72539699999993</v>
      </c>
      <c r="K3434" s="175">
        <v>323.74784999999997</v>
      </c>
      <c r="L3434" s="175">
        <v>1.58</v>
      </c>
      <c r="M3434" s="177">
        <v>0</v>
      </c>
      <c r="N3434" s="177">
        <v>0</v>
      </c>
      <c r="O3434" s="177">
        <v>0</v>
      </c>
    </row>
    <row r="3435" spans="1:15">
      <c r="A3435" s="173">
        <v>255</v>
      </c>
      <c r="B3435" s="173">
        <v>40</v>
      </c>
      <c r="C3435" s="173">
        <v>20</v>
      </c>
      <c r="D3435" s="173">
        <v>101</v>
      </c>
      <c r="E3435" s="174" t="s">
        <v>2347</v>
      </c>
      <c r="F3435" s="174" t="s">
        <v>3934</v>
      </c>
      <c r="G3435" s="174" t="s">
        <v>3304</v>
      </c>
      <c r="H3435" s="201" t="s">
        <v>3807</v>
      </c>
      <c r="I3435" s="175">
        <f t="shared" ref="I3435:I3461" si="119">(IF($H$6="",$H$4*$U$3*(1-$H$5),$H$6*$H$3)+IF(F3435="PIRELLI",$H$3*(K3435*(1-$M$12)+$U$7+L3435+$H$8)))*$U$8</f>
        <v>953.87796900000012</v>
      </c>
      <c r="J3435" s="175">
        <f t="shared" si="118"/>
        <v>1462.24386</v>
      </c>
      <c r="K3435" s="175">
        <v>583.053</v>
      </c>
      <c r="L3435" s="175">
        <v>1.58</v>
      </c>
      <c r="M3435" s="177" t="s">
        <v>325</v>
      </c>
      <c r="N3435" s="177" t="s">
        <v>321</v>
      </c>
      <c r="O3435" s="177">
        <v>73</v>
      </c>
    </row>
    <row r="3436" spans="1:15">
      <c r="A3436" s="173">
        <v>205</v>
      </c>
      <c r="B3436" s="173">
        <v>55</v>
      </c>
      <c r="C3436" s="173">
        <v>17</v>
      </c>
      <c r="D3436" s="173">
        <v>91</v>
      </c>
      <c r="E3436" s="174" t="s">
        <v>2440</v>
      </c>
      <c r="F3436" s="174" t="s">
        <v>3934</v>
      </c>
      <c r="G3436" s="174" t="s">
        <v>3302</v>
      </c>
      <c r="H3436" s="201" t="s">
        <v>3808</v>
      </c>
      <c r="I3436" s="175">
        <f t="shared" si="119"/>
        <v>594.47421000000008</v>
      </c>
      <c r="J3436" s="175">
        <f t="shared" si="118"/>
        <v>909.31499999999994</v>
      </c>
      <c r="K3436" s="175">
        <v>354.57</v>
      </c>
      <c r="L3436" s="175">
        <v>1.58</v>
      </c>
      <c r="M3436" s="177" t="s">
        <v>326</v>
      </c>
      <c r="N3436" s="177" t="s">
        <v>325</v>
      </c>
      <c r="O3436" s="177">
        <v>73</v>
      </c>
    </row>
    <row r="3437" spans="1:15">
      <c r="A3437" s="173">
        <v>205</v>
      </c>
      <c r="B3437" s="173">
        <v>55</v>
      </c>
      <c r="C3437" s="173">
        <v>16</v>
      </c>
      <c r="D3437" s="173">
        <v>91</v>
      </c>
      <c r="E3437" s="174" t="s">
        <v>2440</v>
      </c>
      <c r="F3437" s="174" t="s">
        <v>3934</v>
      </c>
      <c r="G3437" s="174" t="s">
        <v>3357</v>
      </c>
      <c r="H3437" s="201" t="s">
        <v>3811</v>
      </c>
      <c r="I3437" s="175">
        <f t="shared" si="119"/>
        <v>216.81263999999999</v>
      </c>
      <c r="J3437" s="175">
        <f t="shared" si="118"/>
        <v>328.29719999999998</v>
      </c>
      <c r="K3437" s="175">
        <v>114.48</v>
      </c>
      <c r="L3437" s="175">
        <v>1.58</v>
      </c>
      <c r="M3437" s="177">
        <v>0</v>
      </c>
      <c r="N3437" s="177">
        <v>0</v>
      </c>
      <c r="O3437" s="177">
        <v>0</v>
      </c>
    </row>
    <row r="3438" spans="1:15">
      <c r="A3438" s="173">
        <v>245</v>
      </c>
      <c r="B3438" s="173">
        <v>45</v>
      </c>
      <c r="C3438" s="173">
        <v>17</v>
      </c>
      <c r="D3438" s="173">
        <v>99</v>
      </c>
      <c r="E3438" s="174" t="s">
        <v>2440</v>
      </c>
      <c r="F3438" s="174" t="s">
        <v>3934</v>
      </c>
      <c r="G3438" s="174" t="s">
        <v>3302</v>
      </c>
      <c r="H3438" s="201" t="s">
        <v>3812</v>
      </c>
      <c r="I3438" s="175">
        <f t="shared" si="119"/>
        <v>631.1565700000001</v>
      </c>
      <c r="J3438" s="175">
        <f t="shared" si="118"/>
        <v>965.74940000000004</v>
      </c>
      <c r="K3438" s="175">
        <v>377.89000000000004</v>
      </c>
      <c r="L3438" s="175">
        <v>1.58</v>
      </c>
      <c r="M3438" s="177" t="s">
        <v>325</v>
      </c>
      <c r="N3438" s="177" t="s">
        <v>325</v>
      </c>
      <c r="O3438" s="177">
        <v>72</v>
      </c>
    </row>
    <row r="3439" spans="1:15">
      <c r="A3439" s="173">
        <v>305</v>
      </c>
      <c r="B3439" s="173">
        <v>30</v>
      </c>
      <c r="C3439" s="173">
        <v>20</v>
      </c>
      <c r="D3439" s="173">
        <v>99</v>
      </c>
      <c r="E3439" s="174" t="s">
        <v>2445</v>
      </c>
      <c r="F3439" s="174" t="s">
        <v>3934</v>
      </c>
      <c r="G3439" s="174" t="s">
        <v>3580</v>
      </c>
      <c r="H3439" s="201" t="s">
        <v>3813</v>
      </c>
      <c r="I3439" s="175">
        <f t="shared" si="119"/>
        <v>1055.2463360999998</v>
      </c>
      <c r="J3439" s="175">
        <f t="shared" si="118"/>
        <v>1618.1951939999999</v>
      </c>
      <c r="K3439" s="175">
        <v>647.49569999999994</v>
      </c>
      <c r="L3439" s="175">
        <v>1.58</v>
      </c>
      <c r="M3439" s="177" t="s">
        <v>322</v>
      </c>
      <c r="N3439" s="177" t="s">
        <v>348</v>
      </c>
      <c r="O3439" s="177">
        <v>74</v>
      </c>
    </row>
    <row r="3440" spans="1:15">
      <c r="A3440" s="173">
        <v>235</v>
      </c>
      <c r="B3440" s="173">
        <v>55</v>
      </c>
      <c r="C3440" s="173">
        <v>19</v>
      </c>
      <c r="D3440" s="173">
        <v>105</v>
      </c>
      <c r="E3440" s="174" t="s">
        <v>2440</v>
      </c>
      <c r="F3440" s="174" t="s">
        <v>3934</v>
      </c>
      <c r="G3440" s="174" t="s">
        <v>2867</v>
      </c>
      <c r="H3440" s="201" t="s">
        <v>3815</v>
      </c>
      <c r="I3440" s="175">
        <f t="shared" si="119"/>
        <v>681.56665829999997</v>
      </c>
      <c r="J3440" s="175">
        <f t="shared" si="118"/>
        <v>1041.7787819999999</v>
      </c>
      <c r="K3440" s="175">
        <v>408.13709999999998</v>
      </c>
      <c r="L3440" s="175">
        <v>2.75</v>
      </c>
      <c r="M3440" s="177" t="s">
        <v>326</v>
      </c>
      <c r="N3440" s="177" t="s">
        <v>325</v>
      </c>
      <c r="O3440" s="177">
        <v>71</v>
      </c>
    </row>
    <row r="3441" spans="1:15">
      <c r="A3441" s="173">
        <v>225</v>
      </c>
      <c r="B3441" s="173">
        <v>55</v>
      </c>
      <c r="C3441" s="173">
        <v>16</v>
      </c>
      <c r="D3441" s="173">
        <v>95</v>
      </c>
      <c r="E3441" s="174" t="s">
        <v>2440</v>
      </c>
      <c r="F3441" s="174" t="s">
        <v>3934</v>
      </c>
      <c r="G3441" s="174" t="s">
        <v>3302</v>
      </c>
      <c r="H3441" s="201" t="s">
        <v>3816</v>
      </c>
      <c r="I3441" s="175">
        <f t="shared" si="119"/>
        <v>362.70839000000007</v>
      </c>
      <c r="J3441" s="175">
        <f t="shared" si="118"/>
        <v>552.75220000000002</v>
      </c>
      <c r="K3441" s="175">
        <v>207.23000000000002</v>
      </c>
      <c r="L3441" s="175">
        <v>1.58</v>
      </c>
      <c r="M3441" s="177" t="s">
        <v>326</v>
      </c>
      <c r="N3441" s="177" t="s">
        <v>321</v>
      </c>
      <c r="O3441" s="177">
        <v>72</v>
      </c>
    </row>
    <row r="3442" spans="1:15">
      <c r="A3442" s="173">
        <v>275</v>
      </c>
      <c r="B3442" s="173">
        <v>40</v>
      </c>
      <c r="C3442" s="173">
        <v>19</v>
      </c>
      <c r="D3442" s="173">
        <v>105</v>
      </c>
      <c r="E3442" s="174" t="s">
        <v>2347</v>
      </c>
      <c r="F3442" s="174" t="s">
        <v>3934</v>
      </c>
      <c r="G3442" s="174" t="s">
        <v>3304</v>
      </c>
      <c r="H3442" s="201" t="s">
        <v>3817</v>
      </c>
      <c r="I3442" s="175">
        <f t="shared" si="119"/>
        <v>1174.3139419000001</v>
      </c>
      <c r="J3442" s="175">
        <f t="shared" si="118"/>
        <v>1801.3761260000003</v>
      </c>
      <c r="K3442" s="175">
        <v>723.19030000000009</v>
      </c>
      <c r="L3442" s="175">
        <v>1.58</v>
      </c>
      <c r="M3442" s="177" t="s">
        <v>325</v>
      </c>
      <c r="N3442" s="177" t="s">
        <v>325</v>
      </c>
      <c r="O3442" s="177">
        <v>73</v>
      </c>
    </row>
    <row r="3443" spans="1:15">
      <c r="A3443" s="173">
        <v>205</v>
      </c>
      <c r="B3443" s="173">
        <v>55</v>
      </c>
      <c r="C3443" s="173">
        <v>16</v>
      </c>
      <c r="D3443" s="173">
        <v>91</v>
      </c>
      <c r="E3443" s="174" t="s">
        <v>2440</v>
      </c>
      <c r="F3443" s="174" t="s">
        <v>3934</v>
      </c>
      <c r="G3443" s="174" t="s">
        <v>3302</v>
      </c>
      <c r="H3443" s="201" t="s">
        <v>3818</v>
      </c>
      <c r="I3443" s="175">
        <f t="shared" si="119"/>
        <v>314.35437000000002</v>
      </c>
      <c r="J3443" s="175">
        <f t="shared" si="118"/>
        <v>478.3614</v>
      </c>
      <c r="K3443" s="175">
        <v>176.49</v>
      </c>
      <c r="L3443" s="175">
        <v>1.58</v>
      </c>
      <c r="M3443" s="177">
        <v>0</v>
      </c>
      <c r="N3443" s="177">
        <v>0</v>
      </c>
      <c r="O3443" s="177">
        <v>0</v>
      </c>
    </row>
    <row r="3444" spans="1:15">
      <c r="A3444" s="173">
        <v>205</v>
      </c>
      <c r="B3444" s="173">
        <v>65</v>
      </c>
      <c r="C3444" s="173">
        <v>17</v>
      </c>
      <c r="D3444" s="173">
        <v>96</v>
      </c>
      <c r="E3444" s="174" t="s">
        <v>2440</v>
      </c>
      <c r="F3444" s="174" t="s">
        <v>3934</v>
      </c>
      <c r="G3444" s="174" t="s">
        <v>3302</v>
      </c>
      <c r="H3444" s="201" t="s">
        <v>3820</v>
      </c>
      <c r="I3444" s="175">
        <f t="shared" si="119"/>
        <v>533.61483999999996</v>
      </c>
      <c r="J3444" s="175">
        <f t="shared" si="118"/>
        <v>815.68520000000001</v>
      </c>
      <c r="K3444" s="175">
        <v>315.88</v>
      </c>
      <c r="L3444" s="175">
        <v>1.58</v>
      </c>
      <c r="M3444" s="177" t="s">
        <v>326</v>
      </c>
      <c r="N3444" s="177" t="s">
        <v>321</v>
      </c>
      <c r="O3444" s="177">
        <v>72</v>
      </c>
    </row>
    <row r="3445" spans="1:15">
      <c r="A3445" s="173">
        <v>225</v>
      </c>
      <c r="B3445" s="173">
        <v>55</v>
      </c>
      <c r="C3445" s="173">
        <v>17</v>
      </c>
      <c r="D3445" s="173">
        <v>97</v>
      </c>
      <c r="E3445" s="174" t="s">
        <v>2440</v>
      </c>
      <c r="F3445" s="174" t="s">
        <v>3934</v>
      </c>
      <c r="G3445" s="174" t="s">
        <v>3302</v>
      </c>
      <c r="H3445" s="201" t="s">
        <v>3821</v>
      </c>
      <c r="I3445" s="175">
        <f t="shared" si="119"/>
        <v>657.00095999999996</v>
      </c>
      <c r="J3445" s="175">
        <f t="shared" si="118"/>
        <v>1005.51</v>
      </c>
      <c r="K3445" s="175">
        <v>394.32</v>
      </c>
      <c r="L3445" s="175">
        <v>1.58</v>
      </c>
      <c r="M3445" s="177">
        <v>0</v>
      </c>
      <c r="N3445" s="177">
        <v>0</v>
      </c>
      <c r="O3445" s="177">
        <v>0</v>
      </c>
    </row>
    <row r="3446" spans="1:15">
      <c r="A3446" s="173">
        <v>205</v>
      </c>
      <c r="B3446" s="173">
        <v>55</v>
      </c>
      <c r="C3446" s="173">
        <v>17</v>
      </c>
      <c r="D3446" s="173">
        <v>91</v>
      </c>
      <c r="E3446" s="174" t="s">
        <v>2440</v>
      </c>
      <c r="F3446" s="174" t="s">
        <v>3934</v>
      </c>
      <c r="G3446" s="174" t="s">
        <v>3302</v>
      </c>
      <c r="H3446" s="201" t="s">
        <v>3822</v>
      </c>
      <c r="I3446" s="175">
        <f t="shared" si="119"/>
        <v>501.93462000000005</v>
      </c>
      <c r="J3446" s="175">
        <f t="shared" si="118"/>
        <v>766.94640000000004</v>
      </c>
      <c r="K3446" s="175">
        <v>295.74</v>
      </c>
      <c r="L3446" s="175">
        <v>1.58</v>
      </c>
      <c r="M3446" s="177" t="s">
        <v>325</v>
      </c>
      <c r="N3446" s="177" t="s">
        <v>321</v>
      </c>
      <c r="O3446" s="177">
        <v>72</v>
      </c>
    </row>
    <row r="3447" spans="1:15">
      <c r="A3447" s="173">
        <v>235</v>
      </c>
      <c r="B3447" s="173">
        <v>50</v>
      </c>
      <c r="C3447" s="173">
        <v>19</v>
      </c>
      <c r="D3447" s="173">
        <v>103</v>
      </c>
      <c r="E3447" s="174" t="s">
        <v>2347</v>
      </c>
      <c r="F3447" s="174" t="s">
        <v>3934</v>
      </c>
      <c r="G3447" s="174" t="s">
        <v>3304</v>
      </c>
      <c r="H3447" s="201" t="s">
        <v>3824</v>
      </c>
      <c r="I3447" s="175">
        <f t="shared" si="119"/>
        <v>875.8404165500001</v>
      </c>
      <c r="J3447" s="175">
        <f t="shared" si="118"/>
        <v>1342.1860870000003</v>
      </c>
      <c r="K3447" s="175">
        <v>533.44235000000003</v>
      </c>
      <c r="L3447" s="175">
        <v>1.58</v>
      </c>
      <c r="M3447" s="177" t="s">
        <v>325</v>
      </c>
      <c r="N3447" s="177" t="s">
        <v>321</v>
      </c>
      <c r="O3447" s="177">
        <v>72</v>
      </c>
    </row>
    <row r="3448" spans="1:15">
      <c r="A3448" s="173">
        <v>195</v>
      </c>
      <c r="B3448" s="173">
        <v>65</v>
      </c>
      <c r="C3448" s="173">
        <v>15</v>
      </c>
      <c r="D3448" s="173">
        <v>91</v>
      </c>
      <c r="E3448" s="174" t="s">
        <v>2239</v>
      </c>
      <c r="F3448" s="174" t="s">
        <v>3934</v>
      </c>
      <c r="G3448" s="174" t="s">
        <v>2820</v>
      </c>
      <c r="H3448" s="201" t="s">
        <v>3825</v>
      </c>
      <c r="I3448" s="175">
        <f t="shared" si="119"/>
        <v>444.62260095000011</v>
      </c>
      <c r="J3448" s="175">
        <f t="shared" si="118"/>
        <v>678.77406300000007</v>
      </c>
      <c r="K3448" s="175">
        <v>259.30515000000003</v>
      </c>
      <c r="L3448" s="175">
        <v>1.58</v>
      </c>
      <c r="M3448" s="177" t="s">
        <v>322</v>
      </c>
      <c r="N3448" s="177" t="s">
        <v>325</v>
      </c>
      <c r="O3448" s="177">
        <v>72</v>
      </c>
    </row>
    <row r="3449" spans="1:15">
      <c r="A3449" s="173">
        <v>215</v>
      </c>
      <c r="B3449" s="173">
        <v>60</v>
      </c>
      <c r="C3449" s="173">
        <v>15</v>
      </c>
      <c r="D3449" s="173">
        <v>94</v>
      </c>
      <c r="E3449" s="174" t="s">
        <v>2239</v>
      </c>
      <c r="F3449" s="174" t="s">
        <v>3934</v>
      </c>
      <c r="G3449" s="174" t="s">
        <v>2820</v>
      </c>
      <c r="H3449" s="201" t="s">
        <v>3826</v>
      </c>
      <c r="I3449" s="175">
        <f t="shared" si="119"/>
        <v>550.01352230000009</v>
      </c>
      <c r="J3449" s="175">
        <f t="shared" si="118"/>
        <v>840.91394200000013</v>
      </c>
      <c r="K3449" s="175">
        <v>326.30510000000004</v>
      </c>
      <c r="L3449" s="175">
        <v>1.58</v>
      </c>
      <c r="M3449" s="177" t="s">
        <v>322</v>
      </c>
      <c r="N3449" s="177" t="s">
        <v>325</v>
      </c>
      <c r="O3449" s="177">
        <v>73</v>
      </c>
    </row>
    <row r="3450" spans="1:15">
      <c r="A3450" s="173">
        <v>235</v>
      </c>
      <c r="B3450" s="173">
        <v>70</v>
      </c>
      <c r="C3450" s="173">
        <v>16</v>
      </c>
      <c r="D3450" s="173">
        <v>106</v>
      </c>
      <c r="E3450" s="174" t="s">
        <v>2440</v>
      </c>
      <c r="F3450" s="174" t="s">
        <v>3934</v>
      </c>
      <c r="G3450" s="174" t="s">
        <v>3277</v>
      </c>
      <c r="H3450" s="201" t="s">
        <v>3827</v>
      </c>
      <c r="I3450" s="175">
        <f t="shared" si="119"/>
        <v>306.66460219999999</v>
      </c>
      <c r="J3450" s="175">
        <f t="shared" si="118"/>
        <v>465.00638799999996</v>
      </c>
      <c r="K3450" s="175">
        <v>169.8014</v>
      </c>
      <c r="L3450" s="175">
        <v>2.75</v>
      </c>
      <c r="M3450" s="177" t="s">
        <v>325</v>
      </c>
      <c r="N3450" s="177" t="s">
        <v>321</v>
      </c>
      <c r="O3450" s="177">
        <v>71</v>
      </c>
    </row>
    <row r="3451" spans="1:15">
      <c r="A3451" s="173">
        <v>245</v>
      </c>
      <c r="B3451" s="173">
        <v>65</v>
      </c>
      <c r="C3451" s="173">
        <v>17</v>
      </c>
      <c r="D3451" s="173">
        <v>111</v>
      </c>
      <c r="E3451" s="174" t="s">
        <v>2440</v>
      </c>
      <c r="F3451" s="174" t="s">
        <v>3934</v>
      </c>
      <c r="G3451" s="174" t="s">
        <v>3277</v>
      </c>
      <c r="H3451" s="201" t="s">
        <v>3828</v>
      </c>
      <c r="I3451" s="175">
        <f t="shared" si="119"/>
        <v>440.21340329999998</v>
      </c>
      <c r="J3451" s="175">
        <f t="shared" si="118"/>
        <v>670.46608199999991</v>
      </c>
      <c r="K3451" s="175">
        <v>254.7021</v>
      </c>
      <c r="L3451" s="175">
        <v>2.75</v>
      </c>
      <c r="M3451" s="177" t="s">
        <v>325</v>
      </c>
      <c r="N3451" s="177" t="s">
        <v>321</v>
      </c>
      <c r="O3451" s="177">
        <v>71</v>
      </c>
    </row>
    <row r="3452" spans="1:15">
      <c r="A3452" s="173">
        <v>255</v>
      </c>
      <c r="B3452" s="173">
        <v>35</v>
      </c>
      <c r="C3452" s="173">
        <v>19</v>
      </c>
      <c r="D3452" s="173">
        <v>96</v>
      </c>
      <c r="E3452" s="174" t="s">
        <v>2445</v>
      </c>
      <c r="F3452" s="174" t="s">
        <v>3934</v>
      </c>
      <c r="G3452" s="174" t="s">
        <v>3829</v>
      </c>
      <c r="H3452" s="201" t="s">
        <v>3830</v>
      </c>
      <c r="I3452" s="175">
        <f t="shared" si="119"/>
        <v>603.91574924999998</v>
      </c>
      <c r="J3452" s="175">
        <f t="shared" si="118"/>
        <v>923.84044499999993</v>
      </c>
      <c r="K3452" s="175">
        <v>360.57225</v>
      </c>
      <c r="L3452" s="175">
        <v>1.58</v>
      </c>
      <c r="M3452" s="177" t="s">
        <v>326</v>
      </c>
      <c r="N3452" s="177" t="s">
        <v>348</v>
      </c>
      <c r="O3452" s="177">
        <v>73</v>
      </c>
    </row>
    <row r="3453" spans="1:15">
      <c r="A3453" s="173">
        <v>225</v>
      </c>
      <c r="B3453" s="173">
        <v>35</v>
      </c>
      <c r="C3453" s="173">
        <v>19</v>
      </c>
      <c r="D3453" s="173">
        <v>88</v>
      </c>
      <c r="E3453" s="174" t="s">
        <v>2445</v>
      </c>
      <c r="F3453" s="174" t="s">
        <v>3934</v>
      </c>
      <c r="G3453" s="174" t="s">
        <v>3829</v>
      </c>
      <c r="H3453" s="201" t="s">
        <v>3831</v>
      </c>
      <c r="I3453" s="175">
        <f t="shared" si="119"/>
        <v>528.29172935000008</v>
      </c>
      <c r="J3453" s="175">
        <f t="shared" si="118"/>
        <v>807.49579900000015</v>
      </c>
      <c r="K3453" s="175">
        <v>312.49595000000005</v>
      </c>
      <c r="L3453" s="175">
        <v>1.58</v>
      </c>
      <c r="M3453" s="177" t="s">
        <v>326</v>
      </c>
      <c r="N3453" s="177" t="s">
        <v>348</v>
      </c>
      <c r="O3453" s="177">
        <v>72</v>
      </c>
    </row>
    <row r="3454" spans="1:15">
      <c r="A3454" s="173">
        <v>235</v>
      </c>
      <c r="B3454" s="173">
        <v>35</v>
      </c>
      <c r="C3454" s="173">
        <v>19</v>
      </c>
      <c r="D3454" s="173">
        <v>91</v>
      </c>
      <c r="E3454" s="174" t="s">
        <v>2445</v>
      </c>
      <c r="F3454" s="174" t="s">
        <v>3934</v>
      </c>
      <c r="G3454" s="174" t="s">
        <v>3829</v>
      </c>
      <c r="H3454" s="201" t="s">
        <v>3832</v>
      </c>
      <c r="I3454" s="175">
        <f t="shared" si="119"/>
        <v>554.03607654999996</v>
      </c>
      <c r="J3454" s="175">
        <f t="shared" si="118"/>
        <v>847.102487</v>
      </c>
      <c r="K3454" s="175">
        <v>328.86234999999999</v>
      </c>
      <c r="L3454" s="175">
        <v>1.58</v>
      </c>
      <c r="M3454" s="177" t="s">
        <v>326</v>
      </c>
      <c r="N3454" s="177" t="s">
        <v>348</v>
      </c>
      <c r="O3454" s="177">
        <v>72</v>
      </c>
    </row>
    <row r="3455" spans="1:15">
      <c r="A3455" s="173">
        <v>265</v>
      </c>
      <c r="B3455" s="173">
        <v>35</v>
      </c>
      <c r="C3455" s="173">
        <v>19</v>
      </c>
      <c r="D3455" s="173">
        <v>98</v>
      </c>
      <c r="E3455" s="174" t="s">
        <v>2445</v>
      </c>
      <c r="F3455" s="174" t="s">
        <v>3934</v>
      </c>
      <c r="G3455" s="174" t="s">
        <v>3829</v>
      </c>
      <c r="H3455" s="201" t="s">
        <v>3833</v>
      </c>
      <c r="I3455" s="175">
        <f t="shared" si="119"/>
        <v>764.0134084</v>
      </c>
      <c r="J3455" s="175">
        <f t="shared" si="118"/>
        <v>1170.144536</v>
      </c>
      <c r="K3455" s="175">
        <v>462.35079999999999</v>
      </c>
      <c r="L3455" s="175">
        <v>1.58</v>
      </c>
      <c r="M3455" s="177" t="s">
        <v>326</v>
      </c>
      <c r="N3455" s="177" t="s">
        <v>348</v>
      </c>
      <c r="O3455" s="177">
        <v>73</v>
      </c>
    </row>
    <row r="3456" spans="1:15">
      <c r="A3456" s="173">
        <v>245</v>
      </c>
      <c r="B3456" s="173">
        <v>35</v>
      </c>
      <c r="C3456" s="173">
        <v>19</v>
      </c>
      <c r="D3456" s="173">
        <v>93</v>
      </c>
      <c r="E3456" s="174" t="s">
        <v>2445</v>
      </c>
      <c r="F3456" s="174" t="s">
        <v>3934</v>
      </c>
      <c r="G3456" s="174" t="s">
        <v>3829</v>
      </c>
      <c r="H3456" s="201" t="s">
        <v>3834</v>
      </c>
      <c r="I3456" s="175">
        <f t="shared" si="119"/>
        <v>613.56987944999992</v>
      </c>
      <c r="J3456" s="175">
        <f t="shared" si="118"/>
        <v>938.69295299999987</v>
      </c>
      <c r="K3456" s="175">
        <v>366.70964999999995</v>
      </c>
      <c r="L3456" s="175">
        <v>1.58</v>
      </c>
      <c r="M3456" s="177" t="s">
        <v>326</v>
      </c>
      <c r="N3456" s="177" t="s">
        <v>348</v>
      </c>
      <c r="O3456" s="177">
        <v>72</v>
      </c>
    </row>
    <row r="3457" spans="1:15">
      <c r="A3457" s="173">
        <v>245</v>
      </c>
      <c r="B3457" s="173">
        <v>40</v>
      </c>
      <c r="C3457" s="173">
        <v>19</v>
      </c>
      <c r="D3457" s="173">
        <v>98</v>
      </c>
      <c r="E3457" s="174" t="s">
        <v>2445</v>
      </c>
      <c r="F3457" s="174" t="s">
        <v>3934</v>
      </c>
      <c r="G3457" s="174" t="s">
        <v>3829</v>
      </c>
      <c r="H3457" s="201" t="s">
        <v>3835</v>
      </c>
      <c r="I3457" s="175">
        <f t="shared" si="119"/>
        <v>591.84808650000002</v>
      </c>
      <c r="J3457" s="175">
        <f t="shared" si="118"/>
        <v>905.27481</v>
      </c>
      <c r="K3457" s="175">
        <v>352.90050000000002</v>
      </c>
      <c r="L3457" s="175">
        <v>1.58</v>
      </c>
      <c r="M3457" s="177" t="s">
        <v>326</v>
      </c>
      <c r="N3457" s="177" t="s">
        <v>348</v>
      </c>
      <c r="O3457" s="177">
        <v>72</v>
      </c>
    </row>
    <row r="3458" spans="1:15">
      <c r="A3458" s="173">
        <v>275</v>
      </c>
      <c r="B3458" s="173">
        <v>30</v>
      </c>
      <c r="C3458" s="173">
        <v>19</v>
      </c>
      <c r="D3458" s="173">
        <v>96</v>
      </c>
      <c r="E3458" s="174" t="s">
        <v>2445</v>
      </c>
      <c r="F3458" s="174" t="s">
        <v>3934</v>
      </c>
      <c r="G3458" s="174" t="s">
        <v>3829</v>
      </c>
      <c r="H3458" s="201" t="s">
        <v>3836</v>
      </c>
      <c r="I3458" s="175">
        <f t="shared" si="119"/>
        <v>665.86308470000017</v>
      </c>
      <c r="J3458" s="175">
        <f t="shared" si="118"/>
        <v>1019.144038</v>
      </c>
      <c r="K3458" s="175">
        <v>399.95390000000003</v>
      </c>
      <c r="L3458" s="175">
        <v>1.58</v>
      </c>
      <c r="M3458" s="177" t="s">
        <v>326</v>
      </c>
      <c r="N3458" s="177" t="s">
        <v>348</v>
      </c>
      <c r="O3458" s="177">
        <v>73</v>
      </c>
    </row>
    <row r="3459" spans="1:15">
      <c r="A3459" s="173">
        <v>265</v>
      </c>
      <c r="B3459" s="173">
        <v>30</v>
      </c>
      <c r="C3459" s="173">
        <v>20</v>
      </c>
      <c r="D3459" s="173">
        <v>94</v>
      </c>
      <c r="E3459" s="174" t="s">
        <v>2445</v>
      </c>
      <c r="F3459" s="174" t="s">
        <v>3934</v>
      </c>
      <c r="G3459" s="174" t="s">
        <v>3829</v>
      </c>
      <c r="H3459" s="201" t="s">
        <v>3837</v>
      </c>
      <c r="I3459" s="175">
        <f t="shared" si="119"/>
        <v>746.31416970000009</v>
      </c>
      <c r="J3459" s="175">
        <f t="shared" si="118"/>
        <v>1142.9149380000001</v>
      </c>
      <c r="K3459" s="175">
        <v>451.09890000000001</v>
      </c>
      <c r="L3459" s="175">
        <v>1.58</v>
      </c>
      <c r="M3459" s="177" t="s">
        <v>326</v>
      </c>
      <c r="N3459" s="177" t="s">
        <v>348</v>
      </c>
      <c r="O3459" s="177">
        <v>73</v>
      </c>
    </row>
    <row r="3460" spans="1:15">
      <c r="A3460" s="173">
        <v>265</v>
      </c>
      <c r="B3460" s="173">
        <v>40</v>
      </c>
      <c r="C3460" s="173">
        <v>20</v>
      </c>
      <c r="D3460" s="173">
        <v>104</v>
      </c>
      <c r="E3460" s="174" t="s">
        <v>2347</v>
      </c>
      <c r="F3460" s="174" t="s">
        <v>3934</v>
      </c>
      <c r="G3460" s="174" t="s">
        <v>3304</v>
      </c>
      <c r="H3460" s="201" t="s">
        <v>3838</v>
      </c>
      <c r="I3460" s="175">
        <f t="shared" si="119"/>
        <v>1015.0207935999999</v>
      </c>
      <c r="J3460" s="175">
        <f t="shared" si="118"/>
        <v>1556.3097439999999</v>
      </c>
      <c r="K3460" s="175">
        <v>621.92319999999995</v>
      </c>
      <c r="L3460" s="175">
        <v>1.58</v>
      </c>
      <c r="M3460" s="177" t="s">
        <v>325</v>
      </c>
      <c r="N3460" s="177" t="s">
        <v>321</v>
      </c>
      <c r="O3460" s="177">
        <v>73</v>
      </c>
    </row>
    <row r="3461" spans="1:15">
      <c r="A3461" s="173">
        <v>245</v>
      </c>
      <c r="B3461" s="173">
        <v>40</v>
      </c>
      <c r="C3461" s="173">
        <v>19</v>
      </c>
      <c r="D3461" s="173">
        <v>98</v>
      </c>
      <c r="E3461" s="174" t="s">
        <v>2445</v>
      </c>
      <c r="F3461" s="174" t="s">
        <v>3934</v>
      </c>
      <c r="G3461" s="174" t="s">
        <v>3086</v>
      </c>
      <c r="H3461" s="201" t="s">
        <v>3842</v>
      </c>
      <c r="I3461" s="175">
        <f t="shared" si="119"/>
        <v>662.6450413</v>
      </c>
      <c r="J3461" s="175">
        <f t="shared" si="118"/>
        <v>1014.1932019999999</v>
      </c>
      <c r="K3461" s="175">
        <v>397.90809999999999</v>
      </c>
      <c r="L3461" s="175">
        <v>1.58</v>
      </c>
      <c r="M3461" s="177" t="s">
        <v>326</v>
      </c>
      <c r="N3461" s="177" t="s">
        <v>321</v>
      </c>
      <c r="O3461" s="177">
        <v>72</v>
      </c>
    </row>
    <row r="3462" spans="1:15">
      <c r="A3462" s="173">
        <v>215</v>
      </c>
      <c r="B3462" s="173">
        <v>70</v>
      </c>
      <c r="C3462" s="173">
        <v>16</v>
      </c>
      <c r="D3462" s="173">
        <v>100</v>
      </c>
      <c r="E3462" s="174" t="s">
        <v>2440</v>
      </c>
      <c r="F3462" s="174" t="s">
        <v>3931</v>
      </c>
      <c r="G3462" s="174" t="s">
        <v>3932</v>
      </c>
      <c r="H3462" s="201" t="s">
        <v>3933</v>
      </c>
      <c r="I3462" s="175">
        <f>(IF($H$6="",$H$4*$U$3*(1-$H$5),$H$6*$H$3)+IF(F3462="YOKOHAMA",$H$3*(K3462*(1-$M$13)+$U$7+L3462+$H$8)))*$U$8</f>
        <v>332.57424750000001</v>
      </c>
      <c r="J3462" s="175">
        <f t="shared" si="118"/>
        <v>424.98225000000002</v>
      </c>
      <c r="K3462" s="175">
        <v>153.26250000000002</v>
      </c>
      <c r="L3462" s="175">
        <v>2.75</v>
      </c>
      <c r="M3462" s="177" t="s">
        <v>326</v>
      </c>
      <c r="N3462" s="177" t="s">
        <v>325</v>
      </c>
      <c r="O3462" s="177">
        <v>71</v>
      </c>
    </row>
  </sheetData>
  <sheetProtection selectLockedCells="1"/>
  <protectedRanges>
    <protectedRange sqref="A16:F16" name="Rango1"/>
  </protectedRanges>
  <autoFilter ref="A16:F3462"/>
  <dataConsolidate/>
  <mergeCells count="12">
    <mergeCell ref="G1:L1"/>
    <mergeCell ref="K3:L3"/>
    <mergeCell ref="K4:L4"/>
    <mergeCell ref="K5:L5"/>
    <mergeCell ref="K6:L6"/>
    <mergeCell ref="K7:L7"/>
    <mergeCell ref="K8:L8"/>
    <mergeCell ref="K9:L9"/>
    <mergeCell ref="K10:L10"/>
    <mergeCell ref="K11:L11"/>
    <mergeCell ref="K12:L12"/>
    <mergeCell ref="K13:L13"/>
  </mergeCells>
  <phoneticPr fontId="67" type="noConversion"/>
  <conditionalFormatting sqref="H5:H6">
    <cfRule type="cellIs" dxfId="1" priority="1" stopIfTrue="1" operator="lessThan">
      <formula>0</formula>
    </cfRule>
  </conditionalFormatting>
  <conditionalFormatting sqref="H4">
    <cfRule type="expression" dxfId="0" priority="2" stopIfTrue="1">
      <formula>AND($H$6&lt;&gt;"")</formula>
    </cfRule>
  </conditionalFormatting>
  <dataValidations count="2">
    <dataValidation type="list" allowBlank="1" showInputMessage="1" showErrorMessage="1" promptTitle="Nº DE NEUMATICOS" prompt="Elegir el nº de neumáticos a montar" sqref="X8:X10">
      <formula1>$V$3:$V$5</formula1>
    </dataValidation>
    <dataValidation type="list" allowBlank="1" showInputMessage="1" showErrorMessage="1" promptTitle="INTRODUCIR Nº DE NEUMATICOS" prompt="DEBE ELIGIR 1 - 2 - 4" sqref="H3">
      <formula1>$V$3:$V$5</formula1>
    </dataValidation>
  </dataValidations>
  <pageMargins left="0.19685039370078741" right="0.19685039370078741" top="0.39370078740157483" bottom="1" header="0" footer="0"/>
  <pageSetup paperSize="9" scale="55" fitToHeight="5" orientation="portrait" r:id="rId1"/>
  <headerFooter alignWithMargins="0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>
  <sheetPr codeName="Hoja3"/>
  <dimension ref="A1:J61"/>
  <sheetViews>
    <sheetView zoomScaleNormal="100" zoomScaleSheetLayoutView="100" workbookViewId="0">
      <selection activeCell="J8" sqref="J8"/>
    </sheetView>
  </sheetViews>
  <sheetFormatPr baseColWidth="10" defaultRowHeight="12.75"/>
  <cols>
    <col min="1" max="1" width="5" style="105" customWidth="1"/>
    <col min="2" max="2" width="18" style="105" customWidth="1"/>
    <col min="3" max="3" width="12.28515625" style="105" bestFit="1" customWidth="1"/>
    <col min="4" max="4" width="10.42578125" style="105" customWidth="1"/>
    <col min="5" max="5" width="11.42578125" style="105"/>
    <col min="6" max="6" width="17.42578125" style="105" customWidth="1"/>
    <col min="7" max="7" width="9.5703125" style="105" customWidth="1"/>
    <col min="8" max="8" width="6" style="105" customWidth="1"/>
    <col min="9" max="9" width="11.42578125" style="105"/>
    <col min="10" max="10" width="12.28515625" style="105" bestFit="1" customWidth="1"/>
    <col min="11" max="16384" width="11.42578125" style="105"/>
  </cols>
  <sheetData>
    <row r="1" spans="1:10">
      <c r="A1" s="179"/>
      <c r="B1" s="180"/>
      <c r="C1" s="180"/>
      <c r="D1" s="180"/>
      <c r="E1" s="180"/>
      <c r="F1" s="180"/>
      <c r="G1" s="180"/>
      <c r="H1" s="181"/>
    </row>
    <row r="2" spans="1:10">
      <c r="A2" s="182"/>
      <c r="B2" s="183"/>
      <c r="C2" s="183"/>
      <c r="D2" s="183"/>
      <c r="E2" s="183"/>
      <c r="F2" s="183"/>
      <c r="G2" s="183"/>
      <c r="H2" s="184"/>
    </row>
    <row r="3" spans="1:10">
      <c r="A3" s="182"/>
      <c r="B3" s="183"/>
      <c r="C3" s="183"/>
      <c r="D3" s="183"/>
      <c r="E3" s="183"/>
      <c r="F3" s="183"/>
      <c r="G3" s="183"/>
      <c r="H3" s="184"/>
    </row>
    <row r="4" spans="1:10">
      <c r="A4" s="182"/>
      <c r="B4" s="183"/>
      <c r="C4" s="183"/>
      <c r="D4" s="183"/>
      <c r="E4" s="183"/>
      <c r="F4" s="183"/>
      <c r="G4" s="183"/>
      <c r="H4" s="184"/>
    </row>
    <row r="5" spans="1:10">
      <c r="A5" s="182"/>
      <c r="B5" s="183"/>
      <c r="C5" s="183"/>
      <c r="D5" s="183"/>
      <c r="E5" s="183"/>
      <c r="F5" s="183"/>
      <c r="G5" s="183"/>
      <c r="H5" s="184"/>
    </row>
    <row r="6" spans="1:10">
      <c r="A6" s="182"/>
      <c r="B6" s="183"/>
      <c r="C6" s="183"/>
      <c r="D6" s="183"/>
      <c r="E6" s="183"/>
      <c r="F6" s="183"/>
      <c r="G6" s="183"/>
      <c r="H6" s="184"/>
    </row>
    <row r="7" spans="1:10" ht="13.5" thickBot="1">
      <c r="A7" s="182"/>
      <c r="B7" s="183"/>
      <c r="C7" s="183"/>
      <c r="D7" s="183"/>
      <c r="E7" s="183"/>
      <c r="F7" s="183"/>
      <c r="G7" s="183"/>
      <c r="H7" s="184"/>
    </row>
    <row r="8" spans="1:10" ht="15.75" thickBot="1">
      <c r="A8" s="182"/>
      <c r="B8" s="185" t="s">
        <v>1059</v>
      </c>
      <c r="C8" s="269" t="str">
        <f>J8</f>
        <v>LESC153070</v>
      </c>
      <c r="D8" s="270"/>
      <c r="E8" s="183"/>
      <c r="F8" s="183"/>
      <c r="G8" s="183"/>
      <c r="H8" s="184"/>
      <c r="J8" s="196" t="s">
        <v>2533</v>
      </c>
    </row>
    <row r="9" spans="1:10">
      <c r="A9" s="182"/>
      <c r="B9" s="183"/>
      <c r="C9" s="183"/>
      <c r="D9" s="183"/>
      <c r="E9" s="183"/>
      <c r="F9" s="183"/>
      <c r="G9" s="183"/>
      <c r="H9" s="184"/>
    </row>
    <row r="10" spans="1:10">
      <c r="A10" s="182"/>
      <c r="B10" s="183"/>
      <c r="C10" s="183"/>
      <c r="D10" s="183"/>
      <c r="E10" s="183"/>
      <c r="F10" s="183"/>
      <c r="G10" s="183"/>
      <c r="H10" s="184"/>
    </row>
    <row r="11" spans="1:10">
      <c r="A11" s="182"/>
      <c r="B11" s="186" t="s">
        <v>1060</v>
      </c>
      <c r="C11" s="187"/>
      <c r="D11" s="183"/>
      <c r="E11" s="183"/>
      <c r="F11" s="186" t="s">
        <v>1061</v>
      </c>
      <c r="G11" s="183"/>
      <c r="H11" s="184"/>
    </row>
    <row r="12" spans="1:10">
      <c r="A12" s="182"/>
      <c r="B12" s="183"/>
      <c r="C12" s="183"/>
      <c r="D12" s="183"/>
      <c r="E12" s="183"/>
      <c r="F12" s="183"/>
      <c r="G12" s="183"/>
      <c r="H12" s="184"/>
    </row>
    <row r="13" spans="1:10">
      <c r="A13" s="182"/>
      <c r="B13" s="183"/>
      <c r="C13" s="183"/>
      <c r="D13" s="183"/>
      <c r="E13" s="183"/>
      <c r="F13" s="183"/>
      <c r="G13" s="183"/>
      <c r="H13" s="184"/>
    </row>
    <row r="14" spans="1:10">
      <c r="A14" s="182"/>
      <c r="B14" s="183"/>
      <c r="C14" s="183"/>
      <c r="D14" s="183"/>
      <c r="E14" s="183"/>
      <c r="F14" s="183"/>
      <c r="G14" s="183"/>
      <c r="H14" s="184"/>
    </row>
    <row r="15" spans="1:10">
      <c r="A15" s="182"/>
      <c r="B15" s="183"/>
      <c r="C15" s="183"/>
      <c r="D15" s="183"/>
      <c r="E15" s="183"/>
      <c r="F15" s="183"/>
      <c r="G15" s="183"/>
      <c r="H15" s="184"/>
    </row>
    <row r="16" spans="1:10">
      <c r="A16" s="182"/>
      <c r="B16" s="183"/>
      <c r="C16" s="183"/>
      <c r="D16" s="183"/>
      <c r="E16" s="183"/>
      <c r="F16" s="183"/>
      <c r="G16" s="183"/>
      <c r="H16" s="184"/>
    </row>
    <row r="17" spans="1:8">
      <c r="A17" s="182"/>
      <c r="B17" s="183"/>
      <c r="C17" s="183"/>
      <c r="D17" s="183"/>
      <c r="E17" s="183"/>
      <c r="F17" s="183"/>
      <c r="G17" s="183"/>
      <c r="H17" s="184"/>
    </row>
    <row r="18" spans="1:8">
      <c r="A18" s="182"/>
      <c r="B18" s="183"/>
      <c r="C18" s="183"/>
      <c r="D18" s="183"/>
      <c r="E18" s="183"/>
      <c r="F18" s="183"/>
      <c r="G18" s="183"/>
      <c r="H18" s="184"/>
    </row>
    <row r="19" spans="1:8">
      <c r="A19" s="182"/>
      <c r="B19" s="183"/>
      <c r="C19" s="183"/>
      <c r="D19" s="183"/>
      <c r="E19" s="183"/>
      <c r="F19" s="183"/>
      <c r="G19" s="183"/>
      <c r="H19" s="184"/>
    </row>
    <row r="20" spans="1:8">
      <c r="A20" s="182"/>
      <c r="B20" s="183"/>
      <c r="C20" s="183"/>
      <c r="D20" s="183"/>
      <c r="E20" s="183"/>
      <c r="F20" s="183"/>
      <c r="G20" s="183"/>
      <c r="H20" s="184"/>
    </row>
    <row r="21" spans="1:8">
      <c r="A21" s="182"/>
      <c r="B21" s="183"/>
      <c r="C21" s="183"/>
      <c r="D21" s="183"/>
      <c r="E21" s="183"/>
      <c r="F21" s="183"/>
      <c r="G21" s="183"/>
      <c r="H21" s="184"/>
    </row>
    <row r="22" spans="1:8">
      <c r="A22" s="182"/>
      <c r="B22" s="183"/>
      <c r="C22" s="183"/>
      <c r="D22" s="188"/>
      <c r="E22" s="183"/>
      <c r="F22" s="183"/>
      <c r="G22" s="183"/>
      <c r="H22" s="184"/>
    </row>
    <row r="23" spans="1:8">
      <c r="A23" s="182"/>
      <c r="B23" s="183"/>
      <c r="C23" s="183"/>
      <c r="D23" s="183"/>
      <c r="E23" s="183"/>
      <c r="F23" s="183"/>
      <c r="G23" s="183"/>
      <c r="H23" s="184"/>
    </row>
    <row r="24" spans="1:8" ht="13.5" thickBot="1">
      <c r="A24" s="182"/>
      <c r="B24" s="183"/>
      <c r="C24" s="183"/>
      <c r="D24" s="183"/>
      <c r="E24" s="183"/>
      <c r="F24" s="183"/>
      <c r="G24" s="183"/>
      <c r="H24" s="184"/>
    </row>
    <row r="25" spans="1:8" ht="12.75" customHeight="1">
      <c r="A25" s="182"/>
      <c r="B25" s="183"/>
      <c r="C25" s="183"/>
      <c r="D25" s="263" t="str">
        <f>VLOOKUP(C8,Hoja3!A:B,2,0)</f>
        <v>F</v>
      </c>
      <c r="E25" s="183"/>
      <c r="F25" s="183"/>
      <c r="G25" s="263" t="str">
        <f>VLOOKUP(C8,Hoja3!A:C,3,0)</f>
        <v>C</v>
      </c>
      <c r="H25" s="184"/>
    </row>
    <row r="26" spans="1:8" ht="12.75" customHeight="1">
      <c r="A26" s="182"/>
      <c r="B26" s="183"/>
      <c r="C26" s="183"/>
      <c r="D26" s="264"/>
      <c r="E26" s="183"/>
      <c r="F26" s="183"/>
      <c r="G26" s="264"/>
      <c r="H26" s="184"/>
    </row>
    <row r="27" spans="1:8" ht="12.75" customHeight="1" thickBot="1">
      <c r="A27" s="182"/>
      <c r="B27" s="183"/>
      <c r="C27" s="183"/>
      <c r="D27" s="265"/>
      <c r="E27" s="183"/>
      <c r="F27" s="183"/>
      <c r="G27" s="265"/>
      <c r="H27" s="184"/>
    </row>
    <row r="28" spans="1:8" ht="12.75" customHeight="1">
      <c r="A28" s="182"/>
      <c r="B28" s="183"/>
      <c r="C28" s="183"/>
      <c r="D28" s="189"/>
      <c r="E28" s="183"/>
      <c r="F28" s="183"/>
      <c r="G28" s="190"/>
      <c r="H28" s="184"/>
    </row>
    <row r="29" spans="1:8" ht="12.75" customHeight="1">
      <c r="A29" s="182"/>
      <c r="B29" s="183"/>
      <c r="C29" s="183"/>
      <c r="D29" s="189"/>
      <c r="E29" s="183"/>
      <c r="F29" s="183"/>
      <c r="G29" s="190"/>
      <c r="H29" s="184"/>
    </row>
    <row r="30" spans="1:8">
      <c r="A30" s="182"/>
      <c r="B30" s="183"/>
      <c r="C30" s="183"/>
      <c r="D30" s="183"/>
      <c r="E30" s="183"/>
      <c r="F30" s="183"/>
      <c r="G30" s="183"/>
      <c r="H30" s="184"/>
    </row>
    <row r="31" spans="1:8">
      <c r="A31" s="182"/>
      <c r="B31" s="183"/>
      <c r="C31" s="183"/>
      <c r="D31" s="183"/>
      <c r="E31" s="183"/>
      <c r="F31" s="183"/>
      <c r="G31" s="183"/>
      <c r="H31" s="184"/>
    </row>
    <row r="32" spans="1:8">
      <c r="A32" s="182"/>
      <c r="B32" s="183"/>
      <c r="C32" s="183"/>
      <c r="D32" s="183"/>
      <c r="E32" s="183"/>
      <c r="F32" s="183"/>
      <c r="G32" s="183"/>
      <c r="H32" s="184"/>
    </row>
    <row r="33" spans="1:8">
      <c r="A33" s="182"/>
      <c r="B33" s="183"/>
      <c r="C33" s="183"/>
      <c r="D33" s="183"/>
      <c r="E33" s="183"/>
      <c r="F33" s="183"/>
      <c r="G33" s="183"/>
      <c r="H33" s="184"/>
    </row>
    <row r="34" spans="1:8">
      <c r="A34" s="182"/>
      <c r="B34" s="183"/>
      <c r="C34" s="187"/>
      <c r="D34" s="188"/>
      <c r="E34" s="191"/>
      <c r="F34" s="183"/>
      <c r="G34" s="183"/>
      <c r="H34" s="184"/>
    </row>
    <row r="35" spans="1:8">
      <c r="A35" s="182"/>
      <c r="B35" s="183"/>
      <c r="C35" s="183"/>
      <c r="D35" s="183"/>
      <c r="E35" s="183"/>
      <c r="F35" s="183"/>
      <c r="G35" s="183"/>
      <c r="H35" s="184"/>
    </row>
    <row r="36" spans="1:8" ht="15">
      <c r="A36" s="182"/>
      <c r="B36" s="183"/>
      <c r="C36" s="183"/>
      <c r="D36" s="192" t="s">
        <v>1062</v>
      </c>
      <c r="E36" s="183"/>
      <c r="F36" s="183"/>
      <c r="G36" s="183"/>
      <c r="H36" s="184"/>
    </row>
    <row r="37" spans="1:8">
      <c r="A37" s="182"/>
      <c r="B37" s="183"/>
      <c r="C37" s="183"/>
      <c r="D37" s="183"/>
      <c r="E37" s="183"/>
      <c r="F37" s="183"/>
      <c r="G37" s="183"/>
      <c r="H37" s="184"/>
    </row>
    <row r="38" spans="1:8">
      <c r="A38" s="182"/>
      <c r="B38" s="183"/>
      <c r="C38" s="183"/>
      <c r="D38" s="183"/>
      <c r="E38" s="183"/>
      <c r="F38" s="183"/>
      <c r="G38" s="183"/>
      <c r="H38" s="184"/>
    </row>
    <row r="39" spans="1:8">
      <c r="A39" s="182"/>
      <c r="B39" s="183"/>
      <c r="C39" s="183"/>
      <c r="D39" s="183"/>
      <c r="E39" s="183"/>
      <c r="F39" s="183"/>
      <c r="G39" s="183"/>
      <c r="H39" s="184"/>
    </row>
    <row r="40" spans="1:8">
      <c r="A40" s="182"/>
      <c r="B40" s="183"/>
      <c r="C40" s="183"/>
      <c r="D40" s="183"/>
      <c r="E40" s="183"/>
      <c r="F40" s="183"/>
      <c r="G40" s="183"/>
      <c r="H40" s="184"/>
    </row>
    <row r="41" spans="1:8">
      <c r="A41" s="182"/>
      <c r="B41" s="183"/>
      <c r="C41" s="183"/>
      <c r="D41" s="183"/>
      <c r="E41" s="183"/>
      <c r="F41" s="183"/>
      <c r="G41" s="183"/>
      <c r="H41" s="184"/>
    </row>
    <row r="42" spans="1:8" ht="13.5" thickBot="1">
      <c r="A42" s="182"/>
      <c r="B42" s="183"/>
      <c r="C42" s="183"/>
      <c r="D42" s="183"/>
      <c r="E42" s="183"/>
      <c r="F42" s="183"/>
      <c r="G42" s="183"/>
      <c r="H42" s="184"/>
    </row>
    <row r="43" spans="1:8">
      <c r="A43" s="182"/>
      <c r="B43" s="183"/>
      <c r="C43" s="183"/>
      <c r="D43" s="183"/>
      <c r="E43" s="266">
        <f>VLOOKUP(C8,Hoja3!A:D,4,0)</f>
        <v>71</v>
      </c>
      <c r="F43" s="183"/>
      <c r="G43" s="183"/>
      <c r="H43" s="184"/>
    </row>
    <row r="44" spans="1:8">
      <c r="A44" s="182"/>
      <c r="B44" s="183"/>
      <c r="C44" s="183"/>
      <c r="D44" s="183"/>
      <c r="E44" s="267"/>
      <c r="F44" s="183"/>
      <c r="G44" s="183"/>
      <c r="H44" s="184"/>
    </row>
    <row r="45" spans="1:8" ht="13.5" thickBot="1">
      <c r="A45" s="182"/>
      <c r="B45" s="183"/>
      <c r="C45" s="183"/>
      <c r="D45" s="183"/>
      <c r="E45" s="268"/>
      <c r="F45" s="183"/>
      <c r="G45" s="183"/>
      <c r="H45" s="184"/>
    </row>
    <row r="46" spans="1:8">
      <c r="A46" s="182"/>
      <c r="B46" s="183"/>
      <c r="C46" s="183"/>
      <c r="D46" s="183"/>
      <c r="E46" s="183"/>
      <c r="F46" s="183"/>
      <c r="G46" s="183"/>
      <c r="H46" s="184"/>
    </row>
    <row r="47" spans="1:8">
      <c r="A47" s="182"/>
      <c r="B47" s="183"/>
      <c r="C47" s="183"/>
      <c r="D47" s="183"/>
      <c r="E47" s="188"/>
      <c r="F47" s="183"/>
      <c r="G47" s="183"/>
      <c r="H47" s="184"/>
    </row>
    <row r="48" spans="1:8">
      <c r="A48" s="182"/>
      <c r="B48" s="183"/>
      <c r="C48" s="183"/>
      <c r="D48" s="183"/>
      <c r="E48" s="183"/>
      <c r="F48" s="183"/>
      <c r="G48" s="183"/>
      <c r="H48" s="184"/>
    </row>
    <row r="49" spans="1:8">
      <c r="A49" s="182"/>
      <c r="B49" s="183"/>
      <c r="C49" s="183"/>
      <c r="D49" s="183"/>
      <c r="E49" s="183"/>
      <c r="F49" s="183"/>
      <c r="G49" s="183"/>
      <c r="H49" s="184"/>
    </row>
    <row r="50" spans="1:8">
      <c r="A50" s="182"/>
      <c r="B50" s="183"/>
      <c r="C50" s="183"/>
      <c r="D50" s="183"/>
      <c r="E50" s="183"/>
      <c r="F50" s="183"/>
      <c r="G50" s="183"/>
      <c r="H50" s="184"/>
    </row>
    <row r="51" spans="1:8">
      <c r="A51" s="182"/>
      <c r="B51" s="183"/>
      <c r="C51" s="183"/>
      <c r="D51" s="183"/>
      <c r="E51" s="183"/>
      <c r="F51" s="183"/>
      <c r="G51" s="183"/>
      <c r="H51" s="184"/>
    </row>
    <row r="52" spans="1:8">
      <c r="A52" s="182"/>
      <c r="B52" s="183"/>
      <c r="C52" s="186"/>
      <c r="D52" s="186"/>
      <c r="E52" s="183"/>
      <c r="F52" s="183"/>
      <c r="G52" s="183"/>
      <c r="H52" s="184"/>
    </row>
    <row r="53" spans="1:8">
      <c r="A53" s="182"/>
      <c r="B53" s="183"/>
      <c r="C53" s="183"/>
      <c r="D53" s="183"/>
      <c r="E53" s="183"/>
      <c r="F53" s="183"/>
      <c r="G53" s="183"/>
      <c r="H53" s="184"/>
    </row>
    <row r="54" spans="1:8">
      <c r="A54" s="182"/>
      <c r="B54" s="183"/>
      <c r="C54" s="183"/>
      <c r="D54" s="183"/>
      <c r="E54" s="183"/>
      <c r="F54" s="183"/>
      <c r="G54" s="183"/>
      <c r="H54" s="184"/>
    </row>
    <row r="55" spans="1:8">
      <c r="A55" s="182"/>
      <c r="B55" s="183"/>
      <c r="C55" s="183"/>
      <c r="D55" s="183"/>
      <c r="E55" s="183"/>
      <c r="F55" s="183"/>
      <c r="G55" s="183"/>
      <c r="H55" s="184"/>
    </row>
    <row r="56" spans="1:8">
      <c r="A56" s="182"/>
      <c r="B56" s="183"/>
      <c r="C56" s="183"/>
      <c r="D56" s="183"/>
      <c r="E56" s="183"/>
      <c r="F56" s="183"/>
      <c r="G56" s="183"/>
      <c r="H56" s="184"/>
    </row>
    <row r="57" spans="1:8">
      <c r="A57" s="182"/>
      <c r="B57" s="183"/>
      <c r="C57" s="183"/>
      <c r="D57" s="183"/>
      <c r="E57" s="183"/>
      <c r="F57" s="183"/>
      <c r="G57" s="183"/>
      <c r="H57" s="184"/>
    </row>
    <row r="58" spans="1:8">
      <c r="A58" s="182"/>
      <c r="B58" s="183"/>
      <c r="C58" s="183"/>
      <c r="D58" s="183"/>
      <c r="E58" s="183"/>
      <c r="F58" s="183"/>
      <c r="G58" s="183"/>
      <c r="H58" s="184"/>
    </row>
    <row r="59" spans="1:8">
      <c r="A59" s="182"/>
      <c r="B59" s="183"/>
      <c r="C59" s="183"/>
      <c r="D59" s="183"/>
      <c r="E59" s="183"/>
      <c r="F59" s="183"/>
      <c r="G59" s="183"/>
      <c r="H59" s="184"/>
    </row>
    <row r="60" spans="1:8">
      <c r="A60" s="182"/>
      <c r="B60" s="183"/>
      <c r="C60" s="183"/>
      <c r="D60" s="183"/>
      <c r="E60" s="183"/>
      <c r="F60" s="183"/>
      <c r="G60" s="183"/>
      <c r="H60" s="184"/>
    </row>
    <row r="61" spans="1:8" ht="13.5" thickBot="1">
      <c r="A61" s="193"/>
      <c r="B61" s="194"/>
      <c r="C61" s="194"/>
      <c r="D61" s="194"/>
      <c r="E61" s="194"/>
      <c r="F61" s="194"/>
      <c r="G61" s="194"/>
      <c r="H61" s="195"/>
    </row>
  </sheetData>
  <sheetCalcPr fullCalcOnLoad="1"/>
  <sheetProtection sheet="1" objects="1" scenarios="1"/>
  <mergeCells count="4">
    <mergeCell ref="D25:D27"/>
    <mergeCell ref="G25:G27"/>
    <mergeCell ref="E43:E45"/>
    <mergeCell ref="C8:D8"/>
  </mergeCells>
  <phoneticPr fontId="67" type="noConversion"/>
  <pageMargins left="0.7" right="0.7" top="0.75" bottom="0.75" header="0.3" footer="0.3"/>
  <pageSetup paperSize="9" scale="97" orientation="portrait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 codeName="Hoja2"/>
  <dimension ref="A1:J3008"/>
  <sheetViews>
    <sheetView workbookViewId="0">
      <pane xSplit="1" ySplit="1" topLeftCell="B2" activePane="bottomRight" state="frozen"/>
      <selection activeCell="F13" sqref="F13"/>
      <selection pane="topRight" activeCell="F13" sqref="F13"/>
      <selection pane="bottomLeft" activeCell="F13" sqref="F13"/>
      <selection pane="bottomRight" activeCell="J19" sqref="J19"/>
    </sheetView>
  </sheetViews>
  <sheetFormatPr baseColWidth="10" defaultRowHeight="16.5" customHeight="1"/>
  <cols>
    <col min="1" max="1" width="9.5703125" style="49" bestFit="1" customWidth="1"/>
    <col min="2" max="2" width="8.5703125" style="49" bestFit="1" customWidth="1"/>
    <col min="3" max="3" width="9.28515625" style="49" bestFit="1" customWidth="1"/>
    <col min="4" max="4" width="7.7109375" style="49" bestFit="1" customWidth="1"/>
    <col min="5" max="5" width="5.5703125" style="48" bestFit="1" customWidth="1"/>
    <col min="6" max="6" width="18.140625" bestFit="1" customWidth="1"/>
    <col min="7" max="7" width="21.7109375" style="60" bestFit="1" customWidth="1"/>
    <col min="8" max="8" width="13.5703125" style="48" bestFit="1" customWidth="1"/>
    <col min="9" max="9" width="12.42578125" style="48" bestFit="1" customWidth="1"/>
    <col min="10" max="10" width="19.28515625" style="48" bestFit="1" customWidth="1"/>
  </cols>
  <sheetData>
    <row r="1" spans="1:10" ht="35.25" customHeight="1">
      <c r="A1" s="59" t="s">
        <v>2433</v>
      </c>
      <c r="B1" s="59" t="s">
        <v>2434</v>
      </c>
      <c r="C1" s="59" t="s">
        <v>2435</v>
      </c>
      <c r="D1" s="59" t="s">
        <v>2436</v>
      </c>
      <c r="E1" s="59" t="s">
        <v>2291</v>
      </c>
      <c r="F1" s="1" t="s">
        <v>2290</v>
      </c>
      <c r="G1" s="59" t="s">
        <v>2437</v>
      </c>
      <c r="H1" s="2" t="s">
        <v>2292</v>
      </c>
      <c r="I1" s="2" t="s">
        <v>2293</v>
      </c>
      <c r="J1" s="2" t="s">
        <v>2342</v>
      </c>
    </row>
    <row r="2" spans="1:10" ht="16.5" customHeight="1">
      <c r="A2" s="61">
        <v>195</v>
      </c>
      <c r="B2" s="61">
        <v>75</v>
      </c>
      <c r="C2" s="61">
        <v>16</v>
      </c>
      <c r="D2" s="61">
        <v>107</v>
      </c>
      <c r="E2" s="61" t="s">
        <v>2229</v>
      </c>
      <c r="F2" s="61" t="s">
        <v>2254</v>
      </c>
      <c r="G2" s="61" t="s">
        <v>2228</v>
      </c>
      <c r="H2" s="62">
        <v>1150440</v>
      </c>
      <c r="I2" s="58">
        <v>3.27</v>
      </c>
      <c r="J2" s="74">
        <v>141.9</v>
      </c>
    </row>
    <row r="3" spans="1:10" ht="16.5" customHeight="1">
      <c r="A3" s="61">
        <v>205</v>
      </c>
      <c r="B3" s="61">
        <v>55</v>
      </c>
      <c r="C3" s="61">
        <v>16</v>
      </c>
      <c r="D3" s="61">
        <v>91</v>
      </c>
      <c r="E3" s="61" t="s">
        <v>2347</v>
      </c>
      <c r="F3" s="61" t="s">
        <v>2254</v>
      </c>
      <c r="G3" s="61" t="s">
        <v>2438</v>
      </c>
      <c r="H3" s="62">
        <v>1150405</v>
      </c>
      <c r="I3" s="58">
        <v>1.57</v>
      </c>
      <c r="J3" s="74">
        <v>124.85</v>
      </c>
    </row>
    <row r="4" spans="1:10" ht="16.5" customHeight="1">
      <c r="A4" s="61">
        <v>205</v>
      </c>
      <c r="B4" s="61">
        <v>65</v>
      </c>
      <c r="C4" s="61">
        <v>15</v>
      </c>
      <c r="D4" s="61">
        <v>94</v>
      </c>
      <c r="E4" s="61" t="s">
        <v>2440</v>
      </c>
      <c r="F4" s="61" t="s">
        <v>2254</v>
      </c>
      <c r="G4" s="61" t="s">
        <v>2438</v>
      </c>
      <c r="H4" s="62">
        <v>1150407</v>
      </c>
      <c r="I4" s="58">
        <v>1.57</v>
      </c>
      <c r="J4" s="74">
        <v>138.05000000000001</v>
      </c>
    </row>
    <row r="5" spans="1:10" ht="16.5" customHeight="1">
      <c r="A5" s="61">
        <v>185</v>
      </c>
      <c r="B5" s="61">
        <v>55</v>
      </c>
      <c r="C5" s="61">
        <v>15</v>
      </c>
      <c r="D5" s="61">
        <v>82</v>
      </c>
      <c r="E5" s="61" t="s">
        <v>2440</v>
      </c>
      <c r="F5" s="61" t="s">
        <v>2254</v>
      </c>
      <c r="G5" s="61" t="s">
        <v>2372</v>
      </c>
      <c r="H5" s="62">
        <v>1141409</v>
      </c>
      <c r="I5" s="58">
        <v>1.57</v>
      </c>
      <c r="J5" s="74">
        <v>127.05</v>
      </c>
    </row>
    <row r="6" spans="1:10" ht="16.5" customHeight="1">
      <c r="A6" s="61">
        <v>165</v>
      </c>
      <c r="B6" s="61">
        <v>65</v>
      </c>
      <c r="C6" s="61">
        <v>14</v>
      </c>
      <c r="D6" s="61">
        <v>79</v>
      </c>
      <c r="E6" s="61" t="s">
        <v>2237</v>
      </c>
      <c r="F6" s="61" t="s">
        <v>2254</v>
      </c>
      <c r="G6" s="61" t="s">
        <v>2438</v>
      </c>
      <c r="H6" s="62">
        <v>1150410</v>
      </c>
      <c r="I6" s="58">
        <v>1.57</v>
      </c>
      <c r="J6" s="74">
        <v>73.150000000000006</v>
      </c>
    </row>
    <row r="7" spans="1:10" ht="16.5" customHeight="1">
      <c r="A7" s="61">
        <v>205</v>
      </c>
      <c r="B7" s="61">
        <v>55</v>
      </c>
      <c r="C7" s="61">
        <v>16</v>
      </c>
      <c r="D7" s="61">
        <v>91</v>
      </c>
      <c r="E7" s="61" t="s">
        <v>2440</v>
      </c>
      <c r="F7" s="61" t="s">
        <v>2254</v>
      </c>
      <c r="G7" s="61" t="s">
        <v>2227</v>
      </c>
      <c r="H7" s="62">
        <v>1150447</v>
      </c>
      <c r="I7" s="58">
        <v>1.57</v>
      </c>
      <c r="J7" s="74">
        <v>122.65</v>
      </c>
    </row>
    <row r="8" spans="1:10" ht="16.5" customHeight="1">
      <c r="A8" s="61">
        <v>165</v>
      </c>
      <c r="B8" s="61">
        <v>65</v>
      </c>
      <c r="C8" s="61">
        <v>14</v>
      </c>
      <c r="D8" s="61">
        <v>79</v>
      </c>
      <c r="E8" s="61" t="s">
        <v>2440</v>
      </c>
      <c r="F8" s="61" t="s">
        <v>2254</v>
      </c>
      <c r="G8" s="61" t="s">
        <v>2438</v>
      </c>
      <c r="H8" s="62">
        <v>1150412</v>
      </c>
      <c r="I8" s="58">
        <v>1.57</v>
      </c>
      <c r="J8" s="74">
        <v>121</v>
      </c>
    </row>
    <row r="9" spans="1:10" ht="16.5" customHeight="1">
      <c r="A9" s="61">
        <v>225</v>
      </c>
      <c r="B9" s="61">
        <v>50</v>
      </c>
      <c r="C9" s="61">
        <v>17</v>
      </c>
      <c r="D9" s="61">
        <v>94</v>
      </c>
      <c r="E9" s="61" t="s">
        <v>2239</v>
      </c>
      <c r="F9" s="61" t="s">
        <v>2254</v>
      </c>
      <c r="G9" s="61" t="s">
        <v>2227</v>
      </c>
      <c r="H9" s="62">
        <v>1150449</v>
      </c>
      <c r="I9" s="58">
        <v>1.57</v>
      </c>
      <c r="J9" s="74">
        <v>342.65</v>
      </c>
    </row>
    <row r="10" spans="1:10" ht="16.5" customHeight="1">
      <c r="A10" s="61">
        <v>185</v>
      </c>
      <c r="B10" s="61">
        <v>65</v>
      </c>
      <c r="C10" s="61">
        <v>14</v>
      </c>
      <c r="D10" s="61">
        <v>86</v>
      </c>
      <c r="E10" s="61" t="s">
        <v>2440</v>
      </c>
      <c r="F10" s="61" t="s">
        <v>2254</v>
      </c>
      <c r="G10" s="61" t="s">
        <v>2438</v>
      </c>
      <c r="H10" s="62">
        <v>1150413</v>
      </c>
      <c r="I10" s="58">
        <v>1.57</v>
      </c>
      <c r="J10" s="74">
        <v>112.75</v>
      </c>
    </row>
    <row r="11" spans="1:10" ht="16.5" customHeight="1">
      <c r="A11" s="61">
        <v>185</v>
      </c>
      <c r="B11" s="61">
        <v>65</v>
      </c>
      <c r="C11" s="61">
        <v>14</v>
      </c>
      <c r="D11" s="61">
        <v>86</v>
      </c>
      <c r="E11" s="61" t="s">
        <v>2237</v>
      </c>
      <c r="F11" s="61" t="s">
        <v>2254</v>
      </c>
      <c r="G11" s="61" t="s">
        <v>2438</v>
      </c>
      <c r="H11" s="62">
        <v>1150414</v>
      </c>
      <c r="I11" s="58">
        <v>1.57</v>
      </c>
      <c r="J11" s="74">
        <v>86.35</v>
      </c>
    </row>
    <row r="12" spans="1:10" ht="16.5" customHeight="1">
      <c r="A12" s="61">
        <v>205</v>
      </c>
      <c r="B12" s="61">
        <v>55</v>
      </c>
      <c r="C12" s="61">
        <v>16</v>
      </c>
      <c r="D12" s="61">
        <v>94</v>
      </c>
      <c r="E12" s="61" t="s">
        <v>2347</v>
      </c>
      <c r="F12" s="61" t="s">
        <v>2254</v>
      </c>
      <c r="G12" s="61" t="s">
        <v>2438</v>
      </c>
      <c r="H12" s="62">
        <v>1150415</v>
      </c>
      <c r="I12" s="58">
        <v>1.57</v>
      </c>
      <c r="J12" s="74">
        <v>145.19999999999999</v>
      </c>
    </row>
    <row r="13" spans="1:10" ht="16.5" customHeight="1">
      <c r="A13" s="61">
        <v>205</v>
      </c>
      <c r="B13" s="61">
        <v>65</v>
      </c>
      <c r="C13" s="61">
        <v>15</v>
      </c>
      <c r="D13" s="61">
        <v>94</v>
      </c>
      <c r="E13" s="61" t="s">
        <v>2237</v>
      </c>
      <c r="F13" s="61" t="s">
        <v>2254</v>
      </c>
      <c r="G13" s="61" t="s">
        <v>2438</v>
      </c>
      <c r="H13" s="62">
        <v>1150416</v>
      </c>
      <c r="I13" s="58">
        <v>1.57</v>
      </c>
      <c r="J13" s="74">
        <v>138.6</v>
      </c>
    </row>
    <row r="14" spans="1:10" ht="16.5" customHeight="1">
      <c r="A14" s="61">
        <v>255</v>
      </c>
      <c r="B14" s="61">
        <v>40</v>
      </c>
      <c r="C14" s="61">
        <v>19</v>
      </c>
      <c r="D14" s="61">
        <v>100</v>
      </c>
      <c r="E14" s="61" t="s">
        <v>2445</v>
      </c>
      <c r="F14" s="61" t="s">
        <v>2254</v>
      </c>
      <c r="G14" s="61" t="s">
        <v>2446</v>
      </c>
      <c r="H14" s="62">
        <v>1150452</v>
      </c>
      <c r="I14" s="58">
        <v>1.57</v>
      </c>
      <c r="J14" s="74">
        <v>416.9</v>
      </c>
    </row>
    <row r="15" spans="1:10" ht="16.5" customHeight="1">
      <c r="A15" s="61">
        <v>205</v>
      </c>
      <c r="B15" s="61">
        <v>65</v>
      </c>
      <c r="C15" s="61">
        <v>15</v>
      </c>
      <c r="D15" s="61">
        <v>94</v>
      </c>
      <c r="E15" s="61" t="s">
        <v>2347</v>
      </c>
      <c r="F15" s="61" t="s">
        <v>2254</v>
      </c>
      <c r="G15" s="61" t="s">
        <v>2438</v>
      </c>
      <c r="H15" s="62">
        <v>1150423</v>
      </c>
      <c r="I15" s="58">
        <v>1.57</v>
      </c>
      <c r="J15" s="74">
        <v>166.65</v>
      </c>
    </row>
    <row r="16" spans="1:10" ht="16.5" customHeight="1">
      <c r="A16" s="61">
        <v>195</v>
      </c>
      <c r="B16" s="61">
        <v>55</v>
      </c>
      <c r="C16" s="61">
        <v>15</v>
      </c>
      <c r="D16" s="61">
        <v>85</v>
      </c>
      <c r="E16" s="61" t="s">
        <v>2347</v>
      </c>
      <c r="F16" s="61" t="s">
        <v>2254</v>
      </c>
      <c r="G16" s="61" t="s">
        <v>2438</v>
      </c>
      <c r="H16" s="62">
        <v>1150424</v>
      </c>
      <c r="I16" s="58">
        <v>1.57</v>
      </c>
      <c r="J16" s="74">
        <v>144.1</v>
      </c>
    </row>
    <row r="17" spans="1:10" ht="16.5" customHeight="1">
      <c r="A17" s="61">
        <v>195</v>
      </c>
      <c r="B17" s="61">
        <v>65</v>
      </c>
      <c r="C17" s="61">
        <v>15</v>
      </c>
      <c r="D17" s="61">
        <v>95</v>
      </c>
      <c r="E17" s="61" t="s">
        <v>2237</v>
      </c>
      <c r="F17" s="61" t="s">
        <v>2254</v>
      </c>
      <c r="G17" s="61" t="s">
        <v>2438</v>
      </c>
      <c r="H17" s="62">
        <v>1150425</v>
      </c>
      <c r="I17" s="58">
        <v>1.57</v>
      </c>
      <c r="J17" s="74">
        <v>112.75</v>
      </c>
    </row>
    <row r="18" spans="1:10" ht="16.5" customHeight="1">
      <c r="A18" s="61">
        <v>195</v>
      </c>
      <c r="B18" s="61">
        <v>55</v>
      </c>
      <c r="C18" s="61">
        <v>15</v>
      </c>
      <c r="D18" s="61">
        <v>85</v>
      </c>
      <c r="E18" s="61" t="s">
        <v>2440</v>
      </c>
      <c r="F18" s="61" t="s">
        <v>2254</v>
      </c>
      <c r="G18" s="61" t="s">
        <v>2438</v>
      </c>
      <c r="H18" s="62">
        <v>1150427</v>
      </c>
      <c r="I18" s="58">
        <v>1.57</v>
      </c>
      <c r="J18" s="74">
        <v>144.65</v>
      </c>
    </row>
    <row r="19" spans="1:10" ht="16.5" customHeight="1">
      <c r="A19" s="61">
        <v>205</v>
      </c>
      <c r="B19" s="61">
        <v>55</v>
      </c>
      <c r="C19" s="61">
        <v>16</v>
      </c>
      <c r="D19" s="61">
        <v>91</v>
      </c>
      <c r="E19" s="61" t="s">
        <v>2347</v>
      </c>
      <c r="F19" s="61" t="s">
        <v>2254</v>
      </c>
      <c r="G19" s="61" t="s">
        <v>2227</v>
      </c>
      <c r="H19" s="62">
        <v>1150454</v>
      </c>
      <c r="I19" s="58">
        <v>1.57</v>
      </c>
      <c r="J19" s="74">
        <v>124.85</v>
      </c>
    </row>
    <row r="20" spans="1:10" ht="16.5" customHeight="1">
      <c r="A20" s="61">
        <v>175</v>
      </c>
      <c r="B20" s="61">
        <v>70</v>
      </c>
      <c r="C20" s="61">
        <v>14</v>
      </c>
      <c r="D20" s="61">
        <v>84</v>
      </c>
      <c r="E20" s="61" t="s">
        <v>2237</v>
      </c>
      <c r="F20" s="61" t="s">
        <v>2254</v>
      </c>
      <c r="G20" s="61" t="s">
        <v>2438</v>
      </c>
      <c r="H20" s="62">
        <v>1150430</v>
      </c>
      <c r="I20" s="58">
        <v>1.57</v>
      </c>
      <c r="J20" s="74">
        <v>100.65</v>
      </c>
    </row>
    <row r="21" spans="1:10" ht="16.5" customHeight="1">
      <c r="A21" s="61">
        <v>225</v>
      </c>
      <c r="B21" s="61">
        <v>55</v>
      </c>
      <c r="C21" s="61">
        <v>17</v>
      </c>
      <c r="D21" s="61">
        <v>101</v>
      </c>
      <c r="E21" s="61" t="s">
        <v>2239</v>
      </c>
      <c r="F21" s="61" t="s">
        <v>2254</v>
      </c>
      <c r="G21" s="61" t="s">
        <v>2539</v>
      </c>
      <c r="H21" s="62" t="s">
        <v>3844</v>
      </c>
      <c r="I21" s="58">
        <v>1.57</v>
      </c>
      <c r="J21" s="74">
        <v>283.8</v>
      </c>
    </row>
    <row r="22" spans="1:10" ht="16.5" customHeight="1">
      <c r="A22" s="61">
        <v>255</v>
      </c>
      <c r="B22" s="61">
        <v>30</v>
      </c>
      <c r="C22" s="61">
        <v>22</v>
      </c>
      <c r="D22" s="61">
        <v>95</v>
      </c>
      <c r="E22" s="61" t="s">
        <v>2445</v>
      </c>
      <c r="F22" s="61" t="s">
        <v>2254</v>
      </c>
      <c r="G22" s="61" t="s">
        <v>2446</v>
      </c>
      <c r="H22" s="62" t="s">
        <v>2078</v>
      </c>
      <c r="I22" s="58">
        <v>1.57</v>
      </c>
      <c r="J22" s="74">
        <v>697.95</v>
      </c>
    </row>
    <row r="23" spans="1:10" ht="16.5" customHeight="1">
      <c r="A23" s="61">
        <v>305</v>
      </c>
      <c r="B23" s="61">
        <v>25</v>
      </c>
      <c r="C23" s="61">
        <v>21</v>
      </c>
      <c r="D23" s="61" t="s">
        <v>3845</v>
      </c>
      <c r="E23" s="61" t="s">
        <v>2535</v>
      </c>
      <c r="F23" s="61" t="s">
        <v>2254</v>
      </c>
      <c r="G23" s="61" t="s">
        <v>2089</v>
      </c>
      <c r="H23" s="62" t="s">
        <v>2536</v>
      </c>
      <c r="I23" s="58">
        <v>1.57</v>
      </c>
      <c r="J23" s="74">
        <v>649.54999999999995</v>
      </c>
    </row>
    <row r="24" spans="1:10" ht="16.5" customHeight="1">
      <c r="A24" s="61">
        <v>295</v>
      </c>
      <c r="B24" s="61">
        <v>25</v>
      </c>
      <c r="C24" s="61">
        <v>22</v>
      </c>
      <c r="D24" s="61">
        <v>97</v>
      </c>
      <c r="E24" s="61" t="s">
        <v>2445</v>
      </c>
      <c r="F24" s="61" t="s">
        <v>2254</v>
      </c>
      <c r="G24" s="61" t="s">
        <v>2446</v>
      </c>
      <c r="H24" s="62" t="s">
        <v>2235</v>
      </c>
      <c r="I24" s="58">
        <v>1.57</v>
      </c>
      <c r="J24" s="74">
        <v>635.79999999999995</v>
      </c>
    </row>
    <row r="25" spans="1:10" ht="16.5" customHeight="1">
      <c r="A25" s="61">
        <v>245</v>
      </c>
      <c r="B25" s="61">
        <v>30</v>
      </c>
      <c r="C25" s="61">
        <v>21</v>
      </c>
      <c r="D25" s="61">
        <v>91</v>
      </c>
      <c r="E25" s="61" t="s">
        <v>2445</v>
      </c>
      <c r="F25" s="61" t="s">
        <v>2254</v>
      </c>
      <c r="G25" s="61" t="s">
        <v>2089</v>
      </c>
      <c r="H25" s="62" t="s">
        <v>2534</v>
      </c>
      <c r="I25" s="58">
        <v>1.57</v>
      </c>
      <c r="J25" s="74">
        <v>563.20000000000005</v>
      </c>
    </row>
    <row r="26" spans="1:10" ht="16.5" customHeight="1">
      <c r="A26" s="61">
        <v>315</v>
      </c>
      <c r="B26" s="61">
        <v>35</v>
      </c>
      <c r="C26" s="61">
        <v>20</v>
      </c>
      <c r="D26" s="61">
        <v>106</v>
      </c>
      <c r="E26" s="61" t="s">
        <v>2239</v>
      </c>
      <c r="F26" s="61" t="s">
        <v>2254</v>
      </c>
      <c r="G26" s="61" t="s">
        <v>2398</v>
      </c>
      <c r="H26" s="62" t="s">
        <v>376</v>
      </c>
      <c r="I26" s="58">
        <v>3.27</v>
      </c>
      <c r="J26" s="74">
        <v>562.1</v>
      </c>
    </row>
    <row r="27" spans="1:10" ht="16.5" customHeight="1">
      <c r="A27" s="61">
        <v>295</v>
      </c>
      <c r="B27" s="61">
        <v>30</v>
      </c>
      <c r="C27" s="61">
        <v>19</v>
      </c>
      <c r="D27" s="61">
        <v>100</v>
      </c>
      <c r="E27" s="61" t="s">
        <v>2445</v>
      </c>
      <c r="F27" s="61" t="s">
        <v>2254</v>
      </c>
      <c r="G27" s="61" t="s">
        <v>2446</v>
      </c>
      <c r="H27" s="62" t="s">
        <v>2378</v>
      </c>
      <c r="I27" s="58">
        <v>1.57</v>
      </c>
      <c r="J27" s="74">
        <v>518.65</v>
      </c>
    </row>
    <row r="28" spans="1:10" ht="16.5" customHeight="1">
      <c r="A28" s="61">
        <v>295</v>
      </c>
      <c r="B28" s="61">
        <v>35</v>
      </c>
      <c r="C28" s="61">
        <v>18</v>
      </c>
      <c r="D28" s="61">
        <v>99</v>
      </c>
      <c r="E28" s="61" t="s">
        <v>2445</v>
      </c>
      <c r="F28" s="61" t="s">
        <v>2254</v>
      </c>
      <c r="G28" s="61" t="s">
        <v>2446</v>
      </c>
      <c r="H28" s="62" t="s">
        <v>2444</v>
      </c>
      <c r="I28" s="58">
        <v>1.57</v>
      </c>
      <c r="J28" s="74">
        <v>509.85</v>
      </c>
    </row>
    <row r="29" spans="1:10" ht="16.5" customHeight="1">
      <c r="A29" s="61">
        <v>275</v>
      </c>
      <c r="B29" s="61">
        <v>35</v>
      </c>
      <c r="C29" s="61">
        <v>20</v>
      </c>
      <c r="D29" s="61">
        <v>98</v>
      </c>
      <c r="E29" s="61" t="s">
        <v>2445</v>
      </c>
      <c r="F29" s="61" t="s">
        <v>2254</v>
      </c>
      <c r="G29" s="61" t="s">
        <v>2244</v>
      </c>
      <c r="H29" s="62" t="s">
        <v>2382</v>
      </c>
      <c r="I29" s="58">
        <v>1.57</v>
      </c>
      <c r="J29" s="74">
        <v>482.35</v>
      </c>
    </row>
    <row r="30" spans="1:10" ht="16.5" customHeight="1">
      <c r="A30" s="61">
        <v>285</v>
      </c>
      <c r="B30" s="61">
        <v>30</v>
      </c>
      <c r="C30" s="61">
        <v>18</v>
      </c>
      <c r="D30" s="61">
        <v>93</v>
      </c>
      <c r="E30" s="61" t="s">
        <v>2388</v>
      </c>
      <c r="F30" s="61" t="s">
        <v>2254</v>
      </c>
      <c r="G30" s="61" t="s">
        <v>2446</v>
      </c>
      <c r="H30" s="62" t="s">
        <v>2226</v>
      </c>
      <c r="I30" s="58">
        <v>1.57</v>
      </c>
      <c r="J30" s="74">
        <v>469.7</v>
      </c>
    </row>
    <row r="31" spans="1:10" ht="16.5" customHeight="1">
      <c r="A31" s="61">
        <v>255</v>
      </c>
      <c r="B31" s="61">
        <v>30</v>
      </c>
      <c r="C31" s="61">
        <v>20</v>
      </c>
      <c r="D31" s="61">
        <v>92</v>
      </c>
      <c r="E31" s="61" t="s">
        <v>2445</v>
      </c>
      <c r="F31" s="61" t="s">
        <v>2254</v>
      </c>
      <c r="G31" s="61" t="s">
        <v>2446</v>
      </c>
      <c r="H31" s="62" t="s">
        <v>2390</v>
      </c>
      <c r="I31" s="58">
        <v>1.57</v>
      </c>
      <c r="J31" s="74">
        <v>468.6</v>
      </c>
    </row>
    <row r="32" spans="1:10" ht="16.5" customHeight="1">
      <c r="A32" s="61">
        <v>275</v>
      </c>
      <c r="B32" s="61">
        <v>35</v>
      </c>
      <c r="C32" s="61">
        <v>18</v>
      </c>
      <c r="D32" s="61">
        <v>99</v>
      </c>
      <c r="E32" s="61" t="s">
        <v>2445</v>
      </c>
      <c r="F32" s="61" t="s">
        <v>2254</v>
      </c>
      <c r="G32" s="61" t="s">
        <v>381</v>
      </c>
      <c r="H32" s="62" t="s">
        <v>395</v>
      </c>
      <c r="I32" s="58">
        <v>1.5699999999999932</v>
      </c>
      <c r="J32" s="74">
        <v>447.7</v>
      </c>
    </row>
    <row r="33" spans="1:10" ht="16.5" customHeight="1">
      <c r="A33" s="61">
        <v>275</v>
      </c>
      <c r="B33" s="61">
        <v>40</v>
      </c>
      <c r="C33" s="61">
        <v>19</v>
      </c>
      <c r="D33" s="61">
        <v>101</v>
      </c>
      <c r="E33" s="61" t="s">
        <v>2445</v>
      </c>
      <c r="F33" s="61" t="s">
        <v>2254</v>
      </c>
      <c r="G33" s="61" t="s">
        <v>2244</v>
      </c>
      <c r="H33" s="62" t="s">
        <v>2396</v>
      </c>
      <c r="I33" s="58">
        <v>1.57</v>
      </c>
      <c r="J33" s="74">
        <v>432.3</v>
      </c>
    </row>
    <row r="34" spans="1:10" ht="16.5" customHeight="1">
      <c r="A34" s="61">
        <v>255</v>
      </c>
      <c r="B34" s="61">
        <v>50</v>
      </c>
      <c r="C34" s="61">
        <v>20</v>
      </c>
      <c r="D34" s="61">
        <v>109</v>
      </c>
      <c r="E34" s="61" t="s">
        <v>2347</v>
      </c>
      <c r="F34" s="61" t="s">
        <v>2254</v>
      </c>
      <c r="G34" s="61" t="s">
        <v>2240</v>
      </c>
      <c r="H34" s="62" t="s">
        <v>2381</v>
      </c>
      <c r="I34" s="58">
        <v>3.27</v>
      </c>
      <c r="J34" s="74">
        <v>421.3</v>
      </c>
    </row>
    <row r="35" spans="1:10" ht="16.5" customHeight="1">
      <c r="A35" s="61">
        <v>275</v>
      </c>
      <c r="B35" s="61">
        <v>40</v>
      </c>
      <c r="C35" s="61">
        <v>20</v>
      </c>
      <c r="D35" s="61">
        <v>102</v>
      </c>
      <c r="E35" s="61" t="s">
        <v>2239</v>
      </c>
      <c r="F35" s="61" t="s">
        <v>2254</v>
      </c>
      <c r="G35" s="61" t="s">
        <v>2398</v>
      </c>
      <c r="H35" s="62" t="s">
        <v>2465</v>
      </c>
      <c r="I35" s="58">
        <v>1.5699999999999932</v>
      </c>
      <c r="J35" s="74">
        <v>418</v>
      </c>
    </row>
    <row r="36" spans="1:10" ht="16.5" customHeight="1">
      <c r="A36" s="61">
        <v>245</v>
      </c>
      <c r="B36" s="61">
        <v>40</v>
      </c>
      <c r="C36" s="61">
        <v>20</v>
      </c>
      <c r="D36" s="61">
        <v>95</v>
      </c>
      <c r="E36" s="61" t="s">
        <v>2445</v>
      </c>
      <c r="F36" s="61" t="s">
        <v>2254</v>
      </c>
      <c r="G36" s="61" t="s">
        <v>2244</v>
      </c>
      <c r="H36" s="62" t="s">
        <v>2076</v>
      </c>
      <c r="I36" s="58">
        <v>1.57</v>
      </c>
      <c r="J36" s="74">
        <v>412.5</v>
      </c>
    </row>
    <row r="37" spans="1:10" ht="16.5" customHeight="1">
      <c r="A37" s="61">
        <v>245</v>
      </c>
      <c r="B37" s="61">
        <v>45</v>
      </c>
      <c r="C37" s="61">
        <v>19</v>
      </c>
      <c r="D37" s="61">
        <v>98</v>
      </c>
      <c r="E37" s="61" t="s">
        <v>2445</v>
      </c>
      <c r="F37" s="61" t="s">
        <v>2254</v>
      </c>
      <c r="G37" s="61" t="s">
        <v>2244</v>
      </c>
      <c r="H37" s="62" t="s">
        <v>2336</v>
      </c>
      <c r="I37" s="58">
        <v>1.57</v>
      </c>
      <c r="J37" s="74">
        <v>412.5</v>
      </c>
    </row>
    <row r="38" spans="1:10" ht="16.5" customHeight="1">
      <c r="A38" s="61">
        <v>265</v>
      </c>
      <c r="B38" s="61">
        <v>35</v>
      </c>
      <c r="C38" s="61">
        <v>18</v>
      </c>
      <c r="D38" s="61">
        <v>97</v>
      </c>
      <c r="E38" s="61" t="s">
        <v>2347</v>
      </c>
      <c r="F38" s="61" t="s">
        <v>2254</v>
      </c>
      <c r="G38" s="61" t="s">
        <v>2081</v>
      </c>
      <c r="H38" s="62" t="s">
        <v>2083</v>
      </c>
      <c r="I38" s="58">
        <v>1.57</v>
      </c>
      <c r="J38" s="74">
        <v>411.95</v>
      </c>
    </row>
    <row r="39" spans="1:10" ht="16.5" customHeight="1">
      <c r="A39" s="61">
        <v>245</v>
      </c>
      <c r="B39" s="61">
        <v>50</v>
      </c>
      <c r="C39" s="61">
        <v>18</v>
      </c>
      <c r="D39" s="61">
        <v>100</v>
      </c>
      <c r="E39" s="61" t="s">
        <v>2239</v>
      </c>
      <c r="F39" s="61" t="s">
        <v>2254</v>
      </c>
      <c r="G39" s="61" t="s">
        <v>2244</v>
      </c>
      <c r="H39" s="62" t="s">
        <v>2337</v>
      </c>
      <c r="I39" s="58">
        <v>1.57</v>
      </c>
      <c r="J39" s="74">
        <v>407</v>
      </c>
    </row>
    <row r="40" spans="1:10" ht="16.5" customHeight="1">
      <c r="A40" s="61">
        <v>245</v>
      </c>
      <c r="B40" s="61">
        <v>40</v>
      </c>
      <c r="C40" s="61">
        <v>19</v>
      </c>
      <c r="D40" s="61">
        <v>98</v>
      </c>
      <c r="E40" s="61" t="s">
        <v>2445</v>
      </c>
      <c r="F40" s="61" t="s">
        <v>2254</v>
      </c>
      <c r="G40" s="61" t="s">
        <v>3846</v>
      </c>
      <c r="H40" s="62" t="s">
        <v>387</v>
      </c>
      <c r="I40" s="58">
        <v>1.5699999999999932</v>
      </c>
      <c r="J40" s="74">
        <v>401.5</v>
      </c>
    </row>
    <row r="41" spans="1:10" ht="16.5" customHeight="1">
      <c r="A41" s="61">
        <v>245</v>
      </c>
      <c r="B41" s="61">
        <v>40</v>
      </c>
      <c r="C41" s="61">
        <v>19</v>
      </c>
      <c r="D41" s="61">
        <v>98</v>
      </c>
      <c r="E41" s="61" t="s">
        <v>2445</v>
      </c>
      <c r="F41" s="61" t="s">
        <v>2254</v>
      </c>
      <c r="G41" s="61" t="s">
        <v>381</v>
      </c>
      <c r="H41" s="62" t="s">
        <v>396</v>
      </c>
      <c r="I41" s="58">
        <v>1.5699999999999932</v>
      </c>
      <c r="J41" s="74">
        <v>401.5</v>
      </c>
    </row>
    <row r="42" spans="1:10" ht="16.5" customHeight="1">
      <c r="A42" s="61">
        <v>255</v>
      </c>
      <c r="B42" s="61">
        <v>35</v>
      </c>
      <c r="C42" s="61">
        <v>19</v>
      </c>
      <c r="D42" s="61">
        <v>96</v>
      </c>
      <c r="E42" s="61" t="s">
        <v>2445</v>
      </c>
      <c r="F42" s="61" t="s">
        <v>2254</v>
      </c>
      <c r="G42" s="61" t="s">
        <v>2446</v>
      </c>
      <c r="H42" s="62" t="s">
        <v>2075</v>
      </c>
      <c r="I42" s="58">
        <v>1.57</v>
      </c>
      <c r="J42" s="74">
        <v>399.3</v>
      </c>
    </row>
    <row r="43" spans="1:10" ht="16.5" customHeight="1">
      <c r="A43" s="61">
        <v>255</v>
      </c>
      <c r="B43" s="61">
        <v>40</v>
      </c>
      <c r="C43" s="61">
        <v>18</v>
      </c>
      <c r="D43" s="61">
        <v>99</v>
      </c>
      <c r="E43" s="61" t="s">
        <v>2445</v>
      </c>
      <c r="F43" s="61" t="s">
        <v>2254</v>
      </c>
      <c r="G43" s="61" t="s">
        <v>381</v>
      </c>
      <c r="H43" s="62" t="s">
        <v>384</v>
      </c>
      <c r="I43" s="58">
        <v>1.5699999999999932</v>
      </c>
      <c r="J43" s="74">
        <v>399.3</v>
      </c>
    </row>
    <row r="44" spans="1:10" ht="16.5" customHeight="1">
      <c r="A44" s="61">
        <v>245</v>
      </c>
      <c r="B44" s="61">
        <v>55</v>
      </c>
      <c r="C44" s="61">
        <v>17</v>
      </c>
      <c r="D44" s="61">
        <v>102</v>
      </c>
      <c r="E44" s="61" t="s">
        <v>2239</v>
      </c>
      <c r="F44" s="61" t="s">
        <v>2254</v>
      </c>
      <c r="G44" s="61" t="s">
        <v>2244</v>
      </c>
      <c r="H44" s="62" t="s">
        <v>2338</v>
      </c>
      <c r="I44" s="58">
        <v>1.57</v>
      </c>
      <c r="J44" s="74">
        <v>386.65</v>
      </c>
    </row>
    <row r="45" spans="1:10" ht="16.5" customHeight="1">
      <c r="A45" s="61">
        <v>265</v>
      </c>
      <c r="B45" s="61">
        <v>35</v>
      </c>
      <c r="C45" s="61">
        <v>18</v>
      </c>
      <c r="D45" s="61">
        <v>97</v>
      </c>
      <c r="E45" s="61" t="s">
        <v>2445</v>
      </c>
      <c r="F45" s="61" t="s">
        <v>2254</v>
      </c>
      <c r="G45" s="61" t="s">
        <v>381</v>
      </c>
      <c r="H45" s="62" t="s">
        <v>394</v>
      </c>
      <c r="I45" s="58">
        <v>1.5699999999999932</v>
      </c>
      <c r="J45" s="74">
        <v>378.4</v>
      </c>
    </row>
    <row r="46" spans="1:10" ht="16.5" customHeight="1">
      <c r="A46" s="61">
        <v>285</v>
      </c>
      <c r="B46" s="61">
        <v>45</v>
      </c>
      <c r="C46" s="61">
        <v>19</v>
      </c>
      <c r="D46" s="61">
        <v>107</v>
      </c>
      <c r="E46" s="61" t="s">
        <v>2347</v>
      </c>
      <c r="F46" s="61" t="s">
        <v>2254</v>
      </c>
      <c r="G46" s="61" t="s">
        <v>2398</v>
      </c>
      <c r="H46" s="62" t="s">
        <v>374</v>
      </c>
      <c r="I46" s="58">
        <v>3.27</v>
      </c>
      <c r="J46" s="74">
        <v>376.2</v>
      </c>
    </row>
    <row r="47" spans="1:10" ht="16.5" customHeight="1">
      <c r="A47" s="61">
        <v>275</v>
      </c>
      <c r="B47" s="61">
        <v>45</v>
      </c>
      <c r="C47" s="61">
        <v>19</v>
      </c>
      <c r="D47" s="61">
        <v>108</v>
      </c>
      <c r="E47" s="61" t="s">
        <v>2445</v>
      </c>
      <c r="F47" s="61" t="s">
        <v>2254</v>
      </c>
      <c r="G47" s="61" t="s">
        <v>370</v>
      </c>
      <c r="H47" s="62" t="s">
        <v>371</v>
      </c>
      <c r="I47" s="58">
        <v>3.27</v>
      </c>
      <c r="J47" s="74">
        <v>365.2</v>
      </c>
    </row>
    <row r="48" spans="1:10" ht="16.5" customHeight="1">
      <c r="A48" s="61">
        <v>245</v>
      </c>
      <c r="B48" s="61">
        <v>45</v>
      </c>
      <c r="C48" s="61">
        <v>18</v>
      </c>
      <c r="D48" s="61">
        <v>100</v>
      </c>
      <c r="E48" s="61" t="s">
        <v>2445</v>
      </c>
      <c r="F48" s="61" t="s">
        <v>2254</v>
      </c>
      <c r="G48" s="61" t="s">
        <v>2089</v>
      </c>
      <c r="H48" s="62" t="s">
        <v>2090</v>
      </c>
      <c r="I48" s="58">
        <v>1.57</v>
      </c>
      <c r="J48" s="74">
        <v>351.45</v>
      </c>
    </row>
    <row r="49" spans="1:10" ht="16.5" customHeight="1">
      <c r="A49" s="61">
        <v>225</v>
      </c>
      <c r="B49" s="61">
        <v>35</v>
      </c>
      <c r="C49" s="61">
        <v>18</v>
      </c>
      <c r="D49" s="61">
        <v>87</v>
      </c>
      <c r="E49" s="61" t="s">
        <v>2445</v>
      </c>
      <c r="F49" s="61" t="s">
        <v>2254</v>
      </c>
      <c r="G49" s="61" t="s">
        <v>2446</v>
      </c>
      <c r="H49" s="62" t="s">
        <v>2389</v>
      </c>
      <c r="I49" s="58">
        <v>1.57</v>
      </c>
      <c r="J49" s="74">
        <v>350.35</v>
      </c>
    </row>
    <row r="50" spans="1:10" ht="16.5" customHeight="1">
      <c r="A50" s="61">
        <v>235</v>
      </c>
      <c r="B50" s="61">
        <v>65</v>
      </c>
      <c r="C50" s="61">
        <v>18</v>
      </c>
      <c r="D50" s="61">
        <v>110</v>
      </c>
      <c r="E50" s="61" t="s">
        <v>2440</v>
      </c>
      <c r="F50" s="61" t="s">
        <v>2254</v>
      </c>
      <c r="G50" s="61" t="s">
        <v>2081</v>
      </c>
      <c r="H50" s="62" t="s">
        <v>2082</v>
      </c>
      <c r="I50" s="58">
        <v>3.27</v>
      </c>
      <c r="J50" s="74">
        <v>349.25</v>
      </c>
    </row>
    <row r="51" spans="1:10" ht="16.5" customHeight="1">
      <c r="A51" s="61">
        <v>285</v>
      </c>
      <c r="B51" s="61">
        <v>50</v>
      </c>
      <c r="C51" s="61">
        <v>18</v>
      </c>
      <c r="D51" s="61">
        <v>109</v>
      </c>
      <c r="E51" s="61" t="s">
        <v>2239</v>
      </c>
      <c r="F51" s="61" t="s">
        <v>2254</v>
      </c>
      <c r="G51" s="61" t="s">
        <v>2240</v>
      </c>
      <c r="H51" s="62" t="s">
        <v>2238</v>
      </c>
      <c r="I51" s="58">
        <v>3.27</v>
      </c>
      <c r="J51" s="74">
        <v>343.2</v>
      </c>
    </row>
    <row r="52" spans="1:10" ht="16.5" customHeight="1">
      <c r="A52" s="61">
        <v>245</v>
      </c>
      <c r="B52" s="61">
        <v>45</v>
      </c>
      <c r="C52" s="61">
        <v>18</v>
      </c>
      <c r="D52" s="61">
        <v>100</v>
      </c>
      <c r="E52" s="61" t="s">
        <v>2239</v>
      </c>
      <c r="F52" s="61" t="s">
        <v>2254</v>
      </c>
      <c r="G52" s="61" t="s">
        <v>2539</v>
      </c>
      <c r="H52" s="62" t="s">
        <v>3847</v>
      </c>
      <c r="I52" s="58">
        <v>1.57</v>
      </c>
      <c r="J52" s="74">
        <v>334.95</v>
      </c>
    </row>
    <row r="53" spans="1:10" ht="16.5" customHeight="1">
      <c r="A53" s="61">
        <v>255</v>
      </c>
      <c r="B53" s="61">
        <v>35</v>
      </c>
      <c r="C53" s="61">
        <v>18</v>
      </c>
      <c r="D53" s="61">
        <v>94</v>
      </c>
      <c r="E53" s="61" t="s">
        <v>2445</v>
      </c>
      <c r="F53" s="61" t="s">
        <v>2254</v>
      </c>
      <c r="G53" s="61" t="s">
        <v>381</v>
      </c>
      <c r="H53" s="62" t="s">
        <v>393</v>
      </c>
      <c r="I53" s="58">
        <v>1.5699999999999932</v>
      </c>
      <c r="J53" s="74">
        <v>334.95</v>
      </c>
    </row>
    <row r="54" spans="1:10" ht="16.5" customHeight="1">
      <c r="A54" s="61">
        <v>255</v>
      </c>
      <c r="B54" s="61">
        <v>50</v>
      </c>
      <c r="C54" s="61">
        <v>19</v>
      </c>
      <c r="D54" s="61">
        <v>103</v>
      </c>
      <c r="E54" s="61" t="s">
        <v>2347</v>
      </c>
      <c r="F54" s="61" t="s">
        <v>2254</v>
      </c>
      <c r="G54" s="61" t="s">
        <v>2398</v>
      </c>
      <c r="H54" s="62" t="s">
        <v>373</v>
      </c>
      <c r="I54" s="58">
        <v>3.27</v>
      </c>
      <c r="J54" s="74">
        <v>327.25</v>
      </c>
    </row>
    <row r="55" spans="1:10" ht="16.5" customHeight="1">
      <c r="A55" s="61">
        <v>215</v>
      </c>
      <c r="B55" s="61">
        <v>45</v>
      </c>
      <c r="C55" s="61">
        <v>18</v>
      </c>
      <c r="D55" s="61">
        <v>93</v>
      </c>
      <c r="E55" s="61" t="s">
        <v>2239</v>
      </c>
      <c r="F55" s="61" t="s">
        <v>2254</v>
      </c>
      <c r="G55" s="61" t="s">
        <v>2443</v>
      </c>
      <c r="H55" s="62" t="s">
        <v>2361</v>
      </c>
      <c r="I55" s="58">
        <v>1.57</v>
      </c>
      <c r="J55" s="74">
        <v>323.95</v>
      </c>
    </row>
    <row r="56" spans="1:10" ht="16.5" customHeight="1">
      <c r="A56" s="61">
        <v>245</v>
      </c>
      <c r="B56" s="61">
        <v>40</v>
      </c>
      <c r="C56" s="61">
        <v>18</v>
      </c>
      <c r="D56" s="61">
        <v>97</v>
      </c>
      <c r="E56" s="61" t="s">
        <v>2445</v>
      </c>
      <c r="F56" s="61" t="s">
        <v>2254</v>
      </c>
      <c r="G56" s="61" t="s">
        <v>381</v>
      </c>
      <c r="H56" s="62" t="s">
        <v>392</v>
      </c>
      <c r="I56" s="58">
        <v>1.5699999999999932</v>
      </c>
      <c r="J56" s="74">
        <v>318.45</v>
      </c>
    </row>
    <row r="57" spans="1:10" ht="16.5" customHeight="1">
      <c r="A57" s="61">
        <v>245</v>
      </c>
      <c r="B57" s="61">
        <v>40</v>
      </c>
      <c r="C57" s="61">
        <v>18</v>
      </c>
      <c r="D57" s="61">
        <v>93</v>
      </c>
      <c r="E57" s="61" t="s">
        <v>2445</v>
      </c>
      <c r="F57" s="61" t="s">
        <v>2254</v>
      </c>
      <c r="G57" s="61" t="s">
        <v>2446</v>
      </c>
      <c r="H57" s="62" t="s">
        <v>2385</v>
      </c>
      <c r="I57" s="58">
        <v>1.57</v>
      </c>
      <c r="J57" s="74">
        <v>315.14999999999998</v>
      </c>
    </row>
    <row r="58" spans="1:10" ht="16.5" customHeight="1">
      <c r="A58" s="61">
        <v>245</v>
      </c>
      <c r="B58" s="61">
        <v>45</v>
      </c>
      <c r="C58" s="61">
        <v>17</v>
      </c>
      <c r="D58" s="61">
        <v>99</v>
      </c>
      <c r="E58" s="61" t="s">
        <v>2445</v>
      </c>
      <c r="F58" s="61" t="s">
        <v>2254</v>
      </c>
      <c r="G58" s="61" t="s">
        <v>381</v>
      </c>
      <c r="H58" s="62" t="s">
        <v>390</v>
      </c>
      <c r="I58" s="58">
        <v>1.5699999999999932</v>
      </c>
      <c r="J58" s="74">
        <v>315.14999999999998</v>
      </c>
    </row>
    <row r="59" spans="1:10" ht="16.5" customHeight="1">
      <c r="A59" s="61">
        <v>275</v>
      </c>
      <c r="B59" s="61">
        <v>55</v>
      </c>
      <c r="C59" s="61">
        <v>17</v>
      </c>
      <c r="D59" s="61">
        <v>109</v>
      </c>
      <c r="E59" s="61" t="s">
        <v>2347</v>
      </c>
      <c r="F59" s="61" t="s">
        <v>2254</v>
      </c>
      <c r="G59" s="61" t="s">
        <v>2441</v>
      </c>
      <c r="H59" s="62" t="s">
        <v>2241</v>
      </c>
      <c r="I59" s="58">
        <v>3.27</v>
      </c>
      <c r="J59" s="74">
        <v>289.85000000000002</v>
      </c>
    </row>
    <row r="60" spans="1:10" ht="16.5" customHeight="1">
      <c r="A60" s="61">
        <v>215</v>
      </c>
      <c r="B60" s="61">
        <v>50</v>
      </c>
      <c r="C60" s="61">
        <v>17</v>
      </c>
      <c r="D60" s="61">
        <v>95</v>
      </c>
      <c r="E60" s="61" t="s">
        <v>2239</v>
      </c>
      <c r="F60" s="61" t="s">
        <v>2254</v>
      </c>
      <c r="G60" s="61" t="s">
        <v>2539</v>
      </c>
      <c r="H60" s="62" t="s">
        <v>2544</v>
      </c>
      <c r="I60" s="58">
        <v>1.57</v>
      </c>
      <c r="J60" s="74">
        <v>288.2</v>
      </c>
    </row>
    <row r="61" spans="1:10" ht="16.5" customHeight="1">
      <c r="A61" s="61">
        <v>225</v>
      </c>
      <c r="B61" s="61">
        <v>50</v>
      </c>
      <c r="C61" s="61">
        <v>17</v>
      </c>
      <c r="D61" s="61">
        <v>94</v>
      </c>
      <c r="E61" s="61" t="s">
        <v>2445</v>
      </c>
      <c r="F61" s="61" t="s">
        <v>2254</v>
      </c>
      <c r="G61" s="61" t="s">
        <v>2227</v>
      </c>
      <c r="H61" s="62" t="s">
        <v>386</v>
      </c>
      <c r="I61" s="58">
        <v>1.5699999999999932</v>
      </c>
      <c r="J61" s="74">
        <v>288.2</v>
      </c>
    </row>
    <row r="62" spans="1:10" ht="16.5" customHeight="1">
      <c r="A62" s="61">
        <v>255</v>
      </c>
      <c r="B62" s="61">
        <v>55</v>
      </c>
      <c r="C62" s="61">
        <v>18</v>
      </c>
      <c r="D62" s="61">
        <v>109</v>
      </c>
      <c r="E62" s="61" t="s">
        <v>2347</v>
      </c>
      <c r="F62" s="61" t="s">
        <v>2254</v>
      </c>
      <c r="G62" s="61" t="s">
        <v>2240</v>
      </c>
      <c r="H62" s="62" t="s">
        <v>2245</v>
      </c>
      <c r="I62" s="58">
        <v>3.27</v>
      </c>
      <c r="J62" s="74">
        <v>286</v>
      </c>
    </row>
    <row r="63" spans="1:10" ht="16.5" customHeight="1">
      <c r="A63" s="61">
        <v>245</v>
      </c>
      <c r="B63" s="61">
        <v>45</v>
      </c>
      <c r="C63" s="61">
        <v>17</v>
      </c>
      <c r="D63" s="61">
        <v>95</v>
      </c>
      <c r="E63" s="61" t="s">
        <v>2445</v>
      </c>
      <c r="F63" s="61" t="s">
        <v>2254</v>
      </c>
      <c r="G63" s="61" t="s">
        <v>2227</v>
      </c>
      <c r="H63" s="62" t="s">
        <v>2464</v>
      </c>
      <c r="I63" s="58">
        <v>1.5699999999999932</v>
      </c>
      <c r="J63" s="74">
        <v>283.8</v>
      </c>
    </row>
    <row r="64" spans="1:10" ht="16.5" customHeight="1">
      <c r="A64" s="61">
        <v>235</v>
      </c>
      <c r="B64" s="61">
        <v>40</v>
      </c>
      <c r="C64" s="61">
        <v>18</v>
      </c>
      <c r="D64" s="61">
        <v>95</v>
      </c>
      <c r="E64" s="61" t="s">
        <v>2445</v>
      </c>
      <c r="F64" s="61" t="s">
        <v>2254</v>
      </c>
      <c r="G64" s="61" t="s">
        <v>2446</v>
      </c>
      <c r="H64" s="62" t="s">
        <v>2383</v>
      </c>
      <c r="I64" s="58">
        <v>1.57</v>
      </c>
      <c r="J64" s="74">
        <v>279.39999999999998</v>
      </c>
    </row>
    <row r="65" spans="1:10" ht="16.5" customHeight="1">
      <c r="A65" s="61">
        <v>225</v>
      </c>
      <c r="B65" s="61">
        <v>50</v>
      </c>
      <c r="C65" s="61">
        <v>17</v>
      </c>
      <c r="D65" s="61">
        <v>94</v>
      </c>
      <c r="E65" s="61" t="s">
        <v>2239</v>
      </c>
      <c r="F65" s="61" t="s">
        <v>2254</v>
      </c>
      <c r="G65" s="61" t="s">
        <v>2227</v>
      </c>
      <c r="H65" s="62" t="s">
        <v>2220</v>
      </c>
      <c r="I65" s="58">
        <v>1.57</v>
      </c>
      <c r="J65" s="74">
        <v>279.39999999999998</v>
      </c>
    </row>
    <row r="66" spans="1:10" ht="16.5" customHeight="1">
      <c r="A66" s="61">
        <v>225</v>
      </c>
      <c r="B66" s="61">
        <v>55</v>
      </c>
      <c r="C66" s="61">
        <v>17</v>
      </c>
      <c r="D66" s="61">
        <v>97</v>
      </c>
      <c r="E66" s="61" t="s">
        <v>2239</v>
      </c>
      <c r="F66" s="61" t="s">
        <v>2254</v>
      </c>
      <c r="G66" s="61" t="s">
        <v>2539</v>
      </c>
      <c r="H66" s="62" t="s">
        <v>3848</v>
      </c>
      <c r="I66" s="58">
        <v>3.27</v>
      </c>
      <c r="J66" s="74">
        <v>279.39999999999998</v>
      </c>
    </row>
    <row r="67" spans="1:10" ht="16.5" customHeight="1">
      <c r="A67" s="61">
        <v>235</v>
      </c>
      <c r="B67" s="61">
        <v>40</v>
      </c>
      <c r="C67" s="61">
        <v>18</v>
      </c>
      <c r="D67" s="61">
        <v>95</v>
      </c>
      <c r="E67" s="61" t="s">
        <v>2445</v>
      </c>
      <c r="F67" s="61" t="s">
        <v>2254</v>
      </c>
      <c r="G67" s="61" t="s">
        <v>381</v>
      </c>
      <c r="H67" s="62" t="s">
        <v>391</v>
      </c>
      <c r="I67" s="58">
        <v>1.5699999999999932</v>
      </c>
      <c r="J67" s="74">
        <v>279.39999999999998</v>
      </c>
    </row>
    <row r="68" spans="1:10" ht="16.5" customHeight="1">
      <c r="A68" s="61">
        <v>225</v>
      </c>
      <c r="B68" s="61">
        <v>45</v>
      </c>
      <c r="C68" s="61">
        <v>18</v>
      </c>
      <c r="D68" s="61">
        <v>91</v>
      </c>
      <c r="E68" s="61" t="s">
        <v>2347</v>
      </c>
      <c r="F68" s="61" t="s">
        <v>2254</v>
      </c>
      <c r="G68" s="61" t="s">
        <v>381</v>
      </c>
      <c r="H68" s="62" t="s">
        <v>242</v>
      </c>
      <c r="I68" s="58">
        <v>1.57</v>
      </c>
      <c r="J68" s="74">
        <v>276.64999999999998</v>
      </c>
    </row>
    <row r="69" spans="1:10" ht="16.5" customHeight="1">
      <c r="A69" s="61">
        <v>225</v>
      </c>
      <c r="B69" s="61">
        <v>60</v>
      </c>
      <c r="C69" s="61">
        <v>16</v>
      </c>
      <c r="D69" s="61">
        <v>102</v>
      </c>
      <c r="E69" s="61" t="s">
        <v>2347</v>
      </c>
      <c r="F69" s="61" t="s">
        <v>2254</v>
      </c>
      <c r="G69" s="61" t="s">
        <v>2227</v>
      </c>
      <c r="H69" s="62" t="s">
        <v>2399</v>
      </c>
      <c r="I69" s="58">
        <v>1.57</v>
      </c>
      <c r="J69" s="74">
        <v>270.05</v>
      </c>
    </row>
    <row r="70" spans="1:10" ht="16.5" customHeight="1">
      <c r="A70" s="61">
        <v>225</v>
      </c>
      <c r="B70" s="61">
        <v>65</v>
      </c>
      <c r="C70" s="61">
        <v>16</v>
      </c>
      <c r="D70" s="61">
        <v>112</v>
      </c>
      <c r="E70" s="61" t="s">
        <v>2233</v>
      </c>
      <c r="F70" s="61" t="s">
        <v>2254</v>
      </c>
      <c r="G70" s="61" t="s">
        <v>2411</v>
      </c>
      <c r="H70" s="62" t="s">
        <v>2077</v>
      </c>
      <c r="I70" s="58">
        <v>3.27</v>
      </c>
      <c r="J70" s="74">
        <v>266.75</v>
      </c>
    </row>
    <row r="71" spans="1:10" ht="16.5" customHeight="1">
      <c r="A71" s="61">
        <v>245</v>
      </c>
      <c r="B71" s="61">
        <v>65</v>
      </c>
      <c r="C71" s="61">
        <v>17</v>
      </c>
      <c r="D71" s="61">
        <v>107</v>
      </c>
      <c r="E71" s="61" t="s">
        <v>2440</v>
      </c>
      <c r="F71" s="61" t="s">
        <v>2254</v>
      </c>
      <c r="G71" s="61" t="s">
        <v>2441</v>
      </c>
      <c r="H71" s="62" t="s">
        <v>2537</v>
      </c>
      <c r="I71" s="58">
        <v>1.57</v>
      </c>
      <c r="J71" s="74">
        <v>264</v>
      </c>
    </row>
    <row r="72" spans="1:10" ht="16.5" customHeight="1">
      <c r="A72" s="61">
        <v>225</v>
      </c>
      <c r="B72" s="61">
        <v>55</v>
      </c>
      <c r="C72" s="61">
        <v>18</v>
      </c>
      <c r="D72" s="61">
        <v>98</v>
      </c>
      <c r="E72" s="61" t="s">
        <v>2347</v>
      </c>
      <c r="F72" s="61" t="s">
        <v>2254</v>
      </c>
      <c r="G72" s="61" t="s">
        <v>2398</v>
      </c>
      <c r="H72" s="62" t="s">
        <v>2397</v>
      </c>
      <c r="I72" s="58">
        <v>3.27</v>
      </c>
      <c r="J72" s="74">
        <v>263.45</v>
      </c>
    </row>
    <row r="73" spans="1:10" ht="16.5" customHeight="1">
      <c r="A73" s="61">
        <v>225</v>
      </c>
      <c r="B73" s="61">
        <v>45</v>
      </c>
      <c r="C73" s="61">
        <v>17</v>
      </c>
      <c r="D73" s="61">
        <v>94</v>
      </c>
      <c r="E73" s="61" t="s">
        <v>2347</v>
      </c>
      <c r="F73" s="61" t="s">
        <v>2254</v>
      </c>
      <c r="G73" s="61" t="s">
        <v>401</v>
      </c>
      <c r="H73" s="62" t="s">
        <v>3849</v>
      </c>
      <c r="I73" s="58">
        <v>1.57</v>
      </c>
      <c r="J73" s="74">
        <v>258.5</v>
      </c>
    </row>
    <row r="74" spans="1:10" ht="16.5" customHeight="1">
      <c r="A74" s="61">
        <v>225</v>
      </c>
      <c r="B74" s="61">
        <v>50</v>
      </c>
      <c r="C74" s="61">
        <v>17</v>
      </c>
      <c r="D74" s="61">
        <v>98</v>
      </c>
      <c r="E74" s="61" t="s">
        <v>2347</v>
      </c>
      <c r="F74" s="61" t="s">
        <v>2254</v>
      </c>
      <c r="G74" s="61" t="s">
        <v>2227</v>
      </c>
      <c r="H74" s="62" t="s">
        <v>2463</v>
      </c>
      <c r="I74" s="58">
        <v>1.5699999999999932</v>
      </c>
      <c r="J74" s="74">
        <v>257.95</v>
      </c>
    </row>
    <row r="75" spans="1:10" ht="16.5" customHeight="1">
      <c r="A75" s="61">
        <v>215</v>
      </c>
      <c r="B75" s="61">
        <v>50</v>
      </c>
      <c r="C75" s="61">
        <v>17</v>
      </c>
      <c r="D75" s="61">
        <v>91</v>
      </c>
      <c r="E75" s="61" t="s">
        <v>2239</v>
      </c>
      <c r="F75" s="61" t="s">
        <v>2254</v>
      </c>
      <c r="G75" s="61" t="s">
        <v>2539</v>
      </c>
      <c r="H75" s="62" t="s">
        <v>2543</v>
      </c>
      <c r="I75" s="58">
        <v>1.57</v>
      </c>
      <c r="J75" s="74">
        <v>255.2</v>
      </c>
    </row>
    <row r="76" spans="1:10" ht="16.5" customHeight="1">
      <c r="A76" s="61">
        <v>235</v>
      </c>
      <c r="B76" s="61">
        <v>85</v>
      </c>
      <c r="C76" s="61">
        <v>16</v>
      </c>
      <c r="D76" s="61">
        <v>120</v>
      </c>
      <c r="E76" s="61" t="s">
        <v>2233</v>
      </c>
      <c r="F76" s="61" t="s">
        <v>2254</v>
      </c>
      <c r="G76" s="61" t="s">
        <v>2232</v>
      </c>
      <c r="H76" s="62" t="s">
        <v>2234</v>
      </c>
      <c r="I76" s="58">
        <v>3.27</v>
      </c>
      <c r="J76" s="74">
        <v>254.65</v>
      </c>
    </row>
    <row r="77" spans="1:10" ht="16.5" customHeight="1">
      <c r="A77" s="61">
        <v>225</v>
      </c>
      <c r="B77" s="61">
        <v>60</v>
      </c>
      <c r="C77" s="61">
        <v>16</v>
      </c>
      <c r="D77" s="61">
        <v>98</v>
      </c>
      <c r="E77" s="61" t="s">
        <v>2347</v>
      </c>
      <c r="F77" s="61" t="s">
        <v>2254</v>
      </c>
      <c r="G77" s="61" t="s">
        <v>2227</v>
      </c>
      <c r="H77" s="62" t="s">
        <v>2403</v>
      </c>
      <c r="I77" s="58">
        <v>1.57</v>
      </c>
      <c r="J77" s="74">
        <v>254.65</v>
      </c>
    </row>
    <row r="78" spans="1:10" ht="16.5" customHeight="1">
      <c r="A78" s="61">
        <v>225</v>
      </c>
      <c r="B78" s="61">
        <v>60</v>
      </c>
      <c r="C78" s="61">
        <v>16</v>
      </c>
      <c r="D78" s="61">
        <v>98</v>
      </c>
      <c r="E78" s="61" t="s">
        <v>2347</v>
      </c>
      <c r="F78" s="61" t="s">
        <v>2254</v>
      </c>
      <c r="G78" s="61" t="s">
        <v>2438</v>
      </c>
      <c r="H78" s="62" t="s">
        <v>2088</v>
      </c>
      <c r="I78" s="58">
        <v>1.57</v>
      </c>
      <c r="J78" s="74">
        <v>254.65</v>
      </c>
    </row>
    <row r="79" spans="1:10" ht="16.5" customHeight="1">
      <c r="A79" s="61">
        <v>245</v>
      </c>
      <c r="B79" s="61">
        <v>40</v>
      </c>
      <c r="C79" s="61">
        <v>17</v>
      </c>
      <c r="D79" s="61">
        <v>91</v>
      </c>
      <c r="E79" s="61" t="s">
        <v>2445</v>
      </c>
      <c r="F79" s="61" t="s">
        <v>2254</v>
      </c>
      <c r="G79" s="61" t="s">
        <v>381</v>
      </c>
      <c r="H79" s="62" t="s">
        <v>385</v>
      </c>
      <c r="I79" s="58">
        <v>1.5699999999999932</v>
      </c>
      <c r="J79" s="74">
        <v>253.55</v>
      </c>
    </row>
    <row r="80" spans="1:10" ht="16.5" customHeight="1">
      <c r="A80" s="61">
        <v>255</v>
      </c>
      <c r="B80" s="61">
        <v>55</v>
      </c>
      <c r="C80" s="61">
        <v>18</v>
      </c>
      <c r="D80" s="61">
        <v>105</v>
      </c>
      <c r="E80" s="61" t="s">
        <v>2440</v>
      </c>
      <c r="F80" s="61" t="s">
        <v>2254</v>
      </c>
      <c r="G80" s="61" t="s">
        <v>2374</v>
      </c>
      <c r="H80" s="62" t="s">
        <v>2375</v>
      </c>
      <c r="I80" s="58">
        <v>3.27</v>
      </c>
      <c r="J80" s="74">
        <v>250.25</v>
      </c>
    </row>
    <row r="81" spans="1:10" ht="16.5" customHeight="1">
      <c r="A81" s="61">
        <v>215</v>
      </c>
      <c r="B81" s="61">
        <v>55</v>
      </c>
      <c r="C81" s="61">
        <v>17</v>
      </c>
      <c r="D81" s="61">
        <v>94</v>
      </c>
      <c r="E81" s="61" t="s">
        <v>2347</v>
      </c>
      <c r="F81" s="61" t="s">
        <v>2254</v>
      </c>
      <c r="G81" s="61" t="s">
        <v>2227</v>
      </c>
      <c r="H81" s="62" t="s">
        <v>240</v>
      </c>
      <c r="I81" s="58">
        <v>1.57</v>
      </c>
      <c r="J81" s="74">
        <v>250.25</v>
      </c>
    </row>
    <row r="82" spans="1:10" ht="16.5" customHeight="1">
      <c r="A82" s="61">
        <v>205</v>
      </c>
      <c r="B82" s="61">
        <v>50</v>
      </c>
      <c r="C82" s="61">
        <v>17</v>
      </c>
      <c r="D82" s="61">
        <v>93</v>
      </c>
      <c r="E82" s="61" t="s">
        <v>2239</v>
      </c>
      <c r="F82" s="61" t="s">
        <v>2254</v>
      </c>
      <c r="G82" s="61" t="s">
        <v>381</v>
      </c>
      <c r="H82" s="62" t="s">
        <v>241</v>
      </c>
      <c r="I82" s="58">
        <v>1.57</v>
      </c>
      <c r="J82" s="74">
        <v>244.2</v>
      </c>
    </row>
    <row r="83" spans="1:10" ht="16.5" customHeight="1">
      <c r="A83" s="61" t="s">
        <v>2221</v>
      </c>
      <c r="B83" s="61">
        <v>80</v>
      </c>
      <c r="C83" s="61">
        <v>16</v>
      </c>
      <c r="D83" s="61">
        <v>116</v>
      </c>
      <c r="E83" s="61" t="s">
        <v>2231</v>
      </c>
      <c r="F83" s="61" t="s">
        <v>2254</v>
      </c>
      <c r="G83" s="61" t="s">
        <v>2232</v>
      </c>
      <c r="H83" s="62" t="s">
        <v>2230</v>
      </c>
      <c r="I83" s="58">
        <v>3.27</v>
      </c>
      <c r="J83" s="74">
        <v>237.6</v>
      </c>
    </row>
    <row r="84" spans="1:10" ht="16.5" customHeight="1">
      <c r="A84" s="61">
        <v>215</v>
      </c>
      <c r="B84" s="61">
        <v>40</v>
      </c>
      <c r="C84" s="61">
        <v>17</v>
      </c>
      <c r="D84" s="61">
        <v>87</v>
      </c>
      <c r="E84" s="61" t="s">
        <v>2239</v>
      </c>
      <c r="F84" s="61" t="s">
        <v>2254</v>
      </c>
      <c r="G84" s="61" t="s">
        <v>2443</v>
      </c>
      <c r="H84" s="62" t="s">
        <v>2359</v>
      </c>
      <c r="I84" s="58">
        <v>1.57</v>
      </c>
      <c r="J84" s="74">
        <v>237.6</v>
      </c>
    </row>
    <row r="85" spans="1:10" ht="16.5" customHeight="1">
      <c r="A85" s="61">
        <v>225</v>
      </c>
      <c r="B85" s="61">
        <v>55</v>
      </c>
      <c r="C85" s="61">
        <v>16</v>
      </c>
      <c r="D85" s="61">
        <v>99</v>
      </c>
      <c r="E85" s="61" t="s">
        <v>2239</v>
      </c>
      <c r="F85" s="61" t="s">
        <v>2254</v>
      </c>
      <c r="G85" s="61" t="s">
        <v>2539</v>
      </c>
      <c r="H85" s="62" t="s">
        <v>2545</v>
      </c>
      <c r="I85" s="58">
        <v>1.57</v>
      </c>
      <c r="J85" s="74">
        <v>234.85</v>
      </c>
    </row>
    <row r="86" spans="1:10" ht="16.5" customHeight="1">
      <c r="A86" s="61">
        <v>215</v>
      </c>
      <c r="B86" s="61">
        <v>75</v>
      </c>
      <c r="C86" s="61">
        <v>16</v>
      </c>
      <c r="D86" s="61">
        <v>113</v>
      </c>
      <c r="E86" s="61" t="s">
        <v>2233</v>
      </c>
      <c r="F86" s="61" t="s">
        <v>2254</v>
      </c>
      <c r="G86" s="61" t="s">
        <v>2411</v>
      </c>
      <c r="H86" s="62" t="s">
        <v>2410</v>
      </c>
      <c r="I86" s="58">
        <v>3.27</v>
      </c>
      <c r="J86" s="74">
        <v>233.75</v>
      </c>
    </row>
    <row r="87" spans="1:10" ht="16.5" customHeight="1">
      <c r="A87" s="61">
        <v>225</v>
      </c>
      <c r="B87" s="61">
        <v>55</v>
      </c>
      <c r="C87" s="61">
        <v>16</v>
      </c>
      <c r="D87" s="61">
        <v>99</v>
      </c>
      <c r="E87" s="61" t="s">
        <v>2347</v>
      </c>
      <c r="F87" s="61" t="s">
        <v>2254</v>
      </c>
      <c r="G87" s="61" t="s">
        <v>2227</v>
      </c>
      <c r="H87" s="62" t="s">
        <v>2367</v>
      </c>
      <c r="I87" s="58">
        <v>1.57</v>
      </c>
      <c r="J87" s="74">
        <v>232.65</v>
      </c>
    </row>
    <row r="88" spans="1:10" ht="16.5" customHeight="1">
      <c r="A88" s="61">
        <v>275</v>
      </c>
      <c r="B88" s="61">
        <v>70</v>
      </c>
      <c r="C88" s="61">
        <v>16</v>
      </c>
      <c r="D88" s="61">
        <v>114</v>
      </c>
      <c r="E88" s="61" t="s">
        <v>2440</v>
      </c>
      <c r="F88" s="61" t="s">
        <v>2254</v>
      </c>
      <c r="G88" s="61" t="s">
        <v>2441</v>
      </c>
      <c r="H88" s="62" t="s">
        <v>2246</v>
      </c>
      <c r="I88" s="58">
        <v>3.27</v>
      </c>
      <c r="J88" s="74">
        <v>231</v>
      </c>
    </row>
    <row r="89" spans="1:10" ht="16.5" customHeight="1">
      <c r="A89" s="61">
        <v>215</v>
      </c>
      <c r="B89" s="61">
        <v>60</v>
      </c>
      <c r="C89" s="61">
        <v>16</v>
      </c>
      <c r="D89" s="61">
        <v>99</v>
      </c>
      <c r="E89" s="61" t="s">
        <v>2347</v>
      </c>
      <c r="F89" s="61" t="s">
        <v>2254</v>
      </c>
      <c r="G89" s="61" t="s">
        <v>2227</v>
      </c>
      <c r="H89" s="62" t="s">
        <v>2447</v>
      </c>
      <c r="I89" s="58">
        <v>1.57</v>
      </c>
      <c r="J89" s="74">
        <v>230.45</v>
      </c>
    </row>
    <row r="90" spans="1:10" ht="16.5" customHeight="1">
      <c r="A90" s="61">
        <v>225</v>
      </c>
      <c r="B90" s="61">
        <v>55</v>
      </c>
      <c r="C90" s="61">
        <v>16</v>
      </c>
      <c r="D90" s="61">
        <v>95</v>
      </c>
      <c r="E90" s="61" t="s">
        <v>2445</v>
      </c>
      <c r="F90" s="61" t="s">
        <v>2254</v>
      </c>
      <c r="G90" s="61" t="s">
        <v>2227</v>
      </c>
      <c r="H90" s="62" t="s">
        <v>2406</v>
      </c>
      <c r="I90" s="58">
        <v>1.57</v>
      </c>
      <c r="J90" s="74">
        <v>228.8</v>
      </c>
    </row>
    <row r="91" spans="1:10" ht="16.5" customHeight="1">
      <c r="A91" s="61">
        <v>215</v>
      </c>
      <c r="B91" s="61">
        <v>40</v>
      </c>
      <c r="C91" s="61">
        <v>16</v>
      </c>
      <c r="D91" s="61">
        <v>86</v>
      </c>
      <c r="E91" s="61" t="s">
        <v>2239</v>
      </c>
      <c r="F91" s="61" t="s">
        <v>2254</v>
      </c>
      <c r="G91" s="61" t="s">
        <v>2443</v>
      </c>
      <c r="H91" s="62" t="s">
        <v>2358</v>
      </c>
      <c r="I91" s="58">
        <v>1.57</v>
      </c>
      <c r="J91" s="74">
        <v>228.8</v>
      </c>
    </row>
    <row r="92" spans="1:10" ht="16.5" customHeight="1">
      <c r="A92" s="61">
        <v>215</v>
      </c>
      <c r="B92" s="61">
        <v>55</v>
      </c>
      <c r="C92" s="61">
        <v>16</v>
      </c>
      <c r="D92" s="61">
        <v>97</v>
      </c>
      <c r="E92" s="61" t="s">
        <v>2347</v>
      </c>
      <c r="F92" s="61" t="s">
        <v>2254</v>
      </c>
      <c r="G92" s="61" t="s">
        <v>2539</v>
      </c>
      <c r="H92" s="62" t="s">
        <v>2551</v>
      </c>
      <c r="I92" s="58">
        <v>1.57</v>
      </c>
      <c r="J92" s="74">
        <v>226.05</v>
      </c>
    </row>
    <row r="93" spans="1:10" ht="16.5" customHeight="1">
      <c r="A93" s="61">
        <v>205</v>
      </c>
      <c r="B93" s="61">
        <v>45</v>
      </c>
      <c r="C93" s="61">
        <v>17</v>
      </c>
      <c r="D93" s="61">
        <v>88</v>
      </c>
      <c r="E93" s="61" t="s">
        <v>2347</v>
      </c>
      <c r="F93" s="61" t="s">
        <v>2254</v>
      </c>
      <c r="G93" s="61" t="s">
        <v>2443</v>
      </c>
      <c r="H93" s="62" t="s">
        <v>2462</v>
      </c>
      <c r="I93" s="58">
        <v>1.5699999999999932</v>
      </c>
      <c r="J93" s="74">
        <v>226.05</v>
      </c>
    </row>
    <row r="94" spans="1:10" ht="16.5" customHeight="1">
      <c r="A94" s="61">
        <v>215</v>
      </c>
      <c r="B94" s="61">
        <v>60</v>
      </c>
      <c r="C94" s="61">
        <v>16</v>
      </c>
      <c r="D94" s="61" t="s">
        <v>2332</v>
      </c>
      <c r="E94" s="61" t="s">
        <v>2237</v>
      </c>
      <c r="F94" s="61" t="s">
        <v>2254</v>
      </c>
      <c r="G94" s="61" t="s">
        <v>2369</v>
      </c>
      <c r="H94" s="62" t="s">
        <v>2362</v>
      </c>
      <c r="I94" s="58">
        <v>3.27</v>
      </c>
      <c r="J94" s="74">
        <v>223.85</v>
      </c>
    </row>
    <row r="95" spans="1:10" ht="16.5" customHeight="1">
      <c r="A95" s="61">
        <v>265</v>
      </c>
      <c r="B95" s="61">
        <v>70</v>
      </c>
      <c r="C95" s="61">
        <v>16</v>
      </c>
      <c r="D95" s="61">
        <v>112</v>
      </c>
      <c r="E95" s="61" t="s">
        <v>2440</v>
      </c>
      <c r="F95" s="61" t="s">
        <v>2254</v>
      </c>
      <c r="G95" s="61" t="s">
        <v>2441</v>
      </c>
      <c r="H95" s="62" t="s">
        <v>2413</v>
      </c>
      <c r="I95" s="58">
        <v>3.27</v>
      </c>
      <c r="J95" s="74">
        <v>221.1</v>
      </c>
    </row>
    <row r="96" spans="1:10" ht="16.5" customHeight="1">
      <c r="A96" s="61">
        <v>215</v>
      </c>
      <c r="B96" s="61">
        <v>55</v>
      </c>
      <c r="C96" s="61">
        <v>16</v>
      </c>
      <c r="D96" s="61">
        <v>93</v>
      </c>
      <c r="E96" s="61" t="s">
        <v>2445</v>
      </c>
      <c r="F96" s="61" t="s">
        <v>2254</v>
      </c>
      <c r="G96" s="61" t="s">
        <v>2227</v>
      </c>
      <c r="H96" s="62" t="s">
        <v>2408</v>
      </c>
      <c r="I96" s="58">
        <v>1.57</v>
      </c>
      <c r="J96" s="74">
        <v>221.1</v>
      </c>
    </row>
    <row r="97" spans="1:10" ht="16.5" customHeight="1">
      <c r="A97" s="61">
        <v>235</v>
      </c>
      <c r="B97" s="61">
        <v>65</v>
      </c>
      <c r="C97" s="61">
        <v>17</v>
      </c>
      <c r="D97" s="61">
        <v>104</v>
      </c>
      <c r="E97" s="61" t="s">
        <v>2440</v>
      </c>
      <c r="F97" s="61" t="s">
        <v>2254</v>
      </c>
      <c r="G97" s="61" t="s">
        <v>2374</v>
      </c>
      <c r="H97" s="62" t="s">
        <v>2373</v>
      </c>
      <c r="I97" s="58">
        <v>3.27</v>
      </c>
      <c r="J97" s="74">
        <v>218.9</v>
      </c>
    </row>
    <row r="98" spans="1:10" ht="16.5" customHeight="1">
      <c r="A98" s="61">
        <v>215</v>
      </c>
      <c r="B98" s="61">
        <v>55</v>
      </c>
      <c r="C98" s="61">
        <v>16</v>
      </c>
      <c r="D98" s="61">
        <v>97</v>
      </c>
      <c r="E98" s="61" t="s">
        <v>2239</v>
      </c>
      <c r="F98" s="61" t="s">
        <v>2254</v>
      </c>
      <c r="G98" s="61" t="s">
        <v>2539</v>
      </c>
      <c r="H98" s="62" t="s">
        <v>2540</v>
      </c>
      <c r="I98" s="58">
        <v>1.57</v>
      </c>
      <c r="J98" s="74">
        <v>218.9</v>
      </c>
    </row>
    <row r="99" spans="1:10" ht="16.5" customHeight="1">
      <c r="A99" s="61">
        <v>215</v>
      </c>
      <c r="B99" s="61">
        <v>65</v>
      </c>
      <c r="C99" s="61">
        <v>15</v>
      </c>
      <c r="D99" s="61">
        <v>104</v>
      </c>
      <c r="E99" s="61" t="s">
        <v>2237</v>
      </c>
      <c r="F99" s="61" t="s">
        <v>2254</v>
      </c>
      <c r="G99" s="61" t="s">
        <v>2369</v>
      </c>
      <c r="H99" s="62" t="s">
        <v>2553</v>
      </c>
      <c r="I99" s="58">
        <v>3.27</v>
      </c>
      <c r="J99" s="74">
        <v>215.05</v>
      </c>
    </row>
    <row r="100" spans="1:10" ht="16.5" customHeight="1">
      <c r="A100" s="61">
        <v>225</v>
      </c>
      <c r="B100" s="61">
        <v>40</v>
      </c>
      <c r="C100" s="61">
        <v>18</v>
      </c>
      <c r="D100" s="61">
        <v>92</v>
      </c>
      <c r="E100" s="61" t="s">
        <v>2239</v>
      </c>
      <c r="F100" s="61" t="s">
        <v>2254</v>
      </c>
      <c r="G100" s="61" t="s">
        <v>381</v>
      </c>
      <c r="H100" s="62" t="s">
        <v>243</v>
      </c>
      <c r="I100" s="58">
        <v>1.57</v>
      </c>
      <c r="J100" s="74">
        <v>215.05</v>
      </c>
    </row>
    <row r="101" spans="1:10" ht="16.5" customHeight="1">
      <c r="A101" s="61">
        <v>215</v>
      </c>
      <c r="B101" s="61">
        <v>65</v>
      </c>
      <c r="C101" s="61">
        <v>15</v>
      </c>
      <c r="D101" s="61">
        <v>104</v>
      </c>
      <c r="E101" s="61" t="s">
        <v>2237</v>
      </c>
      <c r="F101" s="61" t="s">
        <v>2254</v>
      </c>
      <c r="G101" s="61" t="s">
        <v>2369</v>
      </c>
      <c r="H101" s="62" t="s">
        <v>2538</v>
      </c>
      <c r="I101" s="58">
        <v>1.57</v>
      </c>
      <c r="J101" s="74">
        <v>215.05</v>
      </c>
    </row>
    <row r="102" spans="1:10" ht="16.5" customHeight="1">
      <c r="A102" s="61">
        <v>225</v>
      </c>
      <c r="B102" s="61">
        <v>40</v>
      </c>
      <c r="C102" s="61">
        <v>18</v>
      </c>
      <c r="D102" s="61">
        <v>92</v>
      </c>
      <c r="E102" s="61" t="s">
        <v>2445</v>
      </c>
      <c r="F102" s="61" t="s">
        <v>2254</v>
      </c>
      <c r="G102" s="61" t="s">
        <v>381</v>
      </c>
      <c r="H102" s="62" t="s">
        <v>382</v>
      </c>
      <c r="I102" s="58">
        <v>1.5699999999999932</v>
      </c>
      <c r="J102" s="74">
        <v>215.05</v>
      </c>
    </row>
    <row r="103" spans="1:10" ht="16.5" customHeight="1">
      <c r="A103" s="61">
        <v>225</v>
      </c>
      <c r="B103" s="61">
        <v>55</v>
      </c>
      <c r="C103" s="61">
        <v>16</v>
      </c>
      <c r="D103" s="61">
        <v>95</v>
      </c>
      <c r="E103" s="61" t="s">
        <v>2239</v>
      </c>
      <c r="F103" s="61" t="s">
        <v>2254</v>
      </c>
      <c r="G103" s="61" t="s">
        <v>2227</v>
      </c>
      <c r="H103" s="62" t="s">
        <v>2211</v>
      </c>
      <c r="I103" s="58">
        <v>1.57</v>
      </c>
      <c r="J103" s="74">
        <v>212.3</v>
      </c>
    </row>
    <row r="104" spans="1:10" ht="16.5" customHeight="1">
      <c r="A104" s="61">
        <v>225</v>
      </c>
      <c r="B104" s="61">
        <v>55</v>
      </c>
      <c r="C104" s="61">
        <v>16</v>
      </c>
      <c r="D104" s="61">
        <v>95</v>
      </c>
      <c r="E104" s="61" t="s">
        <v>2239</v>
      </c>
      <c r="F104" s="61" t="s">
        <v>2254</v>
      </c>
      <c r="G104" s="61" t="s">
        <v>2539</v>
      </c>
      <c r="H104" s="62" t="s">
        <v>2542</v>
      </c>
      <c r="I104" s="58">
        <v>1.57</v>
      </c>
      <c r="J104" s="74">
        <v>212.3</v>
      </c>
    </row>
    <row r="105" spans="1:10" ht="16.5" customHeight="1">
      <c r="A105" s="61">
        <v>205</v>
      </c>
      <c r="B105" s="61">
        <v>55</v>
      </c>
      <c r="C105" s="61">
        <v>17</v>
      </c>
      <c r="D105" s="61">
        <v>95</v>
      </c>
      <c r="E105" s="61" t="s">
        <v>2347</v>
      </c>
      <c r="F105" s="61" t="s">
        <v>2254</v>
      </c>
      <c r="G105" s="61" t="s">
        <v>2244</v>
      </c>
      <c r="H105" s="62" t="s">
        <v>2401</v>
      </c>
      <c r="I105" s="58">
        <v>1.57</v>
      </c>
      <c r="J105" s="74">
        <v>210.1</v>
      </c>
    </row>
    <row r="106" spans="1:10" ht="16.5" customHeight="1">
      <c r="A106" s="61">
        <v>215</v>
      </c>
      <c r="B106" s="61">
        <v>55</v>
      </c>
      <c r="C106" s="61">
        <v>16</v>
      </c>
      <c r="D106" s="61">
        <v>93</v>
      </c>
      <c r="E106" s="61" t="s">
        <v>2239</v>
      </c>
      <c r="F106" s="61" t="s">
        <v>2254</v>
      </c>
      <c r="G106" s="61" t="s">
        <v>2539</v>
      </c>
      <c r="H106" s="62" t="s">
        <v>3850</v>
      </c>
      <c r="I106" s="58">
        <v>3.27</v>
      </c>
      <c r="J106" s="74">
        <v>209.55</v>
      </c>
    </row>
    <row r="107" spans="1:10" ht="16.5" customHeight="1">
      <c r="A107" s="61">
        <v>215</v>
      </c>
      <c r="B107" s="61">
        <v>55</v>
      </c>
      <c r="C107" s="61">
        <v>16</v>
      </c>
      <c r="D107" s="61">
        <v>93</v>
      </c>
      <c r="E107" s="61" t="s">
        <v>2239</v>
      </c>
      <c r="F107" s="61" t="s">
        <v>2254</v>
      </c>
      <c r="G107" s="61" t="s">
        <v>2227</v>
      </c>
      <c r="H107" s="62" t="s">
        <v>154</v>
      </c>
      <c r="I107" s="58">
        <v>1.5699999999999932</v>
      </c>
      <c r="J107" s="74">
        <v>209.55</v>
      </c>
    </row>
    <row r="108" spans="1:10" ht="16.5" customHeight="1">
      <c r="A108" s="61">
        <v>235</v>
      </c>
      <c r="B108" s="61">
        <v>45</v>
      </c>
      <c r="C108" s="61">
        <v>17</v>
      </c>
      <c r="D108" s="61">
        <v>97</v>
      </c>
      <c r="E108" s="61" t="s">
        <v>2445</v>
      </c>
      <c r="F108" s="61" t="s">
        <v>2254</v>
      </c>
      <c r="G108" s="61" t="s">
        <v>381</v>
      </c>
      <c r="H108" s="62" t="s">
        <v>389</v>
      </c>
      <c r="I108" s="58">
        <v>1.5699999999999932</v>
      </c>
      <c r="J108" s="74">
        <v>207.35</v>
      </c>
    </row>
    <row r="109" spans="1:10" ht="16.5" customHeight="1">
      <c r="A109" s="61">
        <v>215</v>
      </c>
      <c r="B109" s="61">
        <v>55</v>
      </c>
      <c r="C109" s="61">
        <v>16</v>
      </c>
      <c r="D109" s="61">
        <v>93</v>
      </c>
      <c r="E109" s="61" t="s">
        <v>2440</v>
      </c>
      <c r="F109" s="61" t="s">
        <v>2254</v>
      </c>
      <c r="G109" s="61" t="s">
        <v>2227</v>
      </c>
      <c r="H109" s="62" t="s">
        <v>2402</v>
      </c>
      <c r="I109" s="58">
        <v>1.57</v>
      </c>
      <c r="J109" s="74">
        <v>204.6</v>
      </c>
    </row>
    <row r="110" spans="1:10" ht="16.5" customHeight="1">
      <c r="A110" s="61">
        <v>215</v>
      </c>
      <c r="B110" s="61">
        <v>55</v>
      </c>
      <c r="C110" s="61">
        <v>16</v>
      </c>
      <c r="D110" s="61">
        <v>97</v>
      </c>
      <c r="E110" s="61" t="s">
        <v>2440</v>
      </c>
      <c r="F110" s="61" t="s">
        <v>2254</v>
      </c>
      <c r="G110" s="61" t="s">
        <v>2539</v>
      </c>
      <c r="H110" s="62" t="s">
        <v>2541</v>
      </c>
      <c r="I110" s="58">
        <v>1.57</v>
      </c>
      <c r="J110" s="74">
        <v>203.5</v>
      </c>
    </row>
    <row r="111" spans="1:10" ht="16.5" customHeight="1">
      <c r="A111" s="61">
        <v>225</v>
      </c>
      <c r="B111" s="61">
        <v>50</v>
      </c>
      <c r="C111" s="61">
        <v>16</v>
      </c>
      <c r="D111" s="61">
        <v>92</v>
      </c>
      <c r="E111" s="61" t="s">
        <v>2347</v>
      </c>
      <c r="F111" s="61" t="s">
        <v>2254</v>
      </c>
      <c r="G111" s="61" t="s">
        <v>2227</v>
      </c>
      <c r="H111" s="62" t="s">
        <v>2364</v>
      </c>
      <c r="I111" s="58">
        <v>1.57</v>
      </c>
      <c r="J111" s="74">
        <v>202.4</v>
      </c>
    </row>
    <row r="112" spans="1:10" ht="16.5" customHeight="1">
      <c r="A112" s="61">
        <v>225</v>
      </c>
      <c r="B112" s="61">
        <v>50</v>
      </c>
      <c r="C112" s="61">
        <v>16</v>
      </c>
      <c r="D112" s="61">
        <v>92</v>
      </c>
      <c r="E112" s="61" t="s">
        <v>2239</v>
      </c>
      <c r="F112" s="61" t="s">
        <v>2254</v>
      </c>
      <c r="G112" s="61" t="s">
        <v>2227</v>
      </c>
      <c r="H112" s="62" t="s">
        <v>2365</v>
      </c>
      <c r="I112" s="58">
        <v>1.57</v>
      </c>
      <c r="J112" s="74">
        <v>200.75</v>
      </c>
    </row>
    <row r="113" spans="1:10" ht="16.5" customHeight="1">
      <c r="A113" s="61">
        <v>225</v>
      </c>
      <c r="B113" s="61">
        <v>55</v>
      </c>
      <c r="C113" s="61">
        <v>16</v>
      </c>
      <c r="D113" s="61">
        <v>95</v>
      </c>
      <c r="E113" s="61" t="s">
        <v>2347</v>
      </c>
      <c r="F113" s="61" t="s">
        <v>2254</v>
      </c>
      <c r="G113" s="61" t="s">
        <v>2539</v>
      </c>
      <c r="H113" s="62" t="s">
        <v>2552</v>
      </c>
      <c r="I113" s="58">
        <v>1.57</v>
      </c>
      <c r="J113" s="74">
        <v>200.75</v>
      </c>
    </row>
    <row r="114" spans="1:10" ht="16.5" customHeight="1">
      <c r="A114" s="61">
        <v>215</v>
      </c>
      <c r="B114" s="61">
        <v>45</v>
      </c>
      <c r="C114" s="61">
        <v>17</v>
      </c>
      <c r="D114" s="61">
        <v>91</v>
      </c>
      <c r="E114" s="61" t="s">
        <v>2239</v>
      </c>
      <c r="F114" s="61" t="s">
        <v>2254</v>
      </c>
      <c r="G114" s="61" t="s">
        <v>2443</v>
      </c>
      <c r="H114" s="62" t="s">
        <v>2387</v>
      </c>
      <c r="I114" s="58">
        <v>1.57</v>
      </c>
      <c r="J114" s="74">
        <v>199.65</v>
      </c>
    </row>
    <row r="115" spans="1:10" ht="16.5" customHeight="1">
      <c r="A115" s="61">
        <v>215</v>
      </c>
      <c r="B115" s="61">
        <v>55</v>
      </c>
      <c r="C115" s="61">
        <v>16</v>
      </c>
      <c r="D115" s="61">
        <v>93</v>
      </c>
      <c r="E115" s="61" t="s">
        <v>2347</v>
      </c>
      <c r="F115" s="61" t="s">
        <v>2254</v>
      </c>
      <c r="G115" s="61" t="s">
        <v>2539</v>
      </c>
      <c r="H115" s="62" t="s">
        <v>2546</v>
      </c>
      <c r="I115" s="58">
        <v>1.57</v>
      </c>
      <c r="J115" s="74">
        <v>199.65</v>
      </c>
    </row>
    <row r="116" spans="1:10" ht="16.5" customHeight="1">
      <c r="A116" s="61">
        <v>215</v>
      </c>
      <c r="B116" s="61">
        <v>55</v>
      </c>
      <c r="C116" s="61">
        <v>16</v>
      </c>
      <c r="D116" s="61">
        <v>93</v>
      </c>
      <c r="E116" s="61" t="s">
        <v>2347</v>
      </c>
      <c r="F116" s="61" t="s">
        <v>2254</v>
      </c>
      <c r="G116" s="61" t="s">
        <v>2227</v>
      </c>
      <c r="H116" s="62" t="s">
        <v>380</v>
      </c>
      <c r="I116" s="58">
        <v>1.5699999999999932</v>
      </c>
      <c r="J116" s="74">
        <v>199.65</v>
      </c>
    </row>
    <row r="117" spans="1:10" ht="16.5" customHeight="1">
      <c r="A117" s="61" t="s">
        <v>2267</v>
      </c>
      <c r="B117" s="61" t="s">
        <v>3851</v>
      </c>
      <c r="C117" s="61" t="s">
        <v>3852</v>
      </c>
      <c r="D117" s="61" t="s">
        <v>2313</v>
      </c>
      <c r="E117" s="61" t="s">
        <v>2347</v>
      </c>
      <c r="F117" s="61" t="s">
        <v>2254</v>
      </c>
      <c r="G117" s="61" t="s">
        <v>2438</v>
      </c>
      <c r="H117" s="62" t="s">
        <v>3853</v>
      </c>
      <c r="I117" s="58">
        <v>1.57</v>
      </c>
      <c r="J117" s="74">
        <v>199.1</v>
      </c>
    </row>
    <row r="118" spans="1:10" ht="16.5" customHeight="1">
      <c r="A118" s="61">
        <v>205</v>
      </c>
      <c r="B118" s="61">
        <v>50</v>
      </c>
      <c r="C118" s="61">
        <v>16</v>
      </c>
      <c r="D118" s="61">
        <v>87</v>
      </c>
      <c r="E118" s="61" t="s">
        <v>2347</v>
      </c>
      <c r="F118" s="61" t="s">
        <v>2254</v>
      </c>
      <c r="G118" s="61" t="s">
        <v>381</v>
      </c>
      <c r="H118" s="62" t="s">
        <v>2208</v>
      </c>
      <c r="I118" s="58">
        <v>1.57</v>
      </c>
      <c r="J118" s="74">
        <v>199.1</v>
      </c>
    </row>
    <row r="119" spans="1:10" ht="16.5" customHeight="1">
      <c r="A119" s="61">
        <v>225</v>
      </c>
      <c r="B119" s="61">
        <v>45</v>
      </c>
      <c r="C119" s="61">
        <v>17</v>
      </c>
      <c r="D119" s="61">
        <v>94</v>
      </c>
      <c r="E119" s="61" t="s">
        <v>2347</v>
      </c>
      <c r="F119" s="61" t="s">
        <v>2254</v>
      </c>
      <c r="G119" s="61" t="s">
        <v>2539</v>
      </c>
      <c r="H119" s="62" t="s">
        <v>2547</v>
      </c>
      <c r="I119" s="58">
        <v>3.27</v>
      </c>
      <c r="J119" s="74">
        <v>199.1</v>
      </c>
    </row>
    <row r="120" spans="1:10" ht="16.5" customHeight="1">
      <c r="A120" s="61">
        <v>215</v>
      </c>
      <c r="B120" s="61">
        <v>60</v>
      </c>
      <c r="C120" s="61">
        <v>16</v>
      </c>
      <c r="D120" s="61">
        <v>99</v>
      </c>
      <c r="E120" s="61" t="s">
        <v>2237</v>
      </c>
      <c r="F120" s="61" t="s">
        <v>2254</v>
      </c>
      <c r="G120" s="61" t="s">
        <v>2438</v>
      </c>
      <c r="H120" s="62" t="s">
        <v>2459</v>
      </c>
      <c r="I120" s="58">
        <v>1.5699999999999932</v>
      </c>
      <c r="J120" s="74">
        <v>198</v>
      </c>
    </row>
    <row r="121" spans="1:10" ht="16.5" customHeight="1">
      <c r="A121" s="61">
        <v>215</v>
      </c>
      <c r="B121" s="61">
        <v>65</v>
      </c>
      <c r="C121" s="61">
        <v>15</v>
      </c>
      <c r="D121" s="61">
        <v>104</v>
      </c>
      <c r="E121" s="61" t="s">
        <v>2237</v>
      </c>
      <c r="F121" s="61" t="s">
        <v>2254</v>
      </c>
      <c r="G121" s="61" t="s">
        <v>2080</v>
      </c>
      <c r="H121" s="62" t="s">
        <v>2236</v>
      </c>
      <c r="I121" s="58">
        <v>3.27</v>
      </c>
      <c r="J121" s="74">
        <v>195.8</v>
      </c>
    </row>
    <row r="122" spans="1:10" ht="16.5" customHeight="1">
      <c r="A122" s="61">
        <v>215</v>
      </c>
      <c r="B122" s="61">
        <v>60</v>
      </c>
      <c r="C122" s="61">
        <v>16</v>
      </c>
      <c r="D122" s="61">
        <v>99</v>
      </c>
      <c r="E122" s="61" t="s">
        <v>2440</v>
      </c>
      <c r="F122" s="61" t="s">
        <v>2254</v>
      </c>
      <c r="G122" s="61" t="s">
        <v>2227</v>
      </c>
      <c r="H122" s="62" t="s">
        <v>2386</v>
      </c>
      <c r="I122" s="58">
        <v>1.57</v>
      </c>
      <c r="J122" s="74">
        <v>194.7</v>
      </c>
    </row>
    <row r="123" spans="1:10" ht="16.5" customHeight="1">
      <c r="A123" s="61">
        <v>215</v>
      </c>
      <c r="B123" s="61">
        <v>60</v>
      </c>
      <c r="C123" s="61">
        <v>16</v>
      </c>
      <c r="D123" s="61">
        <v>99</v>
      </c>
      <c r="E123" s="61" t="s">
        <v>2440</v>
      </c>
      <c r="F123" s="61" t="s">
        <v>2254</v>
      </c>
      <c r="G123" s="61" t="s">
        <v>2438</v>
      </c>
      <c r="H123" s="62" t="s">
        <v>239</v>
      </c>
      <c r="I123" s="58">
        <v>1.57</v>
      </c>
      <c r="J123" s="74">
        <v>194.7</v>
      </c>
    </row>
    <row r="124" spans="1:10" ht="16.5" customHeight="1">
      <c r="A124" s="61">
        <v>215</v>
      </c>
      <c r="B124" s="61">
        <v>60</v>
      </c>
      <c r="C124" s="61">
        <v>16</v>
      </c>
      <c r="D124" s="61">
        <v>99</v>
      </c>
      <c r="E124" s="61" t="s">
        <v>2440</v>
      </c>
      <c r="F124" s="61" t="s">
        <v>2254</v>
      </c>
      <c r="G124" s="61" t="s">
        <v>2438</v>
      </c>
      <c r="H124" s="62" t="s">
        <v>2461</v>
      </c>
      <c r="I124" s="58">
        <v>1.5699999999999932</v>
      </c>
      <c r="J124" s="74">
        <v>194.7</v>
      </c>
    </row>
    <row r="125" spans="1:10" ht="16.5" customHeight="1">
      <c r="A125" s="61">
        <v>215</v>
      </c>
      <c r="B125" s="61">
        <v>55</v>
      </c>
      <c r="C125" s="61">
        <v>16</v>
      </c>
      <c r="D125" s="61">
        <v>93</v>
      </c>
      <c r="E125" s="61" t="s">
        <v>2440</v>
      </c>
      <c r="F125" s="61" t="s">
        <v>2254</v>
      </c>
      <c r="G125" s="61" t="s">
        <v>401</v>
      </c>
      <c r="H125" s="62" t="s">
        <v>2207</v>
      </c>
      <c r="I125" s="58">
        <v>1.57</v>
      </c>
      <c r="J125" s="74">
        <v>193.6</v>
      </c>
    </row>
    <row r="126" spans="1:10" ht="16.5" customHeight="1">
      <c r="A126" s="61">
        <v>225</v>
      </c>
      <c r="B126" s="61">
        <v>45</v>
      </c>
      <c r="C126" s="61">
        <v>17</v>
      </c>
      <c r="D126" s="61">
        <v>94</v>
      </c>
      <c r="E126" s="61" t="s">
        <v>2239</v>
      </c>
      <c r="F126" s="61" t="s">
        <v>2254</v>
      </c>
      <c r="G126" s="61" t="s">
        <v>381</v>
      </c>
      <c r="H126" s="62" t="s">
        <v>383</v>
      </c>
      <c r="I126" s="58">
        <v>1.5699999999999932</v>
      </c>
      <c r="J126" s="74">
        <v>188.65</v>
      </c>
    </row>
    <row r="127" spans="1:10" ht="16.5" customHeight="1">
      <c r="A127" s="61">
        <v>215</v>
      </c>
      <c r="B127" s="61">
        <v>60</v>
      </c>
      <c r="C127" s="61">
        <v>16</v>
      </c>
      <c r="D127" s="61">
        <v>95</v>
      </c>
      <c r="E127" s="61" t="s">
        <v>2440</v>
      </c>
      <c r="F127" s="61" t="s">
        <v>2254</v>
      </c>
      <c r="G127" s="61" t="s">
        <v>2441</v>
      </c>
      <c r="H127" s="62" t="s">
        <v>2458</v>
      </c>
      <c r="I127" s="58">
        <v>1.5699999999999932</v>
      </c>
      <c r="J127" s="74">
        <v>188.65</v>
      </c>
    </row>
    <row r="128" spans="1:10" ht="16.5" customHeight="1">
      <c r="A128" s="61">
        <v>215</v>
      </c>
      <c r="B128" s="61">
        <v>60</v>
      </c>
      <c r="C128" s="61">
        <v>16</v>
      </c>
      <c r="D128" s="61">
        <v>95</v>
      </c>
      <c r="E128" s="61" t="s">
        <v>2440</v>
      </c>
      <c r="F128" s="61" t="s">
        <v>2254</v>
      </c>
      <c r="G128" s="61" t="s">
        <v>2438</v>
      </c>
      <c r="H128" s="62" t="s">
        <v>2460</v>
      </c>
      <c r="I128" s="58">
        <v>1.5699999999999932</v>
      </c>
      <c r="J128" s="74">
        <v>188.1</v>
      </c>
    </row>
    <row r="129" spans="1:10" ht="16.5" customHeight="1">
      <c r="A129" s="61">
        <v>205</v>
      </c>
      <c r="B129" s="61">
        <v>60</v>
      </c>
      <c r="C129" s="61">
        <v>16</v>
      </c>
      <c r="D129" s="61">
        <v>92</v>
      </c>
      <c r="E129" s="61" t="s">
        <v>2347</v>
      </c>
      <c r="F129" s="61" t="s">
        <v>2254</v>
      </c>
      <c r="G129" s="61" t="s">
        <v>2227</v>
      </c>
      <c r="H129" s="62" t="s">
        <v>2451</v>
      </c>
      <c r="I129" s="58">
        <v>1.57</v>
      </c>
      <c r="J129" s="74">
        <v>185.9</v>
      </c>
    </row>
    <row r="130" spans="1:10" ht="16.5" customHeight="1">
      <c r="A130" s="61">
        <v>215</v>
      </c>
      <c r="B130" s="61">
        <v>60</v>
      </c>
      <c r="C130" s="61">
        <v>16</v>
      </c>
      <c r="D130" s="61">
        <v>99</v>
      </c>
      <c r="E130" s="61" t="s">
        <v>2440</v>
      </c>
      <c r="F130" s="61" t="s">
        <v>2254</v>
      </c>
      <c r="G130" s="61" t="s">
        <v>401</v>
      </c>
      <c r="H130" s="62" t="s">
        <v>402</v>
      </c>
      <c r="I130" s="58">
        <v>1.57</v>
      </c>
      <c r="J130" s="74">
        <v>185.35</v>
      </c>
    </row>
    <row r="131" spans="1:10" ht="16.5" customHeight="1">
      <c r="A131" s="61">
        <v>225</v>
      </c>
      <c r="B131" s="61">
        <v>45</v>
      </c>
      <c r="C131" s="61">
        <v>17</v>
      </c>
      <c r="D131" s="61">
        <v>91</v>
      </c>
      <c r="E131" s="61" t="s">
        <v>2445</v>
      </c>
      <c r="F131" s="61" t="s">
        <v>2254</v>
      </c>
      <c r="G131" s="61" t="s">
        <v>381</v>
      </c>
      <c r="H131" s="62" t="s">
        <v>388</v>
      </c>
      <c r="I131" s="58">
        <v>1.5699999999999932</v>
      </c>
      <c r="J131" s="74">
        <v>185.35</v>
      </c>
    </row>
    <row r="132" spans="1:10" ht="16.5" customHeight="1">
      <c r="A132" s="61">
        <v>225</v>
      </c>
      <c r="B132" s="61">
        <v>75</v>
      </c>
      <c r="C132" s="61">
        <v>16</v>
      </c>
      <c r="D132" s="61">
        <v>104</v>
      </c>
      <c r="E132" s="61" t="s">
        <v>2237</v>
      </c>
      <c r="F132" s="61" t="s">
        <v>2254</v>
      </c>
      <c r="G132" s="61" t="s">
        <v>2377</v>
      </c>
      <c r="H132" s="62" t="s">
        <v>2394</v>
      </c>
      <c r="I132" s="58">
        <v>3.27</v>
      </c>
      <c r="J132" s="74">
        <v>184.8</v>
      </c>
    </row>
    <row r="133" spans="1:10" ht="16.5" customHeight="1">
      <c r="A133" s="61">
        <v>225</v>
      </c>
      <c r="B133" s="61">
        <v>45</v>
      </c>
      <c r="C133" s="61">
        <v>17</v>
      </c>
      <c r="D133" s="61">
        <v>91</v>
      </c>
      <c r="E133" s="61" t="s">
        <v>2347</v>
      </c>
      <c r="F133" s="61" t="s">
        <v>2254</v>
      </c>
      <c r="G133" s="61" t="s">
        <v>2227</v>
      </c>
      <c r="H133" s="62" t="s">
        <v>230</v>
      </c>
      <c r="I133" s="58">
        <v>1.57</v>
      </c>
      <c r="J133" s="74">
        <v>183.7</v>
      </c>
    </row>
    <row r="134" spans="1:10" ht="16.5" customHeight="1">
      <c r="A134" s="61">
        <v>225</v>
      </c>
      <c r="B134" s="61">
        <v>45</v>
      </c>
      <c r="C134" s="61">
        <v>17</v>
      </c>
      <c r="D134" s="61">
        <v>94</v>
      </c>
      <c r="E134" s="61" t="s">
        <v>2239</v>
      </c>
      <c r="F134" s="61" t="s">
        <v>2254</v>
      </c>
      <c r="G134" s="61" t="s">
        <v>2539</v>
      </c>
      <c r="H134" s="62" t="s">
        <v>2549</v>
      </c>
      <c r="I134" s="58">
        <v>1.57</v>
      </c>
      <c r="J134" s="74">
        <v>183.7</v>
      </c>
    </row>
    <row r="135" spans="1:10" ht="16.5" customHeight="1">
      <c r="A135" s="61">
        <v>205</v>
      </c>
      <c r="B135" s="61">
        <v>55</v>
      </c>
      <c r="C135" s="61">
        <v>15</v>
      </c>
      <c r="D135" s="61">
        <v>88</v>
      </c>
      <c r="E135" s="61" t="s">
        <v>2347</v>
      </c>
      <c r="F135" s="61" t="s">
        <v>2254</v>
      </c>
      <c r="G135" s="61" t="s">
        <v>2443</v>
      </c>
      <c r="H135" s="62" t="s">
        <v>2356</v>
      </c>
      <c r="I135" s="58">
        <v>1.57</v>
      </c>
      <c r="J135" s="74">
        <v>183.15</v>
      </c>
    </row>
    <row r="136" spans="1:10" ht="16.5" customHeight="1">
      <c r="A136" s="61">
        <v>225</v>
      </c>
      <c r="B136" s="61">
        <v>45</v>
      </c>
      <c r="C136" s="61">
        <v>17</v>
      </c>
      <c r="D136" s="61">
        <v>91</v>
      </c>
      <c r="E136" s="61" t="s">
        <v>2239</v>
      </c>
      <c r="F136" s="61" t="s">
        <v>2254</v>
      </c>
      <c r="G136" s="61" t="s">
        <v>2227</v>
      </c>
      <c r="H136" s="62" t="s">
        <v>2415</v>
      </c>
      <c r="I136" s="58">
        <v>1.57</v>
      </c>
      <c r="J136" s="74">
        <v>180.4</v>
      </c>
    </row>
    <row r="137" spans="1:10" ht="16.5" customHeight="1">
      <c r="A137" s="61">
        <v>225</v>
      </c>
      <c r="B137" s="61">
        <v>45</v>
      </c>
      <c r="C137" s="61">
        <v>17</v>
      </c>
      <c r="D137" s="61">
        <v>91</v>
      </c>
      <c r="E137" s="61" t="s">
        <v>2239</v>
      </c>
      <c r="F137" s="61" t="s">
        <v>2254</v>
      </c>
      <c r="G137" s="61" t="s">
        <v>2539</v>
      </c>
      <c r="H137" s="62" t="s">
        <v>2550</v>
      </c>
      <c r="I137" s="58">
        <v>1.57</v>
      </c>
      <c r="J137" s="74">
        <v>180.4</v>
      </c>
    </row>
    <row r="138" spans="1:10" ht="16.5" customHeight="1">
      <c r="A138" s="61">
        <v>215</v>
      </c>
      <c r="B138" s="61">
        <v>75</v>
      </c>
      <c r="C138" s="61">
        <v>15</v>
      </c>
      <c r="D138" s="61">
        <v>100</v>
      </c>
      <c r="E138" s="61" t="s">
        <v>2237</v>
      </c>
      <c r="F138" s="61" t="s">
        <v>2254</v>
      </c>
      <c r="G138" s="61" t="s">
        <v>2377</v>
      </c>
      <c r="H138" s="62" t="s">
        <v>2412</v>
      </c>
      <c r="I138" s="58">
        <v>3.27</v>
      </c>
      <c r="J138" s="74">
        <v>178.2</v>
      </c>
    </row>
    <row r="139" spans="1:10" ht="16.5" customHeight="1">
      <c r="A139" s="61">
        <v>195</v>
      </c>
      <c r="B139" s="61">
        <v>75</v>
      </c>
      <c r="C139" s="61">
        <v>16</v>
      </c>
      <c r="D139" s="61">
        <v>107</v>
      </c>
      <c r="E139" s="61" t="s">
        <v>2233</v>
      </c>
      <c r="F139" s="61" t="s">
        <v>2254</v>
      </c>
      <c r="G139" s="61" t="s">
        <v>2411</v>
      </c>
      <c r="H139" s="62" t="s">
        <v>2414</v>
      </c>
      <c r="I139" s="58">
        <v>3.27</v>
      </c>
      <c r="J139" s="74">
        <v>177.65</v>
      </c>
    </row>
    <row r="140" spans="1:10" ht="16.5" customHeight="1">
      <c r="A140" s="61">
        <v>215</v>
      </c>
      <c r="B140" s="61">
        <v>65</v>
      </c>
      <c r="C140" s="61">
        <v>16</v>
      </c>
      <c r="D140" s="61">
        <v>98</v>
      </c>
      <c r="E140" s="61" t="s">
        <v>2440</v>
      </c>
      <c r="F140" s="61" t="s">
        <v>2254</v>
      </c>
      <c r="G140" s="61" t="s">
        <v>401</v>
      </c>
      <c r="H140" s="62" t="s">
        <v>2548</v>
      </c>
      <c r="I140" s="58">
        <v>1.57</v>
      </c>
      <c r="J140" s="74">
        <v>177.1</v>
      </c>
    </row>
    <row r="141" spans="1:10" ht="16.5" customHeight="1">
      <c r="A141" s="61">
        <v>205</v>
      </c>
      <c r="B141" s="61">
        <v>45</v>
      </c>
      <c r="C141" s="61">
        <v>16</v>
      </c>
      <c r="D141" s="61">
        <v>87</v>
      </c>
      <c r="E141" s="61" t="s">
        <v>2239</v>
      </c>
      <c r="F141" s="61" t="s">
        <v>2254</v>
      </c>
      <c r="G141" s="61" t="s">
        <v>381</v>
      </c>
      <c r="H141" s="62" t="s">
        <v>2079</v>
      </c>
      <c r="I141" s="58">
        <v>1.57</v>
      </c>
      <c r="J141" s="74">
        <v>177.1</v>
      </c>
    </row>
    <row r="142" spans="1:10" ht="16.5" customHeight="1">
      <c r="A142" s="61">
        <v>235</v>
      </c>
      <c r="B142" s="61">
        <v>70</v>
      </c>
      <c r="C142" s="61">
        <v>16</v>
      </c>
      <c r="D142" s="61">
        <v>106</v>
      </c>
      <c r="E142" s="61" t="s">
        <v>2440</v>
      </c>
      <c r="F142" s="61" t="s">
        <v>2254</v>
      </c>
      <c r="G142" s="61" t="s">
        <v>2441</v>
      </c>
      <c r="H142" s="62" t="s">
        <v>2439</v>
      </c>
      <c r="I142" s="58">
        <v>3.27</v>
      </c>
      <c r="J142" s="74">
        <v>174.35</v>
      </c>
    </row>
    <row r="143" spans="1:10" ht="16.5" customHeight="1">
      <c r="A143" s="61">
        <v>205</v>
      </c>
      <c r="B143" s="61">
        <v>50</v>
      </c>
      <c r="C143" s="61">
        <v>15</v>
      </c>
      <c r="D143" s="61">
        <v>86</v>
      </c>
      <c r="E143" s="61" t="s">
        <v>2347</v>
      </c>
      <c r="F143" s="61" t="s">
        <v>2254</v>
      </c>
      <c r="G143" s="61" t="s">
        <v>2443</v>
      </c>
      <c r="H143" s="62" t="s">
        <v>2407</v>
      </c>
      <c r="I143" s="58">
        <v>1.57</v>
      </c>
      <c r="J143" s="74">
        <v>174.35</v>
      </c>
    </row>
    <row r="144" spans="1:10" ht="16.5" customHeight="1">
      <c r="A144" s="61">
        <v>195</v>
      </c>
      <c r="B144" s="61">
        <v>65</v>
      </c>
      <c r="C144" s="61">
        <v>16</v>
      </c>
      <c r="D144" s="61">
        <v>100</v>
      </c>
      <c r="E144" s="61" t="s">
        <v>2237</v>
      </c>
      <c r="F144" s="61" t="s">
        <v>2254</v>
      </c>
      <c r="G144" s="61" t="s">
        <v>2369</v>
      </c>
      <c r="H144" s="62" t="s">
        <v>2352</v>
      </c>
      <c r="I144" s="58">
        <v>3.27</v>
      </c>
      <c r="J144" s="74">
        <v>172.15</v>
      </c>
    </row>
    <row r="145" spans="1:10" ht="16.5" customHeight="1">
      <c r="A145" s="61">
        <v>215</v>
      </c>
      <c r="B145" s="61">
        <v>70</v>
      </c>
      <c r="C145" s="61">
        <v>16</v>
      </c>
      <c r="D145" s="61">
        <v>100</v>
      </c>
      <c r="E145" s="61" t="s">
        <v>2440</v>
      </c>
      <c r="F145" s="61" t="s">
        <v>2254</v>
      </c>
      <c r="G145" s="61" t="s">
        <v>2441</v>
      </c>
      <c r="H145" s="62" t="s">
        <v>2391</v>
      </c>
      <c r="I145" s="58">
        <v>3.27</v>
      </c>
      <c r="J145" s="74">
        <v>168.3</v>
      </c>
    </row>
    <row r="146" spans="1:10" ht="16.5" customHeight="1">
      <c r="A146" s="61">
        <v>235</v>
      </c>
      <c r="B146" s="61">
        <v>75</v>
      </c>
      <c r="C146" s="61">
        <v>15</v>
      </c>
      <c r="D146" s="61">
        <v>109</v>
      </c>
      <c r="E146" s="61" t="s">
        <v>2237</v>
      </c>
      <c r="F146" s="61" t="s">
        <v>2254</v>
      </c>
      <c r="G146" s="61" t="s">
        <v>2377</v>
      </c>
      <c r="H146" s="62" t="s">
        <v>2376</v>
      </c>
      <c r="I146" s="58">
        <v>3.27</v>
      </c>
      <c r="J146" s="74">
        <v>165</v>
      </c>
    </row>
    <row r="147" spans="1:10" ht="16.5" customHeight="1">
      <c r="A147" s="61">
        <v>205</v>
      </c>
      <c r="B147" s="61">
        <v>65</v>
      </c>
      <c r="C147" s="61">
        <v>15</v>
      </c>
      <c r="D147" s="61">
        <v>102</v>
      </c>
      <c r="E147" s="61" t="s">
        <v>2237</v>
      </c>
      <c r="F147" s="61" t="s">
        <v>2254</v>
      </c>
      <c r="G147" s="61" t="s">
        <v>2369</v>
      </c>
      <c r="H147" s="62" t="s">
        <v>2357</v>
      </c>
      <c r="I147" s="58">
        <v>3.27</v>
      </c>
      <c r="J147" s="74">
        <v>164.45</v>
      </c>
    </row>
    <row r="148" spans="1:10" ht="16.5" customHeight="1">
      <c r="A148" s="61">
        <v>205</v>
      </c>
      <c r="B148" s="61">
        <v>65</v>
      </c>
      <c r="C148" s="61">
        <v>15</v>
      </c>
      <c r="D148" s="61">
        <v>102</v>
      </c>
      <c r="E148" s="61" t="s">
        <v>2237</v>
      </c>
      <c r="F148" s="61" t="s">
        <v>2254</v>
      </c>
      <c r="G148" s="61" t="s">
        <v>2080</v>
      </c>
      <c r="H148" s="62" t="s">
        <v>2242</v>
      </c>
      <c r="I148" s="58">
        <v>3.27</v>
      </c>
      <c r="J148" s="74">
        <v>161.69999999999999</v>
      </c>
    </row>
    <row r="149" spans="1:10" ht="16.5" customHeight="1">
      <c r="A149" s="61">
        <v>195</v>
      </c>
      <c r="B149" s="61">
        <v>45</v>
      </c>
      <c r="C149" s="61">
        <v>15</v>
      </c>
      <c r="D149" s="61">
        <v>78</v>
      </c>
      <c r="E149" s="61" t="s">
        <v>2347</v>
      </c>
      <c r="F149" s="61" t="s">
        <v>2254</v>
      </c>
      <c r="G149" s="61" t="s">
        <v>2443</v>
      </c>
      <c r="H149" s="62" t="s">
        <v>2442</v>
      </c>
      <c r="I149" s="58">
        <v>1.57</v>
      </c>
      <c r="J149" s="74">
        <v>156.75</v>
      </c>
    </row>
    <row r="150" spans="1:10" ht="16.5" customHeight="1">
      <c r="A150" s="61" t="s">
        <v>2267</v>
      </c>
      <c r="B150" s="61" t="s">
        <v>3851</v>
      </c>
      <c r="C150" s="61" t="s">
        <v>3852</v>
      </c>
      <c r="D150" s="61" t="s">
        <v>2302</v>
      </c>
      <c r="E150" s="61" t="s">
        <v>2440</v>
      </c>
      <c r="F150" s="61" t="s">
        <v>2254</v>
      </c>
      <c r="G150" s="61" t="s">
        <v>2438</v>
      </c>
      <c r="H150" s="62" t="s">
        <v>3854</v>
      </c>
      <c r="I150" s="58">
        <v>1.57</v>
      </c>
      <c r="J150" s="74">
        <v>154</v>
      </c>
    </row>
    <row r="151" spans="1:10" ht="16.5" customHeight="1">
      <c r="A151" s="61">
        <v>195</v>
      </c>
      <c r="B151" s="61">
        <v>75</v>
      </c>
      <c r="C151" s="61">
        <v>16</v>
      </c>
      <c r="D151" s="61" t="s">
        <v>2318</v>
      </c>
      <c r="E151" s="61" t="s">
        <v>2229</v>
      </c>
      <c r="F151" s="61" t="s">
        <v>2254</v>
      </c>
      <c r="G151" s="61" t="s">
        <v>2224</v>
      </c>
      <c r="H151" s="62" t="s">
        <v>2222</v>
      </c>
      <c r="I151" s="58">
        <v>3.27</v>
      </c>
      <c r="J151" s="74">
        <v>151.80000000000001</v>
      </c>
    </row>
    <row r="152" spans="1:10" ht="16.5" customHeight="1">
      <c r="A152" s="61">
        <v>185</v>
      </c>
      <c r="B152" s="61">
        <v>55</v>
      </c>
      <c r="C152" s="61">
        <v>15</v>
      </c>
      <c r="D152" s="61">
        <v>82</v>
      </c>
      <c r="E152" s="61" t="s">
        <v>2347</v>
      </c>
      <c r="F152" s="61" t="s">
        <v>2254</v>
      </c>
      <c r="G152" s="61" t="s">
        <v>2443</v>
      </c>
      <c r="H152" s="62" t="s">
        <v>2284</v>
      </c>
      <c r="I152" s="58">
        <v>1.57</v>
      </c>
      <c r="J152" s="74">
        <v>149.6</v>
      </c>
    </row>
    <row r="153" spans="1:10" ht="16.5" customHeight="1">
      <c r="A153" s="61">
        <v>195</v>
      </c>
      <c r="B153" s="61">
        <v>65</v>
      </c>
      <c r="C153" s="61">
        <v>14</v>
      </c>
      <c r="D153" s="61">
        <v>89</v>
      </c>
      <c r="E153" s="61" t="s">
        <v>2440</v>
      </c>
      <c r="F153" s="61" t="s">
        <v>2254</v>
      </c>
      <c r="G153" s="61" t="s">
        <v>2438</v>
      </c>
      <c r="H153" s="62" t="s">
        <v>3855</v>
      </c>
      <c r="I153" s="58">
        <v>1.57</v>
      </c>
      <c r="J153" s="74">
        <v>146.85</v>
      </c>
    </row>
    <row r="154" spans="1:10" ht="16.5" customHeight="1">
      <c r="A154" s="61">
        <v>195</v>
      </c>
      <c r="B154" s="61">
        <v>55</v>
      </c>
      <c r="C154" s="61">
        <v>16</v>
      </c>
      <c r="D154" s="61">
        <v>91</v>
      </c>
      <c r="E154" s="61" t="s">
        <v>2237</v>
      </c>
      <c r="F154" s="61" t="s">
        <v>2254</v>
      </c>
      <c r="G154" s="61" t="s">
        <v>2438</v>
      </c>
      <c r="H154" s="62" t="s">
        <v>377</v>
      </c>
      <c r="I154" s="58">
        <v>1.5699999999999932</v>
      </c>
      <c r="J154" s="74">
        <v>146.85</v>
      </c>
    </row>
    <row r="155" spans="1:10" ht="16.5" customHeight="1">
      <c r="A155" s="61">
        <v>205</v>
      </c>
      <c r="B155" s="61">
        <v>55</v>
      </c>
      <c r="C155" s="61">
        <v>16</v>
      </c>
      <c r="D155" s="61">
        <v>94</v>
      </c>
      <c r="E155" s="61" t="s">
        <v>2347</v>
      </c>
      <c r="F155" s="61" t="s">
        <v>2254</v>
      </c>
      <c r="G155" s="61" t="s">
        <v>2227</v>
      </c>
      <c r="H155" s="62" t="s">
        <v>2392</v>
      </c>
      <c r="I155" s="58">
        <v>1.57</v>
      </c>
      <c r="J155" s="74">
        <v>145.19999999999999</v>
      </c>
    </row>
    <row r="156" spans="1:10" ht="16.5" customHeight="1">
      <c r="A156" s="61">
        <v>205</v>
      </c>
      <c r="B156" s="61">
        <v>70</v>
      </c>
      <c r="C156" s="61">
        <v>15</v>
      </c>
      <c r="D156" s="61">
        <v>96</v>
      </c>
      <c r="E156" s="61" t="s">
        <v>2440</v>
      </c>
      <c r="F156" s="61" t="s">
        <v>2254</v>
      </c>
      <c r="G156" s="61" t="s">
        <v>2441</v>
      </c>
      <c r="H156" s="62" t="s">
        <v>2395</v>
      </c>
      <c r="I156" s="58">
        <v>3.27</v>
      </c>
      <c r="J156" s="74">
        <v>144.1</v>
      </c>
    </row>
    <row r="157" spans="1:10" ht="16.5" customHeight="1">
      <c r="A157" s="61">
        <v>195</v>
      </c>
      <c r="B157" s="61">
        <v>55</v>
      </c>
      <c r="C157" s="61">
        <v>16</v>
      </c>
      <c r="D157" s="61">
        <v>87</v>
      </c>
      <c r="E157" s="61" t="s">
        <v>2237</v>
      </c>
      <c r="F157" s="61" t="s">
        <v>2254</v>
      </c>
      <c r="G157" s="61" t="s">
        <v>3856</v>
      </c>
      <c r="H157" s="62" t="s">
        <v>379</v>
      </c>
      <c r="I157" s="58">
        <v>1.5699999999999932</v>
      </c>
      <c r="J157" s="74">
        <v>138.05000000000001</v>
      </c>
    </row>
    <row r="158" spans="1:10" ht="16.5" customHeight="1">
      <c r="A158" s="61">
        <v>195</v>
      </c>
      <c r="B158" s="61">
        <v>55</v>
      </c>
      <c r="C158" s="61">
        <v>16</v>
      </c>
      <c r="D158" s="61">
        <v>87</v>
      </c>
      <c r="E158" s="61" t="s">
        <v>2237</v>
      </c>
      <c r="F158" s="61" t="s">
        <v>2254</v>
      </c>
      <c r="G158" s="61" t="s">
        <v>2438</v>
      </c>
      <c r="H158" s="62" t="s">
        <v>378</v>
      </c>
      <c r="I158" s="58">
        <v>1.5699999999999932</v>
      </c>
      <c r="J158" s="74">
        <v>138.05000000000001</v>
      </c>
    </row>
    <row r="159" spans="1:10" ht="16.5" customHeight="1">
      <c r="A159" s="61">
        <v>195</v>
      </c>
      <c r="B159" s="61">
        <v>45</v>
      </c>
      <c r="C159" s="61">
        <v>16</v>
      </c>
      <c r="D159" s="61">
        <v>84</v>
      </c>
      <c r="E159" s="61" t="s">
        <v>2347</v>
      </c>
      <c r="F159" s="61" t="s">
        <v>2254</v>
      </c>
      <c r="G159" s="61" t="s">
        <v>381</v>
      </c>
      <c r="H159" s="62" t="s">
        <v>3857</v>
      </c>
      <c r="I159" s="58">
        <v>1.57</v>
      </c>
      <c r="J159" s="74">
        <v>137.5</v>
      </c>
    </row>
    <row r="160" spans="1:10" ht="16.5" customHeight="1">
      <c r="A160" s="61">
        <v>185</v>
      </c>
      <c r="B160" s="61">
        <v>60</v>
      </c>
      <c r="C160" s="61">
        <v>14</v>
      </c>
      <c r="D160" s="61">
        <v>82</v>
      </c>
      <c r="E160" s="61" t="s">
        <v>2347</v>
      </c>
      <c r="F160" s="61" t="s">
        <v>2254</v>
      </c>
      <c r="G160" s="61" t="s">
        <v>2443</v>
      </c>
      <c r="H160" s="62" t="s">
        <v>2285</v>
      </c>
      <c r="I160" s="58">
        <v>1.57</v>
      </c>
      <c r="J160" s="74">
        <v>136.94999999999999</v>
      </c>
    </row>
    <row r="161" spans="1:10" ht="16.5" customHeight="1">
      <c r="A161" s="61">
        <v>175</v>
      </c>
      <c r="B161" s="61">
        <v>65</v>
      </c>
      <c r="C161" s="61">
        <v>14</v>
      </c>
      <c r="D161" s="61">
        <v>90</v>
      </c>
      <c r="E161" s="61" t="s">
        <v>2237</v>
      </c>
      <c r="F161" s="61" t="s">
        <v>2254</v>
      </c>
      <c r="G161" s="61" t="s">
        <v>2080</v>
      </c>
      <c r="H161" s="62" t="s">
        <v>2243</v>
      </c>
      <c r="I161" s="58">
        <v>3.27</v>
      </c>
      <c r="J161" s="74">
        <v>133.65</v>
      </c>
    </row>
    <row r="162" spans="1:10" ht="16.5" customHeight="1">
      <c r="A162" s="61">
        <v>205</v>
      </c>
      <c r="B162" s="61">
        <v>60</v>
      </c>
      <c r="C162" s="61">
        <v>15</v>
      </c>
      <c r="D162" s="61">
        <v>91</v>
      </c>
      <c r="E162" s="61" t="s">
        <v>2440</v>
      </c>
      <c r="F162" s="61" t="s">
        <v>2254</v>
      </c>
      <c r="G162" s="61" t="s">
        <v>2438</v>
      </c>
      <c r="H162" s="62" t="s">
        <v>2409</v>
      </c>
      <c r="I162" s="58">
        <v>1.57</v>
      </c>
      <c r="J162" s="74">
        <v>132.55000000000001</v>
      </c>
    </row>
    <row r="163" spans="1:10" ht="16.5" customHeight="1">
      <c r="A163" s="61">
        <v>205</v>
      </c>
      <c r="B163" s="61">
        <v>60</v>
      </c>
      <c r="C163" s="61">
        <v>15</v>
      </c>
      <c r="D163" s="61">
        <v>91</v>
      </c>
      <c r="E163" s="61" t="s">
        <v>2347</v>
      </c>
      <c r="F163" s="61" t="s">
        <v>2254</v>
      </c>
      <c r="G163" s="61" t="s">
        <v>2438</v>
      </c>
      <c r="H163" s="62" t="s">
        <v>2400</v>
      </c>
      <c r="I163" s="58">
        <v>1.57</v>
      </c>
      <c r="J163" s="74">
        <v>130.9</v>
      </c>
    </row>
    <row r="164" spans="1:10" ht="16.5" customHeight="1">
      <c r="A164" s="61">
        <v>195</v>
      </c>
      <c r="B164" s="61">
        <v>70</v>
      </c>
      <c r="C164" s="61">
        <v>15</v>
      </c>
      <c r="D164" s="61">
        <v>104</v>
      </c>
      <c r="E164" s="61" t="s">
        <v>2229</v>
      </c>
      <c r="F164" s="61" t="s">
        <v>2254</v>
      </c>
      <c r="G164" s="61" t="s">
        <v>2224</v>
      </c>
      <c r="H164" s="62" t="s">
        <v>2225</v>
      </c>
      <c r="I164" s="58">
        <v>3.27</v>
      </c>
      <c r="J164" s="74">
        <v>129.80000000000001</v>
      </c>
    </row>
    <row r="165" spans="1:10" ht="16.5" customHeight="1">
      <c r="A165" s="61" t="s">
        <v>2267</v>
      </c>
      <c r="B165" s="61" t="s">
        <v>2751</v>
      </c>
      <c r="C165" s="61" t="s">
        <v>3852</v>
      </c>
      <c r="D165" s="61" t="s">
        <v>2326</v>
      </c>
      <c r="E165" s="61" t="s">
        <v>2239</v>
      </c>
      <c r="F165" s="61" t="s">
        <v>2254</v>
      </c>
      <c r="G165" s="61" t="s">
        <v>2227</v>
      </c>
      <c r="H165" s="62" t="s">
        <v>3858</v>
      </c>
      <c r="I165" s="58">
        <v>1.57</v>
      </c>
      <c r="J165" s="74">
        <v>127.6</v>
      </c>
    </row>
    <row r="166" spans="1:10" ht="16.5" customHeight="1">
      <c r="A166" s="61">
        <v>205</v>
      </c>
      <c r="B166" s="61">
        <v>55</v>
      </c>
      <c r="C166" s="61">
        <v>16</v>
      </c>
      <c r="D166" s="61">
        <v>91</v>
      </c>
      <c r="E166" s="61" t="s">
        <v>2239</v>
      </c>
      <c r="F166" s="61" t="s">
        <v>2254</v>
      </c>
      <c r="G166" s="61" t="s">
        <v>2227</v>
      </c>
      <c r="H166" s="62" t="s">
        <v>2457</v>
      </c>
      <c r="I166" s="58">
        <v>1.5699999999999932</v>
      </c>
      <c r="J166" s="74">
        <v>127.6</v>
      </c>
    </row>
    <row r="167" spans="1:10" ht="16.5" customHeight="1">
      <c r="A167" s="61" t="s">
        <v>2267</v>
      </c>
      <c r="B167" s="61" t="s">
        <v>2751</v>
      </c>
      <c r="C167" s="61" t="s">
        <v>3852</v>
      </c>
      <c r="D167" s="61" t="s">
        <v>2326</v>
      </c>
      <c r="E167" s="61" t="s">
        <v>2347</v>
      </c>
      <c r="F167" s="61" t="s">
        <v>2254</v>
      </c>
      <c r="G167" s="61" t="s">
        <v>2227</v>
      </c>
      <c r="H167" s="62" t="s">
        <v>3859</v>
      </c>
      <c r="I167" s="58">
        <v>1.57</v>
      </c>
      <c r="J167" s="74">
        <v>124.85</v>
      </c>
    </row>
    <row r="168" spans="1:10" ht="16.5" customHeight="1">
      <c r="A168" s="61" t="s">
        <v>2267</v>
      </c>
      <c r="B168" s="61" t="s">
        <v>2751</v>
      </c>
      <c r="C168" s="61" t="s">
        <v>3852</v>
      </c>
      <c r="D168" s="61" t="s">
        <v>2326</v>
      </c>
      <c r="E168" s="61" t="s">
        <v>2347</v>
      </c>
      <c r="F168" s="61" t="s">
        <v>2254</v>
      </c>
      <c r="G168" s="61" t="s">
        <v>2438</v>
      </c>
      <c r="H168" s="62" t="s">
        <v>3860</v>
      </c>
      <c r="I168" s="58">
        <v>1.57</v>
      </c>
      <c r="J168" s="74">
        <v>124.85</v>
      </c>
    </row>
    <row r="169" spans="1:10" ht="16.5" customHeight="1">
      <c r="A169" s="61">
        <v>175</v>
      </c>
      <c r="B169" s="61">
        <v>65</v>
      </c>
      <c r="C169" s="61">
        <v>14</v>
      </c>
      <c r="D169" s="61">
        <v>90</v>
      </c>
      <c r="E169" s="61" t="s">
        <v>2237</v>
      </c>
      <c r="F169" s="61" t="s">
        <v>2254</v>
      </c>
      <c r="G169" s="61" t="s">
        <v>2369</v>
      </c>
      <c r="H169" s="62" t="s">
        <v>2282</v>
      </c>
      <c r="I169" s="58">
        <v>3.27</v>
      </c>
      <c r="J169" s="74">
        <v>124.3</v>
      </c>
    </row>
    <row r="170" spans="1:10" ht="16.5" customHeight="1">
      <c r="A170" s="61" t="s">
        <v>2267</v>
      </c>
      <c r="B170" s="61" t="s">
        <v>2751</v>
      </c>
      <c r="C170" s="61" t="s">
        <v>3852</v>
      </c>
      <c r="D170" s="61" t="s">
        <v>2326</v>
      </c>
      <c r="E170" s="61" t="s">
        <v>2440</v>
      </c>
      <c r="F170" s="61" t="s">
        <v>2254</v>
      </c>
      <c r="G170" s="61" t="s">
        <v>2438</v>
      </c>
      <c r="H170" s="62" t="s">
        <v>3861</v>
      </c>
      <c r="I170" s="58">
        <v>1.57</v>
      </c>
      <c r="J170" s="74">
        <v>122.65</v>
      </c>
    </row>
    <row r="171" spans="1:10" ht="16.5" customHeight="1">
      <c r="A171" s="61" t="s">
        <v>2265</v>
      </c>
      <c r="B171" s="61" t="s">
        <v>2258</v>
      </c>
      <c r="C171" s="61" t="s">
        <v>3862</v>
      </c>
      <c r="D171" s="61" t="s">
        <v>2326</v>
      </c>
      <c r="E171" s="61" t="s">
        <v>2237</v>
      </c>
      <c r="F171" s="61" t="s">
        <v>2254</v>
      </c>
      <c r="G171" s="61" t="s">
        <v>2438</v>
      </c>
      <c r="H171" s="62" t="s">
        <v>3863</v>
      </c>
      <c r="I171" s="58">
        <v>1.57</v>
      </c>
      <c r="J171" s="74">
        <v>122.65</v>
      </c>
    </row>
    <row r="172" spans="1:10" ht="16.5" customHeight="1">
      <c r="A172" s="61">
        <v>185</v>
      </c>
      <c r="B172" s="61">
        <v>80</v>
      </c>
      <c r="C172" s="61">
        <v>14</v>
      </c>
      <c r="D172" s="61">
        <v>102</v>
      </c>
      <c r="E172" s="61" t="s">
        <v>2229</v>
      </c>
      <c r="F172" s="61" t="s">
        <v>2254</v>
      </c>
      <c r="G172" s="61" t="s">
        <v>2228</v>
      </c>
      <c r="H172" s="62" t="s">
        <v>405</v>
      </c>
      <c r="I172" s="58">
        <v>3.27</v>
      </c>
      <c r="J172" s="74">
        <v>120.45</v>
      </c>
    </row>
    <row r="173" spans="1:10" ht="16.5" customHeight="1">
      <c r="A173" s="61" t="s">
        <v>2264</v>
      </c>
      <c r="B173" s="61" t="s">
        <v>3851</v>
      </c>
      <c r="C173" s="61" t="s">
        <v>3864</v>
      </c>
      <c r="D173" s="61" t="s">
        <v>2304</v>
      </c>
      <c r="E173" s="61" t="s">
        <v>2440</v>
      </c>
      <c r="F173" s="61" t="s">
        <v>2254</v>
      </c>
      <c r="G173" s="61" t="s">
        <v>2438</v>
      </c>
      <c r="H173" s="62" t="s">
        <v>3865</v>
      </c>
      <c r="I173" s="58">
        <v>1.57</v>
      </c>
      <c r="J173" s="74">
        <v>119.9</v>
      </c>
    </row>
    <row r="174" spans="1:10" ht="16.5" customHeight="1">
      <c r="A174" s="61">
        <v>195</v>
      </c>
      <c r="B174" s="61">
        <v>60</v>
      </c>
      <c r="C174" s="61">
        <v>14</v>
      </c>
      <c r="D174" s="61">
        <v>86</v>
      </c>
      <c r="E174" s="61" t="s">
        <v>2440</v>
      </c>
      <c r="F174" s="61" t="s">
        <v>2254</v>
      </c>
      <c r="G174" s="61" t="s">
        <v>2372</v>
      </c>
      <c r="H174" s="62" t="s">
        <v>2384</v>
      </c>
      <c r="I174" s="58">
        <v>1.57</v>
      </c>
      <c r="J174" s="74">
        <v>117.15</v>
      </c>
    </row>
    <row r="175" spans="1:10" ht="16.5" customHeight="1">
      <c r="A175" s="61" t="s">
        <v>2264</v>
      </c>
      <c r="B175" s="61" t="s">
        <v>2754</v>
      </c>
      <c r="C175" s="61" t="s">
        <v>3864</v>
      </c>
      <c r="D175" s="61" t="s">
        <v>2304</v>
      </c>
      <c r="E175" s="61" t="s">
        <v>2440</v>
      </c>
      <c r="F175" s="61" t="s">
        <v>2254</v>
      </c>
      <c r="G175" s="61" t="s">
        <v>2438</v>
      </c>
      <c r="H175" s="62" t="s">
        <v>3866</v>
      </c>
      <c r="I175" s="58">
        <v>1.57</v>
      </c>
      <c r="J175" s="74">
        <v>113.3</v>
      </c>
    </row>
    <row r="176" spans="1:10" ht="16.5" customHeight="1">
      <c r="A176" s="61" t="s">
        <v>2265</v>
      </c>
      <c r="B176" s="61" t="s">
        <v>3851</v>
      </c>
      <c r="C176" s="61" t="s">
        <v>3864</v>
      </c>
      <c r="D176" s="61" t="s">
        <v>2304</v>
      </c>
      <c r="E176" s="61" t="s">
        <v>2237</v>
      </c>
      <c r="F176" s="61" t="s">
        <v>2254</v>
      </c>
      <c r="G176" s="61" t="s">
        <v>2438</v>
      </c>
      <c r="H176" s="62" t="s">
        <v>3867</v>
      </c>
      <c r="I176" s="58">
        <v>1.57</v>
      </c>
      <c r="J176" s="74">
        <v>113.3</v>
      </c>
    </row>
    <row r="177" spans="1:10" ht="16.5" customHeight="1">
      <c r="A177" s="61" t="s">
        <v>2264</v>
      </c>
      <c r="B177" s="61" t="s">
        <v>2258</v>
      </c>
      <c r="C177" s="61" t="s">
        <v>3862</v>
      </c>
      <c r="D177" s="61" t="s">
        <v>2304</v>
      </c>
      <c r="E177" s="61" t="s">
        <v>2237</v>
      </c>
      <c r="F177" s="61" t="s">
        <v>2254</v>
      </c>
      <c r="G177" s="61" t="s">
        <v>2438</v>
      </c>
      <c r="H177" s="62" t="s">
        <v>3868</v>
      </c>
      <c r="I177" s="58">
        <v>1.57</v>
      </c>
      <c r="J177" s="74">
        <v>107.8</v>
      </c>
    </row>
    <row r="178" spans="1:10" s="57" customFormat="1" ht="16.5" customHeight="1">
      <c r="A178" s="61" t="s">
        <v>2265</v>
      </c>
      <c r="B178" s="61" t="s">
        <v>3851</v>
      </c>
      <c r="C178" s="61" t="s">
        <v>3864</v>
      </c>
      <c r="D178" s="61" t="s">
        <v>2304</v>
      </c>
      <c r="E178" s="61" t="s">
        <v>2440</v>
      </c>
      <c r="F178" s="61" t="s">
        <v>2254</v>
      </c>
      <c r="G178" s="61" t="s">
        <v>2438</v>
      </c>
      <c r="H178" s="62" t="s">
        <v>3869</v>
      </c>
      <c r="I178" s="58">
        <v>1.57</v>
      </c>
      <c r="J178" s="74">
        <v>107.25</v>
      </c>
    </row>
    <row r="179" spans="1:10" s="57" customFormat="1" ht="16.5" customHeight="1">
      <c r="A179" s="61">
        <v>175</v>
      </c>
      <c r="B179" s="61">
        <v>60</v>
      </c>
      <c r="C179" s="61">
        <v>14</v>
      </c>
      <c r="D179" s="61">
        <v>79</v>
      </c>
      <c r="E179" s="61" t="s">
        <v>2237</v>
      </c>
      <c r="F179" s="61" t="s">
        <v>2254</v>
      </c>
      <c r="G179" s="61" t="s">
        <v>2372</v>
      </c>
      <c r="H179" s="62" t="s">
        <v>2280</v>
      </c>
      <c r="I179" s="58">
        <v>1.57</v>
      </c>
      <c r="J179" s="74">
        <v>102.85</v>
      </c>
    </row>
    <row r="180" spans="1:10" s="57" customFormat="1" ht="16.5" customHeight="1">
      <c r="A180" s="61">
        <v>175</v>
      </c>
      <c r="B180" s="61">
        <v>65</v>
      </c>
      <c r="C180" s="61">
        <v>14</v>
      </c>
      <c r="D180" s="61">
        <v>86</v>
      </c>
      <c r="E180" s="61" t="s">
        <v>2237</v>
      </c>
      <c r="F180" s="61" t="s">
        <v>2254</v>
      </c>
      <c r="G180" s="61" t="s">
        <v>2371</v>
      </c>
      <c r="H180" s="62" t="s">
        <v>2281</v>
      </c>
      <c r="I180" s="58">
        <v>1.57</v>
      </c>
      <c r="J180" s="74">
        <v>96.8</v>
      </c>
    </row>
    <row r="181" spans="1:10" s="57" customFormat="1" ht="16.5" customHeight="1">
      <c r="A181" s="61" t="s">
        <v>2265</v>
      </c>
      <c r="B181" s="61" t="s">
        <v>2754</v>
      </c>
      <c r="C181" s="61" t="s">
        <v>3864</v>
      </c>
      <c r="D181" s="61" t="s">
        <v>2326</v>
      </c>
      <c r="E181" s="61" t="s">
        <v>2440</v>
      </c>
      <c r="F181" s="61" t="s">
        <v>2254</v>
      </c>
      <c r="G181" s="61" t="s">
        <v>2438</v>
      </c>
      <c r="H181" s="62" t="s">
        <v>3870</v>
      </c>
      <c r="I181" s="58">
        <v>1.57</v>
      </c>
      <c r="J181" s="74">
        <v>93.5</v>
      </c>
    </row>
    <row r="182" spans="1:10" s="57" customFormat="1" ht="16.5" customHeight="1">
      <c r="A182" s="61">
        <v>165</v>
      </c>
      <c r="B182" s="61">
        <v>70</v>
      </c>
      <c r="C182" s="61">
        <v>14</v>
      </c>
      <c r="D182" s="61">
        <v>85</v>
      </c>
      <c r="E182" s="61" t="s">
        <v>2229</v>
      </c>
      <c r="F182" s="61" t="s">
        <v>2254</v>
      </c>
      <c r="G182" s="61" t="s">
        <v>2371</v>
      </c>
      <c r="H182" s="62" t="s">
        <v>2278</v>
      </c>
      <c r="I182" s="58">
        <v>1.57</v>
      </c>
      <c r="J182" s="74">
        <v>92.4</v>
      </c>
    </row>
    <row r="183" spans="1:10" s="57" customFormat="1" ht="16.5" customHeight="1">
      <c r="A183" s="61" t="s">
        <v>2265</v>
      </c>
      <c r="B183" s="61" t="s">
        <v>2754</v>
      </c>
      <c r="C183" s="61" t="s">
        <v>3864</v>
      </c>
      <c r="D183" s="61" t="s">
        <v>2326</v>
      </c>
      <c r="E183" s="61" t="s">
        <v>2237</v>
      </c>
      <c r="F183" s="61" t="s">
        <v>2254</v>
      </c>
      <c r="G183" s="61" t="s">
        <v>2438</v>
      </c>
      <c r="H183" s="62" t="s">
        <v>3871</v>
      </c>
      <c r="I183" s="58">
        <v>1.57</v>
      </c>
      <c r="J183" s="74">
        <v>91.85</v>
      </c>
    </row>
    <row r="184" spans="1:10" s="57" customFormat="1" ht="16.5" customHeight="1">
      <c r="A184" s="61" t="s">
        <v>2264</v>
      </c>
      <c r="B184" s="61" t="s">
        <v>2754</v>
      </c>
      <c r="C184" s="61" t="s">
        <v>3864</v>
      </c>
      <c r="D184" s="61" t="s">
        <v>2304</v>
      </c>
      <c r="E184" s="61" t="s">
        <v>2237</v>
      </c>
      <c r="F184" s="61" t="s">
        <v>2254</v>
      </c>
      <c r="G184" s="61" t="s">
        <v>2438</v>
      </c>
      <c r="H184" s="62" t="s">
        <v>3872</v>
      </c>
      <c r="I184" s="58">
        <v>1.57</v>
      </c>
      <c r="J184" s="74">
        <v>90.75</v>
      </c>
    </row>
    <row r="185" spans="1:10" s="57" customFormat="1" ht="16.5" customHeight="1">
      <c r="A185" s="61">
        <v>185</v>
      </c>
      <c r="B185" s="61">
        <v>65</v>
      </c>
      <c r="C185" s="61">
        <v>15</v>
      </c>
      <c r="D185" s="61">
        <v>88</v>
      </c>
      <c r="E185" s="61" t="s">
        <v>2237</v>
      </c>
      <c r="F185" s="61" t="s">
        <v>2254</v>
      </c>
      <c r="G185" s="61" t="s">
        <v>2438</v>
      </c>
      <c r="H185" s="62" t="s">
        <v>2456</v>
      </c>
      <c r="I185" s="58">
        <v>1.57</v>
      </c>
      <c r="J185" s="74">
        <v>90.75</v>
      </c>
    </row>
    <row r="186" spans="1:10" s="57" customFormat="1" ht="16.5" customHeight="1">
      <c r="A186" s="61">
        <v>195</v>
      </c>
      <c r="B186" s="61">
        <v>50</v>
      </c>
      <c r="C186" s="61">
        <v>15</v>
      </c>
      <c r="D186" s="61">
        <v>82</v>
      </c>
      <c r="E186" s="61" t="s">
        <v>2347</v>
      </c>
      <c r="F186" s="61" t="s">
        <v>2254</v>
      </c>
      <c r="G186" s="61" t="s">
        <v>2443</v>
      </c>
      <c r="H186" s="62" t="s">
        <v>2288</v>
      </c>
      <c r="I186" s="58">
        <v>1.57</v>
      </c>
      <c r="J186" s="74">
        <v>88.55</v>
      </c>
    </row>
    <row r="187" spans="1:10" s="57" customFormat="1" ht="16.5" customHeight="1">
      <c r="A187" s="61">
        <v>165</v>
      </c>
      <c r="B187" s="61">
        <v>80</v>
      </c>
      <c r="C187" s="61">
        <v>13</v>
      </c>
      <c r="D187" s="61">
        <v>83</v>
      </c>
      <c r="E187" s="61" t="s">
        <v>2237</v>
      </c>
      <c r="F187" s="61" t="s">
        <v>2254</v>
      </c>
      <c r="G187" s="61" t="s">
        <v>2380</v>
      </c>
      <c r="H187" s="62" t="s">
        <v>2279</v>
      </c>
      <c r="I187" s="58">
        <v>1.57</v>
      </c>
      <c r="J187" s="74">
        <v>88.55</v>
      </c>
    </row>
    <row r="188" spans="1:10" s="57" customFormat="1" ht="16.5" customHeight="1">
      <c r="A188" s="61" t="s">
        <v>2261</v>
      </c>
      <c r="B188" s="61" t="s">
        <v>2754</v>
      </c>
      <c r="C188" s="61" t="s">
        <v>3864</v>
      </c>
      <c r="D188" s="61" t="s">
        <v>2325</v>
      </c>
      <c r="E188" s="61" t="s">
        <v>2237</v>
      </c>
      <c r="F188" s="61" t="s">
        <v>2254</v>
      </c>
      <c r="G188" s="61" t="s">
        <v>2438</v>
      </c>
      <c r="H188" s="62" t="s">
        <v>3873</v>
      </c>
      <c r="I188" s="58">
        <v>1.57</v>
      </c>
      <c r="J188" s="74">
        <v>88</v>
      </c>
    </row>
    <row r="189" spans="1:10" s="57" customFormat="1" ht="16.5" customHeight="1">
      <c r="A189" s="61">
        <v>145</v>
      </c>
      <c r="B189" s="61">
        <v>60</v>
      </c>
      <c r="C189" s="61">
        <v>13</v>
      </c>
      <c r="D189" s="61">
        <v>65</v>
      </c>
      <c r="E189" s="61" t="s">
        <v>2237</v>
      </c>
      <c r="F189" s="61" t="s">
        <v>2254</v>
      </c>
      <c r="G189" s="61" t="s">
        <v>2405</v>
      </c>
      <c r="H189" s="62" t="s">
        <v>2404</v>
      </c>
      <c r="I189" s="58">
        <v>1.57</v>
      </c>
      <c r="J189" s="74">
        <v>85.8</v>
      </c>
    </row>
    <row r="190" spans="1:10" s="57" customFormat="1" ht="16.5" customHeight="1">
      <c r="A190" s="61" t="s">
        <v>2264</v>
      </c>
      <c r="B190" s="61" t="s">
        <v>3851</v>
      </c>
      <c r="C190" s="61" t="s">
        <v>3862</v>
      </c>
      <c r="D190" s="61" t="s">
        <v>2309</v>
      </c>
      <c r="E190" s="61" t="s">
        <v>2440</v>
      </c>
      <c r="F190" s="61" t="s">
        <v>2254</v>
      </c>
      <c r="G190" s="61" t="s">
        <v>2438</v>
      </c>
      <c r="H190" s="62" t="s">
        <v>3874</v>
      </c>
      <c r="I190" s="58">
        <v>1.57</v>
      </c>
      <c r="J190" s="74">
        <v>79.2</v>
      </c>
    </row>
    <row r="191" spans="1:10" s="57" customFormat="1" ht="16.5" customHeight="1">
      <c r="A191" s="61">
        <v>155</v>
      </c>
      <c r="B191" s="61">
        <v>65</v>
      </c>
      <c r="C191" s="61">
        <v>14</v>
      </c>
      <c r="D191" s="61">
        <v>75</v>
      </c>
      <c r="E191" s="61" t="s">
        <v>2237</v>
      </c>
      <c r="F191" s="61" t="s">
        <v>2254</v>
      </c>
      <c r="G191" s="61" t="s">
        <v>3875</v>
      </c>
      <c r="H191" s="62" t="s">
        <v>2351</v>
      </c>
      <c r="I191" s="58">
        <v>1.57</v>
      </c>
      <c r="J191" s="74">
        <v>76.45</v>
      </c>
    </row>
    <row r="192" spans="1:10" s="57" customFormat="1" ht="16.5" customHeight="1">
      <c r="A192" s="61" t="s">
        <v>2260</v>
      </c>
      <c r="B192" s="61" t="s">
        <v>2258</v>
      </c>
      <c r="C192" s="61" t="s">
        <v>3862</v>
      </c>
      <c r="D192" s="61" t="s">
        <v>2327</v>
      </c>
      <c r="E192" s="61" t="s">
        <v>2237</v>
      </c>
      <c r="F192" s="61" t="s">
        <v>2254</v>
      </c>
      <c r="G192" s="61" t="s">
        <v>2438</v>
      </c>
      <c r="H192" s="62" t="s">
        <v>3876</v>
      </c>
      <c r="I192" s="58">
        <v>1.57</v>
      </c>
      <c r="J192" s="74">
        <v>75.900000000000006</v>
      </c>
    </row>
    <row r="193" spans="1:10" s="57" customFormat="1" ht="16.5" customHeight="1">
      <c r="A193" s="61">
        <v>175</v>
      </c>
      <c r="B193" s="61">
        <v>70</v>
      </c>
      <c r="C193" s="61">
        <v>13</v>
      </c>
      <c r="D193" s="61">
        <v>82</v>
      </c>
      <c r="E193" s="61" t="s">
        <v>2237</v>
      </c>
      <c r="F193" s="61" t="s">
        <v>2254</v>
      </c>
      <c r="G193" s="61" t="s">
        <v>3875</v>
      </c>
      <c r="H193" s="62" t="s">
        <v>2283</v>
      </c>
      <c r="I193" s="58">
        <v>1.57</v>
      </c>
      <c r="J193" s="74">
        <v>74.8</v>
      </c>
    </row>
    <row r="194" spans="1:10" s="57" customFormat="1" ht="16.5" customHeight="1">
      <c r="A194" s="61" t="s">
        <v>2261</v>
      </c>
      <c r="B194" s="61" t="s">
        <v>2754</v>
      </c>
      <c r="C194" s="61" t="s">
        <v>3862</v>
      </c>
      <c r="D194" s="61" t="s">
        <v>2309</v>
      </c>
      <c r="E194" s="61" t="s">
        <v>2237</v>
      </c>
      <c r="F194" s="61" t="s">
        <v>2254</v>
      </c>
      <c r="G194" s="61" t="s">
        <v>2438</v>
      </c>
      <c r="H194" s="62" t="s">
        <v>3877</v>
      </c>
      <c r="I194" s="58">
        <v>1.57</v>
      </c>
      <c r="J194" s="74">
        <v>73.7</v>
      </c>
    </row>
    <row r="195" spans="1:10" s="57" customFormat="1" ht="16.5" customHeight="1">
      <c r="A195" s="61">
        <v>165</v>
      </c>
      <c r="B195" s="61">
        <v>70</v>
      </c>
      <c r="C195" s="61">
        <v>13</v>
      </c>
      <c r="D195" s="61">
        <v>79</v>
      </c>
      <c r="E195" s="61" t="s">
        <v>2237</v>
      </c>
      <c r="F195" s="61" t="s">
        <v>2254</v>
      </c>
      <c r="G195" s="61" t="s">
        <v>3875</v>
      </c>
      <c r="H195" s="62" t="s">
        <v>2276</v>
      </c>
      <c r="I195" s="58">
        <v>1.57</v>
      </c>
      <c r="J195" s="74">
        <v>70.400000000000006</v>
      </c>
    </row>
    <row r="196" spans="1:10" s="57" customFormat="1" ht="16.5" customHeight="1">
      <c r="A196" s="61">
        <v>125</v>
      </c>
      <c r="B196" s="61">
        <v>85</v>
      </c>
      <c r="C196" s="61">
        <v>16</v>
      </c>
      <c r="D196" s="61">
        <v>99</v>
      </c>
      <c r="E196" s="61" t="s">
        <v>2254</v>
      </c>
      <c r="F196" s="61" t="s">
        <v>2254</v>
      </c>
      <c r="G196" s="61" t="s">
        <v>155</v>
      </c>
      <c r="H196" s="62" t="s">
        <v>156</v>
      </c>
      <c r="I196" s="58">
        <v>1.57</v>
      </c>
      <c r="J196" s="74">
        <v>69.849999999999994</v>
      </c>
    </row>
    <row r="197" spans="1:10" s="57" customFormat="1" ht="16.5" customHeight="1">
      <c r="A197" s="61">
        <v>155</v>
      </c>
      <c r="B197" s="61">
        <v>80</v>
      </c>
      <c r="C197" s="61">
        <v>13</v>
      </c>
      <c r="D197" s="61">
        <v>79</v>
      </c>
      <c r="E197" s="61" t="s">
        <v>2237</v>
      </c>
      <c r="F197" s="61" t="s">
        <v>2254</v>
      </c>
      <c r="G197" s="61" t="s">
        <v>2380</v>
      </c>
      <c r="H197" s="62" t="s">
        <v>2379</v>
      </c>
      <c r="I197" s="58">
        <v>1.57</v>
      </c>
      <c r="J197" s="74">
        <v>66</v>
      </c>
    </row>
    <row r="198" spans="1:10" s="57" customFormat="1" ht="16.5" customHeight="1">
      <c r="A198" s="61">
        <v>155</v>
      </c>
      <c r="B198" s="61">
        <v>70</v>
      </c>
      <c r="C198" s="61">
        <v>13</v>
      </c>
      <c r="D198" s="61">
        <v>75</v>
      </c>
      <c r="E198" s="61" t="s">
        <v>2237</v>
      </c>
      <c r="F198" s="61" t="s">
        <v>2254</v>
      </c>
      <c r="G198" s="61" t="s">
        <v>3875</v>
      </c>
      <c r="H198" s="62" t="s">
        <v>2393</v>
      </c>
      <c r="I198" s="58">
        <v>1.57</v>
      </c>
      <c r="J198" s="74">
        <v>63.8</v>
      </c>
    </row>
    <row r="199" spans="1:10" s="57" customFormat="1" ht="16.5" customHeight="1">
      <c r="A199" s="61">
        <v>265</v>
      </c>
      <c r="B199" s="61">
        <v>75</v>
      </c>
      <c r="C199" s="61">
        <v>15</v>
      </c>
      <c r="D199" s="61">
        <v>112</v>
      </c>
      <c r="E199" s="61" t="s">
        <v>2370</v>
      </c>
      <c r="F199" s="61" t="s">
        <v>2275</v>
      </c>
      <c r="G199" s="61" t="s">
        <v>2130</v>
      </c>
      <c r="H199" s="62">
        <v>1152681</v>
      </c>
      <c r="I199" s="58">
        <v>3.27</v>
      </c>
      <c r="J199" s="74">
        <v>226.03</v>
      </c>
    </row>
    <row r="200" spans="1:10" s="57" customFormat="1" ht="16.5" customHeight="1">
      <c r="A200" s="61">
        <v>235</v>
      </c>
      <c r="B200" s="61">
        <v>75</v>
      </c>
      <c r="C200" s="61">
        <v>15</v>
      </c>
      <c r="D200" s="61">
        <v>105</v>
      </c>
      <c r="E200" s="61" t="s">
        <v>2370</v>
      </c>
      <c r="F200" s="61" t="s">
        <v>2275</v>
      </c>
      <c r="G200" s="61" t="s">
        <v>2132</v>
      </c>
      <c r="H200" s="62">
        <v>1152678</v>
      </c>
      <c r="I200" s="58">
        <v>3.27</v>
      </c>
      <c r="J200" s="74">
        <v>164.18</v>
      </c>
    </row>
    <row r="201" spans="1:10" s="57" customFormat="1" ht="16.5" customHeight="1">
      <c r="A201" s="61" t="s">
        <v>2260</v>
      </c>
      <c r="B201" s="61" t="s">
        <v>2258</v>
      </c>
      <c r="C201" s="61">
        <v>13</v>
      </c>
      <c r="D201" s="61">
        <v>88</v>
      </c>
      <c r="E201" s="61" t="s">
        <v>2233</v>
      </c>
      <c r="F201" s="61" t="s">
        <v>2275</v>
      </c>
      <c r="G201" s="61" t="s">
        <v>3878</v>
      </c>
      <c r="H201" s="62">
        <v>1152702</v>
      </c>
      <c r="I201" s="58">
        <v>3.27</v>
      </c>
      <c r="J201" s="74">
        <v>78.73</v>
      </c>
    </row>
    <row r="202" spans="1:10" s="57" customFormat="1" ht="16.5" customHeight="1">
      <c r="A202" s="61">
        <v>265</v>
      </c>
      <c r="B202" s="61">
        <v>70</v>
      </c>
      <c r="C202" s="61">
        <v>15</v>
      </c>
      <c r="D202" s="61">
        <v>110</v>
      </c>
      <c r="E202" s="61" t="s">
        <v>2440</v>
      </c>
      <c r="F202" s="61" t="s">
        <v>2275</v>
      </c>
      <c r="G202" s="61" t="s">
        <v>2133</v>
      </c>
      <c r="H202" s="62">
        <v>1152685</v>
      </c>
      <c r="I202" s="58">
        <v>3.27</v>
      </c>
      <c r="J202" s="74">
        <v>204.67</v>
      </c>
    </row>
    <row r="203" spans="1:10" s="57" customFormat="1" ht="16.5" customHeight="1">
      <c r="A203" s="61" t="s">
        <v>2260</v>
      </c>
      <c r="B203" s="61" t="s">
        <v>2258</v>
      </c>
      <c r="C203" s="61">
        <v>14</v>
      </c>
      <c r="D203" s="61" t="s">
        <v>2330</v>
      </c>
      <c r="E203" s="61" t="s">
        <v>2229</v>
      </c>
      <c r="F203" s="61" t="s">
        <v>2275</v>
      </c>
      <c r="G203" s="61" t="s">
        <v>3879</v>
      </c>
      <c r="H203" s="62">
        <v>1152705</v>
      </c>
      <c r="I203" s="58">
        <v>3.27</v>
      </c>
      <c r="J203" s="74">
        <v>100.55</v>
      </c>
    </row>
    <row r="204" spans="1:10" s="57" customFormat="1" ht="16.5" customHeight="1">
      <c r="A204" s="61" t="s">
        <v>2268</v>
      </c>
      <c r="B204" s="61" t="s">
        <v>2258</v>
      </c>
      <c r="C204" s="61">
        <v>15</v>
      </c>
      <c r="D204" s="61" t="s">
        <v>2321</v>
      </c>
      <c r="E204" s="61" t="s">
        <v>2229</v>
      </c>
      <c r="F204" s="61" t="s">
        <v>2275</v>
      </c>
      <c r="G204" s="61" t="s">
        <v>3880</v>
      </c>
      <c r="H204" s="62">
        <v>1152719</v>
      </c>
      <c r="I204" s="58">
        <v>3.27</v>
      </c>
      <c r="J204" s="74">
        <v>181.75</v>
      </c>
    </row>
    <row r="205" spans="1:10" s="57" customFormat="1" ht="16.5" customHeight="1">
      <c r="A205" s="61">
        <v>225</v>
      </c>
      <c r="B205" s="61">
        <v>70</v>
      </c>
      <c r="C205" s="61">
        <v>15</v>
      </c>
      <c r="D205" s="61">
        <v>112</v>
      </c>
      <c r="E205" s="61" t="s">
        <v>2229</v>
      </c>
      <c r="F205" s="61" t="s">
        <v>2275</v>
      </c>
      <c r="G205" s="61" t="s">
        <v>927</v>
      </c>
      <c r="H205" s="62">
        <v>1152722</v>
      </c>
      <c r="I205" s="58">
        <v>3.27</v>
      </c>
      <c r="J205" s="74">
        <v>181.75</v>
      </c>
    </row>
    <row r="206" spans="1:10" s="57" customFormat="1" ht="16.5" customHeight="1">
      <c r="A206" s="61">
        <v>215</v>
      </c>
      <c r="B206" s="61">
        <v>80</v>
      </c>
      <c r="C206" s="61">
        <v>16</v>
      </c>
      <c r="D206" s="61">
        <v>107</v>
      </c>
      <c r="E206" s="61" t="s">
        <v>2370</v>
      </c>
      <c r="F206" s="61" t="s">
        <v>2275</v>
      </c>
      <c r="G206" s="61" t="s">
        <v>1016</v>
      </c>
      <c r="H206" s="62">
        <v>1152691</v>
      </c>
      <c r="I206" s="58">
        <v>3.27</v>
      </c>
      <c r="J206" s="74">
        <v>154.06</v>
      </c>
    </row>
    <row r="207" spans="1:10" s="57" customFormat="1" ht="16.5" customHeight="1">
      <c r="A207" s="61">
        <v>265</v>
      </c>
      <c r="B207" s="61">
        <v>70</v>
      </c>
      <c r="C207" s="61">
        <v>16</v>
      </c>
      <c r="D207" s="61">
        <v>112</v>
      </c>
      <c r="E207" s="61" t="s">
        <v>2440</v>
      </c>
      <c r="F207" s="61" t="s">
        <v>2275</v>
      </c>
      <c r="G207" s="61" t="s">
        <v>2134</v>
      </c>
      <c r="H207" s="62">
        <v>1152698</v>
      </c>
      <c r="I207" s="58">
        <v>3.27</v>
      </c>
      <c r="J207" s="74">
        <v>213.66</v>
      </c>
    </row>
    <row r="208" spans="1:10" s="57" customFormat="1" ht="16.5" customHeight="1">
      <c r="A208" s="61" t="s">
        <v>2261</v>
      </c>
      <c r="B208" s="61" t="s">
        <v>2754</v>
      </c>
      <c r="C208" s="61">
        <v>14</v>
      </c>
      <c r="D208" s="61" t="s">
        <v>2331</v>
      </c>
      <c r="E208" s="61" t="s">
        <v>2237</v>
      </c>
      <c r="F208" s="61" t="s">
        <v>2275</v>
      </c>
      <c r="G208" s="61" t="s">
        <v>3879</v>
      </c>
      <c r="H208" s="62">
        <v>1152707</v>
      </c>
      <c r="I208" s="58">
        <v>3.27</v>
      </c>
      <c r="J208" s="74">
        <v>86.51</v>
      </c>
    </row>
    <row r="209" spans="1:10" s="57" customFormat="1" ht="16.5" customHeight="1">
      <c r="A209" s="61" t="s">
        <v>2260</v>
      </c>
      <c r="B209" s="61" t="s">
        <v>2258</v>
      </c>
      <c r="C209" s="61">
        <v>14</v>
      </c>
      <c r="D209" s="61">
        <v>85</v>
      </c>
      <c r="E209" s="61" t="s">
        <v>2229</v>
      </c>
      <c r="F209" s="61" t="s">
        <v>2275</v>
      </c>
      <c r="G209" s="61" t="s">
        <v>3881</v>
      </c>
      <c r="H209" s="62">
        <v>1152704</v>
      </c>
      <c r="I209" s="58">
        <v>3.27</v>
      </c>
      <c r="J209" s="74">
        <v>100.09</v>
      </c>
    </row>
    <row r="210" spans="1:10" s="57" customFormat="1" ht="16.5" customHeight="1">
      <c r="A210" s="61">
        <v>205</v>
      </c>
      <c r="B210" s="61">
        <v>75</v>
      </c>
      <c r="C210" s="61">
        <v>16</v>
      </c>
      <c r="D210" s="61">
        <v>110</v>
      </c>
      <c r="E210" s="61" t="s">
        <v>2229</v>
      </c>
      <c r="F210" s="61" t="s">
        <v>2275</v>
      </c>
      <c r="G210" s="61" t="s">
        <v>927</v>
      </c>
      <c r="H210" s="62">
        <v>1152729</v>
      </c>
      <c r="I210" s="58">
        <v>3.27</v>
      </c>
      <c r="J210" s="74">
        <v>204</v>
      </c>
    </row>
    <row r="211" spans="1:10" s="57" customFormat="1" ht="16.5" customHeight="1">
      <c r="A211" s="61">
        <v>215</v>
      </c>
      <c r="B211" s="61">
        <v>75</v>
      </c>
      <c r="C211" s="61">
        <v>16</v>
      </c>
      <c r="D211" s="61">
        <v>113</v>
      </c>
      <c r="E211" s="61" t="s">
        <v>2229</v>
      </c>
      <c r="F211" s="61" t="s">
        <v>2275</v>
      </c>
      <c r="G211" s="61" t="s">
        <v>927</v>
      </c>
      <c r="H211" s="62">
        <v>1152731</v>
      </c>
      <c r="I211" s="58">
        <v>3.27</v>
      </c>
      <c r="J211" s="74">
        <v>213.27</v>
      </c>
    </row>
    <row r="212" spans="1:10" s="57" customFormat="1" ht="16.5" customHeight="1">
      <c r="A212" s="61">
        <v>205</v>
      </c>
      <c r="B212" s="61">
        <v>70</v>
      </c>
      <c r="C212" s="61">
        <v>15</v>
      </c>
      <c r="D212" s="61">
        <v>106</v>
      </c>
      <c r="E212" s="61" t="s">
        <v>2229</v>
      </c>
      <c r="F212" s="61" t="s">
        <v>2275</v>
      </c>
      <c r="G212" s="61" t="s">
        <v>927</v>
      </c>
      <c r="H212" s="62">
        <v>1152718</v>
      </c>
      <c r="I212" s="58">
        <v>3.27</v>
      </c>
      <c r="J212" s="74">
        <v>194.73</v>
      </c>
    </row>
    <row r="213" spans="1:10" s="57" customFormat="1" ht="16.5" customHeight="1">
      <c r="A213" s="61">
        <v>215</v>
      </c>
      <c r="B213" s="61">
        <v>80</v>
      </c>
      <c r="C213" s="61">
        <v>15</v>
      </c>
      <c r="D213" s="61">
        <v>101</v>
      </c>
      <c r="E213" s="61" t="s">
        <v>2370</v>
      </c>
      <c r="F213" s="61" t="s">
        <v>2275</v>
      </c>
      <c r="G213" s="61" t="s">
        <v>2129</v>
      </c>
      <c r="H213" s="62">
        <v>1152674</v>
      </c>
      <c r="I213" s="58">
        <v>3.27</v>
      </c>
      <c r="J213" s="74">
        <v>141.69</v>
      </c>
    </row>
    <row r="214" spans="1:10" ht="16.5" customHeight="1">
      <c r="A214" s="61" t="s">
        <v>2265</v>
      </c>
      <c r="B214" s="61" t="s">
        <v>2256</v>
      </c>
      <c r="C214" s="61">
        <v>15</v>
      </c>
      <c r="D214" s="61" t="s">
        <v>2313</v>
      </c>
      <c r="E214" s="61" t="s">
        <v>2370</v>
      </c>
      <c r="F214" s="61" t="s">
        <v>2275</v>
      </c>
      <c r="G214" s="61" t="s">
        <v>3882</v>
      </c>
      <c r="H214" s="62">
        <v>1152673</v>
      </c>
      <c r="I214" s="58">
        <v>3.27</v>
      </c>
      <c r="J214" s="74">
        <v>127.07</v>
      </c>
    </row>
    <row r="215" spans="1:10" s="57" customFormat="1" ht="16.5" customHeight="1">
      <c r="A215" s="61">
        <v>185</v>
      </c>
      <c r="B215" s="61">
        <v>75</v>
      </c>
      <c r="C215" s="61">
        <v>16</v>
      </c>
      <c r="D215" s="61">
        <v>104</v>
      </c>
      <c r="E215" s="61" t="s">
        <v>2229</v>
      </c>
      <c r="F215" s="61" t="s">
        <v>2275</v>
      </c>
      <c r="G215" s="61" t="s">
        <v>2135</v>
      </c>
      <c r="H215" s="62">
        <v>1152724</v>
      </c>
      <c r="I215" s="58">
        <v>3.27</v>
      </c>
      <c r="J215" s="74">
        <v>179.89</v>
      </c>
    </row>
    <row r="216" spans="1:10" ht="16.5" customHeight="1">
      <c r="A216" s="61">
        <v>195</v>
      </c>
      <c r="B216" s="61">
        <v>75</v>
      </c>
      <c r="C216" s="61">
        <v>16</v>
      </c>
      <c r="D216" s="61">
        <v>107</v>
      </c>
      <c r="E216" s="61" t="s">
        <v>2229</v>
      </c>
      <c r="F216" s="61" t="s">
        <v>2275</v>
      </c>
      <c r="G216" s="61" t="s">
        <v>2135</v>
      </c>
      <c r="H216" s="62">
        <v>1152727</v>
      </c>
      <c r="I216" s="58">
        <v>3.27</v>
      </c>
      <c r="J216" s="74">
        <v>178.04</v>
      </c>
    </row>
    <row r="217" spans="1:10" s="57" customFormat="1" ht="16.5" customHeight="1">
      <c r="A217" s="61" t="s">
        <v>2257</v>
      </c>
      <c r="B217" s="61" t="s">
        <v>2258</v>
      </c>
      <c r="C217" s="61">
        <v>13</v>
      </c>
      <c r="D217" s="61" t="s">
        <v>2324</v>
      </c>
      <c r="E217" s="61" t="s">
        <v>2237</v>
      </c>
      <c r="F217" s="61" t="s">
        <v>2275</v>
      </c>
      <c r="G217" s="61" t="s">
        <v>3883</v>
      </c>
      <c r="H217" s="62">
        <v>1152507</v>
      </c>
      <c r="I217" s="58">
        <v>1.57</v>
      </c>
      <c r="J217" s="74">
        <v>53.78</v>
      </c>
    </row>
    <row r="218" spans="1:10" s="57" customFormat="1" ht="16.5" customHeight="1">
      <c r="A218" s="61">
        <v>155</v>
      </c>
      <c r="B218" s="61">
        <v>80</v>
      </c>
      <c r="C218" s="61">
        <v>13</v>
      </c>
      <c r="D218" s="61">
        <v>79</v>
      </c>
      <c r="E218" s="61" t="s">
        <v>2237</v>
      </c>
      <c r="F218" s="61" t="s">
        <v>2275</v>
      </c>
      <c r="G218" s="61" t="s">
        <v>1985</v>
      </c>
      <c r="H218" s="62">
        <v>1152503</v>
      </c>
      <c r="I218" s="58">
        <v>1.57</v>
      </c>
      <c r="J218" s="74">
        <v>63.46</v>
      </c>
    </row>
    <row r="219" spans="1:10" ht="16.5" customHeight="1">
      <c r="A219" s="61" t="s">
        <v>2264</v>
      </c>
      <c r="B219" s="61" t="s">
        <v>3851</v>
      </c>
      <c r="C219" s="61">
        <v>14</v>
      </c>
      <c r="D219" s="61" t="s">
        <v>2309</v>
      </c>
      <c r="E219" s="61" t="s">
        <v>2237</v>
      </c>
      <c r="F219" s="61" t="s">
        <v>2275</v>
      </c>
      <c r="G219" s="61" t="s">
        <v>3883</v>
      </c>
      <c r="H219" s="62">
        <v>1152546</v>
      </c>
      <c r="I219" s="58">
        <v>1.57</v>
      </c>
      <c r="J219" s="74">
        <v>76.040000000000006</v>
      </c>
    </row>
    <row r="220" spans="1:10" s="57" customFormat="1" ht="16.5" customHeight="1">
      <c r="A220" s="61">
        <v>185</v>
      </c>
      <c r="B220" s="61">
        <v>70</v>
      </c>
      <c r="C220" s="61">
        <v>14</v>
      </c>
      <c r="D220" s="61">
        <v>94</v>
      </c>
      <c r="E220" s="61" t="s">
        <v>2237</v>
      </c>
      <c r="F220" s="61" t="s">
        <v>2275</v>
      </c>
      <c r="G220" s="61" t="s">
        <v>2055</v>
      </c>
      <c r="H220" s="62">
        <v>1152514</v>
      </c>
      <c r="I220" s="58">
        <v>1.57</v>
      </c>
      <c r="J220" s="74">
        <v>85.14</v>
      </c>
    </row>
    <row r="221" spans="1:10" s="57" customFormat="1" ht="16.5" customHeight="1">
      <c r="A221" s="61">
        <v>195</v>
      </c>
      <c r="B221" s="61">
        <v>65</v>
      </c>
      <c r="C221" s="61">
        <v>15</v>
      </c>
      <c r="D221" s="61">
        <v>91</v>
      </c>
      <c r="E221" s="61" t="s">
        <v>2237</v>
      </c>
      <c r="F221" s="61" t="s">
        <v>2275</v>
      </c>
      <c r="G221" s="61" t="s">
        <v>1985</v>
      </c>
      <c r="H221" s="62">
        <v>1152527</v>
      </c>
      <c r="I221" s="58">
        <v>1.57</v>
      </c>
      <c r="J221" s="74">
        <v>97.83</v>
      </c>
    </row>
    <row r="222" spans="1:10" s="57" customFormat="1" ht="16.5" customHeight="1">
      <c r="A222" s="61" t="s">
        <v>2267</v>
      </c>
      <c r="B222" s="61" t="s">
        <v>2751</v>
      </c>
      <c r="C222" s="61">
        <v>16</v>
      </c>
      <c r="D222" s="61" t="s">
        <v>2326</v>
      </c>
      <c r="E222" s="61" t="s">
        <v>2347</v>
      </c>
      <c r="F222" s="61" t="s">
        <v>2275</v>
      </c>
      <c r="G222" s="61" t="s">
        <v>3884</v>
      </c>
      <c r="H222" s="62">
        <v>1152590</v>
      </c>
      <c r="I222" s="58">
        <v>1.57</v>
      </c>
      <c r="J222" s="74">
        <v>115.95</v>
      </c>
    </row>
    <row r="223" spans="1:10" s="57" customFormat="1" ht="16.5" customHeight="1">
      <c r="A223" s="61" t="s">
        <v>2261</v>
      </c>
      <c r="B223" s="61" t="s">
        <v>3851</v>
      </c>
      <c r="C223" s="61">
        <v>15</v>
      </c>
      <c r="D223" s="61" t="s">
        <v>2327</v>
      </c>
      <c r="E223" s="61" t="s">
        <v>2347</v>
      </c>
      <c r="F223" s="61" t="s">
        <v>2275</v>
      </c>
      <c r="G223" s="61" t="s">
        <v>3885</v>
      </c>
      <c r="H223" s="62">
        <v>1152548</v>
      </c>
      <c r="I223" s="58">
        <v>1.57</v>
      </c>
      <c r="J223" s="74">
        <v>117.82</v>
      </c>
    </row>
    <row r="224" spans="1:10" ht="16.5" customHeight="1">
      <c r="A224" s="61">
        <v>175</v>
      </c>
      <c r="B224" s="61">
        <v>80</v>
      </c>
      <c r="C224" s="61">
        <v>14</v>
      </c>
      <c r="D224" s="61">
        <v>88</v>
      </c>
      <c r="E224" s="61" t="s">
        <v>2440</v>
      </c>
      <c r="F224" s="61" t="s">
        <v>2275</v>
      </c>
      <c r="G224" s="61" t="s">
        <v>2138</v>
      </c>
      <c r="H224" s="62">
        <v>1152506</v>
      </c>
      <c r="I224" s="58">
        <v>1.57</v>
      </c>
      <c r="J224" s="74">
        <v>107.84</v>
      </c>
    </row>
    <row r="225" spans="1:10" s="57" customFormat="1" ht="16.5" customHeight="1">
      <c r="A225" s="61">
        <v>165</v>
      </c>
      <c r="B225" s="61">
        <v>60</v>
      </c>
      <c r="C225" s="61">
        <v>14</v>
      </c>
      <c r="D225" s="61">
        <v>75</v>
      </c>
      <c r="E225" s="61" t="s">
        <v>2440</v>
      </c>
      <c r="F225" s="61" t="s">
        <v>2275</v>
      </c>
      <c r="G225" s="61" t="s">
        <v>2137</v>
      </c>
      <c r="H225" s="62">
        <v>1152543</v>
      </c>
      <c r="I225" s="58">
        <v>1.57</v>
      </c>
      <c r="J225" s="74">
        <v>100.09</v>
      </c>
    </row>
    <row r="226" spans="1:10" ht="16.5" customHeight="1">
      <c r="A226" s="61" t="s">
        <v>2259</v>
      </c>
      <c r="B226" s="61" t="s">
        <v>2258</v>
      </c>
      <c r="C226" s="61">
        <v>13</v>
      </c>
      <c r="D226" s="61" t="s">
        <v>2263</v>
      </c>
      <c r="E226" s="61" t="s">
        <v>2237</v>
      </c>
      <c r="F226" s="61" t="s">
        <v>2275</v>
      </c>
      <c r="G226" s="61" t="s">
        <v>3886</v>
      </c>
      <c r="H226" s="62">
        <v>1152508</v>
      </c>
      <c r="I226" s="58">
        <v>1.57</v>
      </c>
      <c r="J226" s="74">
        <v>54.36</v>
      </c>
    </row>
    <row r="227" spans="1:10" ht="16.5" customHeight="1">
      <c r="A227" s="61">
        <v>165</v>
      </c>
      <c r="B227" s="61">
        <v>65</v>
      </c>
      <c r="C227" s="61">
        <v>13</v>
      </c>
      <c r="D227" s="61">
        <v>77</v>
      </c>
      <c r="E227" s="61" t="s">
        <v>2237</v>
      </c>
      <c r="F227" s="61" t="s">
        <v>2275</v>
      </c>
      <c r="G227" s="61" t="s">
        <v>1985</v>
      </c>
      <c r="H227" s="62">
        <v>1152517</v>
      </c>
      <c r="I227" s="58">
        <v>1.57</v>
      </c>
      <c r="J227" s="74">
        <v>61.2</v>
      </c>
    </row>
    <row r="228" spans="1:10" ht="16.5" customHeight="1">
      <c r="A228" s="61" t="s">
        <v>2260</v>
      </c>
      <c r="B228" s="61" t="s">
        <v>2258</v>
      </c>
      <c r="C228" s="61">
        <v>13</v>
      </c>
      <c r="D228" s="61" t="s">
        <v>2323</v>
      </c>
      <c r="E228" s="61" t="s">
        <v>2237</v>
      </c>
      <c r="F228" s="61" t="s">
        <v>2275</v>
      </c>
      <c r="G228" s="61" t="s">
        <v>3886</v>
      </c>
      <c r="H228" s="62">
        <v>1152509</v>
      </c>
      <c r="I228" s="58">
        <v>1.57</v>
      </c>
      <c r="J228" s="74">
        <v>61.63</v>
      </c>
    </row>
    <row r="229" spans="1:10" ht="16.5" customHeight="1">
      <c r="A229" s="61" t="s">
        <v>2261</v>
      </c>
      <c r="B229" s="61" t="s">
        <v>2258</v>
      </c>
      <c r="C229" s="61">
        <v>13</v>
      </c>
      <c r="D229" s="61" t="s">
        <v>2309</v>
      </c>
      <c r="E229" s="61" t="s">
        <v>2237</v>
      </c>
      <c r="F229" s="61" t="s">
        <v>2275</v>
      </c>
      <c r="G229" s="61" t="s">
        <v>3886</v>
      </c>
      <c r="H229" s="62">
        <v>1152510</v>
      </c>
      <c r="I229" s="58">
        <v>1.57</v>
      </c>
      <c r="J229" s="74">
        <v>62.37</v>
      </c>
    </row>
    <row r="230" spans="1:10" ht="16.5" customHeight="1">
      <c r="A230" s="61" t="s">
        <v>2260</v>
      </c>
      <c r="B230" s="61" t="s">
        <v>2754</v>
      </c>
      <c r="C230" s="61">
        <v>14</v>
      </c>
      <c r="D230" s="61" t="s">
        <v>2323</v>
      </c>
      <c r="E230" s="61" t="s">
        <v>2237</v>
      </c>
      <c r="F230" s="61" t="s">
        <v>2275</v>
      </c>
      <c r="G230" s="61" t="s">
        <v>3886</v>
      </c>
      <c r="H230" s="62">
        <v>1152518</v>
      </c>
      <c r="I230" s="58">
        <v>1.57</v>
      </c>
      <c r="J230" s="74">
        <v>67.36</v>
      </c>
    </row>
    <row r="231" spans="1:10" s="57" customFormat="1" ht="16.5" customHeight="1">
      <c r="A231" s="61" t="s">
        <v>2260</v>
      </c>
      <c r="B231" s="61" t="s">
        <v>2258</v>
      </c>
      <c r="C231" s="61">
        <v>14</v>
      </c>
      <c r="D231" s="61" t="s">
        <v>2327</v>
      </c>
      <c r="E231" s="61" t="s">
        <v>2237</v>
      </c>
      <c r="F231" s="61" t="s">
        <v>2275</v>
      </c>
      <c r="G231" s="61" t="s">
        <v>3886</v>
      </c>
      <c r="H231" s="62">
        <v>1152511</v>
      </c>
      <c r="I231" s="58">
        <v>1.57</v>
      </c>
      <c r="J231" s="74">
        <v>70.47</v>
      </c>
    </row>
    <row r="232" spans="1:10" ht="16.5" customHeight="1">
      <c r="A232" s="61" t="s">
        <v>2261</v>
      </c>
      <c r="B232" s="61" t="s">
        <v>2754</v>
      </c>
      <c r="C232" s="61">
        <v>14</v>
      </c>
      <c r="D232" s="61" t="s">
        <v>2309</v>
      </c>
      <c r="E232" s="61" t="s">
        <v>2237</v>
      </c>
      <c r="F232" s="61" t="s">
        <v>2275</v>
      </c>
      <c r="G232" s="61" t="s">
        <v>3886</v>
      </c>
      <c r="H232" s="62">
        <v>1152520</v>
      </c>
      <c r="I232" s="58">
        <v>1.57</v>
      </c>
      <c r="J232" s="74">
        <v>68.930000000000007</v>
      </c>
    </row>
    <row r="233" spans="1:10" s="57" customFormat="1" ht="16.5" customHeight="1">
      <c r="A233" s="61" t="s">
        <v>2261</v>
      </c>
      <c r="B233" s="61" t="s">
        <v>2258</v>
      </c>
      <c r="C233" s="61">
        <v>14</v>
      </c>
      <c r="D233" s="61" t="s">
        <v>2325</v>
      </c>
      <c r="E233" s="61" t="s">
        <v>2237</v>
      </c>
      <c r="F233" s="61" t="s">
        <v>2275</v>
      </c>
      <c r="G233" s="61" t="s">
        <v>3886</v>
      </c>
      <c r="H233" s="62">
        <v>1152512</v>
      </c>
      <c r="I233" s="58">
        <v>1.57</v>
      </c>
      <c r="J233" s="74">
        <v>80.56</v>
      </c>
    </row>
    <row r="234" spans="1:10" ht="16.5" customHeight="1">
      <c r="A234" s="61" t="s">
        <v>2264</v>
      </c>
      <c r="B234" s="61" t="s">
        <v>2754</v>
      </c>
      <c r="C234" s="61">
        <v>14</v>
      </c>
      <c r="D234" s="61" t="s">
        <v>2300</v>
      </c>
      <c r="E234" s="61" t="s">
        <v>2237</v>
      </c>
      <c r="F234" s="61" t="s">
        <v>2275</v>
      </c>
      <c r="G234" s="61" t="s">
        <v>3886</v>
      </c>
      <c r="H234" s="62">
        <v>1152522</v>
      </c>
      <c r="I234" s="58">
        <v>1.57</v>
      </c>
      <c r="J234" s="74">
        <v>73.349999999999994</v>
      </c>
    </row>
    <row r="235" spans="1:10" s="57" customFormat="1" ht="16.5" customHeight="1">
      <c r="A235" s="61" t="s">
        <v>2264</v>
      </c>
      <c r="B235" s="61" t="s">
        <v>2754</v>
      </c>
      <c r="C235" s="61">
        <v>15</v>
      </c>
      <c r="D235" s="61" t="s">
        <v>2304</v>
      </c>
      <c r="E235" s="61" t="s">
        <v>2237</v>
      </c>
      <c r="F235" s="61" t="s">
        <v>2275</v>
      </c>
      <c r="G235" s="61" t="s">
        <v>3886</v>
      </c>
      <c r="H235" s="62">
        <v>1152524</v>
      </c>
      <c r="I235" s="58">
        <v>1.57</v>
      </c>
      <c r="J235" s="74">
        <v>89.48</v>
      </c>
    </row>
    <row r="236" spans="1:10" s="57" customFormat="1" ht="16.5" customHeight="1">
      <c r="A236" s="61" t="s">
        <v>2264</v>
      </c>
      <c r="B236" s="61" t="s">
        <v>3851</v>
      </c>
      <c r="C236" s="61">
        <v>14</v>
      </c>
      <c r="D236" s="61" t="s">
        <v>2309</v>
      </c>
      <c r="E236" s="61" t="s">
        <v>2440</v>
      </c>
      <c r="F236" s="61" t="s">
        <v>2275</v>
      </c>
      <c r="G236" s="61" t="s">
        <v>3887</v>
      </c>
      <c r="H236" s="62">
        <v>1152542</v>
      </c>
      <c r="I236" s="58">
        <v>1.57</v>
      </c>
      <c r="J236" s="74">
        <v>81.599999999999994</v>
      </c>
    </row>
    <row r="237" spans="1:10" ht="16.5" customHeight="1">
      <c r="A237" s="61" t="s">
        <v>2264</v>
      </c>
      <c r="B237" s="61" t="s">
        <v>2754</v>
      </c>
      <c r="C237" s="61">
        <v>14</v>
      </c>
      <c r="D237" s="61" t="s">
        <v>2300</v>
      </c>
      <c r="E237" s="61" t="s">
        <v>2440</v>
      </c>
      <c r="F237" s="61" t="s">
        <v>2275</v>
      </c>
      <c r="G237" s="61" t="s">
        <v>3887</v>
      </c>
      <c r="H237" s="62">
        <v>1152523</v>
      </c>
      <c r="I237" s="58">
        <v>1.57</v>
      </c>
      <c r="J237" s="74">
        <v>91.37</v>
      </c>
    </row>
    <row r="238" spans="1:10" s="57" customFormat="1" ht="16.5" customHeight="1">
      <c r="A238" s="61" t="s">
        <v>2264</v>
      </c>
      <c r="B238" s="61" t="s">
        <v>2751</v>
      </c>
      <c r="C238" s="61">
        <v>15</v>
      </c>
      <c r="D238" s="61" t="s">
        <v>2309</v>
      </c>
      <c r="E238" s="61" t="s">
        <v>2440</v>
      </c>
      <c r="F238" s="61" t="s">
        <v>2275</v>
      </c>
      <c r="G238" s="61" t="s">
        <v>3887</v>
      </c>
      <c r="H238" s="62">
        <v>1152573</v>
      </c>
      <c r="I238" s="58">
        <v>1.57</v>
      </c>
      <c r="J238" s="74">
        <v>114.96</v>
      </c>
    </row>
    <row r="239" spans="1:10" s="57" customFormat="1" ht="16.5" customHeight="1">
      <c r="A239" s="61" t="s">
        <v>2265</v>
      </c>
      <c r="B239" s="61" t="s">
        <v>3851</v>
      </c>
      <c r="C239" s="61">
        <v>15</v>
      </c>
      <c r="D239" s="61" t="s">
        <v>2304</v>
      </c>
      <c r="E239" s="61" t="s">
        <v>2440</v>
      </c>
      <c r="F239" s="61" t="s">
        <v>2275</v>
      </c>
      <c r="G239" s="61" t="s">
        <v>3887</v>
      </c>
      <c r="H239" s="62">
        <v>1152550</v>
      </c>
      <c r="I239" s="58">
        <v>1.57</v>
      </c>
      <c r="J239" s="74">
        <v>97.68</v>
      </c>
    </row>
    <row r="240" spans="1:10" s="57" customFormat="1" ht="16.5" customHeight="1">
      <c r="A240" s="61" t="s">
        <v>2265</v>
      </c>
      <c r="B240" s="61" t="s">
        <v>2754</v>
      </c>
      <c r="C240" s="61">
        <v>15</v>
      </c>
      <c r="D240" s="61" t="s">
        <v>2326</v>
      </c>
      <c r="E240" s="61" t="s">
        <v>2440</v>
      </c>
      <c r="F240" s="61" t="s">
        <v>2275</v>
      </c>
      <c r="G240" s="61" t="s">
        <v>3887</v>
      </c>
      <c r="H240" s="62">
        <v>1152532</v>
      </c>
      <c r="I240" s="58">
        <v>1.57</v>
      </c>
      <c r="J240" s="74">
        <v>93.78</v>
      </c>
    </row>
    <row r="241" spans="1:10" s="57" customFormat="1" ht="16.5" customHeight="1">
      <c r="A241" s="61" t="s">
        <v>2267</v>
      </c>
      <c r="B241" s="61" t="s">
        <v>3851</v>
      </c>
      <c r="C241" s="61">
        <v>15</v>
      </c>
      <c r="D241" s="61" t="s">
        <v>2326</v>
      </c>
      <c r="E241" s="61" t="s">
        <v>2440</v>
      </c>
      <c r="F241" s="61" t="s">
        <v>2275</v>
      </c>
      <c r="G241" s="61" t="s">
        <v>3887</v>
      </c>
      <c r="H241" s="62">
        <v>1152556</v>
      </c>
      <c r="I241" s="58">
        <v>1.57</v>
      </c>
      <c r="J241" s="74">
        <v>105.28</v>
      </c>
    </row>
    <row r="242" spans="1:10" ht="16.5" customHeight="1">
      <c r="A242" s="61" t="s">
        <v>2267</v>
      </c>
      <c r="B242" s="61" t="s">
        <v>2751</v>
      </c>
      <c r="C242" s="61">
        <v>16</v>
      </c>
      <c r="D242" s="61" t="s">
        <v>2326</v>
      </c>
      <c r="E242" s="61" t="s">
        <v>2347</v>
      </c>
      <c r="F242" s="61" t="s">
        <v>2275</v>
      </c>
      <c r="G242" s="61" t="s">
        <v>3887</v>
      </c>
      <c r="H242" s="62">
        <v>1152588</v>
      </c>
      <c r="I242" s="58">
        <v>1.57</v>
      </c>
      <c r="J242" s="74">
        <v>102</v>
      </c>
    </row>
    <row r="243" spans="1:10" s="57" customFormat="1" ht="16.5" customHeight="1">
      <c r="A243" s="61">
        <v>185</v>
      </c>
      <c r="B243" s="61">
        <v>55</v>
      </c>
      <c r="C243" s="61">
        <v>14</v>
      </c>
      <c r="D243" s="61">
        <v>80</v>
      </c>
      <c r="E243" s="61" t="s">
        <v>2440</v>
      </c>
      <c r="F243" s="61" t="s">
        <v>2275</v>
      </c>
      <c r="G243" s="61" t="s">
        <v>896</v>
      </c>
      <c r="H243" s="62">
        <v>1152571</v>
      </c>
      <c r="I243" s="58">
        <v>1.57</v>
      </c>
      <c r="J243" s="74">
        <v>114.59</v>
      </c>
    </row>
    <row r="244" spans="1:10" ht="16.5" customHeight="1">
      <c r="A244" s="61">
        <v>175</v>
      </c>
      <c r="B244" s="61">
        <v>60</v>
      </c>
      <c r="C244" s="61">
        <v>15</v>
      </c>
      <c r="D244" s="61">
        <v>81</v>
      </c>
      <c r="E244" s="61" t="s">
        <v>2237</v>
      </c>
      <c r="F244" s="61" t="s">
        <v>2275</v>
      </c>
      <c r="G244" s="61" t="s">
        <v>1985</v>
      </c>
      <c r="H244" s="62">
        <v>1152545</v>
      </c>
      <c r="I244" s="58">
        <v>1.57</v>
      </c>
      <c r="J244" s="74">
        <v>97.83</v>
      </c>
    </row>
    <row r="245" spans="1:10" ht="16.5" customHeight="1">
      <c r="A245" s="61" t="s">
        <v>2264</v>
      </c>
      <c r="B245" s="61" t="s">
        <v>3851</v>
      </c>
      <c r="C245" s="61">
        <v>15</v>
      </c>
      <c r="D245" s="61" t="s">
        <v>2325</v>
      </c>
      <c r="E245" s="61" t="s">
        <v>2440</v>
      </c>
      <c r="F245" s="61" t="s">
        <v>2275</v>
      </c>
      <c r="G245" s="61" t="s">
        <v>3887</v>
      </c>
      <c r="H245" s="62">
        <v>1152549</v>
      </c>
      <c r="I245" s="58">
        <v>1.57</v>
      </c>
      <c r="J245" s="74">
        <v>99.2</v>
      </c>
    </row>
    <row r="246" spans="1:10" ht="16.5" customHeight="1">
      <c r="A246" s="61">
        <v>155</v>
      </c>
      <c r="B246" s="61">
        <v>65</v>
      </c>
      <c r="C246" s="61">
        <v>13</v>
      </c>
      <c r="D246" s="61">
        <v>73</v>
      </c>
      <c r="E246" s="61" t="s">
        <v>2237</v>
      </c>
      <c r="F246" s="61" t="s">
        <v>2275</v>
      </c>
      <c r="G246" s="61" t="s">
        <v>1985</v>
      </c>
      <c r="H246" s="62">
        <v>1152516</v>
      </c>
      <c r="I246" s="58">
        <v>1.57</v>
      </c>
      <c r="J246" s="74">
        <v>63.83</v>
      </c>
    </row>
    <row r="247" spans="1:10" ht="16.5" customHeight="1">
      <c r="A247" s="61">
        <v>195</v>
      </c>
      <c r="B247" s="61">
        <v>65</v>
      </c>
      <c r="C247" s="61">
        <v>15</v>
      </c>
      <c r="D247" s="61">
        <v>91</v>
      </c>
      <c r="E247" s="61" t="s">
        <v>2237</v>
      </c>
      <c r="F247" s="61" t="s">
        <v>2275</v>
      </c>
      <c r="G247" s="61" t="s">
        <v>2055</v>
      </c>
      <c r="H247" s="62">
        <v>1152528</v>
      </c>
      <c r="I247" s="58">
        <v>1.57</v>
      </c>
      <c r="J247" s="74">
        <v>100.09</v>
      </c>
    </row>
    <row r="248" spans="1:10" ht="16.5" customHeight="1">
      <c r="A248" s="61" t="s">
        <v>2264</v>
      </c>
      <c r="B248" s="61" t="s">
        <v>3851</v>
      </c>
      <c r="C248" s="61">
        <v>14</v>
      </c>
      <c r="D248" s="61" t="s">
        <v>2309</v>
      </c>
      <c r="E248" s="61" t="s">
        <v>2440</v>
      </c>
      <c r="F248" s="61" t="s">
        <v>2275</v>
      </c>
      <c r="G248" s="61" t="s">
        <v>3888</v>
      </c>
      <c r="H248" s="62">
        <v>1152736</v>
      </c>
      <c r="I248" s="58">
        <v>1.57</v>
      </c>
      <c r="J248" s="74">
        <v>70.66</v>
      </c>
    </row>
    <row r="249" spans="1:10" ht="16.5" customHeight="1">
      <c r="A249" s="61" t="s">
        <v>2267</v>
      </c>
      <c r="B249" s="61" t="s">
        <v>2751</v>
      </c>
      <c r="C249" s="61">
        <v>16</v>
      </c>
      <c r="D249" s="61" t="s">
        <v>2326</v>
      </c>
      <c r="E249" s="61" t="s">
        <v>2347</v>
      </c>
      <c r="F249" s="61" t="s">
        <v>2275</v>
      </c>
      <c r="G249" s="61" t="s">
        <v>3888</v>
      </c>
      <c r="H249" s="62">
        <v>1152754</v>
      </c>
      <c r="I249" s="58">
        <v>1.57</v>
      </c>
      <c r="J249" s="74">
        <v>114.44</v>
      </c>
    </row>
    <row r="250" spans="1:10" ht="16.5" customHeight="1">
      <c r="A250" s="61" t="s">
        <v>2264</v>
      </c>
      <c r="B250" s="61" t="s">
        <v>2751</v>
      </c>
      <c r="C250" s="61">
        <v>15</v>
      </c>
      <c r="D250" s="61" t="s">
        <v>2309</v>
      </c>
      <c r="E250" s="61" t="s">
        <v>2440</v>
      </c>
      <c r="F250" s="61" t="s">
        <v>2275</v>
      </c>
      <c r="G250" s="61" t="s">
        <v>3888</v>
      </c>
      <c r="H250" s="62">
        <v>1152747</v>
      </c>
      <c r="I250" s="58">
        <v>1.57</v>
      </c>
      <c r="J250" s="74">
        <v>114.59</v>
      </c>
    </row>
    <row r="251" spans="1:10" ht="16.5" customHeight="1">
      <c r="A251" s="61">
        <v>195</v>
      </c>
      <c r="B251" s="61">
        <v>50</v>
      </c>
      <c r="C251" s="61">
        <v>15</v>
      </c>
      <c r="D251" s="61">
        <v>82</v>
      </c>
      <c r="E251" s="61" t="s">
        <v>2237</v>
      </c>
      <c r="F251" s="61" t="s">
        <v>2275</v>
      </c>
      <c r="G251" s="61" t="s">
        <v>2139</v>
      </c>
      <c r="H251" s="62">
        <v>1152618</v>
      </c>
      <c r="I251" s="58">
        <v>1.57</v>
      </c>
      <c r="J251" s="74">
        <v>79.84</v>
      </c>
    </row>
    <row r="252" spans="1:10" ht="16.5" customHeight="1">
      <c r="A252" s="61" t="s">
        <v>2265</v>
      </c>
      <c r="B252" s="61" t="s">
        <v>2262</v>
      </c>
      <c r="C252" s="61" t="s">
        <v>3864</v>
      </c>
      <c r="D252" s="61">
        <v>82</v>
      </c>
      <c r="E252" s="61" t="s">
        <v>2347</v>
      </c>
      <c r="F252" s="61" t="s">
        <v>2275</v>
      </c>
      <c r="G252" s="61" t="s">
        <v>3888</v>
      </c>
      <c r="H252" s="62">
        <v>1152761</v>
      </c>
      <c r="I252" s="58">
        <v>1.57</v>
      </c>
      <c r="J252" s="74">
        <v>86.22</v>
      </c>
    </row>
    <row r="253" spans="1:10" ht="16.5" customHeight="1">
      <c r="A253" s="61" t="s">
        <v>2265</v>
      </c>
      <c r="B253" s="61" t="s">
        <v>2754</v>
      </c>
      <c r="C253" s="61" t="s">
        <v>3864</v>
      </c>
      <c r="D253" s="61">
        <v>91</v>
      </c>
      <c r="E253" s="61" t="s">
        <v>2347</v>
      </c>
      <c r="F253" s="61" t="s">
        <v>2275</v>
      </c>
      <c r="G253" s="61" t="s">
        <v>3888</v>
      </c>
      <c r="H253" s="62">
        <v>1152734</v>
      </c>
      <c r="I253" s="58">
        <v>1.57</v>
      </c>
      <c r="J253" s="74">
        <v>96.81</v>
      </c>
    </row>
    <row r="254" spans="1:10" s="57" customFormat="1" ht="16.5" customHeight="1">
      <c r="A254" s="61">
        <v>205</v>
      </c>
      <c r="B254" s="61">
        <v>55</v>
      </c>
      <c r="C254" s="61">
        <v>16</v>
      </c>
      <c r="D254" s="61">
        <v>94</v>
      </c>
      <c r="E254" s="61" t="s">
        <v>2347</v>
      </c>
      <c r="F254" s="61" t="s">
        <v>2275</v>
      </c>
      <c r="G254" s="61" t="s">
        <v>975</v>
      </c>
      <c r="H254" s="62">
        <v>1152755</v>
      </c>
      <c r="I254" s="58">
        <v>1.57</v>
      </c>
      <c r="J254" s="74">
        <v>102</v>
      </c>
    </row>
    <row r="255" spans="1:10" s="57" customFormat="1" ht="16.5" customHeight="1">
      <c r="A255" s="61">
        <v>185</v>
      </c>
      <c r="B255" s="61">
        <v>55</v>
      </c>
      <c r="C255" s="61">
        <v>14</v>
      </c>
      <c r="D255" s="61">
        <v>80</v>
      </c>
      <c r="E255" s="61" t="s">
        <v>2440</v>
      </c>
      <c r="F255" s="61" t="s">
        <v>2275</v>
      </c>
      <c r="G255" s="61" t="s">
        <v>975</v>
      </c>
      <c r="H255" s="62">
        <v>1152746</v>
      </c>
      <c r="I255" s="58">
        <v>1.57</v>
      </c>
      <c r="J255" s="74">
        <v>114.59</v>
      </c>
    </row>
    <row r="256" spans="1:10" s="57" customFormat="1" ht="16.5" customHeight="1">
      <c r="A256" s="61">
        <v>215</v>
      </c>
      <c r="B256" s="61">
        <v>65</v>
      </c>
      <c r="C256" s="61">
        <v>16</v>
      </c>
      <c r="D256" s="61">
        <v>98</v>
      </c>
      <c r="E256" s="61" t="s">
        <v>2239</v>
      </c>
      <c r="F256" s="61" t="s">
        <v>2275</v>
      </c>
      <c r="G256" s="61" t="s">
        <v>2136</v>
      </c>
      <c r="H256" s="62">
        <v>1152539</v>
      </c>
      <c r="I256" s="58">
        <v>1.5699999999999932</v>
      </c>
      <c r="J256" s="74">
        <v>233.91</v>
      </c>
    </row>
    <row r="257" spans="1:10" s="57" customFormat="1" ht="16.5" customHeight="1">
      <c r="A257" s="61">
        <v>225</v>
      </c>
      <c r="B257" s="61">
        <v>60</v>
      </c>
      <c r="C257" s="61">
        <v>16</v>
      </c>
      <c r="D257" s="61">
        <v>102</v>
      </c>
      <c r="E257" s="61" t="s">
        <v>2440</v>
      </c>
      <c r="F257" s="61" t="s">
        <v>2275</v>
      </c>
      <c r="G257" s="61" t="s">
        <v>970</v>
      </c>
      <c r="H257" s="62">
        <v>1152567</v>
      </c>
      <c r="I257" s="58">
        <v>1.5699999999999932</v>
      </c>
      <c r="J257" s="74">
        <v>242.91</v>
      </c>
    </row>
    <row r="258" spans="1:10" s="57" customFormat="1" ht="16.5" customHeight="1">
      <c r="A258" s="61" t="s">
        <v>2265</v>
      </c>
      <c r="B258" s="61" t="s">
        <v>2266</v>
      </c>
      <c r="C258" s="61">
        <v>16</v>
      </c>
      <c r="D258" s="61" t="s">
        <v>2256</v>
      </c>
      <c r="E258" s="61" t="s">
        <v>2347</v>
      </c>
      <c r="F258" s="61" t="s">
        <v>2275</v>
      </c>
      <c r="G258" s="61" t="s">
        <v>3889</v>
      </c>
      <c r="H258" s="62">
        <v>1152638</v>
      </c>
      <c r="I258" s="58">
        <v>1.5699999999999932</v>
      </c>
      <c r="J258" s="74">
        <v>117.69</v>
      </c>
    </row>
    <row r="259" spans="1:10" s="57" customFormat="1" ht="16.5" customHeight="1">
      <c r="A259" s="61" t="s">
        <v>2265</v>
      </c>
      <c r="B259" s="61" t="s">
        <v>2751</v>
      </c>
      <c r="C259" s="61">
        <v>16</v>
      </c>
      <c r="D259" s="61" t="s">
        <v>2432</v>
      </c>
      <c r="E259" s="61" t="s">
        <v>2347</v>
      </c>
      <c r="F259" s="61" t="s">
        <v>2275</v>
      </c>
      <c r="G259" s="61" t="s">
        <v>3890</v>
      </c>
      <c r="H259" s="62">
        <v>1152579</v>
      </c>
      <c r="I259" s="58">
        <v>1.5699999999999932</v>
      </c>
      <c r="J259" s="74">
        <v>145.03</v>
      </c>
    </row>
    <row r="260" spans="1:10" s="57" customFormat="1" ht="16.5" customHeight="1">
      <c r="A260" s="61" t="s">
        <v>2265</v>
      </c>
      <c r="B260" s="61" t="s">
        <v>2751</v>
      </c>
      <c r="C260" s="61">
        <v>15</v>
      </c>
      <c r="D260" s="61" t="s">
        <v>2328</v>
      </c>
      <c r="E260" s="61" t="s">
        <v>2440</v>
      </c>
      <c r="F260" s="61" t="s">
        <v>2275</v>
      </c>
      <c r="G260" s="61" t="s">
        <v>3887</v>
      </c>
      <c r="H260" s="62">
        <v>1152576</v>
      </c>
      <c r="I260" s="58">
        <v>1.5699999999999932</v>
      </c>
      <c r="J260" s="74">
        <v>127.87</v>
      </c>
    </row>
    <row r="261" spans="1:10" s="57" customFormat="1" ht="16.5" customHeight="1">
      <c r="A261" s="61" t="s">
        <v>2267</v>
      </c>
      <c r="B261" s="61" t="s">
        <v>3851</v>
      </c>
      <c r="C261" s="61">
        <v>15</v>
      </c>
      <c r="D261" s="61" t="s">
        <v>2326</v>
      </c>
      <c r="E261" s="61" t="s">
        <v>2347</v>
      </c>
      <c r="F261" s="61" t="s">
        <v>2275</v>
      </c>
      <c r="G261" s="61" t="s">
        <v>3887</v>
      </c>
      <c r="H261" s="62">
        <v>1152557</v>
      </c>
      <c r="I261" s="58">
        <v>1.5699999999999932</v>
      </c>
      <c r="J261" s="74">
        <v>137.69999999999999</v>
      </c>
    </row>
    <row r="262" spans="1:10" s="57" customFormat="1" ht="16.5" customHeight="1">
      <c r="A262" s="61" t="s">
        <v>2267</v>
      </c>
      <c r="B262" s="61" t="s">
        <v>2754</v>
      </c>
      <c r="C262" s="61">
        <v>15</v>
      </c>
      <c r="D262" s="61" t="s">
        <v>2303</v>
      </c>
      <c r="E262" s="61" t="s">
        <v>2440</v>
      </c>
      <c r="F262" s="61" t="s">
        <v>2275</v>
      </c>
      <c r="G262" s="61" t="s">
        <v>3887</v>
      </c>
      <c r="H262" s="62">
        <v>1152536</v>
      </c>
      <c r="I262" s="58">
        <v>1.5699999999999932</v>
      </c>
      <c r="J262" s="74">
        <v>127.13</v>
      </c>
    </row>
    <row r="263" spans="1:10" s="57" customFormat="1" ht="16.5" customHeight="1">
      <c r="A263" s="61" t="s">
        <v>2265</v>
      </c>
      <c r="B263" s="61" t="s">
        <v>2751</v>
      </c>
      <c r="C263" s="61">
        <v>16</v>
      </c>
      <c r="D263" s="61" t="s">
        <v>2432</v>
      </c>
      <c r="E263" s="61" t="s">
        <v>2347</v>
      </c>
      <c r="F263" s="61" t="s">
        <v>2275</v>
      </c>
      <c r="G263" s="61" t="s">
        <v>3890</v>
      </c>
      <c r="H263" s="62">
        <v>1152584</v>
      </c>
      <c r="I263" s="58">
        <v>1.5699999999999932</v>
      </c>
      <c r="J263" s="74">
        <v>144.65</v>
      </c>
    </row>
    <row r="264" spans="1:10" s="57" customFormat="1" ht="16.5" customHeight="1">
      <c r="A264" s="61" t="s">
        <v>2265</v>
      </c>
      <c r="B264" s="61" t="s">
        <v>2751</v>
      </c>
      <c r="C264" s="61">
        <v>16</v>
      </c>
      <c r="D264" s="61" t="s">
        <v>2432</v>
      </c>
      <c r="E264" s="61" t="s">
        <v>2440</v>
      </c>
      <c r="F264" s="61" t="s">
        <v>2275</v>
      </c>
      <c r="G264" s="61" t="s">
        <v>3890</v>
      </c>
      <c r="H264" s="62">
        <v>1152583</v>
      </c>
      <c r="I264" s="58">
        <v>1.5699999999999932</v>
      </c>
      <c r="J264" s="74">
        <v>191.17</v>
      </c>
    </row>
    <row r="265" spans="1:10" s="57" customFormat="1" ht="16.5" customHeight="1">
      <c r="A265" s="61" t="s">
        <v>2267</v>
      </c>
      <c r="B265" s="61" t="s">
        <v>2751</v>
      </c>
      <c r="C265" s="61">
        <v>16</v>
      </c>
      <c r="D265" s="61">
        <v>91</v>
      </c>
      <c r="E265" s="61" t="s">
        <v>2445</v>
      </c>
      <c r="F265" s="61" t="s">
        <v>2275</v>
      </c>
      <c r="G265" s="61" t="s">
        <v>3891</v>
      </c>
      <c r="H265" s="62">
        <v>1152581</v>
      </c>
      <c r="I265" s="58">
        <v>1.5699999999999932</v>
      </c>
      <c r="J265" s="74">
        <v>164.18</v>
      </c>
    </row>
    <row r="266" spans="1:10" s="57" customFormat="1" ht="16.5" customHeight="1">
      <c r="A266" s="61" t="s">
        <v>2267</v>
      </c>
      <c r="B266" s="61" t="s">
        <v>3892</v>
      </c>
      <c r="C266" s="61">
        <v>17</v>
      </c>
      <c r="D266" s="61">
        <v>80</v>
      </c>
      <c r="E266" s="61" t="s">
        <v>2535</v>
      </c>
      <c r="F266" s="61" t="s">
        <v>2275</v>
      </c>
      <c r="G266" s="61" t="s">
        <v>3891</v>
      </c>
      <c r="H266" s="62">
        <v>1152654</v>
      </c>
      <c r="I266" s="58">
        <v>1.5699999999999932</v>
      </c>
      <c r="J266" s="74">
        <v>251.9</v>
      </c>
    </row>
    <row r="267" spans="1:10" s="57" customFormat="1" ht="16.5" customHeight="1">
      <c r="A267" s="61" t="s">
        <v>2267</v>
      </c>
      <c r="B267" s="61" t="s">
        <v>2262</v>
      </c>
      <c r="C267" s="61">
        <v>17</v>
      </c>
      <c r="D267" s="61" t="s">
        <v>2315</v>
      </c>
      <c r="E267" s="61" t="s">
        <v>2445</v>
      </c>
      <c r="F267" s="61" t="s">
        <v>2275</v>
      </c>
      <c r="G267" s="61" t="s">
        <v>3891</v>
      </c>
      <c r="H267" s="62">
        <v>1152634</v>
      </c>
      <c r="I267" s="58">
        <v>1.5699999999999932</v>
      </c>
      <c r="J267" s="74">
        <v>248.43</v>
      </c>
    </row>
    <row r="268" spans="1:10" s="57" customFormat="1" ht="16.5" customHeight="1">
      <c r="A268" s="61">
        <v>215</v>
      </c>
      <c r="B268" s="61">
        <v>40</v>
      </c>
      <c r="C268" s="61">
        <v>17</v>
      </c>
      <c r="D268" s="61">
        <v>94</v>
      </c>
      <c r="E268" s="61" t="s">
        <v>2445</v>
      </c>
      <c r="F268" s="61" t="s">
        <v>2275</v>
      </c>
      <c r="G268" s="61" t="s">
        <v>568</v>
      </c>
      <c r="H268" s="62">
        <v>1152656</v>
      </c>
      <c r="I268" s="58">
        <v>1.5699999999999932</v>
      </c>
      <c r="J268" s="74">
        <v>245.15</v>
      </c>
    </row>
    <row r="269" spans="1:10" s="57" customFormat="1" ht="16.5" customHeight="1">
      <c r="A269" s="61">
        <v>215</v>
      </c>
      <c r="B269" s="61">
        <v>45</v>
      </c>
      <c r="C269" s="61">
        <v>17</v>
      </c>
      <c r="D269" s="61">
        <v>91</v>
      </c>
      <c r="E269" s="61" t="s">
        <v>2445</v>
      </c>
      <c r="F269" s="61" t="s">
        <v>2275</v>
      </c>
      <c r="G269" s="61" t="s">
        <v>568</v>
      </c>
      <c r="H269" s="62">
        <v>1152643</v>
      </c>
      <c r="I269" s="58">
        <v>1.5699999999999932</v>
      </c>
      <c r="J269" s="74">
        <v>265.39</v>
      </c>
    </row>
    <row r="270" spans="1:10" s="57" customFormat="1" ht="16.5" customHeight="1">
      <c r="A270" s="61">
        <v>235</v>
      </c>
      <c r="B270" s="61">
        <v>35</v>
      </c>
      <c r="C270" s="61">
        <v>19</v>
      </c>
      <c r="D270" s="61">
        <v>91</v>
      </c>
      <c r="E270" s="61" t="s">
        <v>2388</v>
      </c>
      <c r="F270" s="61" t="s">
        <v>2275</v>
      </c>
      <c r="G270" s="61" t="s">
        <v>568</v>
      </c>
      <c r="H270" s="62">
        <v>1152671</v>
      </c>
      <c r="I270" s="58">
        <v>1.5699999999999932</v>
      </c>
      <c r="J270" s="74">
        <v>466.7</v>
      </c>
    </row>
    <row r="271" spans="1:10" s="57" customFormat="1" ht="16.5" customHeight="1">
      <c r="A271" s="61" t="s">
        <v>2268</v>
      </c>
      <c r="B271" s="61" t="s">
        <v>2751</v>
      </c>
      <c r="C271" s="61">
        <v>17</v>
      </c>
      <c r="D271" s="61" t="s">
        <v>2303</v>
      </c>
      <c r="E271" s="61" t="s">
        <v>2239</v>
      </c>
      <c r="F271" s="61" t="s">
        <v>2275</v>
      </c>
      <c r="G271" s="61" t="s">
        <v>3887</v>
      </c>
      <c r="H271" s="62">
        <v>1152613</v>
      </c>
      <c r="I271" s="58">
        <v>1.5699999999999932</v>
      </c>
      <c r="J271" s="74">
        <v>236.38</v>
      </c>
    </row>
    <row r="272" spans="1:10" s="57" customFormat="1" ht="16.5" customHeight="1">
      <c r="A272" s="61">
        <v>245</v>
      </c>
      <c r="B272" s="61">
        <v>35</v>
      </c>
      <c r="C272" s="61">
        <v>19</v>
      </c>
      <c r="D272" s="61">
        <v>93</v>
      </c>
      <c r="E272" s="61" t="s">
        <v>2445</v>
      </c>
      <c r="F272" s="61" t="s">
        <v>2275</v>
      </c>
      <c r="G272" s="61" t="s">
        <v>568</v>
      </c>
      <c r="H272" s="62">
        <v>1152667</v>
      </c>
      <c r="I272" s="58">
        <v>1.5699999999999932</v>
      </c>
      <c r="J272" s="74">
        <v>353.11</v>
      </c>
    </row>
    <row r="273" spans="1:10" s="57" customFormat="1" ht="16.5" customHeight="1">
      <c r="A273" s="61" t="s">
        <v>2268</v>
      </c>
      <c r="B273" s="61" t="s">
        <v>2751</v>
      </c>
      <c r="C273" s="61">
        <v>16</v>
      </c>
      <c r="D273" s="61" t="s">
        <v>2315</v>
      </c>
      <c r="E273" s="61" t="s">
        <v>2239</v>
      </c>
      <c r="F273" s="61" t="s">
        <v>2275</v>
      </c>
      <c r="G273" s="61" t="s">
        <v>3893</v>
      </c>
      <c r="H273" s="62">
        <v>1152600</v>
      </c>
      <c r="I273" s="58">
        <v>1.5699999999999932</v>
      </c>
      <c r="J273" s="74">
        <v>225.29</v>
      </c>
    </row>
    <row r="274" spans="1:10" s="57" customFormat="1" ht="16.5" customHeight="1">
      <c r="A274" s="61">
        <v>225</v>
      </c>
      <c r="B274" s="61">
        <v>50</v>
      </c>
      <c r="C274" s="61">
        <v>16</v>
      </c>
      <c r="D274" s="61">
        <v>92</v>
      </c>
      <c r="E274" s="61" t="s">
        <v>2239</v>
      </c>
      <c r="F274" s="61" t="s">
        <v>2275</v>
      </c>
      <c r="G274" s="61" t="s">
        <v>896</v>
      </c>
      <c r="H274" s="62">
        <v>1152628</v>
      </c>
      <c r="I274" s="58">
        <v>1.5699999999999932</v>
      </c>
      <c r="J274" s="74">
        <v>203.5</v>
      </c>
    </row>
    <row r="275" spans="1:10" s="57" customFormat="1" ht="16.5" customHeight="1">
      <c r="A275" s="61">
        <v>225</v>
      </c>
      <c r="B275" s="61">
        <v>40</v>
      </c>
      <c r="C275" s="61">
        <v>18</v>
      </c>
      <c r="D275" s="61">
        <v>92</v>
      </c>
      <c r="E275" s="61" t="s">
        <v>2445</v>
      </c>
      <c r="F275" s="61" t="s">
        <v>2275</v>
      </c>
      <c r="G275" s="61" t="s">
        <v>568</v>
      </c>
      <c r="H275" s="62">
        <v>1152662</v>
      </c>
      <c r="I275" s="58">
        <v>1.5699999999999932</v>
      </c>
      <c r="J275" s="74">
        <v>270.97000000000003</v>
      </c>
    </row>
    <row r="276" spans="1:10" s="57" customFormat="1" ht="16.5" customHeight="1">
      <c r="A276" s="61" t="s">
        <v>2265</v>
      </c>
      <c r="B276" s="61" t="s">
        <v>2751</v>
      </c>
      <c r="C276" s="61">
        <v>15</v>
      </c>
      <c r="D276" s="61" t="s">
        <v>2328</v>
      </c>
      <c r="E276" s="61" t="s">
        <v>2347</v>
      </c>
      <c r="F276" s="61" t="s">
        <v>2275</v>
      </c>
      <c r="G276" s="61" t="s">
        <v>3888</v>
      </c>
      <c r="H276" s="62">
        <v>1152751</v>
      </c>
      <c r="I276" s="58">
        <v>1.5699999999999932</v>
      </c>
      <c r="J276" s="74">
        <v>144.65</v>
      </c>
    </row>
    <row r="277" spans="1:10" s="57" customFormat="1" ht="16.5" customHeight="1">
      <c r="A277" s="61">
        <v>195</v>
      </c>
      <c r="B277" s="61">
        <v>60</v>
      </c>
      <c r="C277" s="61">
        <v>15</v>
      </c>
      <c r="D277" s="61">
        <v>88</v>
      </c>
      <c r="E277" s="61" t="s">
        <v>2347</v>
      </c>
      <c r="F277" s="61" t="s">
        <v>2275</v>
      </c>
      <c r="G277" s="61" t="s">
        <v>975</v>
      </c>
      <c r="H277" s="62">
        <v>1152739</v>
      </c>
      <c r="I277" s="58">
        <v>1.5699999999999932</v>
      </c>
      <c r="J277" s="74">
        <v>121.79</v>
      </c>
    </row>
    <row r="278" spans="1:10" s="57" customFormat="1" ht="16.5" customHeight="1">
      <c r="A278" s="61" t="s">
        <v>2267</v>
      </c>
      <c r="B278" s="61" t="s">
        <v>3851</v>
      </c>
      <c r="C278" s="61">
        <v>16</v>
      </c>
      <c r="D278" s="61" t="s">
        <v>2302</v>
      </c>
      <c r="E278" s="61" t="s">
        <v>2347</v>
      </c>
      <c r="F278" s="61" t="s">
        <v>2275</v>
      </c>
      <c r="G278" s="61" t="s">
        <v>3888</v>
      </c>
      <c r="H278" s="62">
        <v>1152744</v>
      </c>
      <c r="I278" s="58">
        <v>1.5699999999999932</v>
      </c>
      <c r="J278" s="74">
        <v>148.36000000000001</v>
      </c>
    </row>
    <row r="279" spans="1:10" ht="16.5" customHeight="1">
      <c r="A279" s="61" t="s">
        <v>2268</v>
      </c>
      <c r="B279" s="61" t="s">
        <v>2751</v>
      </c>
      <c r="C279" s="61">
        <v>16</v>
      </c>
      <c r="D279" s="61" t="s">
        <v>2315</v>
      </c>
      <c r="E279" s="61" t="s">
        <v>2347</v>
      </c>
      <c r="F279" s="61" t="s">
        <v>2275</v>
      </c>
      <c r="G279" s="61" t="s">
        <v>3888</v>
      </c>
      <c r="H279" s="62">
        <v>1152757</v>
      </c>
      <c r="I279" s="58">
        <v>1.5699999999999932</v>
      </c>
      <c r="J279" s="74">
        <v>185.45</v>
      </c>
    </row>
    <row r="280" spans="1:10" ht="16.5" customHeight="1">
      <c r="A280" s="61">
        <v>195</v>
      </c>
      <c r="B280" s="61">
        <v>60</v>
      </c>
      <c r="C280" s="61">
        <v>16</v>
      </c>
      <c r="D280" s="61">
        <v>99</v>
      </c>
      <c r="E280" s="61" t="s">
        <v>2440</v>
      </c>
      <c r="F280" s="61" t="s">
        <v>2275</v>
      </c>
      <c r="G280" s="61" t="s">
        <v>2136</v>
      </c>
      <c r="H280" s="62">
        <v>1152564</v>
      </c>
      <c r="I280" s="58">
        <v>1.5699999999999932</v>
      </c>
      <c r="J280" s="74">
        <v>178.5</v>
      </c>
    </row>
    <row r="281" spans="1:10" s="57" customFormat="1" ht="16.5" customHeight="1">
      <c r="A281" s="61">
        <v>225</v>
      </c>
      <c r="B281" s="61">
        <v>60</v>
      </c>
      <c r="C281" s="61">
        <v>17</v>
      </c>
      <c r="D281" s="61">
        <v>99</v>
      </c>
      <c r="E281" s="61" t="s">
        <v>2440</v>
      </c>
      <c r="F281" s="61" t="s">
        <v>2275</v>
      </c>
      <c r="G281" s="61" t="s">
        <v>2019</v>
      </c>
      <c r="H281" s="62">
        <v>1152569</v>
      </c>
      <c r="I281" s="58">
        <v>1.5699999999999932</v>
      </c>
      <c r="J281" s="74">
        <v>321.62</v>
      </c>
    </row>
    <row r="282" spans="1:10" s="57" customFormat="1" ht="16.5" customHeight="1">
      <c r="A282" s="61">
        <v>225</v>
      </c>
      <c r="B282" s="61">
        <v>50</v>
      </c>
      <c r="C282" s="61">
        <v>16</v>
      </c>
      <c r="D282" s="61">
        <v>92</v>
      </c>
      <c r="E282" s="61" t="s">
        <v>2239</v>
      </c>
      <c r="F282" s="61" t="s">
        <v>2275</v>
      </c>
      <c r="G282" s="61" t="s">
        <v>970</v>
      </c>
      <c r="H282" s="62">
        <v>1152629</v>
      </c>
      <c r="I282" s="58">
        <v>1.5699999999999932</v>
      </c>
      <c r="J282" s="74">
        <v>221.14</v>
      </c>
    </row>
    <row r="283" spans="1:10" s="57" customFormat="1" ht="16.5" customHeight="1">
      <c r="A283" s="61">
        <v>225</v>
      </c>
      <c r="B283" s="61">
        <v>50</v>
      </c>
      <c r="C283" s="61">
        <v>16</v>
      </c>
      <c r="D283" s="61">
        <v>92</v>
      </c>
      <c r="E283" s="61" t="s">
        <v>2445</v>
      </c>
      <c r="F283" s="61" t="s">
        <v>2275</v>
      </c>
      <c r="G283" s="61" t="s">
        <v>902</v>
      </c>
      <c r="H283" s="62">
        <v>1152630</v>
      </c>
      <c r="I283" s="58">
        <v>1.5699999999999932</v>
      </c>
      <c r="J283" s="74">
        <v>226.48</v>
      </c>
    </row>
    <row r="284" spans="1:10" s="57" customFormat="1" ht="16.5" customHeight="1">
      <c r="A284" s="61">
        <v>255</v>
      </c>
      <c r="B284" s="61">
        <v>35</v>
      </c>
      <c r="C284" s="61">
        <v>18</v>
      </c>
      <c r="D284" s="61">
        <v>94</v>
      </c>
      <c r="E284" s="61" t="s">
        <v>2445</v>
      </c>
      <c r="F284" s="61" t="s">
        <v>2275</v>
      </c>
      <c r="G284" s="61" t="s">
        <v>902</v>
      </c>
      <c r="H284" s="62">
        <v>1152668</v>
      </c>
      <c r="I284" s="58">
        <v>1.5699999999999932</v>
      </c>
      <c r="J284" s="74">
        <v>404.85</v>
      </c>
    </row>
    <row r="285" spans="1:10" s="57" customFormat="1" ht="16.5" customHeight="1">
      <c r="A285" s="61">
        <v>215</v>
      </c>
      <c r="B285" s="61">
        <v>50</v>
      </c>
      <c r="C285" s="61">
        <v>15</v>
      </c>
      <c r="D285" s="61"/>
      <c r="E285" s="61" t="s">
        <v>2388</v>
      </c>
      <c r="F285" s="61" t="s">
        <v>2275</v>
      </c>
      <c r="G285" s="61" t="s">
        <v>910</v>
      </c>
      <c r="H285" s="62">
        <v>1152623</v>
      </c>
      <c r="I285" s="58">
        <v>1.5699999999999932</v>
      </c>
      <c r="J285" s="74">
        <v>241.78</v>
      </c>
    </row>
    <row r="286" spans="1:10" s="57" customFormat="1" ht="16.5" customHeight="1">
      <c r="A286" s="61" t="s">
        <v>2268</v>
      </c>
      <c r="B286" s="61" t="s">
        <v>2751</v>
      </c>
      <c r="C286" s="61">
        <v>16</v>
      </c>
      <c r="D286" s="61" t="s">
        <v>2315</v>
      </c>
      <c r="E286" s="61" t="s">
        <v>2445</v>
      </c>
      <c r="F286" s="61" t="s">
        <v>2275</v>
      </c>
      <c r="G286" s="61" t="s">
        <v>3889</v>
      </c>
      <c r="H286" s="62">
        <v>1152603</v>
      </c>
      <c r="I286" s="58">
        <v>1.5699999999999932</v>
      </c>
      <c r="J286" s="74">
        <v>224.92</v>
      </c>
    </row>
    <row r="287" spans="1:10" s="57" customFormat="1" ht="16.5" customHeight="1">
      <c r="A287" s="61">
        <v>245</v>
      </c>
      <c r="B287" s="61">
        <v>45</v>
      </c>
      <c r="C287" s="61">
        <v>18</v>
      </c>
      <c r="D287" s="61">
        <v>96</v>
      </c>
      <c r="E287" s="61" t="s">
        <v>2445</v>
      </c>
      <c r="F287" s="61" t="s">
        <v>2275</v>
      </c>
      <c r="G287" s="61" t="s">
        <v>904</v>
      </c>
      <c r="H287" s="62">
        <v>1152650</v>
      </c>
      <c r="I287" s="58">
        <v>1.5699999999999932</v>
      </c>
      <c r="J287" s="74">
        <v>400.34</v>
      </c>
    </row>
    <row r="288" spans="1:10" s="57" customFormat="1" ht="16.5" customHeight="1">
      <c r="A288" s="61">
        <v>205</v>
      </c>
      <c r="B288" s="61">
        <v>55</v>
      </c>
      <c r="C288" s="61">
        <v>16</v>
      </c>
      <c r="D288" s="61">
        <v>91</v>
      </c>
      <c r="E288" s="61" t="s">
        <v>2239</v>
      </c>
      <c r="F288" s="61" t="s">
        <v>2275</v>
      </c>
      <c r="G288" s="61" t="s">
        <v>896</v>
      </c>
      <c r="H288" s="62">
        <v>1152592</v>
      </c>
      <c r="I288" s="58">
        <v>1.5699999999999932</v>
      </c>
      <c r="J288" s="74">
        <v>133.94</v>
      </c>
    </row>
    <row r="289" spans="1:10" s="57" customFormat="1" ht="16.5" customHeight="1">
      <c r="A289" s="61">
        <v>225</v>
      </c>
      <c r="B289" s="61">
        <v>55</v>
      </c>
      <c r="C289" s="61">
        <v>16</v>
      </c>
      <c r="D289" s="61">
        <v>91</v>
      </c>
      <c r="E289" s="61" t="s">
        <v>2347</v>
      </c>
      <c r="F289" s="61" t="s">
        <v>2275</v>
      </c>
      <c r="G289" s="61" t="s">
        <v>896</v>
      </c>
      <c r="H289" s="62">
        <v>1152604</v>
      </c>
      <c r="I289" s="58">
        <v>1.5699999999999932</v>
      </c>
      <c r="J289" s="74">
        <v>233.49</v>
      </c>
    </row>
    <row r="290" spans="1:10" s="57" customFormat="1" ht="16.5" customHeight="1">
      <c r="A290" s="61">
        <v>285</v>
      </c>
      <c r="B290" s="61">
        <v>50</v>
      </c>
      <c r="C290" s="61">
        <v>18</v>
      </c>
      <c r="D290" s="61">
        <v>109</v>
      </c>
      <c r="E290" s="61" t="s">
        <v>2239</v>
      </c>
      <c r="F290" s="61" t="s">
        <v>2275</v>
      </c>
      <c r="G290" s="61" t="s">
        <v>910</v>
      </c>
      <c r="H290" s="62">
        <v>1152637</v>
      </c>
      <c r="I290" s="58">
        <v>1.5699999999999932</v>
      </c>
      <c r="J290" s="74">
        <v>497.06</v>
      </c>
    </row>
    <row r="291" spans="1:10" s="57" customFormat="1" ht="16.5" customHeight="1">
      <c r="A291" s="61">
        <v>225</v>
      </c>
      <c r="B291" s="61">
        <v>55</v>
      </c>
      <c r="C291" s="61">
        <v>16</v>
      </c>
      <c r="D291" s="61">
        <v>91</v>
      </c>
      <c r="E291" s="61" t="s">
        <v>2239</v>
      </c>
      <c r="F291" s="61" t="s">
        <v>2275</v>
      </c>
      <c r="G291" s="61" t="s">
        <v>896</v>
      </c>
      <c r="H291" s="62">
        <v>1152607</v>
      </c>
      <c r="I291" s="58">
        <v>1.5699999999999932</v>
      </c>
      <c r="J291" s="74">
        <v>221.47</v>
      </c>
    </row>
    <row r="292" spans="1:10" s="57" customFormat="1" ht="16.5" customHeight="1">
      <c r="A292" s="61" t="s">
        <v>2269</v>
      </c>
      <c r="B292" s="61" t="s">
        <v>2262</v>
      </c>
      <c r="C292" s="61">
        <v>17</v>
      </c>
      <c r="D292" s="61" t="s">
        <v>2303</v>
      </c>
      <c r="E292" s="61" t="s">
        <v>2239</v>
      </c>
      <c r="F292" s="61" t="s">
        <v>2275</v>
      </c>
      <c r="G292" s="61" t="s">
        <v>3894</v>
      </c>
      <c r="H292" s="62">
        <v>1152635</v>
      </c>
      <c r="I292" s="58">
        <v>1.5699999999999932</v>
      </c>
      <c r="J292" s="74">
        <v>273.62</v>
      </c>
    </row>
    <row r="293" spans="1:10" s="57" customFormat="1" ht="16.5" customHeight="1">
      <c r="A293" s="61">
        <v>205</v>
      </c>
      <c r="B293" s="61">
        <v>55</v>
      </c>
      <c r="C293" s="61">
        <v>16</v>
      </c>
      <c r="D293" s="61">
        <v>91</v>
      </c>
      <c r="E293" s="61" t="s">
        <v>2239</v>
      </c>
      <c r="F293" s="61" t="s">
        <v>2275</v>
      </c>
      <c r="G293" s="61" t="s">
        <v>568</v>
      </c>
      <c r="H293" s="62">
        <v>1152593</v>
      </c>
      <c r="I293" s="58">
        <v>1.5699999999999932</v>
      </c>
      <c r="J293" s="74">
        <v>133.94</v>
      </c>
    </row>
    <row r="294" spans="1:10" s="57" customFormat="1" ht="16.5" customHeight="1">
      <c r="A294" s="61">
        <v>225</v>
      </c>
      <c r="B294" s="61">
        <v>55</v>
      </c>
      <c r="C294" s="61">
        <v>16</v>
      </c>
      <c r="D294" s="61">
        <v>94</v>
      </c>
      <c r="E294" s="61" t="s">
        <v>2445</v>
      </c>
      <c r="F294" s="61" t="s">
        <v>2275</v>
      </c>
      <c r="G294" s="61" t="s">
        <v>568</v>
      </c>
      <c r="H294" s="62">
        <v>1152611</v>
      </c>
      <c r="I294" s="58">
        <v>1.5699999999999932</v>
      </c>
      <c r="J294" s="74">
        <v>221.97</v>
      </c>
    </row>
    <row r="295" spans="1:10" s="57" customFormat="1" ht="16.5" customHeight="1">
      <c r="A295" s="61">
        <v>245</v>
      </c>
      <c r="B295" s="61">
        <v>40</v>
      </c>
      <c r="C295" s="61">
        <v>17</v>
      </c>
      <c r="D295" s="61">
        <v>91</v>
      </c>
      <c r="E295" s="61" t="s">
        <v>2445</v>
      </c>
      <c r="F295" s="61" t="s">
        <v>2275</v>
      </c>
      <c r="G295" s="61" t="s">
        <v>568</v>
      </c>
      <c r="H295" s="62">
        <v>1152659</v>
      </c>
      <c r="I295" s="58">
        <v>1.5699999999999932</v>
      </c>
      <c r="J295" s="74">
        <v>314.88</v>
      </c>
    </row>
    <row r="296" spans="1:10" s="57" customFormat="1" ht="16.5" customHeight="1">
      <c r="A296" s="61" t="s">
        <v>2271</v>
      </c>
      <c r="B296" s="61" t="s">
        <v>2266</v>
      </c>
      <c r="C296" s="61">
        <v>18</v>
      </c>
      <c r="D296" s="61" t="s">
        <v>2334</v>
      </c>
      <c r="E296" s="61" t="s">
        <v>2445</v>
      </c>
      <c r="F296" s="61" t="s">
        <v>2275</v>
      </c>
      <c r="G296" s="61" t="s">
        <v>3891</v>
      </c>
      <c r="H296" s="62">
        <v>1152651</v>
      </c>
      <c r="I296" s="58">
        <v>1.5699999999999932</v>
      </c>
      <c r="J296" s="74">
        <v>343.33</v>
      </c>
    </row>
    <row r="297" spans="1:10" s="57" customFormat="1" ht="16.5" customHeight="1">
      <c r="A297" s="61" t="s">
        <v>2265</v>
      </c>
      <c r="B297" s="61" t="s">
        <v>2751</v>
      </c>
      <c r="C297" s="61" t="s">
        <v>3864</v>
      </c>
      <c r="D297" s="61">
        <v>89</v>
      </c>
      <c r="E297" s="61" t="s">
        <v>2440</v>
      </c>
      <c r="F297" s="61" t="s">
        <v>2275</v>
      </c>
      <c r="G297" s="61" t="s">
        <v>3888</v>
      </c>
      <c r="H297" s="62">
        <v>1152750</v>
      </c>
      <c r="I297" s="58">
        <v>1.5699999999999932</v>
      </c>
      <c r="J297" s="74">
        <v>127.5</v>
      </c>
    </row>
    <row r="298" spans="1:10" s="57" customFormat="1" ht="16.5" customHeight="1">
      <c r="A298" s="61" t="s">
        <v>2267</v>
      </c>
      <c r="B298" s="61" t="s">
        <v>3851</v>
      </c>
      <c r="C298" s="61" t="s">
        <v>3864</v>
      </c>
      <c r="D298" s="61">
        <v>91</v>
      </c>
      <c r="E298" s="61" t="s">
        <v>2347</v>
      </c>
      <c r="F298" s="61" t="s">
        <v>2275</v>
      </c>
      <c r="G298" s="61" t="s">
        <v>3888</v>
      </c>
      <c r="H298" s="62">
        <v>1152742</v>
      </c>
      <c r="I298" s="58">
        <v>1.5699999999999932</v>
      </c>
      <c r="J298" s="74">
        <v>148.36000000000001</v>
      </c>
    </row>
    <row r="299" spans="1:10" s="57" customFormat="1" ht="16.5" customHeight="1">
      <c r="A299" s="61" t="s">
        <v>2267</v>
      </c>
      <c r="B299" s="61" t="s">
        <v>3851</v>
      </c>
      <c r="C299" s="61" t="s">
        <v>3864</v>
      </c>
      <c r="D299" s="61">
        <v>91</v>
      </c>
      <c r="E299" s="61" t="s">
        <v>2440</v>
      </c>
      <c r="F299" s="61" t="s">
        <v>2275</v>
      </c>
      <c r="G299" s="61" t="s">
        <v>3888</v>
      </c>
      <c r="H299" s="62">
        <v>1152740</v>
      </c>
      <c r="I299" s="58">
        <v>1.5699999999999932</v>
      </c>
      <c r="J299" s="74">
        <v>139.09</v>
      </c>
    </row>
    <row r="300" spans="1:10" s="57" customFormat="1" ht="16.5" customHeight="1">
      <c r="A300" s="61" t="s">
        <v>2267</v>
      </c>
      <c r="B300" s="61" t="s">
        <v>3851</v>
      </c>
      <c r="C300" s="61" t="s">
        <v>3864</v>
      </c>
      <c r="D300" s="61">
        <v>95</v>
      </c>
      <c r="E300" s="61" t="s">
        <v>2440</v>
      </c>
      <c r="F300" s="61" t="s">
        <v>2275</v>
      </c>
      <c r="G300" s="61" t="s">
        <v>3888</v>
      </c>
      <c r="H300" s="62">
        <v>1152741</v>
      </c>
      <c r="I300" s="58">
        <v>1.5699999999999932</v>
      </c>
      <c r="J300" s="74">
        <v>139.09</v>
      </c>
    </row>
    <row r="301" spans="1:10" s="57" customFormat="1" ht="16.5" customHeight="1">
      <c r="A301" s="61" t="s">
        <v>2267</v>
      </c>
      <c r="B301" s="61" t="s">
        <v>2751</v>
      </c>
      <c r="C301" s="61">
        <v>16</v>
      </c>
      <c r="D301" s="61">
        <v>91</v>
      </c>
      <c r="E301" s="61" t="s">
        <v>2239</v>
      </c>
      <c r="F301" s="61" t="s">
        <v>2275</v>
      </c>
      <c r="G301" s="61" t="s">
        <v>3895</v>
      </c>
      <c r="H301" s="62">
        <v>1152595</v>
      </c>
      <c r="I301" s="58">
        <v>1.5699999999999932</v>
      </c>
      <c r="J301" s="74">
        <v>133.94</v>
      </c>
    </row>
    <row r="302" spans="1:10" s="57" customFormat="1" ht="16.5" customHeight="1">
      <c r="A302" s="61" t="s">
        <v>2267</v>
      </c>
      <c r="B302" s="61" t="s">
        <v>2751</v>
      </c>
      <c r="C302" s="61" t="s">
        <v>3852</v>
      </c>
      <c r="D302" s="61">
        <v>91</v>
      </c>
      <c r="E302" s="61" t="s">
        <v>2440</v>
      </c>
      <c r="F302" s="61" t="s">
        <v>2275</v>
      </c>
      <c r="G302" s="61" t="s">
        <v>3888</v>
      </c>
      <c r="H302" s="62">
        <v>1152752</v>
      </c>
      <c r="I302" s="58">
        <v>1.5699999999999932</v>
      </c>
      <c r="J302" s="74">
        <v>98.29</v>
      </c>
    </row>
    <row r="303" spans="1:10" s="57" customFormat="1" ht="16.5" customHeight="1">
      <c r="A303" s="61">
        <v>205</v>
      </c>
      <c r="B303" s="61">
        <v>55</v>
      </c>
      <c r="C303" s="61">
        <v>17</v>
      </c>
      <c r="D303" s="61">
        <v>95</v>
      </c>
      <c r="E303" s="61" t="s">
        <v>2347</v>
      </c>
      <c r="F303" s="61" t="s">
        <v>2275</v>
      </c>
      <c r="G303" s="61" t="s">
        <v>975</v>
      </c>
      <c r="H303" s="62">
        <v>1152759</v>
      </c>
      <c r="I303" s="58">
        <v>1.5699999999999932</v>
      </c>
      <c r="J303" s="74">
        <v>204</v>
      </c>
    </row>
    <row r="304" spans="1:10" s="57" customFormat="1" ht="16.5" customHeight="1">
      <c r="A304" s="61" t="s">
        <v>2268</v>
      </c>
      <c r="B304" s="61" t="s">
        <v>2751</v>
      </c>
      <c r="C304" s="61" t="s">
        <v>3852</v>
      </c>
      <c r="D304" s="61">
        <v>97</v>
      </c>
      <c r="E304" s="61" t="s">
        <v>2440</v>
      </c>
      <c r="F304" s="61" t="s">
        <v>2275</v>
      </c>
      <c r="G304" s="61" t="s">
        <v>3888</v>
      </c>
      <c r="H304" s="62">
        <v>1152756</v>
      </c>
      <c r="I304" s="58">
        <v>1.5699999999999932</v>
      </c>
      <c r="J304" s="74">
        <v>185.45</v>
      </c>
    </row>
    <row r="305" spans="1:10" s="57" customFormat="1" ht="16.5" customHeight="1">
      <c r="A305" s="61" t="s">
        <v>2269</v>
      </c>
      <c r="B305" s="61" t="s">
        <v>2751</v>
      </c>
      <c r="C305" s="61">
        <v>16</v>
      </c>
      <c r="D305" s="61" t="s">
        <v>2305</v>
      </c>
      <c r="E305" s="61" t="s">
        <v>2239</v>
      </c>
      <c r="F305" s="61" t="s">
        <v>2275</v>
      </c>
      <c r="G305" s="61" t="s">
        <v>3896</v>
      </c>
      <c r="H305" s="62">
        <v>1152610</v>
      </c>
      <c r="I305" s="58">
        <v>1.5699999999999932</v>
      </c>
      <c r="J305" s="74">
        <v>221.84</v>
      </c>
    </row>
    <row r="306" spans="1:10" ht="16.5" customHeight="1">
      <c r="A306" s="61">
        <v>225</v>
      </c>
      <c r="B306" s="61">
        <v>55</v>
      </c>
      <c r="C306" s="61">
        <v>16</v>
      </c>
      <c r="D306" s="61">
        <v>95</v>
      </c>
      <c r="E306" s="61" t="s">
        <v>2347</v>
      </c>
      <c r="F306" s="61" t="s">
        <v>2275</v>
      </c>
      <c r="G306" s="61" t="s">
        <v>975</v>
      </c>
      <c r="H306" s="62">
        <v>1152758</v>
      </c>
      <c r="I306" s="58">
        <v>1.5699999999999932</v>
      </c>
      <c r="J306" s="74">
        <v>221.47</v>
      </c>
    </row>
    <row r="307" spans="1:10" ht="16.5" customHeight="1">
      <c r="A307" s="61" t="s">
        <v>2267</v>
      </c>
      <c r="B307" s="61" t="s">
        <v>2754</v>
      </c>
      <c r="C307" s="61" t="s">
        <v>3864</v>
      </c>
      <c r="D307" s="61">
        <v>94</v>
      </c>
      <c r="E307" s="61" t="s">
        <v>2347</v>
      </c>
      <c r="F307" s="61" t="s">
        <v>2275</v>
      </c>
      <c r="G307" s="61" t="s">
        <v>3888</v>
      </c>
      <c r="H307" s="62">
        <v>1152735</v>
      </c>
      <c r="I307" s="58">
        <v>1.5699999999999932</v>
      </c>
      <c r="J307" s="74">
        <v>141.84</v>
      </c>
    </row>
    <row r="308" spans="1:10" ht="16.5" customHeight="1">
      <c r="A308" s="61" t="s">
        <v>2264</v>
      </c>
      <c r="B308" s="61" t="s">
        <v>2751</v>
      </c>
      <c r="C308" s="61" t="s">
        <v>3864</v>
      </c>
      <c r="D308" s="61">
        <v>82</v>
      </c>
      <c r="E308" s="61" t="s">
        <v>2347</v>
      </c>
      <c r="F308" s="61" t="s">
        <v>2275</v>
      </c>
      <c r="G308" s="61" t="s">
        <v>3888</v>
      </c>
      <c r="H308" s="62">
        <v>1152748</v>
      </c>
      <c r="I308" s="58">
        <v>1.5699999999999932</v>
      </c>
      <c r="J308" s="74">
        <v>128.52000000000001</v>
      </c>
    </row>
    <row r="309" spans="1:10" ht="16.5" customHeight="1">
      <c r="A309" s="61">
        <v>215</v>
      </c>
      <c r="B309" s="61">
        <v>55</v>
      </c>
      <c r="C309" s="61">
        <v>16</v>
      </c>
      <c r="D309" s="61">
        <v>93</v>
      </c>
      <c r="E309" s="61" t="s">
        <v>2440</v>
      </c>
      <c r="F309" s="61" t="s">
        <v>2275</v>
      </c>
      <c r="G309" s="61" t="s">
        <v>975</v>
      </c>
      <c r="H309" s="62">
        <v>1152753</v>
      </c>
      <c r="I309" s="58">
        <v>1.5699999999999932</v>
      </c>
      <c r="J309" s="74">
        <v>185.45</v>
      </c>
    </row>
    <row r="310" spans="1:10" ht="16.5" customHeight="1">
      <c r="A310" s="61" t="s">
        <v>2264</v>
      </c>
      <c r="B310" s="61" t="s">
        <v>3851</v>
      </c>
      <c r="C310" s="61" t="s">
        <v>3864</v>
      </c>
      <c r="D310" s="61">
        <v>92</v>
      </c>
      <c r="E310" s="61" t="s">
        <v>2440</v>
      </c>
      <c r="F310" s="61" t="s">
        <v>2275</v>
      </c>
      <c r="G310" s="61" t="s">
        <v>3888</v>
      </c>
      <c r="H310" s="62">
        <v>1152737</v>
      </c>
      <c r="I310" s="58">
        <v>1.5699999999999932</v>
      </c>
      <c r="J310" s="74">
        <v>98.83</v>
      </c>
    </row>
    <row r="311" spans="1:10" ht="16.5" customHeight="1">
      <c r="A311" s="61" t="s">
        <v>2268</v>
      </c>
      <c r="B311" s="61" t="s">
        <v>3851</v>
      </c>
      <c r="C311" s="61" t="s">
        <v>3852</v>
      </c>
      <c r="D311" s="61">
        <v>99</v>
      </c>
      <c r="E311" s="61" t="s">
        <v>2440</v>
      </c>
      <c r="F311" s="61" t="s">
        <v>2275</v>
      </c>
      <c r="G311" s="61" t="s">
        <v>3888</v>
      </c>
      <c r="H311" s="62">
        <v>1152743</v>
      </c>
      <c r="I311" s="58">
        <v>1.5699999999999932</v>
      </c>
      <c r="J311" s="74">
        <v>213.38</v>
      </c>
    </row>
    <row r="312" spans="1:10" ht="16.5" customHeight="1">
      <c r="A312" s="61" t="s">
        <v>2268</v>
      </c>
      <c r="B312" s="61" t="s">
        <v>3851</v>
      </c>
      <c r="C312" s="61" t="s">
        <v>3852</v>
      </c>
      <c r="D312" s="61">
        <v>99</v>
      </c>
      <c r="E312" s="61" t="s">
        <v>2347</v>
      </c>
      <c r="F312" s="61" t="s">
        <v>2275</v>
      </c>
      <c r="G312" s="61" t="s">
        <v>3888</v>
      </c>
      <c r="H312" s="62">
        <v>1152745</v>
      </c>
      <c r="I312" s="58">
        <v>1.5699999999999932</v>
      </c>
      <c r="J312" s="74">
        <v>204</v>
      </c>
    </row>
    <row r="313" spans="1:10" ht="16.5" customHeight="1">
      <c r="A313" s="61">
        <v>185</v>
      </c>
      <c r="B313" s="61">
        <v>50</v>
      </c>
      <c r="C313" s="61">
        <v>16</v>
      </c>
      <c r="D313" s="61">
        <v>81</v>
      </c>
      <c r="E313" s="61" t="s">
        <v>2347</v>
      </c>
      <c r="F313" s="61" t="s">
        <v>2275</v>
      </c>
      <c r="G313" s="61" t="s">
        <v>910</v>
      </c>
      <c r="H313" s="62">
        <v>1152624</v>
      </c>
      <c r="I313" s="58">
        <v>1.5699999999999932</v>
      </c>
      <c r="J313" s="74">
        <v>171.36</v>
      </c>
    </row>
    <row r="314" spans="1:10" ht="16.5" customHeight="1">
      <c r="A314" s="61">
        <v>225</v>
      </c>
      <c r="B314" s="61">
        <v>50</v>
      </c>
      <c r="C314" s="61">
        <v>16</v>
      </c>
      <c r="D314" s="61">
        <v>92</v>
      </c>
      <c r="E314" s="61" t="s">
        <v>2347</v>
      </c>
      <c r="F314" s="61" t="s">
        <v>2275</v>
      </c>
      <c r="G314" s="61" t="s">
        <v>896</v>
      </c>
      <c r="H314" s="62">
        <v>1152627</v>
      </c>
      <c r="I314" s="58">
        <v>1.5699999999999932</v>
      </c>
      <c r="J314" s="74">
        <v>213.66</v>
      </c>
    </row>
    <row r="315" spans="1:10" ht="16.5" customHeight="1">
      <c r="A315" s="61">
        <v>255</v>
      </c>
      <c r="B315" s="61">
        <v>45</v>
      </c>
      <c r="C315" s="61">
        <v>17</v>
      </c>
      <c r="D315" s="61">
        <v>98</v>
      </c>
      <c r="E315" s="61" t="s">
        <v>2239</v>
      </c>
      <c r="F315" s="61" t="s">
        <v>2275</v>
      </c>
      <c r="G315" s="61" t="s">
        <v>904</v>
      </c>
      <c r="H315" s="62">
        <v>1152648</v>
      </c>
      <c r="I315" s="58">
        <v>1.5699999999999932</v>
      </c>
      <c r="J315" s="74">
        <v>410.47</v>
      </c>
    </row>
    <row r="316" spans="1:10" ht="16.5" customHeight="1">
      <c r="A316" s="61" t="s">
        <v>2267</v>
      </c>
      <c r="B316" s="61" t="s">
        <v>2266</v>
      </c>
      <c r="C316" s="61">
        <v>16</v>
      </c>
      <c r="D316" s="61" t="s">
        <v>2325</v>
      </c>
      <c r="E316" s="61" t="s">
        <v>2239</v>
      </c>
      <c r="F316" s="61" t="s">
        <v>2275</v>
      </c>
      <c r="G316" s="61" t="s">
        <v>3884</v>
      </c>
      <c r="H316" s="62">
        <v>1152639</v>
      </c>
      <c r="I316" s="58">
        <v>1.5699999999999932</v>
      </c>
      <c r="J316" s="74">
        <v>158.88</v>
      </c>
    </row>
    <row r="317" spans="1:10" ht="16.5" customHeight="1">
      <c r="A317" s="61">
        <v>285</v>
      </c>
      <c r="B317" s="61">
        <v>50</v>
      </c>
      <c r="C317" s="61">
        <v>20</v>
      </c>
      <c r="D317" s="61">
        <v>112</v>
      </c>
      <c r="E317" s="61" t="s">
        <v>2347</v>
      </c>
      <c r="F317" s="61" t="s">
        <v>2275</v>
      </c>
      <c r="G317" s="61" t="s">
        <v>1983</v>
      </c>
      <c r="H317" s="62" t="s">
        <v>1984</v>
      </c>
      <c r="I317" s="58">
        <v>3.27</v>
      </c>
      <c r="J317" s="74">
        <v>502.09</v>
      </c>
    </row>
    <row r="318" spans="1:10" ht="16.5" customHeight="1">
      <c r="A318" s="61">
        <v>285</v>
      </c>
      <c r="B318" s="61">
        <v>30</v>
      </c>
      <c r="C318" s="61">
        <v>19</v>
      </c>
      <c r="D318" s="61">
        <v>98</v>
      </c>
      <c r="E318" s="61" t="s">
        <v>2445</v>
      </c>
      <c r="F318" s="61" t="s">
        <v>2275</v>
      </c>
      <c r="G318" s="61" t="s">
        <v>568</v>
      </c>
      <c r="H318" s="62" t="s">
        <v>965</v>
      </c>
      <c r="I318" s="58">
        <v>1.57</v>
      </c>
      <c r="J318" s="74">
        <v>500.01</v>
      </c>
    </row>
    <row r="319" spans="1:10" ht="16.5" customHeight="1">
      <c r="A319" s="61">
        <v>275</v>
      </c>
      <c r="B319" s="61">
        <v>45</v>
      </c>
      <c r="C319" s="61">
        <v>18</v>
      </c>
      <c r="D319" s="61">
        <v>88</v>
      </c>
      <c r="E319" s="61" t="s">
        <v>2445</v>
      </c>
      <c r="F319" s="61" t="s">
        <v>2275</v>
      </c>
      <c r="G319" s="61" t="s">
        <v>2140</v>
      </c>
      <c r="H319" s="62" t="s">
        <v>912</v>
      </c>
      <c r="I319" s="58">
        <v>1.57</v>
      </c>
      <c r="J319" s="74">
        <v>499.96</v>
      </c>
    </row>
    <row r="320" spans="1:10" ht="16.5" customHeight="1">
      <c r="A320" s="61">
        <v>275</v>
      </c>
      <c r="B320" s="61">
        <v>40</v>
      </c>
      <c r="C320" s="61">
        <v>21</v>
      </c>
      <c r="D320" s="61">
        <v>107</v>
      </c>
      <c r="E320" s="61" t="s">
        <v>2445</v>
      </c>
      <c r="F320" s="61" t="s">
        <v>2275</v>
      </c>
      <c r="G320" s="61" t="s">
        <v>2131</v>
      </c>
      <c r="H320" s="62" t="s">
        <v>968</v>
      </c>
      <c r="I320" s="58">
        <v>3.27</v>
      </c>
      <c r="J320" s="74">
        <v>496.28</v>
      </c>
    </row>
    <row r="321" spans="1:10" ht="16.5" customHeight="1">
      <c r="A321" s="61">
        <v>315</v>
      </c>
      <c r="B321" s="61">
        <v>35</v>
      </c>
      <c r="C321" s="61">
        <v>20</v>
      </c>
      <c r="D321" s="61">
        <v>110</v>
      </c>
      <c r="E321" s="61" t="s">
        <v>2239</v>
      </c>
      <c r="F321" s="61" t="s">
        <v>2275</v>
      </c>
      <c r="G321" s="61" t="s">
        <v>568</v>
      </c>
      <c r="H321" s="62" t="s">
        <v>901</v>
      </c>
      <c r="I321" s="58">
        <v>3.27</v>
      </c>
      <c r="J321" s="74">
        <v>489.41</v>
      </c>
    </row>
    <row r="322" spans="1:10" ht="16.5" customHeight="1">
      <c r="A322" s="61">
        <v>275</v>
      </c>
      <c r="B322" s="61">
        <v>45</v>
      </c>
      <c r="C322" s="61">
        <v>20</v>
      </c>
      <c r="D322" s="61">
        <v>110</v>
      </c>
      <c r="E322" s="61" t="s">
        <v>2445</v>
      </c>
      <c r="F322" s="61" t="s">
        <v>2275</v>
      </c>
      <c r="G322" s="61" t="s">
        <v>913</v>
      </c>
      <c r="H322" s="62" t="s">
        <v>997</v>
      </c>
      <c r="I322" s="58">
        <v>3.27</v>
      </c>
      <c r="J322" s="74">
        <v>487.92</v>
      </c>
    </row>
    <row r="323" spans="1:10" ht="16.5" customHeight="1">
      <c r="A323" s="61">
        <v>275</v>
      </c>
      <c r="B323" s="61">
        <v>40</v>
      </c>
      <c r="C323" s="61">
        <v>19</v>
      </c>
      <c r="D323" s="61">
        <v>105</v>
      </c>
      <c r="E323" s="61" t="s">
        <v>2445</v>
      </c>
      <c r="F323" s="61" t="s">
        <v>2275</v>
      </c>
      <c r="G323" s="61" t="s">
        <v>904</v>
      </c>
      <c r="H323" s="62" t="s">
        <v>911</v>
      </c>
      <c r="I323" s="58">
        <v>1.57</v>
      </c>
      <c r="J323" s="74">
        <v>483.09</v>
      </c>
    </row>
    <row r="324" spans="1:10" ht="16.5" customHeight="1">
      <c r="A324" s="61">
        <v>315</v>
      </c>
      <c r="B324" s="61">
        <v>35</v>
      </c>
      <c r="C324" s="61">
        <v>20</v>
      </c>
      <c r="D324" s="61">
        <v>110</v>
      </c>
      <c r="E324" s="61" t="s">
        <v>2445</v>
      </c>
      <c r="F324" s="61" t="s">
        <v>2275</v>
      </c>
      <c r="G324" s="61" t="s">
        <v>913</v>
      </c>
      <c r="H324" s="62" t="s">
        <v>1002</v>
      </c>
      <c r="I324" s="58">
        <v>3.27</v>
      </c>
      <c r="J324" s="74">
        <v>480.98</v>
      </c>
    </row>
    <row r="325" spans="1:10" ht="16.5" customHeight="1">
      <c r="A325" s="61">
        <v>245</v>
      </c>
      <c r="B325" s="61">
        <v>35</v>
      </c>
      <c r="C325" s="61">
        <v>19</v>
      </c>
      <c r="D325" s="61">
        <v>93</v>
      </c>
      <c r="E325" s="61" t="s">
        <v>2445</v>
      </c>
      <c r="F325" s="61" t="s">
        <v>2275</v>
      </c>
      <c r="G325" s="61" t="s">
        <v>896</v>
      </c>
      <c r="H325" s="62" t="s">
        <v>983</v>
      </c>
      <c r="I325" s="58">
        <v>1.57</v>
      </c>
      <c r="J325" s="74">
        <v>479.49</v>
      </c>
    </row>
    <row r="326" spans="1:10" ht="16.5" customHeight="1">
      <c r="A326" s="61">
        <v>245</v>
      </c>
      <c r="B326" s="61">
        <v>45</v>
      </c>
      <c r="C326" s="61">
        <v>19</v>
      </c>
      <c r="D326" s="61">
        <v>98</v>
      </c>
      <c r="E326" s="61" t="s">
        <v>2445</v>
      </c>
      <c r="F326" s="61" t="s">
        <v>2275</v>
      </c>
      <c r="G326" s="61" t="s">
        <v>907</v>
      </c>
      <c r="H326" s="62" t="s">
        <v>956</v>
      </c>
      <c r="I326" s="58">
        <v>1.57</v>
      </c>
      <c r="J326" s="74">
        <v>478.75</v>
      </c>
    </row>
    <row r="327" spans="1:10" ht="16.5" customHeight="1">
      <c r="A327" s="61">
        <v>295</v>
      </c>
      <c r="B327" s="61">
        <v>40</v>
      </c>
      <c r="C327" s="61">
        <v>20</v>
      </c>
      <c r="D327" s="61">
        <v>110</v>
      </c>
      <c r="E327" s="61" t="s">
        <v>2445</v>
      </c>
      <c r="F327" s="61" t="s">
        <v>2275</v>
      </c>
      <c r="G327" s="61" t="s">
        <v>568</v>
      </c>
      <c r="H327" s="62" t="s">
        <v>1001</v>
      </c>
      <c r="I327" s="58">
        <v>3.27</v>
      </c>
      <c r="J327" s="74">
        <v>477.2</v>
      </c>
    </row>
    <row r="328" spans="1:10" ht="16.5" customHeight="1">
      <c r="A328" s="61">
        <v>255</v>
      </c>
      <c r="B328" s="61">
        <v>30</v>
      </c>
      <c r="C328" s="61">
        <v>20</v>
      </c>
      <c r="D328" s="61">
        <v>91</v>
      </c>
      <c r="E328" s="61" t="s">
        <v>2388</v>
      </c>
      <c r="F328" s="61" t="s">
        <v>2275</v>
      </c>
      <c r="G328" s="61" t="s">
        <v>568</v>
      </c>
      <c r="H328" s="62" t="s">
        <v>2028</v>
      </c>
      <c r="I328" s="58">
        <v>1.57</v>
      </c>
      <c r="J328" s="74">
        <v>468.39</v>
      </c>
    </row>
    <row r="329" spans="1:10" ht="16.5" customHeight="1">
      <c r="A329" s="61">
        <v>275</v>
      </c>
      <c r="B329" s="61">
        <v>50</v>
      </c>
      <c r="C329" s="61">
        <v>20</v>
      </c>
      <c r="D329" s="61">
        <v>109</v>
      </c>
      <c r="E329" s="61" t="s">
        <v>2239</v>
      </c>
      <c r="F329" s="61" t="s">
        <v>2275</v>
      </c>
      <c r="G329" s="61" t="s">
        <v>568</v>
      </c>
      <c r="H329" s="62" t="s">
        <v>1982</v>
      </c>
      <c r="I329" s="58">
        <v>3.27</v>
      </c>
      <c r="J329" s="74">
        <v>467.44</v>
      </c>
    </row>
    <row r="330" spans="1:10" ht="16.5" customHeight="1">
      <c r="A330" s="61">
        <v>265</v>
      </c>
      <c r="B330" s="61">
        <v>45</v>
      </c>
      <c r="C330" s="61">
        <v>21</v>
      </c>
      <c r="D330" s="61">
        <v>104</v>
      </c>
      <c r="E330" s="61" t="s">
        <v>2239</v>
      </c>
      <c r="F330" s="61" t="s">
        <v>2275</v>
      </c>
      <c r="G330" s="61" t="s">
        <v>896</v>
      </c>
      <c r="H330" s="62" t="s">
        <v>2205</v>
      </c>
      <c r="I330" s="58">
        <v>3.27</v>
      </c>
      <c r="J330" s="74">
        <v>466.5</v>
      </c>
    </row>
    <row r="331" spans="1:10" ht="16.5" customHeight="1">
      <c r="A331" s="61">
        <v>285</v>
      </c>
      <c r="B331" s="61">
        <v>35</v>
      </c>
      <c r="C331" s="61">
        <v>18</v>
      </c>
      <c r="D331" s="61">
        <v>101</v>
      </c>
      <c r="E331" s="61" t="s">
        <v>2445</v>
      </c>
      <c r="F331" s="61" t="s">
        <v>2275</v>
      </c>
      <c r="G331" s="61" t="s">
        <v>904</v>
      </c>
      <c r="H331" s="62" t="s">
        <v>986</v>
      </c>
      <c r="I331" s="58">
        <v>1.57</v>
      </c>
      <c r="J331" s="74">
        <v>461.01</v>
      </c>
    </row>
    <row r="332" spans="1:10" ht="16.5" customHeight="1">
      <c r="A332" s="61">
        <v>245</v>
      </c>
      <c r="B332" s="61">
        <v>40</v>
      </c>
      <c r="C332" s="61">
        <v>19</v>
      </c>
      <c r="D332" s="61">
        <v>94</v>
      </c>
      <c r="E332" s="61" t="s">
        <v>2445</v>
      </c>
      <c r="F332" s="61" t="s">
        <v>2275</v>
      </c>
      <c r="G332" s="61" t="s">
        <v>896</v>
      </c>
      <c r="H332" s="62" t="s">
        <v>1008</v>
      </c>
      <c r="I332" s="58">
        <v>1.57</v>
      </c>
      <c r="J332" s="74">
        <v>459.22</v>
      </c>
    </row>
    <row r="333" spans="1:10" ht="16.5" customHeight="1">
      <c r="A333" s="61">
        <v>245</v>
      </c>
      <c r="B333" s="61">
        <v>40</v>
      </c>
      <c r="C333" s="61">
        <v>20</v>
      </c>
      <c r="D333" s="61">
        <v>91</v>
      </c>
      <c r="E333" s="61" t="s">
        <v>2445</v>
      </c>
      <c r="F333" s="61" t="s">
        <v>2275</v>
      </c>
      <c r="G333" s="61" t="s">
        <v>941</v>
      </c>
      <c r="H333" s="62" t="s">
        <v>2206</v>
      </c>
      <c r="I333" s="58">
        <v>1.57</v>
      </c>
      <c r="J333" s="74">
        <v>458.63</v>
      </c>
    </row>
    <row r="334" spans="1:10" ht="16.5" customHeight="1">
      <c r="A334" s="61">
        <v>255</v>
      </c>
      <c r="B334" s="61">
        <v>35</v>
      </c>
      <c r="C334" s="61">
        <v>20</v>
      </c>
      <c r="D334" s="61">
        <v>97</v>
      </c>
      <c r="E334" s="61" t="s">
        <v>2445</v>
      </c>
      <c r="F334" s="61" t="s">
        <v>2275</v>
      </c>
      <c r="G334" s="61" t="s">
        <v>896</v>
      </c>
      <c r="H334" s="62" t="s">
        <v>1010</v>
      </c>
      <c r="I334" s="58">
        <v>1.57</v>
      </c>
      <c r="J334" s="74">
        <v>457.63</v>
      </c>
    </row>
    <row r="335" spans="1:10" ht="16.5" customHeight="1">
      <c r="A335" s="61">
        <v>275</v>
      </c>
      <c r="B335" s="61">
        <v>35</v>
      </c>
      <c r="C335" s="61">
        <v>18</v>
      </c>
      <c r="D335" s="61">
        <v>95</v>
      </c>
      <c r="E335" s="61" t="s">
        <v>2445</v>
      </c>
      <c r="F335" s="61" t="s">
        <v>2275</v>
      </c>
      <c r="G335" s="61" t="s">
        <v>896</v>
      </c>
      <c r="H335" s="62" t="s">
        <v>964</v>
      </c>
      <c r="I335" s="58">
        <v>1.57</v>
      </c>
      <c r="J335" s="74">
        <v>457.41</v>
      </c>
    </row>
    <row r="336" spans="1:10" ht="16.5" customHeight="1">
      <c r="A336" s="61">
        <v>295</v>
      </c>
      <c r="B336" s="61">
        <v>35</v>
      </c>
      <c r="C336" s="61">
        <v>21</v>
      </c>
      <c r="D336" s="61">
        <v>107</v>
      </c>
      <c r="E336" s="61" t="s">
        <v>2445</v>
      </c>
      <c r="F336" s="61" t="s">
        <v>2275</v>
      </c>
      <c r="G336" s="61" t="s">
        <v>568</v>
      </c>
      <c r="H336" s="62" t="s">
        <v>1000</v>
      </c>
      <c r="I336" s="58">
        <v>3.27</v>
      </c>
      <c r="J336" s="74">
        <v>454.95</v>
      </c>
    </row>
    <row r="337" spans="1:10" ht="16.5" customHeight="1">
      <c r="A337" s="61">
        <v>295</v>
      </c>
      <c r="B337" s="61">
        <v>35</v>
      </c>
      <c r="C337" s="61">
        <v>21</v>
      </c>
      <c r="D337" s="61">
        <v>107</v>
      </c>
      <c r="E337" s="61" t="s">
        <v>2445</v>
      </c>
      <c r="F337" s="61" t="s">
        <v>2275</v>
      </c>
      <c r="G337" s="61" t="s">
        <v>913</v>
      </c>
      <c r="H337" s="62" t="s">
        <v>999</v>
      </c>
      <c r="I337" s="58">
        <v>3.27</v>
      </c>
      <c r="J337" s="74">
        <v>454.95</v>
      </c>
    </row>
    <row r="338" spans="1:10" ht="16.5" customHeight="1">
      <c r="A338" s="61">
        <v>255</v>
      </c>
      <c r="B338" s="61">
        <v>50</v>
      </c>
      <c r="C338" s="61">
        <v>20</v>
      </c>
      <c r="D338" s="61">
        <v>109</v>
      </c>
      <c r="E338" s="61" t="s">
        <v>2445</v>
      </c>
      <c r="F338" s="61" t="s">
        <v>2275</v>
      </c>
      <c r="G338" s="61" t="s">
        <v>913</v>
      </c>
      <c r="H338" s="62" t="s">
        <v>994</v>
      </c>
      <c r="I338" s="58">
        <v>3.27</v>
      </c>
      <c r="J338" s="74">
        <v>452.05</v>
      </c>
    </row>
    <row r="339" spans="1:10" ht="16.5" customHeight="1">
      <c r="A339" s="61">
        <v>275</v>
      </c>
      <c r="B339" s="61">
        <v>40</v>
      </c>
      <c r="C339" s="61">
        <v>19</v>
      </c>
      <c r="D339" s="61">
        <v>91</v>
      </c>
      <c r="E339" s="61" t="s">
        <v>2445</v>
      </c>
      <c r="F339" s="61" t="s">
        <v>2275</v>
      </c>
      <c r="G339" s="61" t="s">
        <v>941</v>
      </c>
      <c r="H339" s="62" t="s">
        <v>2204</v>
      </c>
      <c r="I339" s="58">
        <v>1.57</v>
      </c>
      <c r="J339" s="74">
        <v>449.49</v>
      </c>
    </row>
    <row r="340" spans="1:10" ht="16.5" customHeight="1">
      <c r="A340" s="61">
        <v>275</v>
      </c>
      <c r="B340" s="61">
        <v>40</v>
      </c>
      <c r="C340" s="61">
        <v>19</v>
      </c>
      <c r="D340" s="61">
        <v>101</v>
      </c>
      <c r="E340" s="61" t="s">
        <v>2445</v>
      </c>
      <c r="F340" s="61" t="s">
        <v>2275</v>
      </c>
      <c r="G340" s="61" t="s">
        <v>896</v>
      </c>
      <c r="H340" s="62" t="s">
        <v>2001</v>
      </c>
      <c r="I340" s="58">
        <v>1.57</v>
      </c>
      <c r="J340" s="74">
        <v>449.49</v>
      </c>
    </row>
    <row r="341" spans="1:10" ht="16.5" customHeight="1">
      <c r="A341" s="61">
        <v>275</v>
      </c>
      <c r="B341" s="61">
        <v>30</v>
      </c>
      <c r="C341" s="61">
        <v>19</v>
      </c>
      <c r="D341" s="61">
        <v>96</v>
      </c>
      <c r="E341" s="61" t="s">
        <v>2445</v>
      </c>
      <c r="F341" s="61" t="s">
        <v>2275</v>
      </c>
      <c r="G341" s="61" t="s">
        <v>568</v>
      </c>
      <c r="H341" s="62" t="s">
        <v>1979</v>
      </c>
      <c r="I341" s="58">
        <v>1.57</v>
      </c>
      <c r="J341" s="74">
        <v>445.97</v>
      </c>
    </row>
    <row r="342" spans="1:10" ht="16.5" customHeight="1">
      <c r="A342" s="61">
        <v>255</v>
      </c>
      <c r="B342" s="61">
        <v>30</v>
      </c>
      <c r="C342" s="61">
        <v>19</v>
      </c>
      <c r="D342" s="61">
        <v>91</v>
      </c>
      <c r="E342" s="61" t="s">
        <v>2445</v>
      </c>
      <c r="F342" s="61" t="s">
        <v>2275</v>
      </c>
      <c r="G342" s="61" t="s">
        <v>568</v>
      </c>
      <c r="H342" s="62" t="s">
        <v>959</v>
      </c>
      <c r="I342" s="58">
        <v>1.57</v>
      </c>
      <c r="J342" s="74">
        <v>440.33</v>
      </c>
    </row>
    <row r="343" spans="1:10" ht="16.5" customHeight="1">
      <c r="A343" s="61">
        <v>255</v>
      </c>
      <c r="B343" s="61">
        <v>30</v>
      </c>
      <c r="C343" s="61">
        <v>19</v>
      </c>
      <c r="D343" s="61">
        <v>91</v>
      </c>
      <c r="E343" s="61" t="s">
        <v>2388</v>
      </c>
      <c r="F343" s="61" t="s">
        <v>2275</v>
      </c>
      <c r="G343" s="61" t="s">
        <v>904</v>
      </c>
      <c r="H343" s="62" t="s">
        <v>1009</v>
      </c>
      <c r="I343" s="58">
        <v>1.57</v>
      </c>
      <c r="J343" s="74">
        <v>440.33</v>
      </c>
    </row>
    <row r="344" spans="1:10" ht="16.5" customHeight="1">
      <c r="A344" s="61">
        <v>245</v>
      </c>
      <c r="B344" s="61">
        <v>45</v>
      </c>
      <c r="C344" s="61">
        <v>19</v>
      </c>
      <c r="D344" s="61">
        <v>102</v>
      </c>
      <c r="E344" s="61" t="s">
        <v>2445</v>
      </c>
      <c r="F344" s="61" t="s">
        <v>2275</v>
      </c>
      <c r="G344" s="61" t="s">
        <v>904</v>
      </c>
      <c r="H344" s="62" t="s">
        <v>906</v>
      </c>
      <c r="I344" s="58">
        <v>1.57</v>
      </c>
      <c r="J344" s="74">
        <v>438.84</v>
      </c>
    </row>
    <row r="345" spans="1:10" ht="16.5" customHeight="1">
      <c r="A345" s="61">
        <v>245</v>
      </c>
      <c r="B345" s="61">
        <v>45</v>
      </c>
      <c r="C345" s="61">
        <v>19</v>
      </c>
      <c r="D345" s="61">
        <v>102</v>
      </c>
      <c r="E345" s="61" t="s">
        <v>2445</v>
      </c>
      <c r="F345" s="61" t="s">
        <v>2275</v>
      </c>
      <c r="G345" s="61" t="s">
        <v>1055</v>
      </c>
      <c r="H345" s="62" t="s">
        <v>1056</v>
      </c>
      <c r="I345" s="58">
        <v>1.57</v>
      </c>
      <c r="J345" s="74">
        <v>438.84</v>
      </c>
    </row>
    <row r="346" spans="1:10" ht="16.5" customHeight="1">
      <c r="A346" s="61">
        <v>245</v>
      </c>
      <c r="B346" s="61">
        <v>45</v>
      </c>
      <c r="C346" s="61">
        <v>19</v>
      </c>
      <c r="D346" s="61">
        <v>102</v>
      </c>
      <c r="E346" s="61" t="s">
        <v>2445</v>
      </c>
      <c r="F346" s="61" t="s">
        <v>2275</v>
      </c>
      <c r="G346" s="61" t="s">
        <v>904</v>
      </c>
      <c r="H346" s="62" t="s">
        <v>905</v>
      </c>
      <c r="I346" s="58">
        <v>1.57</v>
      </c>
      <c r="J346" s="74">
        <v>438.84</v>
      </c>
    </row>
    <row r="347" spans="1:10" ht="16.5" customHeight="1">
      <c r="A347" s="61">
        <v>285</v>
      </c>
      <c r="B347" s="61">
        <v>35</v>
      </c>
      <c r="C347" s="61">
        <v>18</v>
      </c>
      <c r="D347" s="61">
        <v>97</v>
      </c>
      <c r="E347" s="61" t="s">
        <v>2239</v>
      </c>
      <c r="F347" s="61" t="s">
        <v>2275</v>
      </c>
      <c r="G347" s="61" t="s">
        <v>904</v>
      </c>
      <c r="H347" s="62" t="s">
        <v>1981</v>
      </c>
      <c r="I347" s="58">
        <v>1.57</v>
      </c>
      <c r="J347" s="74">
        <v>436.44</v>
      </c>
    </row>
    <row r="348" spans="1:10" ht="16.5" customHeight="1">
      <c r="A348" s="61">
        <v>265</v>
      </c>
      <c r="B348" s="61">
        <v>45</v>
      </c>
      <c r="C348" s="61">
        <v>20</v>
      </c>
      <c r="D348" s="61">
        <v>108</v>
      </c>
      <c r="E348" s="61" t="s">
        <v>2445</v>
      </c>
      <c r="F348" s="61" t="s">
        <v>2275</v>
      </c>
      <c r="G348" s="61" t="s">
        <v>904</v>
      </c>
      <c r="H348" s="62" t="s">
        <v>2000</v>
      </c>
      <c r="I348" s="58">
        <v>1.57</v>
      </c>
      <c r="J348" s="74">
        <v>436.37</v>
      </c>
    </row>
    <row r="349" spans="1:10" ht="16.5" customHeight="1">
      <c r="A349" s="61">
        <v>245</v>
      </c>
      <c r="B349" s="61">
        <v>50</v>
      </c>
      <c r="C349" s="61">
        <v>18</v>
      </c>
      <c r="D349" s="61">
        <v>100</v>
      </c>
      <c r="E349" s="61" t="s">
        <v>2445</v>
      </c>
      <c r="F349" s="61" t="s">
        <v>2275</v>
      </c>
      <c r="G349" s="61" t="s">
        <v>907</v>
      </c>
      <c r="H349" s="62" t="s">
        <v>908</v>
      </c>
      <c r="I349" s="58">
        <v>1.57</v>
      </c>
      <c r="J349" s="74">
        <v>435.25</v>
      </c>
    </row>
    <row r="350" spans="1:10" ht="16.5" customHeight="1">
      <c r="A350" s="61">
        <v>275</v>
      </c>
      <c r="B350" s="61">
        <v>35</v>
      </c>
      <c r="C350" s="61">
        <v>18</v>
      </c>
      <c r="D350" s="61">
        <v>95</v>
      </c>
      <c r="E350" s="61" t="s">
        <v>2445</v>
      </c>
      <c r="F350" s="61" t="s">
        <v>2275</v>
      </c>
      <c r="G350" s="61" t="s">
        <v>896</v>
      </c>
      <c r="H350" s="62" t="s">
        <v>1980</v>
      </c>
      <c r="I350" s="58">
        <v>1.57</v>
      </c>
      <c r="J350" s="74">
        <v>433.65</v>
      </c>
    </row>
    <row r="351" spans="1:10" ht="16.5" customHeight="1">
      <c r="A351" s="61">
        <v>275</v>
      </c>
      <c r="B351" s="61">
        <v>40</v>
      </c>
      <c r="C351" s="61">
        <v>20</v>
      </c>
      <c r="D351" s="61">
        <v>106</v>
      </c>
      <c r="E351" s="61" t="s">
        <v>2445</v>
      </c>
      <c r="F351" s="61" t="s">
        <v>2275</v>
      </c>
      <c r="G351" s="61" t="s">
        <v>896</v>
      </c>
      <c r="H351" s="62" t="s">
        <v>996</v>
      </c>
      <c r="I351" s="58">
        <v>3.27</v>
      </c>
      <c r="J351" s="74">
        <v>432.81</v>
      </c>
    </row>
    <row r="352" spans="1:10" ht="16.5" customHeight="1">
      <c r="A352" s="61">
        <v>275</v>
      </c>
      <c r="B352" s="61">
        <v>40</v>
      </c>
      <c r="C352" s="61">
        <v>20</v>
      </c>
      <c r="D352" s="61">
        <v>106</v>
      </c>
      <c r="E352" s="61" t="s">
        <v>2445</v>
      </c>
      <c r="F352" s="61" t="s">
        <v>2275</v>
      </c>
      <c r="G352" s="61" t="s">
        <v>913</v>
      </c>
      <c r="H352" s="62" t="s">
        <v>995</v>
      </c>
      <c r="I352" s="58">
        <v>3.27</v>
      </c>
      <c r="J352" s="74">
        <v>432.81</v>
      </c>
    </row>
    <row r="353" spans="1:10" ht="16.5" customHeight="1">
      <c r="A353" s="61">
        <v>275</v>
      </c>
      <c r="B353" s="61">
        <v>40</v>
      </c>
      <c r="C353" s="61">
        <v>20</v>
      </c>
      <c r="D353" s="61">
        <v>106</v>
      </c>
      <c r="E353" s="61" t="s">
        <v>2239</v>
      </c>
      <c r="F353" s="61" t="s">
        <v>2275</v>
      </c>
      <c r="G353" s="61" t="s">
        <v>568</v>
      </c>
      <c r="H353" s="62" t="s">
        <v>900</v>
      </c>
      <c r="I353" s="58">
        <v>3.27</v>
      </c>
      <c r="J353" s="74">
        <v>432.73</v>
      </c>
    </row>
    <row r="354" spans="1:10" ht="16.5" customHeight="1">
      <c r="A354" s="61">
        <v>255</v>
      </c>
      <c r="B354" s="61">
        <v>35</v>
      </c>
      <c r="C354" s="61">
        <v>19</v>
      </c>
      <c r="D354" s="61">
        <v>96</v>
      </c>
      <c r="E354" s="61" t="s">
        <v>2445</v>
      </c>
      <c r="F354" s="61" t="s">
        <v>2275</v>
      </c>
      <c r="G354" s="61" t="s">
        <v>568</v>
      </c>
      <c r="H354" s="62" t="s">
        <v>961</v>
      </c>
      <c r="I354" s="58">
        <v>1.57</v>
      </c>
      <c r="J354" s="74">
        <v>429.89</v>
      </c>
    </row>
    <row r="355" spans="1:10" ht="16.5" customHeight="1">
      <c r="A355" s="61">
        <v>255</v>
      </c>
      <c r="B355" s="61">
        <v>35</v>
      </c>
      <c r="C355" s="61">
        <v>19</v>
      </c>
      <c r="D355" s="61">
        <v>96</v>
      </c>
      <c r="E355" s="61" t="s">
        <v>2445</v>
      </c>
      <c r="F355" s="61" t="s">
        <v>2275</v>
      </c>
      <c r="G355" s="61" t="s">
        <v>904</v>
      </c>
      <c r="H355" s="62" t="s">
        <v>960</v>
      </c>
      <c r="I355" s="58">
        <v>1.57</v>
      </c>
      <c r="J355" s="74">
        <v>429.89</v>
      </c>
    </row>
    <row r="356" spans="1:10" ht="16.5" customHeight="1">
      <c r="A356" s="61">
        <v>245</v>
      </c>
      <c r="B356" s="61">
        <v>45</v>
      </c>
      <c r="C356" s="61">
        <v>19</v>
      </c>
      <c r="D356" s="61">
        <v>91</v>
      </c>
      <c r="E356" s="61" t="s">
        <v>2445</v>
      </c>
      <c r="F356" s="61" t="s">
        <v>2275</v>
      </c>
      <c r="G356" s="61" t="s">
        <v>941</v>
      </c>
      <c r="H356" s="62" t="s">
        <v>2027</v>
      </c>
      <c r="I356" s="58">
        <v>1.57</v>
      </c>
      <c r="J356" s="74">
        <v>424.13</v>
      </c>
    </row>
    <row r="357" spans="1:10" ht="16.5" customHeight="1">
      <c r="A357" s="61">
        <v>245</v>
      </c>
      <c r="B357" s="61">
        <v>45</v>
      </c>
      <c r="C357" s="61">
        <v>19</v>
      </c>
      <c r="D357" s="61">
        <v>98</v>
      </c>
      <c r="E357" s="61" t="s">
        <v>2445</v>
      </c>
      <c r="F357" s="61" t="s">
        <v>2275</v>
      </c>
      <c r="G357" s="61" t="s">
        <v>1055</v>
      </c>
      <c r="H357" s="62" t="s">
        <v>2074</v>
      </c>
      <c r="I357" s="58">
        <v>1.57</v>
      </c>
      <c r="J357" s="74">
        <v>424.13</v>
      </c>
    </row>
    <row r="358" spans="1:10" ht="16.5" customHeight="1">
      <c r="A358" s="61">
        <v>285</v>
      </c>
      <c r="B358" s="61">
        <v>45</v>
      </c>
      <c r="C358" s="61">
        <v>19</v>
      </c>
      <c r="D358" s="61">
        <v>111</v>
      </c>
      <c r="E358" s="61" t="s">
        <v>2239</v>
      </c>
      <c r="F358" s="61" t="s">
        <v>2275</v>
      </c>
      <c r="G358" s="61" t="s">
        <v>913</v>
      </c>
      <c r="H358" s="62" t="s">
        <v>920</v>
      </c>
      <c r="I358" s="58">
        <v>3.27</v>
      </c>
      <c r="J358" s="74">
        <v>418.51</v>
      </c>
    </row>
    <row r="359" spans="1:10" ht="16.5" customHeight="1">
      <c r="A359" s="61">
        <v>275</v>
      </c>
      <c r="B359" s="61">
        <v>45</v>
      </c>
      <c r="C359" s="61">
        <v>18</v>
      </c>
      <c r="D359" s="61">
        <v>103</v>
      </c>
      <c r="E359" s="61" t="s">
        <v>2445</v>
      </c>
      <c r="F359" s="61" t="s">
        <v>2275</v>
      </c>
      <c r="G359" s="61" t="s">
        <v>896</v>
      </c>
      <c r="H359" s="62" t="s">
        <v>1011</v>
      </c>
      <c r="I359" s="58">
        <v>1.57</v>
      </c>
      <c r="J359" s="74">
        <v>417.69</v>
      </c>
    </row>
    <row r="360" spans="1:10" ht="16.5" customHeight="1">
      <c r="A360" s="61">
        <v>255</v>
      </c>
      <c r="B360" s="61">
        <v>40</v>
      </c>
      <c r="C360" s="61">
        <v>18</v>
      </c>
      <c r="D360" s="61">
        <v>99</v>
      </c>
      <c r="E360" s="61" t="s">
        <v>2445</v>
      </c>
      <c r="F360" s="61" t="s">
        <v>2275</v>
      </c>
      <c r="G360" s="61" t="s">
        <v>568</v>
      </c>
      <c r="H360" s="62" t="s">
        <v>963</v>
      </c>
      <c r="I360" s="58">
        <v>1.57</v>
      </c>
      <c r="J360" s="74">
        <v>415.04</v>
      </c>
    </row>
    <row r="361" spans="1:10" ht="16.5" customHeight="1">
      <c r="A361" s="61">
        <v>245</v>
      </c>
      <c r="B361" s="61">
        <v>40</v>
      </c>
      <c r="C361" s="61">
        <v>19</v>
      </c>
      <c r="D361" s="61">
        <v>98</v>
      </c>
      <c r="E361" s="61" t="s">
        <v>2445</v>
      </c>
      <c r="F361" s="61" t="s">
        <v>2275</v>
      </c>
      <c r="G361" s="61" t="s">
        <v>896</v>
      </c>
      <c r="H361" s="62" t="s">
        <v>984</v>
      </c>
      <c r="I361" s="58">
        <v>1.57</v>
      </c>
      <c r="J361" s="74">
        <v>411.1</v>
      </c>
    </row>
    <row r="362" spans="1:10" ht="16.5" customHeight="1">
      <c r="A362" s="61">
        <v>255</v>
      </c>
      <c r="B362" s="61">
        <v>40</v>
      </c>
      <c r="C362" s="61">
        <v>18</v>
      </c>
      <c r="D362" s="61">
        <v>95</v>
      </c>
      <c r="E362" s="61" t="s">
        <v>2445</v>
      </c>
      <c r="F362" s="61" t="s">
        <v>2275</v>
      </c>
      <c r="G362" s="61" t="s">
        <v>904</v>
      </c>
      <c r="H362" s="62" t="s">
        <v>1058</v>
      </c>
      <c r="I362" s="58">
        <v>1.57</v>
      </c>
      <c r="J362" s="74">
        <v>406.24</v>
      </c>
    </row>
    <row r="363" spans="1:10" ht="16.5" customHeight="1">
      <c r="A363" s="61">
        <v>255</v>
      </c>
      <c r="B363" s="61">
        <v>40</v>
      </c>
      <c r="C363" s="61">
        <v>18</v>
      </c>
      <c r="D363" s="61">
        <v>95</v>
      </c>
      <c r="E363" s="61" t="s">
        <v>2239</v>
      </c>
      <c r="F363" s="61" t="s">
        <v>2275</v>
      </c>
      <c r="G363" s="61" t="s">
        <v>904</v>
      </c>
      <c r="H363" s="62" t="s">
        <v>1057</v>
      </c>
      <c r="I363" s="58">
        <v>1.57</v>
      </c>
      <c r="J363" s="74">
        <v>404.84</v>
      </c>
    </row>
    <row r="364" spans="1:10" ht="16.5" customHeight="1">
      <c r="A364" s="61">
        <v>255</v>
      </c>
      <c r="B364" s="61">
        <v>40</v>
      </c>
      <c r="C364" s="61">
        <v>19</v>
      </c>
      <c r="D364" s="61">
        <v>96</v>
      </c>
      <c r="E364" s="61" t="s">
        <v>2347</v>
      </c>
      <c r="F364" s="61" t="s">
        <v>2275</v>
      </c>
      <c r="G364" s="61" t="s">
        <v>904</v>
      </c>
      <c r="H364" s="62" t="s">
        <v>1977</v>
      </c>
      <c r="I364" s="58">
        <v>1.57</v>
      </c>
      <c r="J364" s="74">
        <v>394.18</v>
      </c>
    </row>
    <row r="365" spans="1:10" ht="16.5" customHeight="1">
      <c r="A365" s="61">
        <v>255</v>
      </c>
      <c r="B365" s="61">
        <v>50</v>
      </c>
      <c r="C365" s="61">
        <v>19</v>
      </c>
      <c r="D365" s="61">
        <v>107</v>
      </c>
      <c r="E365" s="61" t="s">
        <v>2445</v>
      </c>
      <c r="F365" s="61" t="s">
        <v>2275</v>
      </c>
      <c r="G365" s="61" t="s">
        <v>913</v>
      </c>
      <c r="H365" s="62" t="s">
        <v>915</v>
      </c>
      <c r="I365" s="58">
        <v>3.27</v>
      </c>
      <c r="J365" s="74">
        <v>386.86</v>
      </c>
    </row>
    <row r="366" spans="1:10" ht="16.5" customHeight="1">
      <c r="A366" s="61">
        <v>245</v>
      </c>
      <c r="B366" s="61">
        <v>50</v>
      </c>
      <c r="C366" s="61">
        <v>18</v>
      </c>
      <c r="D366" s="61">
        <v>104</v>
      </c>
      <c r="E366" s="61" t="s">
        <v>2445</v>
      </c>
      <c r="F366" s="61" t="s">
        <v>2275</v>
      </c>
      <c r="G366" s="61" t="s">
        <v>904</v>
      </c>
      <c r="H366" s="62" t="s">
        <v>909</v>
      </c>
      <c r="I366" s="58">
        <v>1.57</v>
      </c>
      <c r="J366" s="74">
        <v>383.41</v>
      </c>
    </row>
    <row r="367" spans="1:10" ht="16.5" customHeight="1">
      <c r="A367" s="61">
        <v>265</v>
      </c>
      <c r="B367" s="61">
        <v>45</v>
      </c>
      <c r="C367" s="61">
        <v>20</v>
      </c>
      <c r="D367" s="61">
        <v>104</v>
      </c>
      <c r="E367" s="61" t="s">
        <v>2445</v>
      </c>
      <c r="F367" s="61" t="s">
        <v>2275</v>
      </c>
      <c r="G367" s="61" t="s">
        <v>568</v>
      </c>
      <c r="H367" s="62" t="s">
        <v>1031</v>
      </c>
      <c r="I367" s="58">
        <v>3.27</v>
      </c>
      <c r="J367" s="74">
        <v>380.66</v>
      </c>
    </row>
    <row r="368" spans="1:10" ht="16.5" customHeight="1">
      <c r="A368" s="61">
        <v>245</v>
      </c>
      <c r="B368" s="61">
        <v>35</v>
      </c>
      <c r="C368" s="61">
        <v>18</v>
      </c>
      <c r="D368" s="61">
        <v>88</v>
      </c>
      <c r="E368" s="61" t="s">
        <v>2445</v>
      </c>
      <c r="F368" s="61" t="s">
        <v>2275</v>
      </c>
      <c r="G368" s="61" t="s">
        <v>896</v>
      </c>
      <c r="H368" s="62" t="s">
        <v>952</v>
      </c>
      <c r="I368" s="58">
        <v>1.57</v>
      </c>
      <c r="J368" s="74">
        <v>380.13</v>
      </c>
    </row>
    <row r="369" spans="1:10" ht="16.5" customHeight="1">
      <c r="A369" s="61">
        <v>275</v>
      </c>
      <c r="B369" s="61">
        <v>45</v>
      </c>
      <c r="C369" s="61">
        <v>19</v>
      </c>
      <c r="D369" s="61">
        <v>108</v>
      </c>
      <c r="E369" s="61" t="s">
        <v>2445</v>
      </c>
      <c r="F369" s="61" t="s">
        <v>2275</v>
      </c>
      <c r="G369" s="61" t="s">
        <v>568</v>
      </c>
      <c r="H369" s="62" t="s">
        <v>919</v>
      </c>
      <c r="I369" s="58">
        <v>3.27</v>
      </c>
      <c r="J369" s="74">
        <v>377.68</v>
      </c>
    </row>
    <row r="370" spans="1:10" ht="16.5" customHeight="1">
      <c r="A370" s="61">
        <v>275</v>
      </c>
      <c r="B370" s="61">
        <v>45</v>
      </c>
      <c r="C370" s="61">
        <v>19</v>
      </c>
      <c r="D370" s="61">
        <v>108</v>
      </c>
      <c r="E370" s="61" t="s">
        <v>2445</v>
      </c>
      <c r="F370" s="61" t="s">
        <v>2275</v>
      </c>
      <c r="G370" s="61" t="s">
        <v>913</v>
      </c>
      <c r="H370" s="62" t="s">
        <v>918</v>
      </c>
      <c r="I370" s="58">
        <v>3.27</v>
      </c>
      <c r="J370" s="74">
        <v>377.68</v>
      </c>
    </row>
    <row r="371" spans="1:10" ht="16.5" customHeight="1">
      <c r="A371" s="61">
        <v>245</v>
      </c>
      <c r="B371" s="61">
        <v>45</v>
      </c>
      <c r="C371" s="61">
        <v>17</v>
      </c>
      <c r="D371" s="61">
        <v>95</v>
      </c>
      <c r="E371" s="61" t="s">
        <v>2239</v>
      </c>
      <c r="F371" s="61" t="s">
        <v>2275</v>
      </c>
      <c r="G371" s="61" t="s">
        <v>896</v>
      </c>
      <c r="H371" s="62" t="s">
        <v>954</v>
      </c>
      <c r="I371" s="58">
        <v>1.57</v>
      </c>
      <c r="J371" s="74">
        <v>373.39</v>
      </c>
    </row>
    <row r="372" spans="1:10" ht="16.5" customHeight="1">
      <c r="A372" s="61">
        <v>275</v>
      </c>
      <c r="B372" s="61">
        <v>55</v>
      </c>
      <c r="C372" s="61">
        <v>19</v>
      </c>
      <c r="D372" s="61">
        <v>111</v>
      </c>
      <c r="E372" s="61" t="s">
        <v>2347</v>
      </c>
      <c r="F372" s="61" t="s">
        <v>2275</v>
      </c>
      <c r="G372" s="61" t="s">
        <v>568</v>
      </c>
      <c r="H372" s="62" t="s">
        <v>998</v>
      </c>
      <c r="I372" s="58">
        <v>3.27</v>
      </c>
      <c r="J372" s="74">
        <v>369.09</v>
      </c>
    </row>
    <row r="373" spans="1:10" ht="16.5" customHeight="1">
      <c r="A373" s="61">
        <v>255</v>
      </c>
      <c r="B373" s="61">
        <v>45</v>
      </c>
      <c r="C373" s="61">
        <v>18</v>
      </c>
      <c r="D373" s="61">
        <v>99</v>
      </c>
      <c r="E373" s="61" t="s">
        <v>2445</v>
      </c>
      <c r="F373" s="61" t="s">
        <v>2275</v>
      </c>
      <c r="G373" s="61" t="s">
        <v>896</v>
      </c>
      <c r="H373" s="62" t="s">
        <v>1978</v>
      </c>
      <c r="I373" s="58">
        <v>1.57</v>
      </c>
      <c r="J373" s="74">
        <v>363.23</v>
      </c>
    </row>
    <row r="374" spans="1:10" ht="16.5" customHeight="1">
      <c r="A374" s="61">
        <v>225</v>
      </c>
      <c r="B374" s="61">
        <v>35</v>
      </c>
      <c r="C374" s="61">
        <v>19</v>
      </c>
      <c r="D374" s="61">
        <v>91</v>
      </c>
      <c r="E374" s="61" t="s">
        <v>2388</v>
      </c>
      <c r="F374" s="61" t="s">
        <v>2275</v>
      </c>
      <c r="G374" s="61" t="s">
        <v>568</v>
      </c>
      <c r="H374" s="62" t="s">
        <v>1042</v>
      </c>
      <c r="I374" s="58">
        <v>1.57</v>
      </c>
      <c r="J374" s="74">
        <v>345.99</v>
      </c>
    </row>
    <row r="375" spans="1:10" ht="16.5" customHeight="1">
      <c r="A375" s="61">
        <v>245</v>
      </c>
      <c r="B375" s="61">
        <v>40</v>
      </c>
      <c r="C375" s="61">
        <v>18</v>
      </c>
      <c r="D375" s="61">
        <v>93</v>
      </c>
      <c r="E375" s="61" t="s">
        <v>2445</v>
      </c>
      <c r="F375" s="61" t="s">
        <v>2275</v>
      </c>
      <c r="G375" s="61" t="s">
        <v>896</v>
      </c>
      <c r="H375" s="62" t="s">
        <v>953</v>
      </c>
      <c r="I375" s="58">
        <v>1.57</v>
      </c>
      <c r="J375" s="74">
        <v>345.9</v>
      </c>
    </row>
    <row r="376" spans="1:10" ht="16.5" customHeight="1">
      <c r="A376" s="61">
        <v>225</v>
      </c>
      <c r="B376" s="61">
        <v>45</v>
      </c>
      <c r="C376" s="61">
        <v>18</v>
      </c>
      <c r="D376" s="61">
        <v>95</v>
      </c>
      <c r="E376" s="61" t="s">
        <v>2239</v>
      </c>
      <c r="F376" s="61" t="s">
        <v>2275</v>
      </c>
      <c r="G376" s="61" t="s">
        <v>896</v>
      </c>
      <c r="H376" s="62" t="s">
        <v>1999</v>
      </c>
      <c r="I376" s="58">
        <v>1.57</v>
      </c>
      <c r="J376" s="74">
        <v>345.7</v>
      </c>
    </row>
    <row r="377" spans="1:10" ht="16.5" customHeight="1">
      <c r="A377" s="61">
        <v>235</v>
      </c>
      <c r="B377" s="61">
        <v>45</v>
      </c>
      <c r="C377" s="61">
        <v>18</v>
      </c>
      <c r="D377" s="61">
        <v>98</v>
      </c>
      <c r="E377" s="61" t="s">
        <v>2445</v>
      </c>
      <c r="F377" s="61" t="s">
        <v>2275</v>
      </c>
      <c r="G377" s="61" t="s">
        <v>902</v>
      </c>
      <c r="H377" s="62" t="s">
        <v>950</v>
      </c>
      <c r="I377" s="58">
        <v>1.57</v>
      </c>
      <c r="J377" s="74">
        <v>345.14</v>
      </c>
    </row>
    <row r="378" spans="1:10" ht="16.5" customHeight="1">
      <c r="A378" s="61">
        <v>245</v>
      </c>
      <c r="B378" s="61">
        <v>35</v>
      </c>
      <c r="C378" s="61">
        <v>18</v>
      </c>
      <c r="D378" s="61">
        <v>91</v>
      </c>
      <c r="E378" s="61" t="s">
        <v>2388</v>
      </c>
      <c r="F378" s="61" t="s">
        <v>2275</v>
      </c>
      <c r="G378" s="61" t="s">
        <v>568</v>
      </c>
      <c r="H378" s="62" t="s">
        <v>2073</v>
      </c>
      <c r="I378" s="58">
        <v>1.57</v>
      </c>
      <c r="J378" s="74">
        <v>344.98</v>
      </c>
    </row>
    <row r="379" spans="1:10" ht="16.5" customHeight="1">
      <c r="A379" s="61">
        <v>245</v>
      </c>
      <c r="B379" s="61">
        <v>45</v>
      </c>
      <c r="C379" s="61">
        <v>17</v>
      </c>
      <c r="D379" s="61">
        <v>95</v>
      </c>
      <c r="E379" s="61" t="s">
        <v>2239</v>
      </c>
      <c r="F379" s="61" t="s">
        <v>2275</v>
      </c>
      <c r="G379" s="61" t="s">
        <v>896</v>
      </c>
      <c r="H379" s="62" t="s">
        <v>1054</v>
      </c>
      <c r="I379" s="58">
        <v>1.57</v>
      </c>
      <c r="J379" s="74">
        <v>338.22</v>
      </c>
    </row>
    <row r="380" spans="1:10" ht="16.5" customHeight="1">
      <c r="A380" s="61">
        <v>235</v>
      </c>
      <c r="B380" s="61">
        <v>45</v>
      </c>
      <c r="C380" s="61">
        <v>20</v>
      </c>
      <c r="D380" s="61">
        <v>100</v>
      </c>
      <c r="E380" s="61" t="s">
        <v>2239</v>
      </c>
      <c r="F380" s="61" t="s">
        <v>2275</v>
      </c>
      <c r="G380" s="61" t="s">
        <v>568</v>
      </c>
      <c r="H380" s="62" t="s">
        <v>989</v>
      </c>
      <c r="I380" s="58">
        <v>3.27</v>
      </c>
      <c r="J380" s="74">
        <v>337.15</v>
      </c>
    </row>
    <row r="381" spans="1:10" ht="16.5" customHeight="1">
      <c r="A381" s="61">
        <v>225</v>
      </c>
      <c r="B381" s="61">
        <v>45</v>
      </c>
      <c r="C381" s="61">
        <v>18</v>
      </c>
      <c r="D381" s="61">
        <v>91</v>
      </c>
      <c r="E381" s="61" t="s">
        <v>2239</v>
      </c>
      <c r="F381" s="61" t="s">
        <v>2275</v>
      </c>
      <c r="G381" s="61" t="s">
        <v>896</v>
      </c>
      <c r="H381" s="62" t="s">
        <v>2071</v>
      </c>
      <c r="I381" s="58">
        <v>1.57</v>
      </c>
      <c r="J381" s="74">
        <v>325.01</v>
      </c>
    </row>
    <row r="382" spans="1:10" ht="16.5" customHeight="1">
      <c r="A382" s="61">
        <v>245</v>
      </c>
      <c r="B382" s="61">
        <v>45</v>
      </c>
      <c r="C382" s="61">
        <v>18</v>
      </c>
      <c r="D382" s="61">
        <v>100</v>
      </c>
      <c r="E382" s="61" t="s">
        <v>2239</v>
      </c>
      <c r="F382" s="61" t="s">
        <v>2275</v>
      </c>
      <c r="G382" s="61" t="s">
        <v>896</v>
      </c>
      <c r="H382" s="62" t="s">
        <v>955</v>
      </c>
      <c r="I382" s="58">
        <v>1.57</v>
      </c>
      <c r="J382" s="74">
        <v>322.77999999999997</v>
      </c>
    </row>
    <row r="383" spans="1:10" ht="16.5" customHeight="1">
      <c r="A383" s="61">
        <v>235</v>
      </c>
      <c r="B383" s="61">
        <v>55</v>
      </c>
      <c r="C383" s="61">
        <v>17</v>
      </c>
      <c r="D383" s="61">
        <v>103</v>
      </c>
      <c r="E383" s="61" t="s">
        <v>2445</v>
      </c>
      <c r="F383" s="61" t="s">
        <v>2275</v>
      </c>
      <c r="G383" s="61" t="s">
        <v>902</v>
      </c>
      <c r="H383" s="62" t="s">
        <v>903</v>
      </c>
      <c r="I383" s="58">
        <v>1.57</v>
      </c>
      <c r="J383" s="74">
        <v>314.62</v>
      </c>
    </row>
    <row r="384" spans="1:10" ht="16.5" customHeight="1">
      <c r="A384" s="61">
        <v>235</v>
      </c>
      <c r="B384" s="61">
        <v>55</v>
      </c>
      <c r="C384" s="61">
        <v>17</v>
      </c>
      <c r="D384" s="61">
        <v>103</v>
      </c>
      <c r="E384" s="61" t="s">
        <v>2239</v>
      </c>
      <c r="F384" s="61" t="s">
        <v>2275</v>
      </c>
      <c r="G384" s="61" t="s">
        <v>896</v>
      </c>
      <c r="H384" s="62" t="s">
        <v>951</v>
      </c>
      <c r="I384" s="58">
        <v>1.57</v>
      </c>
      <c r="J384" s="74">
        <v>312.69</v>
      </c>
    </row>
    <row r="385" spans="1:10" ht="16.5" customHeight="1">
      <c r="A385" s="61">
        <v>255</v>
      </c>
      <c r="B385" s="61">
        <v>55</v>
      </c>
      <c r="C385" s="61">
        <v>18</v>
      </c>
      <c r="D385" s="61">
        <v>109</v>
      </c>
      <c r="E385" s="61" t="s">
        <v>2440</v>
      </c>
      <c r="F385" s="61" t="s">
        <v>2275</v>
      </c>
      <c r="G385" s="61" t="s">
        <v>896</v>
      </c>
      <c r="H385" s="62" t="s">
        <v>967</v>
      </c>
      <c r="I385" s="58">
        <v>3.27</v>
      </c>
      <c r="J385" s="74">
        <v>311.45</v>
      </c>
    </row>
    <row r="386" spans="1:10" ht="16.5" customHeight="1">
      <c r="A386" s="61">
        <v>245</v>
      </c>
      <c r="B386" s="61">
        <v>40</v>
      </c>
      <c r="C386" s="61">
        <v>18</v>
      </c>
      <c r="D386" s="61">
        <v>93</v>
      </c>
      <c r="E386" s="61" t="s">
        <v>2445</v>
      </c>
      <c r="F386" s="61" t="s">
        <v>2275</v>
      </c>
      <c r="G386" s="61" t="s">
        <v>896</v>
      </c>
      <c r="H386" s="62" t="s">
        <v>1050</v>
      </c>
      <c r="I386" s="58">
        <v>1.57</v>
      </c>
      <c r="J386" s="74">
        <v>308.27</v>
      </c>
    </row>
    <row r="387" spans="1:10" ht="16.5" customHeight="1">
      <c r="A387" s="61">
        <v>245</v>
      </c>
      <c r="B387" s="61">
        <v>40</v>
      </c>
      <c r="C387" s="61">
        <v>18</v>
      </c>
      <c r="D387" s="61">
        <v>93</v>
      </c>
      <c r="E387" s="61" t="s">
        <v>2445</v>
      </c>
      <c r="F387" s="61" t="s">
        <v>2275</v>
      </c>
      <c r="G387" s="61" t="s">
        <v>1051</v>
      </c>
      <c r="H387" s="62" t="s">
        <v>1052</v>
      </c>
      <c r="I387" s="58">
        <v>1.57</v>
      </c>
      <c r="J387" s="74">
        <v>308.27</v>
      </c>
    </row>
    <row r="388" spans="1:10" ht="16.5" customHeight="1">
      <c r="A388" s="61">
        <v>275</v>
      </c>
      <c r="B388" s="61">
        <v>60</v>
      </c>
      <c r="C388" s="61">
        <v>18</v>
      </c>
      <c r="D388" s="61">
        <v>113</v>
      </c>
      <c r="E388" s="61" t="s">
        <v>2440</v>
      </c>
      <c r="F388" s="61" t="s">
        <v>2275</v>
      </c>
      <c r="G388" s="61" t="s">
        <v>1032</v>
      </c>
      <c r="H388" s="62" t="s">
        <v>1033</v>
      </c>
      <c r="I388" s="58">
        <v>3.27</v>
      </c>
      <c r="J388" s="74">
        <v>303.20999999999998</v>
      </c>
    </row>
    <row r="389" spans="1:10" ht="16.5" customHeight="1">
      <c r="A389" s="61">
        <v>215</v>
      </c>
      <c r="B389" s="61">
        <v>40</v>
      </c>
      <c r="C389" s="61">
        <v>18</v>
      </c>
      <c r="D389" s="61">
        <v>85</v>
      </c>
      <c r="E389" s="61" t="s">
        <v>2445</v>
      </c>
      <c r="F389" s="61" t="s">
        <v>2275</v>
      </c>
      <c r="G389" s="61" t="s">
        <v>896</v>
      </c>
      <c r="H389" s="62" t="s">
        <v>934</v>
      </c>
      <c r="I389" s="58">
        <v>1.57</v>
      </c>
      <c r="J389" s="74">
        <v>301.99</v>
      </c>
    </row>
    <row r="390" spans="1:10" ht="16.5" customHeight="1">
      <c r="A390" s="61">
        <v>235</v>
      </c>
      <c r="B390" s="61">
        <v>55</v>
      </c>
      <c r="C390" s="61">
        <v>17</v>
      </c>
      <c r="D390" s="61">
        <v>99</v>
      </c>
      <c r="E390" s="61" t="s">
        <v>2445</v>
      </c>
      <c r="F390" s="61" t="s">
        <v>2275</v>
      </c>
      <c r="G390" s="61" t="s">
        <v>902</v>
      </c>
      <c r="H390" s="62" t="s">
        <v>1006</v>
      </c>
      <c r="I390" s="58">
        <v>1.57</v>
      </c>
      <c r="J390" s="74">
        <v>301.04000000000002</v>
      </c>
    </row>
    <row r="391" spans="1:10" ht="16.5" customHeight="1">
      <c r="A391" s="61">
        <v>275</v>
      </c>
      <c r="B391" s="61">
        <v>55</v>
      </c>
      <c r="C391" s="61">
        <v>17</v>
      </c>
      <c r="D391" s="61">
        <v>109</v>
      </c>
      <c r="E391" s="61" t="s">
        <v>2347</v>
      </c>
      <c r="F391" s="61" t="s">
        <v>2275</v>
      </c>
      <c r="G391" s="61" t="s">
        <v>2024</v>
      </c>
      <c r="H391" s="62" t="s">
        <v>2025</v>
      </c>
      <c r="I391" s="58">
        <v>3.27</v>
      </c>
      <c r="J391" s="74">
        <v>298.41000000000003</v>
      </c>
    </row>
    <row r="392" spans="1:10" ht="16.5" customHeight="1">
      <c r="A392" s="61">
        <v>235</v>
      </c>
      <c r="B392" s="61">
        <v>55</v>
      </c>
      <c r="C392" s="61">
        <v>18</v>
      </c>
      <c r="D392" s="61">
        <v>100</v>
      </c>
      <c r="E392" s="61" t="s">
        <v>2347</v>
      </c>
      <c r="F392" s="61" t="s">
        <v>2275</v>
      </c>
      <c r="G392" s="61" t="s">
        <v>913</v>
      </c>
      <c r="H392" s="62" t="s">
        <v>990</v>
      </c>
      <c r="I392" s="58">
        <v>3.27</v>
      </c>
      <c r="J392" s="74">
        <v>296.18</v>
      </c>
    </row>
    <row r="393" spans="1:10" ht="16.5" customHeight="1">
      <c r="A393" s="61">
        <v>255</v>
      </c>
      <c r="B393" s="61">
        <v>40</v>
      </c>
      <c r="C393" s="61">
        <v>17</v>
      </c>
      <c r="D393" s="61">
        <v>98</v>
      </c>
      <c r="E393" s="61" t="s">
        <v>2445</v>
      </c>
      <c r="F393" s="61" t="s">
        <v>2275</v>
      </c>
      <c r="G393" s="61" t="s">
        <v>568</v>
      </c>
      <c r="H393" s="62" t="s">
        <v>962</v>
      </c>
      <c r="I393" s="58">
        <v>1.57</v>
      </c>
      <c r="J393" s="74">
        <v>294.92</v>
      </c>
    </row>
    <row r="394" spans="1:10" ht="16.5" customHeight="1">
      <c r="A394" s="61">
        <v>255</v>
      </c>
      <c r="B394" s="61">
        <v>45</v>
      </c>
      <c r="C394" s="61">
        <v>18</v>
      </c>
      <c r="D394" s="61">
        <v>99</v>
      </c>
      <c r="E394" s="61" t="s">
        <v>2347</v>
      </c>
      <c r="F394" s="61" t="s">
        <v>2275</v>
      </c>
      <c r="G394" s="61" t="s">
        <v>896</v>
      </c>
      <c r="H394" s="62" t="s">
        <v>1030</v>
      </c>
      <c r="I394" s="58">
        <v>3.27</v>
      </c>
      <c r="J394" s="74">
        <v>293.16000000000003</v>
      </c>
    </row>
    <row r="395" spans="1:10" ht="16.5" customHeight="1">
      <c r="A395" s="61">
        <v>245</v>
      </c>
      <c r="B395" s="61">
        <v>45</v>
      </c>
      <c r="C395" s="61">
        <v>17</v>
      </c>
      <c r="D395" s="61">
        <v>99</v>
      </c>
      <c r="E395" s="61" t="s">
        <v>2445</v>
      </c>
      <c r="F395" s="61" t="s">
        <v>2275</v>
      </c>
      <c r="G395" s="61" t="s">
        <v>902</v>
      </c>
      <c r="H395" s="62" t="s">
        <v>957</v>
      </c>
      <c r="I395" s="58">
        <v>1.57</v>
      </c>
      <c r="J395" s="74">
        <v>292.48</v>
      </c>
    </row>
    <row r="396" spans="1:10" ht="16.5" customHeight="1">
      <c r="A396" s="61">
        <v>245</v>
      </c>
      <c r="B396" s="61">
        <v>45</v>
      </c>
      <c r="C396" s="61">
        <v>17</v>
      </c>
      <c r="D396" s="61">
        <v>99</v>
      </c>
      <c r="E396" s="61" t="s">
        <v>2445</v>
      </c>
      <c r="F396" s="61" t="s">
        <v>2275</v>
      </c>
      <c r="G396" s="61" t="s">
        <v>568</v>
      </c>
      <c r="H396" s="62" t="s">
        <v>985</v>
      </c>
      <c r="I396" s="58">
        <v>1.57</v>
      </c>
      <c r="J396" s="74">
        <v>292.48</v>
      </c>
    </row>
    <row r="397" spans="1:10" ht="16.5" customHeight="1">
      <c r="A397" s="61">
        <v>225</v>
      </c>
      <c r="B397" s="61">
        <v>50</v>
      </c>
      <c r="C397" s="61">
        <v>17</v>
      </c>
      <c r="D397" s="61">
        <v>98</v>
      </c>
      <c r="E397" s="61" t="s">
        <v>2445</v>
      </c>
      <c r="F397" s="61" t="s">
        <v>2275</v>
      </c>
      <c r="G397" s="61" t="s">
        <v>902</v>
      </c>
      <c r="H397" s="62" t="s">
        <v>945</v>
      </c>
      <c r="I397" s="58">
        <v>1.57</v>
      </c>
      <c r="J397" s="74">
        <v>291.42</v>
      </c>
    </row>
    <row r="398" spans="1:10" ht="16.5" customHeight="1">
      <c r="A398" s="61">
        <v>225</v>
      </c>
      <c r="B398" s="61">
        <v>50</v>
      </c>
      <c r="C398" s="61">
        <v>17</v>
      </c>
      <c r="D398" s="61">
        <v>98</v>
      </c>
      <c r="E398" s="61" t="s">
        <v>2445</v>
      </c>
      <c r="F398" s="61" t="s">
        <v>2275</v>
      </c>
      <c r="G398" s="61" t="s">
        <v>896</v>
      </c>
      <c r="H398" s="62" t="s">
        <v>981</v>
      </c>
      <c r="I398" s="58">
        <v>1.57</v>
      </c>
      <c r="J398" s="74">
        <v>291.42</v>
      </c>
    </row>
    <row r="399" spans="1:10" ht="16.5" customHeight="1">
      <c r="A399" s="61">
        <v>225</v>
      </c>
      <c r="B399" s="61">
        <v>50</v>
      </c>
      <c r="C399" s="61">
        <v>17</v>
      </c>
      <c r="D399" s="61">
        <v>94</v>
      </c>
      <c r="E399" s="61" t="s">
        <v>2445</v>
      </c>
      <c r="F399" s="61" t="s">
        <v>2275</v>
      </c>
      <c r="G399" s="61" t="s">
        <v>896</v>
      </c>
      <c r="H399" s="62" t="s">
        <v>1046</v>
      </c>
      <c r="I399" s="58">
        <v>1.57</v>
      </c>
      <c r="J399" s="74">
        <v>289.93</v>
      </c>
    </row>
    <row r="400" spans="1:10" ht="16.5" customHeight="1">
      <c r="A400" s="61">
        <v>255</v>
      </c>
      <c r="B400" s="61">
        <v>55</v>
      </c>
      <c r="C400" s="61">
        <v>18</v>
      </c>
      <c r="D400" s="61">
        <v>109</v>
      </c>
      <c r="E400" s="61" t="s">
        <v>2445</v>
      </c>
      <c r="F400" s="61" t="s">
        <v>2275</v>
      </c>
      <c r="G400" s="61" t="s">
        <v>913</v>
      </c>
      <c r="H400" s="62" t="s">
        <v>916</v>
      </c>
      <c r="I400" s="58">
        <v>3.27</v>
      </c>
      <c r="J400" s="74">
        <v>285.81</v>
      </c>
    </row>
    <row r="401" spans="1:10" ht="16.5" customHeight="1">
      <c r="A401" s="61">
        <v>225</v>
      </c>
      <c r="B401" s="61">
        <v>50</v>
      </c>
      <c r="C401" s="61">
        <v>17</v>
      </c>
      <c r="D401" s="61">
        <v>94</v>
      </c>
      <c r="E401" s="61" t="s">
        <v>2239</v>
      </c>
      <c r="F401" s="61" t="s">
        <v>2275</v>
      </c>
      <c r="G401" s="61" t="s">
        <v>896</v>
      </c>
      <c r="H401" s="62" t="s">
        <v>979</v>
      </c>
      <c r="I401" s="58">
        <v>1.57</v>
      </c>
      <c r="J401" s="74">
        <v>285.10000000000002</v>
      </c>
    </row>
    <row r="402" spans="1:10" ht="16.5" customHeight="1">
      <c r="A402" s="61">
        <v>215</v>
      </c>
      <c r="B402" s="61">
        <v>50</v>
      </c>
      <c r="C402" s="61">
        <v>17</v>
      </c>
      <c r="D402" s="61">
        <v>95</v>
      </c>
      <c r="E402" s="61" t="s">
        <v>2239</v>
      </c>
      <c r="F402" s="61" t="s">
        <v>2275</v>
      </c>
      <c r="G402" s="61" t="s">
        <v>975</v>
      </c>
      <c r="H402" s="62" t="s">
        <v>1997</v>
      </c>
      <c r="I402" s="58">
        <v>1.57</v>
      </c>
      <c r="J402" s="74">
        <v>283.83</v>
      </c>
    </row>
    <row r="403" spans="1:10" ht="16.5" customHeight="1">
      <c r="A403" s="61">
        <v>235</v>
      </c>
      <c r="B403" s="61">
        <v>55</v>
      </c>
      <c r="C403" s="61">
        <v>18</v>
      </c>
      <c r="D403" s="61">
        <v>99</v>
      </c>
      <c r="E403" s="61" t="s">
        <v>2347</v>
      </c>
      <c r="F403" s="61" t="s">
        <v>2275</v>
      </c>
      <c r="G403" s="61" t="s">
        <v>2019</v>
      </c>
      <c r="H403" s="62" t="s">
        <v>2037</v>
      </c>
      <c r="I403" s="58">
        <v>3.27</v>
      </c>
      <c r="J403" s="74">
        <v>282.94</v>
      </c>
    </row>
    <row r="404" spans="1:10" ht="16.5" customHeight="1">
      <c r="A404" s="61">
        <v>225</v>
      </c>
      <c r="B404" s="61">
        <v>55</v>
      </c>
      <c r="C404" s="61">
        <v>17</v>
      </c>
      <c r="D404" s="61">
        <v>101</v>
      </c>
      <c r="E404" s="61" t="s">
        <v>2445</v>
      </c>
      <c r="F404" s="61" t="s">
        <v>2275</v>
      </c>
      <c r="G404" s="61" t="s">
        <v>902</v>
      </c>
      <c r="H404" s="62" t="s">
        <v>982</v>
      </c>
      <c r="I404" s="58">
        <v>1.57</v>
      </c>
      <c r="J404" s="74">
        <v>281.95999999999998</v>
      </c>
    </row>
    <row r="405" spans="1:10" ht="16.5" customHeight="1">
      <c r="A405" s="61">
        <v>255</v>
      </c>
      <c r="B405" s="61">
        <v>55</v>
      </c>
      <c r="C405" s="61">
        <v>18</v>
      </c>
      <c r="D405" s="61">
        <v>109</v>
      </c>
      <c r="E405" s="61" t="s">
        <v>2239</v>
      </c>
      <c r="F405" s="61" t="s">
        <v>2275</v>
      </c>
      <c r="G405" s="61" t="s">
        <v>568</v>
      </c>
      <c r="H405" s="62" t="s">
        <v>917</v>
      </c>
      <c r="I405" s="58">
        <v>3.27</v>
      </c>
      <c r="J405" s="74">
        <v>279.08</v>
      </c>
    </row>
    <row r="406" spans="1:10" ht="16.5" customHeight="1">
      <c r="A406" s="61">
        <v>235</v>
      </c>
      <c r="B406" s="61">
        <v>50</v>
      </c>
      <c r="C406" s="61">
        <v>18</v>
      </c>
      <c r="D406" s="61">
        <v>97</v>
      </c>
      <c r="E406" s="61" t="s">
        <v>2347</v>
      </c>
      <c r="F406" s="61" t="s">
        <v>2275</v>
      </c>
      <c r="G406" s="61" t="s">
        <v>896</v>
      </c>
      <c r="H406" s="62" t="s">
        <v>1027</v>
      </c>
      <c r="I406" s="58">
        <v>3.27</v>
      </c>
      <c r="J406" s="74">
        <v>276.44</v>
      </c>
    </row>
    <row r="407" spans="1:10" ht="16.5" customHeight="1">
      <c r="A407" s="61">
        <v>235</v>
      </c>
      <c r="B407" s="61">
        <v>50</v>
      </c>
      <c r="C407" s="61">
        <v>18</v>
      </c>
      <c r="D407" s="61">
        <v>97</v>
      </c>
      <c r="E407" s="61" t="s">
        <v>2347</v>
      </c>
      <c r="F407" s="61" t="s">
        <v>2275</v>
      </c>
      <c r="G407" s="61" t="s">
        <v>896</v>
      </c>
      <c r="H407" s="62" t="s">
        <v>1026</v>
      </c>
      <c r="I407" s="58">
        <v>3.27</v>
      </c>
      <c r="J407" s="74">
        <v>276.44</v>
      </c>
    </row>
    <row r="408" spans="1:10" ht="16.5" customHeight="1">
      <c r="A408" s="61">
        <v>265</v>
      </c>
      <c r="B408" s="61">
        <v>60</v>
      </c>
      <c r="C408" s="61">
        <v>18</v>
      </c>
      <c r="D408" s="61">
        <v>110</v>
      </c>
      <c r="E408" s="61" t="s">
        <v>2440</v>
      </c>
      <c r="F408" s="61" t="s">
        <v>2275</v>
      </c>
      <c r="G408" s="61" t="s">
        <v>2007</v>
      </c>
      <c r="H408" s="62" t="s">
        <v>2009</v>
      </c>
      <c r="I408" s="58">
        <v>3.27</v>
      </c>
      <c r="J408" s="74">
        <v>276.33</v>
      </c>
    </row>
    <row r="409" spans="1:10" ht="16.5" customHeight="1">
      <c r="A409" s="61">
        <v>235</v>
      </c>
      <c r="B409" s="61">
        <v>50</v>
      </c>
      <c r="C409" s="61">
        <v>18</v>
      </c>
      <c r="D409" s="61">
        <v>97</v>
      </c>
      <c r="E409" s="61" t="s">
        <v>2440</v>
      </c>
      <c r="F409" s="61" t="s">
        <v>2275</v>
      </c>
      <c r="G409" s="61" t="s">
        <v>980</v>
      </c>
      <c r="H409" s="62" t="s">
        <v>1025</v>
      </c>
      <c r="I409" s="58">
        <v>3.27</v>
      </c>
      <c r="J409" s="74">
        <v>275.60000000000002</v>
      </c>
    </row>
    <row r="410" spans="1:10" ht="16.5" customHeight="1">
      <c r="A410" s="61">
        <v>235</v>
      </c>
      <c r="B410" s="61">
        <v>40</v>
      </c>
      <c r="C410" s="61">
        <v>18</v>
      </c>
      <c r="D410" s="61">
        <v>95</v>
      </c>
      <c r="E410" s="61" t="s">
        <v>2445</v>
      </c>
      <c r="F410" s="61" t="s">
        <v>2275</v>
      </c>
      <c r="G410" s="61" t="s">
        <v>904</v>
      </c>
      <c r="H410" s="62" t="s">
        <v>948</v>
      </c>
      <c r="I410" s="58">
        <v>1.57</v>
      </c>
      <c r="J410" s="74">
        <v>274.66000000000003</v>
      </c>
    </row>
    <row r="411" spans="1:10" ht="16.5" customHeight="1">
      <c r="A411" s="61">
        <v>235</v>
      </c>
      <c r="B411" s="61">
        <v>40</v>
      </c>
      <c r="C411" s="61">
        <v>18</v>
      </c>
      <c r="D411" s="61">
        <v>95</v>
      </c>
      <c r="E411" s="61" t="s">
        <v>2445</v>
      </c>
      <c r="F411" s="61" t="s">
        <v>2275</v>
      </c>
      <c r="G411" s="61" t="s">
        <v>902</v>
      </c>
      <c r="H411" s="62" t="s">
        <v>947</v>
      </c>
      <c r="I411" s="58">
        <v>1.57</v>
      </c>
      <c r="J411" s="74">
        <v>274.66000000000003</v>
      </c>
    </row>
    <row r="412" spans="1:10" ht="16.5" customHeight="1">
      <c r="A412" s="61">
        <v>215</v>
      </c>
      <c r="B412" s="61">
        <v>40</v>
      </c>
      <c r="C412" s="61">
        <v>18</v>
      </c>
      <c r="D412" s="61">
        <v>89</v>
      </c>
      <c r="E412" s="61" t="s">
        <v>2239</v>
      </c>
      <c r="F412" s="61" t="s">
        <v>2275</v>
      </c>
      <c r="G412" s="61" t="s">
        <v>896</v>
      </c>
      <c r="H412" s="62" t="s">
        <v>973</v>
      </c>
      <c r="I412" s="58">
        <v>1.57</v>
      </c>
      <c r="J412" s="74">
        <v>274.54000000000002</v>
      </c>
    </row>
    <row r="413" spans="1:10" ht="16.5" customHeight="1">
      <c r="A413" s="61">
        <v>235</v>
      </c>
      <c r="B413" s="61">
        <v>60</v>
      </c>
      <c r="C413" s="61">
        <v>18</v>
      </c>
      <c r="D413" s="61">
        <v>103</v>
      </c>
      <c r="E413" s="61" t="s">
        <v>2440</v>
      </c>
      <c r="F413" s="61" t="s">
        <v>2275</v>
      </c>
      <c r="G413" s="61" t="s">
        <v>987</v>
      </c>
      <c r="H413" s="62" t="s">
        <v>2021</v>
      </c>
      <c r="I413" s="58">
        <v>3.27</v>
      </c>
      <c r="J413" s="74">
        <v>272.13</v>
      </c>
    </row>
    <row r="414" spans="1:10" ht="16.5" customHeight="1">
      <c r="A414" s="61">
        <v>235</v>
      </c>
      <c r="B414" s="61">
        <v>55</v>
      </c>
      <c r="C414" s="61">
        <v>18</v>
      </c>
      <c r="D414" s="61">
        <v>100</v>
      </c>
      <c r="E414" s="61" t="s">
        <v>2440</v>
      </c>
      <c r="F414" s="61" t="s">
        <v>2275</v>
      </c>
      <c r="G414" s="61" t="s">
        <v>2019</v>
      </c>
      <c r="H414" s="62" t="s">
        <v>2020</v>
      </c>
      <c r="I414" s="58">
        <v>3.27</v>
      </c>
      <c r="J414" s="74">
        <v>271.89999999999998</v>
      </c>
    </row>
    <row r="415" spans="1:10" ht="16.5" customHeight="1">
      <c r="A415" s="61">
        <v>245</v>
      </c>
      <c r="B415" s="61">
        <v>45</v>
      </c>
      <c r="C415" s="61">
        <v>17</v>
      </c>
      <c r="D415" s="61">
        <v>95</v>
      </c>
      <c r="E415" s="61" t="s">
        <v>2445</v>
      </c>
      <c r="F415" s="61" t="s">
        <v>2275</v>
      </c>
      <c r="G415" s="61" t="s">
        <v>904</v>
      </c>
      <c r="H415" s="62" t="s">
        <v>1053</v>
      </c>
      <c r="I415" s="58">
        <v>1.57</v>
      </c>
      <c r="J415" s="74">
        <v>271.52</v>
      </c>
    </row>
    <row r="416" spans="1:10" ht="16.5" customHeight="1">
      <c r="A416" s="61">
        <v>235</v>
      </c>
      <c r="B416" s="61">
        <v>50</v>
      </c>
      <c r="C416" s="61">
        <v>19</v>
      </c>
      <c r="D416" s="61">
        <v>99</v>
      </c>
      <c r="E416" s="61" t="s">
        <v>2347</v>
      </c>
      <c r="F416" s="61" t="s">
        <v>2275</v>
      </c>
      <c r="G416" s="61" t="s">
        <v>568</v>
      </c>
      <c r="H416" s="62" t="s">
        <v>2036</v>
      </c>
      <c r="I416" s="58">
        <v>3.27</v>
      </c>
      <c r="J416" s="74">
        <v>270.20999999999998</v>
      </c>
    </row>
    <row r="417" spans="1:10" ht="16.5" customHeight="1">
      <c r="A417" s="61">
        <v>275</v>
      </c>
      <c r="B417" s="61">
        <v>65</v>
      </c>
      <c r="C417" s="61">
        <v>17</v>
      </c>
      <c r="D417" s="61">
        <v>115</v>
      </c>
      <c r="E417" s="61" t="s">
        <v>2440</v>
      </c>
      <c r="F417" s="61" t="s">
        <v>2275</v>
      </c>
      <c r="G417" s="61" t="s">
        <v>897</v>
      </c>
      <c r="H417" s="62" t="s">
        <v>2014</v>
      </c>
      <c r="I417" s="58">
        <v>3.27</v>
      </c>
      <c r="J417" s="74">
        <v>270.19</v>
      </c>
    </row>
    <row r="418" spans="1:10" ht="16.5" customHeight="1">
      <c r="A418" s="61">
        <v>255</v>
      </c>
      <c r="B418" s="61">
        <v>45</v>
      </c>
      <c r="C418" s="61">
        <v>19</v>
      </c>
      <c r="D418" s="61">
        <v>100</v>
      </c>
      <c r="E418" s="61" t="s">
        <v>2347</v>
      </c>
      <c r="F418" s="61" t="s">
        <v>2275</v>
      </c>
      <c r="G418" s="61" t="s">
        <v>568</v>
      </c>
      <c r="H418" s="62" t="s">
        <v>2023</v>
      </c>
      <c r="I418" s="58">
        <v>3.27</v>
      </c>
      <c r="J418" s="74">
        <v>266.51</v>
      </c>
    </row>
    <row r="419" spans="1:10" ht="16.5" customHeight="1">
      <c r="A419" s="61">
        <v>235</v>
      </c>
      <c r="B419" s="61">
        <v>65</v>
      </c>
      <c r="C419" s="61">
        <v>17</v>
      </c>
      <c r="D419" s="61">
        <v>108</v>
      </c>
      <c r="E419" s="61" t="s">
        <v>2347</v>
      </c>
      <c r="F419" s="61" t="s">
        <v>2275</v>
      </c>
      <c r="G419" s="61" t="s">
        <v>1028</v>
      </c>
      <c r="H419" s="62" t="s">
        <v>1029</v>
      </c>
      <c r="I419" s="58">
        <v>3.27</v>
      </c>
      <c r="J419" s="74">
        <v>264.35000000000002</v>
      </c>
    </row>
    <row r="420" spans="1:10" ht="16.5" customHeight="1">
      <c r="A420" s="61">
        <v>235</v>
      </c>
      <c r="B420" s="61">
        <v>65</v>
      </c>
      <c r="C420" s="61">
        <v>17</v>
      </c>
      <c r="D420" s="61">
        <v>108</v>
      </c>
      <c r="E420" s="61" t="s">
        <v>2347</v>
      </c>
      <c r="F420" s="61" t="s">
        <v>2275</v>
      </c>
      <c r="G420" s="61" t="s">
        <v>913</v>
      </c>
      <c r="H420" s="62" t="s">
        <v>914</v>
      </c>
      <c r="I420" s="58">
        <v>3.27</v>
      </c>
      <c r="J420" s="74">
        <v>264</v>
      </c>
    </row>
    <row r="421" spans="1:10" ht="16.5" customHeight="1">
      <c r="A421" s="61">
        <v>225</v>
      </c>
      <c r="B421" s="61">
        <v>55</v>
      </c>
      <c r="C421" s="61">
        <v>17</v>
      </c>
      <c r="D421" s="61">
        <v>97</v>
      </c>
      <c r="E421" s="61" t="s">
        <v>2445</v>
      </c>
      <c r="F421" s="61" t="s">
        <v>2275</v>
      </c>
      <c r="G421" s="61" t="s">
        <v>896</v>
      </c>
      <c r="H421" s="62" t="s">
        <v>1047</v>
      </c>
      <c r="I421" s="58">
        <v>1.57</v>
      </c>
      <c r="J421" s="74">
        <v>259.23</v>
      </c>
    </row>
    <row r="422" spans="1:10" ht="16.5" customHeight="1">
      <c r="A422" s="61">
        <v>225</v>
      </c>
      <c r="B422" s="61">
        <v>60</v>
      </c>
      <c r="C422" s="61">
        <v>16</v>
      </c>
      <c r="D422" s="61">
        <v>91</v>
      </c>
      <c r="E422" s="61" t="s">
        <v>2239</v>
      </c>
      <c r="F422" s="61" t="s">
        <v>2275</v>
      </c>
      <c r="G422" s="61" t="s">
        <v>896</v>
      </c>
      <c r="H422" s="62" t="s">
        <v>2072</v>
      </c>
      <c r="I422" s="58">
        <v>1.57</v>
      </c>
      <c r="J422" s="74">
        <v>257.01</v>
      </c>
    </row>
    <row r="423" spans="1:10" ht="16.5" customHeight="1">
      <c r="A423" s="61">
        <v>215</v>
      </c>
      <c r="B423" s="61">
        <v>50</v>
      </c>
      <c r="C423" s="61">
        <v>17</v>
      </c>
      <c r="D423" s="61">
        <v>95</v>
      </c>
      <c r="E423" s="61" t="s">
        <v>2347</v>
      </c>
      <c r="F423" s="61" t="s">
        <v>2275</v>
      </c>
      <c r="G423" s="61" t="s">
        <v>896</v>
      </c>
      <c r="H423" s="62" t="s">
        <v>974</v>
      </c>
      <c r="I423" s="58">
        <v>1.57</v>
      </c>
      <c r="J423" s="74">
        <v>256.48</v>
      </c>
    </row>
    <row r="424" spans="1:10" ht="16.5" customHeight="1">
      <c r="A424" s="61">
        <v>245</v>
      </c>
      <c r="B424" s="61">
        <v>40</v>
      </c>
      <c r="C424" s="61">
        <v>17</v>
      </c>
      <c r="D424" s="61">
        <v>91</v>
      </c>
      <c r="E424" s="61" t="s">
        <v>2445</v>
      </c>
      <c r="F424" s="61" t="s">
        <v>2275</v>
      </c>
      <c r="G424" s="61" t="s">
        <v>902</v>
      </c>
      <c r="H424" s="62" t="s">
        <v>1007</v>
      </c>
      <c r="I424" s="58">
        <v>1.57</v>
      </c>
      <c r="J424" s="74">
        <v>250.93</v>
      </c>
    </row>
    <row r="425" spans="1:10" ht="16.5" customHeight="1">
      <c r="A425" s="61">
        <v>225</v>
      </c>
      <c r="B425" s="61">
        <v>65</v>
      </c>
      <c r="C425" s="61">
        <v>18</v>
      </c>
      <c r="D425" s="61">
        <v>103</v>
      </c>
      <c r="E425" s="61" t="s">
        <v>2440</v>
      </c>
      <c r="F425" s="61" t="s">
        <v>2275</v>
      </c>
      <c r="G425" s="61" t="s">
        <v>2017</v>
      </c>
      <c r="H425" s="62" t="s">
        <v>2018</v>
      </c>
      <c r="I425" s="58">
        <v>3.27</v>
      </c>
      <c r="J425" s="74">
        <v>250.15</v>
      </c>
    </row>
    <row r="426" spans="1:10" ht="16.5" customHeight="1">
      <c r="A426" s="61">
        <v>205</v>
      </c>
      <c r="B426" s="61">
        <v>45</v>
      </c>
      <c r="C426" s="61">
        <v>18</v>
      </c>
      <c r="D426" s="61">
        <v>90</v>
      </c>
      <c r="E426" s="61" t="s">
        <v>2239</v>
      </c>
      <c r="F426" s="61" t="s">
        <v>2275</v>
      </c>
      <c r="G426" s="61" t="s">
        <v>568</v>
      </c>
      <c r="H426" s="62" t="s">
        <v>932</v>
      </c>
      <c r="I426" s="58">
        <v>1.57</v>
      </c>
      <c r="J426" s="74">
        <v>247.72</v>
      </c>
    </row>
    <row r="427" spans="1:10" ht="16.5" customHeight="1">
      <c r="A427" s="61">
        <v>215</v>
      </c>
      <c r="B427" s="61">
        <v>50</v>
      </c>
      <c r="C427" s="61">
        <v>17</v>
      </c>
      <c r="D427" s="61">
        <v>91</v>
      </c>
      <c r="E427" s="61" t="s">
        <v>2239</v>
      </c>
      <c r="F427" s="61" t="s">
        <v>2275</v>
      </c>
      <c r="G427" s="61" t="s">
        <v>975</v>
      </c>
      <c r="H427" s="62" t="s">
        <v>2068</v>
      </c>
      <c r="I427" s="58">
        <v>1.57</v>
      </c>
      <c r="J427" s="74">
        <v>242.6</v>
      </c>
    </row>
    <row r="428" spans="1:10" ht="16.5" customHeight="1">
      <c r="A428" s="61">
        <v>215</v>
      </c>
      <c r="B428" s="61">
        <v>50</v>
      </c>
      <c r="C428" s="61">
        <v>17</v>
      </c>
      <c r="D428" s="61">
        <v>91</v>
      </c>
      <c r="E428" s="61" t="s">
        <v>2347</v>
      </c>
      <c r="F428" s="61" t="s">
        <v>2275</v>
      </c>
      <c r="G428" s="61" t="s">
        <v>1037</v>
      </c>
      <c r="H428" s="62" t="s">
        <v>2069</v>
      </c>
      <c r="I428" s="58">
        <v>1.57</v>
      </c>
      <c r="J428" s="74">
        <v>242.47</v>
      </c>
    </row>
    <row r="429" spans="1:10" ht="16.5" customHeight="1">
      <c r="A429" s="61">
        <v>245</v>
      </c>
      <c r="B429" s="61">
        <v>65</v>
      </c>
      <c r="C429" s="61">
        <v>17</v>
      </c>
      <c r="D429" s="61">
        <v>107</v>
      </c>
      <c r="E429" s="61" t="s">
        <v>2440</v>
      </c>
      <c r="F429" s="61" t="s">
        <v>2275</v>
      </c>
      <c r="G429" s="61" t="s">
        <v>897</v>
      </c>
      <c r="H429" s="62" t="s">
        <v>2006</v>
      </c>
      <c r="I429" s="58">
        <v>3.27</v>
      </c>
      <c r="J429" s="74">
        <v>240.82</v>
      </c>
    </row>
    <row r="430" spans="1:10" ht="16.5" customHeight="1">
      <c r="A430" s="61">
        <v>225</v>
      </c>
      <c r="B430" s="61">
        <v>45</v>
      </c>
      <c r="C430" s="61">
        <v>17</v>
      </c>
      <c r="D430" s="61">
        <v>94</v>
      </c>
      <c r="E430" s="61" t="s">
        <v>2445</v>
      </c>
      <c r="F430" s="61" t="s">
        <v>2275</v>
      </c>
      <c r="G430" s="61" t="s">
        <v>896</v>
      </c>
      <c r="H430" s="62" t="s">
        <v>1004</v>
      </c>
      <c r="I430" s="58">
        <v>1.57</v>
      </c>
      <c r="J430" s="74">
        <v>240.22</v>
      </c>
    </row>
    <row r="431" spans="1:10" ht="16.5" customHeight="1">
      <c r="A431" s="61">
        <v>235</v>
      </c>
      <c r="B431" s="61">
        <v>65</v>
      </c>
      <c r="C431" s="61">
        <v>17</v>
      </c>
      <c r="D431" s="61">
        <v>104</v>
      </c>
      <c r="E431" s="61" t="s">
        <v>2347</v>
      </c>
      <c r="F431" s="61" t="s">
        <v>2275</v>
      </c>
      <c r="G431" s="61" t="s">
        <v>987</v>
      </c>
      <c r="H431" s="62" t="s">
        <v>2022</v>
      </c>
      <c r="I431" s="58">
        <v>3.27</v>
      </c>
      <c r="J431" s="74">
        <v>239.98</v>
      </c>
    </row>
    <row r="432" spans="1:10" ht="16.5" customHeight="1">
      <c r="A432" s="61">
        <v>255</v>
      </c>
      <c r="B432" s="61">
        <v>60</v>
      </c>
      <c r="C432" s="61">
        <v>18</v>
      </c>
      <c r="D432" s="61">
        <v>112</v>
      </c>
      <c r="E432" s="61" t="s">
        <v>2440</v>
      </c>
      <c r="F432" s="61" t="s">
        <v>2275</v>
      </c>
      <c r="G432" s="61" t="s">
        <v>898</v>
      </c>
      <c r="H432" s="62" t="s">
        <v>899</v>
      </c>
      <c r="I432" s="58">
        <v>3.27</v>
      </c>
      <c r="J432" s="74">
        <v>239.27</v>
      </c>
    </row>
    <row r="433" spans="1:10" ht="16.5" customHeight="1">
      <c r="A433" s="61">
        <v>205</v>
      </c>
      <c r="B433" s="61">
        <v>50</v>
      </c>
      <c r="C433" s="61">
        <v>17</v>
      </c>
      <c r="D433" s="61">
        <v>93</v>
      </c>
      <c r="E433" s="61" t="s">
        <v>2445</v>
      </c>
      <c r="F433" s="61" t="s">
        <v>2275</v>
      </c>
      <c r="G433" s="61" t="s">
        <v>902</v>
      </c>
      <c r="H433" s="62" t="s">
        <v>933</v>
      </c>
      <c r="I433" s="58">
        <v>1.57</v>
      </c>
      <c r="J433" s="74">
        <v>238.83</v>
      </c>
    </row>
    <row r="434" spans="1:10" ht="16.5" customHeight="1">
      <c r="A434" s="61">
        <v>265</v>
      </c>
      <c r="B434" s="61">
        <v>65</v>
      </c>
      <c r="C434" s="61">
        <v>17</v>
      </c>
      <c r="D434" s="61">
        <v>112</v>
      </c>
      <c r="E434" s="61" t="s">
        <v>2370</v>
      </c>
      <c r="F434" s="61" t="s">
        <v>2275</v>
      </c>
      <c r="G434" s="61" t="s">
        <v>2007</v>
      </c>
      <c r="H434" s="62" t="s">
        <v>2010</v>
      </c>
      <c r="I434" s="58">
        <v>3.27</v>
      </c>
      <c r="J434" s="74">
        <v>235.05</v>
      </c>
    </row>
    <row r="435" spans="1:10" ht="16.5" customHeight="1">
      <c r="A435" s="61">
        <v>265</v>
      </c>
      <c r="B435" s="61">
        <v>65</v>
      </c>
      <c r="C435" s="61">
        <v>17</v>
      </c>
      <c r="D435" s="61">
        <v>112</v>
      </c>
      <c r="E435" s="61" t="s">
        <v>2370</v>
      </c>
      <c r="F435" s="61" t="s">
        <v>2275</v>
      </c>
      <c r="G435" s="61" t="s">
        <v>897</v>
      </c>
      <c r="H435" s="62" t="s">
        <v>2011</v>
      </c>
      <c r="I435" s="58">
        <v>3.27</v>
      </c>
      <c r="J435" s="74">
        <v>235.05</v>
      </c>
    </row>
    <row r="436" spans="1:10" ht="16.5" customHeight="1">
      <c r="A436" s="61">
        <v>215</v>
      </c>
      <c r="B436" s="61">
        <v>60</v>
      </c>
      <c r="C436" s="61">
        <v>17</v>
      </c>
      <c r="D436" s="61">
        <v>96</v>
      </c>
      <c r="E436" s="61" t="s">
        <v>2440</v>
      </c>
      <c r="F436" s="61" t="s">
        <v>2275</v>
      </c>
      <c r="G436" s="61" t="s">
        <v>2017</v>
      </c>
      <c r="H436" s="62" t="s">
        <v>2032</v>
      </c>
      <c r="I436" s="58">
        <v>3.27</v>
      </c>
      <c r="J436" s="74">
        <v>234.62</v>
      </c>
    </row>
    <row r="437" spans="1:10" ht="16.5" customHeight="1">
      <c r="A437" s="61">
        <v>225</v>
      </c>
      <c r="B437" s="61">
        <v>55</v>
      </c>
      <c r="C437" s="61">
        <v>16</v>
      </c>
      <c r="D437" s="61">
        <v>99</v>
      </c>
      <c r="E437" s="61" t="s">
        <v>2445</v>
      </c>
      <c r="F437" s="61" t="s">
        <v>2275</v>
      </c>
      <c r="G437" s="61" t="s">
        <v>902</v>
      </c>
      <c r="H437" s="62" t="s">
        <v>946</v>
      </c>
      <c r="I437" s="58">
        <v>1.57</v>
      </c>
      <c r="J437" s="74">
        <v>232.73</v>
      </c>
    </row>
    <row r="438" spans="1:10" ht="16.5" customHeight="1">
      <c r="A438" s="61">
        <v>215</v>
      </c>
      <c r="B438" s="61">
        <v>40</v>
      </c>
      <c r="C438" s="61">
        <v>17</v>
      </c>
      <c r="D438" s="61">
        <v>87</v>
      </c>
      <c r="E438" s="61" t="s">
        <v>2445</v>
      </c>
      <c r="F438" s="61" t="s">
        <v>2275</v>
      </c>
      <c r="G438" s="61" t="s">
        <v>902</v>
      </c>
      <c r="H438" s="62" t="s">
        <v>935</v>
      </c>
      <c r="I438" s="58">
        <v>1.57</v>
      </c>
      <c r="J438" s="74">
        <v>231.96</v>
      </c>
    </row>
    <row r="439" spans="1:10" ht="16.5" customHeight="1">
      <c r="A439" s="61">
        <v>225</v>
      </c>
      <c r="B439" s="61">
        <v>45</v>
      </c>
      <c r="C439" s="61">
        <v>17</v>
      </c>
      <c r="D439" s="61">
        <v>91</v>
      </c>
      <c r="E439" s="61" t="s">
        <v>2239</v>
      </c>
      <c r="F439" s="61" t="s">
        <v>2275</v>
      </c>
      <c r="G439" s="61" t="s">
        <v>941</v>
      </c>
      <c r="H439" s="62" t="s">
        <v>943</v>
      </c>
      <c r="I439" s="58">
        <v>1.57</v>
      </c>
      <c r="J439" s="74">
        <v>228.71</v>
      </c>
    </row>
    <row r="440" spans="1:10" ht="16.5" customHeight="1">
      <c r="A440" s="61">
        <v>225</v>
      </c>
      <c r="B440" s="61">
        <v>45</v>
      </c>
      <c r="C440" s="61">
        <v>17</v>
      </c>
      <c r="D440" s="61">
        <v>91</v>
      </c>
      <c r="E440" s="61" t="s">
        <v>2445</v>
      </c>
      <c r="F440" s="61" t="s">
        <v>2275</v>
      </c>
      <c r="G440" s="61" t="s">
        <v>941</v>
      </c>
      <c r="H440" s="62" t="s">
        <v>944</v>
      </c>
      <c r="I440" s="58">
        <v>1.57</v>
      </c>
      <c r="J440" s="74">
        <v>228.71</v>
      </c>
    </row>
    <row r="441" spans="1:10" ht="16.5" customHeight="1">
      <c r="A441" s="61">
        <v>215</v>
      </c>
      <c r="B441" s="61">
        <v>40</v>
      </c>
      <c r="C441" s="61">
        <v>17</v>
      </c>
      <c r="D441" s="61">
        <v>87</v>
      </c>
      <c r="E441" s="61" t="s">
        <v>2347</v>
      </c>
      <c r="F441" s="61" t="s">
        <v>2275</v>
      </c>
      <c r="G441" s="61" t="s">
        <v>568</v>
      </c>
      <c r="H441" s="62" t="s">
        <v>1996</v>
      </c>
      <c r="I441" s="58">
        <v>1.57</v>
      </c>
      <c r="J441" s="74">
        <v>227.34</v>
      </c>
    </row>
    <row r="442" spans="1:10" ht="16.5" customHeight="1">
      <c r="A442" s="61">
        <v>235</v>
      </c>
      <c r="B442" s="61">
        <v>65</v>
      </c>
      <c r="C442" s="61">
        <v>16</v>
      </c>
      <c r="D442" s="61">
        <v>115</v>
      </c>
      <c r="E442" s="61" t="s">
        <v>2229</v>
      </c>
      <c r="F442" s="61" t="s">
        <v>2275</v>
      </c>
      <c r="G442" s="61" t="s">
        <v>927</v>
      </c>
      <c r="H442" s="62" t="s">
        <v>928</v>
      </c>
      <c r="I442" s="58">
        <v>3.27</v>
      </c>
      <c r="J442" s="74">
        <v>225.48</v>
      </c>
    </row>
    <row r="443" spans="1:10" ht="16.5" customHeight="1">
      <c r="A443" s="61">
        <v>225</v>
      </c>
      <c r="B443" s="61">
        <v>60</v>
      </c>
      <c r="C443" s="61">
        <v>18</v>
      </c>
      <c r="D443" s="61">
        <v>100</v>
      </c>
      <c r="E443" s="61" t="s">
        <v>2440</v>
      </c>
      <c r="F443" s="61" t="s">
        <v>2275</v>
      </c>
      <c r="G443" s="61" t="s">
        <v>2015</v>
      </c>
      <c r="H443" s="62" t="s">
        <v>2016</v>
      </c>
      <c r="I443" s="58">
        <v>3.27</v>
      </c>
      <c r="J443" s="74">
        <v>223.85</v>
      </c>
    </row>
    <row r="444" spans="1:10" ht="16.5" customHeight="1">
      <c r="A444" s="61">
        <v>205</v>
      </c>
      <c r="B444" s="61">
        <v>50</v>
      </c>
      <c r="C444" s="61">
        <v>17</v>
      </c>
      <c r="D444" s="61">
        <v>93</v>
      </c>
      <c r="E444" s="61" t="s">
        <v>2347</v>
      </c>
      <c r="F444" s="61" t="s">
        <v>2275</v>
      </c>
      <c r="G444" s="61" t="s">
        <v>1993</v>
      </c>
      <c r="H444" s="62" t="s">
        <v>1994</v>
      </c>
      <c r="I444" s="58">
        <v>1.57</v>
      </c>
      <c r="J444" s="74">
        <v>222.13</v>
      </c>
    </row>
    <row r="445" spans="1:10" ht="16.5" customHeight="1">
      <c r="A445" s="61">
        <v>205</v>
      </c>
      <c r="B445" s="61">
        <v>45</v>
      </c>
      <c r="C445" s="61">
        <v>17</v>
      </c>
      <c r="D445" s="61">
        <v>84</v>
      </c>
      <c r="E445" s="61" t="s">
        <v>2239</v>
      </c>
      <c r="F445" s="61" t="s">
        <v>2275</v>
      </c>
      <c r="G445" s="61" t="s">
        <v>896</v>
      </c>
      <c r="H445" s="62" t="s">
        <v>929</v>
      </c>
      <c r="I445" s="58">
        <v>1.57</v>
      </c>
      <c r="J445" s="74">
        <v>221.93</v>
      </c>
    </row>
    <row r="446" spans="1:10" ht="16.5" customHeight="1">
      <c r="A446" s="61">
        <v>225</v>
      </c>
      <c r="B446" s="61">
        <v>55</v>
      </c>
      <c r="C446" s="61">
        <v>16</v>
      </c>
      <c r="D446" s="61">
        <v>95</v>
      </c>
      <c r="E446" s="61" t="s">
        <v>2445</v>
      </c>
      <c r="F446" s="61" t="s">
        <v>2275</v>
      </c>
      <c r="G446" s="61" t="s">
        <v>902</v>
      </c>
      <c r="H446" s="62" t="s">
        <v>1005</v>
      </c>
      <c r="I446" s="58">
        <v>1.57</v>
      </c>
      <c r="J446" s="74">
        <v>220.5</v>
      </c>
    </row>
    <row r="447" spans="1:10" ht="16.5" customHeight="1">
      <c r="A447" s="61">
        <v>205</v>
      </c>
      <c r="B447" s="61">
        <v>45</v>
      </c>
      <c r="C447" s="61">
        <v>17</v>
      </c>
      <c r="D447" s="61">
        <v>88</v>
      </c>
      <c r="E447" s="61" t="s">
        <v>2239</v>
      </c>
      <c r="F447" s="61" t="s">
        <v>2275</v>
      </c>
      <c r="G447" s="61" t="s">
        <v>568</v>
      </c>
      <c r="H447" s="62" t="s">
        <v>931</v>
      </c>
      <c r="I447" s="58">
        <v>1.57</v>
      </c>
      <c r="J447" s="74">
        <v>220.48</v>
      </c>
    </row>
    <row r="448" spans="1:10" ht="16.5" customHeight="1">
      <c r="A448" s="61">
        <v>225</v>
      </c>
      <c r="B448" s="61">
        <v>45</v>
      </c>
      <c r="C448" s="61">
        <v>17</v>
      </c>
      <c r="D448" s="61">
        <v>91</v>
      </c>
      <c r="E448" s="61" t="s">
        <v>2347</v>
      </c>
      <c r="F448" s="61" t="s">
        <v>2275</v>
      </c>
      <c r="G448" s="61" t="s">
        <v>941</v>
      </c>
      <c r="H448" s="62" t="s">
        <v>942</v>
      </c>
      <c r="I448" s="58">
        <v>1.57</v>
      </c>
      <c r="J448" s="74">
        <v>216.42</v>
      </c>
    </row>
    <row r="449" spans="1:10" ht="16.5" customHeight="1">
      <c r="A449" s="61">
        <v>215</v>
      </c>
      <c r="B449" s="61">
        <v>55</v>
      </c>
      <c r="C449" s="61">
        <v>16</v>
      </c>
      <c r="D449" s="61">
        <v>97</v>
      </c>
      <c r="E449" s="61" t="s">
        <v>2445</v>
      </c>
      <c r="F449" s="61" t="s">
        <v>2275</v>
      </c>
      <c r="G449" s="61" t="s">
        <v>902</v>
      </c>
      <c r="H449" s="62" t="s">
        <v>937</v>
      </c>
      <c r="I449" s="58">
        <v>1.57</v>
      </c>
      <c r="J449" s="74">
        <v>216.19</v>
      </c>
    </row>
    <row r="450" spans="1:10" ht="16.5" customHeight="1">
      <c r="A450" s="61">
        <v>225</v>
      </c>
      <c r="B450" s="61">
        <v>65</v>
      </c>
      <c r="C450" s="61">
        <v>17</v>
      </c>
      <c r="D450" s="61">
        <v>102</v>
      </c>
      <c r="E450" s="61" t="s">
        <v>2440</v>
      </c>
      <c r="F450" s="61" t="s">
        <v>2275</v>
      </c>
      <c r="G450" s="61" t="s">
        <v>897</v>
      </c>
      <c r="H450" s="62" t="s">
        <v>2003</v>
      </c>
      <c r="I450" s="58">
        <v>3.27</v>
      </c>
      <c r="J450" s="74">
        <v>215.9</v>
      </c>
    </row>
    <row r="451" spans="1:10" ht="16.5" customHeight="1">
      <c r="A451" s="61">
        <v>225</v>
      </c>
      <c r="B451" s="61">
        <v>40</v>
      </c>
      <c r="C451" s="61">
        <v>18</v>
      </c>
      <c r="D451" s="61">
        <v>92</v>
      </c>
      <c r="E451" s="61" t="s">
        <v>2445</v>
      </c>
      <c r="F451" s="61" t="s">
        <v>2275</v>
      </c>
      <c r="G451" s="61" t="s">
        <v>902</v>
      </c>
      <c r="H451" s="62" t="s">
        <v>940</v>
      </c>
      <c r="I451" s="58">
        <v>1.57</v>
      </c>
      <c r="J451" s="74">
        <v>215.59</v>
      </c>
    </row>
    <row r="452" spans="1:10" ht="16.5" customHeight="1">
      <c r="A452" s="61">
        <v>225</v>
      </c>
      <c r="B452" s="61">
        <v>40</v>
      </c>
      <c r="C452" s="61">
        <v>18</v>
      </c>
      <c r="D452" s="61">
        <v>92</v>
      </c>
      <c r="E452" s="61" t="s">
        <v>2445</v>
      </c>
      <c r="F452" s="61" t="s">
        <v>2275</v>
      </c>
      <c r="G452" s="61" t="s">
        <v>904</v>
      </c>
      <c r="H452" s="62" t="s">
        <v>938</v>
      </c>
      <c r="I452" s="58">
        <v>1.57</v>
      </c>
      <c r="J452" s="74">
        <v>215.59</v>
      </c>
    </row>
    <row r="453" spans="1:10" ht="16.5" customHeight="1">
      <c r="A453" s="61">
        <v>225</v>
      </c>
      <c r="B453" s="61">
        <v>40</v>
      </c>
      <c r="C453" s="61">
        <v>18</v>
      </c>
      <c r="D453" s="61">
        <v>92</v>
      </c>
      <c r="E453" s="61" t="s">
        <v>2239</v>
      </c>
      <c r="F453" s="61" t="s">
        <v>2275</v>
      </c>
      <c r="G453" s="61" t="s">
        <v>896</v>
      </c>
      <c r="H453" s="62" t="s">
        <v>939</v>
      </c>
      <c r="I453" s="58">
        <v>1.57</v>
      </c>
      <c r="J453" s="74">
        <v>215.43</v>
      </c>
    </row>
    <row r="454" spans="1:10" ht="16.5" customHeight="1">
      <c r="A454" s="61">
        <v>215</v>
      </c>
      <c r="B454" s="61">
        <v>55</v>
      </c>
      <c r="C454" s="61">
        <v>16</v>
      </c>
      <c r="D454" s="61">
        <v>97</v>
      </c>
      <c r="E454" s="61" t="s">
        <v>2239</v>
      </c>
      <c r="F454" s="61" t="s">
        <v>2275</v>
      </c>
      <c r="G454" s="61" t="s">
        <v>975</v>
      </c>
      <c r="H454" s="62" t="s">
        <v>976</v>
      </c>
      <c r="I454" s="58">
        <v>1.57</v>
      </c>
      <c r="J454" s="74">
        <v>215.29</v>
      </c>
    </row>
    <row r="455" spans="1:10" ht="16.5" customHeight="1">
      <c r="A455" s="61">
        <v>255</v>
      </c>
      <c r="B455" s="61">
        <v>70</v>
      </c>
      <c r="C455" s="61">
        <v>16</v>
      </c>
      <c r="D455" s="61">
        <v>111</v>
      </c>
      <c r="E455" s="61" t="s">
        <v>2237</v>
      </c>
      <c r="F455" s="61" t="s">
        <v>2275</v>
      </c>
      <c r="G455" s="61" t="s">
        <v>897</v>
      </c>
      <c r="H455" s="62" t="s">
        <v>2008</v>
      </c>
      <c r="I455" s="58">
        <v>3.27</v>
      </c>
      <c r="J455" s="74">
        <v>213.72</v>
      </c>
    </row>
    <row r="456" spans="1:10" ht="16.5" customHeight="1">
      <c r="A456" s="61">
        <v>225</v>
      </c>
      <c r="B456" s="61">
        <v>70</v>
      </c>
      <c r="C456" s="61">
        <v>17</v>
      </c>
      <c r="D456" s="61">
        <v>108</v>
      </c>
      <c r="E456" s="61" t="s">
        <v>2370</v>
      </c>
      <c r="F456" s="61" t="s">
        <v>2275</v>
      </c>
      <c r="G456" s="61" t="s">
        <v>897</v>
      </c>
      <c r="H456" s="62" t="s">
        <v>1020</v>
      </c>
      <c r="I456" s="58">
        <v>3.27</v>
      </c>
      <c r="J456" s="74">
        <v>211.86</v>
      </c>
    </row>
    <row r="457" spans="1:10" ht="16.5" customHeight="1">
      <c r="A457" s="61">
        <v>235</v>
      </c>
      <c r="B457" s="61">
        <v>45</v>
      </c>
      <c r="C457" s="61">
        <v>17</v>
      </c>
      <c r="D457" s="61">
        <v>94</v>
      </c>
      <c r="E457" s="61" t="s">
        <v>2347</v>
      </c>
      <c r="F457" s="61" t="s">
        <v>2275</v>
      </c>
      <c r="G457" s="61" t="s">
        <v>896</v>
      </c>
      <c r="H457" s="62" t="s">
        <v>1048</v>
      </c>
      <c r="I457" s="58">
        <v>1.57</v>
      </c>
      <c r="J457" s="74">
        <v>210.23</v>
      </c>
    </row>
    <row r="458" spans="1:10" ht="16.5" customHeight="1">
      <c r="A458" s="61">
        <v>225</v>
      </c>
      <c r="B458" s="61">
        <v>70</v>
      </c>
      <c r="C458" s="61">
        <v>16</v>
      </c>
      <c r="D458" s="61">
        <v>103</v>
      </c>
      <c r="E458" s="61" t="s">
        <v>2237</v>
      </c>
      <c r="F458" s="61" t="s">
        <v>2275</v>
      </c>
      <c r="G458" s="61" t="s">
        <v>897</v>
      </c>
      <c r="H458" s="62" t="s">
        <v>2004</v>
      </c>
      <c r="I458" s="58">
        <v>3.27</v>
      </c>
      <c r="J458" s="74">
        <v>209.97</v>
      </c>
    </row>
    <row r="459" spans="1:10" ht="16.5" customHeight="1">
      <c r="A459" s="61">
        <v>205</v>
      </c>
      <c r="B459" s="61">
        <v>45</v>
      </c>
      <c r="C459" s="61">
        <v>17</v>
      </c>
      <c r="D459" s="61">
        <v>88</v>
      </c>
      <c r="E459" s="61" t="s">
        <v>2347</v>
      </c>
      <c r="F459" s="61" t="s">
        <v>2275</v>
      </c>
      <c r="G459" s="61" t="s">
        <v>910</v>
      </c>
      <c r="H459" s="62" t="s">
        <v>972</v>
      </c>
      <c r="I459" s="58">
        <v>1.57</v>
      </c>
      <c r="J459" s="74">
        <v>208.23</v>
      </c>
    </row>
    <row r="460" spans="1:10" ht="16.5" customHeight="1">
      <c r="A460" s="61">
        <v>195</v>
      </c>
      <c r="B460" s="61">
        <v>60</v>
      </c>
      <c r="C460" s="61">
        <v>16</v>
      </c>
      <c r="D460" s="61">
        <v>89</v>
      </c>
      <c r="E460" s="61" t="s">
        <v>2347</v>
      </c>
      <c r="F460" s="61" t="s">
        <v>2275</v>
      </c>
      <c r="G460" s="61" t="s">
        <v>975</v>
      </c>
      <c r="H460" s="62" t="s">
        <v>2058</v>
      </c>
      <c r="I460" s="58">
        <v>1.57</v>
      </c>
      <c r="J460" s="74">
        <v>204.41</v>
      </c>
    </row>
    <row r="461" spans="1:10" ht="16.5" customHeight="1">
      <c r="A461" s="61">
        <v>225</v>
      </c>
      <c r="B461" s="61">
        <v>65</v>
      </c>
      <c r="C461" s="61">
        <v>16</v>
      </c>
      <c r="D461" s="61">
        <v>112</v>
      </c>
      <c r="E461" s="61" t="s">
        <v>2229</v>
      </c>
      <c r="F461" s="61" t="s">
        <v>2275</v>
      </c>
      <c r="G461" s="61" t="s">
        <v>921</v>
      </c>
      <c r="H461" s="62" t="s">
        <v>926</v>
      </c>
      <c r="I461" s="58">
        <v>3.27</v>
      </c>
      <c r="J461" s="74">
        <v>203</v>
      </c>
    </row>
    <row r="462" spans="1:10" ht="16.5" customHeight="1">
      <c r="A462" s="61">
        <v>195</v>
      </c>
      <c r="B462" s="61">
        <v>50</v>
      </c>
      <c r="C462" s="61">
        <v>16</v>
      </c>
      <c r="D462" s="61">
        <v>88</v>
      </c>
      <c r="E462" s="61" t="s">
        <v>2347</v>
      </c>
      <c r="F462" s="61" t="s">
        <v>2275</v>
      </c>
      <c r="G462" s="61" t="s">
        <v>896</v>
      </c>
      <c r="H462" s="62" t="s">
        <v>969</v>
      </c>
      <c r="I462" s="58">
        <v>1.57</v>
      </c>
      <c r="J462" s="74">
        <v>196.82</v>
      </c>
    </row>
    <row r="463" spans="1:10" ht="16.5" customHeight="1">
      <c r="A463" s="61">
        <v>265</v>
      </c>
      <c r="B463" s="61">
        <v>70</v>
      </c>
      <c r="C463" s="61">
        <v>16</v>
      </c>
      <c r="D463" s="61">
        <v>112</v>
      </c>
      <c r="E463" s="61" t="s">
        <v>2237</v>
      </c>
      <c r="F463" s="61" t="s">
        <v>2275</v>
      </c>
      <c r="G463" s="61" t="s">
        <v>897</v>
      </c>
      <c r="H463" s="62" t="s">
        <v>2013</v>
      </c>
      <c r="I463" s="58">
        <v>3.27</v>
      </c>
      <c r="J463" s="74">
        <v>195.77</v>
      </c>
    </row>
    <row r="464" spans="1:10" ht="16.5" customHeight="1">
      <c r="A464" s="61">
        <v>235</v>
      </c>
      <c r="B464" s="61">
        <v>45</v>
      </c>
      <c r="C464" s="61">
        <v>17</v>
      </c>
      <c r="D464" s="61">
        <v>97</v>
      </c>
      <c r="E464" s="61" t="s">
        <v>2445</v>
      </c>
      <c r="F464" s="61" t="s">
        <v>2275</v>
      </c>
      <c r="G464" s="61" t="s">
        <v>902</v>
      </c>
      <c r="H464" s="62" t="s">
        <v>949</v>
      </c>
      <c r="I464" s="58">
        <v>1.57</v>
      </c>
      <c r="J464" s="74">
        <v>192.5</v>
      </c>
    </row>
    <row r="465" spans="1:10" ht="16.5" customHeight="1">
      <c r="A465" s="61">
        <v>195</v>
      </c>
      <c r="B465" s="61">
        <v>50</v>
      </c>
      <c r="C465" s="61">
        <v>16</v>
      </c>
      <c r="D465" s="61">
        <v>84</v>
      </c>
      <c r="E465" s="61" t="s">
        <v>2347</v>
      </c>
      <c r="F465" s="61" t="s">
        <v>2275</v>
      </c>
      <c r="G465" s="61" t="s">
        <v>896</v>
      </c>
      <c r="H465" s="62" t="s">
        <v>2054</v>
      </c>
      <c r="I465" s="58">
        <v>1.57</v>
      </c>
      <c r="J465" s="74">
        <v>192.47</v>
      </c>
    </row>
    <row r="466" spans="1:10" ht="16.5" customHeight="1">
      <c r="A466" s="61">
        <v>205</v>
      </c>
      <c r="B466" s="61">
        <v>50</v>
      </c>
      <c r="C466" s="61">
        <v>16</v>
      </c>
      <c r="D466" s="61">
        <v>95</v>
      </c>
      <c r="E466" s="61" t="s">
        <v>2239</v>
      </c>
      <c r="F466" s="61" t="s">
        <v>2275</v>
      </c>
      <c r="G466" s="61" t="s">
        <v>975</v>
      </c>
      <c r="H466" s="62" t="s">
        <v>2060</v>
      </c>
      <c r="I466" s="58">
        <v>1.57</v>
      </c>
      <c r="J466" s="74">
        <v>192.37</v>
      </c>
    </row>
    <row r="467" spans="1:10" ht="16.5" customHeight="1">
      <c r="A467" s="61">
        <v>235</v>
      </c>
      <c r="B467" s="61">
        <v>45</v>
      </c>
      <c r="C467" s="61">
        <v>17</v>
      </c>
      <c r="D467" s="61">
        <v>94</v>
      </c>
      <c r="E467" s="61" t="s">
        <v>2445</v>
      </c>
      <c r="F467" s="61" t="s">
        <v>2275</v>
      </c>
      <c r="G467" s="61" t="s">
        <v>902</v>
      </c>
      <c r="H467" s="62" t="s">
        <v>1049</v>
      </c>
      <c r="I467" s="58">
        <v>1.57</v>
      </c>
      <c r="J467" s="74">
        <v>192.28</v>
      </c>
    </row>
    <row r="468" spans="1:10" ht="16.5" customHeight="1">
      <c r="A468" s="61">
        <v>205</v>
      </c>
      <c r="B468" s="61">
        <v>50</v>
      </c>
      <c r="C468" s="61">
        <v>16</v>
      </c>
      <c r="D468" s="61">
        <v>94</v>
      </c>
      <c r="E468" s="61" t="s">
        <v>2347</v>
      </c>
      <c r="F468" s="61" t="s">
        <v>2275</v>
      </c>
      <c r="G468" s="61" t="s">
        <v>1037</v>
      </c>
      <c r="H468" s="62" t="s">
        <v>1038</v>
      </c>
      <c r="I468" s="58">
        <v>1.57</v>
      </c>
      <c r="J468" s="74">
        <v>192</v>
      </c>
    </row>
    <row r="469" spans="1:10" ht="16.5" customHeight="1">
      <c r="A469" s="61">
        <v>205</v>
      </c>
      <c r="B469" s="61">
        <v>50</v>
      </c>
      <c r="C469" s="61">
        <v>16</v>
      </c>
      <c r="D469" s="61">
        <v>95</v>
      </c>
      <c r="E469" s="61" t="s">
        <v>2347</v>
      </c>
      <c r="F469" s="61" t="s">
        <v>2275</v>
      </c>
      <c r="G469" s="61" t="s">
        <v>975</v>
      </c>
      <c r="H469" s="62" t="s">
        <v>2059</v>
      </c>
      <c r="I469" s="58">
        <v>1.57</v>
      </c>
      <c r="J469" s="74">
        <v>192</v>
      </c>
    </row>
    <row r="470" spans="1:10" ht="16.5" customHeight="1">
      <c r="A470" s="61">
        <v>225</v>
      </c>
      <c r="B470" s="61">
        <v>45</v>
      </c>
      <c r="C470" s="61">
        <v>17</v>
      </c>
      <c r="D470" s="61">
        <v>91</v>
      </c>
      <c r="E470" s="61" t="s">
        <v>2347</v>
      </c>
      <c r="F470" s="61" t="s">
        <v>2275</v>
      </c>
      <c r="G470" s="61" t="s">
        <v>1037</v>
      </c>
      <c r="H470" s="62" t="s">
        <v>1998</v>
      </c>
      <c r="I470" s="58">
        <v>1.57</v>
      </c>
      <c r="J470" s="74">
        <v>191.37</v>
      </c>
    </row>
    <row r="471" spans="1:10" ht="16.5" customHeight="1">
      <c r="A471" s="61">
        <v>205</v>
      </c>
      <c r="B471" s="61">
        <v>65</v>
      </c>
      <c r="C471" s="61">
        <v>16</v>
      </c>
      <c r="D471" s="61">
        <v>107</v>
      </c>
      <c r="E471" s="61" t="s">
        <v>2237</v>
      </c>
      <c r="F471" s="61" t="s">
        <v>2275</v>
      </c>
      <c r="G471" s="61" t="s">
        <v>921</v>
      </c>
      <c r="H471" s="62" t="s">
        <v>923</v>
      </c>
      <c r="I471" s="58">
        <v>3.27</v>
      </c>
      <c r="J471" s="74">
        <v>191.31</v>
      </c>
    </row>
    <row r="472" spans="1:10" ht="16.5" customHeight="1">
      <c r="A472" s="61">
        <v>215</v>
      </c>
      <c r="B472" s="61">
        <v>45</v>
      </c>
      <c r="C472" s="61">
        <v>17</v>
      </c>
      <c r="D472" s="61">
        <v>91</v>
      </c>
      <c r="E472" s="61" t="s">
        <v>2445</v>
      </c>
      <c r="F472" s="61" t="s">
        <v>2275</v>
      </c>
      <c r="G472" s="61" t="s">
        <v>902</v>
      </c>
      <c r="H472" s="62" t="s">
        <v>936</v>
      </c>
      <c r="I472" s="58">
        <v>1.57</v>
      </c>
      <c r="J472" s="74">
        <v>189.94</v>
      </c>
    </row>
    <row r="473" spans="1:10" ht="16.5" customHeight="1">
      <c r="A473" s="61">
        <v>225</v>
      </c>
      <c r="B473" s="61">
        <v>45</v>
      </c>
      <c r="C473" s="61">
        <v>17</v>
      </c>
      <c r="D473" s="61">
        <v>94</v>
      </c>
      <c r="E473" s="61" t="s">
        <v>2445</v>
      </c>
      <c r="F473" s="61" t="s">
        <v>2275</v>
      </c>
      <c r="G473" s="61" t="s">
        <v>975</v>
      </c>
      <c r="H473" s="62" t="s">
        <v>978</v>
      </c>
      <c r="I473" s="58">
        <v>1.57</v>
      </c>
      <c r="J473" s="74">
        <v>187.82</v>
      </c>
    </row>
    <row r="474" spans="1:10" ht="16.5" customHeight="1">
      <c r="A474" s="61">
        <v>205</v>
      </c>
      <c r="B474" s="61">
        <v>60</v>
      </c>
      <c r="C474" s="61">
        <v>16</v>
      </c>
      <c r="D474" s="61">
        <v>96</v>
      </c>
      <c r="E474" s="61" t="s">
        <v>2347</v>
      </c>
      <c r="F474" s="61" t="s">
        <v>2275</v>
      </c>
      <c r="G474" s="61" t="s">
        <v>975</v>
      </c>
      <c r="H474" s="62" t="s">
        <v>1995</v>
      </c>
      <c r="I474" s="58">
        <v>1.57</v>
      </c>
      <c r="J474" s="74">
        <v>187.75</v>
      </c>
    </row>
    <row r="475" spans="1:10" ht="16.5" customHeight="1">
      <c r="A475" s="61">
        <v>205</v>
      </c>
      <c r="B475" s="61">
        <v>40</v>
      </c>
      <c r="C475" s="61">
        <v>17</v>
      </c>
      <c r="D475" s="61">
        <v>91</v>
      </c>
      <c r="E475" s="61" t="s">
        <v>2239</v>
      </c>
      <c r="F475" s="61" t="s">
        <v>2275</v>
      </c>
      <c r="G475" s="61" t="s">
        <v>910</v>
      </c>
      <c r="H475" s="62" t="s">
        <v>1003</v>
      </c>
      <c r="I475" s="58">
        <v>1.57</v>
      </c>
      <c r="J475" s="74">
        <v>187.74</v>
      </c>
    </row>
    <row r="476" spans="1:10" ht="16.5" customHeight="1">
      <c r="A476" s="61">
        <v>205</v>
      </c>
      <c r="B476" s="61">
        <v>50</v>
      </c>
      <c r="C476" s="61">
        <v>17</v>
      </c>
      <c r="D476" s="61">
        <v>89</v>
      </c>
      <c r="E476" s="61" t="s">
        <v>2347</v>
      </c>
      <c r="F476" s="61" t="s">
        <v>2275</v>
      </c>
      <c r="G476" s="61" t="s">
        <v>975</v>
      </c>
      <c r="H476" s="62" t="s">
        <v>2061</v>
      </c>
      <c r="I476" s="58">
        <v>1.57</v>
      </c>
      <c r="J476" s="74">
        <v>185.73</v>
      </c>
    </row>
    <row r="477" spans="1:10" ht="16.5" customHeight="1">
      <c r="A477" s="61">
        <v>245</v>
      </c>
      <c r="B477" s="61">
        <v>70</v>
      </c>
      <c r="C477" s="61">
        <v>16</v>
      </c>
      <c r="D477" s="61">
        <v>111</v>
      </c>
      <c r="E477" s="61" t="s">
        <v>2237</v>
      </c>
      <c r="F477" s="61" t="s">
        <v>2275</v>
      </c>
      <c r="G477" s="61" t="s">
        <v>897</v>
      </c>
      <c r="H477" s="62" t="s">
        <v>1021</v>
      </c>
      <c r="I477" s="58">
        <v>3.27</v>
      </c>
      <c r="J477" s="74">
        <v>184.89</v>
      </c>
    </row>
    <row r="478" spans="1:10" ht="16.5" customHeight="1">
      <c r="A478" s="61">
        <v>205</v>
      </c>
      <c r="B478" s="61">
        <v>50</v>
      </c>
      <c r="C478" s="61">
        <v>17</v>
      </c>
      <c r="D478" s="61">
        <v>89</v>
      </c>
      <c r="E478" s="61" t="s">
        <v>2440</v>
      </c>
      <c r="F478" s="61" t="s">
        <v>2275</v>
      </c>
      <c r="G478" s="61" t="s">
        <v>896</v>
      </c>
      <c r="H478" s="62" t="s">
        <v>1039</v>
      </c>
      <c r="I478" s="58">
        <v>1.57</v>
      </c>
      <c r="J478" s="74">
        <v>183.73</v>
      </c>
    </row>
    <row r="479" spans="1:10" ht="16.5" customHeight="1">
      <c r="A479" s="61">
        <v>235</v>
      </c>
      <c r="B479" s="61">
        <v>60</v>
      </c>
      <c r="C479" s="61">
        <v>16</v>
      </c>
      <c r="D479" s="61">
        <v>100</v>
      </c>
      <c r="E479" s="61" t="s">
        <v>2440</v>
      </c>
      <c r="F479" s="61" t="s">
        <v>2275</v>
      </c>
      <c r="G479" s="61" t="s">
        <v>987</v>
      </c>
      <c r="H479" s="62" t="s">
        <v>991</v>
      </c>
      <c r="I479" s="58">
        <v>3.27</v>
      </c>
      <c r="J479" s="74">
        <v>183.23</v>
      </c>
    </row>
    <row r="480" spans="1:10" ht="16.5" customHeight="1">
      <c r="A480" s="61">
        <v>215</v>
      </c>
      <c r="B480" s="61">
        <v>65</v>
      </c>
      <c r="C480" s="61">
        <v>16</v>
      </c>
      <c r="D480" s="61">
        <v>106</v>
      </c>
      <c r="E480" s="61" t="s">
        <v>2237</v>
      </c>
      <c r="F480" s="61" t="s">
        <v>2275</v>
      </c>
      <c r="G480" s="61" t="s">
        <v>924</v>
      </c>
      <c r="H480" s="62" t="s">
        <v>925</v>
      </c>
      <c r="I480" s="58">
        <v>3.27</v>
      </c>
      <c r="J480" s="74">
        <v>182.41</v>
      </c>
    </row>
    <row r="481" spans="1:10" ht="16.5" customHeight="1">
      <c r="A481" s="61">
        <v>225</v>
      </c>
      <c r="B481" s="61">
        <v>45</v>
      </c>
      <c r="C481" s="61">
        <v>17</v>
      </c>
      <c r="D481" s="61">
        <v>91</v>
      </c>
      <c r="E481" s="61" t="s">
        <v>2239</v>
      </c>
      <c r="F481" s="61" t="s">
        <v>2275</v>
      </c>
      <c r="G481" s="61" t="s">
        <v>941</v>
      </c>
      <c r="H481" s="62" t="s">
        <v>2026</v>
      </c>
      <c r="I481" s="58">
        <v>1.57</v>
      </c>
      <c r="J481" s="74">
        <v>181.15</v>
      </c>
    </row>
    <row r="482" spans="1:10" ht="16.5" customHeight="1">
      <c r="A482" s="61">
        <v>225</v>
      </c>
      <c r="B482" s="61">
        <v>45</v>
      </c>
      <c r="C482" s="61">
        <v>17</v>
      </c>
      <c r="D482" s="61">
        <v>91</v>
      </c>
      <c r="E482" s="61" t="s">
        <v>2239</v>
      </c>
      <c r="F482" s="61" t="s">
        <v>2275</v>
      </c>
      <c r="G482" s="61" t="s">
        <v>896</v>
      </c>
      <c r="H482" s="62" t="s">
        <v>1043</v>
      </c>
      <c r="I482" s="58">
        <v>1.57</v>
      </c>
      <c r="J482" s="74">
        <v>181.15</v>
      </c>
    </row>
    <row r="483" spans="1:10" ht="16.5" customHeight="1">
      <c r="A483" s="61">
        <v>225</v>
      </c>
      <c r="B483" s="61">
        <v>45</v>
      </c>
      <c r="C483" s="61">
        <v>17</v>
      </c>
      <c r="D483" s="61">
        <v>91</v>
      </c>
      <c r="E483" s="61" t="s">
        <v>2239</v>
      </c>
      <c r="F483" s="61" t="s">
        <v>2275</v>
      </c>
      <c r="G483" s="61" t="s">
        <v>896</v>
      </c>
      <c r="H483" s="62" t="s">
        <v>1045</v>
      </c>
      <c r="I483" s="58">
        <v>1.57</v>
      </c>
      <c r="J483" s="74">
        <v>181.15</v>
      </c>
    </row>
    <row r="484" spans="1:10" ht="16.5" customHeight="1">
      <c r="A484" s="61">
        <v>225</v>
      </c>
      <c r="B484" s="61">
        <v>45</v>
      </c>
      <c r="C484" s="61">
        <v>17</v>
      </c>
      <c r="D484" s="61">
        <v>91</v>
      </c>
      <c r="E484" s="61" t="s">
        <v>2239</v>
      </c>
      <c r="F484" s="61" t="s">
        <v>2275</v>
      </c>
      <c r="G484" s="61" t="s">
        <v>896</v>
      </c>
      <c r="H484" s="62" t="s">
        <v>1044</v>
      </c>
      <c r="I484" s="58">
        <v>1.57</v>
      </c>
      <c r="J484" s="74">
        <v>181.15</v>
      </c>
    </row>
    <row r="485" spans="1:10" ht="16.5" customHeight="1">
      <c r="A485" s="61">
        <v>215</v>
      </c>
      <c r="B485" s="61">
        <v>45</v>
      </c>
      <c r="C485" s="61">
        <v>17</v>
      </c>
      <c r="D485" s="61">
        <v>87</v>
      </c>
      <c r="E485" s="61" t="s">
        <v>2347</v>
      </c>
      <c r="F485" s="61" t="s">
        <v>2275</v>
      </c>
      <c r="G485" s="61" t="s">
        <v>568</v>
      </c>
      <c r="H485" s="62" t="s">
        <v>1041</v>
      </c>
      <c r="I485" s="58">
        <v>1.57</v>
      </c>
      <c r="J485" s="74">
        <v>176.65</v>
      </c>
    </row>
    <row r="486" spans="1:10" ht="16.5" customHeight="1">
      <c r="A486" s="61">
        <v>205</v>
      </c>
      <c r="B486" s="61">
        <v>45</v>
      </c>
      <c r="C486" s="61">
        <v>16</v>
      </c>
      <c r="D486" s="61">
        <v>87</v>
      </c>
      <c r="E486" s="61" t="s">
        <v>2239</v>
      </c>
      <c r="F486" s="61" t="s">
        <v>2275</v>
      </c>
      <c r="G486" s="61" t="s">
        <v>902</v>
      </c>
      <c r="H486" s="62" t="s">
        <v>930</v>
      </c>
      <c r="I486" s="58">
        <v>1.57</v>
      </c>
      <c r="J486" s="74">
        <v>176.47</v>
      </c>
    </row>
    <row r="487" spans="1:10" ht="16.5" customHeight="1">
      <c r="A487" s="61">
        <v>205</v>
      </c>
      <c r="B487" s="61">
        <v>60</v>
      </c>
      <c r="C487" s="61">
        <v>16</v>
      </c>
      <c r="D487" s="61">
        <v>92</v>
      </c>
      <c r="E487" s="61" t="s">
        <v>2347</v>
      </c>
      <c r="F487" s="61" t="s">
        <v>2275</v>
      </c>
      <c r="G487" s="61" t="s">
        <v>896</v>
      </c>
      <c r="H487" s="62" t="s">
        <v>2064</v>
      </c>
      <c r="I487" s="58">
        <v>1.57</v>
      </c>
      <c r="J487" s="74">
        <v>175.08</v>
      </c>
    </row>
    <row r="488" spans="1:10" ht="16.5" customHeight="1">
      <c r="A488" s="61">
        <v>215</v>
      </c>
      <c r="B488" s="61">
        <v>60</v>
      </c>
      <c r="C488" s="61">
        <v>16</v>
      </c>
      <c r="D488" s="61">
        <v>95</v>
      </c>
      <c r="E488" s="61" t="s">
        <v>2440</v>
      </c>
      <c r="F488" s="61" t="s">
        <v>2275</v>
      </c>
      <c r="G488" s="61" t="s">
        <v>1022</v>
      </c>
      <c r="H488" s="62" t="s">
        <v>1023</v>
      </c>
      <c r="I488" s="58">
        <v>3.27</v>
      </c>
      <c r="J488" s="74">
        <v>171.47</v>
      </c>
    </row>
    <row r="489" spans="1:10" ht="16.5" customHeight="1">
      <c r="A489" s="61">
        <v>225</v>
      </c>
      <c r="B489" s="61">
        <v>45</v>
      </c>
      <c r="C489" s="61">
        <v>17</v>
      </c>
      <c r="D489" s="61">
        <v>94</v>
      </c>
      <c r="E489" s="61" t="s">
        <v>2239</v>
      </c>
      <c r="F489" s="61" t="s">
        <v>2275</v>
      </c>
      <c r="G489" s="61" t="s">
        <v>975</v>
      </c>
      <c r="H489" s="62" t="s">
        <v>977</v>
      </c>
      <c r="I489" s="58">
        <v>1.57</v>
      </c>
      <c r="J489" s="74">
        <v>170.54</v>
      </c>
    </row>
    <row r="490" spans="1:10" ht="16.5" customHeight="1">
      <c r="A490" s="61">
        <v>245</v>
      </c>
      <c r="B490" s="61">
        <v>70</v>
      </c>
      <c r="C490" s="61">
        <v>16</v>
      </c>
      <c r="D490" s="61">
        <v>107</v>
      </c>
      <c r="E490" s="61" t="s">
        <v>2440</v>
      </c>
      <c r="F490" s="61" t="s">
        <v>2275</v>
      </c>
      <c r="G490" s="61" t="s">
        <v>987</v>
      </c>
      <c r="H490" s="62" t="s">
        <v>993</v>
      </c>
      <c r="I490" s="58">
        <v>3.27</v>
      </c>
      <c r="J490" s="74">
        <v>170.28</v>
      </c>
    </row>
    <row r="491" spans="1:10" ht="16.5" customHeight="1">
      <c r="A491" s="61">
        <v>265</v>
      </c>
      <c r="B491" s="61">
        <v>70</v>
      </c>
      <c r="C491" s="61">
        <v>15</v>
      </c>
      <c r="D491" s="61">
        <v>112</v>
      </c>
      <c r="E491" s="61" t="s">
        <v>2237</v>
      </c>
      <c r="F491" s="61" t="s">
        <v>2275</v>
      </c>
      <c r="G491" s="61" t="s">
        <v>897</v>
      </c>
      <c r="H491" s="62" t="s">
        <v>2012</v>
      </c>
      <c r="I491" s="58">
        <v>3.27</v>
      </c>
      <c r="J491" s="74">
        <v>168.63</v>
      </c>
    </row>
    <row r="492" spans="1:10" ht="16.5" customHeight="1">
      <c r="A492" s="61">
        <v>205</v>
      </c>
      <c r="B492" s="61">
        <v>55</v>
      </c>
      <c r="C492" s="61">
        <v>15</v>
      </c>
      <c r="D492" s="61">
        <v>88</v>
      </c>
      <c r="E492" s="61" t="s">
        <v>2347</v>
      </c>
      <c r="F492" s="61" t="s">
        <v>2275</v>
      </c>
      <c r="G492" s="61" t="s">
        <v>975</v>
      </c>
      <c r="H492" s="62" t="s">
        <v>2062</v>
      </c>
      <c r="I492" s="58">
        <v>1.57</v>
      </c>
      <c r="J492" s="74">
        <v>167.05</v>
      </c>
    </row>
    <row r="493" spans="1:10" ht="16.5" customHeight="1">
      <c r="A493" s="61">
        <v>215</v>
      </c>
      <c r="B493" s="61">
        <v>45</v>
      </c>
      <c r="C493" s="61">
        <v>16</v>
      </c>
      <c r="D493" s="61">
        <v>86</v>
      </c>
      <c r="E493" s="61" t="s">
        <v>2440</v>
      </c>
      <c r="F493" s="61" t="s">
        <v>2275</v>
      </c>
      <c r="G493" s="61" t="s">
        <v>568</v>
      </c>
      <c r="H493" s="62" t="s">
        <v>1040</v>
      </c>
      <c r="I493" s="58">
        <v>1.57</v>
      </c>
      <c r="J493" s="74">
        <v>163.66999999999999</v>
      </c>
    </row>
    <row r="494" spans="1:10" ht="16.5" customHeight="1">
      <c r="A494" s="61">
        <v>235</v>
      </c>
      <c r="B494" s="61">
        <v>60</v>
      </c>
      <c r="C494" s="61">
        <v>16</v>
      </c>
      <c r="D494" s="61">
        <v>100</v>
      </c>
      <c r="E494" s="61" t="s">
        <v>2440</v>
      </c>
      <c r="F494" s="61" t="s">
        <v>2275</v>
      </c>
      <c r="G494" s="61" t="s">
        <v>897</v>
      </c>
      <c r="H494" s="62" t="s">
        <v>2005</v>
      </c>
      <c r="I494" s="58">
        <v>3.27</v>
      </c>
      <c r="J494" s="74">
        <v>162.24</v>
      </c>
    </row>
    <row r="495" spans="1:10" ht="16.5" customHeight="1">
      <c r="A495" s="61">
        <v>215</v>
      </c>
      <c r="B495" s="61">
        <v>65</v>
      </c>
      <c r="C495" s="61">
        <v>15</v>
      </c>
      <c r="D495" s="61">
        <v>96</v>
      </c>
      <c r="E495" s="61" t="s">
        <v>2440</v>
      </c>
      <c r="F495" s="61" t="s">
        <v>2275</v>
      </c>
      <c r="G495" s="61" t="s">
        <v>975</v>
      </c>
      <c r="H495" s="62" t="s">
        <v>2070</v>
      </c>
      <c r="I495" s="58">
        <v>1.57</v>
      </c>
      <c r="J495" s="74">
        <v>160.54</v>
      </c>
    </row>
    <row r="496" spans="1:10" ht="16.5" customHeight="1">
      <c r="A496" s="61">
        <v>235</v>
      </c>
      <c r="B496" s="61">
        <v>70</v>
      </c>
      <c r="C496" s="61">
        <v>16</v>
      </c>
      <c r="D496" s="61">
        <v>106</v>
      </c>
      <c r="E496" s="61" t="s">
        <v>2440</v>
      </c>
      <c r="F496" s="61" t="s">
        <v>2275</v>
      </c>
      <c r="G496" s="61" t="s">
        <v>987</v>
      </c>
      <c r="H496" s="62" t="s">
        <v>992</v>
      </c>
      <c r="I496" s="58">
        <v>3.27</v>
      </c>
      <c r="J496" s="74">
        <v>159.53</v>
      </c>
    </row>
    <row r="497" spans="1:10" ht="16.5" customHeight="1">
      <c r="A497" s="61">
        <v>205</v>
      </c>
      <c r="B497" s="61">
        <v>50</v>
      </c>
      <c r="C497" s="61">
        <v>15</v>
      </c>
      <c r="D497" s="61">
        <v>86</v>
      </c>
      <c r="E497" s="61" t="s">
        <v>2347</v>
      </c>
      <c r="F497" s="61" t="s">
        <v>2275</v>
      </c>
      <c r="G497" s="61" t="s">
        <v>896</v>
      </c>
      <c r="H497" s="62" t="s">
        <v>1992</v>
      </c>
      <c r="I497" s="58">
        <v>1.57</v>
      </c>
      <c r="J497" s="74">
        <v>158.79</v>
      </c>
    </row>
    <row r="498" spans="1:10" ht="16.5" customHeight="1">
      <c r="A498" s="61">
        <v>195</v>
      </c>
      <c r="B498" s="61">
        <v>55</v>
      </c>
      <c r="C498" s="61">
        <v>16</v>
      </c>
      <c r="D498" s="61">
        <v>91</v>
      </c>
      <c r="E498" s="61" t="s">
        <v>2347</v>
      </c>
      <c r="F498" s="61" t="s">
        <v>2275</v>
      </c>
      <c r="G498" s="61" t="s">
        <v>975</v>
      </c>
      <c r="H498" s="62" t="s">
        <v>1989</v>
      </c>
      <c r="I498" s="58">
        <v>1.57</v>
      </c>
      <c r="J498" s="74">
        <v>158.22</v>
      </c>
    </row>
    <row r="499" spans="1:10" ht="16.5" customHeight="1">
      <c r="A499" s="61">
        <v>215</v>
      </c>
      <c r="B499" s="61">
        <v>70</v>
      </c>
      <c r="C499" s="61">
        <v>16</v>
      </c>
      <c r="D499" s="61">
        <v>99</v>
      </c>
      <c r="E499" s="61" t="s">
        <v>2440</v>
      </c>
      <c r="F499" s="61" t="s">
        <v>2275</v>
      </c>
      <c r="G499" s="61" t="s">
        <v>2017</v>
      </c>
      <c r="H499" s="62" t="s">
        <v>2035</v>
      </c>
      <c r="I499" s="58">
        <v>3.27</v>
      </c>
      <c r="J499" s="74">
        <v>158.1</v>
      </c>
    </row>
    <row r="500" spans="1:10" ht="16.5" customHeight="1">
      <c r="A500" s="61">
        <v>225</v>
      </c>
      <c r="B500" s="61">
        <v>70</v>
      </c>
      <c r="C500" s="61">
        <v>16</v>
      </c>
      <c r="D500" s="61">
        <v>103</v>
      </c>
      <c r="E500" s="61" t="s">
        <v>2440</v>
      </c>
      <c r="F500" s="61" t="s">
        <v>2275</v>
      </c>
      <c r="G500" s="61" t="s">
        <v>987</v>
      </c>
      <c r="H500" s="62" t="s">
        <v>988</v>
      </c>
      <c r="I500" s="58">
        <v>3.27</v>
      </c>
      <c r="J500" s="74">
        <v>155.54</v>
      </c>
    </row>
    <row r="501" spans="1:10" ht="16.5" customHeight="1">
      <c r="A501" s="61">
        <v>215</v>
      </c>
      <c r="B501" s="61">
        <v>70</v>
      </c>
      <c r="C501" s="61">
        <v>16</v>
      </c>
      <c r="D501" s="61">
        <v>100</v>
      </c>
      <c r="E501" s="61" t="s">
        <v>2237</v>
      </c>
      <c r="F501" s="61" t="s">
        <v>2275</v>
      </c>
      <c r="G501" s="61" t="s">
        <v>897</v>
      </c>
      <c r="H501" s="62" t="s">
        <v>2002</v>
      </c>
      <c r="I501" s="58">
        <v>3.27</v>
      </c>
      <c r="J501" s="74">
        <v>152.26</v>
      </c>
    </row>
    <row r="502" spans="1:10" ht="16.5" customHeight="1">
      <c r="A502" s="61">
        <v>215</v>
      </c>
      <c r="B502" s="61">
        <v>65</v>
      </c>
      <c r="C502" s="61">
        <v>16</v>
      </c>
      <c r="D502" s="61">
        <v>98</v>
      </c>
      <c r="E502" s="61" t="s">
        <v>2440</v>
      </c>
      <c r="F502" s="61" t="s">
        <v>2275</v>
      </c>
      <c r="G502" s="61" t="s">
        <v>897</v>
      </c>
      <c r="H502" s="62" t="s">
        <v>2031</v>
      </c>
      <c r="I502" s="58">
        <v>3.27</v>
      </c>
      <c r="J502" s="74">
        <v>148.94999999999999</v>
      </c>
    </row>
    <row r="503" spans="1:10" ht="16.5" customHeight="1">
      <c r="A503" s="61">
        <v>195</v>
      </c>
      <c r="B503" s="61">
        <v>50</v>
      </c>
      <c r="C503" s="61">
        <v>16</v>
      </c>
      <c r="D503" s="61">
        <v>94</v>
      </c>
      <c r="E503" s="61" t="s">
        <v>2440</v>
      </c>
      <c r="F503" s="61" t="s">
        <v>2275</v>
      </c>
      <c r="G503" s="61" t="s">
        <v>970</v>
      </c>
      <c r="H503" s="62" t="s">
        <v>971</v>
      </c>
      <c r="I503" s="58">
        <v>1.57</v>
      </c>
      <c r="J503" s="74">
        <v>148.27000000000001</v>
      </c>
    </row>
    <row r="504" spans="1:10" ht="16.5" customHeight="1">
      <c r="A504" s="61">
        <v>215</v>
      </c>
      <c r="B504" s="61">
        <v>65</v>
      </c>
      <c r="C504" s="61">
        <v>16</v>
      </c>
      <c r="D504" s="61">
        <v>98</v>
      </c>
      <c r="E504" s="61" t="s">
        <v>2440</v>
      </c>
      <c r="F504" s="61" t="s">
        <v>2275</v>
      </c>
      <c r="G504" s="61" t="s">
        <v>2017</v>
      </c>
      <c r="H504" s="62" t="s">
        <v>2033</v>
      </c>
      <c r="I504" s="58">
        <v>3.27</v>
      </c>
      <c r="J504" s="74">
        <v>148.04</v>
      </c>
    </row>
    <row r="505" spans="1:10" ht="16.5" customHeight="1">
      <c r="A505" s="61">
        <v>215</v>
      </c>
      <c r="B505" s="61">
        <v>65</v>
      </c>
      <c r="C505" s="61">
        <v>16</v>
      </c>
      <c r="D505" s="61">
        <v>98</v>
      </c>
      <c r="E505" s="61" t="s">
        <v>2440</v>
      </c>
      <c r="F505" s="61" t="s">
        <v>2275</v>
      </c>
      <c r="G505" s="61" t="s">
        <v>987</v>
      </c>
      <c r="H505" s="62" t="s">
        <v>1024</v>
      </c>
      <c r="I505" s="58">
        <v>3.27</v>
      </c>
      <c r="J505" s="74">
        <v>148.04</v>
      </c>
    </row>
    <row r="506" spans="1:10" ht="16.5" customHeight="1">
      <c r="A506" s="61">
        <v>195</v>
      </c>
      <c r="B506" s="61">
        <v>60</v>
      </c>
      <c r="C506" s="61">
        <v>16</v>
      </c>
      <c r="D506" s="61">
        <v>89</v>
      </c>
      <c r="E506" s="61" t="s">
        <v>2440</v>
      </c>
      <c r="F506" s="61" t="s">
        <v>2275</v>
      </c>
      <c r="G506" s="61" t="s">
        <v>2029</v>
      </c>
      <c r="H506" s="62" t="s">
        <v>2057</v>
      </c>
      <c r="I506" s="58">
        <v>1.57</v>
      </c>
      <c r="J506" s="74">
        <v>147.25</v>
      </c>
    </row>
    <row r="507" spans="1:10" ht="16.5" customHeight="1">
      <c r="A507" s="61">
        <v>195</v>
      </c>
      <c r="B507" s="61">
        <v>55</v>
      </c>
      <c r="C507" s="61">
        <v>15</v>
      </c>
      <c r="D507" s="61">
        <v>89</v>
      </c>
      <c r="E507" s="61" t="s">
        <v>2440</v>
      </c>
      <c r="F507" s="61" t="s">
        <v>2275</v>
      </c>
      <c r="G507" s="61" t="s">
        <v>975</v>
      </c>
      <c r="H507" s="62" t="s">
        <v>1988</v>
      </c>
      <c r="I507" s="58">
        <v>1.57</v>
      </c>
      <c r="J507" s="74">
        <v>145.56</v>
      </c>
    </row>
    <row r="508" spans="1:10" ht="16.5" customHeight="1">
      <c r="A508" s="61">
        <v>195</v>
      </c>
      <c r="B508" s="61">
        <v>65</v>
      </c>
      <c r="C508" s="61">
        <v>16</v>
      </c>
      <c r="D508" s="61">
        <v>104</v>
      </c>
      <c r="E508" s="61" t="s">
        <v>2229</v>
      </c>
      <c r="F508" s="61" t="s">
        <v>2275</v>
      </c>
      <c r="G508" s="61" t="s">
        <v>921</v>
      </c>
      <c r="H508" s="62" t="s">
        <v>922</v>
      </c>
      <c r="I508" s="58">
        <v>3.27</v>
      </c>
      <c r="J508" s="74">
        <v>145.55000000000001</v>
      </c>
    </row>
    <row r="509" spans="1:10" ht="16.5" customHeight="1">
      <c r="A509" s="61">
        <v>205</v>
      </c>
      <c r="B509" s="61">
        <v>60</v>
      </c>
      <c r="C509" s="61">
        <v>16</v>
      </c>
      <c r="D509" s="61">
        <v>92</v>
      </c>
      <c r="E509" s="61" t="s">
        <v>2440</v>
      </c>
      <c r="F509" s="61" t="s">
        <v>2275</v>
      </c>
      <c r="G509" s="61" t="s">
        <v>2065</v>
      </c>
      <c r="H509" s="62" t="s">
        <v>2066</v>
      </c>
      <c r="I509" s="58">
        <v>1.57</v>
      </c>
      <c r="J509" s="74">
        <v>145.52000000000001</v>
      </c>
    </row>
    <row r="510" spans="1:10" ht="16.5" customHeight="1">
      <c r="A510" s="61">
        <v>235</v>
      </c>
      <c r="B510" s="61">
        <v>75</v>
      </c>
      <c r="C510" s="61">
        <v>15</v>
      </c>
      <c r="D510" s="61">
        <v>104</v>
      </c>
      <c r="E510" s="61" t="s">
        <v>2370</v>
      </c>
      <c r="F510" s="61" t="s">
        <v>2275</v>
      </c>
      <c r="G510" s="61" t="s">
        <v>897</v>
      </c>
      <c r="H510" s="62" t="s">
        <v>966</v>
      </c>
      <c r="I510" s="58">
        <v>3.27</v>
      </c>
      <c r="J510" s="74">
        <v>143.91999999999999</v>
      </c>
    </row>
    <row r="511" spans="1:10" ht="16.5" customHeight="1">
      <c r="A511" s="61">
        <v>195</v>
      </c>
      <c r="B511" s="61">
        <v>55</v>
      </c>
      <c r="C511" s="61">
        <v>16</v>
      </c>
      <c r="D511" s="61">
        <v>87</v>
      </c>
      <c r="E511" s="61" t="s">
        <v>2440</v>
      </c>
      <c r="F511" s="61" t="s">
        <v>2275</v>
      </c>
      <c r="G511" s="61" t="s">
        <v>896</v>
      </c>
      <c r="H511" s="62" t="s">
        <v>1036</v>
      </c>
      <c r="I511" s="58">
        <v>1.57</v>
      </c>
      <c r="J511" s="74">
        <v>142.97</v>
      </c>
    </row>
    <row r="512" spans="1:10" ht="16.5" customHeight="1">
      <c r="A512" s="61">
        <v>195</v>
      </c>
      <c r="B512" s="61">
        <v>55</v>
      </c>
      <c r="C512" s="61">
        <v>16</v>
      </c>
      <c r="D512" s="61">
        <v>87</v>
      </c>
      <c r="E512" s="61" t="s">
        <v>2440</v>
      </c>
      <c r="F512" s="61" t="s">
        <v>2275</v>
      </c>
      <c r="G512" s="61" t="s">
        <v>2055</v>
      </c>
      <c r="H512" s="62" t="s">
        <v>2056</v>
      </c>
      <c r="I512" s="58">
        <v>1.57</v>
      </c>
      <c r="J512" s="74">
        <v>142.97</v>
      </c>
    </row>
    <row r="513" spans="1:10" ht="16.5" customHeight="1">
      <c r="A513" s="61">
        <v>215</v>
      </c>
      <c r="B513" s="61">
        <v>65</v>
      </c>
      <c r="C513" s="61">
        <v>16</v>
      </c>
      <c r="D513" s="61">
        <v>98</v>
      </c>
      <c r="E513" s="61" t="s">
        <v>2370</v>
      </c>
      <c r="F513" s="61" t="s">
        <v>2275</v>
      </c>
      <c r="G513" s="61" t="s">
        <v>2017</v>
      </c>
      <c r="H513" s="62" t="s">
        <v>2034</v>
      </c>
      <c r="I513" s="58">
        <v>3.27</v>
      </c>
      <c r="J513" s="74">
        <v>139.59</v>
      </c>
    </row>
    <row r="514" spans="1:10" ht="16.5" customHeight="1">
      <c r="A514" s="61">
        <v>195</v>
      </c>
      <c r="B514" s="61">
        <v>45</v>
      </c>
      <c r="C514" s="61">
        <v>16</v>
      </c>
      <c r="D514" s="61">
        <v>84</v>
      </c>
      <c r="E514" s="61" t="s">
        <v>2347</v>
      </c>
      <c r="F514" s="61" t="s">
        <v>2275</v>
      </c>
      <c r="G514" s="61" t="s">
        <v>975</v>
      </c>
      <c r="H514" s="62" t="s">
        <v>1987</v>
      </c>
      <c r="I514" s="58">
        <v>1.57</v>
      </c>
      <c r="J514" s="74">
        <v>136.37</v>
      </c>
    </row>
    <row r="515" spans="1:10" ht="16.5" customHeight="1">
      <c r="A515" s="61">
        <v>205</v>
      </c>
      <c r="B515" s="61">
        <v>80</v>
      </c>
      <c r="C515" s="61">
        <v>16</v>
      </c>
      <c r="D515" s="61">
        <v>110</v>
      </c>
      <c r="E515" s="61" t="s">
        <v>2231</v>
      </c>
      <c r="F515" s="61" t="s">
        <v>2275</v>
      </c>
      <c r="G515" s="61" t="s">
        <v>1014</v>
      </c>
      <c r="H515" s="62" t="s">
        <v>1015</v>
      </c>
      <c r="I515" s="58">
        <v>3.27</v>
      </c>
      <c r="J515" s="74">
        <v>133.26</v>
      </c>
    </row>
    <row r="516" spans="1:10" ht="16.5" customHeight="1">
      <c r="A516" s="61">
        <v>205</v>
      </c>
      <c r="B516" s="61">
        <v>65</v>
      </c>
      <c r="C516" s="61">
        <v>15</v>
      </c>
      <c r="D516" s="61">
        <v>94</v>
      </c>
      <c r="E516" s="61" t="s">
        <v>2440</v>
      </c>
      <c r="F516" s="61" t="s">
        <v>2275</v>
      </c>
      <c r="G516" s="61" t="s">
        <v>975</v>
      </c>
      <c r="H516" s="62" t="s">
        <v>2067</v>
      </c>
      <c r="I516" s="58">
        <v>1.57</v>
      </c>
      <c r="J516" s="74">
        <v>129.16999999999999</v>
      </c>
    </row>
    <row r="517" spans="1:10" ht="16.5" customHeight="1">
      <c r="A517" s="61">
        <v>205</v>
      </c>
      <c r="B517" s="61">
        <v>70</v>
      </c>
      <c r="C517" s="61">
        <v>15</v>
      </c>
      <c r="D517" s="61">
        <v>96</v>
      </c>
      <c r="E517" s="61" t="s">
        <v>2237</v>
      </c>
      <c r="F517" s="61" t="s">
        <v>2275</v>
      </c>
      <c r="G517" s="61" t="s">
        <v>897</v>
      </c>
      <c r="H517" s="62" t="s">
        <v>2030</v>
      </c>
      <c r="I517" s="58">
        <v>3.27</v>
      </c>
      <c r="J517" s="74">
        <v>128.61000000000001</v>
      </c>
    </row>
    <row r="518" spans="1:10" ht="16.5" customHeight="1">
      <c r="A518" s="61">
        <v>195</v>
      </c>
      <c r="B518" s="61">
        <v>55</v>
      </c>
      <c r="C518" s="61">
        <v>16</v>
      </c>
      <c r="D518" s="61">
        <v>87</v>
      </c>
      <c r="E518" s="61" t="s">
        <v>2237</v>
      </c>
      <c r="F518" s="61" t="s">
        <v>2275</v>
      </c>
      <c r="G518" s="61" t="s">
        <v>896</v>
      </c>
      <c r="H518" s="62" t="s">
        <v>1035</v>
      </c>
      <c r="I518" s="58">
        <v>1.57</v>
      </c>
      <c r="J518" s="74">
        <v>127.46</v>
      </c>
    </row>
    <row r="519" spans="1:10" ht="16.5" customHeight="1">
      <c r="A519" s="61">
        <v>175</v>
      </c>
      <c r="B519" s="61">
        <v>70</v>
      </c>
      <c r="C519" s="61">
        <v>14</v>
      </c>
      <c r="D519" s="61">
        <v>95</v>
      </c>
      <c r="E519" s="61" t="s">
        <v>2237</v>
      </c>
      <c r="F519" s="61" t="s">
        <v>2275</v>
      </c>
      <c r="G519" s="61" t="s">
        <v>1012</v>
      </c>
      <c r="H519" s="62" t="s">
        <v>1013</v>
      </c>
      <c r="I519" s="58">
        <v>1.57</v>
      </c>
      <c r="J519" s="74">
        <v>127.34</v>
      </c>
    </row>
    <row r="520" spans="1:10" ht="16.5" customHeight="1">
      <c r="A520" s="61">
        <v>205</v>
      </c>
      <c r="B520" s="61">
        <v>55</v>
      </c>
      <c r="C520" s="61">
        <v>16</v>
      </c>
      <c r="D520" s="61">
        <v>91</v>
      </c>
      <c r="E520" s="61" t="s">
        <v>2440</v>
      </c>
      <c r="F520" s="61" t="s">
        <v>2275</v>
      </c>
      <c r="G520" s="61" t="s">
        <v>975</v>
      </c>
      <c r="H520" s="62" t="s">
        <v>2063</v>
      </c>
      <c r="I520" s="58">
        <v>1.57</v>
      </c>
      <c r="J520" s="74">
        <v>124.44</v>
      </c>
    </row>
    <row r="521" spans="1:10" ht="16.5" customHeight="1">
      <c r="A521" s="61">
        <v>205</v>
      </c>
      <c r="B521" s="61">
        <v>80</v>
      </c>
      <c r="C521" s="61">
        <v>16</v>
      </c>
      <c r="D521" s="61">
        <v>104</v>
      </c>
      <c r="E521" s="61" t="s">
        <v>2370</v>
      </c>
      <c r="F521" s="61" t="s">
        <v>2275</v>
      </c>
      <c r="G521" s="61" t="s">
        <v>1016</v>
      </c>
      <c r="H521" s="62" t="s">
        <v>1017</v>
      </c>
      <c r="I521" s="58">
        <v>3.27</v>
      </c>
      <c r="J521" s="74">
        <v>123.12</v>
      </c>
    </row>
    <row r="522" spans="1:10" ht="16.5" customHeight="1">
      <c r="A522" s="61">
        <v>205</v>
      </c>
      <c r="B522" s="61">
        <v>80</v>
      </c>
      <c r="C522" s="61">
        <v>16</v>
      </c>
      <c r="D522" s="61">
        <v>110</v>
      </c>
      <c r="E522" s="61" t="s">
        <v>2229</v>
      </c>
      <c r="F522" s="61" t="s">
        <v>2275</v>
      </c>
      <c r="G522" s="61" t="s">
        <v>1018</v>
      </c>
      <c r="H522" s="62" t="s">
        <v>1019</v>
      </c>
      <c r="I522" s="58">
        <v>3.27</v>
      </c>
      <c r="J522" s="74">
        <v>123.12</v>
      </c>
    </row>
    <row r="523" spans="1:10" ht="16.5" customHeight="1">
      <c r="A523" s="61">
        <v>185</v>
      </c>
      <c r="B523" s="61">
        <v>55</v>
      </c>
      <c r="C523" s="61">
        <v>16</v>
      </c>
      <c r="D523" s="61">
        <v>83</v>
      </c>
      <c r="E523" s="61" t="s">
        <v>2440</v>
      </c>
      <c r="F523" s="61" t="s">
        <v>2275</v>
      </c>
      <c r="G523" s="61" t="s">
        <v>2029</v>
      </c>
      <c r="H523" s="62" t="s">
        <v>2048</v>
      </c>
      <c r="I523" s="58">
        <v>1.57</v>
      </c>
      <c r="J523" s="74">
        <v>115.09</v>
      </c>
    </row>
    <row r="524" spans="1:10" ht="16.5" customHeight="1">
      <c r="A524" s="61">
        <v>185</v>
      </c>
      <c r="B524" s="61">
        <v>55</v>
      </c>
      <c r="C524" s="61">
        <v>16</v>
      </c>
      <c r="D524" s="61">
        <v>83</v>
      </c>
      <c r="E524" s="61" t="s">
        <v>2440</v>
      </c>
      <c r="F524" s="61" t="s">
        <v>2275</v>
      </c>
      <c r="G524" s="61" t="s">
        <v>975</v>
      </c>
      <c r="H524" s="62" t="s">
        <v>2047</v>
      </c>
      <c r="I524" s="58">
        <v>1.57</v>
      </c>
      <c r="J524" s="74">
        <v>115.09</v>
      </c>
    </row>
    <row r="525" spans="1:10" ht="16.5" customHeight="1">
      <c r="A525" s="61">
        <v>175</v>
      </c>
      <c r="B525" s="61">
        <v>65</v>
      </c>
      <c r="C525" s="61">
        <v>14</v>
      </c>
      <c r="D525" s="61">
        <v>82</v>
      </c>
      <c r="E525" s="61" t="s">
        <v>2440</v>
      </c>
      <c r="F525" s="61" t="s">
        <v>2275</v>
      </c>
      <c r="G525" s="61" t="s">
        <v>896</v>
      </c>
      <c r="H525" s="62" t="s">
        <v>2042</v>
      </c>
      <c r="I525" s="58">
        <v>1.57</v>
      </c>
      <c r="J525" s="74">
        <v>114.34</v>
      </c>
    </row>
    <row r="526" spans="1:10" ht="16.5" customHeight="1">
      <c r="A526" s="61">
        <v>175</v>
      </c>
      <c r="B526" s="61">
        <v>60</v>
      </c>
      <c r="C526" s="61">
        <v>15</v>
      </c>
      <c r="D526" s="61">
        <v>91</v>
      </c>
      <c r="E526" s="61" t="s">
        <v>2440</v>
      </c>
      <c r="F526" s="61" t="s">
        <v>2275</v>
      </c>
      <c r="G526" s="61" t="s">
        <v>2040</v>
      </c>
      <c r="H526" s="62" t="s">
        <v>2041</v>
      </c>
      <c r="I526" s="58">
        <v>1.57</v>
      </c>
      <c r="J526" s="74">
        <v>112.83</v>
      </c>
    </row>
    <row r="527" spans="1:10" ht="16.5" customHeight="1">
      <c r="A527" s="61">
        <v>195</v>
      </c>
      <c r="B527" s="61">
        <v>65</v>
      </c>
      <c r="C527" s="61">
        <v>15</v>
      </c>
      <c r="D527" s="61">
        <v>95</v>
      </c>
      <c r="E527" s="61" t="s">
        <v>2237</v>
      </c>
      <c r="F527" s="61" t="s">
        <v>2275</v>
      </c>
      <c r="G527" s="61" t="s">
        <v>1985</v>
      </c>
      <c r="H527" s="62" t="s">
        <v>1990</v>
      </c>
      <c r="I527" s="58">
        <v>1.57</v>
      </c>
      <c r="J527" s="74">
        <v>111.57</v>
      </c>
    </row>
    <row r="528" spans="1:10" ht="16.5" customHeight="1">
      <c r="A528" s="61">
        <v>195</v>
      </c>
      <c r="B528" s="61">
        <v>65</v>
      </c>
      <c r="C528" s="61">
        <v>15</v>
      </c>
      <c r="D528" s="61">
        <v>95</v>
      </c>
      <c r="E528" s="61" t="s">
        <v>2440</v>
      </c>
      <c r="F528" s="61" t="s">
        <v>2275</v>
      </c>
      <c r="G528" s="61" t="s">
        <v>975</v>
      </c>
      <c r="H528" s="62" t="s">
        <v>1991</v>
      </c>
      <c r="I528" s="58">
        <v>1.57</v>
      </c>
      <c r="J528" s="74">
        <v>109.15</v>
      </c>
    </row>
    <row r="529" spans="1:10" ht="16.5" customHeight="1">
      <c r="A529" s="61">
        <v>185</v>
      </c>
      <c r="B529" s="61">
        <v>60</v>
      </c>
      <c r="C529" s="61">
        <v>15</v>
      </c>
      <c r="D529" s="61">
        <v>84</v>
      </c>
      <c r="E529" s="61" t="s">
        <v>2440</v>
      </c>
      <c r="F529" s="61" t="s">
        <v>2275</v>
      </c>
      <c r="G529" s="61" t="s">
        <v>975</v>
      </c>
      <c r="H529" s="62" t="s">
        <v>2050</v>
      </c>
      <c r="I529" s="58">
        <v>1.57</v>
      </c>
      <c r="J529" s="74">
        <v>106.78</v>
      </c>
    </row>
    <row r="530" spans="1:10" ht="16.5" customHeight="1">
      <c r="A530" s="61">
        <v>185</v>
      </c>
      <c r="B530" s="61">
        <v>65</v>
      </c>
      <c r="C530" s="61">
        <v>14</v>
      </c>
      <c r="D530" s="61">
        <v>86</v>
      </c>
      <c r="E530" s="61" t="s">
        <v>2440</v>
      </c>
      <c r="F530" s="61" t="s">
        <v>2275</v>
      </c>
      <c r="G530" s="61" t="s">
        <v>975</v>
      </c>
      <c r="H530" s="62" t="s">
        <v>2051</v>
      </c>
      <c r="I530" s="58">
        <v>1.57</v>
      </c>
      <c r="J530" s="74">
        <v>104.12</v>
      </c>
    </row>
    <row r="531" spans="1:10" ht="16.5" customHeight="1">
      <c r="A531" s="61">
        <v>175</v>
      </c>
      <c r="B531" s="61">
        <v>65</v>
      </c>
      <c r="C531" s="61">
        <v>15</v>
      </c>
      <c r="D531" s="61">
        <v>84</v>
      </c>
      <c r="E531" s="61" t="s">
        <v>2440</v>
      </c>
      <c r="F531" s="61" t="s">
        <v>2275</v>
      </c>
      <c r="G531" s="61" t="s">
        <v>896</v>
      </c>
      <c r="H531" s="62" t="s">
        <v>2045</v>
      </c>
      <c r="I531" s="58">
        <v>1.57</v>
      </c>
      <c r="J531" s="74">
        <v>103.79</v>
      </c>
    </row>
    <row r="532" spans="1:10" ht="16.5" customHeight="1">
      <c r="A532" s="61">
        <v>175</v>
      </c>
      <c r="B532" s="61">
        <v>70</v>
      </c>
      <c r="C532" s="61">
        <v>14</v>
      </c>
      <c r="D532" s="61">
        <v>84</v>
      </c>
      <c r="E532" s="61" t="s">
        <v>2237</v>
      </c>
      <c r="F532" s="61" t="s">
        <v>2275</v>
      </c>
      <c r="G532" s="61" t="s">
        <v>1985</v>
      </c>
      <c r="H532" s="62" t="s">
        <v>2046</v>
      </c>
      <c r="I532" s="58">
        <v>1.57</v>
      </c>
      <c r="J532" s="74">
        <v>93.26</v>
      </c>
    </row>
    <row r="533" spans="1:10" ht="16.5" customHeight="1">
      <c r="A533" s="61">
        <v>165</v>
      </c>
      <c r="B533" s="61">
        <v>65</v>
      </c>
      <c r="C533" s="61">
        <v>15</v>
      </c>
      <c r="D533" s="61">
        <v>81</v>
      </c>
      <c r="E533" s="61" t="s">
        <v>2237</v>
      </c>
      <c r="F533" s="61" t="s">
        <v>2275</v>
      </c>
      <c r="G533" s="61" t="s">
        <v>1985</v>
      </c>
      <c r="H533" s="62" t="s">
        <v>2039</v>
      </c>
      <c r="I533" s="58">
        <v>1.57</v>
      </c>
      <c r="J533" s="74">
        <v>91.49</v>
      </c>
    </row>
    <row r="534" spans="1:10" ht="16.5" customHeight="1">
      <c r="A534" s="61">
        <v>175</v>
      </c>
      <c r="B534" s="61">
        <v>65</v>
      </c>
      <c r="C534" s="61">
        <v>15</v>
      </c>
      <c r="D534" s="61">
        <v>84</v>
      </c>
      <c r="E534" s="61" t="s">
        <v>2237</v>
      </c>
      <c r="F534" s="61" t="s">
        <v>2275</v>
      </c>
      <c r="G534" s="61" t="s">
        <v>2043</v>
      </c>
      <c r="H534" s="62" t="s">
        <v>2044</v>
      </c>
      <c r="I534" s="58">
        <v>1.57</v>
      </c>
      <c r="J534" s="74">
        <v>90.55</v>
      </c>
    </row>
    <row r="535" spans="1:10" ht="16.5" customHeight="1">
      <c r="A535" s="61">
        <v>185</v>
      </c>
      <c r="B535" s="61">
        <v>60</v>
      </c>
      <c r="C535" s="61">
        <v>15</v>
      </c>
      <c r="D535" s="61">
        <v>84</v>
      </c>
      <c r="E535" s="61" t="s">
        <v>2237</v>
      </c>
      <c r="F535" s="61" t="s">
        <v>2275</v>
      </c>
      <c r="G535" s="61" t="s">
        <v>896</v>
      </c>
      <c r="H535" s="62" t="s">
        <v>2049</v>
      </c>
      <c r="I535" s="58">
        <v>1.57</v>
      </c>
      <c r="J535" s="74">
        <v>88.91</v>
      </c>
    </row>
    <row r="536" spans="1:10" ht="16.5" customHeight="1">
      <c r="A536" s="61">
        <v>175</v>
      </c>
      <c r="B536" s="61">
        <v>65</v>
      </c>
      <c r="C536" s="61">
        <v>14</v>
      </c>
      <c r="D536" s="61">
        <v>86</v>
      </c>
      <c r="E536" s="61" t="s">
        <v>2237</v>
      </c>
      <c r="F536" s="61" t="s">
        <v>2275</v>
      </c>
      <c r="G536" s="61" t="s">
        <v>1985</v>
      </c>
      <c r="H536" s="62" t="s">
        <v>1986</v>
      </c>
      <c r="I536" s="58">
        <v>1.57</v>
      </c>
      <c r="J536" s="74">
        <v>88.47</v>
      </c>
    </row>
    <row r="537" spans="1:10" ht="16.5" customHeight="1">
      <c r="A537" s="61">
        <v>185</v>
      </c>
      <c r="B537" s="61">
        <v>65</v>
      </c>
      <c r="C537" s="61">
        <v>15</v>
      </c>
      <c r="D537" s="61">
        <v>88</v>
      </c>
      <c r="E537" s="61" t="s">
        <v>2237</v>
      </c>
      <c r="F537" s="61" t="s">
        <v>2275</v>
      </c>
      <c r="G537" s="61" t="s">
        <v>896</v>
      </c>
      <c r="H537" s="62" t="s">
        <v>2052</v>
      </c>
      <c r="I537" s="58">
        <v>1.57</v>
      </c>
      <c r="J537" s="74">
        <v>87.61</v>
      </c>
    </row>
    <row r="538" spans="1:10" ht="16.5" customHeight="1">
      <c r="A538" s="61">
        <v>175</v>
      </c>
      <c r="B538" s="61">
        <v>50</v>
      </c>
      <c r="C538" s="61">
        <v>13</v>
      </c>
      <c r="D538" s="61">
        <v>72</v>
      </c>
      <c r="E538" s="61" t="s">
        <v>2347</v>
      </c>
      <c r="F538" s="61" t="s">
        <v>2275</v>
      </c>
      <c r="G538" s="61" t="s">
        <v>958</v>
      </c>
      <c r="H538" s="62" t="s">
        <v>1034</v>
      </c>
      <c r="I538" s="58">
        <v>1.57</v>
      </c>
      <c r="J538" s="74">
        <v>85.89</v>
      </c>
    </row>
    <row r="539" spans="1:10" ht="16.5" customHeight="1">
      <c r="A539" s="61">
        <v>195</v>
      </c>
      <c r="B539" s="61">
        <v>50</v>
      </c>
      <c r="C539" s="61">
        <v>15</v>
      </c>
      <c r="D539" s="61">
        <v>82</v>
      </c>
      <c r="E539" s="61" t="s">
        <v>2440</v>
      </c>
      <c r="F539" s="61" t="s">
        <v>2275</v>
      </c>
      <c r="G539" s="61" t="s">
        <v>975</v>
      </c>
      <c r="H539" s="62" t="s">
        <v>2053</v>
      </c>
      <c r="I539" s="58">
        <v>1.57</v>
      </c>
      <c r="J539" s="74">
        <v>84.87</v>
      </c>
    </row>
    <row r="540" spans="1:10" ht="16.5" customHeight="1">
      <c r="A540" s="61">
        <v>155</v>
      </c>
      <c r="B540" s="61">
        <v>65</v>
      </c>
      <c r="C540" s="61">
        <v>14</v>
      </c>
      <c r="D540" s="61">
        <v>75</v>
      </c>
      <c r="E540" s="61" t="s">
        <v>2237</v>
      </c>
      <c r="F540" s="61" t="s">
        <v>2275</v>
      </c>
      <c r="G540" s="61" t="s">
        <v>1985</v>
      </c>
      <c r="H540" s="62" t="s">
        <v>2038</v>
      </c>
      <c r="I540" s="58">
        <v>1.57</v>
      </c>
      <c r="J540" s="74">
        <v>72.150000000000006</v>
      </c>
    </row>
    <row r="541" spans="1:10" ht="16.5" customHeight="1">
      <c r="A541" s="61">
        <v>225</v>
      </c>
      <c r="B541" s="61">
        <v>55</v>
      </c>
      <c r="C541" s="61">
        <v>16</v>
      </c>
      <c r="D541" s="61">
        <v>95</v>
      </c>
      <c r="E541" s="61" t="s">
        <v>2239</v>
      </c>
      <c r="F541" s="61" t="s">
        <v>2273</v>
      </c>
      <c r="G541" s="61" t="s">
        <v>2144</v>
      </c>
      <c r="H541" s="62">
        <v>1152128</v>
      </c>
      <c r="I541" s="58">
        <v>1.57</v>
      </c>
      <c r="J541" s="74">
        <v>252.81</v>
      </c>
    </row>
    <row r="542" spans="1:10" ht="16.5" customHeight="1">
      <c r="A542" s="61">
        <v>205</v>
      </c>
      <c r="B542" s="61">
        <v>50</v>
      </c>
      <c r="C542" s="61">
        <v>16</v>
      </c>
      <c r="D542" s="61">
        <v>87</v>
      </c>
      <c r="E542" s="61" t="s">
        <v>2445</v>
      </c>
      <c r="F542" s="61" t="s">
        <v>2273</v>
      </c>
      <c r="G542" s="61" t="s">
        <v>2144</v>
      </c>
      <c r="H542" s="62">
        <v>1152140</v>
      </c>
      <c r="I542" s="58">
        <v>1.57</v>
      </c>
      <c r="J542" s="74">
        <v>244.39</v>
      </c>
    </row>
    <row r="543" spans="1:10" ht="16.5" customHeight="1">
      <c r="A543" s="61">
        <v>215</v>
      </c>
      <c r="B543" s="61">
        <v>40</v>
      </c>
      <c r="C543" s="61">
        <v>17</v>
      </c>
      <c r="D543" s="61">
        <v>83</v>
      </c>
      <c r="E543" s="61" t="s">
        <v>2445</v>
      </c>
      <c r="F543" s="61" t="s">
        <v>2273</v>
      </c>
      <c r="G543" s="61" t="s">
        <v>2144</v>
      </c>
      <c r="H543" s="62">
        <v>1152162</v>
      </c>
      <c r="I543" s="58">
        <v>1.57</v>
      </c>
      <c r="J543" s="74">
        <v>265.92</v>
      </c>
    </row>
    <row r="544" spans="1:10" ht="16.5" customHeight="1">
      <c r="A544" s="61">
        <v>185</v>
      </c>
      <c r="B544" s="61">
        <v>65</v>
      </c>
      <c r="C544" s="61">
        <v>14</v>
      </c>
      <c r="D544" s="61">
        <v>86</v>
      </c>
      <c r="E544" s="61" t="s">
        <v>2237</v>
      </c>
      <c r="F544" s="61" t="s">
        <v>2273</v>
      </c>
      <c r="G544" s="61" t="s">
        <v>509</v>
      </c>
      <c r="H544" s="62">
        <v>1152045</v>
      </c>
      <c r="I544" s="58">
        <v>1.57</v>
      </c>
      <c r="J544" s="74">
        <v>78.040000000000006</v>
      </c>
    </row>
    <row r="545" spans="1:10" ht="16.5" customHeight="1">
      <c r="A545" s="61">
        <v>225</v>
      </c>
      <c r="B545" s="61">
        <v>40</v>
      </c>
      <c r="C545" s="61">
        <v>18</v>
      </c>
      <c r="D545" s="61">
        <v>92</v>
      </c>
      <c r="E545" s="61" t="s">
        <v>2445</v>
      </c>
      <c r="F545" s="61" t="s">
        <v>2273</v>
      </c>
      <c r="G545" s="61" t="s">
        <v>2155</v>
      </c>
      <c r="H545" s="62">
        <v>1152169</v>
      </c>
      <c r="I545" s="58">
        <v>1.57</v>
      </c>
      <c r="J545" s="74">
        <v>215.59</v>
      </c>
    </row>
    <row r="546" spans="1:10" ht="16.5" customHeight="1">
      <c r="A546" s="61">
        <v>215</v>
      </c>
      <c r="B546" s="61">
        <v>75</v>
      </c>
      <c r="C546" s="61">
        <v>16</v>
      </c>
      <c r="D546" s="61">
        <v>113</v>
      </c>
      <c r="E546" s="61" t="s">
        <v>2229</v>
      </c>
      <c r="F546" s="61" t="s">
        <v>2273</v>
      </c>
      <c r="G546" s="61" t="s">
        <v>424</v>
      </c>
      <c r="H546" s="62">
        <v>1152207</v>
      </c>
      <c r="I546" s="58">
        <v>3.27</v>
      </c>
      <c r="J546" s="74">
        <v>192.02</v>
      </c>
    </row>
    <row r="547" spans="1:10" ht="16.5" customHeight="1">
      <c r="A547" s="61">
        <v>195</v>
      </c>
      <c r="B547" s="61">
        <v>70</v>
      </c>
      <c r="C547" s="61">
        <v>15</v>
      </c>
      <c r="D547" s="61">
        <v>100</v>
      </c>
      <c r="E547" s="61" t="s">
        <v>2229</v>
      </c>
      <c r="F547" s="61" t="s">
        <v>2273</v>
      </c>
      <c r="G547" s="61" t="s">
        <v>424</v>
      </c>
      <c r="H547" s="62">
        <v>1152210</v>
      </c>
      <c r="I547" s="58">
        <v>3.27</v>
      </c>
      <c r="J547" s="74">
        <v>110.49</v>
      </c>
    </row>
    <row r="548" spans="1:10" ht="16.5" customHeight="1">
      <c r="A548" s="61">
        <v>225</v>
      </c>
      <c r="B548" s="61">
        <v>75</v>
      </c>
      <c r="C548" s="61">
        <v>16</v>
      </c>
      <c r="D548" s="61">
        <v>121</v>
      </c>
      <c r="E548" s="61" t="s">
        <v>2294</v>
      </c>
      <c r="F548" s="61" t="s">
        <v>2273</v>
      </c>
      <c r="G548" s="61" t="s">
        <v>2148</v>
      </c>
      <c r="H548" s="62">
        <v>1152218</v>
      </c>
      <c r="I548" s="58">
        <v>3.27</v>
      </c>
      <c r="J548" s="74">
        <v>201.11</v>
      </c>
    </row>
    <row r="549" spans="1:10" ht="16.5" customHeight="1">
      <c r="A549" s="61">
        <v>205</v>
      </c>
      <c r="B549" s="61">
        <v>65</v>
      </c>
      <c r="C549" s="61">
        <v>16</v>
      </c>
      <c r="D549" s="61">
        <v>107</v>
      </c>
      <c r="E549" s="61" t="s">
        <v>2237</v>
      </c>
      <c r="F549" s="61" t="s">
        <v>2273</v>
      </c>
      <c r="G549" s="61" t="s">
        <v>424</v>
      </c>
      <c r="H549" s="62">
        <v>1152224</v>
      </c>
      <c r="I549" s="58">
        <v>3.27</v>
      </c>
      <c r="J549" s="74">
        <v>152.19999999999999</v>
      </c>
    </row>
    <row r="550" spans="1:10" ht="16.5" customHeight="1">
      <c r="A550" s="61">
        <v>205</v>
      </c>
      <c r="B550" s="61">
        <v>75</v>
      </c>
      <c r="C550" s="61">
        <v>16</v>
      </c>
      <c r="D550" s="61">
        <v>110</v>
      </c>
      <c r="E550" s="61" t="s">
        <v>2229</v>
      </c>
      <c r="F550" s="61" t="s">
        <v>2273</v>
      </c>
      <c r="G550" s="61" t="s">
        <v>424</v>
      </c>
      <c r="H550" s="62">
        <v>1152203</v>
      </c>
      <c r="I550" s="58">
        <v>3.2700000000000102</v>
      </c>
      <c r="J550" s="74">
        <v>158.66</v>
      </c>
    </row>
    <row r="551" spans="1:10" ht="16.5" customHeight="1">
      <c r="A551" s="61">
        <v>0</v>
      </c>
      <c r="B551" s="61">
        <v>0</v>
      </c>
      <c r="C551" s="61">
        <v>16</v>
      </c>
      <c r="D551" s="61">
        <v>108</v>
      </c>
      <c r="E551" s="61" t="s">
        <v>2231</v>
      </c>
      <c r="F551" s="61" t="s">
        <v>2273</v>
      </c>
      <c r="G551" s="61" t="s">
        <v>2143</v>
      </c>
      <c r="H551" s="62">
        <v>1152173</v>
      </c>
      <c r="I551" s="58">
        <v>3.27</v>
      </c>
      <c r="J551" s="74">
        <v>154.71</v>
      </c>
    </row>
    <row r="552" spans="1:10" ht="16.5" customHeight="1">
      <c r="A552" s="61" t="s">
        <v>2264</v>
      </c>
      <c r="B552" s="61" t="s">
        <v>2256</v>
      </c>
      <c r="C552" s="61">
        <v>14</v>
      </c>
      <c r="D552" s="61" t="s">
        <v>2317</v>
      </c>
      <c r="E552" s="61" t="s">
        <v>2294</v>
      </c>
      <c r="F552" s="61" t="s">
        <v>2273</v>
      </c>
      <c r="G552" s="61" t="s">
        <v>3897</v>
      </c>
      <c r="H552" s="62">
        <v>1152195</v>
      </c>
      <c r="I552" s="58">
        <v>3.27</v>
      </c>
      <c r="J552" s="74">
        <v>76.02</v>
      </c>
    </row>
    <row r="553" spans="1:10" ht="16.5" customHeight="1">
      <c r="A553" s="61" t="s">
        <v>2265</v>
      </c>
      <c r="B553" s="61" t="s">
        <v>2256</v>
      </c>
      <c r="C553" s="61">
        <v>14</v>
      </c>
      <c r="D553" s="61">
        <v>106104</v>
      </c>
      <c r="E553" s="61" t="s">
        <v>2294</v>
      </c>
      <c r="F553" s="61" t="s">
        <v>2273</v>
      </c>
      <c r="G553" s="61" t="s">
        <v>3897</v>
      </c>
      <c r="H553" s="62">
        <v>1152196</v>
      </c>
      <c r="I553" s="58">
        <v>3.27</v>
      </c>
      <c r="J553" s="74">
        <v>106.12</v>
      </c>
    </row>
    <row r="554" spans="1:10" ht="16.5" customHeight="1">
      <c r="A554" s="61">
        <v>215</v>
      </c>
      <c r="B554" s="61">
        <v>75</v>
      </c>
      <c r="C554" s="61">
        <v>16</v>
      </c>
      <c r="D554" s="61">
        <v>116</v>
      </c>
      <c r="E554" s="61" t="s">
        <v>2233</v>
      </c>
      <c r="F554" s="61" t="s">
        <v>2273</v>
      </c>
      <c r="G554" s="61" t="s">
        <v>2148</v>
      </c>
      <c r="H554" s="62">
        <v>1152215</v>
      </c>
      <c r="I554" s="58">
        <v>3.27</v>
      </c>
      <c r="J554" s="74">
        <v>186.96</v>
      </c>
    </row>
    <row r="555" spans="1:10" ht="16.5" customHeight="1">
      <c r="A555" s="61">
        <v>225</v>
      </c>
      <c r="B555" s="61">
        <v>70</v>
      </c>
      <c r="C555" s="61">
        <v>15</v>
      </c>
      <c r="D555" s="61">
        <v>112</v>
      </c>
      <c r="E555" s="61" t="s">
        <v>2229</v>
      </c>
      <c r="F555" s="61" t="s">
        <v>2273</v>
      </c>
      <c r="G555" s="61" t="s">
        <v>424</v>
      </c>
      <c r="H555" s="62">
        <v>1152214</v>
      </c>
      <c r="I555" s="58">
        <v>3.27</v>
      </c>
      <c r="J555" s="74">
        <v>185.45</v>
      </c>
    </row>
    <row r="556" spans="1:10" ht="16.5" customHeight="1">
      <c r="A556" s="61">
        <v>175</v>
      </c>
      <c r="B556" s="61">
        <v>75</v>
      </c>
      <c r="C556" s="61">
        <v>16</v>
      </c>
      <c r="D556" s="61">
        <v>101</v>
      </c>
      <c r="E556" s="61" t="s">
        <v>2229</v>
      </c>
      <c r="F556" s="61" t="s">
        <v>2273</v>
      </c>
      <c r="G556" s="61" t="s">
        <v>424</v>
      </c>
      <c r="H556" s="62">
        <v>1152200</v>
      </c>
      <c r="I556" s="58">
        <v>3.27</v>
      </c>
      <c r="J556" s="74">
        <v>122.05</v>
      </c>
    </row>
    <row r="557" spans="1:10" ht="16.5" customHeight="1">
      <c r="A557" s="61">
        <v>205</v>
      </c>
      <c r="B557" s="61">
        <v>75</v>
      </c>
      <c r="C557" s="61">
        <v>16</v>
      </c>
      <c r="D557" s="61">
        <v>113</v>
      </c>
      <c r="E557" s="61" t="s">
        <v>2233</v>
      </c>
      <c r="F557" s="61" t="s">
        <v>2273</v>
      </c>
      <c r="G557" s="61" t="s">
        <v>2148</v>
      </c>
      <c r="H557" s="62">
        <v>1152205</v>
      </c>
      <c r="I557" s="58">
        <v>3.27</v>
      </c>
      <c r="J557" s="74">
        <v>168.97</v>
      </c>
    </row>
    <row r="558" spans="1:10" ht="16.5" customHeight="1">
      <c r="A558" s="61" t="s">
        <v>2265</v>
      </c>
      <c r="B558" s="61" t="s">
        <v>2754</v>
      </c>
      <c r="C558" s="61">
        <v>16</v>
      </c>
      <c r="D558" s="61" t="s">
        <v>2312</v>
      </c>
      <c r="E558" s="61" t="s">
        <v>2229</v>
      </c>
      <c r="F558" s="61" t="s">
        <v>2273</v>
      </c>
      <c r="G558" s="61" t="s">
        <v>3898</v>
      </c>
      <c r="H558" s="62">
        <v>1152222</v>
      </c>
      <c r="I558" s="58">
        <v>3.27</v>
      </c>
      <c r="J558" s="74">
        <v>144.82</v>
      </c>
    </row>
    <row r="559" spans="1:10" ht="16.5" customHeight="1">
      <c r="A559" s="61">
        <v>195</v>
      </c>
      <c r="B559" s="61">
        <v>70</v>
      </c>
      <c r="C559" s="61">
        <v>15</v>
      </c>
      <c r="D559" s="61" t="s">
        <v>3950</v>
      </c>
      <c r="E559" s="61" t="s">
        <v>2229</v>
      </c>
      <c r="F559" s="61" t="s">
        <v>2273</v>
      </c>
      <c r="G559" s="61" t="s">
        <v>424</v>
      </c>
      <c r="H559" s="62">
        <v>1152209</v>
      </c>
      <c r="I559" s="58">
        <v>3.27</v>
      </c>
      <c r="J559" s="74">
        <v>110.49</v>
      </c>
    </row>
    <row r="560" spans="1:10" ht="16.5" customHeight="1">
      <c r="A560" s="61" t="s">
        <v>2268</v>
      </c>
      <c r="B560" s="61" t="s">
        <v>2258</v>
      </c>
      <c r="C560" s="61">
        <v>15</v>
      </c>
      <c r="D560" s="61" t="s">
        <v>2321</v>
      </c>
      <c r="E560" s="61" t="s">
        <v>2229</v>
      </c>
      <c r="F560" s="61" t="s">
        <v>2273</v>
      </c>
      <c r="G560" s="61" t="s">
        <v>3898</v>
      </c>
      <c r="H560" s="62">
        <v>1152213</v>
      </c>
      <c r="I560" s="58">
        <v>3.27</v>
      </c>
      <c r="J560" s="74">
        <v>137.51</v>
      </c>
    </row>
    <row r="561" spans="1:10" ht="16.5" customHeight="1">
      <c r="A561" s="61">
        <v>205</v>
      </c>
      <c r="B561" s="61">
        <v>70</v>
      </c>
      <c r="C561" s="61">
        <v>15</v>
      </c>
      <c r="D561" s="61">
        <v>106</v>
      </c>
      <c r="E561" s="61" t="s">
        <v>2229</v>
      </c>
      <c r="F561" s="61" t="s">
        <v>2273</v>
      </c>
      <c r="G561" s="61" t="s">
        <v>424</v>
      </c>
      <c r="H561" s="62">
        <v>1152212</v>
      </c>
      <c r="I561" s="58">
        <v>3.27</v>
      </c>
      <c r="J561" s="74">
        <v>148.05000000000001</v>
      </c>
    </row>
    <row r="562" spans="1:10" ht="16.5" customHeight="1">
      <c r="A562" s="61">
        <v>185</v>
      </c>
      <c r="B562" s="61">
        <v>75</v>
      </c>
      <c r="C562" s="61">
        <v>14</v>
      </c>
      <c r="D562" s="61">
        <v>102</v>
      </c>
      <c r="E562" s="61" t="s">
        <v>2229</v>
      </c>
      <c r="F562" s="61" t="s">
        <v>2273</v>
      </c>
      <c r="G562" s="61" t="s">
        <v>424</v>
      </c>
      <c r="H562" s="62">
        <v>1152199</v>
      </c>
      <c r="I562" s="58">
        <v>3.27</v>
      </c>
      <c r="J562" s="74">
        <v>84.07</v>
      </c>
    </row>
    <row r="563" spans="1:10" ht="16.5" customHeight="1">
      <c r="A563" s="61">
        <v>225</v>
      </c>
      <c r="B563" s="61">
        <v>75</v>
      </c>
      <c r="C563" s="61">
        <v>16</v>
      </c>
      <c r="D563" s="61">
        <v>121</v>
      </c>
      <c r="E563" s="61" t="s">
        <v>2294</v>
      </c>
      <c r="F563" s="61" t="s">
        <v>2273</v>
      </c>
      <c r="G563" s="61" t="s">
        <v>2148</v>
      </c>
      <c r="H563" s="62">
        <v>1152217</v>
      </c>
      <c r="I563" s="58">
        <v>3.27</v>
      </c>
      <c r="J563" s="74">
        <v>201.11</v>
      </c>
    </row>
    <row r="564" spans="1:10" ht="16.5" customHeight="1">
      <c r="A564" s="61">
        <v>225</v>
      </c>
      <c r="B564" s="61">
        <v>75</v>
      </c>
      <c r="C564" s="61">
        <v>16</v>
      </c>
      <c r="D564" s="61">
        <v>118</v>
      </c>
      <c r="E564" s="61" t="s">
        <v>2294</v>
      </c>
      <c r="F564" s="61" t="s">
        <v>2273</v>
      </c>
      <c r="G564" s="61" t="s">
        <v>2148</v>
      </c>
      <c r="H564" s="62">
        <v>1152216</v>
      </c>
      <c r="I564" s="58">
        <v>3.27</v>
      </c>
      <c r="J564" s="74">
        <v>194.56</v>
      </c>
    </row>
    <row r="565" spans="1:10" ht="16.5" customHeight="1">
      <c r="A565" s="61">
        <v>205</v>
      </c>
      <c r="B565" s="61">
        <v>65</v>
      </c>
      <c r="C565" s="61">
        <v>16</v>
      </c>
      <c r="D565" s="61">
        <v>107</v>
      </c>
      <c r="E565" s="61" t="s">
        <v>2237</v>
      </c>
      <c r="F565" s="61" t="s">
        <v>2273</v>
      </c>
      <c r="G565" s="61" t="s">
        <v>424</v>
      </c>
      <c r="H565" s="62">
        <v>1152223</v>
      </c>
      <c r="I565" s="58">
        <v>3.27</v>
      </c>
      <c r="J565" s="74">
        <v>152.19999999999999</v>
      </c>
    </row>
    <row r="566" spans="1:10" ht="16.5" customHeight="1">
      <c r="A566" s="61" t="s">
        <v>2268</v>
      </c>
      <c r="B566" s="61" t="s">
        <v>2754</v>
      </c>
      <c r="C566" s="61">
        <v>16</v>
      </c>
      <c r="D566" s="61" t="s">
        <v>2320</v>
      </c>
      <c r="E566" s="61" t="s">
        <v>2237</v>
      </c>
      <c r="F566" s="61" t="s">
        <v>2273</v>
      </c>
      <c r="G566" s="61" t="s">
        <v>3898</v>
      </c>
      <c r="H566" s="62">
        <v>1152225</v>
      </c>
      <c r="I566" s="58">
        <v>3.27</v>
      </c>
      <c r="J566" s="74">
        <v>173.64</v>
      </c>
    </row>
    <row r="567" spans="1:10" ht="16.5" customHeight="1">
      <c r="A567" s="61">
        <v>195</v>
      </c>
      <c r="B567" s="61">
        <v>75</v>
      </c>
      <c r="C567" s="61">
        <v>16</v>
      </c>
      <c r="D567" s="61" t="s">
        <v>2318</v>
      </c>
      <c r="E567" s="61" t="s">
        <v>2229</v>
      </c>
      <c r="F567" s="61" t="s">
        <v>2273</v>
      </c>
      <c r="G567" s="61" t="s">
        <v>424</v>
      </c>
      <c r="H567" s="62">
        <v>1152202</v>
      </c>
      <c r="I567" s="58">
        <v>3.27</v>
      </c>
      <c r="J567" s="74">
        <v>140.15</v>
      </c>
    </row>
    <row r="568" spans="1:10" ht="16.5" customHeight="1">
      <c r="A568" s="61">
        <v>185</v>
      </c>
      <c r="B568" s="61">
        <v>75</v>
      </c>
      <c r="C568" s="61">
        <v>16</v>
      </c>
      <c r="D568" s="61">
        <v>104</v>
      </c>
      <c r="E568" s="61" t="s">
        <v>2229</v>
      </c>
      <c r="F568" s="61" t="s">
        <v>2273</v>
      </c>
      <c r="G568" s="61" t="s">
        <v>424</v>
      </c>
      <c r="H568" s="62">
        <v>1152201</v>
      </c>
      <c r="I568" s="58">
        <v>3.27</v>
      </c>
      <c r="J568" s="74">
        <v>143.47</v>
      </c>
    </row>
    <row r="569" spans="1:10" ht="16.5" customHeight="1">
      <c r="A569" s="61">
        <v>215</v>
      </c>
      <c r="B569" s="61">
        <v>75</v>
      </c>
      <c r="C569" s="61">
        <v>16</v>
      </c>
      <c r="D569" s="61">
        <v>113</v>
      </c>
      <c r="E569" s="61" t="s">
        <v>2229</v>
      </c>
      <c r="F569" s="61" t="s">
        <v>2273</v>
      </c>
      <c r="G569" s="61" t="s">
        <v>424</v>
      </c>
      <c r="H569" s="62">
        <v>1152206</v>
      </c>
      <c r="I569" s="58">
        <v>3.27</v>
      </c>
      <c r="J569" s="74">
        <v>192.02</v>
      </c>
    </row>
    <row r="570" spans="1:10" ht="16.5" customHeight="1">
      <c r="A570" s="61">
        <v>205</v>
      </c>
      <c r="B570" s="61">
        <v>75</v>
      </c>
      <c r="C570" s="61">
        <v>16</v>
      </c>
      <c r="D570" s="61">
        <v>110</v>
      </c>
      <c r="E570" s="61" t="s">
        <v>2229</v>
      </c>
      <c r="F570" s="61" t="s">
        <v>2273</v>
      </c>
      <c r="G570" s="61" t="s">
        <v>424</v>
      </c>
      <c r="H570" s="62">
        <v>1152204</v>
      </c>
      <c r="I570" s="58">
        <v>3.27</v>
      </c>
      <c r="J570" s="74">
        <v>158.66</v>
      </c>
    </row>
    <row r="571" spans="1:10" ht="16.5" customHeight="1">
      <c r="A571" s="61">
        <v>215</v>
      </c>
      <c r="B571" s="61">
        <v>60</v>
      </c>
      <c r="C571" s="61">
        <v>16</v>
      </c>
      <c r="D571" s="61">
        <v>99</v>
      </c>
      <c r="E571" s="61" t="s">
        <v>2347</v>
      </c>
      <c r="F571" s="61" t="s">
        <v>2273</v>
      </c>
      <c r="G571" s="61" t="s">
        <v>2428</v>
      </c>
      <c r="H571" s="62">
        <v>1152266</v>
      </c>
      <c r="I571" s="58">
        <v>1.5700000000000216</v>
      </c>
      <c r="J571" s="74">
        <v>259.49</v>
      </c>
    </row>
    <row r="572" spans="1:10" ht="16.5" customHeight="1">
      <c r="A572" s="61" t="s">
        <v>2261</v>
      </c>
      <c r="B572" s="61" t="s">
        <v>2754</v>
      </c>
      <c r="C572" s="61">
        <v>15</v>
      </c>
      <c r="D572" s="61" t="s">
        <v>2304</v>
      </c>
      <c r="E572" s="61" t="s">
        <v>2440</v>
      </c>
      <c r="F572" s="61" t="s">
        <v>2273</v>
      </c>
      <c r="G572" s="61" t="s">
        <v>3899</v>
      </c>
      <c r="H572" s="62">
        <v>1152246</v>
      </c>
      <c r="I572" s="58">
        <v>1.5700000000000074</v>
      </c>
      <c r="J572" s="74">
        <v>152.09</v>
      </c>
    </row>
    <row r="573" spans="1:10" ht="16.5" customHeight="1">
      <c r="A573" s="61">
        <v>205</v>
      </c>
      <c r="B573" s="61">
        <v>65</v>
      </c>
      <c r="C573" s="61">
        <v>15</v>
      </c>
      <c r="D573" s="61">
        <v>94</v>
      </c>
      <c r="E573" s="61" t="s">
        <v>2347</v>
      </c>
      <c r="F573" s="61" t="s">
        <v>2273</v>
      </c>
      <c r="G573" s="61" t="s">
        <v>524</v>
      </c>
      <c r="H573" s="62">
        <v>1152249</v>
      </c>
      <c r="I573" s="58">
        <v>1.5700000000000074</v>
      </c>
      <c r="J573" s="74">
        <v>162.91999999999999</v>
      </c>
    </row>
    <row r="574" spans="1:10" ht="16.5" customHeight="1">
      <c r="A574" s="61">
        <v>145</v>
      </c>
      <c r="B574" s="61">
        <v>70</v>
      </c>
      <c r="C574" s="61">
        <v>13</v>
      </c>
      <c r="D574" s="61">
        <v>71</v>
      </c>
      <c r="E574" s="61" t="s">
        <v>2237</v>
      </c>
      <c r="F574" s="61" t="s">
        <v>2273</v>
      </c>
      <c r="G574" s="61" t="s">
        <v>2427</v>
      </c>
      <c r="H574" s="62">
        <v>1152006</v>
      </c>
      <c r="I574" s="58">
        <v>1.57</v>
      </c>
      <c r="J574" s="74">
        <v>49.31</v>
      </c>
    </row>
    <row r="575" spans="1:10" ht="16.5" customHeight="1">
      <c r="A575" s="61">
        <v>175</v>
      </c>
      <c r="B575" s="61">
        <v>70</v>
      </c>
      <c r="C575" s="61">
        <v>13</v>
      </c>
      <c r="D575" s="61">
        <v>82</v>
      </c>
      <c r="E575" s="61" t="s">
        <v>2237</v>
      </c>
      <c r="F575" s="61" t="s">
        <v>2273</v>
      </c>
      <c r="G575" s="61" t="s">
        <v>2426</v>
      </c>
      <c r="H575" s="62">
        <v>1152015</v>
      </c>
      <c r="I575" s="58">
        <v>1.57</v>
      </c>
      <c r="J575" s="74">
        <v>66.489999999999995</v>
      </c>
    </row>
    <row r="576" spans="1:10" ht="16.5" customHeight="1">
      <c r="A576" s="61">
        <v>205</v>
      </c>
      <c r="B576" s="61">
        <v>65</v>
      </c>
      <c r="C576" s="61">
        <v>15</v>
      </c>
      <c r="D576" s="61">
        <v>94</v>
      </c>
      <c r="E576" s="61" t="s">
        <v>2237</v>
      </c>
      <c r="F576" s="61" t="s">
        <v>2273</v>
      </c>
      <c r="G576" s="61" t="s">
        <v>2426</v>
      </c>
      <c r="H576" s="62">
        <v>1152049</v>
      </c>
      <c r="I576" s="58">
        <v>1.57</v>
      </c>
      <c r="J576" s="74">
        <v>107.34</v>
      </c>
    </row>
    <row r="577" spans="1:10" ht="16.5" customHeight="1">
      <c r="A577" s="61">
        <v>155</v>
      </c>
      <c r="B577" s="61">
        <v>65</v>
      </c>
      <c r="C577" s="61">
        <v>13</v>
      </c>
      <c r="D577" s="61">
        <v>73</v>
      </c>
      <c r="E577" s="61" t="s">
        <v>2237</v>
      </c>
      <c r="F577" s="61" t="s">
        <v>2273</v>
      </c>
      <c r="G577" s="61" t="s">
        <v>2427</v>
      </c>
      <c r="H577" s="62">
        <v>1152031</v>
      </c>
      <c r="I577" s="58">
        <v>1.57</v>
      </c>
      <c r="J577" s="74">
        <v>62.74</v>
      </c>
    </row>
    <row r="578" spans="1:10" ht="16.5" customHeight="1">
      <c r="A578" s="61">
        <v>155</v>
      </c>
      <c r="B578" s="61">
        <v>70</v>
      </c>
      <c r="C578" s="61">
        <v>13</v>
      </c>
      <c r="D578" s="61">
        <v>75</v>
      </c>
      <c r="E578" s="61" t="s">
        <v>2237</v>
      </c>
      <c r="F578" s="61" t="s">
        <v>2273</v>
      </c>
      <c r="G578" s="61" t="s">
        <v>2426</v>
      </c>
      <c r="H578" s="62">
        <v>1152007</v>
      </c>
      <c r="I578" s="58">
        <v>1.57</v>
      </c>
      <c r="J578" s="74">
        <v>53.37</v>
      </c>
    </row>
    <row r="579" spans="1:10" ht="16.5" customHeight="1">
      <c r="A579" s="61">
        <v>135</v>
      </c>
      <c r="B579" s="61">
        <v>80</v>
      </c>
      <c r="C579" s="61">
        <v>13</v>
      </c>
      <c r="D579" s="61">
        <v>70</v>
      </c>
      <c r="E579" s="61" t="s">
        <v>2237</v>
      </c>
      <c r="F579" s="61" t="s">
        <v>2273</v>
      </c>
      <c r="G579" s="61" t="s">
        <v>2427</v>
      </c>
      <c r="H579" s="62">
        <v>1152001</v>
      </c>
      <c r="I579" s="58">
        <v>1.57</v>
      </c>
      <c r="J579" s="74">
        <v>54.21</v>
      </c>
    </row>
    <row r="580" spans="1:10" ht="16.5" customHeight="1">
      <c r="A580" s="61">
        <v>185</v>
      </c>
      <c r="B580" s="61">
        <v>65</v>
      </c>
      <c r="C580" s="61">
        <v>14</v>
      </c>
      <c r="D580" s="61">
        <v>86</v>
      </c>
      <c r="E580" s="61" t="s">
        <v>2237</v>
      </c>
      <c r="F580" s="61" t="s">
        <v>2273</v>
      </c>
      <c r="G580" s="61" t="s">
        <v>509</v>
      </c>
      <c r="H580" s="62">
        <v>1152044</v>
      </c>
      <c r="I580" s="58">
        <v>1.57</v>
      </c>
      <c r="J580" s="74">
        <v>78.040000000000006</v>
      </c>
    </row>
    <row r="581" spans="1:10" ht="16.5" customHeight="1">
      <c r="A581" s="61">
        <v>175</v>
      </c>
      <c r="B581" s="61">
        <v>65</v>
      </c>
      <c r="C581" s="61">
        <v>13</v>
      </c>
      <c r="D581" s="61">
        <v>80</v>
      </c>
      <c r="E581" s="61" t="s">
        <v>2237</v>
      </c>
      <c r="F581" s="61" t="s">
        <v>2273</v>
      </c>
      <c r="G581" s="61" t="s">
        <v>509</v>
      </c>
      <c r="H581" s="62">
        <v>1152034</v>
      </c>
      <c r="I581" s="58">
        <v>1.57</v>
      </c>
      <c r="J581" s="74">
        <v>85.31</v>
      </c>
    </row>
    <row r="582" spans="1:10" ht="16.5" customHeight="1">
      <c r="A582" s="61">
        <v>175</v>
      </c>
      <c r="B582" s="61">
        <v>65</v>
      </c>
      <c r="C582" s="61">
        <v>14</v>
      </c>
      <c r="D582" s="61">
        <v>82</v>
      </c>
      <c r="E582" s="61" t="s">
        <v>2237</v>
      </c>
      <c r="F582" s="61" t="s">
        <v>2273</v>
      </c>
      <c r="G582" s="61" t="s">
        <v>509</v>
      </c>
      <c r="H582" s="62">
        <v>1152040</v>
      </c>
      <c r="I582" s="58">
        <v>1.57</v>
      </c>
      <c r="J582" s="74">
        <v>92.73</v>
      </c>
    </row>
    <row r="583" spans="1:10" ht="16.5" customHeight="1">
      <c r="A583" s="61">
        <v>185</v>
      </c>
      <c r="B583" s="61">
        <v>65</v>
      </c>
      <c r="C583" s="61">
        <v>14</v>
      </c>
      <c r="D583" s="61">
        <v>86</v>
      </c>
      <c r="E583" s="61" t="s">
        <v>2440</v>
      </c>
      <c r="F583" s="61" t="s">
        <v>2273</v>
      </c>
      <c r="G583" s="61" t="s">
        <v>446</v>
      </c>
      <c r="H583" s="62">
        <v>1152062</v>
      </c>
      <c r="I583" s="58">
        <v>1.57</v>
      </c>
      <c r="J583" s="74">
        <v>94.71</v>
      </c>
    </row>
    <row r="584" spans="1:10" ht="16.5" customHeight="1">
      <c r="A584" s="61">
        <v>185</v>
      </c>
      <c r="B584" s="61">
        <v>65</v>
      </c>
      <c r="C584" s="61">
        <v>15</v>
      </c>
      <c r="D584" s="61">
        <v>88</v>
      </c>
      <c r="E584" s="61" t="s">
        <v>2237</v>
      </c>
      <c r="F584" s="61" t="s">
        <v>2273</v>
      </c>
      <c r="G584" s="61" t="s">
        <v>509</v>
      </c>
      <c r="H584" s="62">
        <v>1152046</v>
      </c>
      <c r="I584" s="58">
        <v>1.57</v>
      </c>
      <c r="J584" s="74">
        <v>98.29</v>
      </c>
    </row>
    <row r="585" spans="1:10" ht="16.5" customHeight="1">
      <c r="A585" s="61">
        <v>195</v>
      </c>
      <c r="B585" s="61">
        <v>65</v>
      </c>
      <c r="C585" s="61">
        <v>15</v>
      </c>
      <c r="D585" s="61">
        <v>91</v>
      </c>
      <c r="E585" s="61" t="s">
        <v>2440</v>
      </c>
      <c r="F585" s="61" t="s">
        <v>2273</v>
      </c>
      <c r="G585" s="61" t="s">
        <v>2428</v>
      </c>
      <c r="H585" s="62">
        <v>1152066</v>
      </c>
      <c r="I585" s="58">
        <v>1.57</v>
      </c>
      <c r="J585" s="74">
        <v>90.8</v>
      </c>
    </row>
    <row r="586" spans="1:10" ht="16.5" customHeight="1">
      <c r="A586" s="61">
        <v>185</v>
      </c>
      <c r="B586" s="61">
        <v>60</v>
      </c>
      <c r="C586" s="61">
        <v>14</v>
      </c>
      <c r="D586" s="61">
        <v>82</v>
      </c>
      <c r="E586" s="61" t="s">
        <v>2440</v>
      </c>
      <c r="F586" s="61" t="s">
        <v>2273</v>
      </c>
      <c r="G586" s="61" t="s">
        <v>446</v>
      </c>
      <c r="H586" s="62">
        <v>1152086</v>
      </c>
      <c r="I586" s="58">
        <v>1.57</v>
      </c>
      <c r="J586" s="74">
        <v>85.4</v>
      </c>
    </row>
    <row r="587" spans="1:10" ht="16.5" customHeight="1">
      <c r="A587" s="61">
        <v>185</v>
      </c>
      <c r="B587" s="61">
        <v>65</v>
      </c>
      <c r="C587" s="61">
        <v>15</v>
      </c>
      <c r="D587" s="61">
        <v>92</v>
      </c>
      <c r="E587" s="61" t="s">
        <v>2237</v>
      </c>
      <c r="F587" s="61" t="s">
        <v>2273</v>
      </c>
      <c r="G587" s="61" t="s">
        <v>509</v>
      </c>
      <c r="H587" s="62">
        <v>1152240</v>
      </c>
      <c r="I587" s="58">
        <v>1.57</v>
      </c>
      <c r="J587" s="74">
        <v>98.29</v>
      </c>
    </row>
    <row r="588" spans="1:10" ht="16.5" customHeight="1">
      <c r="A588" s="61">
        <v>175</v>
      </c>
      <c r="B588" s="61">
        <v>70</v>
      </c>
      <c r="C588" s="61">
        <v>14</v>
      </c>
      <c r="D588" s="61">
        <v>84</v>
      </c>
      <c r="E588" s="61" t="s">
        <v>2237</v>
      </c>
      <c r="F588" s="61" t="s">
        <v>2273</v>
      </c>
      <c r="G588" s="61" t="s">
        <v>2426</v>
      </c>
      <c r="H588" s="62">
        <v>1152231</v>
      </c>
      <c r="I588" s="58">
        <v>1.57</v>
      </c>
      <c r="J588" s="74">
        <v>80.430000000000007</v>
      </c>
    </row>
    <row r="589" spans="1:10" ht="16.5" customHeight="1">
      <c r="A589" s="61">
        <v>175</v>
      </c>
      <c r="B589" s="61">
        <v>70</v>
      </c>
      <c r="C589" s="61">
        <v>14</v>
      </c>
      <c r="D589" s="61">
        <v>88</v>
      </c>
      <c r="E589" s="61" t="s">
        <v>2237</v>
      </c>
      <c r="F589" s="61" t="s">
        <v>2273</v>
      </c>
      <c r="G589" s="61" t="s">
        <v>2426</v>
      </c>
      <c r="H589" s="62">
        <v>1152233</v>
      </c>
      <c r="I589" s="58">
        <v>1.57</v>
      </c>
      <c r="J589" s="74">
        <v>91.56</v>
      </c>
    </row>
    <row r="590" spans="1:10" ht="16.5" customHeight="1">
      <c r="A590" s="61">
        <v>185</v>
      </c>
      <c r="B590" s="61">
        <v>60</v>
      </c>
      <c r="C590" s="61">
        <v>14</v>
      </c>
      <c r="D590" s="61">
        <v>82</v>
      </c>
      <c r="E590" s="61" t="s">
        <v>2237</v>
      </c>
      <c r="F590" s="61" t="s">
        <v>2273</v>
      </c>
      <c r="G590" s="61" t="s">
        <v>2426</v>
      </c>
      <c r="H590" s="62">
        <v>1152243</v>
      </c>
      <c r="I590" s="58">
        <v>1.57</v>
      </c>
      <c r="J590" s="74">
        <v>82.29</v>
      </c>
    </row>
    <row r="591" spans="1:10" ht="16.5" customHeight="1">
      <c r="A591" s="61">
        <v>155</v>
      </c>
      <c r="B591" s="61">
        <v>65</v>
      </c>
      <c r="C591" s="61">
        <v>14</v>
      </c>
      <c r="D591" s="61">
        <v>75</v>
      </c>
      <c r="E591" s="61" t="s">
        <v>2237</v>
      </c>
      <c r="F591" s="61" t="s">
        <v>2273</v>
      </c>
      <c r="G591" s="61" t="s">
        <v>2426</v>
      </c>
      <c r="H591" s="62">
        <v>1152236</v>
      </c>
      <c r="I591" s="58">
        <v>1.57</v>
      </c>
      <c r="J591" s="74">
        <v>69.08</v>
      </c>
    </row>
    <row r="592" spans="1:10" ht="16.5" customHeight="1">
      <c r="A592" s="61">
        <v>165</v>
      </c>
      <c r="B592" s="61">
        <v>65</v>
      </c>
      <c r="C592" s="61">
        <v>13</v>
      </c>
      <c r="D592" s="61">
        <v>77</v>
      </c>
      <c r="E592" s="61" t="s">
        <v>2237</v>
      </c>
      <c r="F592" s="61" t="s">
        <v>2273</v>
      </c>
      <c r="G592" s="61" t="s">
        <v>2426</v>
      </c>
      <c r="H592" s="62">
        <v>1152235</v>
      </c>
      <c r="I592" s="58">
        <v>1.57</v>
      </c>
      <c r="J592" s="74">
        <v>71.16</v>
      </c>
    </row>
    <row r="593" spans="1:10" ht="16.5" customHeight="1">
      <c r="A593" s="61">
        <v>165</v>
      </c>
      <c r="B593" s="61">
        <v>80</v>
      </c>
      <c r="C593" s="61">
        <v>13</v>
      </c>
      <c r="D593" s="61">
        <v>83</v>
      </c>
      <c r="E593" s="61" t="s">
        <v>2237</v>
      </c>
      <c r="F593" s="61" t="s">
        <v>2273</v>
      </c>
      <c r="G593" s="61" t="s">
        <v>2426</v>
      </c>
      <c r="H593" s="62">
        <v>1152227</v>
      </c>
      <c r="I593" s="58">
        <v>1.57</v>
      </c>
      <c r="J593" s="74">
        <v>65.84</v>
      </c>
    </row>
    <row r="594" spans="1:10" ht="16.5" customHeight="1">
      <c r="A594" s="61">
        <v>185</v>
      </c>
      <c r="B594" s="61">
        <v>70</v>
      </c>
      <c r="C594" s="61">
        <v>14</v>
      </c>
      <c r="D594" s="61">
        <v>88</v>
      </c>
      <c r="E594" s="61" t="s">
        <v>2237</v>
      </c>
      <c r="F594" s="61" t="s">
        <v>2273</v>
      </c>
      <c r="G594" s="61" t="s">
        <v>509</v>
      </c>
      <c r="H594" s="62">
        <v>1152028</v>
      </c>
      <c r="I594" s="58">
        <v>1.57</v>
      </c>
      <c r="J594" s="74">
        <v>95.4</v>
      </c>
    </row>
    <row r="595" spans="1:10" ht="16.5" customHeight="1">
      <c r="A595" s="61" t="s">
        <v>2264</v>
      </c>
      <c r="B595" s="61" t="s">
        <v>3851</v>
      </c>
      <c r="C595" s="61">
        <v>15</v>
      </c>
      <c r="D595" s="61" t="s">
        <v>2304</v>
      </c>
      <c r="E595" s="61" t="s">
        <v>2440</v>
      </c>
      <c r="F595" s="61" t="s">
        <v>2273</v>
      </c>
      <c r="G595" s="61" t="s">
        <v>3899</v>
      </c>
      <c r="H595" s="62">
        <v>1152257</v>
      </c>
      <c r="I595" s="58">
        <v>1.57</v>
      </c>
      <c r="J595" s="74">
        <v>109.14</v>
      </c>
    </row>
    <row r="596" spans="1:10" ht="16.5" customHeight="1">
      <c r="A596" s="61">
        <v>165</v>
      </c>
      <c r="B596" s="61">
        <v>70</v>
      </c>
      <c r="C596" s="61">
        <v>13</v>
      </c>
      <c r="D596" s="61">
        <v>79</v>
      </c>
      <c r="E596" s="61" t="s">
        <v>2237</v>
      </c>
      <c r="F596" s="61" t="s">
        <v>2273</v>
      </c>
      <c r="G596" s="61" t="s">
        <v>2426</v>
      </c>
      <c r="H596" s="62">
        <v>1152228</v>
      </c>
      <c r="I596" s="58">
        <v>1.57</v>
      </c>
      <c r="J596" s="74">
        <v>61.07</v>
      </c>
    </row>
    <row r="597" spans="1:10" ht="16.5" customHeight="1">
      <c r="A597" s="61">
        <v>165</v>
      </c>
      <c r="B597" s="61">
        <v>70</v>
      </c>
      <c r="C597" s="61">
        <v>14</v>
      </c>
      <c r="D597" s="61">
        <v>81</v>
      </c>
      <c r="E597" s="61" t="s">
        <v>2237</v>
      </c>
      <c r="F597" s="61" t="s">
        <v>2273</v>
      </c>
      <c r="G597" s="61" t="s">
        <v>2426</v>
      </c>
      <c r="H597" s="62">
        <v>1152229</v>
      </c>
      <c r="I597" s="58">
        <v>1.57</v>
      </c>
      <c r="J597" s="74">
        <v>66.02</v>
      </c>
    </row>
    <row r="598" spans="1:10" ht="16.5" customHeight="1">
      <c r="A598" s="61">
        <v>165</v>
      </c>
      <c r="B598" s="61">
        <v>70</v>
      </c>
      <c r="C598" s="61">
        <v>14</v>
      </c>
      <c r="D598" s="61">
        <v>85</v>
      </c>
      <c r="E598" s="61" t="s">
        <v>2237</v>
      </c>
      <c r="F598" s="61" t="s">
        <v>2273</v>
      </c>
      <c r="G598" s="61" t="s">
        <v>2426</v>
      </c>
      <c r="H598" s="62">
        <v>1152230</v>
      </c>
      <c r="I598" s="58">
        <v>1.57</v>
      </c>
      <c r="J598" s="74">
        <v>84.47</v>
      </c>
    </row>
    <row r="599" spans="1:10" ht="16.5" customHeight="1">
      <c r="A599" s="61">
        <v>175</v>
      </c>
      <c r="B599" s="61">
        <v>65</v>
      </c>
      <c r="C599" s="61">
        <v>14</v>
      </c>
      <c r="D599" s="61">
        <v>82</v>
      </c>
      <c r="E599" s="61" t="s">
        <v>2237</v>
      </c>
      <c r="F599" s="61" t="s">
        <v>2273</v>
      </c>
      <c r="G599" s="61" t="s">
        <v>2426</v>
      </c>
      <c r="H599" s="62">
        <v>1152042</v>
      </c>
      <c r="I599" s="58">
        <v>1.57</v>
      </c>
      <c r="J599" s="74">
        <v>65.650000000000006</v>
      </c>
    </row>
    <row r="600" spans="1:10" ht="16.5" customHeight="1">
      <c r="A600" s="61">
        <v>175</v>
      </c>
      <c r="B600" s="61">
        <v>65</v>
      </c>
      <c r="C600" s="61">
        <v>14</v>
      </c>
      <c r="D600" s="61">
        <v>86</v>
      </c>
      <c r="E600" s="61" t="s">
        <v>2237</v>
      </c>
      <c r="F600" s="61" t="s">
        <v>2273</v>
      </c>
      <c r="G600" s="61" t="s">
        <v>2426</v>
      </c>
      <c r="H600" s="62">
        <v>1152237</v>
      </c>
      <c r="I600" s="58">
        <v>1.57</v>
      </c>
      <c r="J600" s="74">
        <v>92.73</v>
      </c>
    </row>
    <row r="601" spans="1:10" ht="16.5" customHeight="1">
      <c r="A601" s="61">
        <v>185</v>
      </c>
      <c r="B601" s="61">
        <v>65</v>
      </c>
      <c r="C601" s="61">
        <v>14</v>
      </c>
      <c r="D601" s="61">
        <v>86</v>
      </c>
      <c r="E601" s="61" t="s">
        <v>2237</v>
      </c>
      <c r="F601" s="61" t="s">
        <v>2273</v>
      </c>
      <c r="G601" s="61" t="s">
        <v>2426</v>
      </c>
      <c r="H601" s="62">
        <v>1152238</v>
      </c>
      <c r="I601" s="58">
        <v>1.57</v>
      </c>
      <c r="J601" s="74">
        <v>78.040000000000006</v>
      </c>
    </row>
    <row r="602" spans="1:10" ht="16.5" customHeight="1">
      <c r="A602" s="61">
        <v>195</v>
      </c>
      <c r="B602" s="61">
        <v>65</v>
      </c>
      <c r="C602" s="61">
        <v>15</v>
      </c>
      <c r="D602" s="61">
        <v>91</v>
      </c>
      <c r="E602" s="61" t="s">
        <v>2237</v>
      </c>
      <c r="F602" s="61" t="s">
        <v>2273</v>
      </c>
      <c r="G602" s="61" t="s">
        <v>2426</v>
      </c>
      <c r="H602" s="62">
        <v>1152241</v>
      </c>
      <c r="I602" s="58">
        <v>1.57</v>
      </c>
      <c r="J602" s="74">
        <v>104.67</v>
      </c>
    </row>
    <row r="603" spans="1:10" ht="16.5" customHeight="1">
      <c r="A603" s="61">
        <v>195</v>
      </c>
      <c r="B603" s="61">
        <v>65</v>
      </c>
      <c r="C603" s="61">
        <v>15</v>
      </c>
      <c r="D603" s="61">
        <v>95</v>
      </c>
      <c r="E603" s="61" t="s">
        <v>2237</v>
      </c>
      <c r="F603" s="61" t="s">
        <v>2273</v>
      </c>
      <c r="G603" s="61" t="s">
        <v>2426</v>
      </c>
      <c r="H603" s="62">
        <v>1152242</v>
      </c>
      <c r="I603" s="58">
        <v>1.57</v>
      </c>
      <c r="J603" s="74">
        <v>104.67</v>
      </c>
    </row>
    <row r="604" spans="1:10" ht="16.5" customHeight="1">
      <c r="A604" s="61">
        <v>165</v>
      </c>
      <c r="B604" s="61">
        <v>60</v>
      </c>
      <c r="C604" s="61">
        <v>14</v>
      </c>
      <c r="D604" s="61">
        <v>75</v>
      </c>
      <c r="E604" s="61" t="s">
        <v>2440</v>
      </c>
      <c r="F604" s="61" t="s">
        <v>2273</v>
      </c>
      <c r="G604" s="61" t="s">
        <v>2426</v>
      </c>
      <c r="H604" s="62">
        <v>1152251</v>
      </c>
      <c r="I604" s="58">
        <v>1.57</v>
      </c>
      <c r="J604" s="74">
        <v>99.26</v>
      </c>
    </row>
    <row r="605" spans="1:10" ht="16.5" customHeight="1">
      <c r="A605" s="61">
        <v>175</v>
      </c>
      <c r="B605" s="61">
        <v>65</v>
      </c>
      <c r="C605" s="61">
        <v>14</v>
      </c>
      <c r="D605" s="61">
        <v>82</v>
      </c>
      <c r="E605" s="61" t="s">
        <v>2440</v>
      </c>
      <c r="F605" s="61" t="s">
        <v>2273</v>
      </c>
      <c r="G605" s="61" t="s">
        <v>2426</v>
      </c>
      <c r="H605" s="62">
        <v>1152244</v>
      </c>
      <c r="I605" s="58">
        <v>1.57</v>
      </c>
      <c r="J605" s="74">
        <v>94.71</v>
      </c>
    </row>
    <row r="606" spans="1:10" ht="16.5" customHeight="1">
      <c r="A606" s="61">
        <v>185</v>
      </c>
      <c r="B606" s="61">
        <v>55</v>
      </c>
      <c r="C606" s="61">
        <v>14</v>
      </c>
      <c r="D606" s="61">
        <v>80</v>
      </c>
      <c r="E606" s="61" t="s">
        <v>2440</v>
      </c>
      <c r="F606" s="61" t="s">
        <v>2273</v>
      </c>
      <c r="G606" s="61" t="s">
        <v>2426</v>
      </c>
      <c r="H606" s="62">
        <v>1152268</v>
      </c>
      <c r="I606" s="58">
        <v>1.57</v>
      </c>
      <c r="J606" s="74">
        <v>114.96</v>
      </c>
    </row>
    <row r="607" spans="1:10" ht="16.5" customHeight="1">
      <c r="A607" s="61">
        <v>185</v>
      </c>
      <c r="B607" s="61">
        <v>60</v>
      </c>
      <c r="C607" s="61">
        <v>15</v>
      </c>
      <c r="D607" s="61">
        <v>84</v>
      </c>
      <c r="E607" s="61" t="s">
        <v>2440</v>
      </c>
      <c r="F607" s="61" t="s">
        <v>2273</v>
      </c>
      <c r="G607" s="61" t="s">
        <v>2426</v>
      </c>
      <c r="H607" s="62">
        <v>1152254</v>
      </c>
      <c r="I607" s="58">
        <v>1.57</v>
      </c>
      <c r="J607" s="74">
        <v>109.14</v>
      </c>
    </row>
    <row r="608" spans="1:10" ht="16.5" customHeight="1">
      <c r="A608" s="61">
        <v>185</v>
      </c>
      <c r="B608" s="61">
        <v>60</v>
      </c>
      <c r="C608" s="61">
        <v>15</v>
      </c>
      <c r="D608" s="61">
        <v>88</v>
      </c>
      <c r="E608" s="61" t="s">
        <v>2440</v>
      </c>
      <c r="F608" s="61" t="s">
        <v>2273</v>
      </c>
      <c r="G608" s="61" t="s">
        <v>2426</v>
      </c>
      <c r="H608" s="62">
        <v>1152256</v>
      </c>
      <c r="I608" s="58">
        <v>1.57</v>
      </c>
      <c r="J608" s="74">
        <v>85.4</v>
      </c>
    </row>
    <row r="609" spans="1:10" ht="16.5" customHeight="1">
      <c r="A609" s="61">
        <v>185</v>
      </c>
      <c r="B609" s="61">
        <v>65</v>
      </c>
      <c r="C609" s="61">
        <v>14</v>
      </c>
      <c r="D609" s="61">
        <v>86</v>
      </c>
      <c r="E609" s="61" t="s">
        <v>2440</v>
      </c>
      <c r="F609" s="61" t="s">
        <v>2273</v>
      </c>
      <c r="G609" s="61" t="s">
        <v>2426</v>
      </c>
      <c r="H609" s="62">
        <v>1152245</v>
      </c>
      <c r="I609" s="58">
        <v>1.57</v>
      </c>
      <c r="J609" s="74">
        <v>94.71</v>
      </c>
    </row>
    <row r="610" spans="1:10" ht="16.5" customHeight="1">
      <c r="A610" s="61">
        <v>195</v>
      </c>
      <c r="B610" s="61">
        <v>65</v>
      </c>
      <c r="C610" s="61">
        <v>15</v>
      </c>
      <c r="D610" s="61">
        <v>91</v>
      </c>
      <c r="E610" s="61" t="s">
        <v>2440</v>
      </c>
      <c r="F610" s="61" t="s">
        <v>2273</v>
      </c>
      <c r="G610" s="61" t="s">
        <v>2426</v>
      </c>
      <c r="H610" s="62">
        <v>1152248</v>
      </c>
      <c r="I610" s="58">
        <v>1.57</v>
      </c>
      <c r="J610" s="74">
        <v>93.71</v>
      </c>
    </row>
    <row r="611" spans="1:10" ht="16.5" customHeight="1">
      <c r="A611" s="61">
        <v>215</v>
      </c>
      <c r="B611" s="61">
        <v>65</v>
      </c>
      <c r="C611" s="61">
        <v>15</v>
      </c>
      <c r="D611" s="61">
        <v>96</v>
      </c>
      <c r="E611" s="61" t="s">
        <v>2237</v>
      </c>
      <c r="F611" s="61" t="s">
        <v>2273</v>
      </c>
      <c r="G611" s="61" t="s">
        <v>2427</v>
      </c>
      <c r="H611" s="62">
        <v>1152050</v>
      </c>
      <c r="I611" s="58">
        <v>1.5699999999999932</v>
      </c>
      <c r="J611" s="74">
        <v>133.79</v>
      </c>
    </row>
    <row r="612" spans="1:10" ht="16.5" customHeight="1">
      <c r="A612" s="61">
        <v>185</v>
      </c>
      <c r="B612" s="61">
        <v>55</v>
      </c>
      <c r="C612" s="61">
        <v>15</v>
      </c>
      <c r="D612" s="61">
        <v>82</v>
      </c>
      <c r="E612" s="61" t="s">
        <v>2347</v>
      </c>
      <c r="F612" s="61" t="s">
        <v>2273</v>
      </c>
      <c r="G612" s="61" t="s">
        <v>2150</v>
      </c>
      <c r="H612" s="62">
        <v>1152107</v>
      </c>
      <c r="I612" s="58">
        <v>1.5699999999999932</v>
      </c>
      <c r="J612" s="74">
        <v>161.79</v>
      </c>
    </row>
    <row r="613" spans="1:10" ht="16.5" customHeight="1">
      <c r="A613" s="61">
        <v>205</v>
      </c>
      <c r="B613" s="61">
        <v>50</v>
      </c>
      <c r="C613" s="61">
        <v>16</v>
      </c>
      <c r="D613" s="61">
        <v>87</v>
      </c>
      <c r="E613" s="61" t="s">
        <v>2347</v>
      </c>
      <c r="F613" s="61" t="s">
        <v>2273</v>
      </c>
      <c r="G613" s="61" t="s">
        <v>2149</v>
      </c>
      <c r="H613" s="62">
        <v>1152137</v>
      </c>
      <c r="I613" s="58">
        <v>1.5699999999999932</v>
      </c>
      <c r="J613" s="74">
        <v>220.36</v>
      </c>
    </row>
    <row r="614" spans="1:10" ht="16.5" customHeight="1">
      <c r="A614" s="61">
        <v>175</v>
      </c>
      <c r="B614" s="61">
        <v>60</v>
      </c>
      <c r="C614" s="61">
        <v>15</v>
      </c>
      <c r="D614" s="61">
        <v>81</v>
      </c>
      <c r="E614" s="61" t="s">
        <v>2347</v>
      </c>
      <c r="F614" s="61" t="s">
        <v>2273</v>
      </c>
      <c r="G614" s="61" t="s">
        <v>2149</v>
      </c>
      <c r="H614" s="62">
        <v>1152084</v>
      </c>
      <c r="I614" s="58">
        <v>1.5699999999999932</v>
      </c>
      <c r="J614" s="74">
        <v>155.74</v>
      </c>
    </row>
    <row r="615" spans="1:10" ht="16.5" customHeight="1">
      <c r="A615" s="61" t="s">
        <v>2268</v>
      </c>
      <c r="B615" s="61" t="s">
        <v>2754</v>
      </c>
      <c r="C615" s="61">
        <v>16</v>
      </c>
      <c r="D615" s="61" t="s">
        <v>2314</v>
      </c>
      <c r="E615" s="61" t="s">
        <v>2440</v>
      </c>
      <c r="F615" s="61" t="s">
        <v>2273</v>
      </c>
      <c r="G615" s="61" t="s">
        <v>3900</v>
      </c>
      <c r="H615" s="62">
        <v>1152076</v>
      </c>
      <c r="I615" s="58">
        <v>1.5699999999999932</v>
      </c>
      <c r="J615" s="74">
        <v>219.95</v>
      </c>
    </row>
    <row r="616" spans="1:10" ht="16.5" customHeight="1">
      <c r="A616" s="61">
        <v>205</v>
      </c>
      <c r="B616" s="61">
        <v>55</v>
      </c>
      <c r="C616" s="61">
        <v>16</v>
      </c>
      <c r="D616" s="61">
        <v>91</v>
      </c>
      <c r="E616" s="61" t="s">
        <v>2347</v>
      </c>
      <c r="F616" s="61" t="s">
        <v>2273</v>
      </c>
      <c r="G616" s="61" t="s">
        <v>2149</v>
      </c>
      <c r="H616" s="62">
        <v>1152118</v>
      </c>
      <c r="I616" s="58">
        <v>1.5699999999999932</v>
      </c>
      <c r="J616" s="74">
        <v>96.4</v>
      </c>
    </row>
    <row r="617" spans="1:10" ht="16.5" customHeight="1">
      <c r="A617" s="61">
        <v>195</v>
      </c>
      <c r="B617" s="61">
        <v>60</v>
      </c>
      <c r="C617" s="61">
        <v>15</v>
      </c>
      <c r="D617" s="61">
        <v>88</v>
      </c>
      <c r="E617" s="61" t="s">
        <v>2347</v>
      </c>
      <c r="F617" s="61" t="s">
        <v>2273</v>
      </c>
      <c r="G617" s="61" t="s">
        <v>2149</v>
      </c>
      <c r="H617" s="62">
        <v>1152092</v>
      </c>
      <c r="I617" s="58">
        <v>1.5699999999999932</v>
      </c>
      <c r="J617" s="74">
        <v>143.06</v>
      </c>
    </row>
    <row r="618" spans="1:10" ht="16.5" customHeight="1">
      <c r="A618" s="61">
        <v>195</v>
      </c>
      <c r="B618" s="61">
        <v>45</v>
      </c>
      <c r="C618" s="61">
        <v>16</v>
      </c>
      <c r="D618" s="61">
        <v>80</v>
      </c>
      <c r="E618" s="61" t="s">
        <v>2239</v>
      </c>
      <c r="F618" s="61" t="s">
        <v>2273</v>
      </c>
      <c r="G618" s="61" t="s">
        <v>2150</v>
      </c>
      <c r="H618" s="62">
        <v>1152148</v>
      </c>
      <c r="I618" s="58">
        <v>1.5699999999999932</v>
      </c>
      <c r="J618" s="74">
        <v>196.43</v>
      </c>
    </row>
    <row r="619" spans="1:10" ht="16.5" customHeight="1">
      <c r="A619" s="61">
        <v>205</v>
      </c>
      <c r="B619" s="61">
        <v>45</v>
      </c>
      <c r="C619" s="61">
        <v>16</v>
      </c>
      <c r="D619" s="61">
        <v>83</v>
      </c>
      <c r="E619" s="61" t="s">
        <v>2239</v>
      </c>
      <c r="F619" s="61" t="s">
        <v>2273</v>
      </c>
      <c r="G619" s="61" t="s">
        <v>2144</v>
      </c>
      <c r="H619" s="62">
        <v>1152150</v>
      </c>
      <c r="I619" s="58">
        <v>1.5699999999999932</v>
      </c>
      <c r="J619" s="74">
        <v>158.88</v>
      </c>
    </row>
    <row r="620" spans="1:10" ht="16.5" customHeight="1">
      <c r="A620" s="61">
        <v>225</v>
      </c>
      <c r="B620" s="61">
        <v>55</v>
      </c>
      <c r="C620" s="61">
        <v>16</v>
      </c>
      <c r="D620" s="61">
        <v>95</v>
      </c>
      <c r="E620" s="61" t="s">
        <v>2239</v>
      </c>
      <c r="F620" s="61" t="s">
        <v>2273</v>
      </c>
      <c r="G620" s="61" t="s">
        <v>2144</v>
      </c>
      <c r="H620" s="62">
        <v>1152127</v>
      </c>
      <c r="I620" s="58">
        <v>1.5699999999999932</v>
      </c>
      <c r="J620" s="74">
        <v>252.81</v>
      </c>
    </row>
    <row r="621" spans="1:10" ht="16.5" customHeight="1">
      <c r="A621" s="61">
        <v>205</v>
      </c>
      <c r="B621" s="61">
        <v>50</v>
      </c>
      <c r="C621" s="61">
        <v>16</v>
      </c>
      <c r="D621" s="61">
        <v>87</v>
      </c>
      <c r="E621" s="61" t="s">
        <v>2445</v>
      </c>
      <c r="F621" s="61" t="s">
        <v>2273</v>
      </c>
      <c r="G621" s="61" t="s">
        <v>2144</v>
      </c>
      <c r="H621" s="62">
        <v>1152139</v>
      </c>
      <c r="I621" s="58">
        <v>1.5699999999999932</v>
      </c>
      <c r="J621" s="74">
        <v>244.39</v>
      </c>
    </row>
    <row r="622" spans="1:10" ht="16.5" customHeight="1">
      <c r="A622" s="61">
        <v>215</v>
      </c>
      <c r="B622" s="61">
        <v>40</v>
      </c>
      <c r="C622" s="61">
        <v>17</v>
      </c>
      <c r="D622" s="61">
        <v>83</v>
      </c>
      <c r="E622" s="61" t="s">
        <v>2445</v>
      </c>
      <c r="F622" s="61" t="s">
        <v>2273</v>
      </c>
      <c r="G622" s="61" t="s">
        <v>2144</v>
      </c>
      <c r="H622" s="62">
        <v>1152161</v>
      </c>
      <c r="I622" s="58">
        <v>1.5699999999999932</v>
      </c>
      <c r="J622" s="74">
        <v>265.92</v>
      </c>
    </row>
    <row r="623" spans="1:10" ht="16.5" customHeight="1">
      <c r="A623" s="61">
        <v>185</v>
      </c>
      <c r="B623" s="61">
        <v>65</v>
      </c>
      <c r="C623" s="61">
        <v>15</v>
      </c>
      <c r="D623" s="61">
        <v>88</v>
      </c>
      <c r="E623" s="61" t="s">
        <v>2440</v>
      </c>
      <c r="F623" s="61" t="s">
        <v>2273</v>
      </c>
      <c r="G623" s="61" t="s">
        <v>446</v>
      </c>
      <c r="H623" s="62">
        <v>1152064</v>
      </c>
      <c r="I623" s="58">
        <v>1.5699999999999932</v>
      </c>
      <c r="J623" s="74">
        <v>119.32</v>
      </c>
    </row>
    <row r="624" spans="1:10" ht="16.5" customHeight="1">
      <c r="A624" s="61" t="s">
        <v>2267</v>
      </c>
      <c r="B624" s="61" t="s">
        <v>3851</v>
      </c>
      <c r="C624" s="61">
        <v>16</v>
      </c>
      <c r="D624" s="61" t="s">
        <v>2302</v>
      </c>
      <c r="E624" s="61" t="s">
        <v>2440</v>
      </c>
      <c r="F624" s="61" t="s">
        <v>2273</v>
      </c>
      <c r="G624" s="61" t="s">
        <v>3899</v>
      </c>
      <c r="H624" s="62">
        <v>1152098</v>
      </c>
      <c r="I624" s="58">
        <v>1.5699999999999932</v>
      </c>
      <c r="J624" s="74">
        <v>140.94999999999999</v>
      </c>
    </row>
    <row r="625" spans="1:10" ht="16.5" customHeight="1">
      <c r="A625" s="61">
        <v>205</v>
      </c>
      <c r="B625" s="61">
        <v>65</v>
      </c>
      <c r="C625" s="61">
        <v>15</v>
      </c>
      <c r="D625" s="61">
        <v>94</v>
      </c>
      <c r="E625" s="61" t="s">
        <v>2440</v>
      </c>
      <c r="F625" s="61" t="s">
        <v>2273</v>
      </c>
      <c r="G625" s="61" t="s">
        <v>524</v>
      </c>
      <c r="H625" s="62">
        <v>1152072</v>
      </c>
      <c r="I625" s="58">
        <v>1.5699999999999932</v>
      </c>
      <c r="J625" s="74">
        <v>119.93</v>
      </c>
    </row>
    <row r="626" spans="1:10" ht="16.5" customHeight="1">
      <c r="A626" s="61">
        <v>215</v>
      </c>
      <c r="B626" s="61">
        <v>55</v>
      </c>
      <c r="C626" s="61">
        <v>16</v>
      </c>
      <c r="D626" s="61">
        <v>93</v>
      </c>
      <c r="E626" s="61" t="s">
        <v>2239</v>
      </c>
      <c r="F626" s="61" t="s">
        <v>2273</v>
      </c>
      <c r="G626" s="61" t="s">
        <v>2428</v>
      </c>
      <c r="H626" s="62">
        <v>1152123</v>
      </c>
      <c r="I626" s="58">
        <v>1.5699999999999932</v>
      </c>
      <c r="J626" s="74">
        <v>187.77</v>
      </c>
    </row>
    <row r="627" spans="1:10" ht="16.5" customHeight="1">
      <c r="A627" s="61">
        <v>195</v>
      </c>
      <c r="B627" s="61">
        <v>65</v>
      </c>
      <c r="C627" s="61">
        <v>15</v>
      </c>
      <c r="D627" s="61">
        <v>91</v>
      </c>
      <c r="E627" s="61" t="s">
        <v>2347</v>
      </c>
      <c r="F627" s="61" t="s">
        <v>2273</v>
      </c>
      <c r="G627" s="61" t="s">
        <v>2428</v>
      </c>
      <c r="H627" s="62">
        <v>1152070</v>
      </c>
      <c r="I627" s="58">
        <v>1.5699999999999932</v>
      </c>
      <c r="J627" s="74">
        <v>129.63</v>
      </c>
    </row>
    <row r="628" spans="1:10" ht="16.5" customHeight="1">
      <c r="A628" s="61">
        <v>205</v>
      </c>
      <c r="B628" s="61">
        <v>65</v>
      </c>
      <c r="C628" s="61">
        <v>15</v>
      </c>
      <c r="D628" s="61">
        <v>94</v>
      </c>
      <c r="E628" s="61" t="s">
        <v>2440</v>
      </c>
      <c r="F628" s="61" t="s">
        <v>2273</v>
      </c>
      <c r="G628" s="61" t="s">
        <v>446</v>
      </c>
      <c r="H628" s="62">
        <v>1152073</v>
      </c>
      <c r="I628" s="58">
        <v>1.5699999999999932</v>
      </c>
      <c r="J628" s="74">
        <v>127.11</v>
      </c>
    </row>
    <row r="629" spans="1:10" ht="16.5" customHeight="1">
      <c r="A629" s="61">
        <v>205</v>
      </c>
      <c r="B629" s="61">
        <v>55</v>
      </c>
      <c r="C629" s="61">
        <v>16</v>
      </c>
      <c r="D629" s="61">
        <v>91</v>
      </c>
      <c r="E629" s="61" t="s">
        <v>2347</v>
      </c>
      <c r="F629" s="61" t="s">
        <v>2273</v>
      </c>
      <c r="G629" s="61" t="s">
        <v>2428</v>
      </c>
      <c r="H629" s="62">
        <v>1152117</v>
      </c>
      <c r="I629" s="58">
        <v>1.5699999999999932</v>
      </c>
      <c r="J629" s="74">
        <v>124.59</v>
      </c>
    </row>
    <row r="630" spans="1:10" ht="16.5" customHeight="1">
      <c r="A630" s="61">
        <v>215</v>
      </c>
      <c r="B630" s="61">
        <v>60</v>
      </c>
      <c r="C630" s="61">
        <v>16</v>
      </c>
      <c r="D630" s="61">
        <v>99</v>
      </c>
      <c r="E630" s="61" t="s">
        <v>2440</v>
      </c>
      <c r="F630" s="61" t="s">
        <v>2273</v>
      </c>
      <c r="G630" s="61" t="s">
        <v>2428</v>
      </c>
      <c r="H630" s="62">
        <v>1152265</v>
      </c>
      <c r="I630" s="58">
        <v>1.5699999999999932</v>
      </c>
      <c r="J630" s="74">
        <v>213.18</v>
      </c>
    </row>
    <row r="631" spans="1:10" ht="16.5" customHeight="1">
      <c r="A631" s="61">
        <v>185</v>
      </c>
      <c r="B631" s="61">
        <v>65</v>
      </c>
      <c r="C631" s="61">
        <v>15</v>
      </c>
      <c r="D631" s="61">
        <v>88</v>
      </c>
      <c r="E631" s="61" t="s">
        <v>2440</v>
      </c>
      <c r="F631" s="61" t="s">
        <v>2273</v>
      </c>
      <c r="G631" s="61" t="s">
        <v>2426</v>
      </c>
      <c r="H631" s="62">
        <v>1152247</v>
      </c>
      <c r="I631" s="58">
        <v>1.5699999999999932</v>
      </c>
      <c r="J631" s="74">
        <v>107.17</v>
      </c>
    </row>
    <row r="632" spans="1:10" ht="16.5" customHeight="1">
      <c r="A632" s="61">
        <v>205</v>
      </c>
      <c r="B632" s="61">
        <v>50</v>
      </c>
      <c r="C632" s="61">
        <v>16</v>
      </c>
      <c r="D632" s="61">
        <v>87</v>
      </c>
      <c r="E632" s="61" t="s">
        <v>2347</v>
      </c>
      <c r="F632" s="61" t="s">
        <v>2273</v>
      </c>
      <c r="G632" s="61" t="s">
        <v>524</v>
      </c>
      <c r="H632" s="62">
        <v>1152276</v>
      </c>
      <c r="I632" s="58">
        <v>1.5699999999999932</v>
      </c>
      <c r="J632" s="74">
        <v>220.36</v>
      </c>
    </row>
    <row r="633" spans="1:10" ht="16.5" customHeight="1">
      <c r="A633" s="61" t="s">
        <v>2267</v>
      </c>
      <c r="B633" s="61" t="s">
        <v>2751</v>
      </c>
      <c r="C633" s="61">
        <v>16</v>
      </c>
      <c r="D633" s="61" t="s">
        <v>2326</v>
      </c>
      <c r="E633" s="61" t="s">
        <v>2347</v>
      </c>
      <c r="F633" s="61" t="s">
        <v>2273</v>
      </c>
      <c r="G633" s="61" t="s">
        <v>3901</v>
      </c>
      <c r="H633" s="62">
        <v>1152271</v>
      </c>
      <c r="I633" s="58">
        <v>1.5699999999999932</v>
      </c>
      <c r="J633" s="74">
        <v>96.4</v>
      </c>
    </row>
    <row r="634" spans="1:10" ht="16.5" customHeight="1">
      <c r="A634" s="61">
        <v>205</v>
      </c>
      <c r="B634" s="61">
        <v>60</v>
      </c>
      <c r="C634" s="61">
        <v>15</v>
      </c>
      <c r="D634" s="61">
        <v>91</v>
      </c>
      <c r="E634" s="61" t="s">
        <v>2440</v>
      </c>
      <c r="F634" s="61" t="s">
        <v>2273</v>
      </c>
      <c r="G634" s="61" t="s">
        <v>524</v>
      </c>
      <c r="H634" s="62">
        <v>1152259</v>
      </c>
      <c r="I634" s="58">
        <v>1.5699999999999932</v>
      </c>
      <c r="J634" s="74">
        <v>119.86</v>
      </c>
    </row>
    <row r="635" spans="1:10" ht="16.5" customHeight="1">
      <c r="A635" s="61">
        <v>205</v>
      </c>
      <c r="B635" s="61">
        <v>60</v>
      </c>
      <c r="C635" s="61">
        <v>15</v>
      </c>
      <c r="D635" s="61">
        <v>91</v>
      </c>
      <c r="E635" s="61" t="s">
        <v>2347</v>
      </c>
      <c r="F635" s="61" t="s">
        <v>2273</v>
      </c>
      <c r="G635" s="61" t="s">
        <v>524</v>
      </c>
      <c r="H635" s="62">
        <v>1152262</v>
      </c>
      <c r="I635" s="58">
        <v>1.5699999999999932</v>
      </c>
      <c r="J635" s="74">
        <v>144.19</v>
      </c>
    </row>
    <row r="636" spans="1:10" ht="16.5" customHeight="1">
      <c r="A636" s="61">
        <v>225</v>
      </c>
      <c r="B636" s="61">
        <v>55</v>
      </c>
      <c r="C636" s="61">
        <v>16</v>
      </c>
      <c r="D636" s="61">
        <v>99</v>
      </c>
      <c r="E636" s="61" t="s">
        <v>2347</v>
      </c>
      <c r="F636" s="61" t="s">
        <v>2273</v>
      </c>
      <c r="G636" s="61" t="s">
        <v>524</v>
      </c>
      <c r="H636" s="62">
        <v>1152273</v>
      </c>
      <c r="I636" s="58">
        <v>1.5699999999999932</v>
      </c>
      <c r="J636" s="74">
        <v>264.18</v>
      </c>
    </row>
    <row r="637" spans="1:10" ht="16.5" customHeight="1">
      <c r="A637" s="61">
        <v>235</v>
      </c>
      <c r="B637" s="61">
        <v>55</v>
      </c>
      <c r="C637" s="61">
        <v>17</v>
      </c>
      <c r="D637" s="61">
        <v>99</v>
      </c>
      <c r="E637" s="61" t="s">
        <v>2440</v>
      </c>
      <c r="F637" s="61" t="s">
        <v>2273</v>
      </c>
      <c r="G637" s="61" t="s">
        <v>2428</v>
      </c>
      <c r="H637" s="62">
        <v>1152275</v>
      </c>
      <c r="I637" s="58">
        <v>1.5699999999999932</v>
      </c>
      <c r="J637" s="74">
        <v>392.9</v>
      </c>
    </row>
    <row r="638" spans="1:10" ht="16.5" customHeight="1">
      <c r="A638" s="61">
        <v>255</v>
      </c>
      <c r="B638" s="61">
        <v>45</v>
      </c>
      <c r="C638" s="61">
        <v>19</v>
      </c>
      <c r="D638" s="61">
        <v>104</v>
      </c>
      <c r="E638" s="61" t="s">
        <v>2445</v>
      </c>
      <c r="F638" s="61" t="s">
        <v>2273</v>
      </c>
      <c r="G638" s="61" t="s">
        <v>2160</v>
      </c>
      <c r="H638" s="62" t="s">
        <v>416</v>
      </c>
      <c r="I638" s="58">
        <v>1.57</v>
      </c>
      <c r="J638" s="74">
        <v>576.21</v>
      </c>
    </row>
    <row r="639" spans="1:10" ht="16.5" customHeight="1">
      <c r="A639" s="61">
        <v>245</v>
      </c>
      <c r="B639" s="61">
        <v>40</v>
      </c>
      <c r="C639" s="61">
        <v>20</v>
      </c>
      <c r="D639" s="61">
        <v>99</v>
      </c>
      <c r="E639" s="61" t="s">
        <v>2445</v>
      </c>
      <c r="F639" s="61" t="s">
        <v>2273</v>
      </c>
      <c r="G639" s="61" t="s">
        <v>415</v>
      </c>
      <c r="H639" s="62" t="s">
        <v>486</v>
      </c>
      <c r="I639" s="58">
        <v>1.57</v>
      </c>
      <c r="J639" s="74">
        <v>549.39</v>
      </c>
    </row>
    <row r="640" spans="1:10" ht="16.5" customHeight="1">
      <c r="A640" s="61">
        <v>275</v>
      </c>
      <c r="B640" s="61">
        <v>40</v>
      </c>
      <c r="C640" s="61">
        <v>19</v>
      </c>
      <c r="D640" s="61">
        <v>101</v>
      </c>
      <c r="E640" s="61" t="s">
        <v>2445</v>
      </c>
      <c r="F640" s="61" t="s">
        <v>2273</v>
      </c>
      <c r="G640" s="61" t="s">
        <v>415</v>
      </c>
      <c r="H640" s="62" t="s">
        <v>547</v>
      </c>
      <c r="I640" s="58">
        <v>1.57</v>
      </c>
      <c r="J640" s="74">
        <v>534.61</v>
      </c>
    </row>
    <row r="641" spans="1:10" ht="16.5" customHeight="1">
      <c r="A641" s="61">
        <v>255</v>
      </c>
      <c r="B641" s="61">
        <v>30</v>
      </c>
      <c r="C641" s="61">
        <v>19</v>
      </c>
      <c r="D641" s="61">
        <v>91</v>
      </c>
      <c r="E641" s="61" t="s">
        <v>2445</v>
      </c>
      <c r="F641" s="61" t="s">
        <v>2273</v>
      </c>
      <c r="G641" s="61" t="s">
        <v>2156</v>
      </c>
      <c r="H641" s="62" t="s">
        <v>438</v>
      </c>
      <c r="I641" s="58">
        <v>1.57</v>
      </c>
      <c r="J641" s="74">
        <v>519.09</v>
      </c>
    </row>
    <row r="642" spans="1:10" ht="16.5" customHeight="1">
      <c r="A642" s="61">
        <v>255</v>
      </c>
      <c r="B642" s="61">
        <v>45</v>
      </c>
      <c r="C642" s="61">
        <v>20</v>
      </c>
      <c r="D642" s="61">
        <v>101</v>
      </c>
      <c r="E642" s="61" t="s">
        <v>2445</v>
      </c>
      <c r="F642" s="61" t="s">
        <v>2273</v>
      </c>
      <c r="G642" s="61" t="s">
        <v>2157</v>
      </c>
      <c r="H642" s="62" t="s">
        <v>893</v>
      </c>
      <c r="I642" s="58">
        <v>1.57</v>
      </c>
      <c r="J642" s="74">
        <v>499.23</v>
      </c>
    </row>
    <row r="643" spans="1:10" ht="16.5" customHeight="1">
      <c r="A643" s="61">
        <v>275</v>
      </c>
      <c r="B643" s="61">
        <v>45</v>
      </c>
      <c r="C643" s="61">
        <v>20</v>
      </c>
      <c r="D643" s="61">
        <v>110</v>
      </c>
      <c r="E643" s="61" t="s">
        <v>2239</v>
      </c>
      <c r="F643" s="61" t="s">
        <v>2273</v>
      </c>
      <c r="G643" s="61" t="s">
        <v>2146</v>
      </c>
      <c r="H643" s="62" t="s">
        <v>591</v>
      </c>
      <c r="I643" s="58">
        <v>3.27</v>
      </c>
      <c r="J643" s="74">
        <v>487.92</v>
      </c>
    </row>
    <row r="644" spans="1:10" ht="16.5" customHeight="1">
      <c r="A644" s="61">
        <v>265</v>
      </c>
      <c r="B644" s="61">
        <v>35</v>
      </c>
      <c r="C644" s="61">
        <v>19</v>
      </c>
      <c r="D644" s="61">
        <v>94</v>
      </c>
      <c r="E644" s="61" t="s">
        <v>2445</v>
      </c>
      <c r="F644" s="61" t="s">
        <v>2273</v>
      </c>
      <c r="G644" s="61" t="s">
        <v>2155</v>
      </c>
      <c r="H644" s="62" t="s">
        <v>567</v>
      </c>
      <c r="I644" s="58">
        <v>1.57</v>
      </c>
      <c r="J644" s="74">
        <v>482.06</v>
      </c>
    </row>
    <row r="645" spans="1:10" ht="16.5" customHeight="1">
      <c r="A645" s="61">
        <v>245</v>
      </c>
      <c r="B645" s="61">
        <v>45</v>
      </c>
      <c r="C645" s="61">
        <v>19</v>
      </c>
      <c r="D645" s="61">
        <v>98</v>
      </c>
      <c r="E645" s="61" t="s">
        <v>2445</v>
      </c>
      <c r="F645" s="61" t="s">
        <v>2273</v>
      </c>
      <c r="G645" s="61" t="s">
        <v>415</v>
      </c>
      <c r="H645" s="62" t="s">
        <v>475</v>
      </c>
      <c r="I645" s="58">
        <v>1.57</v>
      </c>
      <c r="J645" s="74">
        <v>478.75</v>
      </c>
    </row>
    <row r="646" spans="1:10" ht="16.5" customHeight="1">
      <c r="A646" s="61">
        <v>245</v>
      </c>
      <c r="B646" s="61">
        <v>40</v>
      </c>
      <c r="C646" s="61">
        <v>19</v>
      </c>
      <c r="D646" s="61">
        <v>94</v>
      </c>
      <c r="E646" s="61" t="s">
        <v>2445</v>
      </c>
      <c r="F646" s="61" t="s">
        <v>2273</v>
      </c>
      <c r="G646" s="61" t="s">
        <v>444</v>
      </c>
      <c r="H646" s="62" t="s">
        <v>445</v>
      </c>
      <c r="I646" s="58">
        <v>1.57</v>
      </c>
      <c r="J646" s="74">
        <v>476.43</v>
      </c>
    </row>
    <row r="647" spans="1:10" ht="16.5" customHeight="1">
      <c r="A647" s="61">
        <v>275</v>
      </c>
      <c r="B647" s="61">
        <v>35</v>
      </c>
      <c r="C647" s="61">
        <v>18</v>
      </c>
      <c r="D647" s="61">
        <v>95</v>
      </c>
      <c r="E647" s="61" t="s">
        <v>2445</v>
      </c>
      <c r="F647" s="61" t="s">
        <v>2273</v>
      </c>
      <c r="G647" s="61" t="s">
        <v>483</v>
      </c>
      <c r="H647" s="62" t="s">
        <v>487</v>
      </c>
      <c r="I647" s="58">
        <v>1.57</v>
      </c>
      <c r="J647" s="74">
        <v>457.41</v>
      </c>
    </row>
    <row r="648" spans="1:10" ht="16.5" customHeight="1">
      <c r="A648" s="61">
        <v>245</v>
      </c>
      <c r="B648" s="61">
        <v>35</v>
      </c>
      <c r="C648" s="61">
        <v>20</v>
      </c>
      <c r="D648" s="61">
        <v>95</v>
      </c>
      <c r="E648" s="61" t="s">
        <v>2445</v>
      </c>
      <c r="F648" s="61" t="s">
        <v>2273</v>
      </c>
      <c r="G648" s="61" t="s">
        <v>2155</v>
      </c>
      <c r="H648" s="62" t="s">
        <v>880</v>
      </c>
      <c r="I648" s="58">
        <v>1.57</v>
      </c>
      <c r="J648" s="74">
        <v>454.3</v>
      </c>
    </row>
    <row r="649" spans="1:10" ht="16.5" customHeight="1">
      <c r="A649" s="61">
        <v>245</v>
      </c>
      <c r="B649" s="61">
        <v>45</v>
      </c>
      <c r="C649" s="61">
        <v>20</v>
      </c>
      <c r="D649" s="61">
        <v>99</v>
      </c>
      <c r="E649" s="61" t="s">
        <v>2445</v>
      </c>
      <c r="F649" s="61" t="s">
        <v>2273</v>
      </c>
      <c r="G649" s="61" t="s">
        <v>2157</v>
      </c>
      <c r="H649" s="62" t="s">
        <v>889</v>
      </c>
      <c r="I649" s="58">
        <v>1.57</v>
      </c>
      <c r="J649" s="74">
        <v>453.83</v>
      </c>
    </row>
    <row r="650" spans="1:10" ht="16.5" customHeight="1">
      <c r="A650" s="61">
        <v>225</v>
      </c>
      <c r="B650" s="61">
        <v>35</v>
      </c>
      <c r="C650" s="61">
        <v>19</v>
      </c>
      <c r="D650" s="61">
        <v>88</v>
      </c>
      <c r="E650" s="61" t="s">
        <v>2445</v>
      </c>
      <c r="F650" s="61" t="s">
        <v>2273</v>
      </c>
      <c r="G650" s="61" t="s">
        <v>2156</v>
      </c>
      <c r="H650" s="62" t="s">
        <v>437</v>
      </c>
      <c r="I650" s="58">
        <v>1.57</v>
      </c>
      <c r="J650" s="74">
        <v>452.14</v>
      </c>
    </row>
    <row r="651" spans="1:10" ht="16.5" customHeight="1">
      <c r="A651" s="61">
        <v>255</v>
      </c>
      <c r="B651" s="61">
        <v>30</v>
      </c>
      <c r="C651" s="61">
        <v>19</v>
      </c>
      <c r="D651" s="61">
        <v>91</v>
      </c>
      <c r="E651" s="61" t="s">
        <v>2445</v>
      </c>
      <c r="F651" s="61" t="s">
        <v>2273</v>
      </c>
      <c r="G651" s="61" t="s">
        <v>2155</v>
      </c>
      <c r="H651" s="62" t="s">
        <v>553</v>
      </c>
      <c r="I651" s="58">
        <v>1.57</v>
      </c>
      <c r="J651" s="74">
        <v>440.33</v>
      </c>
    </row>
    <row r="652" spans="1:10" ht="16.5" customHeight="1">
      <c r="A652" s="61">
        <v>245</v>
      </c>
      <c r="B652" s="61">
        <v>30</v>
      </c>
      <c r="C652" s="61">
        <v>20</v>
      </c>
      <c r="D652" s="61">
        <v>90</v>
      </c>
      <c r="E652" s="61" t="s">
        <v>2445</v>
      </c>
      <c r="F652" s="61" t="s">
        <v>2273</v>
      </c>
      <c r="G652" s="61" t="s">
        <v>2155</v>
      </c>
      <c r="H652" s="62" t="s">
        <v>895</v>
      </c>
      <c r="I652" s="58">
        <v>1.57</v>
      </c>
      <c r="J652" s="74">
        <v>438.91</v>
      </c>
    </row>
    <row r="653" spans="1:10" ht="16.5" customHeight="1">
      <c r="A653" s="61">
        <v>265</v>
      </c>
      <c r="B653" s="61">
        <v>50</v>
      </c>
      <c r="C653" s="61">
        <v>19</v>
      </c>
      <c r="D653" s="61">
        <v>110</v>
      </c>
      <c r="E653" s="61" t="s">
        <v>2445</v>
      </c>
      <c r="F653" s="61" t="s">
        <v>2273</v>
      </c>
      <c r="G653" s="61" t="s">
        <v>2146</v>
      </c>
      <c r="H653" s="62" t="s">
        <v>499</v>
      </c>
      <c r="I653" s="58">
        <v>3.27</v>
      </c>
      <c r="J653" s="74">
        <v>432.8</v>
      </c>
    </row>
    <row r="654" spans="1:10" ht="16.5" customHeight="1">
      <c r="A654" s="61">
        <v>265</v>
      </c>
      <c r="B654" s="61">
        <v>50</v>
      </c>
      <c r="C654" s="61">
        <v>19</v>
      </c>
      <c r="D654" s="61">
        <v>110</v>
      </c>
      <c r="E654" s="61" t="s">
        <v>2445</v>
      </c>
      <c r="F654" s="61" t="s">
        <v>2273</v>
      </c>
      <c r="G654" s="61" t="s">
        <v>2146</v>
      </c>
      <c r="H654" s="62" t="s">
        <v>498</v>
      </c>
      <c r="I654" s="58">
        <v>3.27</v>
      </c>
      <c r="J654" s="74">
        <v>432.8</v>
      </c>
    </row>
    <row r="655" spans="1:10" ht="16.5" customHeight="1">
      <c r="A655" s="61">
        <v>255</v>
      </c>
      <c r="B655" s="61">
        <v>40</v>
      </c>
      <c r="C655" s="61">
        <v>19</v>
      </c>
      <c r="D655" s="61">
        <v>100</v>
      </c>
      <c r="E655" s="61" t="s">
        <v>2445</v>
      </c>
      <c r="F655" s="61" t="s">
        <v>2273</v>
      </c>
      <c r="G655" s="61" t="s">
        <v>2159</v>
      </c>
      <c r="H655" s="62" t="s">
        <v>485</v>
      </c>
      <c r="I655" s="58">
        <v>1.57</v>
      </c>
      <c r="J655" s="74">
        <v>429.88</v>
      </c>
    </row>
    <row r="656" spans="1:10" ht="16.5" customHeight="1">
      <c r="A656" s="61">
        <v>275</v>
      </c>
      <c r="B656" s="61">
        <v>40</v>
      </c>
      <c r="C656" s="61">
        <v>20</v>
      </c>
      <c r="D656" s="61">
        <v>102</v>
      </c>
      <c r="E656" s="61" t="s">
        <v>2239</v>
      </c>
      <c r="F656" s="61" t="s">
        <v>2273</v>
      </c>
      <c r="G656" s="61" t="s">
        <v>590</v>
      </c>
      <c r="H656" s="62" t="s">
        <v>892</v>
      </c>
      <c r="I656" s="58">
        <v>3.27</v>
      </c>
      <c r="J656" s="74">
        <v>422.73</v>
      </c>
    </row>
    <row r="657" spans="1:10" ht="16.5" customHeight="1">
      <c r="A657" s="61">
        <v>265</v>
      </c>
      <c r="B657" s="61">
        <v>40</v>
      </c>
      <c r="C657" s="61">
        <v>20</v>
      </c>
      <c r="D657" s="61">
        <v>104</v>
      </c>
      <c r="E657" s="61" t="s">
        <v>2445</v>
      </c>
      <c r="F657" s="61" t="s">
        <v>2273</v>
      </c>
      <c r="G657" s="61" t="s">
        <v>2155</v>
      </c>
      <c r="H657" s="62" t="s">
        <v>565</v>
      </c>
      <c r="I657" s="58">
        <v>1.57</v>
      </c>
      <c r="J657" s="74">
        <v>421.91</v>
      </c>
    </row>
    <row r="658" spans="1:10" ht="16.5" customHeight="1">
      <c r="A658" s="61">
        <v>245</v>
      </c>
      <c r="B658" s="61">
        <v>35</v>
      </c>
      <c r="C658" s="61">
        <v>19</v>
      </c>
      <c r="D658" s="61">
        <v>93</v>
      </c>
      <c r="E658" s="61" t="s">
        <v>2445</v>
      </c>
      <c r="F658" s="61" t="s">
        <v>2273</v>
      </c>
      <c r="G658" s="61" t="s">
        <v>2155</v>
      </c>
      <c r="H658" s="62" t="s">
        <v>552</v>
      </c>
      <c r="I658" s="58">
        <v>1.57</v>
      </c>
      <c r="J658" s="74">
        <v>417.31</v>
      </c>
    </row>
    <row r="659" spans="1:10" ht="16.5" customHeight="1">
      <c r="A659" s="61">
        <v>265</v>
      </c>
      <c r="B659" s="61">
        <v>40</v>
      </c>
      <c r="C659" s="61">
        <v>18</v>
      </c>
      <c r="D659" s="61">
        <v>101</v>
      </c>
      <c r="E659" s="61" t="s">
        <v>2445</v>
      </c>
      <c r="F659" s="61" t="s">
        <v>2273</v>
      </c>
      <c r="G659" s="61" t="s">
        <v>2155</v>
      </c>
      <c r="H659" s="62" t="s">
        <v>564</v>
      </c>
      <c r="I659" s="58">
        <v>1.57</v>
      </c>
      <c r="J659" s="74">
        <v>417.26</v>
      </c>
    </row>
    <row r="660" spans="1:10" ht="16.5" customHeight="1">
      <c r="A660" s="61">
        <v>245</v>
      </c>
      <c r="B660" s="61">
        <v>40</v>
      </c>
      <c r="C660" s="61">
        <v>19</v>
      </c>
      <c r="D660" s="61">
        <v>98</v>
      </c>
      <c r="E660" s="61" t="s">
        <v>2445</v>
      </c>
      <c r="F660" s="61" t="s">
        <v>2273</v>
      </c>
      <c r="G660" s="61" t="s">
        <v>2155</v>
      </c>
      <c r="H660" s="62" t="s">
        <v>546</v>
      </c>
      <c r="I660" s="58">
        <v>1.57</v>
      </c>
      <c r="J660" s="74">
        <v>411.1</v>
      </c>
    </row>
    <row r="661" spans="1:10" ht="16.5" customHeight="1">
      <c r="A661" s="61">
        <v>225</v>
      </c>
      <c r="B661" s="61">
        <v>35</v>
      </c>
      <c r="C661" s="61">
        <v>19</v>
      </c>
      <c r="D661" s="61">
        <v>84</v>
      </c>
      <c r="E661" s="61" t="s">
        <v>2445</v>
      </c>
      <c r="F661" s="61" t="s">
        <v>2273</v>
      </c>
      <c r="G661" s="61" t="s">
        <v>444</v>
      </c>
      <c r="H661" s="62" t="s">
        <v>447</v>
      </c>
      <c r="I661" s="58">
        <v>1.57</v>
      </c>
      <c r="J661" s="74">
        <v>411.07</v>
      </c>
    </row>
    <row r="662" spans="1:10" ht="16.5" customHeight="1">
      <c r="A662" s="61">
        <v>245</v>
      </c>
      <c r="B662" s="61">
        <v>45</v>
      </c>
      <c r="C662" s="61">
        <v>18</v>
      </c>
      <c r="D662" s="61">
        <v>96</v>
      </c>
      <c r="E662" s="61" t="s">
        <v>2445</v>
      </c>
      <c r="F662" s="61" t="s">
        <v>2273</v>
      </c>
      <c r="G662" s="61" t="s">
        <v>415</v>
      </c>
      <c r="H662" s="62" t="s">
        <v>473</v>
      </c>
      <c r="I662" s="58">
        <v>1.57</v>
      </c>
      <c r="J662" s="74">
        <v>398.92</v>
      </c>
    </row>
    <row r="663" spans="1:10" ht="16.5" customHeight="1">
      <c r="A663" s="61">
        <v>255</v>
      </c>
      <c r="B663" s="61">
        <v>45</v>
      </c>
      <c r="C663" s="61">
        <v>18</v>
      </c>
      <c r="D663" s="61">
        <v>99</v>
      </c>
      <c r="E663" s="61" t="s">
        <v>2445</v>
      </c>
      <c r="F663" s="61" t="s">
        <v>2273</v>
      </c>
      <c r="G663" s="61" t="s">
        <v>415</v>
      </c>
      <c r="H663" s="62" t="s">
        <v>474</v>
      </c>
      <c r="I663" s="58">
        <v>1.57</v>
      </c>
      <c r="J663" s="74">
        <v>388.16</v>
      </c>
    </row>
    <row r="664" spans="1:10" ht="16.5" customHeight="1">
      <c r="A664" s="61">
        <v>245</v>
      </c>
      <c r="B664" s="61">
        <v>55</v>
      </c>
      <c r="C664" s="61">
        <v>17</v>
      </c>
      <c r="D664" s="61">
        <v>102</v>
      </c>
      <c r="E664" s="61" t="s">
        <v>2239</v>
      </c>
      <c r="F664" s="61" t="s">
        <v>2273</v>
      </c>
      <c r="G664" s="61" t="s">
        <v>415</v>
      </c>
      <c r="H664" s="62" t="s">
        <v>443</v>
      </c>
      <c r="I664" s="58">
        <v>1.57</v>
      </c>
      <c r="J664" s="74">
        <v>382.02</v>
      </c>
    </row>
    <row r="665" spans="1:10" ht="16.5" customHeight="1">
      <c r="A665" s="61">
        <v>235</v>
      </c>
      <c r="B665" s="61">
        <v>50</v>
      </c>
      <c r="C665" s="61">
        <v>18</v>
      </c>
      <c r="D665" s="61">
        <v>101</v>
      </c>
      <c r="E665" s="61" t="s">
        <v>2445</v>
      </c>
      <c r="F665" s="61" t="s">
        <v>2273</v>
      </c>
      <c r="G665" s="61" t="s">
        <v>2155</v>
      </c>
      <c r="H665" s="62" t="s">
        <v>561</v>
      </c>
      <c r="I665" s="58">
        <v>1.57</v>
      </c>
      <c r="J665" s="74">
        <v>378.02</v>
      </c>
    </row>
    <row r="666" spans="1:10" ht="16.5" customHeight="1">
      <c r="A666" s="61">
        <v>225</v>
      </c>
      <c r="B666" s="61">
        <v>50</v>
      </c>
      <c r="C666" s="61">
        <v>17</v>
      </c>
      <c r="D666" s="61">
        <v>98</v>
      </c>
      <c r="E666" s="61" t="s">
        <v>2239</v>
      </c>
      <c r="F666" s="61" t="s">
        <v>2273</v>
      </c>
      <c r="G666" s="61" t="s">
        <v>415</v>
      </c>
      <c r="H666" s="62" t="s">
        <v>435</v>
      </c>
      <c r="I666" s="58">
        <v>1.57</v>
      </c>
      <c r="J666" s="74">
        <v>376.85</v>
      </c>
    </row>
    <row r="667" spans="1:10" ht="16.5" customHeight="1">
      <c r="A667" s="61">
        <v>235</v>
      </c>
      <c r="B667" s="61">
        <v>55</v>
      </c>
      <c r="C667" s="61">
        <v>18</v>
      </c>
      <c r="D667" s="61">
        <v>104</v>
      </c>
      <c r="E667" s="61" t="s">
        <v>2445</v>
      </c>
      <c r="F667" s="61" t="s">
        <v>2273</v>
      </c>
      <c r="G667" s="61" t="s">
        <v>446</v>
      </c>
      <c r="H667" s="62" t="s">
        <v>462</v>
      </c>
      <c r="I667" s="58">
        <v>1.57</v>
      </c>
      <c r="J667" s="74">
        <v>369.17</v>
      </c>
    </row>
    <row r="668" spans="1:10" ht="16.5" customHeight="1">
      <c r="A668" s="61">
        <v>235</v>
      </c>
      <c r="B668" s="61">
        <v>35</v>
      </c>
      <c r="C668" s="61">
        <v>19</v>
      </c>
      <c r="D668" s="61">
        <v>87</v>
      </c>
      <c r="E668" s="61" t="s">
        <v>2445</v>
      </c>
      <c r="F668" s="61" t="s">
        <v>2273</v>
      </c>
      <c r="G668" s="61" t="s">
        <v>2155</v>
      </c>
      <c r="H668" s="62" t="s">
        <v>566</v>
      </c>
      <c r="I668" s="58">
        <v>1.57</v>
      </c>
      <c r="J668" s="74">
        <v>360.56</v>
      </c>
    </row>
    <row r="669" spans="1:10" ht="16.5" customHeight="1">
      <c r="A669" s="61">
        <v>255</v>
      </c>
      <c r="B669" s="61">
        <v>55</v>
      </c>
      <c r="C669" s="61">
        <v>19</v>
      </c>
      <c r="D669" s="61">
        <v>111</v>
      </c>
      <c r="E669" s="61" t="s">
        <v>2347</v>
      </c>
      <c r="F669" s="61" t="s">
        <v>2273</v>
      </c>
      <c r="G669" s="61" t="s">
        <v>419</v>
      </c>
      <c r="H669" s="62" t="s">
        <v>420</v>
      </c>
      <c r="I669" s="58">
        <v>3.27</v>
      </c>
      <c r="J669" s="74">
        <v>355.61</v>
      </c>
    </row>
    <row r="670" spans="1:10" ht="16.5" customHeight="1">
      <c r="A670" s="61">
        <v>225</v>
      </c>
      <c r="B670" s="61">
        <v>55</v>
      </c>
      <c r="C670" s="61">
        <v>17</v>
      </c>
      <c r="D670" s="61">
        <v>97</v>
      </c>
      <c r="E670" s="61" t="s">
        <v>2445</v>
      </c>
      <c r="F670" s="61" t="s">
        <v>2273</v>
      </c>
      <c r="G670" s="61" t="s">
        <v>415</v>
      </c>
      <c r="H670" s="62" t="s">
        <v>461</v>
      </c>
      <c r="I670" s="58">
        <v>1.57</v>
      </c>
      <c r="J670" s="74">
        <v>348.38</v>
      </c>
    </row>
    <row r="671" spans="1:10" ht="16.5" customHeight="1">
      <c r="A671" s="61">
        <v>225</v>
      </c>
      <c r="B671" s="61">
        <v>35</v>
      </c>
      <c r="C671" s="61">
        <v>19</v>
      </c>
      <c r="D671" s="61">
        <v>88</v>
      </c>
      <c r="E671" s="61" t="s">
        <v>2445</v>
      </c>
      <c r="F671" s="61" t="s">
        <v>2273</v>
      </c>
      <c r="G671" s="61" t="s">
        <v>2155</v>
      </c>
      <c r="H671" s="62" t="s">
        <v>550</v>
      </c>
      <c r="I671" s="58">
        <v>1.57</v>
      </c>
      <c r="J671" s="74">
        <v>346.16</v>
      </c>
    </row>
    <row r="672" spans="1:10" ht="16.5" customHeight="1">
      <c r="A672" s="61">
        <v>245</v>
      </c>
      <c r="B672" s="61">
        <v>40</v>
      </c>
      <c r="C672" s="61">
        <v>18</v>
      </c>
      <c r="D672" s="61">
        <v>93</v>
      </c>
      <c r="E672" s="61" t="s">
        <v>2445</v>
      </c>
      <c r="F672" s="61" t="s">
        <v>2273</v>
      </c>
      <c r="G672" s="61" t="s">
        <v>483</v>
      </c>
      <c r="H672" s="62" t="s">
        <v>484</v>
      </c>
      <c r="I672" s="58">
        <v>1.57</v>
      </c>
      <c r="J672" s="74">
        <v>345.9</v>
      </c>
    </row>
    <row r="673" spans="1:10" ht="16.5" customHeight="1">
      <c r="A673" s="61">
        <v>245</v>
      </c>
      <c r="B673" s="61">
        <v>40</v>
      </c>
      <c r="C673" s="61">
        <v>18</v>
      </c>
      <c r="D673" s="61">
        <v>93</v>
      </c>
      <c r="E673" s="61" t="s">
        <v>2445</v>
      </c>
      <c r="F673" s="61" t="s">
        <v>2273</v>
      </c>
      <c r="G673" s="61" t="s">
        <v>2153</v>
      </c>
      <c r="H673" s="62" t="s">
        <v>482</v>
      </c>
      <c r="I673" s="58">
        <v>1.57</v>
      </c>
      <c r="J673" s="74">
        <v>345.9</v>
      </c>
    </row>
    <row r="674" spans="1:10" ht="16.5" customHeight="1">
      <c r="A674" s="61">
        <v>245</v>
      </c>
      <c r="B674" s="61">
        <v>35</v>
      </c>
      <c r="C674" s="61">
        <v>18</v>
      </c>
      <c r="D674" s="61">
        <v>92</v>
      </c>
      <c r="E674" s="61" t="s">
        <v>2445</v>
      </c>
      <c r="F674" s="61" t="s">
        <v>2273</v>
      </c>
      <c r="G674" s="61" t="s">
        <v>2155</v>
      </c>
      <c r="H674" s="62" t="s">
        <v>548</v>
      </c>
      <c r="I674" s="58">
        <v>1.57</v>
      </c>
      <c r="J674" s="74">
        <v>345.64</v>
      </c>
    </row>
    <row r="675" spans="1:10" ht="16.5" customHeight="1">
      <c r="A675" s="61">
        <v>235</v>
      </c>
      <c r="B675" s="61">
        <v>35</v>
      </c>
      <c r="C675" s="61">
        <v>19</v>
      </c>
      <c r="D675" s="61">
        <v>91</v>
      </c>
      <c r="E675" s="61" t="s">
        <v>2445</v>
      </c>
      <c r="F675" s="61" t="s">
        <v>2273</v>
      </c>
      <c r="G675" s="61" t="s">
        <v>2155</v>
      </c>
      <c r="H675" s="62" t="s">
        <v>551</v>
      </c>
      <c r="I675" s="58">
        <v>1.57</v>
      </c>
      <c r="J675" s="74">
        <v>343.65</v>
      </c>
    </row>
    <row r="676" spans="1:10" ht="16.5" customHeight="1">
      <c r="A676" s="61">
        <v>225</v>
      </c>
      <c r="B676" s="61">
        <v>40</v>
      </c>
      <c r="C676" s="61">
        <v>18</v>
      </c>
      <c r="D676" s="61">
        <v>88</v>
      </c>
      <c r="E676" s="61" t="s">
        <v>2445</v>
      </c>
      <c r="F676" s="61" t="s">
        <v>2273</v>
      </c>
      <c r="G676" s="61" t="s">
        <v>2153</v>
      </c>
      <c r="H676" s="62" t="s">
        <v>480</v>
      </c>
      <c r="I676" s="58">
        <v>1.57</v>
      </c>
      <c r="J676" s="74">
        <v>342.94</v>
      </c>
    </row>
    <row r="677" spans="1:10" ht="16.5" customHeight="1">
      <c r="A677" s="61">
        <v>245</v>
      </c>
      <c r="B677" s="61">
        <v>45</v>
      </c>
      <c r="C677" s="61">
        <v>17</v>
      </c>
      <c r="D677" s="61">
        <v>95</v>
      </c>
      <c r="E677" s="61" t="s">
        <v>2239</v>
      </c>
      <c r="F677" s="61" t="s">
        <v>2273</v>
      </c>
      <c r="G677" s="61" t="s">
        <v>446</v>
      </c>
      <c r="H677" s="62" t="s">
        <v>876</v>
      </c>
      <c r="I677" s="58">
        <v>1.57</v>
      </c>
      <c r="J677" s="74">
        <v>338.44</v>
      </c>
    </row>
    <row r="678" spans="1:10" ht="16.5" customHeight="1">
      <c r="A678" s="61">
        <v>245</v>
      </c>
      <c r="B678" s="61">
        <v>45</v>
      </c>
      <c r="C678" s="61">
        <v>18</v>
      </c>
      <c r="D678" s="61">
        <v>100</v>
      </c>
      <c r="E678" s="61" t="s">
        <v>2445</v>
      </c>
      <c r="F678" s="61" t="s">
        <v>2273</v>
      </c>
      <c r="G678" s="61" t="s">
        <v>2155</v>
      </c>
      <c r="H678" s="62" t="s">
        <v>471</v>
      </c>
      <c r="I678" s="58">
        <v>1.57</v>
      </c>
      <c r="J678" s="74">
        <v>338.27</v>
      </c>
    </row>
    <row r="679" spans="1:10" ht="16.5" customHeight="1">
      <c r="A679" s="61">
        <v>245</v>
      </c>
      <c r="B679" s="61">
        <v>45</v>
      </c>
      <c r="C679" s="61">
        <v>18</v>
      </c>
      <c r="D679" s="61">
        <v>100</v>
      </c>
      <c r="E679" s="61" t="s">
        <v>2445</v>
      </c>
      <c r="F679" s="61" t="s">
        <v>2273</v>
      </c>
      <c r="G679" s="61" t="s">
        <v>446</v>
      </c>
      <c r="H679" s="62" t="s">
        <v>470</v>
      </c>
      <c r="I679" s="58">
        <v>1.57</v>
      </c>
      <c r="J679" s="74">
        <v>338.27</v>
      </c>
    </row>
    <row r="680" spans="1:10" ht="16.5" customHeight="1">
      <c r="A680" s="61">
        <v>245</v>
      </c>
      <c r="B680" s="61">
        <v>45</v>
      </c>
      <c r="C680" s="61">
        <v>18</v>
      </c>
      <c r="D680" s="61">
        <v>100</v>
      </c>
      <c r="E680" s="61" t="s">
        <v>2445</v>
      </c>
      <c r="F680" s="61" t="s">
        <v>2273</v>
      </c>
      <c r="G680" s="61" t="s">
        <v>446</v>
      </c>
      <c r="H680" s="62" t="s">
        <v>472</v>
      </c>
      <c r="I680" s="58">
        <v>1.57</v>
      </c>
      <c r="J680" s="74">
        <v>338.27</v>
      </c>
    </row>
    <row r="681" spans="1:10" ht="16.5" customHeight="1">
      <c r="A681" s="61">
        <v>245</v>
      </c>
      <c r="B681" s="61">
        <v>45</v>
      </c>
      <c r="C681" s="61">
        <v>17</v>
      </c>
      <c r="D681" s="61">
        <v>99</v>
      </c>
      <c r="E681" s="61" t="s">
        <v>2445</v>
      </c>
      <c r="F681" s="61" t="s">
        <v>2273</v>
      </c>
      <c r="G681" s="61" t="s">
        <v>2156</v>
      </c>
      <c r="H681" s="62" t="s">
        <v>436</v>
      </c>
      <c r="I681" s="58">
        <v>1.57</v>
      </c>
      <c r="J681" s="74">
        <v>336.85</v>
      </c>
    </row>
    <row r="682" spans="1:10" ht="16.5" customHeight="1">
      <c r="A682" s="61">
        <v>245</v>
      </c>
      <c r="B682" s="61">
        <v>45</v>
      </c>
      <c r="C682" s="61">
        <v>17</v>
      </c>
      <c r="D682" s="61">
        <v>95</v>
      </c>
      <c r="E682" s="61" t="s">
        <v>2445</v>
      </c>
      <c r="F682" s="61" t="s">
        <v>2273</v>
      </c>
      <c r="G682" s="61" t="s">
        <v>2153</v>
      </c>
      <c r="H682" s="62" t="s">
        <v>468</v>
      </c>
      <c r="I682" s="58">
        <v>1.57</v>
      </c>
      <c r="J682" s="74">
        <v>331.85</v>
      </c>
    </row>
    <row r="683" spans="1:10" ht="16.5" customHeight="1">
      <c r="A683" s="61">
        <v>255</v>
      </c>
      <c r="B683" s="61">
        <v>35</v>
      </c>
      <c r="C683" s="61">
        <v>18</v>
      </c>
      <c r="D683" s="61">
        <v>94</v>
      </c>
      <c r="E683" s="61" t="s">
        <v>2445</v>
      </c>
      <c r="F683" s="61" t="s">
        <v>2273</v>
      </c>
      <c r="G683" s="61" t="s">
        <v>446</v>
      </c>
      <c r="H683" s="62" t="s">
        <v>549</v>
      </c>
      <c r="I683" s="58">
        <v>1.57</v>
      </c>
      <c r="J683" s="74">
        <v>327.81</v>
      </c>
    </row>
    <row r="684" spans="1:10" ht="16.5" customHeight="1">
      <c r="A684" s="61">
        <v>255</v>
      </c>
      <c r="B684" s="61">
        <v>55</v>
      </c>
      <c r="C684" s="61">
        <v>19</v>
      </c>
      <c r="D684" s="61">
        <v>111</v>
      </c>
      <c r="E684" s="61" t="s">
        <v>2347</v>
      </c>
      <c r="F684" s="61" t="s">
        <v>2273</v>
      </c>
      <c r="G684" s="61" t="s">
        <v>419</v>
      </c>
      <c r="H684" s="62" t="s">
        <v>448</v>
      </c>
      <c r="I684" s="58">
        <v>3.27</v>
      </c>
      <c r="J684" s="74">
        <v>326.26</v>
      </c>
    </row>
    <row r="685" spans="1:10" ht="16.5" customHeight="1">
      <c r="A685" s="61">
        <v>245</v>
      </c>
      <c r="B685" s="61">
        <v>40</v>
      </c>
      <c r="C685" s="61">
        <v>18</v>
      </c>
      <c r="D685" s="61">
        <v>97</v>
      </c>
      <c r="E685" s="61" t="s">
        <v>2445</v>
      </c>
      <c r="F685" s="61" t="s">
        <v>2273</v>
      </c>
      <c r="G685" s="61" t="s">
        <v>2155</v>
      </c>
      <c r="H685" s="62" t="s">
        <v>545</v>
      </c>
      <c r="I685" s="58">
        <v>1.57</v>
      </c>
      <c r="J685" s="74">
        <v>319.20999999999998</v>
      </c>
    </row>
    <row r="686" spans="1:10" ht="16.5" customHeight="1">
      <c r="A686" s="61">
        <v>225</v>
      </c>
      <c r="B686" s="61">
        <v>40</v>
      </c>
      <c r="C686" s="61">
        <v>18</v>
      </c>
      <c r="D686" s="61">
        <v>88</v>
      </c>
      <c r="E686" s="61" t="s">
        <v>2239</v>
      </c>
      <c r="F686" s="61" t="s">
        <v>2273</v>
      </c>
      <c r="G686" s="61" t="s">
        <v>2153</v>
      </c>
      <c r="H686" s="62" t="s">
        <v>479</v>
      </c>
      <c r="I686" s="58">
        <v>1.57</v>
      </c>
      <c r="J686" s="74">
        <v>315.04000000000002</v>
      </c>
    </row>
    <row r="687" spans="1:10" ht="16.5" customHeight="1">
      <c r="A687" s="61">
        <v>255</v>
      </c>
      <c r="B687" s="61">
        <v>50</v>
      </c>
      <c r="C687" s="61">
        <v>19</v>
      </c>
      <c r="D687" s="61">
        <v>107</v>
      </c>
      <c r="E687" s="61" t="s">
        <v>2445</v>
      </c>
      <c r="F687" s="61" t="s">
        <v>2273</v>
      </c>
      <c r="G687" s="61" t="s">
        <v>2146</v>
      </c>
      <c r="H687" s="62" t="s">
        <v>497</v>
      </c>
      <c r="I687" s="58">
        <v>3.27</v>
      </c>
      <c r="J687" s="74">
        <v>314.45</v>
      </c>
    </row>
    <row r="688" spans="1:10" ht="16.5" customHeight="1">
      <c r="A688" s="61">
        <v>225</v>
      </c>
      <c r="B688" s="61">
        <v>50</v>
      </c>
      <c r="C688" s="61">
        <v>17</v>
      </c>
      <c r="D688" s="61">
        <v>94</v>
      </c>
      <c r="E688" s="61" t="s">
        <v>2239</v>
      </c>
      <c r="F688" s="61" t="s">
        <v>2273</v>
      </c>
      <c r="G688" s="61" t="s">
        <v>2153</v>
      </c>
      <c r="H688" s="62" t="s">
        <v>463</v>
      </c>
      <c r="I688" s="58">
        <v>1.57</v>
      </c>
      <c r="J688" s="74">
        <v>309.33</v>
      </c>
    </row>
    <row r="689" spans="1:10" ht="16.5" customHeight="1">
      <c r="A689" s="61">
        <v>235</v>
      </c>
      <c r="B689" s="61">
        <v>55</v>
      </c>
      <c r="C689" s="61">
        <v>19</v>
      </c>
      <c r="D689" s="61">
        <v>101</v>
      </c>
      <c r="E689" s="61" t="s">
        <v>2239</v>
      </c>
      <c r="F689" s="61" t="s">
        <v>2273</v>
      </c>
      <c r="G689" s="61" t="s">
        <v>2428</v>
      </c>
      <c r="H689" s="62" t="s">
        <v>891</v>
      </c>
      <c r="I689" s="58">
        <v>3.27</v>
      </c>
      <c r="J689" s="74">
        <v>306.22000000000003</v>
      </c>
    </row>
    <row r="690" spans="1:10" ht="16.5" customHeight="1">
      <c r="A690" s="61">
        <v>245</v>
      </c>
      <c r="B690" s="61">
        <v>40</v>
      </c>
      <c r="C690" s="61">
        <v>17</v>
      </c>
      <c r="D690" s="61">
        <v>91</v>
      </c>
      <c r="E690" s="61" t="s">
        <v>2445</v>
      </c>
      <c r="F690" s="61" t="s">
        <v>2273</v>
      </c>
      <c r="G690" s="61" t="s">
        <v>415</v>
      </c>
      <c r="H690" s="62" t="s">
        <v>478</v>
      </c>
      <c r="I690" s="58">
        <v>1.57</v>
      </c>
      <c r="J690" s="74">
        <v>302.41000000000003</v>
      </c>
    </row>
    <row r="691" spans="1:10" ht="16.5" customHeight="1">
      <c r="A691" s="61">
        <v>245</v>
      </c>
      <c r="B691" s="61">
        <v>40</v>
      </c>
      <c r="C691" s="61">
        <v>17</v>
      </c>
      <c r="D691" s="61">
        <v>91</v>
      </c>
      <c r="E691" s="61" t="s">
        <v>2239</v>
      </c>
      <c r="F691" s="61" t="s">
        <v>2273</v>
      </c>
      <c r="G691" s="61" t="s">
        <v>415</v>
      </c>
      <c r="H691" s="62" t="s">
        <v>477</v>
      </c>
      <c r="I691" s="58">
        <v>1.57</v>
      </c>
      <c r="J691" s="74">
        <v>302.41000000000003</v>
      </c>
    </row>
    <row r="692" spans="1:10" ht="16.5" customHeight="1">
      <c r="A692" s="61">
        <v>235</v>
      </c>
      <c r="B692" s="61">
        <v>55</v>
      </c>
      <c r="C692" s="61">
        <v>17</v>
      </c>
      <c r="D692" s="61">
        <v>99</v>
      </c>
      <c r="E692" s="61" t="s">
        <v>2445</v>
      </c>
      <c r="F692" s="61" t="s">
        <v>2273</v>
      </c>
      <c r="G692" s="61" t="s">
        <v>2149</v>
      </c>
      <c r="H692" s="62" t="s">
        <v>650</v>
      </c>
      <c r="I692" s="58">
        <v>1.57</v>
      </c>
      <c r="J692" s="74">
        <v>301.04000000000002</v>
      </c>
    </row>
    <row r="693" spans="1:10" ht="16.5" customHeight="1">
      <c r="A693" s="61">
        <v>235</v>
      </c>
      <c r="B693" s="61">
        <v>55</v>
      </c>
      <c r="C693" s="61">
        <v>17</v>
      </c>
      <c r="D693" s="61">
        <v>99</v>
      </c>
      <c r="E693" s="61" t="s">
        <v>2445</v>
      </c>
      <c r="F693" s="61" t="s">
        <v>2273</v>
      </c>
      <c r="G693" s="61" t="s">
        <v>2158</v>
      </c>
      <c r="H693" s="62" t="s">
        <v>651</v>
      </c>
      <c r="I693" s="58">
        <v>1.57</v>
      </c>
      <c r="J693" s="74">
        <v>301.04000000000002</v>
      </c>
    </row>
    <row r="694" spans="1:10" ht="16.5" customHeight="1">
      <c r="A694" s="61">
        <v>235</v>
      </c>
      <c r="B694" s="61">
        <v>55</v>
      </c>
      <c r="C694" s="61">
        <v>17</v>
      </c>
      <c r="D694" s="61">
        <v>99</v>
      </c>
      <c r="E694" s="61" t="s">
        <v>2239</v>
      </c>
      <c r="F694" s="61" t="s">
        <v>2273</v>
      </c>
      <c r="G694" s="61" t="s">
        <v>2428</v>
      </c>
      <c r="H694" s="62" t="s">
        <v>649</v>
      </c>
      <c r="I694" s="58">
        <v>1.57</v>
      </c>
      <c r="J694" s="74">
        <v>300.95999999999998</v>
      </c>
    </row>
    <row r="695" spans="1:10" ht="16.5" customHeight="1">
      <c r="A695" s="61">
        <v>235</v>
      </c>
      <c r="B695" s="61">
        <v>55</v>
      </c>
      <c r="C695" s="61">
        <v>18</v>
      </c>
      <c r="D695" s="61">
        <v>100</v>
      </c>
      <c r="E695" s="61" t="s">
        <v>2347</v>
      </c>
      <c r="F695" s="61" t="s">
        <v>2273</v>
      </c>
      <c r="G695" s="61" t="s">
        <v>2147</v>
      </c>
      <c r="H695" s="62" t="s">
        <v>589</v>
      </c>
      <c r="I695" s="58">
        <v>3.27</v>
      </c>
      <c r="J695" s="74">
        <v>296.18</v>
      </c>
    </row>
    <row r="696" spans="1:10" ht="16.5" customHeight="1">
      <c r="A696" s="61">
        <v>235</v>
      </c>
      <c r="B696" s="61">
        <v>50</v>
      </c>
      <c r="C696" s="61">
        <v>17</v>
      </c>
      <c r="D696" s="61">
        <v>96</v>
      </c>
      <c r="E696" s="61" t="s">
        <v>2445</v>
      </c>
      <c r="F696" s="61" t="s">
        <v>2273</v>
      </c>
      <c r="G696" s="61" t="s">
        <v>2144</v>
      </c>
      <c r="H696" s="62" t="s">
        <v>559</v>
      </c>
      <c r="I696" s="58">
        <v>1.57</v>
      </c>
      <c r="J696" s="74">
        <v>293.98</v>
      </c>
    </row>
    <row r="697" spans="1:10" ht="16.5" customHeight="1">
      <c r="A697" s="61">
        <v>235</v>
      </c>
      <c r="B697" s="61">
        <v>50</v>
      </c>
      <c r="C697" s="61">
        <v>17</v>
      </c>
      <c r="D697" s="61">
        <v>96</v>
      </c>
      <c r="E697" s="61" t="s">
        <v>2445</v>
      </c>
      <c r="F697" s="61" t="s">
        <v>2273</v>
      </c>
      <c r="G697" s="61" t="s">
        <v>2155</v>
      </c>
      <c r="H697" s="62" t="s">
        <v>560</v>
      </c>
      <c r="I697" s="58">
        <v>1.57</v>
      </c>
      <c r="J697" s="74">
        <v>293.98</v>
      </c>
    </row>
    <row r="698" spans="1:10" ht="16.5" customHeight="1">
      <c r="A698" s="61">
        <v>225</v>
      </c>
      <c r="B698" s="61">
        <v>50</v>
      </c>
      <c r="C698" s="61">
        <v>17</v>
      </c>
      <c r="D698" s="61">
        <v>94</v>
      </c>
      <c r="E698" s="61" t="s">
        <v>2445</v>
      </c>
      <c r="F698" s="61" t="s">
        <v>2273</v>
      </c>
      <c r="G698" s="61" t="s">
        <v>2153</v>
      </c>
      <c r="H698" s="62" t="s">
        <v>464</v>
      </c>
      <c r="I698" s="58">
        <v>1.57</v>
      </c>
      <c r="J698" s="74">
        <v>292.87</v>
      </c>
    </row>
    <row r="699" spans="1:10" ht="16.5" customHeight="1">
      <c r="A699" s="61">
        <v>245</v>
      </c>
      <c r="B699" s="61">
        <v>45</v>
      </c>
      <c r="C699" s="61">
        <v>17</v>
      </c>
      <c r="D699" s="61">
        <v>99</v>
      </c>
      <c r="E699" s="61" t="s">
        <v>2445</v>
      </c>
      <c r="F699" s="61" t="s">
        <v>2273</v>
      </c>
      <c r="G699" s="61" t="s">
        <v>446</v>
      </c>
      <c r="H699" s="62" t="s">
        <v>537</v>
      </c>
      <c r="I699" s="58">
        <v>1.57</v>
      </c>
      <c r="J699" s="74">
        <v>292.48</v>
      </c>
    </row>
    <row r="700" spans="1:10" ht="16.5" customHeight="1">
      <c r="A700" s="61">
        <v>225</v>
      </c>
      <c r="B700" s="61">
        <v>50</v>
      </c>
      <c r="C700" s="61">
        <v>17</v>
      </c>
      <c r="D700" s="61">
        <v>98</v>
      </c>
      <c r="E700" s="61" t="s">
        <v>2239</v>
      </c>
      <c r="F700" s="61" t="s">
        <v>2273</v>
      </c>
      <c r="G700" s="61" t="s">
        <v>2428</v>
      </c>
      <c r="H700" s="62" t="s">
        <v>527</v>
      </c>
      <c r="I700" s="58">
        <v>1.57</v>
      </c>
      <c r="J700" s="74">
        <v>291.64</v>
      </c>
    </row>
    <row r="701" spans="1:10" ht="16.5" customHeight="1">
      <c r="A701" s="61">
        <v>225</v>
      </c>
      <c r="B701" s="61">
        <v>50</v>
      </c>
      <c r="C701" s="61">
        <v>17</v>
      </c>
      <c r="D701" s="61">
        <v>98</v>
      </c>
      <c r="E701" s="61" t="s">
        <v>2239</v>
      </c>
      <c r="F701" s="61" t="s">
        <v>2273</v>
      </c>
      <c r="G701" s="61" t="s">
        <v>2144</v>
      </c>
      <c r="H701" s="62" t="s">
        <v>465</v>
      </c>
      <c r="I701" s="58">
        <v>1.57</v>
      </c>
      <c r="J701" s="74">
        <v>291.64</v>
      </c>
    </row>
    <row r="702" spans="1:10" ht="16.5" customHeight="1">
      <c r="A702" s="61">
        <v>225</v>
      </c>
      <c r="B702" s="61">
        <v>50</v>
      </c>
      <c r="C702" s="61">
        <v>17</v>
      </c>
      <c r="D702" s="61">
        <v>98</v>
      </c>
      <c r="E702" s="61" t="s">
        <v>2239</v>
      </c>
      <c r="F702" s="61" t="s">
        <v>2273</v>
      </c>
      <c r="G702" s="61" t="s">
        <v>524</v>
      </c>
      <c r="H702" s="62" t="s">
        <v>529</v>
      </c>
      <c r="I702" s="58">
        <v>1.57</v>
      </c>
      <c r="J702" s="74">
        <v>291.64</v>
      </c>
    </row>
    <row r="703" spans="1:10" ht="16.5" customHeight="1">
      <c r="A703" s="61">
        <v>225</v>
      </c>
      <c r="B703" s="61">
        <v>50</v>
      </c>
      <c r="C703" s="61">
        <v>17</v>
      </c>
      <c r="D703" s="61">
        <v>98</v>
      </c>
      <c r="E703" s="61" t="s">
        <v>2239</v>
      </c>
      <c r="F703" s="61" t="s">
        <v>2273</v>
      </c>
      <c r="G703" s="61" t="s">
        <v>446</v>
      </c>
      <c r="H703" s="62" t="s">
        <v>528</v>
      </c>
      <c r="I703" s="58">
        <v>1.57</v>
      </c>
      <c r="J703" s="74">
        <v>291.64</v>
      </c>
    </row>
    <row r="704" spans="1:10" ht="16.5" customHeight="1">
      <c r="A704" s="61">
        <v>235</v>
      </c>
      <c r="B704" s="61">
        <v>50</v>
      </c>
      <c r="C704" s="61">
        <v>18</v>
      </c>
      <c r="D704" s="61">
        <v>97</v>
      </c>
      <c r="E704" s="61" t="s">
        <v>2347</v>
      </c>
      <c r="F704" s="61" t="s">
        <v>2273</v>
      </c>
      <c r="G704" s="61" t="s">
        <v>2428</v>
      </c>
      <c r="H704" s="62" t="s">
        <v>637</v>
      </c>
      <c r="I704" s="58">
        <v>1.57</v>
      </c>
      <c r="J704" s="74">
        <v>287.20999999999998</v>
      </c>
    </row>
    <row r="705" spans="1:10" ht="16.5" customHeight="1">
      <c r="A705" s="61">
        <v>225</v>
      </c>
      <c r="B705" s="61">
        <v>50</v>
      </c>
      <c r="C705" s="61">
        <v>17</v>
      </c>
      <c r="D705" s="61">
        <v>94</v>
      </c>
      <c r="E705" s="61" t="s">
        <v>2239</v>
      </c>
      <c r="F705" s="61" t="s">
        <v>2273</v>
      </c>
      <c r="G705" s="61" t="s">
        <v>2147</v>
      </c>
      <c r="H705" s="62" t="s">
        <v>867</v>
      </c>
      <c r="I705" s="58">
        <v>1.57</v>
      </c>
      <c r="J705" s="74">
        <v>285.10000000000002</v>
      </c>
    </row>
    <row r="706" spans="1:10" ht="16.5" customHeight="1">
      <c r="A706" s="61">
        <v>235</v>
      </c>
      <c r="B706" s="61">
        <v>60</v>
      </c>
      <c r="C706" s="61">
        <v>18</v>
      </c>
      <c r="D706" s="61">
        <v>103</v>
      </c>
      <c r="E706" s="61" t="s">
        <v>2239</v>
      </c>
      <c r="F706" s="61" t="s">
        <v>2273</v>
      </c>
      <c r="G706" s="61" t="s">
        <v>2428</v>
      </c>
      <c r="H706" s="62" t="s">
        <v>587</v>
      </c>
      <c r="I706" s="58">
        <v>3.27</v>
      </c>
      <c r="J706" s="74">
        <v>284.79000000000002</v>
      </c>
    </row>
    <row r="707" spans="1:10" ht="16.5" customHeight="1">
      <c r="A707" s="61">
        <v>215</v>
      </c>
      <c r="B707" s="61">
        <v>50</v>
      </c>
      <c r="C707" s="61">
        <v>17</v>
      </c>
      <c r="D707" s="61">
        <v>95</v>
      </c>
      <c r="E707" s="61" t="s">
        <v>2239</v>
      </c>
      <c r="F707" s="61" t="s">
        <v>2273</v>
      </c>
      <c r="G707" s="61" t="s">
        <v>446</v>
      </c>
      <c r="H707" s="62" t="s">
        <v>526</v>
      </c>
      <c r="I707" s="58">
        <v>1.57</v>
      </c>
      <c r="J707" s="74">
        <v>283.83</v>
      </c>
    </row>
    <row r="708" spans="1:10" ht="16.5" customHeight="1">
      <c r="A708" s="61">
        <v>205</v>
      </c>
      <c r="B708" s="61">
        <v>45</v>
      </c>
      <c r="C708" s="61">
        <v>18</v>
      </c>
      <c r="D708" s="61">
        <v>86</v>
      </c>
      <c r="E708" s="61" t="s">
        <v>2445</v>
      </c>
      <c r="F708" s="61" t="s">
        <v>2273</v>
      </c>
      <c r="G708" s="61" t="s">
        <v>2153</v>
      </c>
      <c r="H708" s="62" t="s">
        <v>469</v>
      </c>
      <c r="I708" s="58">
        <v>1.57</v>
      </c>
      <c r="J708" s="74">
        <v>283.41000000000003</v>
      </c>
    </row>
    <row r="709" spans="1:10" ht="16.5" customHeight="1">
      <c r="A709" s="61">
        <v>235</v>
      </c>
      <c r="B709" s="61">
        <v>55</v>
      </c>
      <c r="C709" s="61">
        <v>19</v>
      </c>
      <c r="D709" s="61">
        <v>101</v>
      </c>
      <c r="E709" s="61" t="s">
        <v>2440</v>
      </c>
      <c r="F709" s="61" t="s">
        <v>2273</v>
      </c>
      <c r="G709" s="61" t="s">
        <v>2145</v>
      </c>
      <c r="H709" s="62" t="s">
        <v>890</v>
      </c>
      <c r="I709" s="58">
        <v>3.27</v>
      </c>
      <c r="J709" s="74">
        <v>282.98</v>
      </c>
    </row>
    <row r="710" spans="1:10" ht="16.5" customHeight="1">
      <c r="A710" s="61">
        <v>235</v>
      </c>
      <c r="B710" s="61">
        <v>70</v>
      </c>
      <c r="C710" s="61">
        <v>17</v>
      </c>
      <c r="D710" s="61">
        <v>111</v>
      </c>
      <c r="E710" s="61" t="s">
        <v>2440</v>
      </c>
      <c r="F710" s="61" t="s">
        <v>2273</v>
      </c>
      <c r="G710" s="61" t="s">
        <v>419</v>
      </c>
      <c r="H710" s="62" t="s">
        <v>488</v>
      </c>
      <c r="I710" s="58">
        <v>3.27</v>
      </c>
      <c r="J710" s="74">
        <v>282.02999999999997</v>
      </c>
    </row>
    <row r="711" spans="1:10" ht="16.5" customHeight="1">
      <c r="A711" s="61">
        <v>225</v>
      </c>
      <c r="B711" s="61">
        <v>55</v>
      </c>
      <c r="C711" s="61">
        <v>17</v>
      </c>
      <c r="D711" s="61">
        <v>101</v>
      </c>
      <c r="E711" s="61" t="s">
        <v>2239</v>
      </c>
      <c r="F711" s="61" t="s">
        <v>2273</v>
      </c>
      <c r="G711" s="61" t="s">
        <v>2144</v>
      </c>
      <c r="H711" s="62" t="s">
        <v>521</v>
      </c>
      <c r="I711" s="58">
        <v>1.57</v>
      </c>
      <c r="J711" s="74">
        <v>281.81</v>
      </c>
    </row>
    <row r="712" spans="1:10" ht="16.5" customHeight="1">
      <c r="A712" s="61">
        <v>225</v>
      </c>
      <c r="B712" s="61">
        <v>55</v>
      </c>
      <c r="C712" s="61">
        <v>17</v>
      </c>
      <c r="D712" s="61">
        <v>101</v>
      </c>
      <c r="E712" s="61" t="s">
        <v>2239</v>
      </c>
      <c r="F712" s="61" t="s">
        <v>2273</v>
      </c>
      <c r="G712" s="61" t="s">
        <v>446</v>
      </c>
      <c r="H712" s="62" t="s">
        <v>558</v>
      </c>
      <c r="I712" s="58">
        <v>1.57</v>
      </c>
      <c r="J712" s="74">
        <v>281.81</v>
      </c>
    </row>
    <row r="713" spans="1:10" ht="16.5" customHeight="1">
      <c r="A713" s="61">
        <v>255</v>
      </c>
      <c r="B713" s="61">
        <v>55</v>
      </c>
      <c r="C713" s="61">
        <v>18</v>
      </c>
      <c r="D713" s="61">
        <v>109</v>
      </c>
      <c r="E713" s="61" t="s">
        <v>2347</v>
      </c>
      <c r="F713" s="61" t="s">
        <v>2273</v>
      </c>
      <c r="G713" s="61" t="s">
        <v>2145</v>
      </c>
      <c r="H713" s="62" t="s">
        <v>496</v>
      </c>
      <c r="I713" s="58">
        <v>3.27</v>
      </c>
      <c r="J713" s="74">
        <v>279.87</v>
      </c>
    </row>
    <row r="714" spans="1:10" ht="16.5" customHeight="1">
      <c r="A714" s="61">
        <v>225</v>
      </c>
      <c r="B714" s="61">
        <v>50</v>
      </c>
      <c r="C714" s="61">
        <v>17</v>
      </c>
      <c r="D714" s="61">
        <v>94</v>
      </c>
      <c r="E714" s="61" t="s">
        <v>2239</v>
      </c>
      <c r="F714" s="61" t="s">
        <v>2273</v>
      </c>
      <c r="G714" s="61" t="s">
        <v>2428</v>
      </c>
      <c r="H714" s="62" t="s">
        <v>868</v>
      </c>
      <c r="I714" s="58">
        <v>1.57</v>
      </c>
      <c r="J714" s="74">
        <v>278.14</v>
      </c>
    </row>
    <row r="715" spans="1:10" ht="16.5" customHeight="1">
      <c r="A715" s="61">
        <v>245</v>
      </c>
      <c r="B715" s="61">
        <v>40</v>
      </c>
      <c r="C715" s="61">
        <v>17</v>
      </c>
      <c r="D715" s="61">
        <v>95</v>
      </c>
      <c r="E715" s="61" t="s">
        <v>2445</v>
      </c>
      <c r="F715" s="61" t="s">
        <v>2273</v>
      </c>
      <c r="G715" s="61" t="s">
        <v>2155</v>
      </c>
      <c r="H715" s="62" t="s">
        <v>540</v>
      </c>
      <c r="I715" s="58">
        <v>1.57</v>
      </c>
      <c r="J715" s="74">
        <v>277.27999999999997</v>
      </c>
    </row>
    <row r="716" spans="1:10" ht="16.5" customHeight="1">
      <c r="A716" s="61">
        <v>235</v>
      </c>
      <c r="B716" s="61">
        <v>60</v>
      </c>
      <c r="C716" s="61">
        <v>18</v>
      </c>
      <c r="D716" s="61">
        <v>107</v>
      </c>
      <c r="E716" s="61" t="s">
        <v>2239</v>
      </c>
      <c r="F716" s="61" t="s">
        <v>2273</v>
      </c>
      <c r="G716" s="61" t="s">
        <v>2428</v>
      </c>
      <c r="H716" s="62" t="s">
        <v>493</v>
      </c>
      <c r="I716" s="58">
        <v>3.27</v>
      </c>
      <c r="J716" s="74">
        <v>277.07</v>
      </c>
    </row>
    <row r="717" spans="1:10" ht="16.5" customHeight="1">
      <c r="A717" s="61">
        <v>235</v>
      </c>
      <c r="B717" s="61">
        <v>60</v>
      </c>
      <c r="C717" s="61">
        <v>18</v>
      </c>
      <c r="D717" s="61">
        <v>107</v>
      </c>
      <c r="E717" s="61" t="s">
        <v>2347</v>
      </c>
      <c r="F717" s="61" t="s">
        <v>2273</v>
      </c>
      <c r="G717" s="61" t="s">
        <v>419</v>
      </c>
      <c r="H717" s="62" t="s">
        <v>492</v>
      </c>
      <c r="I717" s="58">
        <v>3.27</v>
      </c>
      <c r="J717" s="74">
        <v>276.64999999999998</v>
      </c>
    </row>
    <row r="718" spans="1:10" ht="16.5" customHeight="1">
      <c r="A718" s="61">
        <v>235</v>
      </c>
      <c r="B718" s="61">
        <v>50</v>
      </c>
      <c r="C718" s="61">
        <v>18</v>
      </c>
      <c r="D718" s="61">
        <v>97</v>
      </c>
      <c r="E718" s="61" t="s">
        <v>2347</v>
      </c>
      <c r="F718" s="61" t="s">
        <v>2273</v>
      </c>
      <c r="G718" s="61" t="s">
        <v>2144</v>
      </c>
      <c r="H718" s="62" t="s">
        <v>886</v>
      </c>
      <c r="I718" s="58">
        <v>3.27</v>
      </c>
      <c r="J718" s="74">
        <v>276.44</v>
      </c>
    </row>
    <row r="719" spans="1:10" ht="16.5" customHeight="1">
      <c r="A719" s="61">
        <v>255</v>
      </c>
      <c r="B719" s="61">
        <v>40</v>
      </c>
      <c r="C719" s="61">
        <v>17</v>
      </c>
      <c r="D719" s="61">
        <v>94</v>
      </c>
      <c r="E719" s="61" t="s">
        <v>2445</v>
      </c>
      <c r="F719" s="61" t="s">
        <v>2273</v>
      </c>
      <c r="G719" s="61" t="s">
        <v>446</v>
      </c>
      <c r="H719" s="62" t="s">
        <v>879</v>
      </c>
      <c r="I719" s="58">
        <v>1.57</v>
      </c>
      <c r="J719" s="74">
        <v>276.08999999999997</v>
      </c>
    </row>
    <row r="720" spans="1:10" ht="16.5" customHeight="1">
      <c r="A720" s="61">
        <v>265</v>
      </c>
      <c r="B720" s="61">
        <v>65</v>
      </c>
      <c r="C720" s="61">
        <v>17</v>
      </c>
      <c r="D720" s="61">
        <v>112</v>
      </c>
      <c r="E720" s="61" t="s">
        <v>2237</v>
      </c>
      <c r="F720" s="61" t="s">
        <v>2273</v>
      </c>
      <c r="G720" s="61" t="s">
        <v>421</v>
      </c>
      <c r="H720" s="62" t="s">
        <v>598</v>
      </c>
      <c r="I720" s="58">
        <v>3.27</v>
      </c>
      <c r="J720" s="74">
        <v>275.60000000000002</v>
      </c>
    </row>
    <row r="721" spans="1:10" ht="16.5" customHeight="1">
      <c r="A721" s="61">
        <v>265</v>
      </c>
      <c r="B721" s="61">
        <v>65</v>
      </c>
      <c r="C721" s="61">
        <v>17</v>
      </c>
      <c r="D721" s="61">
        <v>112</v>
      </c>
      <c r="E721" s="61" t="s">
        <v>2440</v>
      </c>
      <c r="F721" s="61" t="s">
        <v>2273</v>
      </c>
      <c r="G721" s="61" t="s">
        <v>419</v>
      </c>
      <c r="H721" s="62" t="s">
        <v>583</v>
      </c>
      <c r="I721" s="58">
        <v>3.27</v>
      </c>
      <c r="J721" s="74">
        <v>275.55</v>
      </c>
    </row>
    <row r="722" spans="1:10" ht="16.5" customHeight="1">
      <c r="A722" s="61">
        <v>235</v>
      </c>
      <c r="B722" s="61">
        <v>40</v>
      </c>
      <c r="C722" s="61">
        <v>18</v>
      </c>
      <c r="D722" s="61">
        <v>95</v>
      </c>
      <c r="E722" s="61" t="s">
        <v>2445</v>
      </c>
      <c r="F722" s="61" t="s">
        <v>2273</v>
      </c>
      <c r="G722" s="61" t="s">
        <v>2155</v>
      </c>
      <c r="H722" s="62" t="s">
        <v>544</v>
      </c>
      <c r="I722" s="58">
        <v>1.57</v>
      </c>
      <c r="J722" s="74">
        <v>274.66000000000003</v>
      </c>
    </row>
    <row r="723" spans="1:10" ht="16.5" customHeight="1">
      <c r="A723" s="61">
        <v>235</v>
      </c>
      <c r="B723" s="61">
        <v>40</v>
      </c>
      <c r="C723" s="61">
        <v>18</v>
      </c>
      <c r="D723" s="61">
        <v>95</v>
      </c>
      <c r="E723" s="61" t="s">
        <v>2445</v>
      </c>
      <c r="F723" s="61" t="s">
        <v>2273</v>
      </c>
      <c r="G723" s="61" t="s">
        <v>446</v>
      </c>
      <c r="H723" s="62" t="s">
        <v>543</v>
      </c>
      <c r="I723" s="58">
        <v>1.57</v>
      </c>
      <c r="J723" s="74">
        <v>274.66000000000003</v>
      </c>
    </row>
    <row r="724" spans="1:10" ht="16.5" customHeight="1">
      <c r="A724" s="61">
        <v>235</v>
      </c>
      <c r="B724" s="61">
        <v>40</v>
      </c>
      <c r="C724" s="61">
        <v>17</v>
      </c>
      <c r="D724" s="61">
        <v>90</v>
      </c>
      <c r="E724" s="61" t="s">
        <v>2445</v>
      </c>
      <c r="F724" s="61" t="s">
        <v>2273</v>
      </c>
      <c r="G724" s="61" t="s">
        <v>2155</v>
      </c>
      <c r="H724" s="62" t="s">
        <v>878</v>
      </c>
      <c r="I724" s="58">
        <v>1.57</v>
      </c>
      <c r="J724" s="74">
        <v>273.45999999999998</v>
      </c>
    </row>
    <row r="725" spans="1:10" ht="16.5" customHeight="1">
      <c r="A725" s="61">
        <v>245</v>
      </c>
      <c r="B725" s="61">
        <v>65</v>
      </c>
      <c r="C725" s="61">
        <v>17</v>
      </c>
      <c r="D725" s="61">
        <v>111</v>
      </c>
      <c r="E725" s="61" t="s">
        <v>2440</v>
      </c>
      <c r="F725" s="61" t="s">
        <v>2273</v>
      </c>
      <c r="G725" s="61" t="s">
        <v>419</v>
      </c>
      <c r="H725" s="62" t="s">
        <v>491</v>
      </c>
      <c r="I725" s="58">
        <v>3.27</v>
      </c>
      <c r="J725" s="74">
        <v>272.43</v>
      </c>
    </row>
    <row r="726" spans="1:10" ht="16.5" customHeight="1">
      <c r="A726" s="61">
        <v>245</v>
      </c>
      <c r="B726" s="61">
        <v>45</v>
      </c>
      <c r="C726" s="61">
        <v>17</v>
      </c>
      <c r="D726" s="61">
        <v>95</v>
      </c>
      <c r="E726" s="61" t="s">
        <v>2445</v>
      </c>
      <c r="F726" s="61" t="s">
        <v>2273</v>
      </c>
      <c r="G726" s="61" t="s">
        <v>446</v>
      </c>
      <c r="H726" s="62" t="s">
        <v>877</v>
      </c>
      <c r="I726" s="58">
        <v>1.57</v>
      </c>
      <c r="J726" s="74">
        <v>271.52</v>
      </c>
    </row>
    <row r="727" spans="1:10" ht="16.5" customHeight="1">
      <c r="A727" s="61">
        <v>235</v>
      </c>
      <c r="B727" s="61">
        <v>60</v>
      </c>
      <c r="C727" s="61">
        <v>18</v>
      </c>
      <c r="D727" s="61">
        <v>103</v>
      </c>
      <c r="E727" s="61" t="s">
        <v>2347</v>
      </c>
      <c r="F727" s="61" t="s">
        <v>2273</v>
      </c>
      <c r="G727" s="61" t="s">
        <v>419</v>
      </c>
      <c r="H727" s="62" t="s">
        <v>586</v>
      </c>
      <c r="I727" s="58">
        <v>3.27</v>
      </c>
      <c r="J727" s="74">
        <v>270.61</v>
      </c>
    </row>
    <row r="728" spans="1:10" ht="16.5" customHeight="1">
      <c r="A728" s="61">
        <v>215</v>
      </c>
      <c r="B728" s="61">
        <v>55</v>
      </c>
      <c r="C728" s="61">
        <v>17</v>
      </c>
      <c r="D728" s="61">
        <v>98</v>
      </c>
      <c r="E728" s="61" t="s">
        <v>2239</v>
      </c>
      <c r="F728" s="61" t="s">
        <v>2273</v>
      </c>
      <c r="G728" s="61" t="s">
        <v>446</v>
      </c>
      <c r="H728" s="62" t="s">
        <v>520</v>
      </c>
      <c r="I728" s="58">
        <v>1.57</v>
      </c>
      <c r="J728" s="74">
        <v>270.35000000000002</v>
      </c>
    </row>
    <row r="729" spans="1:10" ht="16.5" customHeight="1">
      <c r="A729" s="61">
        <v>205</v>
      </c>
      <c r="B729" s="61">
        <v>50</v>
      </c>
      <c r="C729" s="61">
        <v>17</v>
      </c>
      <c r="D729" s="61">
        <v>89</v>
      </c>
      <c r="E729" s="61" t="s">
        <v>2239</v>
      </c>
      <c r="F729" s="61" t="s">
        <v>2273</v>
      </c>
      <c r="G729" s="61" t="s">
        <v>2153</v>
      </c>
      <c r="H729" s="62" t="s">
        <v>654</v>
      </c>
      <c r="I729" s="58">
        <v>1.57</v>
      </c>
      <c r="J729" s="74">
        <v>268.3</v>
      </c>
    </row>
    <row r="730" spans="1:10" ht="16.5" customHeight="1">
      <c r="A730" s="61">
        <v>215</v>
      </c>
      <c r="B730" s="61">
        <v>55</v>
      </c>
      <c r="C730" s="61">
        <v>17</v>
      </c>
      <c r="D730" s="61">
        <v>94</v>
      </c>
      <c r="E730" s="61" t="s">
        <v>2239</v>
      </c>
      <c r="F730" s="61" t="s">
        <v>2273</v>
      </c>
      <c r="G730" s="61" t="s">
        <v>2428</v>
      </c>
      <c r="H730" s="62" t="s">
        <v>646</v>
      </c>
      <c r="I730" s="58">
        <v>1.57</v>
      </c>
      <c r="J730" s="74">
        <v>262.79000000000002</v>
      </c>
    </row>
    <row r="731" spans="1:10" ht="16.5" customHeight="1">
      <c r="A731" s="61">
        <v>255</v>
      </c>
      <c r="B731" s="61">
        <v>60</v>
      </c>
      <c r="C731" s="61">
        <v>18</v>
      </c>
      <c r="D731" s="61">
        <v>112</v>
      </c>
      <c r="E731" s="61" t="s">
        <v>2347</v>
      </c>
      <c r="F731" s="61" t="s">
        <v>2273</v>
      </c>
      <c r="G731" s="61" t="s">
        <v>419</v>
      </c>
      <c r="H731" s="62" t="s">
        <v>494</v>
      </c>
      <c r="I731" s="58">
        <v>3.27</v>
      </c>
      <c r="J731" s="74">
        <v>261.52</v>
      </c>
    </row>
    <row r="732" spans="1:10" ht="16.5" customHeight="1">
      <c r="A732" s="61">
        <v>225</v>
      </c>
      <c r="B732" s="61">
        <v>55</v>
      </c>
      <c r="C732" s="61">
        <v>17</v>
      </c>
      <c r="D732" s="61">
        <v>97</v>
      </c>
      <c r="E732" s="61" t="s">
        <v>2445</v>
      </c>
      <c r="F732" s="61" t="s">
        <v>2273</v>
      </c>
      <c r="G732" s="61" t="s">
        <v>2428</v>
      </c>
      <c r="H732" s="62" t="s">
        <v>648</v>
      </c>
      <c r="I732" s="58">
        <v>1.57</v>
      </c>
      <c r="J732" s="74">
        <v>259.23</v>
      </c>
    </row>
    <row r="733" spans="1:10" ht="16.5" customHeight="1">
      <c r="A733" s="61">
        <v>225</v>
      </c>
      <c r="B733" s="61">
        <v>60</v>
      </c>
      <c r="C733" s="61">
        <v>16</v>
      </c>
      <c r="D733" s="61">
        <v>98</v>
      </c>
      <c r="E733" s="61" t="s">
        <v>2239</v>
      </c>
      <c r="F733" s="61" t="s">
        <v>2273</v>
      </c>
      <c r="G733" s="61" t="s">
        <v>446</v>
      </c>
      <c r="H733" s="62" t="s">
        <v>641</v>
      </c>
      <c r="I733" s="58">
        <v>1.57</v>
      </c>
      <c r="J733" s="74">
        <v>257.57</v>
      </c>
    </row>
    <row r="734" spans="1:10" ht="16.5" customHeight="1">
      <c r="A734" s="61">
        <v>205</v>
      </c>
      <c r="B734" s="61">
        <v>50</v>
      </c>
      <c r="C734" s="61">
        <v>17</v>
      </c>
      <c r="D734" s="61">
        <v>89</v>
      </c>
      <c r="E734" s="61" t="s">
        <v>2347</v>
      </c>
      <c r="F734" s="61" t="s">
        <v>2273</v>
      </c>
      <c r="G734" s="61" t="s">
        <v>2153</v>
      </c>
      <c r="H734" s="62" t="s">
        <v>635</v>
      </c>
      <c r="I734" s="58">
        <v>1.57</v>
      </c>
      <c r="J734" s="74">
        <v>254.58</v>
      </c>
    </row>
    <row r="735" spans="1:10" ht="16.5" customHeight="1">
      <c r="A735" s="61">
        <v>225</v>
      </c>
      <c r="B735" s="61">
        <v>60</v>
      </c>
      <c r="C735" s="61">
        <v>16</v>
      </c>
      <c r="D735" s="61">
        <v>102</v>
      </c>
      <c r="E735" s="61" t="s">
        <v>2347</v>
      </c>
      <c r="F735" s="61" t="s">
        <v>2273</v>
      </c>
      <c r="G735" s="61" t="s">
        <v>446</v>
      </c>
      <c r="H735" s="62" t="s">
        <v>456</v>
      </c>
      <c r="I735" s="58">
        <v>1.57</v>
      </c>
      <c r="J735" s="74">
        <v>253.43</v>
      </c>
    </row>
    <row r="736" spans="1:10" ht="16.5" customHeight="1">
      <c r="A736" s="61">
        <v>255</v>
      </c>
      <c r="B736" s="61">
        <v>55</v>
      </c>
      <c r="C736" s="61">
        <v>18</v>
      </c>
      <c r="D736" s="61">
        <v>109</v>
      </c>
      <c r="E736" s="61" t="s">
        <v>2440</v>
      </c>
      <c r="F736" s="61" t="s">
        <v>2273</v>
      </c>
      <c r="G736" s="61" t="s">
        <v>2145</v>
      </c>
      <c r="H736" s="62" t="s">
        <v>495</v>
      </c>
      <c r="I736" s="58">
        <v>3.27</v>
      </c>
      <c r="J736" s="74">
        <v>252.53</v>
      </c>
    </row>
    <row r="737" spans="1:10" ht="16.5" customHeight="1">
      <c r="A737" s="61">
        <v>245</v>
      </c>
      <c r="B737" s="61">
        <v>60</v>
      </c>
      <c r="C737" s="61">
        <v>18</v>
      </c>
      <c r="D737" s="61">
        <v>105</v>
      </c>
      <c r="E737" s="61" t="s">
        <v>2440</v>
      </c>
      <c r="F737" s="61" t="s">
        <v>2273</v>
      </c>
      <c r="G737" s="61" t="s">
        <v>419</v>
      </c>
      <c r="H737" s="62" t="s">
        <v>588</v>
      </c>
      <c r="I737" s="58">
        <v>3.27</v>
      </c>
      <c r="J737" s="74">
        <v>252.36</v>
      </c>
    </row>
    <row r="738" spans="1:10" ht="16.5" customHeight="1">
      <c r="A738" s="61">
        <v>255</v>
      </c>
      <c r="B738" s="61">
        <v>55</v>
      </c>
      <c r="C738" s="61">
        <v>18</v>
      </c>
      <c r="D738" s="61">
        <v>104</v>
      </c>
      <c r="E738" s="61" t="s">
        <v>2440</v>
      </c>
      <c r="F738" s="61" t="s">
        <v>2273</v>
      </c>
      <c r="G738" s="61" t="s">
        <v>2145</v>
      </c>
      <c r="H738" s="62" t="s">
        <v>554</v>
      </c>
      <c r="I738" s="58">
        <v>3.27</v>
      </c>
      <c r="J738" s="74">
        <v>252.15</v>
      </c>
    </row>
    <row r="739" spans="1:10" ht="16.5" customHeight="1">
      <c r="A739" s="61">
        <v>235</v>
      </c>
      <c r="B739" s="61">
        <v>65</v>
      </c>
      <c r="C739" s="61">
        <v>17</v>
      </c>
      <c r="D739" s="61">
        <v>104</v>
      </c>
      <c r="E739" s="61" t="s">
        <v>2347</v>
      </c>
      <c r="F739" s="61" t="s">
        <v>2273</v>
      </c>
      <c r="G739" s="61" t="s">
        <v>419</v>
      </c>
      <c r="H739" s="62" t="s">
        <v>579</v>
      </c>
      <c r="I739" s="58">
        <v>3.27</v>
      </c>
      <c r="J739" s="74">
        <v>251.49</v>
      </c>
    </row>
    <row r="740" spans="1:10" ht="16.5" customHeight="1">
      <c r="A740" s="61">
        <v>215</v>
      </c>
      <c r="B740" s="61">
        <v>60</v>
      </c>
      <c r="C740" s="61">
        <v>16</v>
      </c>
      <c r="D740" s="61">
        <v>99</v>
      </c>
      <c r="E740" s="61" t="s">
        <v>2239</v>
      </c>
      <c r="F740" s="61" t="s">
        <v>2273</v>
      </c>
      <c r="G740" s="61" t="s">
        <v>2428</v>
      </c>
      <c r="H740" s="62" t="s">
        <v>517</v>
      </c>
      <c r="I740" s="58">
        <v>1.57</v>
      </c>
      <c r="J740" s="74">
        <v>244.23</v>
      </c>
    </row>
    <row r="741" spans="1:10" ht="16.5" customHeight="1">
      <c r="A741" s="61">
        <v>235</v>
      </c>
      <c r="B741" s="61">
        <v>55</v>
      </c>
      <c r="C741" s="61">
        <v>17</v>
      </c>
      <c r="D741" s="61">
        <v>99</v>
      </c>
      <c r="E741" s="61" t="s">
        <v>2347</v>
      </c>
      <c r="F741" s="61" t="s">
        <v>2273</v>
      </c>
      <c r="G741" s="61" t="s">
        <v>419</v>
      </c>
      <c r="H741" s="62" t="s">
        <v>885</v>
      </c>
      <c r="I741" s="58">
        <v>3.27</v>
      </c>
      <c r="J741" s="74">
        <v>243.7</v>
      </c>
    </row>
    <row r="742" spans="1:10" ht="16.5" customHeight="1">
      <c r="A742" s="61">
        <v>215</v>
      </c>
      <c r="B742" s="61">
        <v>50</v>
      </c>
      <c r="C742" s="61">
        <v>17</v>
      </c>
      <c r="D742" s="61">
        <v>91</v>
      </c>
      <c r="E742" s="61" t="s">
        <v>2239</v>
      </c>
      <c r="F742" s="61" t="s">
        <v>2273</v>
      </c>
      <c r="G742" s="61" t="s">
        <v>2149</v>
      </c>
      <c r="H742" s="62" t="s">
        <v>866</v>
      </c>
      <c r="I742" s="58">
        <v>1.57</v>
      </c>
      <c r="J742" s="74">
        <v>242.6</v>
      </c>
    </row>
    <row r="743" spans="1:10" ht="16.5" customHeight="1">
      <c r="A743" s="61">
        <v>215</v>
      </c>
      <c r="B743" s="61">
        <v>50</v>
      </c>
      <c r="C743" s="61">
        <v>17</v>
      </c>
      <c r="D743" s="61">
        <v>91</v>
      </c>
      <c r="E743" s="61" t="s">
        <v>2347</v>
      </c>
      <c r="F743" s="61" t="s">
        <v>2273</v>
      </c>
      <c r="G743" s="61" t="s">
        <v>446</v>
      </c>
      <c r="H743" s="62" t="s">
        <v>636</v>
      </c>
      <c r="I743" s="58">
        <v>1.57</v>
      </c>
      <c r="J743" s="74">
        <v>242.47</v>
      </c>
    </row>
    <row r="744" spans="1:10" ht="16.5" customHeight="1">
      <c r="A744" s="61">
        <v>245</v>
      </c>
      <c r="B744" s="61">
        <v>65</v>
      </c>
      <c r="C744" s="61">
        <v>17</v>
      </c>
      <c r="D744" s="61">
        <v>107</v>
      </c>
      <c r="E744" s="61" t="s">
        <v>2440</v>
      </c>
      <c r="F744" s="61" t="s">
        <v>2273</v>
      </c>
      <c r="G744" s="61" t="s">
        <v>419</v>
      </c>
      <c r="H744" s="62" t="s">
        <v>580</v>
      </c>
      <c r="I744" s="58">
        <v>3.27</v>
      </c>
      <c r="J744" s="74">
        <v>240.82</v>
      </c>
    </row>
    <row r="745" spans="1:10" ht="16.5" customHeight="1">
      <c r="A745" s="61">
        <v>255</v>
      </c>
      <c r="B745" s="61">
        <v>65</v>
      </c>
      <c r="C745" s="61">
        <v>17</v>
      </c>
      <c r="D745" s="61">
        <v>110</v>
      </c>
      <c r="E745" s="61" t="s">
        <v>2440</v>
      </c>
      <c r="F745" s="61" t="s">
        <v>2273</v>
      </c>
      <c r="G745" s="61" t="s">
        <v>419</v>
      </c>
      <c r="H745" s="62" t="s">
        <v>581</v>
      </c>
      <c r="I745" s="58">
        <v>3.27</v>
      </c>
      <c r="J745" s="74">
        <v>239.27</v>
      </c>
    </row>
    <row r="746" spans="1:10" ht="16.5" customHeight="1">
      <c r="A746" s="61">
        <v>205</v>
      </c>
      <c r="B746" s="61">
        <v>50</v>
      </c>
      <c r="C746" s="61">
        <v>17</v>
      </c>
      <c r="D746" s="61">
        <v>93</v>
      </c>
      <c r="E746" s="61" t="s">
        <v>2239</v>
      </c>
      <c r="F746" s="61" t="s">
        <v>2273</v>
      </c>
      <c r="G746" s="61" t="s">
        <v>2149</v>
      </c>
      <c r="H746" s="62" t="s">
        <v>522</v>
      </c>
      <c r="I746" s="58">
        <v>1.57</v>
      </c>
      <c r="J746" s="74">
        <v>238.83</v>
      </c>
    </row>
    <row r="747" spans="1:10" ht="16.5" customHeight="1">
      <c r="A747" s="61">
        <v>205</v>
      </c>
      <c r="B747" s="61">
        <v>50</v>
      </c>
      <c r="C747" s="61">
        <v>17</v>
      </c>
      <c r="D747" s="61">
        <v>93</v>
      </c>
      <c r="E747" s="61" t="s">
        <v>2239</v>
      </c>
      <c r="F747" s="61" t="s">
        <v>2273</v>
      </c>
      <c r="G747" s="61" t="s">
        <v>524</v>
      </c>
      <c r="H747" s="62" t="s">
        <v>525</v>
      </c>
      <c r="I747" s="58">
        <v>1.57</v>
      </c>
      <c r="J747" s="74">
        <v>238.83</v>
      </c>
    </row>
    <row r="748" spans="1:10" ht="16.5" customHeight="1">
      <c r="A748" s="61">
        <v>205</v>
      </c>
      <c r="B748" s="61">
        <v>50</v>
      </c>
      <c r="C748" s="61">
        <v>17</v>
      </c>
      <c r="D748" s="61">
        <v>93</v>
      </c>
      <c r="E748" s="61" t="s">
        <v>2239</v>
      </c>
      <c r="F748" s="61" t="s">
        <v>2273</v>
      </c>
      <c r="G748" s="61" t="s">
        <v>446</v>
      </c>
      <c r="H748" s="62" t="s">
        <v>523</v>
      </c>
      <c r="I748" s="58">
        <v>1.57</v>
      </c>
      <c r="J748" s="74">
        <v>238.83</v>
      </c>
    </row>
    <row r="749" spans="1:10" ht="16.5" customHeight="1">
      <c r="A749" s="61">
        <v>225</v>
      </c>
      <c r="B749" s="61">
        <v>55</v>
      </c>
      <c r="C749" s="61">
        <v>17</v>
      </c>
      <c r="D749" s="61">
        <v>97</v>
      </c>
      <c r="E749" s="61" t="s">
        <v>2239</v>
      </c>
      <c r="F749" s="61" t="s">
        <v>2273</v>
      </c>
      <c r="G749" s="61" t="s">
        <v>2428</v>
      </c>
      <c r="H749" s="62" t="s">
        <v>647</v>
      </c>
      <c r="I749" s="58">
        <v>1.57</v>
      </c>
      <c r="J749" s="74">
        <v>238.38</v>
      </c>
    </row>
    <row r="750" spans="1:10" ht="16.5" customHeight="1">
      <c r="A750" s="61">
        <v>235</v>
      </c>
      <c r="B750" s="61">
        <v>65</v>
      </c>
      <c r="C750" s="61">
        <v>17</v>
      </c>
      <c r="D750" s="61">
        <v>108</v>
      </c>
      <c r="E750" s="61" t="s">
        <v>2237</v>
      </c>
      <c r="F750" s="61" t="s">
        <v>2273</v>
      </c>
      <c r="G750" s="61" t="s">
        <v>421</v>
      </c>
      <c r="H750" s="62" t="s">
        <v>503</v>
      </c>
      <c r="I750" s="58">
        <v>3.27</v>
      </c>
      <c r="J750" s="74">
        <v>236.81</v>
      </c>
    </row>
    <row r="751" spans="1:10" ht="16.5" customHeight="1">
      <c r="A751" s="61">
        <v>235</v>
      </c>
      <c r="B751" s="61">
        <v>65</v>
      </c>
      <c r="C751" s="61">
        <v>17</v>
      </c>
      <c r="D751" s="61">
        <v>108</v>
      </c>
      <c r="E751" s="61" t="s">
        <v>2440</v>
      </c>
      <c r="F751" s="61" t="s">
        <v>2273</v>
      </c>
      <c r="G751" s="61" t="s">
        <v>419</v>
      </c>
      <c r="H751" s="62" t="s">
        <v>489</v>
      </c>
      <c r="I751" s="58">
        <v>3.27</v>
      </c>
      <c r="J751" s="74">
        <v>235.62</v>
      </c>
    </row>
    <row r="752" spans="1:10" ht="16.5" customHeight="1">
      <c r="A752" s="61">
        <v>255</v>
      </c>
      <c r="B752" s="61">
        <v>65</v>
      </c>
      <c r="C752" s="61">
        <v>17</v>
      </c>
      <c r="D752" s="61">
        <v>110</v>
      </c>
      <c r="E752" s="61" t="s">
        <v>2237</v>
      </c>
      <c r="F752" s="61" t="s">
        <v>2273</v>
      </c>
      <c r="G752" s="61" t="s">
        <v>419</v>
      </c>
      <c r="H752" s="62" t="s">
        <v>582</v>
      </c>
      <c r="I752" s="58">
        <v>3.27</v>
      </c>
      <c r="J752" s="74">
        <v>234.94</v>
      </c>
    </row>
    <row r="753" spans="1:10" ht="16.5" customHeight="1">
      <c r="A753" s="61">
        <v>225</v>
      </c>
      <c r="B753" s="61">
        <v>55</v>
      </c>
      <c r="C753" s="61">
        <v>16</v>
      </c>
      <c r="D753" s="61">
        <v>99</v>
      </c>
      <c r="E753" s="61" t="s">
        <v>2445</v>
      </c>
      <c r="F753" s="61" t="s">
        <v>2273</v>
      </c>
      <c r="G753" s="61" t="s">
        <v>446</v>
      </c>
      <c r="H753" s="62" t="s">
        <v>519</v>
      </c>
      <c r="I753" s="58">
        <v>1.57</v>
      </c>
      <c r="J753" s="74">
        <v>232.73</v>
      </c>
    </row>
    <row r="754" spans="1:10" ht="16.5" customHeight="1">
      <c r="A754" s="61">
        <v>205</v>
      </c>
      <c r="B754" s="61">
        <v>60</v>
      </c>
      <c r="C754" s="61">
        <v>16</v>
      </c>
      <c r="D754" s="61">
        <v>96</v>
      </c>
      <c r="E754" s="61" t="s">
        <v>2239</v>
      </c>
      <c r="F754" s="61" t="s">
        <v>2273</v>
      </c>
      <c r="G754" s="61" t="s">
        <v>446</v>
      </c>
      <c r="H754" s="62" t="s">
        <v>516</v>
      </c>
      <c r="I754" s="58">
        <v>1.57</v>
      </c>
      <c r="J754" s="74">
        <v>231.69</v>
      </c>
    </row>
    <row r="755" spans="1:10" ht="16.5" customHeight="1">
      <c r="A755" s="61">
        <v>225</v>
      </c>
      <c r="B755" s="61">
        <v>45</v>
      </c>
      <c r="C755" s="61">
        <v>17</v>
      </c>
      <c r="D755" s="61">
        <v>91</v>
      </c>
      <c r="E755" s="61" t="s">
        <v>2445</v>
      </c>
      <c r="F755" s="61" t="s">
        <v>2273</v>
      </c>
      <c r="G755" s="61" t="s">
        <v>415</v>
      </c>
      <c r="H755" s="62" t="s">
        <v>467</v>
      </c>
      <c r="I755" s="58">
        <v>1.57</v>
      </c>
      <c r="J755" s="74">
        <v>228.71</v>
      </c>
    </row>
    <row r="756" spans="1:10" ht="16.5" customHeight="1">
      <c r="A756" s="61">
        <v>225</v>
      </c>
      <c r="B756" s="61">
        <v>45</v>
      </c>
      <c r="C756" s="61">
        <v>17</v>
      </c>
      <c r="D756" s="61">
        <v>91</v>
      </c>
      <c r="E756" s="61" t="s">
        <v>2239</v>
      </c>
      <c r="F756" s="61" t="s">
        <v>2273</v>
      </c>
      <c r="G756" s="61" t="s">
        <v>415</v>
      </c>
      <c r="H756" s="62" t="s">
        <v>466</v>
      </c>
      <c r="I756" s="58">
        <v>1.57</v>
      </c>
      <c r="J756" s="74">
        <v>228.71</v>
      </c>
    </row>
    <row r="757" spans="1:10" ht="16.5" customHeight="1">
      <c r="A757" s="61">
        <v>225</v>
      </c>
      <c r="B757" s="61">
        <v>45</v>
      </c>
      <c r="C757" s="61">
        <v>17</v>
      </c>
      <c r="D757" s="61">
        <v>91</v>
      </c>
      <c r="E757" s="61" t="s">
        <v>2239</v>
      </c>
      <c r="F757" s="61" t="s">
        <v>2273</v>
      </c>
      <c r="G757" s="61" t="s">
        <v>2151</v>
      </c>
      <c r="H757" s="62" t="s">
        <v>872</v>
      </c>
      <c r="I757" s="58">
        <v>1.57</v>
      </c>
      <c r="J757" s="74">
        <v>228.71</v>
      </c>
    </row>
    <row r="758" spans="1:10" ht="16.5" customHeight="1">
      <c r="A758" s="61">
        <v>215</v>
      </c>
      <c r="B758" s="61">
        <v>40</v>
      </c>
      <c r="C758" s="61">
        <v>17</v>
      </c>
      <c r="D758" s="61">
        <v>87</v>
      </c>
      <c r="E758" s="61" t="s">
        <v>2347</v>
      </c>
      <c r="F758" s="61" t="s">
        <v>2273</v>
      </c>
      <c r="G758" s="61" t="s">
        <v>2428</v>
      </c>
      <c r="H758" s="62" t="s">
        <v>515</v>
      </c>
      <c r="I758" s="58">
        <v>1.57</v>
      </c>
      <c r="J758" s="74">
        <v>227.34</v>
      </c>
    </row>
    <row r="759" spans="1:10" ht="16.5" customHeight="1">
      <c r="A759" s="61">
        <v>7.5</v>
      </c>
      <c r="B759" s="61">
        <v>0</v>
      </c>
      <c r="C759" s="61">
        <v>15</v>
      </c>
      <c r="D759" s="61">
        <v>109</v>
      </c>
      <c r="E759" s="61" t="s">
        <v>2233</v>
      </c>
      <c r="F759" s="61" t="s">
        <v>2273</v>
      </c>
      <c r="G759" s="61" t="s">
        <v>414</v>
      </c>
      <c r="H759" s="62" t="s">
        <v>504</v>
      </c>
      <c r="I759" s="58">
        <v>3.27</v>
      </c>
      <c r="J759" s="74">
        <v>227.28</v>
      </c>
    </row>
    <row r="760" spans="1:10" ht="16.5" customHeight="1">
      <c r="A760" s="61">
        <v>235</v>
      </c>
      <c r="B760" s="61">
        <v>65</v>
      </c>
      <c r="C760" s="61">
        <v>16</v>
      </c>
      <c r="D760" s="61">
        <v>115</v>
      </c>
      <c r="E760" s="61" t="s">
        <v>2229</v>
      </c>
      <c r="F760" s="61" t="s">
        <v>2273</v>
      </c>
      <c r="G760" s="61" t="s">
        <v>429</v>
      </c>
      <c r="H760" s="62" t="s">
        <v>434</v>
      </c>
      <c r="I760" s="58">
        <v>3.27</v>
      </c>
      <c r="J760" s="74">
        <v>225.48</v>
      </c>
    </row>
    <row r="761" spans="1:10" ht="16.5" customHeight="1">
      <c r="A761" s="61">
        <v>225</v>
      </c>
      <c r="B761" s="61">
        <v>60</v>
      </c>
      <c r="C761" s="61">
        <v>16</v>
      </c>
      <c r="D761" s="61">
        <v>102</v>
      </c>
      <c r="E761" s="61" t="s">
        <v>2440</v>
      </c>
      <c r="F761" s="61" t="s">
        <v>2273</v>
      </c>
      <c r="G761" s="61" t="s">
        <v>2149</v>
      </c>
      <c r="H761" s="62" t="s">
        <v>453</v>
      </c>
      <c r="I761" s="58">
        <v>1.57</v>
      </c>
      <c r="J761" s="74">
        <v>224.49</v>
      </c>
    </row>
    <row r="762" spans="1:10" ht="16.5" customHeight="1">
      <c r="A762" s="61">
        <v>205</v>
      </c>
      <c r="B762" s="61">
        <v>45</v>
      </c>
      <c r="C762" s="61">
        <v>17</v>
      </c>
      <c r="D762" s="61">
        <v>84</v>
      </c>
      <c r="E762" s="61" t="s">
        <v>2347</v>
      </c>
      <c r="F762" s="61" t="s">
        <v>2273</v>
      </c>
      <c r="G762" s="61" t="s">
        <v>2152</v>
      </c>
      <c r="H762" s="62" t="s">
        <v>460</v>
      </c>
      <c r="I762" s="58">
        <v>1.57</v>
      </c>
      <c r="J762" s="74">
        <v>221.74</v>
      </c>
    </row>
    <row r="763" spans="1:10" ht="16.5" customHeight="1">
      <c r="A763" s="61">
        <v>205</v>
      </c>
      <c r="B763" s="61">
        <v>45</v>
      </c>
      <c r="C763" s="61">
        <v>17</v>
      </c>
      <c r="D763" s="61">
        <v>88</v>
      </c>
      <c r="E763" s="61" t="s">
        <v>2239</v>
      </c>
      <c r="F763" s="61" t="s">
        <v>2273</v>
      </c>
      <c r="G763" s="61" t="s">
        <v>446</v>
      </c>
      <c r="H763" s="62" t="s">
        <v>531</v>
      </c>
      <c r="I763" s="58">
        <v>1.57</v>
      </c>
      <c r="J763" s="74">
        <v>220.48</v>
      </c>
    </row>
    <row r="764" spans="1:10" ht="16.5" customHeight="1">
      <c r="A764" s="61">
        <v>205</v>
      </c>
      <c r="B764" s="61">
        <v>45</v>
      </c>
      <c r="C764" s="61">
        <v>17</v>
      </c>
      <c r="D764" s="61">
        <v>88</v>
      </c>
      <c r="E764" s="61" t="s">
        <v>2239</v>
      </c>
      <c r="F764" s="61" t="s">
        <v>2273</v>
      </c>
      <c r="G764" s="61" t="s">
        <v>2428</v>
      </c>
      <c r="H764" s="62" t="s">
        <v>530</v>
      </c>
      <c r="I764" s="58">
        <v>1.57</v>
      </c>
      <c r="J764" s="74">
        <v>220.48</v>
      </c>
    </row>
    <row r="765" spans="1:10" ht="16.5" customHeight="1">
      <c r="A765" s="61">
        <v>225</v>
      </c>
      <c r="B765" s="61">
        <v>55</v>
      </c>
      <c r="C765" s="61">
        <v>17</v>
      </c>
      <c r="D765" s="61">
        <v>97</v>
      </c>
      <c r="E765" s="61" t="s">
        <v>2239</v>
      </c>
      <c r="F765" s="61" t="s">
        <v>2273</v>
      </c>
      <c r="G765" s="61" t="s">
        <v>490</v>
      </c>
      <c r="H765" s="62" t="s">
        <v>884</v>
      </c>
      <c r="I765" s="58">
        <v>3.27</v>
      </c>
      <c r="J765" s="74">
        <v>219.21</v>
      </c>
    </row>
    <row r="766" spans="1:10" ht="16.5" customHeight="1">
      <c r="A766" s="61">
        <v>225</v>
      </c>
      <c r="B766" s="61">
        <v>65</v>
      </c>
      <c r="C766" s="61">
        <v>17</v>
      </c>
      <c r="D766" s="61">
        <v>102</v>
      </c>
      <c r="E766" s="61" t="s">
        <v>2440</v>
      </c>
      <c r="F766" s="61" t="s">
        <v>2273</v>
      </c>
      <c r="G766" s="61" t="s">
        <v>419</v>
      </c>
      <c r="H766" s="62" t="s">
        <v>578</v>
      </c>
      <c r="I766" s="58">
        <v>3.27</v>
      </c>
      <c r="J766" s="74">
        <v>218.44</v>
      </c>
    </row>
    <row r="767" spans="1:10" ht="16.5" customHeight="1">
      <c r="A767" s="61">
        <v>215</v>
      </c>
      <c r="B767" s="61">
        <v>40</v>
      </c>
      <c r="C767" s="61">
        <v>17</v>
      </c>
      <c r="D767" s="61">
        <v>83</v>
      </c>
      <c r="E767" s="61" t="s">
        <v>2239</v>
      </c>
      <c r="F767" s="61" t="s">
        <v>2273</v>
      </c>
      <c r="G767" s="61" t="s">
        <v>2428</v>
      </c>
      <c r="H767" s="62" t="s">
        <v>563</v>
      </c>
      <c r="I767" s="58">
        <v>1.57</v>
      </c>
      <c r="J767" s="74">
        <v>217.77</v>
      </c>
    </row>
    <row r="768" spans="1:10" ht="16.5" customHeight="1">
      <c r="A768" s="61">
        <v>225</v>
      </c>
      <c r="B768" s="61">
        <v>45</v>
      </c>
      <c r="C768" s="61">
        <v>17</v>
      </c>
      <c r="D768" s="61">
        <v>91</v>
      </c>
      <c r="E768" s="61" t="s">
        <v>2347</v>
      </c>
      <c r="F768" s="61" t="s">
        <v>2273</v>
      </c>
      <c r="G768" s="61" t="s">
        <v>2153</v>
      </c>
      <c r="H768" s="62" t="s">
        <v>640</v>
      </c>
      <c r="I768" s="58">
        <v>1.57</v>
      </c>
      <c r="J768" s="74">
        <v>216.42</v>
      </c>
    </row>
    <row r="769" spans="1:10" ht="16.5" customHeight="1">
      <c r="A769" s="61">
        <v>225</v>
      </c>
      <c r="B769" s="61">
        <v>40</v>
      </c>
      <c r="C769" s="61">
        <v>18</v>
      </c>
      <c r="D769" s="61">
        <v>92</v>
      </c>
      <c r="E769" s="61" t="s">
        <v>2239</v>
      </c>
      <c r="F769" s="61" t="s">
        <v>2273</v>
      </c>
      <c r="G769" s="61" t="s">
        <v>2428</v>
      </c>
      <c r="H769" s="62" t="s">
        <v>481</v>
      </c>
      <c r="I769" s="58">
        <v>1.57</v>
      </c>
      <c r="J769" s="74">
        <v>216.4</v>
      </c>
    </row>
    <row r="770" spans="1:10" ht="16.5" customHeight="1">
      <c r="A770" s="61">
        <v>225</v>
      </c>
      <c r="B770" s="61">
        <v>40</v>
      </c>
      <c r="C770" s="61">
        <v>18</v>
      </c>
      <c r="D770" s="61">
        <v>92</v>
      </c>
      <c r="E770" s="61" t="s">
        <v>2239</v>
      </c>
      <c r="F770" s="61" t="s">
        <v>2273</v>
      </c>
      <c r="G770" s="61" t="s">
        <v>446</v>
      </c>
      <c r="H770" s="62" t="s">
        <v>541</v>
      </c>
      <c r="I770" s="58">
        <v>1.57</v>
      </c>
      <c r="J770" s="74">
        <v>216.4</v>
      </c>
    </row>
    <row r="771" spans="1:10" ht="16.5" customHeight="1">
      <c r="A771" s="61">
        <v>225</v>
      </c>
      <c r="B771" s="61">
        <v>40</v>
      </c>
      <c r="C771" s="61">
        <v>18</v>
      </c>
      <c r="D771" s="61">
        <v>92</v>
      </c>
      <c r="E771" s="61" t="s">
        <v>2445</v>
      </c>
      <c r="F771" s="61" t="s">
        <v>2273</v>
      </c>
      <c r="G771" s="61" t="s">
        <v>2155</v>
      </c>
      <c r="H771" s="62" t="s">
        <v>542</v>
      </c>
      <c r="I771" s="58">
        <v>1.57</v>
      </c>
      <c r="J771" s="74">
        <v>215.59</v>
      </c>
    </row>
    <row r="772" spans="1:10" ht="16.5" customHeight="1">
      <c r="A772" s="61">
        <v>215</v>
      </c>
      <c r="B772" s="61">
        <v>55</v>
      </c>
      <c r="C772" s="61">
        <v>16</v>
      </c>
      <c r="D772" s="61">
        <v>97</v>
      </c>
      <c r="E772" s="61" t="s">
        <v>2239</v>
      </c>
      <c r="F772" s="61" t="s">
        <v>2273</v>
      </c>
      <c r="G772" s="61" t="s">
        <v>2428</v>
      </c>
      <c r="H772" s="62" t="s">
        <v>518</v>
      </c>
      <c r="I772" s="58">
        <v>1.57</v>
      </c>
      <c r="J772" s="74">
        <v>215.29</v>
      </c>
    </row>
    <row r="773" spans="1:10" ht="16.5" customHeight="1">
      <c r="A773" s="61">
        <v>205</v>
      </c>
      <c r="B773" s="61">
        <v>55</v>
      </c>
      <c r="C773" s="61">
        <v>17</v>
      </c>
      <c r="D773" s="61">
        <v>91</v>
      </c>
      <c r="E773" s="61" t="s">
        <v>2445</v>
      </c>
      <c r="F773" s="61" t="s">
        <v>2273</v>
      </c>
      <c r="G773" s="61" t="s">
        <v>2155</v>
      </c>
      <c r="H773" s="62" t="s">
        <v>557</v>
      </c>
      <c r="I773" s="58">
        <v>1.57</v>
      </c>
      <c r="J773" s="74">
        <v>213.28</v>
      </c>
    </row>
    <row r="774" spans="1:10" ht="16.5" customHeight="1">
      <c r="A774" s="61">
        <v>235</v>
      </c>
      <c r="B774" s="61">
        <v>85</v>
      </c>
      <c r="C774" s="61">
        <v>16</v>
      </c>
      <c r="D774" s="61" t="s">
        <v>2141</v>
      </c>
      <c r="E774" s="61" t="s">
        <v>2233</v>
      </c>
      <c r="F774" s="61" t="s">
        <v>2273</v>
      </c>
      <c r="G774" s="61" t="s">
        <v>2142</v>
      </c>
      <c r="H774" s="62" t="s">
        <v>413</v>
      </c>
      <c r="I774" s="58">
        <v>3.27</v>
      </c>
      <c r="J774" s="74">
        <v>210.95</v>
      </c>
    </row>
    <row r="775" spans="1:10" ht="16.5" customHeight="1">
      <c r="A775" s="61">
        <v>225</v>
      </c>
      <c r="B775" s="61">
        <v>70</v>
      </c>
      <c r="C775" s="61">
        <v>16</v>
      </c>
      <c r="D775" s="61">
        <v>103</v>
      </c>
      <c r="E775" s="61" t="s">
        <v>2237</v>
      </c>
      <c r="F775" s="61" t="s">
        <v>2273</v>
      </c>
      <c r="G775" s="61" t="s">
        <v>411</v>
      </c>
      <c r="H775" s="62" t="s">
        <v>595</v>
      </c>
      <c r="I775" s="58">
        <v>3.27</v>
      </c>
      <c r="J775" s="74">
        <v>209.97</v>
      </c>
    </row>
    <row r="776" spans="1:10" ht="16.5" customHeight="1">
      <c r="A776" s="61">
        <v>215</v>
      </c>
      <c r="B776" s="61">
        <v>60</v>
      </c>
      <c r="C776" s="61">
        <v>15</v>
      </c>
      <c r="D776" s="61">
        <v>94</v>
      </c>
      <c r="E776" s="61" t="s">
        <v>2347</v>
      </c>
      <c r="F776" s="61" t="s">
        <v>2273</v>
      </c>
      <c r="G776" s="61" t="s">
        <v>2149</v>
      </c>
      <c r="H776" s="62" t="s">
        <v>624</v>
      </c>
      <c r="I776" s="58">
        <v>1.57</v>
      </c>
      <c r="J776" s="74">
        <v>208.86</v>
      </c>
    </row>
    <row r="777" spans="1:10" ht="16.5" customHeight="1">
      <c r="A777" s="61">
        <v>265</v>
      </c>
      <c r="B777" s="61">
        <v>70</v>
      </c>
      <c r="C777" s="61">
        <v>16</v>
      </c>
      <c r="D777" s="61">
        <v>112</v>
      </c>
      <c r="E777" s="61" t="s">
        <v>2440</v>
      </c>
      <c r="F777" s="61" t="s">
        <v>2273</v>
      </c>
      <c r="G777" s="61" t="s">
        <v>419</v>
      </c>
      <c r="H777" s="62" t="s">
        <v>576</v>
      </c>
      <c r="I777" s="58">
        <v>3.27</v>
      </c>
      <c r="J777" s="74">
        <v>208.74</v>
      </c>
    </row>
    <row r="778" spans="1:10" ht="16.5" customHeight="1">
      <c r="A778" s="61">
        <v>225</v>
      </c>
      <c r="B778" s="61">
        <v>55</v>
      </c>
      <c r="C778" s="61">
        <v>16</v>
      </c>
      <c r="D778" s="61">
        <v>95</v>
      </c>
      <c r="E778" s="61" t="s">
        <v>2239</v>
      </c>
      <c r="F778" s="61" t="s">
        <v>2273</v>
      </c>
      <c r="G778" s="61" t="s">
        <v>446</v>
      </c>
      <c r="H778" s="62" t="s">
        <v>645</v>
      </c>
      <c r="I778" s="58">
        <v>1.57</v>
      </c>
      <c r="J778" s="74">
        <v>208.6</v>
      </c>
    </row>
    <row r="779" spans="1:10" ht="16.5" customHeight="1">
      <c r="A779" s="61">
        <v>215</v>
      </c>
      <c r="B779" s="61">
        <v>60</v>
      </c>
      <c r="C779" s="61">
        <v>16</v>
      </c>
      <c r="D779" s="61">
        <v>95</v>
      </c>
      <c r="E779" s="61" t="s">
        <v>2347</v>
      </c>
      <c r="F779" s="61" t="s">
        <v>2273</v>
      </c>
      <c r="G779" s="61" t="s">
        <v>2428</v>
      </c>
      <c r="H779" s="62" t="s">
        <v>626</v>
      </c>
      <c r="I779" s="58">
        <v>1.57</v>
      </c>
      <c r="J779" s="74">
        <v>206.98</v>
      </c>
    </row>
    <row r="780" spans="1:10" ht="16.5" customHeight="1">
      <c r="A780" s="61">
        <v>215</v>
      </c>
      <c r="B780" s="61">
        <v>55</v>
      </c>
      <c r="C780" s="61">
        <v>16</v>
      </c>
      <c r="D780" s="61">
        <v>97</v>
      </c>
      <c r="E780" s="61" t="s">
        <v>2440</v>
      </c>
      <c r="F780" s="61" t="s">
        <v>2273</v>
      </c>
      <c r="G780" s="61" t="s">
        <v>446</v>
      </c>
      <c r="H780" s="62" t="s">
        <v>512</v>
      </c>
      <c r="I780" s="58">
        <v>1.57</v>
      </c>
      <c r="J780" s="74">
        <v>204.15</v>
      </c>
    </row>
    <row r="781" spans="1:10" ht="16.5" customHeight="1">
      <c r="A781" s="61">
        <v>225</v>
      </c>
      <c r="B781" s="61">
        <v>65</v>
      </c>
      <c r="C781" s="61">
        <v>16</v>
      </c>
      <c r="D781" s="61">
        <v>112</v>
      </c>
      <c r="E781" s="61" t="s">
        <v>2229</v>
      </c>
      <c r="F781" s="61" t="s">
        <v>2273</v>
      </c>
      <c r="G781" s="61" t="s">
        <v>429</v>
      </c>
      <c r="H781" s="62" t="s">
        <v>433</v>
      </c>
      <c r="I781" s="58">
        <v>3.27</v>
      </c>
      <c r="J781" s="74">
        <v>203</v>
      </c>
    </row>
    <row r="782" spans="1:10" ht="16.5" customHeight="1">
      <c r="A782" s="61">
        <v>235</v>
      </c>
      <c r="B782" s="61">
        <v>45</v>
      </c>
      <c r="C782" s="61">
        <v>17</v>
      </c>
      <c r="D782" s="61">
        <v>94</v>
      </c>
      <c r="E782" s="61" t="s">
        <v>2445</v>
      </c>
      <c r="F782" s="61" t="s">
        <v>2273</v>
      </c>
      <c r="G782" s="61" t="s">
        <v>2428</v>
      </c>
      <c r="H782" s="62" t="s">
        <v>562</v>
      </c>
      <c r="I782" s="58">
        <v>1.57</v>
      </c>
      <c r="J782" s="74">
        <v>199.05</v>
      </c>
    </row>
    <row r="783" spans="1:10" ht="16.5" customHeight="1">
      <c r="A783" s="61">
        <v>235</v>
      </c>
      <c r="B783" s="61">
        <v>45</v>
      </c>
      <c r="C783" s="61">
        <v>17</v>
      </c>
      <c r="D783" s="61">
        <v>97</v>
      </c>
      <c r="E783" s="61" t="s">
        <v>2239</v>
      </c>
      <c r="F783" s="61" t="s">
        <v>2273</v>
      </c>
      <c r="G783" s="61" t="s">
        <v>446</v>
      </c>
      <c r="H783" s="62" t="s">
        <v>536</v>
      </c>
      <c r="I783" s="58">
        <v>1.57</v>
      </c>
      <c r="J783" s="74">
        <v>199.05</v>
      </c>
    </row>
    <row r="784" spans="1:10" ht="16.5" customHeight="1">
      <c r="A784" s="61">
        <v>235</v>
      </c>
      <c r="B784" s="61">
        <v>60</v>
      </c>
      <c r="C784" s="61">
        <v>16</v>
      </c>
      <c r="D784" s="61">
        <v>100</v>
      </c>
      <c r="E784" s="61" t="s">
        <v>2347</v>
      </c>
      <c r="F784" s="61" t="s">
        <v>2273</v>
      </c>
      <c r="G784" s="61" t="s">
        <v>419</v>
      </c>
      <c r="H784" s="62" t="s">
        <v>585</v>
      </c>
      <c r="I784" s="58">
        <v>3.27</v>
      </c>
      <c r="J784" s="74">
        <v>198.03</v>
      </c>
    </row>
    <row r="785" spans="1:10" ht="16.5" customHeight="1">
      <c r="A785" s="61">
        <v>215</v>
      </c>
      <c r="B785" s="61">
        <v>55</v>
      </c>
      <c r="C785" s="61">
        <v>16</v>
      </c>
      <c r="D785" s="61">
        <v>93</v>
      </c>
      <c r="E785" s="61" t="s">
        <v>2239</v>
      </c>
      <c r="F785" s="61" t="s">
        <v>2273</v>
      </c>
      <c r="G785" s="61" t="s">
        <v>446</v>
      </c>
      <c r="H785" s="62" t="s">
        <v>644</v>
      </c>
      <c r="I785" s="58">
        <v>1.57</v>
      </c>
      <c r="J785" s="74">
        <v>196.89</v>
      </c>
    </row>
    <row r="786" spans="1:10" ht="16.5" customHeight="1">
      <c r="A786" s="61">
        <v>205</v>
      </c>
      <c r="B786" s="61">
        <v>55</v>
      </c>
      <c r="C786" s="61">
        <v>17</v>
      </c>
      <c r="D786" s="61">
        <v>95</v>
      </c>
      <c r="E786" s="61" t="s">
        <v>2347</v>
      </c>
      <c r="F786" s="61" t="s">
        <v>2273</v>
      </c>
      <c r="G786" s="61" t="s">
        <v>2428</v>
      </c>
      <c r="H786" s="62" t="s">
        <v>514</v>
      </c>
      <c r="I786" s="58">
        <v>1.57</v>
      </c>
      <c r="J786" s="74">
        <v>196.88</v>
      </c>
    </row>
    <row r="787" spans="1:10" ht="16.5" customHeight="1">
      <c r="A787" s="61">
        <v>265</v>
      </c>
      <c r="B787" s="61">
        <v>70</v>
      </c>
      <c r="C787" s="61">
        <v>16</v>
      </c>
      <c r="D787" s="61">
        <v>112</v>
      </c>
      <c r="E787" s="61" t="s">
        <v>2237</v>
      </c>
      <c r="F787" s="61" t="s">
        <v>2273</v>
      </c>
      <c r="G787" s="61" t="s">
        <v>421</v>
      </c>
      <c r="H787" s="62" t="s">
        <v>597</v>
      </c>
      <c r="I787" s="58">
        <v>3.27</v>
      </c>
      <c r="J787" s="74">
        <v>195.77</v>
      </c>
    </row>
    <row r="788" spans="1:10" ht="16.5" customHeight="1">
      <c r="A788" s="61">
        <v>255</v>
      </c>
      <c r="B788" s="61">
        <v>75</v>
      </c>
      <c r="C788" s="61">
        <v>17</v>
      </c>
      <c r="D788" s="61">
        <v>113</v>
      </c>
      <c r="E788" s="61" t="s">
        <v>2237</v>
      </c>
      <c r="F788" s="61" t="s">
        <v>2273</v>
      </c>
      <c r="G788" s="61" t="s">
        <v>555</v>
      </c>
      <c r="H788" s="62" t="s">
        <v>556</v>
      </c>
      <c r="I788" s="58">
        <v>3.27</v>
      </c>
      <c r="J788" s="74">
        <v>195.77</v>
      </c>
    </row>
    <row r="789" spans="1:10" ht="16.5" customHeight="1">
      <c r="A789" s="61">
        <v>225</v>
      </c>
      <c r="B789" s="61">
        <v>50</v>
      </c>
      <c r="C789" s="61">
        <v>16</v>
      </c>
      <c r="D789" s="61">
        <v>92</v>
      </c>
      <c r="E789" s="61" t="s">
        <v>2239</v>
      </c>
      <c r="F789" s="61" t="s">
        <v>2273</v>
      </c>
      <c r="G789" s="61" t="s">
        <v>446</v>
      </c>
      <c r="H789" s="62" t="s">
        <v>653</v>
      </c>
      <c r="I789" s="58">
        <v>1.57</v>
      </c>
      <c r="J789" s="74">
        <v>193.87</v>
      </c>
    </row>
    <row r="790" spans="1:10" ht="16.5" customHeight="1">
      <c r="A790" s="61">
        <v>195</v>
      </c>
      <c r="B790" s="61">
        <v>50</v>
      </c>
      <c r="C790" s="61">
        <v>16</v>
      </c>
      <c r="D790" s="61">
        <v>84</v>
      </c>
      <c r="E790" s="61" t="s">
        <v>2347</v>
      </c>
      <c r="F790" s="61" t="s">
        <v>2273</v>
      </c>
      <c r="G790" s="61" t="s">
        <v>2144</v>
      </c>
      <c r="H790" s="62" t="s">
        <v>634</v>
      </c>
      <c r="I790" s="58">
        <v>1.57</v>
      </c>
      <c r="J790" s="74">
        <v>192.47</v>
      </c>
    </row>
    <row r="791" spans="1:10" ht="16.5" customHeight="1">
      <c r="A791" s="61">
        <v>205</v>
      </c>
      <c r="B791" s="61">
        <v>50</v>
      </c>
      <c r="C791" s="61">
        <v>16</v>
      </c>
      <c r="D791" s="61">
        <v>87</v>
      </c>
      <c r="E791" s="61" t="s">
        <v>2239</v>
      </c>
      <c r="F791" s="61" t="s">
        <v>2273</v>
      </c>
      <c r="G791" s="61" t="s">
        <v>446</v>
      </c>
      <c r="H791" s="62" t="s">
        <v>652</v>
      </c>
      <c r="I791" s="58">
        <v>1.57</v>
      </c>
      <c r="J791" s="74">
        <v>192.37</v>
      </c>
    </row>
    <row r="792" spans="1:10" ht="16.5" customHeight="1">
      <c r="A792" s="61">
        <v>235</v>
      </c>
      <c r="B792" s="61">
        <v>45</v>
      </c>
      <c r="C792" s="61">
        <v>17</v>
      </c>
      <c r="D792" s="61">
        <v>94</v>
      </c>
      <c r="E792" s="61" t="s">
        <v>2445</v>
      </c>
      <c r="F792" s="61" t="s">
        <v>2273</v>
      </c>
      <c r="G792" s="61" t="s">
        <v>2155</v>
      </c>
      <c r="H792" s="62" t="s">
        <v>875</v>
      </c>
      <c r="I792" s="58">
        <v>1.57</v>
      </c>
      <c r="J792" s="74">
        <v>192.28</v>
      </c>
    </row>
    <row r="793" spans="1:10" ht="16.5" customHeight="1">
      <c r="A793" s="61">
        <v>215</v>
      </c>
      <c r="B793" s="61">
        <v>75</v>
      </c>
      <c r="C793" s="61">
        <v>16</v>
      </c>
      <c r="D793" s="61">
        <v>113</v>
      </c>
      <c r="E793" s="61" t="s">
        <v>2229</v>
      </c>
      <c r="F793" s="61" t="s">
        <v>2273</v>
      </c>
      <c r="G793" s="61" t="s">
        <v>424</v>
      </c>
      <c r="H793" s="62" t="s">
        <v>425</v>
      </c>
      <c r="I793" s="58">
        <v>3.27</v>
      </c>
      <c r="J793" s="74">
        <v>192.01</v>
      </c>
    </row>
    <row r="794" spans="1:10" ht="16.5" customHeight="1">
      <c r="A794" s="61">
        <v>235</v>
      </c>
      <c r="B794" s="61">
        <v>45</v>
      </c>
      <c r="C794" s="61">
        <v>17</v>
      </c>
      <c r="D794" s="61">
        <v>94</v>
      </c>
      <c r="E794" s="61" t="s">
        <v>2239</v>
      </c>
      <c r="F794" s="61" t="s">
        <v>2273</v>
      </c>
      <c r="G794" s="61" t="s">
        <v>446</v>
      </c>
      <c r="H794" s="62" t="s">
        <v>874</v>
      </c>
      <c r="I794" s="58">
        <v>1.57</v>
      </c>
      <c r="J794" s="74">
        <v>191.9</v>
      </c>
    </row>
    <row r="795" spans="1:10" ht="16.5" customHeight="1">
      <c r="A795" s="61">
        <v>205</v>
      </c>
      <c r="B795" s="61">
        <v>65</v>
      </c>
      <c r="C795" s="61">
        <v>16</v>
      </c>
      <c r="D795" s="61">
        <v>103</v>
      </c>
      <c r="E795" s="61" t="s">
        <v>2237</v>
      </c>
      <c r="F795" s="61" t="s">
        <v>2273</v>
      </c>
      <c r="G795" s="61" t="s">
        <v>429</v>
      </c>
      <c r="H795" s="62" t="s">
        <v>442</v>
      </c>
      <c r="I795" s="58">
        <v>3.27</v>
      </c>
      <c r="J795" s="74">
        <v>191.31</v>
      </c>
    </row>
    <row r="796" spans="1:10" ht="16.5" customHeight="1">
      <c r="A796" s="61">
        <v>205</v>
      </c>
      <c r="B796" s="61">
        <v>65</v>
      </c>
      <c r="C796" s="61">
        <v>16</v>
      </c>
      <c r="D796" s="61">
        <v>107</v>
      </c>
      <c r="E796" s="61" t="s">
        <v>2237</v>
      </c>
      <c r="F796" s="61" t="s">
        <v>2273</v>
      </c>
      <c r="G796" s="61" t="s">
        <v>429</v>
      </c>
      <c r="H796" s="62" t="s">
        <v>430</v>
      </c>
      <c r="I796" s="58">
        <v>3.27</v>
      </c>
      <c r="J796" s="74">
        <v>191.31</v>
      </c>
    </row>
    <row r="797" spans="1:10" ht="16.5" customHeight="1">
      <c r="A797" s="61">
        <v>205</v>
      </c>
      <c r="B797" s="61">
        <v>65</v>
      </c>
      <c r="C797" s="61">
        <v>16</v>
      </c>
      <c r="D797" s="61">
        <v>107</v>
      </c>
      <c r="E797" s="61" t="s">
        <v>2237</v>
      </c>
      <c r="F797" s="61" t="s">
        <v>2273</v>
      </c>
      <c r="G797" s="61" t="s">
        <v>429</v>
      </c>
      <c r="H797" s="62" t="s">
        <v>431</v>
      </c>
      <c r="I797" s="58">
        <v>3.27</v>
      </c>
      <c r="J797" s="74">
        <v>191.31</v>
      </c>
    </row>
    <row r="798" spans="1:10" ht="16.5" customHeight="1">
      <c r="A798" s="61">
        <v>245</v>
      </c>
      <c r="B798" s="61">
        <v>70</v>
      </c>
      <c r="C798" s="61">
        <v>16</v>
      </c>
      <c r="D798" s="61">
        <v>111</v>
      </c>
      <c r="E798" s="61" t="s">
        <v>2237</v>
      </c>
      <c r="F798" s="61" t="s">
        <v>2273</v>
      </c>
      <c r="G798" s="61" t="s">
        <v>411</v>
      </c>
      <c r="H798" s="62" t="s">
        <v>423</v>
      </c>
      <c r="I798" s="58">
        <v>3.27</v>
      </c>
      <c r="J798" s="74">
        <v>190.38</v>
      </c>
    </row>
    <row r="799" spans="1:10" ht="16.5" customHeight="1">
      <c r="A799" s="61">
        <v>215</v>
      </c>
      <c r="B799" s="61">
        <v>55</v>
      </c>
      <c r="C799" s="61">
        <v>16</v>
      </c>
      <c r="D799" s="61">
        <v>93</v>
      </c>
      <c r="E799" s="61" t="s">
        <v>2440</v>
      </c>
      <c r="F799" s="61" t="s">
        <v>2273</v>
      </c>
      <c r="G799" s="61" t="s">
        <v>2428</v>
      </c>
      <c r="H799" s="62" t="s">
        <v>615</v>
      </c>
      <c r="I799" s="58">
        <v>1.57</v>
      </c>
      <c r="J799" s="74">
        <v>190.13</v>
      </c>
    </row>
    <row r="800" spans="1:10" ht="16.5" customHeight="1">
      <c r="A800" s="61">
        <v>215</v>
      </c>
      <c r="B800" s="61">
        <v>45</v>
      </c>
      <c r="C800" s="61">
        <v>17</v>
      </c>
      <c r="D800" s="61">
        <v>91</v>
      </c>
      <c r="E800" s="61" t="s">
        <v>2445</v>
      </c>
      <c r="F800" s="61" t="s">
        <v>2273</v>
      </c>
      <c r="G800" s="61" t="s">
        <v>2155</v>
      </c>
      <c r="H800" s="62" t="s">
        <v>532</v>
      </c>
      <c r="I800" s="58">
        <v>1.57</v>
      </c>
      <c r="J800" s="74">
        <v>189.94</v>
      </c>
    </row>
    <row r="801" spans="1:10" ht="16.5" customHeight="1">
      <c r="A801" s="61">
        <v>205</v>
      </c>
      <c r="B801" s="61">
        <v>40</v>
      </c>
      <c r="C801" s="61">
        <v>17</v>
      </c>
      <c r="D801" s="61">
        <v>84</v>
      </c>
      <c r="E801" s="61" t="s">
        <v>2239</v>
      </c>
      <c r="F801" s="61" t="s">
        <v>2273</v>
      </c>
      <c r="G801" s="61" t="s">
        <v>2144</v>
      </c>
      <c r="H801" s="62" t="s">
        <v>476</v>
      </c>
      <c r="I801" s="58">
        <v>1.57</v>
      </c>
      <c r="J801" s="74">
        <v>189.34</v>
      </c>
    </row>
    <row r="802" spans="1:10" ht="16.5" customHeight="1">
      <c r="A802" s="61">
        <v>205</v>
      </c>
      <c r="B802" s="61">
        <v>40</v>
      </c>
      <c r="C802" s="61">
        <v>17</v>
      </c>
      <c r="D802" s="61">
        <v>84</v>
      </c>
      <c r="E802" s="61" t="s">
        <v>2239</v>
      </c>
      <c r="F802" s="61" t="s">
        <v>2273</v>
      </c>
      <c r="G802" s="61" t="s">
        <v>446</v>
      </c>
      <c r="H802" s="62" t="s">
        <v>538</v>
      </c>
      <c r="I802" s="58">
        <v>1.57</v>
      </c>
      <c r="J802" s="74">
        <v>189.34</v>
      </c>
    </row>
    <row r="803" spans="1:10" ht="16.5" customHeight="1">
      <c r="A803" s="61">
        <v>215</v>
      </c>
      <c r="B803" s="61">
        <v>55</v>
      </c>
      <c r="C803" s="61">
        <v>16</v>
      </c>
      <c r="D803" s="61">
        <v>93</v>
      </c>
      <c r="E803" s="61" t="s">
        <v>2347</v>
      </c>
      <c r="F803" s="61" t="s">
        <v>2273</v>
      </c>
      <c r="G803" s="61" t="s">
        <v>446</v>
      </c>
      <c r="H803" s="62" t="s">
        <v>632</v>
      </c>
      <c r="I803" s="58">
        <v>1.57</v>
      </c>
      <c r="J803" s="74">
        <v>189.19</v>
      </c>
    </row>
    <row r="804" spans="1:10" ht="16.5" customHeight="1">
      <c r="A804" s="61">
        <v>225</v>
      </c>
      <c r="B804" s="61">
        <v>75</v>
      </c>
      <c r="C804" s="61">
        <v>16</v>
      </c>
      <c r="D804" s="61">
        <v>104</v>
      </c>
      <c r="E804" s="61" t="s">
        <v>2237</v>
      </c>
      <c r="F804" s="61" t="s">
        <v>2273</v>
      </c>
      <c r="G804" s="61" t="s">
        <v>411</v>
      </c>
      <c r="H804" s="62" t="s">
        <v>594</v>
      </c>
      <c r="I804" s="58">
        <v>3.27</v>
      </c>
      <c r="J804" s="74">
        <v>187.82</v>
      </c>
    </row>
    <row r="805" spans="1:10" ht="16.5" customHeight="1">
      <c r="A805" s="61">
        <v>225</v>
      </c>
      <c r="B805" s="61">
        <v>45</v>
      </c>
      <c r="C805" s="61">
        <v>17</v>
      </c>
      <c r="D805" s="61">
        <v>94</v>
      </c>
      <c r="E805" s="61" t="s">
        <v>2445</v>
      </c>
      <c r="F805" s="61" t="s">
        <v>2273</v>
      </c>
      <c r="G805" s="61" t="s">
        <v>2155</v>
      </c>
      <c r="H805" s="62" t="s">
        <v>535</v>
      </c>
      <c r="I805" s="58">
        <v>1.57</v>
      </c>
      <c r="J805" s="74">
        <v>187.82</v>
      </c>
    </row>
    <row r="806" spans="1:10" ht="16.5" customHeight="1">
      <c r="A806" s="61">
        <v>225</v>
      </c>
      <c r="B806" s="61">
        <v>45</v>
      </c>
      <c r="C806" s="61">
        <v>17</v>
      </c>
      <c r="D806" s="61">
        <v>94</v>
      </c>
      <c r="E806" s="61" t="s">
        <v>2445</v>
      </c>
      <c r="F806" s="61" t="s">
        <v>2273</v>
      </c>
      <c r="G806" s="61" t="s">
        <v>446</v>
      </c>
      <c r="H806" s="62" t="s">
        <v>534</v>
      </c>
      <c r="I806" s="58">
        <v>1.57</v>
      </c>
      <c r="J806" s="74">
        <v>187.82</v>
      </c>
    </row>
    <row r="807" spans="1:10" ht="16.5" customHeight="1">
      <c r="A807" s="61">
        <v>195</v>
      </c>
      <c r="B807" s="61">
        <v>55</v>
      </c>
      <c r="C807" s="61">
        <v>16</v>
      </c>
      <c r="D807" s="61">
        <v>87</v>
      </c>
      <c r="E807" s="61" t="s">
        <v>2347</v>
      </c>
      <c r="F807" s="61" t="s">
        <v>2273</v>
      </c>
      <c r="G807" s="61" t="s">
        <v>415</v>
      </c>
      <c r="H807" s="62" t="s">
        <v>457</v>
      </c>
      <c r="I807" s="58">
        <v>1.57</v>
      </c>
      <c r="J807" s="74">
        <v>186.61</v>
      </c>
    </row>
    <row r="808" spans="1:10" ht="16.5" customHeight="1">
      <c r="A808" s="61">
        <v>235</v>
      </c>
      <c r="B808" s="61">
        <v>70</v>
      </c>
      <c r="C808" s="61">
        <v>16</v>
      </c>
      <c r="D808" s="61">
        <v>106</v>
      </c>
      <c r="E808" s="61" t="s">
        <v>2237</v>
      </c>
      <c r="F808" s="61" t="s">
        <v>2273</v>
      </c>
      <c r="G808" s="61" t="s">
        <v>411</v>
      </c>
      <c r="H808" s="62" t="s">
        <v>596</v>
      </c>
      <c r="I808" s="58">
        <v>3.27</v>
      </c>
      <c r="J808" s="74">
        <v>186.05</v>
      </c>
    </row>
    <row r="809" spans="1:10" ht="16.5" customHeight="1">
      <c r="A809" s="61">
        <v>235</v>
      </c>
      <c r="B809" s="61">
        <v>85</v>
      </c>
      <c r="C809" s="61">
        <v>16</v>
      </c>
      <c r="D809" s="61">
        <v>108</v>
      </c>
      <c r="E809" s="61" t="s">
        <v>2233</v>
      </c>
      <c r="F809" s="61" t="s">
        <v>2273</v>
      </c>
      <c r="G809" s="61" t="s">
        <v>411</v>
      </c>
      <c r="H809" s="62" t="s">
        <v>412</v>
      </c>
      <c r="I809" s="58">
        <v>3.27</v>
      </c>
      <c r="J809" s="74">
        <v>184.89</v>
      </c>
    </row>
    <row r="810" spans="1:10" ht="16.5" customHeight="1">
      <c r="A810" s="61">
        <v>225</v>
      </c>
      <c r="B810" s="61">
        <v>45</v>
      </c>
      <c r="C810" s="61">
        <v>17</v>
      </c>
      <c r="D810" s="61">
        <v>91</v>
      </c>
      <c r="E810" s="61" t="s">
        <v>2445</v>
      </c>
      <c r="F810" s="61" t="s">
        <v>2273</v>
      </c>
      <c r="G810" s="61" t="s">
        <v>2155</v>
      </c>
      <c r="H810" s="62" t="s">
        <v>873</v>
      </c>
      <c r="I810" s="58">
        <v>1.57</v>
      </c>
      <c r="J810" s="74">
        <v>184.43</v>
      </c>
    </row>
    <row r="811" spans="1:10" ht="16.5" customHeight="1">
      <c r="A811" s="61">
        <v>235</v>
      </c>
      <c r="B811" s="61">
        <v>60</v>
      </c>
      <c r="C811" s="61">
        <v>16</v>
      </c>
      <c r="D811" s="61">
        <v>100</v>
      </c>
      <c r="E811" s="61" t="s">
        <v>2440</v>
      </c>
      <c r="F811" s="61" t="s">
        <v>2273</v>
      </c>
      <c r="G811" s="61" t="s">
        <v>419</v>
      </c>
      <c r="H811" s="62" t="s">
        <v>584</v>
      </c>
      <c r="I811" s="58">
        <v>3.27</v>
      </c>
      <c r="J811" s="74">
        <v>183.23</v>
      </c>
    </row>
    <row r="812" spans="1:10" ht="16.5" customHeight="1">
      <c r="A812" s="61">
        <v>225</v>
      </c>
      <c r="B812" s="61">
        <v>45</v>
      </c>
      <c r="C812" s="61">
        <v>17</v>
      </c>
      <c r="D812" s="61">
        <v>94</v>
      </c>
      <c r="E812" s="61" t="s">
        <v>2239</v>
      </c>
      <c r="F812" s="61" t="s">
        <v>2273</v>
      </c>
      <c r="G812" s="61" t="s">
        <v>524</v>
      </c>
      <c r="H812" s="62" t="s">
        <v>533</v>
      </c>
      <c r="I812" s="58">
        <v>1.57</v>
      </c>
      <c r="J812" s="74">
        <v>183.23</v>
      </c>
    </row>
    <row r="813" spans="1:10" ht="16.5" customHeight="1">
      <c r="A813" s="61">
        <v>215</v>
      </c>
      <c r="B813" s="61">
        <v>65</v>
      </c>
      <c r="C813" s="61">
        <v>16</v>
      </c>
      <c r="D813" s="61">
        <v>106</v>
      </c>
      <c r="E813" s="61" t="s">
        <v>2237</v>
      </c>
      <c r="F813" s="61" t="s">
        <v>2273</v>
      </c>
      <c r="G813" s="61" t="s">
        <v>429</v>
      </c>
      <c r="H813" s="62" t="s">
        <v>432</v>
      </c>
      <c r="I813" s="58">
        <v>3.27</v>
      </c>
      <c r="J813" s="74">
        <v>182.32</v>
      </c>
    </row>
    <row r="814" spans="1:10" ht="16.5" customHeight="1">
      <c r="A814" s="61">
        <v>255</v>
      </c>
      <c r="B814" s="61">
        <v>65</v>
      </c>
      <c r="C814" s="61">
        <v>16</v>
      </c>
      <c r="D814" s="61">
        <v>109</v>
      </c>
      <c r="E814" s="61" t="s">
        <v>2440</v>
      </c>
      <c r="F814" s="61" t="s">
        <v>2273</v>
      </c>
      <c r="G814" s="61" t="s">
        <v>419</v>
      </c>
      <c r="H814" s="62" t="s">
        <v>577</v>
      </c>
      <c r="I814" s="58">
        <v>3.27</v>
      </c>
      <c r="J814" s="74">
        <v>181.95</v>
      </c>
    </row>
    <row r="815" spans="1:10" ht="16.5" customHeight="1">
      <c r="A815" s="61">
        <v>225</v>
      </c>
      <c r="B815" s="61">
        <v>45</v>
      </c>
      <c r="C815" s="61">
        <v>17</v>
      </c>
      <c r="D815" s="61">
        <v>91</v>
      </c>
      <c r="E815" s="61" t="s">
        <v>2239</v>
      </c>
      <c r="F815" s="61" t="s">
        <v>2273</v>
      </c>
      <c r="G815" s="61" t="s">
        <v>446</v>
      </c>
      <c r="H815" s="62" t="s">
        <v>871</v>
      </c>
      <c r="I815" s="58">
        <v>1.57</v>
      </c>
      <c r="J815" s="74">
        <v>181.15</v>
      </c>
    </row>
    <row r="816" spans="1:10" ht="16.5" customHeight="1">
      <c r="A816" s="61">
        <v>225</v>
      </c>
      <c r="B816" s="61">
        <v>45</v>
      </c>
      <c r="C816" s="61">
        <v>17</v>
      </c>
      <c r="D816" s="61">
        <v>91</v>
      </c>
      <c r="E816" s="61" t="s">
        <v>2239</v>
      </c>
      <c r="F816" s="61" t="s">
        <v>2273</v>
      </c>
      <c r="G816" s="61" t="s">
        <v>2155</v>
      </c>
      <c r="H816" s="62" t="s">
        <v>870</v>
      </c>
      <c r="I816" s="58">
        <v>1.57</v>
      </c>
      <c r="J816" s="74">
        <v>181.15</v>
      </c>
    </row>
    <row r="817" spans="1:10" ht="16.5" customHeight="1">
      <c r="A817" s="61">
        <v>215</v>
      </c>
      <c r="B817" s="61">
        <v>45</v>
      </c>
      <c r="C817" s="61">
        <v>17</v>
      </c>
      <c r="D817" s="61">
        <v>87</v>
      </c>
      <c r="E817" s="61" t="s">
        <v>2347</v>
      </c>
      <c r="F817" s="61" t="s">
        <v>2273</v>
      </c>
      <c r="G817" s="61" t="s">
        <v>2428</v>
      </c>
      <c r="H817" s="62" t="s">
        <v>639</v>
      </c>
      <c r="I817" s="58">
        <v>1.57</v>
      </c>
      <c r="J817" s="74">
        <v>176.65</v>
      </c>
    </row>
    <row r="818" spans="1:10" ht="16.5" customHeight="1">
      <c r="A818" s="61">
        <v>195</v>
      </c>
      <c r="B818" s="61">
        <v>55</v>
      </c>
      <c r="C818" s="61">
        <v>16</v>
      </c>
      <c r="D818" s="61">
        <v>87</v>
      </c>
      <c r="E818" s="61" t="s">
        <v>2347</v>
      </c>
      <c r="F818" s="61" t="s">
        <v>2273</v>
      </c>
      <c r="G818" s="61" t="s">
        <v>446</v>
      </c>
      <c r="H818" s="62" t="s">
        <v>628</v>
      </c>
      <c r="I818" s="58">
        <v>1.57</v>
      </c>
      <c r="J818" s="74">
        <v>176.18</v>
      </c>
    </row>
    <row r="819" spans="1:10" ht="16.5" customHeight="1">
      <c r="A819" s="61">
        <v>195</v>
      </c>
      <c r="B819" s="61">
        <v>55</v>
      </c>
      <c r="C819" s="61">
        <v>16</v>
      </c>
      <c r="D819" s="61">
        <v>87</v>
      </c>
      <c r="E819" s="61" t="s">
        <v>2347</v>
      </c>
      <c r="F819" s="61" t="s">
        <v>2273</v>
      </c>
      <c r="G819" s="61" t="s">
        <v>2428</v>
      </c>
      <c r="H819" s="62" t="s">
        <v>629</v>
      </c>
      <c r="I819" s="58">
        <v>1.57</v>
      </c>
      <c r="J819" s="74">
        <v>176.18</v>
      </c>
    </row>
    <row r="820" spans="1:10" ht="16.5" customHeight="1">
      <c r="A820" s="61">
        <v>225</v>
      </c>
      <c r="B820" s="61">
        <v>75</v>
      </c>
      <c r="C820" s="61">
        <v>16</v>
      </c>
      <c r="D820" s="61">
        <v>104</v>
      </c>
      <c r="E820" s="61" t="s">
        <v>2440</v>
      </c>
      <c r="F820" s="61" t="s">
        <v>2273</v>
      </c>
      <c r="G820" s="61" t="s">
        <v>419</v>
      </c>
      <c r="H820" s="62" t="s">
        <v>571</v>
      </c>
      <c r="I820" s="58">
        <v>3.27</v>
      </c>
      <c r="J820" s="74">
        <v>175.42</v>
      </c>
    </row>
    <row r="821" spans="1:10" ht="16.5" customHeight="1">
      <c r="A821" s="61">
        <v>205</v>
      </c>
      <c r="B821" s="61">
        <v>60</v>
      </c>
      <c r="C821" s="61">
        <v>16</v>
      </c>
      <c r="D821" s="61">
        <v>92</v>
      </c>
      <c r="E821" s="61" t="s">
        <v>2347</v>
      </c>
      <c r="F821" s="61" t="s">
        <v>2273</v>
      </c>
      <c r="G821" s="61" t="s">
        <v>446</v>
      </c>
      <c r="H821" s="62" t="s">
        <v>625</v>
      </c>
      <c r="I821" s="58">
        <v>1.57</v>
      </c>
      <c r="J821" s="74">
        <v>175.08</v>
      </c>
    </row>
    <row r="822" spans="1:10" ht="16.5" customHeight="1">
      <c r="A822" s="61">
        <v>195</v>
      </c>
      <c r="B822" s="61">
        <v>55</v>
      </c>
      <c r="C822" s="61">
        <v>16</v>
      </c>
      <c r="D822" s="61">
        <v>87</v>
      </c>
      <c r="E822" s="61" t="s">
        <v>2440</v>
      </c>
      <c r="F822" s="61" t="s">
        <v>2273</v>
      </c>
      <c r="G822" s="61" t="s">
        <v>2151</v>
      </c>
      <c r="H822" s="62" t="s">
        <v>454</v>
      </c>
      <c r="I822" s="58">
        <v>1.57</v>
      </c>
      <c r="J822" s="74">
        <v>174.13</v>
      </c>
    </row>
    <row r="823" spans="1:10" ht="16.5" customHeight="1">
      <c r="A823" s="61">
        <v>195</v>
      </c>
      <c r="B823" s="61">
        <v>55</v>
      </c>
      <c r="C823" s="61">
        <v>16</v>
      </c>
      <c r="D823" s="61">
        <v>87</v>
      </c>
      <c r="E823" s="61" t="s">
        <v>2440</v>
      </c>
      <c r="F823" s="61" t="s">
        <v>2273</v>
      </c>
      <c r="G823" s="61" t="s">
        <v>415</v>
      </c>
      <c r="H823" s="62" t="s">
        <v>455</v>
      </c>
      <c r="I823" s="58">
        <v>1.57</v>
      </c>
      <c r="J823" s="74">
        <v>174.13</v>
      </c>
    </row>
    <row r="824" spans="1:10" ht="16.5" customHeight="1">
      <c r="A824" s="61">
        <v>215</v>
      </c>
      <c r="B824" s="61">
        <v>60</v>
      </c>
      <c r="C824" s="61">
        <v>16</v>
      </c>
      <c r="D824" s="61">
        <v>95</v>
      </c>
      <c r="E824" s="61" t="s">
        <v>2440</v>
      </c>
      <c r="F824" s="61" t="s">
        <v>2273</v>
      </c>
      <c r="G824" s="61" t="s">
        <v>417</v>
      </c>
      <c r="H824" s="62" t="s">
        <v>883</v>
      </c>
      <c r="I824" s="58">
        <v>3.27</v>
      </c>
      <c r="J824" s="74">
        <v>171.47</v>
      </c>
    </row>
    <row r="825" spans="1:10" ht="16.5" customHeight="1">
      <c r="A825" s="61">
        <v>245</v>
      </c>
      <c r="B825" s="61">
        <v>70</v>
      </c>
      <c r="C825" s="61">
        <v>16</v>
      </c>
      <c r="D825" s="61">
        <v>107</v>
      </c>
      <c r="E825" s="61" t="s">
        <v>2440</v>
      </c>
      <c r="F825" s="61" t="s">
        <v>2273</v>
      </c>
      <c r="G825" s="61" t="s">
        <v>419</v>
      </c>
      <c r="H825" s="62" t="s">
        <v>575</v>
      </c>
      <c r="I825" s="58">
        <v>3.27</v>
      </c>
      <c r="J825" s="74">
        <v>170.28</v>
      </c>
    </row>
    <row r="826" spans="1:10" ht="16.5" customHeight="1">
      <c r="A826" s="61">
        <v>195</v>
      </c>
      <c r="B826" s="61">
        <v>60</v>
      </c>
      <c r="C826" s="61">
        <v>16</v>
      </c>
      <c r="D826" s="61">
        <v>99</v>
      </c>
      <c r="E826" s="61" t="s">
        <v>2440</v>
      </c>
      <c r="F826" s="61" t="s">
        <v>2273</v>
      </c>
      <c r="G826" s="61" t="s">
        <v>429</v>
      </c>
      <c r="H826" s="62" t="s">
        <v>449</v>
      </c>
      <c r="I826" s="58">
        <v>3.27</v>
      </c>
      <c r="J826" s="74">
        <v>168.85</v>
      </c>
    </row>
    <row r="827" spans="1:10" ht="16.5" customHeight="1">
      <c r="A827" s="61">
        <v>235</v>
      </c>
      <c r="B827" s="61">
        <v>75</v>
      </c>
      <c r="C827" s="61">
        <v>15</v>
      </c>
      <c r="D827" s="61">
        <v>104</v>
      </c>
      <c r="E827" s="61" t="s">
        <v>2233</v>
      </c>
      <c r="F827" s="61" t="s">
        <v>2273</v>
      </c>
      <c r="G827" s="61" t="s">
        <v>414</v>
      </c>
      <c r="H827" s="62" t="s">
        <v>439</v>
      </c>
      <c r="I827" s="58">
        <v>3.27</v>
      </c>
      <c r="J827" s="74">
        <v>166.68</v>
      </c>
    </row>
    <row r="828" spans="1:10" ht="16.5" customHeight="1">
      <c r="A828" s="61">
        <v>215</v>
      </c>
      <c r="B828" s="61">
        <v>45</v>
      </c>
      <c r="C828" s="61">
        <v>16</v>
      </c>
      <c r="D828" s="61">
        <v>86</v>
      </c>
      <c r="E828" s="61" t="s">
        <v>2440</v>
      </c>
      <c r="F828" s="61" t="s">
        <v>2273</v>
      </c>
      <c r="G828" s="61" t="s">
        <v>2428</v>
      </c>
      <c r="H828" s="62" t="s">
        <v>618</v>
      </c>
      <c r="I828" s="58">
        <v>1.57</v>
      </c>
      <c r="J828" s="74">
        <v>163.66999999999999</v>
      </c>
    </row>
    <row r="829" spans="1:10" ht="16.5" customHeight="1">
      <c r="A829" s="61">
        <v>215</v>
      </c>
      <c r="B829" s="61">
        <v>60</v>
      </c>
      <c r="C829" s="61">
        <v>16</v>
      </c>
      <c r="D829" s="61">
        <v>95</v>
      </c>
      <c r="E829" s="61" t="s">
        <v>2440</v>
      </c>
      <c r="F829" s="61" t="s">
        <v>2273</v>
      </c>
      <c r="G829" s="61" t="s">
        <v>2428</v>
      </c>
      <c r="H829" s="62" t="s">
        <v>605</v>
      </c>
      <c r="I829" s="58">
        <v>1.57</v>
      </c>
      <c r="J829" s="74">
        <v>162.81</v>
      </c>
    </row>
    <row r="830" spans="1:10" ht="16.5" customHeight="1">
      <c r="A830" s="61">
        <v>195</v>
      </c>
      <c r="B830" s="61">
        <v>65</v>
      </c>
      <c r="C830" s="61">
        <v>16</v>
      </c>
      <c r="D830" s="61">
        <v>100</v>
      </c>
      <c r="E830" s="61" t="s">
        <v>2237</v>
      </c>
      <c r="F830" s="61" t="s">
        <v>2273</v>
      </c>
      <c r="G830" s="61" t="s">
        <v>429</v>
      </c>
      <c r="H830" s="62" t="s">
        <v>440</v>
      </c>
      <c r="I830" s="58">
        <v>3.27</v>
      </c>
      <c r="J830" s="74">
        <v>161.26</v>
      </c>
    </row>
    <row r="831" spans="1:10" ht="16.5" customHeight="1">
      <c r="A831" s="61">
        <v>195</v>
      </c>
      <c r="B831" s="61">
        <v>65</v>
      </c>
      <c r="C831" s="61">
        <v>16</v>
      </c>
      <c r="D831" s="61" t="s">
        <v>3950</v>
      </c>
      <c r="E831" s="61" t="s">
        <v>2237</v>
      </c>
      <c r="F831" s="61" t="s">
        <v>2273</v>
      </c>
      <c r="G831" s="61" t="s">
        <v>424</v>
      </c>
      <c r="H831" s="62" t="s">
        <v>441</v>
      </c>
      <c r="I831" s="58">
        <v>3.27</v>
      </c>
      <c r="J831" s="74">
        <v>161.26</v>
      </c>
    </row>
    <row r="832" spans="1:10" ht="16.5" customHeight="1">
      <c r="A832" s="61">
        <v>235</v>
      </c>
      <c r="B832" s="61">
        <v>70</v>
      </c>
      <c r="C832" s="61">
        <v>16</v>
      </c>
      <c r="D832" s="61">
        <v>106</v>
      </c>
      <c r="E832" s="61" t="s">
        <v>2440</v>
      </c>
      <c r="F832" s="61" t="s">
        <v>2273</v>
      </c>
      <c r="G832" s="61" t="s">
        <v>419</v>
      </c>
      <c r="H832" s="62" t="s">
        <v>574</v>
      </c>
      <c r="I832" s="58">
        <v>3.27</v>
      </c>
      <c r="J832" s="74">
        <v>159.53</v>
      </c>
    </row>
    <row r="833" spans="1:10" ht="16.5" customHeight="1">
      <c r="A833" s="61">
        <v>225</v>
      </c>
      <c r="B833" s="61">
        <v>75</v>
      </c>
      <c r="C833" s="61">
        <v>15</v>
      </c>
      <c r="D833" s="61">
        <v>102</v>
      </c>
      <c r="E833" s="61" t="s">
        <v>2237</v>
      </c>
      <c r="F833" s="61" t="s">
        <v>2273</v>
      </c>
      <c r="G833" s="61" t="s">
        <v>411</v>
      </c>
      <c r="H833" s="62" t="s">
        <v>592</v>
      </c>
      <c r="I833" s="58">
        <v>3.27</v>
      </c>
      <c r="J833" s="74">
        <v>159.24</v>
      </c>
    </row>
    <row r="834" spans="1:10" ht="16.5" customHeight="1">
      <c r="A834" s="61">
        <v>215</v>
      </c>
      <c r="B834" s="61">
        <v>70</v>
      </c>
      <c r="C834" s="61">
        <v>16</v>
      </c>
      <c r="D834" s="61">
        <v>100</v>
      </c>
      <c r="E834" s="61" t="s">
        <v>2440</v>
      </c>
      <c r="F834" s="61" t="s">
        <v>2273</v>
      </c>
      <c r="G834" s="61" t="s">
        <v>419</v>
      </c>
      <c r="H834" s="62" t="s">
        <v>572</v>
      </c>
      <c r="I834" s="58">
        <v>3.27</v>
      </c>
      <c r="J834" s="74">
        <v>158.1</v>
      </c>
    </row>
    <row r="835" spans="1:10" ht="16.5" customHeight="1">
      <c r="A835" s="61">
        <v>255</v>
      </c>
      <c r="B835" s="61">
        <v>70</v>
      </c>
      <c r="C835" s="61">
        <v>15</v>
      </c>
      <c r="D835" s="61">
        <v>112</v>
      </c>
      <c r="E835" s="61" t="s">
        <v>2237</v>
      </c>
      <c r="F835" s="61" t="s">
        <v>2273</v>
      </c>
      <c r="G835" s="61" t="s">
        <v>421</v>
      </c>
      <c r="H835" s="62" t="s">
        <v>422</v>
      </c>
      <c r="I835" s="58">
        <v>3.27</v>
      </c>
      <c r="J835" s="74">
        <v>157.75</v>
      </c>
    </row>
    <row r="836" spans="1:10" ht="16.5" customHeight="1">
      <c r="A836" s="61">
        <v>225</v>
      </c>
      <c r="B836" s="61">
        <v>70</v>
      </c>
      <c r="C836" s="61">
        <v>16</v>
      </c>
      <c r="D836" s="61">
        <v>103</v>
      </c>
      <c r="E836" s="61" t="s">
        <v>2440</v>
      </c>
      <c r="F836" s="61" t="s">
        <v>2273</v>
      </c>
      <c r="G836" s="61" t="s">
        <v>419</v>
      </c>
      <c r="H836" s="62" t="s">
        <v>573</v>
      </c>
      <c r="I836" s="58">
        <v>3.27</v>
      </c>
      <c r="J836" s="74">
        <v>155.54</v>
      </c>
    </row>
    <row r="837" spans="1:10" ht="16.5" customHeight="1">
      <c r="A837" s="61">
        <v>205</v>
      </c>
      <c r="B837" s="61">
        <v>45</v>
      </c>
      <c r="C837" s="61">
        <v>16</v>
      </c>
      <c r="D837" s="61">
        <v>83</v>
      </c>
      <c r="E837" s="61" t="s">
        <v>2440</v>
      </c>
      <c r="F837" s="61" t="s">
        <v>2273</v>
      </c>
      <c r="G837" s="61" t="s">
        <v>2149</v>
      </c>
      <c r="H837" s="62" t="s">
        <v>617</v>
      </c>
      <c r="I837" s="58">
        <v>1.57</v>
      </c>
      <c r="J837" s="74">
        <v>153.53</v>
      </c>
    </row>
    <row r="838" spans="1:10" ht="16.5" customHeight="1">
      <c r="A838" s="61">
        <v>205</v>
      </c>
      <c r="B838" s="61">
        <v>65</v>
      </c>
      <c r="C838" s="61">
        <v>15</v>
      </c>
      <c r="D838" s="61">
        <v>94</v>
      </c>
      <c r="E838" s="61" t="s">
        <v>2347</v>
      </c>
      <c r="F838" s="61" t="s">
        <v>2273</v>
      </c>
      <c r="G838" s="61" t="s">
        <v>446</v>
      </c>
      <c r="H838" s="62" t="s">
        <v>620</v>
      </c>
      <c r="I838" s="58">
        <v>1.57</v>
      </c>
      <c r="J838" s="74">
        <v>151.66999999999999</v>
      </c>
    </row>
    <row r="839" spans="1:10" ht="16.5" customHeight="1">
      <c r="A839" s="61">
        <v>205</v>
      </c>
      <c r="B839" s="61">
        <v>45</v>
      </c>
      <c r="C839" s="61">
        <v>16</v>
      </c>
      <c r="D839" s="61">
        <v>83</v>
      </c>
      <c r="E839" s="61" t="s">
        <v>2239</v>
      </c>
      <c r="F839" s="61" t="s">
        <v>2273</v>
      </c>
      <c r="G839" s="61" t="s">
        <v>446</v>
      </c>
      <c r="H839" s="62" t="s">
        <v>869</v>
      </c>
      <c r="I839" s="58">
        <v>1.57</v>
      </c>
      <c r="J839" s="74">
        <v>151.38</v>
      </c>
    </row>
    <row r="840" spans="1:10" ht="16.5" customHeight="1">
      <c r="A840" s="61">
        <v>205</v>
      </c>
      <c r="B840" s="61">
        <v>65</v>
      </c>
      <c r="C840" s="61">
        <v>15</v>
      </c>
      <c r="D840" s="61">
        <v>102</v>
      </c>
      <c r="E840" s="61" t="s">
        <v>2237</v>
      </c>
      <c r="F840" s="61" t="s">
        <v>2273</v>
      </c>
      <c r="G840" s="61" t="s">
        <v>424</v>
      </c>
      <c r="H840" s="62" t="s">
        <v>428</v>
      </c>
      <c r="I840" s="58">
        <v>3.27</v>
      </c>
      <c r="J840" s="74">
        <v>149.77000000000001</v>
      </c>
    </row>
    <row r="841" spans="1:10" ht="16.5" customHeight="1">
      <c r="A841" s="61">
        <v>215</v>
      </c>
      <c r="B841" s="61">
        <v>65</v>
      </c>
      <c r="C841" s="61">
        <v>16</v>
      </c>
      <c r="D841" s="61">
        <v>98</v>
      </c>
      <c r="E841" s="61" t="s">
        <v>2440</v>
      </c>
      <c r="F841" s="61" t="s">
        <v>2273</v>
      </c>
      <c r="G841" s="61" t="s">
        <v>419</v>
      </c>
      <c r="H841" s="62" t="s">
        <v>882</v>
      </c>
      <c r="I841" s="58">
        <v>3.27</v>
      </c>
      <c r="J841" s="74">
        <v>148.04</v>
      </c>
    </row>
    <row r="842" spans="1:10" ht="16.5" customHeight="1">
      <c r="A842" s="61">
        <v>215</v>
      </c>
      <c r="B842" s="61">
        <v>40</v>
      </c>
      <c r="C842" s="61">
        <v>17</v>
      </c>
      <c r="D842" s="61">
        <v>87</v>
      </c>
      <c r="E842" s="61" t="s">
        <v>2239</v>
      </c>
      <c r="F842" s="61" t="s">
        <v>2273</v>
      </c>
      <c r="G842" s="61" t="s">
        <v>446</v>
      </c>
      <c r="H842" s="62" t="s">
        <v>539</v>
      </c>
      <c r="I842" s="58">
        <v>1.57</v>
      </c>
      <c r="J842" s="74">
        <v>146.99</v>
      </c>
    </row>
    <row r="843" spans="1:10" ht="16.5" customHeight="1">
      <c r="A843" s="61">
        <v>205</v>
      </c>
      <c r="B843" s="61">
        <v>60</v>
      </c>
      <c r="C843" s="61">
        <v>16</v>
      </c>
      <c r="D843" s="61">
        <v>92</v>
      </c>
      <c r="E843" s="61" t="s">
        <v>2440</v>
      </c>
      <c r="F843" s="61" t="s">
        <v>2273</v>
      </c>
      <c r="G843" s="61" t="s">
        <v>446</v>
      </c>
      <c r="H843" s="62" t="s">
        <v>604</v>
      </c>
      <c r="I843" s="58">
        <v>1.57</v>
      </c>
      <c r="J843" s="74">
        <v>145.52000000000001</v>
      </c>
    </row>
    <row r="844" spans="1:10" ht="16.5" customHeight="1">
      <c r="A844" s="61">
        <v>205</v>
      </c>
      <c r="B844" s="61">
        <v>55</v>
      </c>
      <c r="C844" s="61">
        <v>16</v>
      </c>
      <c r="D844" s="61">
        <v>94</v>
      </c>
      <c r="E844" s="61" t="s">
        <v>2347</v>
      </c>
      <c r="F844" s="61" t="s">
        <v>2273</v>
      </c>
      <c r="G844" s="61" t="s">
        <v>446</v>
      </c>
      <c r="H844" s="62" t="s">
        <v>513</v>
      </c>
      <c r="I844" s="58">
        <v>1.57</v>
      </c>
      <c r="J844" s="74">
        <v>144.68</v>
      </c>
    </row>
    <row r="845" spans="1:10" ht="16.5" customHeight="1">
      <c r="A845" s="61">
        <v>235</v>
      </c>
      <c r="B845" s="61">
        <v>75</v>
      </c>
      <c r="C845" s="61">
        <v>15</v>
      </c>
      <c r="D845" s="61">
        <v>105</v>
      </c>
      <c r="E845" s="61" t="s">
        <v>2237</v>
      </c>
      <c r="F845" s="61" t="s">
        <v>2273</v>
      </c>
      <c r="G845" s="61" t="s">
        <v>411</v>
      </c>
      <c r="H845" s="62" t="s">
        <v>593</v>
      </c>
      <c r="I845" s="58">
        <v>3.27</v>
      </c>
      <c r="J845" s="74">
        <v>143.91999999999999</v>
      </c>
    </row>
    <row r="846" spans="1:10" ht="16.5" customHeight="1">
      <c r="A846" s="61">
        <v>195</v>
      </c>
      <c r="B846" s="61">
        <v>55</v>
      </c>
      <c r="C846" s="61">
        <v>16</v>
      </c>
      <c r="D846" s="61">
        <v>87</v>
      </c>
      <c r="E846" s="61" t="s">
        <v>2440</v>
      </c>
      <c r="F846" s="61" t="s">
        <v>2273</v>
      </c>
      <c r="G846" s="61" t="s">
        <v>2149</v>
      </c>
      <c r="H846" s="62" t="s">
        <v>608</v>
      </c>
      <c r="I846" s="58">
        <v>1.57</v>
      </c>
      <c r="J846" s="74">
        <v>143.12</v>
      </c>
    </row>
    <row r="847" spans="1:10" ht="16.5" customHeight="1">
      <c r="A847" s="61">
        <v>195</v>
      </c>
      <c r="B847" s="61">
        <v>55</v>
      </c>
      <c r="C847" s="61">
        <v>16</v>
      </c>
      <c r="D847" s="61">
        <v>87</v>
      </c>
      <c r="E847" s="61" t="s">
        <v>2440</v>
      </c>
      <c r="F847" s="61" t="s">
        <v>2273</v>
      </c>
      <c r="G847" s="61" t="s">
        <v>2149</v>
      </c>
      <c r="H847" s="62" t="s">
        <v>607</v>
      </c>
      <c r="I847" s="58">
        <v>1.57</v>
      </c>
      <c r="J847" s="74">
        <v>143.12</v>
      </c>
    </row>
    <row r="848" spans="1:10" ht="16.5" customHeight="1">
      <c r="A848" s="61">
        <v>195</v>
      </c>
      <c r="B848" s="61">
        <v>55</v>
      </c>
      <c r="C848" s="61">
        <v>16</v>
      </c>
      <c r="D848" s="61">
        <v>87</v>
      </c>
      <c r="E848" s="61" t="s">
        <v>2440</v>
      </c>
      <c r="F848" s="61" t="s">
        <v>2273</v>
      </c>
      <c r="G848" s="61" t="s">
        <v>2428</v>
      </c>
      <c r="H848" s="62" t="s">
        <v>609</v>
      </c>
      <c r="I848" s="58">
        <v>1.57</v>
      </c>
      <c r="J848" s="74">
        <v>143.12</v>
      </c>
    </row>
    <row r="849" spans="1:10" ht="16.5" customHeight="1">
      <c r="A849" s="61">
        <v>195</v>
      </c>
      <c r="B849" s="61">
        <v>55</v>
      </c>
      <c r="C849" s="61">
        <v>16</v>
      </c>
      <c r="D849" s="61">
        <v>87</v>
      </c>
      <c r="E849" s="61" t="s">
        <v>2440</v>
      </c>
      <c r="F849" s="61" t="s">
        <v>2273</v>
      </c>
      <c r="G849" s="61" t="s">
        <v>446</v>
      </c>
      <c r="H849" s="62" t="s">
        <v>610</v>
      </c>
      <c r="I849" s="58">
        <v>1.57</v>
      </c>
      <c r="J849" s="74">
        <v>143.12</v>
      </c>
    </row>
    <row r="850" spans="1:10" ht="16.5" customHeight="1">
      <c r="A850" s="61">
        <v>195</v>
      </c>
      <c r="B850" s="61">
        <v>45</v>
      </c>
      <c r="C850" s="61">
        <v>15</v>
      </c>
      <c r="D850" s="61">
        <v>78</v>
      </c>
      <c r="E850" s="61" t="s">
        <v>2347</v>
      </c>
      <c r="F850" s="61" t="s">
        <v>2273</v>
      </c>
      <c r="G850" s="61" t="s">
        <v>2144</v>
      </c>
      <c r="H850" s="62" t="s">
        <v>638</v>
      </c>
      <c r="I850" s="58">
        <v>1.57</v>
      </c>
      <c r="J850" s="74">
        <v>142.55000000000001</v>
      </c>
    </row>
    <row r="851" spans="1:10" ht="16.5" customHeight="1">
      <c r="A851" s="61">
        <v>195</v>
      </c>
      <c r="B851" s="61">
        <v>55</v>
      </c>
      <c r="C851" s="61">
        <v>15</v>
      </c>
      <c r="D851" s="61">
        <v>85</v>
      </c>
      <c r="E851" s="61" t="s">
        <v>2347</v>
      </c>
      <c r="F851" s="61" t="s">
        <v>2273</v>
      </c>
      <c r="G851" s="61" t="s">
        <v>446</v>
      </c>
      <c r="H851" s="62" t="s">
        <v>627</v>
      </c>
      <c r="I851" s="58">
        <v>1.57</v>
      </c>
      <c r="J851" s="74">
        <v>141.32</v>
      </c>
    </row>
    <row r="852" spans="1:10" ht="16.5" customHeight="1">
      <c r="A852" s="61">
        <v>255</v>
      </c>
      <c r="B852" s="61">
        <v>70</v>
      </c>
      <c r="C852" s="61">
        <v>15</v>
      </c>
      <c r="D852" s="61">
        <v>112</v>
      </c>
      <c r="E852" s="61" t="s">
        <v>2370</v>
      </c>
      <c r="F852" s="61" t="s">
        <v>2273</v>
      </c>
      <c r="G852" s="61" t="s">
        <v>417</v>
      </c>
      <c r="H852" s="62" t="s">
        <v>418</v>
      </c>
      <c r="I852" s="58">
        <v>3.27</v>
      </c>
      <c r="J852" s="74">
        <v>139.28</v>
      </c>
    </row>
    <row r="853" spans="1:10" ht="16.5" customHeight="1">
      <c r="A853" s="61">
        <v>205</v>
      </c>
      <c r="B853" s="61">
        <v>75</v>
      </c>
      <c r="C853" s="61">
        <v>15</v>
      </c>
      <c r="D853" s="61">
        <v>97</v>
      </c>
      <c r="E853" s="61" t="s">
        <v>2237</v>
      </c>
      <c r="F853" s="61" t="s">
        <v>2273</v>
      </c>
      <c r="G853" s="61" t="s">
        <v>411</v>
      </c>
      <c r="H853" s="62" t="s">
        <v>887</v>
      </c>
      <c r="I853" s="58">
        <v>3.27</v>
      </c>
      <c r="J853" s="74">
        <v>138.82</v>
      </c>
    </row>
    <row r="854" spans="1:10" ht="16.5" customHeight="1">
      <c r="A854" s="61">
        <v>195</v>
      </c>
      <c r="B854" s="61">
        <v>55</v>
      </c>
      <c r="C854" s="61">
        <v>15</v>
      </c>
      <c r="D854" s="61">
        <v>85</v>
      </c>
      <c r="E854" s="61" t="s">
        <v>2440</v>
      </c>
      <c r="F854" s="61" t="s">
        <v>2273</v>
      </c>
      <c r="G854" s="61" t="s">
        <v>446</v>
      </c>
      <c r="H854" s="62" t="s">
        <v>606</v>
      </c>
      <c r="I854" s="58">
        <v>1.57</v>
      </c>
      <c r="J854" s="74">
        <v>138.78</v>
      </c>
    </row>
    <row r="855" spans="1:10" ht="16.5" customHeight="1">
      <c r="A855" s="61">
        <v>215</v>
      </c>
      <c r="B855" s="61">
        <v>75</v>
      </c>
      <c r="C855" s="61">
        <v>16</v>
      </c>
      <c r="D855" s="61">
        <v>103</v>
      </c>
      <c r="E855" s="61" t="s">
        <v>2440</v>
      </c>
      <c r="F855" s="61" t="s">
        <v>2273</v>
      </c>
      <c r="G855" s="61" t="s">
        <v>419</v>
      </c>
      <c r="H855" s="62" t="s">
        <v>570</v>
      </c>
      <c r="I855" s="58">
        <v>3.27</v>
      </c>
      <c r="J855" s="74">
        <v>138.22</v>
      </c>
    </row>
    <row r="856" spans="1:10" ht="16.5" customHeight="1">
      <c r="A856" s="61">
        <v>215</v>
      </c>
      <c r="B856" s="61">
        <v>65</v>
      </c>
      <c r="C856" s="61">
        <v>15</v>
      </c>
      <c r="D856" s="61">
        <v>96</v>
      </c>
      <c r="E856" s="61" t="s">
        <v>2347</v>
      </c>
      <c r="F856" s="61" t="s">
        <v>2273</v>
      </c>
      <c r="G856" s="61" t="s">
        <v>524</v>
      </c>
      <c r="H856" s="62" t="s">
        <v>621</v>
      </c>
      <c r="I856" s="58">
        <v>1.57</v>
      </c>
      <c r="J856" s="74">
        <v>137.9</v>
      </c>
    </row>
    <row r="857" spans="1:10" ht="16.5" customHeight="1">
      <c r="A857" s="61">
        <v>195</v>
      </c>
      <c r="B857" s="61">
        <v>70</v>
      </c>
      <c r="C857" s="61">
        <v>15</v>
      </c>
      <c r="D857" s="61">
        <v>98</v>
      </c>
      <c r="E857" s="61" t="s">
        <v>2237</v>
      </c>
      <c r="F857" s="61" t="s">
        <v>2254</v>
      </c>
      <c r="G857" s="61" t="s">
        <v>2369</v>
      </c>
      <c r="H857" s="62" t="s">
        <v>368</v>
      </c>
      <c r="I857" s="58">
        <v>3.27</v>
      </c>
      <c r="J857" s="74">
        <v>134.19999999999999</v>
      </c>
    </row>
    <row r="858" spans="1:10" ht="16.5" customHeight="1">
      <c r="A858" s="61">
        <v>205</v>
      </c>
      <c r="B858" s="61">
        <v>55</v>
      </c>
      <c r="C858" s="61">
        <v>16</v>
      </c>
      <c r="D858" s="61">
        <v>91</v>
      </c>
      <c r="E858" s="61" t="s">
        <v>2347</v>
      </c>
      <c r="F858" s="61" t="s">
        <v>2273</v>
      </c>
      <c r="G858" s="61" t="s">
        <v>2154</v>
      </c>
      <c r="H858" s="62" t="s">
        <v>458</v>
      </c>
      <c r="I858" s="58">
        <v>1.57</v>
      </c>
      <c r="J858" s="74">
        <v>132.75</v>
      </c>
    </row>
    <row r="859" spans="1:10" ht="16.5" customHeight="1">
      <c r="A859" s="61">
        <v>205</v>
      </c>
      <c r="B859" s="61">
        <v>55</v>
      </c>
      <c r="C859" s="61">
        <v>16</v>
      </c>
      <c r="D859" s="61">
        <v>91</v>
      </c>
      <c r="E859" s="61" t="s">
        <v>2347</v>
      </c>
      <c r="F859" s="61" t="s">
        <v>2273</v>
      </c>
      <c r="G859" s="61" t="s">
        <v>2151</v>
      </c>
      <c r="H859" s="62" t="s">
        <v>459</v>
      </c>
      <c r="I859" s="58">
        <v>1.57</v>
      </c>
      <c r="J859" s="74">
        <v>132.75</v>
      </c>
    </row>
    <row r="860" spans="1:10" ht="16.5" customHeight="1">
      <c r="A860" s="61">
        <v>205</v>
      </c>
      <c r="B860" s="61">
        <v>60</v>
      </c>
      <c r="C860" s="61">
        <v>15</v>
      </c>
      <c r="D860" s="61">
        <v>95</v>
      </c>
      <c r="E860" s="61" t="s">
        <v>2440</v>
      </c>
      <c r="F860" s="61" t="s">
        <v>2273</v>
      </c>
      <c r="G860" s="61" t="s">
        <v>446</v>
      </c>
      <c r="H860" s="62" t="s">
        <v>511</v>
      </c>
      <c r="I860" s="58">
        <v>1.57</v>
      </c>
      <c r="J860" s="74">
        <v>130.06</v>
      </c>
    </row>
    <row r="861" spans="1:10" ht="16.5" customHeight="1">
      <c r="A861" s="61">
        <v>205</v>
      </c>
      <c r="B861" s="61">
        <v>70</v>
      </c>
      <c r="C861" s="61">
        <v>15</v>
      </c>
      <c r="D861" s="61">
        <v>96</v>
      </c>
      <c r="E861" s="61" t="s">
        <v>2237</v>
      </c>
      <c r="F861" s="61" t="s">
        <v>2273</v>
      </c>
      <c r="G861" s="61" t="s">
        <v>411</v>
      </c>
      <c r="H861" s="62" t="s">
        <v>888</v>
      </c>
      <c r="I861" s="58">
        <v>3.27</v>
      </c>
      <c r="J861" s="74">
        <v>128.61000000000001</v>
      </c>
    </row>
    <row r="862" spans="1:10" ht="16.5" customHeight="1">
      <c r="A862" s="61">
        <v>175</v>
      </c>
      <c r="B862" s="61">
        <v>70</v>
      </c>
      <c r="C862" s="61">
        <v>14</v>
      </c>
      <c r="D862" s="61">
        <v>95</v>
      </c>
      <c r="E862" s="61" t="s">
        <v>2237</v>
      </c>
      <c r="F862" s="61" t="s">
        <v>2273</v>
      </c>
      <c r="G862" s="61" t="s">
        <v>2427</v>
      </c>
      <c r="H862" s="62" t="s">
        <v>451</v>
      </c>
      <c r="I862" s="58">
        <v>3.27</v>
      </c>
      <c r="J862" s="74">
        <v>127.34</v>
      </c>
    </row>
    <row r="863" spans="1:10" ht="16.5" customHeight="1">
      <c r="A863" s="61">
        <v>205</v>
      </c>
      <c r="B863" s="61">
        <v>60</v>
      </c>
      <c r="C863" s="61">
        <v>15</v>
      </c>
      <c r="D863" s="61">
        <v>91</v>
      </c>
      <c r="E863" s="61" t="s">
        <v>2347</v>
      </c>
      <c r="F863" s="61" t="s">
        <v>2273</v>
      </c>
      <c r="G863" s="61" t="s">
        <v>446</v>
      </c>
      <c r="H863" s="62" t="s">
        <v>623</v>
      </c>
      <c r="I863" s="58">
        <v>1.57</v>
      </c>
      <c r="J863" s="74">
        <v>125.52</v>
      </c>
    </row>
    <row r="864" spans="1:10" ht="16.5" customHeight="1">
      <c r="A864" s="61">
        <v>215</v>
      </c>
      <c r="B864" s="61">
        <v>80</v>
      </c>
      <c r="C864" s="61">
        <v>15</v>
      </c>
      <c r="D864" s="61">
        <v>109</v>
      </c>
      <c r="E864" s="61" t="s">
        <v>2237</v>
      </c>
      <c r="F864" s="61" t="s">
        <v>2273</v>
      </c>
      <c r="G864" s="61" t="s">
        <v>411</v>
      </c>
      <c r="H864" s="62" t="s">
        <v>500</v>
      </c>
      <c r="I864" s="58">
        <v>3.27</v>
      </c>
      <c r="J864" s="74">
        <v>125.13</v>
      </c>
    </row>
    <row r="865" spans="1:10" ht="16.5" customHeight="1">
      <c r="A865" s="61">
        <v>205</v>
      </c>
      <c r="B865" s="61">
        <v>55</v>
      </c>
      <c r="C865" s="61">
        <v>16</v>
      </c>
      <c r="D865" s="61">
        <v>91</v>
      </c>
      <c r="E865" s="61" t="s">
        <v>2239</v>
      </c>
      <c r="F865" s="61" t="s">
        <v>2273</v>
      </c>
      <c r="G865" s="61" t="s">
        <v>446</v>
      </c>
      <c r="H865" s="62" t="s">
        <v>643</v>
      </c>
      <c r="I865" s="58">
        <v>1.57</v>
      </c>
      <c r="J865" s="74">
        <v>124.57</v>
      </c>
    </row>
    <row r="866" spans="1:10" ht="16.5" customHeight="1">
      <c r="A866" s="61">
        <v>205</v>
      </c>
      <c r="B866" s="61">
        <v>55</v>
      </c>
      <c r="C866" s="61">
        <v>16</v>
      </c>
      <c r="D866" s="61">
        <v>91</v>
      </c>
      <c r="E866" s="61" t="s">
        <v>2239</v>
      </c>
      <c r="F866" s="61" t="s">
        <v>2273</v>
      </c>
      <c r="G866" s="61" t="s">
        <v>446</v>
      </c>
      <c r="H866" s="62" t="s">
        <v>642</v>
      </c>
      <c r="I866" s="58">
        <v>1.57</v>
      </c>
      <c r="J866" s="74">
        <v>124.57</v>
      </c>
    </row>
    <row r="867" spans="1:10" ht="16.5" customHeight="1">
      <c r="A867" s="61">
        <v>205</v>
      </c>
      <c r="B867" s="61">
        <v>55</v>
      </c>
      <c r="C867" s="61">
        <v>16</v>
      </c>
      <c r="D867" s="61">
        <v>91</v>
      </c>
      <c r="E867" s="61" t="s">
        <v>2440</v>
      </c>
      <c r="F867" s="61" t="s">
        <v>2273</v>
      </c>
      <c r="G867" s="61" t="s">
        <v>2149</v>
      </c>
      <c r="H867" s="62" t="s">
        <v>614</v>
      </c>
      <c r="I867" s="58">
        <v>1.57</v>
      </c>
      <c r="J867" s="74">
        <v>124.44</v>
      </c>
    </row>
    <row r="868" spans="1:10" ht="16.5" customHeight="1">
      <c r="A868" s="61">
        <v>205</v>
      </c>
      <c r="B868" s="61">
        <v>55</v>
      </c>
      <c r="C868" s="61">
        <v>16</v>
      </c>
      <c r="D868" s="61">
        <v>91</v>
      </c>
      <c r="E868" s="61" t="s">
        <v>2440</v>
      </c>
      <c r="F868" s="61" t="s">
        <v>2273</v>
      </c>
      <c r="G868" s="61" t="s">
        <v>2428</v>
      </c>
      <c r="H868" s="62" t="s">
        <v>611</v>
      </c>
      <c r="I868" s="58">
        <v>1.57</v>
      </c>
      <c r="J868" s="74">
        <v>124.44</v>
      </c>
    </row>
    <row r="869" spans="1:10" ht="16.5" customHeight="1">
      <c r="A869" s="61">
        <v>205</v>
      </c>
      <c r="B869" s="61">
        <v>55</v>
      </c>
      <c r="C869" s="61">
        <v>16</v>
      </c>
      <c r="D869" s="61">
        <v>91</v>
      </c>
      <c r="E869" s="61" t="s">
        <v>2440</v>
      </c>
      <c r="F869" s="61" t="s">
        <v>2273</v>
      </c>
      <c r="G869" s="61" t="s">
        <v>446</v>
      </c>
      <c r="H869" s="62" t="s">
        <v>612</v>
      </c>
      <c r="I869" s="58">
        <v>1.57</v>
      </c>
      <c r="J869" s="74">
        <v>124.44</v>
      </c>
    </row>
    <row r="870" spans="1:10" ht="16.5" customHeight="1">
      <c r="A870" s="61">
        <v>205</v>
      </c>
      <c r="B870" s="61">
        <v>55</v>
      </c>
      <c r="C870" s="61">
        <v>16</v>
      </c>
      <c r="D870" s="61">
        <v>91</v>
      </c>
      <c r="E870" s="61" t="s">
        <v>2440</v>
      </c>
      <c r="F870" s="61" t="s">
        <v>2273</v>
      </c>
      <c r="G870" s="61" t="s">
        <v>446</v>
      </c>
      <c r="H870" s="62" t="s">
        <v>613</v>
      </c>
      <c r="I870" s="58">
        <v>1.57</v>
      </c>
      <c r="J870" s="74">
        <v>124.44</v>
      </c>
    </row>
    <row r="871" spans="1:10" ht="16.5" customHeight="1">
      <c r="A871" s="61">
        <v>205</v>
      </c>
      <c r="B871" s="61">
        <v>80</v>
      </c>
      <c r="C871" s="61">
        <v>16</v>
      </c>
      <c r="D871" s="61">
        <v>110</v>
      </c>
      <c r="E871" s="61" t="s">
        <v>2370</v>
      </c>
      <c r="F871" s="61" t="s">
        <v>2273</v>
      </c>
      <c r="G871" s="61" t="s">
        <v>501</v>
      </c>
      <c r="H871" s="62" t="s">
        <v>502</v>
      </c>
      <c r="I871" s="58">
        <v>3.27</v>
      </c>
      <c r="J871" s="74">
        <v>123.12</v>
      </c>
    </row>
    <row r="872" spans="1:10" ht="16.5" customHeight="1">
      <c r="A872" s="61">
        <v>205</v>
      </c>
      <c r="B872" s="61">
        <v>60</v>
      </c>
      <c r="C872" s="61">
        <v>15</v>
      </c>
      <c r="D872" s="61">
        <v>91</v>
      </c>
      <c r="E872" s="61" t="s">
        <v>2440</v>
      </c>
      <c r="F872" s="61" t="s">
        <v>2273</v>
      </c>
      <c r="G872" s="61" t="s">
        <v>446</v>
      </c>
      <c r="H872" s="62" t="s">
        <v>894</v>
      </c>
      <c r="I872" s="58">
        <v>1.57</v>
      </c>
      <c r="J872" s="74">
        <v>120.4</v>
      </c>
    </row>
    <row r="873" spans="1:10" ht="16.5" customHeight="1">
      <c r="A873" s="61">
        <v>165</v>
      </c>
      <c r="B873" s="61">
        <v>70</v>
      </c>
      <c r="C873" s="61">
        <v>14</v>
      </c>
      <c r="D873" s="61">
        <v>89</v>
      </c>
      <c r="E873" s="61" t="s">
        <v>2229</v>
      </c>
      <c r="F873" s="61" t="s">
        <v>2273</v>
      </c>
      <c r="G873" s="61" t="s">
        <v>2426</v>
      </c>
      <c r="H873" s="62" t="s">
        <v>450</v>
      </c>
      <c r="I873" s="58">
        <v>3.27</v>
      </c>
      <c r="J873" s="74">
        <v>118.52</v>
      </c>
    </row>
    <row r="874" spans="1:10" ht="16.5" customHeight="1">
      <c r="A874" s="61">
        <v>195</v>
      </c>
      <c r="B874" s="61">
        <v>70</v>
      </c>
      <c r="C874" s="61">
        <v>15</v>
      </c>
      <c r="D874" s="61" t="s">
        <v>2312</v>
      </c>
      <c r="E874" s="61" t="s">
        <v>2229</v>
      </c>
      <c r="F874" s="61" t="s">
        <v>2273</v>
      </c>
      <c r="G874" s="61" t="s">
        <v>424</v>
      </c>
      <c r="H874" s="62" t="s">
        <v>426</v>
      </c>
      <c r="I874" s="58">
        <v>3.27</v>
      </c>
      <c r="J874" s="74">
        <v>117.26</v>
      </c>
    </row>
    <row r="875" spans="1:10" ht="16.5" customHeight="1">
      <c r="A875" s="61">
        <v>195</v>
      </c>
      <c r="B875" s="61">
        <v>70</v>
      </c>
      <c r="C875" s="61">
        <v>15</v>
      </c>
      <c r="D875" s="61" t="s">
        <v>2312</v>
      </c>
      <c r="E875" s="61" t="s">
        <v>2229</v>
      </c>
      <c r="F875" s="61" t="s">
        <v>2273</v>
      </c>
      <c r="G875" s="61" t="s">
        <v>424</v>
      </c>
      <c r="H875" s="62" t="s">
        <v>427</v>
      </c>
      <c r="I875" s="58">
        <v>3.27</v>
      </c>
      <c r="J875" s="74">
        <v>117.26</v>
      </c>
    </row>
    <row r="876" spans="1:10" ht="16.5" customHeight="1">
      <c r="A876" s="61">
        <v>175</v>
      </c>
      <c r="B876" s="61">
        <v>65</v>
      </c>
      <c r="C876" s="61">
        <v>14</v>
      </c>
      <c r="D876" s="61">
        <v>90</v>
      </c>
      <c r="E876" s="61" t="s">
        <v>2237</v>
      </c>
      <c r="F876" s="61" t="s">
        <v>2273</v>
      </c>
      <c r="G876" s="61" t="s">
        <v>2426</v>
      </c>
      <c r="H876" s="62" t="s">
        <v>452</v>
      </c>
      <c r="I876" s="58">
        <v>3.27</v>
      </c>
      <c r="J876" s="74">
        <v>116.42</v>
      </c>
    </row>
    <row r="877" spans="1:10" ht="16.5" customHeight="1">
      <c r="A877" s="61">
        <v>195</v>
      </c>
      <c r="B877" s="61">
        <v>60</v>
      </c>
      <c r="C877" s="61">
        <v>15</v>
      </c>
      <c r="D877" s="61">
        <v>88</v>
      </c>
      <c r="E877" s="61" t="s">
        <v>2347</v>
      </c>
      <c r="F877" s="61" t="s">
        <v>2273</v>
      </c>
      <c r="G877" s="61" t="s">
        <v>446</v>
      </c>
      <c r="H877" s="62" t="s">
        <v>622</v>
      </c>
      <c r="I877" s="58">
        <v>1.57</v>
      </c>
      <c r="J877" s="74">
        <v>114.32</v>
      </c>
    </row>
    <row r="878" spans="1:10" ht="16.5" customHeight="1">
      <c r="A878" s="61">
        <v>195</v>
      </c>
      <c r="B878" s="61">
        <v>80</v>
      </c>
      <c r="C878" s="61">
        <v>15</v>
      </c>
      <c r="D878" s="61">
        <v>96</v>
      </c>
      <c r="E878" s="61" t="s">
        <v>2440</v>
      </c>
      <c r="F878" s="61" t="s">
        <v>2273</v>
      </c>
      <c r="G878" s="61" t="s">
        <v>419</v>
      </c>
      <c r="H878" s="62" t="s">
        <v>881</v>
      </c>
      <c r="I878" s="58">
        <v>3.27</v>
      </c>
      <c r="J878" s="74">
        <v>113.93</v>
      </c>
    </row>
    <row r="879" spans="1:10" ht="16.5" customHeight="1">
      <c r="A879" s="61">
        <v>195</v>
      </c>
      <c r="B879" s="61">
        <v>65</v>
      </c>
      <c r="C879" s="61">
        <v>15</v>
      </c>
      <c r="D879" s="61">
        <v>95</v>
      </c>
      <c r="E879" s="61" t="s">
        <v>2237</v>
      </c>
      <c r="F879" s="61" t="s">
        <v>2273</v>
      </c>
      <c r="G879" s="61" t="s">
        <v>509</v>
      </c>
      <c r="H879" s="62" t="s">
        <v>510</v>
      </c>
      <c r="I879" s="58">
        <v>1.57</v>
      </c>
      <c r="J879" s="74">
        <v>111.34</v>
      </c>
    </row>
    <row r="880" spans="1:10" ht="16.5" customHeight="1">
      <c r="A880" s="61">
        <v>195</v>
      </c>
      <c r="B880" s="61">
        <v>60</v>
      </c>
      <c r="C880" s="61">
        <v>15</v>
      </c>
      <c r="D880" s="61">
        <v>88</v>
      </c>
      <c r="E880" s="61" t="s">
        <v>2440</v>
      </c>
      <c r="F880" s="61" t="s">
        <v>2273</v>
      </c>
      <c r="G880" s="61" t="s">
        <v>2149</v>
      </c>
      <c r="H880" s="62" t="s">
        <v>603</v>
      </c>
      <c r="I880" s="58">
        <v>1.57</v>
      </c>
      <c r="J880" s="74">
        <v>105.68</v>
      </c>
    </row>
    <row r="881" spans="1:10" ht="16.5" customHeight="1">
      <c r="A881" s="61">
        <v>195</v>
      </c>
      <c r="B881" s="61">
        <v>60</v>
      </c>
      <c r="C881" s="61">
        <v>15</v>
      </c>
      <c r="D881" s="61">
        <v>88</v>
      </c>
      <c r="E881" s="61" t="s">
        <v>2440</v>
      </c>
      <c r="F881" s="61" t="s">
        <v>2273</v>
      </c>
      <c r="G881" s="61" t="s">
        <v>446</v>
      </c>
      <c r="H881" s="62" t="s">
        <v>602</v>
      </c>
      <c r="I881" s="58">
        <v>1.57</v>
      </c>
      <c r="J881" s="74">
        <v>105.68</v>
      </c>
    </row>
    <row r="882" spans="1:10" ht="16.5" customHeight="1">
      <c r="A882" s="61">
        <v>195</v>
      </c>
      <c r="B882" s="61">
        <v>80</v>
      </c>
      <c r="C882" s="61">
        <v>14</v>
      </c>
      <c r="D882" s="61" t="s">
        <v>2320</v>
      </c>
      <c r="E882" s="61" t="s">
        <v>2294</v>
      </c>
      <c r="F882" s="61" t="s">
        <v>2273</v>
      </c>
      <c r="G882" s="61" t="s">
        <v>505</v>
      </c>
      <c r="H882" s="62" t="s">
        <v>507</v>
      </c>
      <c r="I882" s="58">
        <v>3.27</v>
      </c>
      <c r="J882" s="74">
        <v>104.42</v>
      </c>
    </row>
    <row r="883" spans="1:10" ht="16.5" customHeight="1">
      <c r="A883" s="61">
        <v>205</v>
      </c>
      <c r="B883" s="61">
        <v>55</v>
      </c>
      <c r="C883" s="61">
        <v>16</v>
      </c>
      <c r="D883" s="61">
        <v>91</v>
      </c>
      <c r="E883" s="61" t="s">
        <v>2347</v>
      </c>
      <c r="F883" s="61" t="s">
        <v>2273</v>
      </c>
      <c r="G883" s="61" t="s">
        <v>2149</v>
      </c>
      <c r="H883" s="62" t="s">
        <v>630</v>
      </c>
      <c r="I883" s="58">
        <v>1.57</v>
      </c>
      <c r="J883" s="74">
        <v>96.4</v>
      </c>
    </row>
    <row r="884" spans="1:10" ht="16.5" customHeight="1">
      <c r="A884" s="61">
        <v>205</v>
      </c>
      <c r="B884" s="61">
        <v>55</v>
      </c>
      <c r="C884" s="61">
        <v>16</v>
      </c>
      <c r="D884" s="61">
        <v>91</v>
      </c>
      <c r="E884" s="61" t="s">
        <v>2347</v>
      </c>
      <c r="F884" s="61" t="s">
        <v>2273</v>
      </c>
      <c r="G884" s="61" t="s">
        <v>446</v>
      </c>
      <c r="H884" s="62" t="s">
        <v>631</v>
      </c>
      <c r="I884" s="58">
        <v>1.57</v>
      </c>
      <c r="J884" s="74">
        <v>96.4</v>
      </c>
    </row>
    <row r="885" spans="1:10" ht="16.5" customHeight="1">
      <c r="A885" s="61">
        <v>195</v>
      </c>
      <c r="B885" s="61">
        <v>65</v>
      </c>
      <c r="C885" s="61">
        <v>15</v>
      </c>
      <c r="D885" s="61">
        <v>91</v>
      </c>
      <c r="E885" s="61" t="s">
        <v>2347</v>
      </c>
      <c r="F885" s="61" t="s">
        <v>2273</v>
      </c>
      <c r="G885" s="61" t="s">
        <v>446</v>
      </c>
      <c r="H885" s="62" t="s">
        <v>619</v>
      </c>
      <c r="I885" s="58">
        <v>1.57</v>
      </c>
      <c r="J885" s="74">
        <v>91.87</v>
      </c>
    </row>
    <row r="886" spans="1:10" ht="16.5" customHeight="1">
      <c r="A886" s="61">
        <v>185</v>
      </c>
      <c r="B886" s="61">
        <v>80</v>
      </c>
      <c r="C886" s="61">
        <v>14</v>
      </c>
      <c r="D886" s="61">
        <v>102</v>
      </c>
      <c r="E886" s="61" t="s">
        <v>2294</v>
      </c>
      <c r="F886" s="61" t="s">
        <v>2273</v>
      </c>
      <c r="G886" s="61" t="s">
        <v>505</v>
      </c>
      <c r="H886" s="62" t="s">
        <v>506</v>
      </c>
      <c r="I886" s="58">
        <v>3.27</v>
      </c>
      <c r="J886" s="74">
        <v>91.13</v>
      </c>
    </row>
    <row r="887" spans="1:10" ht="16.5" customHeight="1">
      <c r="A887" s="61">
        <v>165</v>
      </c>
      <c r="B887" s="61">
        <v>60</v>
      </c>
      <c r="C887" s="61">
        <v>15</v>
      </c>
      <c r="D887" s="61">
        <v>77</v>
      </c>
      <c r="E887" s="61" t="s">
        <v>2237</v>
      </c>
      <c r="F887" s="61" t="s">
        <v>2273</v>
      </c>
      <c r="G887" s="61" t="s">
        <v>2426</v>
      </c>
      <c r="H887" s="62" t="s">
        <v>601</v>
      </c>
      <c r="I887" s="58">
        <v>1.57</v>
      </c>
      <c r="J887" s="74">
        <v>85.71</v>
      </c>
    </row>
    <row r="888" spans="1:10" ht="16.5" customHeight="1">
      <c r="A888" s="61">
        <v>195</v>
      </c>
      <c r="B888" s="61">
        <v>50</v>
      </c>
      <c r="C888" s="61">
        <v>15</v>
      </c>
      <c r="D888" s="61">
        <v>82</v>
      </c>
      <c r="E888" s="61" t="s">
        <v>2440</v>
      </c>
      <c r="F888" s="61" t="s">
        <v>2273</v>
      </c>
      <c r="G888" s="61" t="s">
        <v>2428</v>
      </c>
      <c r="H888" s="62" t="s">
        <v>616</v>
      </c>
      <c r="I888" s="58">
        <v>1.57</v>
      </c>
      <c r="J888" s="74">
        <v>84.87</v>
      </c>
    </row>
    <row r="889" spans="1:10" ht="16.5" customHeight="1">
      <c r="A889" s="61">
        <v>165</v>
      </c>
      <c r="B889" s="61">
        <v>60</v>
      </c>
      <c r="C889" s="61">
        <v>14</v>
      </c>
      <c r="D889" s="61">
        <v>75</v>
      </c>
      <c r="E889" s="61" t="s">
        <v>2237</v>
      </c>
      <c r="F889" s="61" t="s">
        <v>2273</v>
      </c>
      <c r="G889" s="61" t="s">
        <v>2426</v>
      </c>
      <c r="H889" s="62" t="s">
        <v>600</v>
      </c>
      <c r="I889" s="58">
        <v>1.57</v>
      </c>
      <c r="J889" s="74">
        <v>82.45</v>
      </c>
    </row>
    <row r="890" spans="1:10" ht="16.5" customHeight="1">
      <c r="A890" s="61">
        <v>195</v>
      </c>
      <c r="B890" s="61">
        <v>50</v>
      </c>
      <c r="C890" s="61">
        <v>15</v>
      </c>
      <c r="D890" s="61">
        <v>82</v>
      </c>
      <c r="E890" s="61" t="s">
        <v>2347</v>
      </c>
      <c r="F890" s="61" t="s">
        <v>2273</v>
      </c>
      <c r="G890" s="61" t="s">
        <v>446</v>
      </c>
      <c r="H890" s="62" t="s">
        <v>633</v>
      </c>
      <c r="I890" s="58">
        <v>1.57</v>
      </c>
      <c r="J890" s="74">
        <v>80.930000000000007</v>
      </c>
    </row>
    <row r="891" spans="1:10" ht="16.5" customHeight="1">
      <c r="A891" s="61">
        <v>165</v>
      </c>
      <c r="B891" s="61">
        <v>70</v>
      </c>
      <c r="C891" s="61">
        <v>13</v>
      </c>
      <c r="D891" s="61">
        <v>83</v>
      </c>
      <c r="E891" s="61" t="s">
        <v>2237</v>
      </c>
      <c r="F891" s="61" t="s">
        <v>2273</v>
      </c>
      <c r="G891" s="61" t="s">
        <v>2426</v>
      </c>
      <c r="H891" s="62" t="s">
        <v>508</v>
      </c>
      <c r="I891" s="58">
        <v>1.57</v>
      </c>
      <c r="J891" s="74">
        <v>72.78</v>
      </c>
    </row>
    <row r="892" spans="1:10" ht="16.5" customHeight="1">
      <c r="A892" s="61">
        <v>165</v>
      </c>
      <c r="B892" s="61">
        <v>65</v>
      </c>
      <c r="C892" s="61">
        <v>14</v>
      </c>
      <c r="D892" s="61">
        <v>79</v>
      </c>
      <c r="E892" s="61" t="s">
        <v>2237</v>
      </c>
      <c r="F892" s="61" t="s">
        <v>2273</v>
      </c>
      <c r="G892" s="61" t="s">
        <v>2426</v>
      </c>
      <c r="H892" s="62" t="s">
        <v>599</v>
      </c>
      <c r="I892" s="58">
        <v>1.57</v>
      </c>
      <c r="J892" s="74">
        <v>67.06</v>
      </c>
    </row>
    <row r="893" spans="1:10" ht="16.5" customHeight="1">
      <c r="A893" s="61">
        <v>285</v>
      </c>
      <c r="B893" s="61">
        <v>45</v>
      </c>
      <c r="C893" s="61">
        <v>22</v>
      </c>
      <c r="D893" s="61">
        <v>110</v>
      </c>
      <c r="E893" s="61" t="s">
        <v>2440</v>
      </c>
      <c r="F893" s="61" t="s">
        <v>321</v>
      </c>
      <c r="G893" s="61" t="s">
        <v>2195</v>
      </c>
      <c r="H893" s="62" t="s">
        <v>89</v>
      </c>
      <c r="I893" s="58">
        <v>3.27</v>
      </c>
      <c r="J893" s="74">
        <v>548.13</v>
      </c>
    </row>
    <row r="894" spans="1:10" ht="16.5" customHeight="1">
      <c r="A894" s="61">
        <v>345</v>
      </c>
      <c r="B894" s="61">
        <v>35</v>
      </c>
      <c r="C894" s="61">
        <v>19</v>
      </c>
      <c r="D894" s="61">
        <v>110</v>
      </c>
      <c r="E894" s="61" t="s">
        <v>2445</v>
      </c>
      <c r="F894" s="61" t="s">
        <v>321</v>
      </c>
      <c r="G894" s="61" t="s">
        <v>2165</v>
      </c>
      <c r="H894" s="62" t="s">
        <v>91</v>
      </c>
      <c r="I894" s="58">
        <v>1.5699999999999932</v>
      </c>
      <c r="J894" s="74">
        <v>543.5</v>
      </c>
    </row>
    <row r="895" spans="1:10" ht="16.5" customHeight="1">
      <c r="A895" s="61">
        <v>305</v>
      </c>
      <c r="B895" s="61">
        <v>30</v>
      </c>
      <c r="C895" s="61">
        <v>20</v>
      </c>
      <c r="D895" s="61">
        <v>99</v>
      </c>
      <c r="E895" s="61" t="s">
        <v>2445</v>
      </c>
      <c r="F895" s="61" t="s">
        <v>321</v>
      </c>
      <c r="G895" s="61" t="s">
        <v>223</v>
      </c>
      <c r="H895" s="62" t="s">
        <v>2628</v>
      </c>
      <c r="I895" s="58">
        <v>1.57</v>
      </c>
      <c r="J895" s="74">
        <v>531.53</v>
      </c>
    </row>
    <row r="896" spans="1:10" ht="16.5" customHeight="1">
      <c r="A896" s="61">
        <v>295</v>
      </c>
      <c r="B896" s="61">
        <v>30</v>
      </c>
      <c r="C896" s="61">
        <v>19</v>
      </c>
      <c r="D896" s="61">
        <v>100</v>
      </c>
      <c r="E896" s="61" t="s">
        <v>2445</v>
      </c>
      <c r="F896" s="61" t="s">
        <v>321</v>
      </c>
      <c r="G896" s="61" t="s">
        <v>223</v>
      </c>
      <c r="H896" s="62" t="s">
        <v>92</v>
      </c>
      <c r="I896" s="58">
        <v>1.5699999999999932</v>
      </c>
      <c r="J896" s="74">
        <v>529.61</v>
      </c>
    </row>
    <row r="897" spans="1:10" ht="16.5" customHeight="1">
      <c r="A897" s="61">
        <v>285</v>
      </c>
      <c r="B897" s="61">
        <v>35</v>
      </c>
      <c r="C897" s="61">
        <v>20</v>
      </c>
      <c r="D897" s="61">
        <v>100</v>
      </c>
      <c r="E897" s="61" t="s">
        <v>2445</v>
      </c>
      <c r="F897" s="61" t="s">
        <v>321</v>
      </c>
      <c r="G897" s="61" t="s">
        <v>2165</v>
      </c>
      <c r="H897" s="62" t="s">
        <v>87</v>
      </c>
      <c r="I897" s="58">
        <v>1.5699999999999932</v>
      </c>
      <c r="J897" s="74">
        <v>527.76</v>
      </c>
    </row>
    <row r="898" spans="1:10" ht="16.5" customHeight="1">
      <c r="A898" s="61">
        <v>295</v>
      </c>
      <c r="B898" s="61">
        <v>35</v>
      </c>
      <c r="C898" s="61">
        <v>20</v>
      </c>
      <c r="D898" s="61">
        <v>101</v>
      </c>
      <c r="E898" s="61" t="s">
        <v>2445</v>
      </c>
      <c r="F898" s="61" t="s">
        <v>321</v>
      </c>
      <c r="G898" s="61" t="s">
        <v>223</v>
      </c>
      <c r="H898" s="62" t="s">
        <v>2576</v>
      </c>
      <c r="I898" s="58">
        <v>1.57</v>
      </c>
      <c r="J898" s="74">
        <v>525.08000000000004</v>
      </c>
    </row>
    <row r="899" spans="1:10" ht="16.5" customHeight="1">
      <c r="A899" s="61">
        <v>295</v>
      </c>
      <c r="B899" s="61">
        <v>35</v>
      </c>
      <c r="C899" s="61">
        <v>20</v>
      </c>
      <c r="D899" s="61">
        <v>105</v>
      </c>
      <c r="E899" s="61" t="s">
        <v>2445</v>
      </c>
      <c r="F899" s="61" t="s">
        <v>321</v>
      </c>
      <c r="G899" s="61" t="s">
        <v>223</v>
      </c>
      <c r="H899" s="62" t="s">
        <v>2599</v>
      </c>
      <c r="I899" s="58">
        <v>1.57</v>
      </c>
      <c r="J899" s="74">
        <v>524.62</v>
      </c>
    </row>
    <row r="900" spans="1:10" ht="16.5" customHeight="1">
      <c r="A900" s="61">
        <v>315</v>
      </c>
      <c r="B900" s="61">
        <v>35</v>
      </c>
      <c r="C900" s="61">
        <v>20</v>
      </c>
      <c r="D900" s="61">
        <v>106</v>
      </c>
      <c r="E900" s="61" t="s">
        <v>2239</v>
      </c>
      <c r="F900" s="61" t="s">
        <v>321</v>
      </c>
      <c r="G900" s="61" t="s">
        <v>2</v>
      </c>
      <c r="H900" s="62" t="s">
        <v>85</v>
      </c>
      <c r="I900" s="58">
        <v>3.27</v>
      </c>
      <c r="J900" s="74">
        <v>523.6</v>
      </c>
    </row>
    <row r="901" spans="1:10" ht="16.5" customHeight="1">
      <c r="A901" s="61">
        <v>295</v>
      </c>
      <c r="B901" s="61">
        <v>35</v>
      </c>
      <c r="C901" s="61">
        <v>18</v>
      </c>
      <c r="D901" s="61">
        <v>99</v>
      </c>
      <c r="E901" s="61" t="s">
        <v>2445</v>
      </c>
      <c r="F901" s="61" t="s">
        <v>321</v>
      </c>
      <c r="G901" s="61" t="s">
        <v>2165</v>
      </c>
      <c r="H901" s="62" t="s">
        <v>78</v>
      </c>
      <c r="I901" s="58">
        <v>1.5699999999999932</v>
      </c>
      <c r="J901" s="74">
        <v>518.5</v>
      </c>
    </row>
    <row r="902" spans="1:10" ht="16.5" customHeight="1">
      <c r="A902" s="61">
        <v>305</v>
      </c>
      <c r="B902" s="61">
        <v>30</v>
      </c>
      <c r="C902" s="61">
        <v>19</v>
      </c>
      <c r="D902" s="61">
        <v>102</v>
      </c>
      <c r="E902" s="61" t="s">
        <v>2445</v>
      </c>
      <c r="F902" s="61" t="s">
        <v>321</v>
      </c>
      <c r="G902" s="61" t="s">
        <v>2165</v>
      </c>
      <c r="H902" s="62" t="s">
        <v>94</v>
      </c>
      <c r="I902" s="58">
        <v>1.5699999999999932</v>
      </c>
      <c r="J902" s="74">
        <v>517.12</v>
      </c>
    </row>
    <row r="903" spans="1:10" ht="16.5" customHeight="1">
      <c r="A903" s="61">
        <v>305</v>
      </c>
      <c r="B903" s="61">
        <v>30</v>
      </c>
      <c r="C903" s="61">
        <v>19</v>
      </c>
      <c r="D903" s="61">
        <v>98</v>
      </c>
      <c r="E903" s="61" t="s">
        <v>2445</v>
      </c>
      <c r="F903" s="61" t="s">
        <v>321</v>
      </c>
      <c r="G903" s="61" t="s">
        <v>2165</v>
      </c>
      <c r="H903" s="62" t="s">
        <v>95</v>
      </c>
      <c r="I903" s="58">
        <v>1.5699999999999932</v>
      </c>
      <c r="J903" s="74">
        <v>517.12</v>
      </c>
    </row>
    <row r="904" spans="1:10" ht="16.5" customHeight="1">
      <c r="A904" s="61">
        <v>295</v>
      </c>
      <c r="B904" s="61">
        <v>35</v>
      </c>
      <c r="C904" s="61">
        <v>18</v>
      </c>
      <c r="D904" s="61">
        <v>99</v>
      </c>
      <c r="E904" s="61" t="s">
        <v>2445</v>
      </c>
      <c r="F904" s="61" t="s">
        <v>321</v>
      </c>
      <c r="G904" s="61" t="s">
        <v>2165</v>
      </c>
      <c r="H904" s="62" t="s">
        <v>2728</v>
      </c>
      <c r="I904" s="58">
        <v>1.57</v>
      </c>
      <c r="J904" s="74">
        <v>515.87</v>
      </c>
    </row>
    <row r="905" spans="1:10" ht="16.5" customHeight="1">
      <c r="A905" s="61">
        <v>295</v>
      </c>
      <c r="B905" s="61">
        <v>35</v>
      </c>
      <c r="C905" s="61">
        <v>18</v>
      </c>
      <c r="D905" s="61">
        <v>99</v>
      </c>
      <c r="E905" s="61" t="s">
        <v>2445</v>
      </c>
      <c r="F905" s="61" t="s">
        <v>321</v>
      </c>
      <c r="G905" s="61" t="s">
        <v>2165</v>
      </c>
      <c r="H905" s="62" t="s">
        <v>2731</v>
      </c>
      <c r="I905" s="58">
        <v>1.57</v>
      </c>
      <c r="J905" s="74">
        <v>515.87</v>
      </c>
    </row>
    <row r="906" spans="1:10" ht="16.5" customHeight="1">
      <c r="A906" s="61">
        <v>305</v>
      </c>
      <c r="B906" s="61">
        <v>30</v>
      </c>
      <c r="C906" s="61">
        <v>19</v>
      </c>
      <c r="D906" s="61">
        <v>102</v>
      </c>
      <c r="E906" s="61" t="s">
        <v>2445</v>
      </c>
      <c r="F906" s="61" t="s">
        <v>321</v>
      </c>
      <c r="G906" s="61" t="s">
        <v>2165</v>
      </c>
      <c r="H906" s="62" t="s">
        <v>2733</v>
      </c>
      <c r="I906" s="58">
        <v>1.57</v>
      </c>
      <c r="J906" s="74">
        <v>514.49</v>
      </c>
    </row>
    <row r="907" spans="1:10" ht="16.5" customHeight="1">
      <c r="A907" s="61">
        <v>275</v>
      </c>
      <c r="B907" s="61">
        <v>30</v>
      </c>
      <c r="C907" s="61">
        <v>20</v>
      </c>
      <c r="D907" s="61">
        <v>97</v>
      </c>
      <c r="E907" s="61" t="s">
        <v>2445</v>
      </c>
      <c r="F907" s="61" t="s">
        <v>321</v>
      </c>
      <c r="G907" s="61" t="s">
        <v>223</v>
      </c>
      <c r="H907" s="62" t="s">
        <v>2597</v>
      </c>
      <c r="I907" s="58">
        <v>1.57</v>
      </c>
      <c r="J907" s="74">
        <v>505.28</v>
      </c>
    </row>
    <row r="908" spans="1:10" ht="16.5" customHeight="1">
      <c r="A908" s="61">
        <v>265</v>
      </c>
      <c r="B908" s="61">
        <v>35</v>
      </c>
      <c r="C908" s="61">
        <v>20</v>
      </c>
      <c r="D908" s="61">
        <v>99</v>
      </c>
      <c r="E908" s="61" t="s">
        <v>2445</v>
      </c>
      <c r="F908" s="61" t="s">
        <v>321</v>
      </c>
      <c r="G908" s="61" t="s">
        <v>2165</v>
      </c>
      <c r="H908" s="62" t="s">
        <v>82</v>
      </c>
      <c r="I908" s="58">
        <v>1.5699999999999932</v>
      </c>
      <c r="J908" s="74">
        <v>504.62</v>
      </c>
    </row>
    <row r="909" spans="1:10" ht="16.5" customHeight="1">
      <c r="A909" s="61">
        <v>285</v>
      </c>
      <c r="B909" s="61">
        <v>30</v>
      </c>
      <c r="C909" s="61">
        <v>19</v>
      </c>
      <c r="D909" s="61">
        <v>98</v>
      </c>
      <c r="E909" s="61" t="s">
        <v>2445</v>
      </c>
      <c r="F909" s="61" t="s">
        <v>321</v>
      </c>
      <c r="G909" s="61" t="s">
        <v>223</v>
      </c>
      <c r="H909" s="62" t="s">
        <v>93</v>
      </c>
      <c r="I909" s="58">
        <v>1.5699999999999932</v>
      </c>
      <c r="J909" s="74">
        <v>504.62</v>
      </c>
    </row>
    <row r="910" spans="1:10" ht="16.5" customHeight="1">
      <c r="A910" s="61">
        <v>275</v>
      </c>
      <c r="B910" s="61">
        <v>30</v>
      </c>
      <c r="C910" s="61">
        <v>20</v>
      </c>
      <c r="D910" s="61">
        <v>97</v>
      </c>
      <c r="E910" s="61" t="s">
        <v>2445</v>
      </c>
      <c r="F910" s="61" t="s">
        <v>321</v>
      </c>
      <c r="G910" s="61" t="s">
        <v>2165</v>
      </c>
      <c r="H910" s="62" t="s">
        <v>77</v>
      </c>
      <c r="I910" s="58">
        <v>1.5699999999999932</v>
      </c>
      <c r="J910" s="74">
        <v>498.13</v>
      </c>
    </row>
    <row r="911" spans="1:10" ht="16.5" customHeight="1">
      <c r="A911" s="61">
        <v>285</v>
      </c>
      <c r="B911" s="61">
        <v>30</v>
      </c>
      <c r="C911" s="61">
        <v>20</v>
      </c>
      <c r="D911" s="61">
        <v>99</v>
      </c>
      <c r="E911" s="61" t="s">
        <v>2445</v>
      </c>
      <c r="F911" s="61" t="s">
        <v>321</v>
      </c>
      <c r="G911" s="61" t="s">
        <v>223</v>
      </c>
      <c r="H911" s="62" t="s">
        <v>88</v>
      </c>
      <c r="I911" s="58">
        <v>1.5699999999999932</v>
      </c>
      <c r="J911" s="74">
        <v>495.36</v>
      </c>
    </row>
    <row r="912" spans="1:10" ht="16.5" customHeight="1">
      <c r="A912" s="61">
        <v>285</v>
      </c>
      <c r="B912" s="61">
        <v>30</v>
      </c>
      <c r="C912" s="61">
        <v>19</v>
      </c>
      <c r="D912" s="61">
        <v>98</v>
      </c>
      <c r="E912" s="61" t="s">
        <v>2445</v>
      </c>
      <c r="F912" s="61" t="s">
        <v>321</v>
      </c>
      <c r="G912" s="61" t="s">
        <v>2165</v>
      </c>
      <c r="H912" s="62" t="s">
        <v>90</v>
      </c>
      <c r="I912" s="58">
        <v>1.5699999999999932</v>
      </c>
      <c r="J912" s="74">
        <v>494.89</v>
      </c>
    </row>
    <row r="913" spans="1:10" ht="16.5" customHeight="1">
      <c r="A913" s="61">
        <v>285</v>
      </c>
      <c r="B913" s="61">
        <v>40</v>
      </c>
      <c r="C913" s="61">
        <v>17</v>
      </c>
      <c r="D913" s="61">
        <v>100</v>
      </c>
      <c r="E913" s="61" t="s">
        <v>2445</v>
      </c>
      <c r="F913" s="61" t="s">
        <v>321</v>
      </c>
      <c r="G913" s="61" t="s">
        <v>2189</v>
      </c>
      <c r="H913" s="62" t="s">
        <v>73</v>
      </c>
      <c r="I913" s="58">
        <v>1.5699999999999932</v>
      </c>
      <c r="J913" s="74">
        <v>483.78</v>
      </c>
    </row>
    <row r="914" spans="1:10" ht="16.5" customHeight="1">
      <c r="A914" s="61">
        <v>265</v>
      </c>
      <c r="B914" s="61">
        <v>35</v>
      </c>
      <c r="C914" s="61">
        <v>19</v>
      </c>
      <c r="D914" s="61">
        <v>98</v>
      </c>
      <c r="E914" s="61" t="s">
        <v>2445</v>
      </c>
      <c r="F914" s="61" t="s">
        <v>321</v>
      </c>
      <c r="G914" s="61" t="s">
        <v>2165</v>
      </c>
      <c r="H914" s="62" t="s">
        <v>2596</v>
      </c>
      <c r="I914" s="58">
        <v>1.57</v>
      </c>
      <c r="J914" s="74">
        <v>479.48</v>
      </c>
    </row>
    <row r="915" spans="1:10" ht="16.5" customHeight="1">
      <c r="A915" s="61">
        <v>285</v>
      </c>
      <c r="B915" s="61">
        <v>35</v>
      </c>
      <c r="C915" s="61">
        <v>19</v>
      </c>
      <c r="D915" s="61">
        <v>99</v>
      </c>
      <c r="E915" s="61" t="s">
        <v>2445</v>
      </c>
      <c r="F915" s="61" t="s">
        <v>321</v>
      </c>
      <c r="G915" s="61" t="s">
        <v>223</v>
      </c>
      <c r="H915" s="62" t="s">
        <v>83</v>
      </c>
      <c r="I915" s="58">
        <v>1.5699999999999932</v>
      </c>
      <c r="J915" s="74">
        <v>477.76</v>
      </c>
    </row>
    <row r="916" spans="1:10" ht="16.5" customHeight="1">
      <c r="A916" s="61">
        <v>275</v>
      </c>
      <c r="B916" s="61">
        <v>35</v>
      </c>
      <c r="C916" s="61">
        <v>20</v>
      </c>
      <c r="D916" s="61">
        <v>98</v>
      </c>
      <c r="E916" s="61" t="s">
        <v>2445</v>
      </c>
      <c r="F916" s="61" t="s">
        <v>321</v>
      </c>
      <c r="G916" s="61" t="s">
        <v>223</v>
      </c>
      <c r="H916" s="62" t="s">
        <v>84</v>
      </c>
      <c r="I916" s="58">
        <v>1.5699999999999932</v>
      </c>
      <c r="J916" s="74">
        <v>476.38</v>
      </c>
    </row>
    <row r="917" spans="1:10" ht="16.5" customHeight="1">
      <c r="A917" s="61">
        <v>255</v>
      </c>
      <c r="B917" s="61">
        <v>40</v>
      </c>
      <c r="C917" s="61">
        <v>20</v>
      </c>
      <c r="D917" s="61">
        <v>101</v>
      </c>
      <c r="E917" s="61" t="s">
        <v>2445</v>
      </c>
      <c r="F917" s="61" t="s">
        <v>321</v>
      </c>
      <c r="G917" s="61" t="s">
        <v>223</v>
      </c>
      <c r="H917" s="62" t="s">
        <v>2598</v>
      </c>
      <c r="I917" s="58">
        <v>1.57</v>
      </c>
      <c r="J917" s="74">
        <v>468.43</v>
      </c>
    </row>
    <row r="918" spans="1:10" ht="16.5" customHeight="1">
      <c r="A918" s="61">
        <v>275</v>
      </c>
      <c r="B918" s="61">
        <v>45</v>
      </c>
      <c r="C918" s="61">
        <v>20</v>
      </c>
      <c r="D918" s="61">
        <v>110</v>
      </c>
      <c r="E918" s="61" t="s">
        <v>2445</v>
      </c>
      <c r="F918" s="61" t="s">
        <v>321</v>
      </c>
      <c r="G918" s="61" t="s">
        <v>2</v>
      </c>
      <c r="H918" s="62" t="s">
        <v>65</v>
      </c>
      <c r="I918" s="58">
        <v>3.27</v>
      </c>
      <c r="J918" s="74">
        <v>456.47</v>
      </c>
    </row>
    <row r="919" spans="1:10" ht="16.5" customHeight="1">
      <c r="A919" s="61">
        <v>295</v>
      </c>
      <c r="B919" s="61">
        <v>30</v>
      </c>
      <c r="C919" s="61">
        <v>18</v>
      </c>
      <c r="D919" s="61">
        <v>0</v>
      </c>
      <c r="E919" s="61" t="s">
        <v>2388</v>
      </c>
      <c r="F919" s="61" t="s">
        <v>321</v>
      </c>
      <c r="G919" s="61" t="s">
        <v>2190</v>
      </c>
      <c r="H919" s="62" t="s">
        <v>2713</v>
      </c>
      <c r="I919" s="58">
        <v>1.57</v>
      </c>
      <c r="J919" s="74">
        <v>452.77</v>
      </c>
    </row>
    <row r="920" spans="1:10" ht="16.5" customHeight="1">
      <c r="A920" s="61">
        <v>265</v>
      </c>
      <c r="B920" s="61">
        <v>35</v>
      </c>
      <c r="C920" s="61">
        <v>20</v>
      </c>
      <c r="D920" s="61">
        <v>95</v>
      </c>
      <c r="E920" s="61" t="s">
        <v>2445</v>
      </c>
      <c r="F920" s="61" t="s">
        <v>321</v>
      </c>
      <c r="G920" s="61" t="s">
        <v>223</v>
      </c>
      <c r="H920" s="62" t="s">
        <v>2627</v>
      </c>
      <c r="I920" s="58">
        <v>1.57</v>
      </c>
      <c r="J920" s="74">
        <v>451.39</v>
      </c>
    </row>
    <row r="921" spans="1:10" ht="16.5" customHeight="1">
      <c r="A921" s="61">
        <v>265</v>
      </c>
      <c r="B921" s="61">
        <v>50</v>
      </c>
      <c r="C921" s="61">
        <v>20</v>
      </c>
      <c r="D921" s="61">
        <v>107</v>
      </c>
      <c r="E921" s="61" t="s">
        <v>2347</v>
      </c>
      <c r="F921" s="61" t="s">
        <v>321</v>
      </c>
      <c r="G921" s="61" t="s">
        <v>2172</v>
      </c>
      <c r="H921" s="62" t="s">
        <v>61</v>
      </c>
      <c r="I921" s="58">
        <v>3.27</v>
      </c>
      <c r="J921" s="74">
        <v>447.21</v>
      </c>
    </row>
    <row r="922" spans="1:10" ht="16.5" customHeight="1">
      <c r="A922" s="61">
        <v>265</v>
      </c>
      <c r="B922" s="61">
        <v>30</v>
      </c>
      <c r="C922" s="61">
        <v>19</v>
      </c>
      <c r="D922" s="61">
        <v>93</v>
      </c>
      <c r="E922" s="61" t="s">
        <v>2445</v>
      </c>
      <c r="F922" s="61" t="s">
        <v>321</v>
      </c>
      <c r="G922" s="61" t="s">
        <v>223</v>
      </c>
      <c r="H922" s="62" t="s">
        <v>2612</v>
      </c>
      <c r="I922" s="58">
        <v>1.57</v>
      </c>
      <c r="J922" s="74">
        <v>446.78</v>
      </c>
    </row>
    <row r="923" spans="1:10" ht="16.5" customHeight="1">
      <c r="A923" s="61">
        <v>275</v>
      </c>
      <c r="B923" s="61">
        <v>35</v>
      </c>
      <c r="C923" s="61">
        <v>19</v>
      </c>
      <c r="D923" s="61">
        <v>96</v>
      </c>
      <c r="E923" s="61" t="s">
        <v>2239</v>
      </c>
      <c r="F923" s="61" t="s">
        <v>321</v>
      </c>
      <c r="G923" s="61" t="s">
        <v>2165</v>
      </c>
      <c r="H923" s="62" t="s">
        <v>71</v>
      </c>
      <c r="I923" s="58">
        <v>1.5699999999999932</v>
      </c>
      <c r="J923" s="74">
        <v>445.36</v>
      </c>
    </row>
    <row r="924" spans="1:10" ht="16.5" customHeight="1">
      <c r="A924" s="61">
        <v>245</v>
      </c>
      <c r="B924" s="61">
        <v>35</v>
      </c>
      <c r="C924" s="61">
        <v>20</v>
      </c>
      <c r="D924" s="61">
        <v>91</v>
      </c>
      <c r="E924" s="61" t="s">
        <v>2445</v>
      </c>
      <c r="F924" s="61" t="s">
        <v>321</v>
      </c>
      <c r="G924" s="61" t="s">
        <v>2165</v>
      </c>
      <c r="H924" s="62" t="s">
        <v>63</v>
      </c>
      <c r="I924" s="58">
        <v>1.5699999999999932</v>
      </c>
      <c r="J924" s="74">
        <v>445.36</v>
      </c>
    </row>
    <row r="925" spans="1:10" ht="16.5" customHeight="1">
      <c r="A925" s="61">
        <v>275</v>
      </c>
      <c r="B925" s="61">
        <v>35</v>
      </c>
      <c r="C925" s="61">
        <v>19</v>
      </c>
      <c r="D925" s="61">
        <v>96</v>
      </c>
      <c r="E925" s="61" t="s">
        <v>2445</v>
      </c>
      <c r="F925" s="61" t="s">
        <v>321</v>
      </c>
      <c r="G925" s="61" t="s">
        <v>2165</v>
      </c>
      <c r="H925" s="62" t="s">
        <v>72</v>
      </c>
      <c r="I925" s="58">
        <v>1.5699999999999932</v>
      </c>
      <c r="J925" s="74">
        <v>445.36</v>
      </c>
    </row>
    <row r="926" spans="1:10" ht="16.5" customHeight="1">
      <c r="A926" s="61">
        <v>285</v>
      </c>
      <c r="B926" s="61">
        <v>40</v>
      </c>
      <c r="C926" s="61">
        <v>19</v>
      </c>
      <c r="D926" s="61">
        <v>103</v>
      </c>
      <c r="E926" s="61" t="s">
        <v>2445</v>
      </c>
      <c r="F926" s="61" t="s">
        <v>321</v>
      </c>
      <c r="G926" s="61" t="s">
        <v>2165</v>
      </c>
      <c r="H926" s="62" t="s">
        <v>80</v>
      </c>
      <c r="I926" s="58">
        <v>1.5699999999999932</v>
      </c>
      <c r="J926" s="74">
        <v>443.97</v>
      </c>
    </row>
    <row r="927" spans="1:10" ht="16.5" customHeight="1">
      <c r="A927" s="61">
        <v>275</v>
      </c>
      <c r="B927" s="61">
        <v>30</v>
      </c>
      <c r="C927" s="61">
        <v>19</v>
      </c>
      <c r="D927" s="61">
        <v>96</v>
      </c>
      <c r="E927" s="61" t="s">
        <v>2445</v>
      </c>
      <c r="F927" s="61" t="s">
        <v>321</v>
      </c>
      <c r="G927" s="61" t="s">
        <v>223</v>
      </c>
      <c r="H927" s="62" t="s">
        <v>86</v>
      </c>
      <c r="I927" s="58">
        <v>1.5699999999999932</v>
      </c>
      <c r="J927" s="74">
        <v>443.97</v>
      </c>
    </row>
    <row r="928" spans="1:10" ht="16.5" customHeight="1">
      <c r="A928" s="61">
        <v>265</v>
      </c>
      <c r="B928" s="61">
        <v>35</v>
      </c>
      <c r="C928" s="61">
        <v>19</v>
      </c>
      <c r="D928" s="61">
        <v>94</v>
      </c>
      <c r="E928" s="61" t="s">
        <v>2445</v>
      </c>
      <c r="F928" s="61" t="s">
        <v>321</v>
      </c>
      <c r="G928" s="61" t="s">
        <v>2165</v>
      </c>
      <c r="H928" s="62" t="s">
        <v>69</v>
      </c>
      <c r="I928" s="58">
        <v>1.5699999999999932</v>
      </c>
      <c r="J928" s="74">
        <v>441.65</v>
      </c>
    </row>
    <row r="929" spans="1:10" ht="16.5" customHeight="1">
      <c r="A929" s="61">
        <v>255</v>
      </c>
      <c r="B929" s="61">
        <v>35</v>
      </c>
      <c r="C929" s="61">
        <v>20</v>
      </c>
      <c r="D929" s="61">
        <v>97</v>
      </c>
      <c r="E929" s="61" t="s">
        <v>2445</v>
      </c>
      <c r="F929" s="61" t="s">
        <v>321</v>
      </c>
      <c r="G929" s="61" t="s">
        <v>223</v>
      </c>
      <c r="H929" s="62" t="s">
        <v>81</v>
      </c>
      <c r="I929" s="58">
        <v>1.5699999999999932</v>
      </c>
      <c r="J929" s="74">
        <v>439.34</v>
      </c>
    </row>
    <row r="930" spans="1:10" ht="16.5" customHeight="1">
      <c r="A930" s="61">
        <v>275</v>
      </c>
      <c r="B930" s="61">
        <v>40</v>
      </c>
      <c r="C930" s="61">
        <v>19</v>
      </c>
      <c r="D930" s="61">
        <v>101</v>
      </c>
      <c r="E930" s="61" t="s">
        <v>2388</v>
      </c>
      <c r="F930" s="61" t="s">
        <v>321</v>
      </c>
      <c r="G930" s="61" t="s">
        <v>2162</v>
      </c>
      <c r="H930" s="62" t="s">
        <v>2736</v>
      </c>
      <c r="I930" s="58">
        <v>1.57</v>
      </c>
      <c r="J930" s="74">
        <v>438.03</v>
      </c>
    </row>
    <row r="931" spans="1:10" ht="16.5" customHeight="1">
      <c r="A931" s="61">
        <v>285</v>
      </c>
      <c r="B931" s="61">
        <v>30</v>
      </c>
      <c r="C931" s="61">
        <v>18</v>
      </c>
      <c r="D931" s="61">
        <v>0</v>
      </c>
      <c r="E931" s="61" t="s">
        <v>2388</v>
      </c>
      <c r="F931" s="61" t="s">
        <v>321</v>
      </c>
      <c r="G931" s="61" t="s">
        <v>2190</v>
      </c>
      <c r="H931" s="62" t="s">
        <v>2721</v>
      </c>
      <c r="I931" s="58">
        <v>1.57</v>
      </c>
      <c r="J931" s="74">
        <v>437.11</v>
      </c>
    </row>
    <row r="932" spans="1:10" ht="16.5" customHeight="1">
      <c r="A932" s="61" t="s">
        <v>2272</v>
      </c>
      <c r="B932" s="61">
        <v>50</v>
      </c>
      <c r="C932" s="61">
        <v>19</v>
      </c>
      <c r="D932" s="61">
        <v>107</v>
      </c>
      <c r="E932" s="61" t="s">
        <v>2347</v>
      </c>
      <c r="F932" s="61" t="s">
        <v>321</v>
      </c>
      <c r="G932" s="61" t="s">
        <v>2741</v>
      </c>
      <c r="H932" s="62" t="s">
        <v>2742</v>
      </c>
      <c r="I932" s="58">
        <v>3.27</v>
      </c>
      <c r="J932" s="74">
        <v>429.84</v>
      </c>
    </row>
    <row r="933" spans="1:10" ht="16.5" customHeight="1">
      <c r="A933" s="61">
        <v>245</v>
      </c>
      <c r="B933" s="61">
        <v>35</v>
      </c>
      <c r="C933" s="61">
        <v>20</v>
      </c>
      <c r="D933" s="61">
        <v>95</v>
      </c>
      <c r="E933" s="61" t="s">
        <v>2445</v>
      </c>
      <c r="F933" s="61" t="s">
        <v>321</v>
      </c>
      <c r="G933" s="61" t="s">
        <v>2165</v>
      </c>
      <c r="H933" s="62" t="s">
        <v>48</v>
      </c>
      <c r="I933" s="58">
        <v>1.5699999999999932</v>
      </c>
      <c r="J933" s="74">
        <v>428.69</v>
      </c>
    </row>
    <row r="934" spans="1:10" ht="16.5" customHeight="1">
      <c r="A934" s="61">
        <v>255</v>
      </c>
      <c r="B934" s="61">
        <v>30</v>
      </c>
      <c r="C934" s="61">
        <v>19</v>
      </c>
      <c r="D934" s="61">
        <v>91</v>
      </c>
      <c r="E934" s="61" t="s">
        <v>2445</v>
      </c>
      <c r="F934" s="61" t="s">
        <v>321</v>
      </c>
      <c r="G934" s="61" t="s">
        <v>223</v>
      </c>
      <c r="H934" s="62" t="s">
        <v>2611</v>
      </c>
      <c r="I934" s="58">
        <v>1.57</v>
      </c>
      <c r="J934" s="74">
        <v>425.13</v>
      </c>
    </row>
    <row r="935" spans="1:10" ht="16.5" customHeight="1">
      <c r="A935" s="61">
        <v>245</v>
      </c>
      <c r="B935" s="61">
        <v>45</v>
      </c>
      <c r="C935" s="61">
        <v>19</v>
      </c>
      <c r="D935" s="61">
        <v>102</v>
      </c>
      <c r="E935" s="61" t="s">
        <v>2445</v>
      </c>
      <c r="F935" s="61" t="s">
        <v>321</v>
      </c>
      <c r="G935" s="61" t="s">
        <v>2166</v>
      </c>
      <c r="H935" s="62" t="s">
        <v>57</v>
      </c>
      <c r="I935" s="58">
        <v>1.5699999999999932</v>
      </c>
      <c r="J935" s="74">
        <v>423.14</v>
      </c>
    </row>
    <row r="936" spans="1:10" ht="16.5" customHeight="1">
      <c r="A936" s="61">
        <v>235</v>
      </c>
      <c r="B936" s="61">
        <v>40</v>
      </c>
      <c r="C936" s="61">
        <v>19</v>
      </c>
      <c r="D936" s="61">
        <v>96</v>
      </c>
      <c r="E936" s="61" t="s">
        <v>2445</v>
      </c>
      <c r="F936" s="61" t="s">
        <v>321</v>
      </c>
      <c r="G936" s="61" t="s">
        <v>2165</v>
      </c>
      <c r="H936" s="62" t="s">
        <v>2563</v>
      </c>
      <c r="I936" s="58">
        <v>1.57</v>
      </c>
      <c r="J936" s="74">
        <v>421.45</v>
      </c>
    </row>
    <row r="937" spans="1:10" ht="16.5" customHeight="1">
      <c r="A937" s="61">
        <v>275</v>
      </c>
      <c r="B937" s="61">
        <v>40</v>
      </c>
      <c r="C937" s="61">
        <v>19</v>
      </c>
      <c r="D937" s="61">
        <v>101</v>
      </c>
      <c r="E937" s="61" t="s">
        <v>2445</v>
      </c>
      <c r="F937" s="61" t="s">
        <v>321</v>
      </c>
      <c r="G937" s="61" t="s">
        <v>223</v>
      </c>
      <c r="H937" s="62" t="s">
        <v>75</v>
      </c>
      <c r="I937" s="58">
        <v>1.5699999999999932</v>
      </c>
      <c r="J937" s="74">
        <v>419.43</v>
      </c>
    </row>
    <row r="938" spans="1:10" ht="16.5" customHeight="1">
      <c r="A938" s="61">
        <v>245</v>
      </c>
      <c r="B938" s="61">
        <v>40</v>
      </c>
      <c r="C938" s="61">
        <v>20</v>
      </c>
      <c r="D938" s="61">
        <v>95</v>
      </c>
      <c r="E938" s="61" t="s">
        <v>2445</v>
      </c>
      <c r="F938" s="61" t="s">
        <v>321</v>
      </c>
      <c r="G938" s="61" t="s">
        <v>223</v>
      </c>
      <c r="H938" s="62" t="s">
        <v>2572</v>
      </c>
      <c r="I938" s="58">
        <v>1.57</v>
      </c>
      <c r="J938" s="74">
        <v>417.76</v>
      </c>
    </row>
    <row r="939" spans="1:10" ht="16.5" customHeight="1">
      <c r="A939" s="61">
        <v>225</v>
      </c>
      <c r="B939" s="61">
        <v>45</v>
      </c>
      <c r="C939" s="61">
        <v>19</v>
      </c>
      <c r="D939" s="61">
        <v>96</v>
      </c>
      <c r="E939" s="61" t="s">
        <v>2239</v>
      </c>
      <c r="F939" s="61" t="s">
        <v>321</v>
      </c>
      <c r="G939" s="61" t="s">
        <v>2165</v>
      </c>
      <c r="H939" s="62" t="s">
        <v>50</v>
      </c>
      <c r="I939" s="58">
        <v>1.5699999999999932</v>
      </c>
      <c r="J939" s="74">
        <v>417.12</v>
      </c>
    </row>
    <row r="940" spans="1:10" ht="16.5" customHeight="1">
      <c r="A940" s="61">
        <v>275</v>
      </c>
      <c r="B940" s="61">
        <v>40</v>
      </c>
      <c r="C940" s="61">
        <v>20</v>
      </c>
      <c r="D940" s="61">
        <v>106</v>
      </c>
      <c r="E940" s="61" t="s">
        <v>2445</v>
      </c>
      <c r="F940" s="61" t="s">
        <v>321</v>
      </c>
      <c r="G940" s="61" t="s">
        <v>2</v>
      </c>
      <c r="H940" s="62" t="s">
        <v>67</v>
      </c>
      <c r="I940" s="58">
        <v>3.27</v>
      </c>
      <c r="J940" s="74">
        <v>416.66</v>
      </c>
    </row>
    <row r="941" spans="1:10" ht="16.5" customHeight="1">
      <c r="A941" s="61">
        <v>235</v>
      </c>
      <c r="B941" s="61">
        <v>40</v>
      </c>
      <c r="C941" s="61">
        <v>19</v>
      </c>
      <c r="D941" s="61">
        <v>92</v>
      </c>
      <c r="E941" s="61" t="s">
        <v>2445</v>
      </c>
      <c r="F941" s="61" t="s">
        <v>321</v>
      </c>
      <c r="G941" s="61" t="s">
        <v>2165</v>
      </c>
      <c r="H941" s="62" t="s">
        <v>53</v>
      </c>
      <c r="I941" s="58">
        <v>1.5699999999999932</v>
      </c>
      <c r="J941" s="74">
        <v>415.27</v>
      </c>
    </row>
    <row r="942" spans="1:10" ht="16.5" customHeight="1">
      <c r="A942" s="61">
        <v>285</v>
      </c>
      <c r="B942" s="61">
        <v>35</v>
      </c>
      <c r="C942" s="61">
        <v>18</v>
      </c>
      <c r="D942" s="61">
        <v>97</v>
      </c>
      <c r="E942" s="61" t="s">
        <v>2239</v>
      </c>
      <c r="F942" s="61" t="s">
        <v>321</v>
      </c>
      <c r="G942" s="61" t="s">
        <v>2165</v>
      </c>
      <c r="H942" s="62" t="s">
        <v>40</v>
      </c>
      <c r="I942" s="58">
        <v>1.57</v>
      </c>
      <c r="J942" s="74">
        <v>414.34</v>
      </c>
    </row>
    <row r="943" spans="1:10" ht="16.5" customHeight="1">
      <c r="A943" s="61">
        <v>245</v>
      </c>
      <c r="B943" s="61">
        <v>40</v>
      </c>
      <c r="C943" s="61">
        <v>19</v>
      </c>
      <c r="D943" s="61">
        <v>94</v>
      </c>
      <c r="E943" s="61" t="s">
        <v>2445</v>
      </c>
      <c r="F943" s="61" t="s">
        <v>321</v>
      </c>
      <c r="G943" s="61" t="s">
        <v>2165</v>
      </c>
      <c r="H943" s="62" t="s">
        <v>55</v>
      </c>
      <c r="I943" s="58">
        <v>1.5699999999999932</v>
      </c>
      <c r="J943" s="74">
        <v>412.95</v>
      </c>
    </row>
    <row r="944" spans="1:10" ht="16.5" customHeight="1">
      <c r="A944" s="61">
        <v>245</v>
      </c>
      <c r="B944" s="61">
        <v>40</v>
      </c>
      <c r="C944" s="61">
        <v>19</v>
      </c>
      <c r="D944" s="61">
        <v>94</v>
      </c>
      <c r="E944" s="61" t="s">
        <v>2239</v>
      </c>
      <c r="F944" s="61" t="s">
        <v>321</v>
      </c>
      <c r="G944" s="61" t="s">
        <v>2165</v>
      </c>
      <c r="H944" s="62" t="s">
        <v>56</v>
      </c>
      <c r="I944" s="58">
        <v>1.5699999999999932</v>
      </c>
      <c r="J944" s="74">
        <v>412.95</v>
      </c>
    </row>
    <row r="945" spans="1:10" ht="16.5" customHeight="1">
      <c r="A945" s="61">
        <v>255</v>
      </c>
      <c r="B945" s="61">
        <v>45</v>
      </c>
      <c r="C945" s="61">
        <v>20</v>
      </c>
      <c r="D945" s="61">
        <v>101</v>
      </c>
      <c r="E945" s="61" t="s">
        <v>2239</v>
      </c>
      <c r="F945" s="61" t="s">
        <v>321</v>
      </c>
      <c r="G945" s="61" t="s">
        <v>2</v>
      </c>
      <c r="H945" s="62" t="s">
        <v>58</v>
      </c>
      <c r="I945" s="58">
        <v>3.27</v>
      </c>
      <c r="J945" s="74">
        <v>412.03</v>
      </c>
    </row>
    <row r="946" spans="1:10" ht="16.5" customHeight="1">
      <c r="A946" s="61">
        <v>255</v>
      </c>
      <c r="B946" s="61">
        <v>40</v>
      </c>
      <c r="C946" s="61">
        <v>19</v>
      </c>
      <c r="D946" s="61">
        <v>100</v>
      </c>
      <c r="E946" s="61" t="s">
        <v>2445</v>
      </c>
      <c r="F946" s="61" t="s">
        <v>321</v>
      </c>
      <c r="G946" s="61" t="s">
        <v>223</v>
      </c>
      <c r="H946" s="62" t="s">
        <v>79</v>
      </c>
      <c r="I946" s="58">
        <v>1.5699999999999932</v>
      </c>
      <c r="J946" s="74">
        <v>412.03</v>
      </c>
    </row>
    <row r="947" spans="1:10" ht="16.5" customHeight="1">
      <c r="A947" s="61">
        <v>275</v>
      </c>
      <c r="B947" s="61">
        <v>40</v>
      </c>
      <c r="C947" s="61">
        <v>19</v>
      </c>
      <c r="D947" s="61">
        <v>101</v>
      </c>
      <c r="E947" s="61" t="s">
        <v>2445</v>
      </c>
      <c r="F947" s="61" t="s">
        <v>321</v>
      </c>
      <c r="G947" s="61" t="s">
        <v>2162</v>
      </c>
      <c r="H947" s="62" t="s">
        <v>70</v>
      </c>
      <c r="I947" s="58">
        <v>1.5699999999999932</v>
      </c>
      <c r="J947" s="74">
        <v>411.1</v>
      </c>
    </row>
    <row r="948" spans="1:10" ht="16.5" customHeight="1">
      <c r="A948" s="61">
        <v>275</v>
      </c>
      <c r="B948" s="61">
        <v>45</v>
      </c>
      <c r="C948" s="61">
        <v>20</v>
      </c>
      <c r="D948" s="61">
        <v>110</v>
      </c>
      <c r="E948" s="61" t="s">
        <v>2440</v>
      </c>
      <c r="F948" s="61" t="s">
        <v>321</v>
      </c>
      <c r="G948" s="61" t="s">
        <v>44</v>
      </c>
      <c r="H948" s="62" t="s">
        <v>2620</v>
      </c>
      <c r="I948" s="58">
        <v>3.27</v>
      </c>
      <c r="J948" s="74">
        <v>409.93</v>
      </c>
    </row>
    <row r="949" spans="1:10" ht="16.5" customHeight="1">
      <c r="A949" s="61">
        <v>245</v>
      </c>
      <c r="B949" s="61">
        <v>40</v>
      </c>
      <c r="C949" s="61">
        <v>20</v>
      </c>
      <c r="D949" s="61">
        <v>95</v>
      </c>
      <c r="E949" s="61" t="s">
        <v>2239</v>
      </c>
      <c r="F949" s="61" t="s">
        <v>321</v>
      </c>
      <c r="G949" s="61" t="s">
        <v>2165</v>
      </c>
      <c r="H949" s="62" t="s">
        <v>2593</v>
      </c>
      <c r="I949" s="58">
        <v>1.57</v>
      </c>
      <c r="J949" s="74">
        <v>409.93</v>
      </c>
    </row>
    <row r="950" spans="1:10" ht="16.5" customHeight="1">
      <c r="A950" s="61">
        <v>275</v>
      </c>
      <c r="B950" s="61">
        <v>45</v>
      </c>
      <c r="C950" s="61">
        <v>18</v>
      </c>
      <c r="D950" s="61">
        <v>103</v>
      </c>
      <c r="E950" s="61" t="s">
        <v>2445</v>
      </c>
      <c r="F950" s="61" t="s">
        <v>321</v>
      </c>
      <c r="G950" s="61" t="s">
        <v>2162</v>
      </c>
      <c r="H950" s="62" t="s">
        <v>51</v>
      </c>
      <c r="I950" s="58">
        <v>1.5699999999999932</v>
      </c>
      <c r="J950" s="74">
        <v>409.71</v>
      </c>
    </row>
    <row r="951" spans="1:10" ht="16.5" customHeight="1">
      <c r="A951" s="61">
        <v>255</v>
      </c>
      <c r="B951" s="61">
        <v>40</v>
      </c>
      <c r="C951" s="61">
        <v>20</v>
      </c>
      <c r="D951" s="61">
        <v>101</v>
      </c>
      <c r="E951" s="61" t="s">
        <v>2239</v>
      </c>
      <c r="F951" s="61" t="s">
        <v>321</v>
      </c>
      <c r="G951" s="61" t="s">
        <v>2</v>
      </c>
      <c r="H951" s="62" t="s">
        <v>66</v>
      </c>
      <c r="I951" s="58">
        <v>3.27</v>
      </c>
      <c r="J951" s="74">
        <v>408.78</v>
      </c>
    </row>
    <row r="952" spans="1:10" ht="16.5" customHeight="1">
      <c r="A952" s="61">
        <v>255</v>
      </c>
      <c r="B952" s="61">
        <v>50</v>
      </c>
      <c r="C952" s="61">
        <v>20</v>
      </c>
      <c r="D952" s="61">
        <v>109</v>
      </c>
      <c r="E952" s="61" t="s">
        <v>2347</v>
      </c>
      <c r="F952" s="61" t="s">
        <v>321</v>
      </c>
      <c r="G952" s="61" t="s">
        <v>2</v>
      </c>
      <c r="H952" s="62" t="s">
        <v>62</v>
      </c>
      <c r="I952" s="58">
        <v>3.27</v>
      </c>
      <c r="J952" s="74">
        <v>406.47</v>
      </c>
    </row>
    <row r="953" spans="1:10" ht="16.5" customHeight="1">
      <c r="A953" s="61">
        <v>245</v>
      </c>
      <c r="B953" s="61">
        <v>50</v>
      </c>
      <c r="C953" s="61">
        <v>20</v>
      </c>
      <c r="D953" s="61">
        <v>102</v>
      </c>
      <c r="E953" s="61" t="s">
        <v>2347</v>
      </c>
      <c r="F953" s="61" t="s">
        <v>321</v>
      </c>
      <c r="G953" s="61" t="s">
        <v>44</v>
      </c>
      <c r="H953" s="62" t="s">
        <v>45</v>
      </c>
      <c r="I953" s="58">
        <v>3.27</v>
      </c>
      <c r="J953" s="74">
        <v>406.47</v>
      </c>
    </row>
    <row r="954" spans="1:10" ht="16.5" customHeight="1">
      <c r="A954" s="61">
        <v>255</v>
      </c>
      <c r="B954" s="61">
        <v>40</v>
      </c>
      <c r="C954" s="61">
        <v>19</v>
      </c>
      <c r="D954" s="61">
        <v>96</v>
      </c>
      <c r="E954" s="61" t="s">
        <v>2445</v>
      </c>
      <c r="F954" s="61" t="s">
        <v>321</v>
      </c>
      <c r="G954" s="61" t="s">
        <v>223</v>
      </c>
      <c r="H954" s="62" t="s">
        <v>68</v>
      </c>
      <c r="I954" s="58">
        <v>1.5699999999999932</v>
      </c>
      <c r="J954" s="74">
        <v>404.16</v>
      </c>
    </row>
    <row r="955" spans="1:10" ht="16.5" customHeight="1">
      <c r="A955" s="61">
        <v>255</v>
      </c>
      <c r="B955" s="61">
        <v>40</v>
      </c>
      <c r="C955" s="61">
        <v>19</v>
      </c>
      <c r="D955" s="61">
        <v>100</v>
      </c>
      <c r="E955" s="61" t="s">
        <v>2445</v>
      </c>
      <c r="F955" s="61" t="s">
        <v>321</v>
      </c>
      <c r="G955" s="61" t="s">
        <v>2186</v>
      </c>
      <c r="H955" s="62" t="s">
        <v>235</v>
      </c>
      <c r="I955" s="58">
        <v>1.5699999999999932</v>
      </c>
      <c r="J955" s="74">
        <v>404.16</v>
      </c>
    </row>
    <row r="956" spans="1:10" ht="16.5" customHeight="1">
      <c r="A956" s="61">
        <v>255</v>
      </c>
      <c r="B956" s="61">
        <v>40</v>
      </c>
      <c r="C956" s="61">
        <v>19</v>
      </c>
      <c r="D956" s="61">
        <v>100</v>
      </c>
      <c r="E956" s="61" t="s">
        <v>2445</v>
      </c>
      <c r="F956" s="61" t="s">
        <v>321</v>
      </c>
      <c r="G956" s="61" t="s">
        <v>2162</v>
      </c>
      <c r="H956" s="62" t="s">
        <v>76</v>
      </c>
      <c r="I956" s="58">
        <v>1.5699999999999932</v>
      </c>
      <c r="J956" s="74">
        <v>404.16</v>
      </c>
    </row>
    <row r="957" spans="1:10" ht="16.5" customHeight="1">
      <c r="A957" s="61">
        <v>275</v>
      </c>
      <c r="B957" s="61">
        <v>35</v>
      </c>
      <c r="C957" s="61">
        <v>18</v>
      </c>
      <c r="D957" s="61">
        <v>95</v>
      </c>
      <c r="E957" s="61" t="s">
        <v>2445</v>
      </c>
      <c r="F957" s="61" t="s">
        <v>321</v>
      </c>
      <c r="G957" s="61" t="s">
        <v>2165</v>
      </c>
      <c r="H957" s="62" t="s">
        <v>43</v>
      </c>
      <c r="I957" s="58">
        <v>1.57</v>
      </c>
      <c r="J957" s="74">
        <v>402.77</v>
      </c>
    </row>
    <row r="958" spans="1:10" ht="16.5" customHeight="1">
      <c r="A958" s="61">
        <v>255</v>
      </c>
      <c r="B958" s="61">
        <v>40</v>
      </c>
      <c r="C958" s="61">
        <v>19</v>
      </c>
      <c r="D958" s="61">
        <v>96</v>
      </c>
      <c r="E958" s="61" t="s">
        <v>2388</v>
      </c>
      <c r="F958" s="61" t="s">
        <v>321</v>
      </c>
      <c r="G958" s="61" t="s">
        <v>2162</v>
      </c>
      <c r="H958" s="62" t="s">
        <v>2735</v>
      </c>
      <c r="I958" s="58">
        <v>1.57</v>
      </c>
      <c r="J958" s="74">
        <v>402.1</v>
      </c>
    </row>
    <row r="959" spans="1:10" ht="16.5" customHeight="1">
      <c r="A959" s="61">
        <v>275</v>
      </c>
      <c r="B959" s="61">
        <v>40</v>
      </c>
      <c r="C959" s="61">
        <v>20</v>
      </c>
      <c r="D959" s="61">
        <v>102</v>
      </c>
      <c r="E959" s="61" t="s">
        <v>2239</v>
      </c>
      <c r="F959" s="61" t="s">
        <v>321</v>
      </c>
      <c r="G959" s="61" t="s">
        <v>2</v>
      </c>
      <c r="H959" s="62" t="s">
        <v>49</v>
      </c>
      <c r="I959" s="58">
        <v>3.27</v>
      </c>
      <c r="J959" s="74">
        <v>399.99</v>
      </c>
    </row>
    <row r="960" spans="1:10" ht="16.5" customHeight="1">
      <c r="A960" s="61">
        <v>275</v>
      </c>
      <c r="B960" s="61">
        <v>40</v>
      </c>
      <c r="C960" s="61">
        <v>18</v>
      </c>
      <c r="D960" s="61">
        <v>99</v>
      </c>
      <c r="E960" s="61" t="s">
        <v>2445</v>
      </c>
      <c r="F960" s="61" t="s">
        <v>321</v>
      </c>
      <c r="G960" s="61" t="s">
        <v>2190</v>
      </c>
      <c r="H960" s="62" t="s">
        <v>237</v>
      </c>
      <c r="I960" s="58">
        <v>1.5699999999999932</v>
      </c>
      <c r="J960" s="74">
        <v>399.06</v>
      </c>
    </row>
    <row r="961" spans="1:10" ht="16.5" customHeight="1">
      <c r="A961" s="61">
        <v>275</v>
      </c>
      <c r="B961" s="61">
        <v>40</v>
      </c>
      <c r="C961" s="61">
        <v>18</v>
      </c>
      <c r="D961" s="61">
        <v>99</v>
      </c>
      <c r="E961" s="61" t="s">
        <v>2445</v>
      </c>
      <c r="F961" s="61" t="s">
        <v>321</v>
      </c>
      <c r="G961" s="61" t="s">
        <v>2165</v>
      </c>
      <c r="H961" s="62" t="s">
        <v>74</v>
      </c>
      <c r="I961" s="58">
        <v>1.5699999999999932</v>
      </c>
      <c r="J961" s="74">
        <v>399.06</v>
      </c>
    </row>
    <row r="962" spans="1:10" ht="16.5" customHeight="1">
      <c r="A962" s="61">
        <v>245</v>
      </c>
      <c r="B962" s="61">
        <v>40</v>
      </c>
      <c r="C962" s="61">
        <v>19</v>
      </c>
      <c r="D962" s="61">
        <v>98</v>
      </c>
      <c r="E962" s="61" t="s">
        <v>2239</v>
      </c>
      <c r="F962" s="61" t="s">
        <v>321</v>
      </c>
      <c r="G962" s="61" t="s">
        <v>2165</v>
      </c>
      <c r="H962" s="62" t="s">
        <v>60</v>
      </c>
      <c r="I962" s="58">
        <v>1.5699999999999932</v>
      </c>
      <c r="J962" s="74">
        <v>398.6</v>
      </c>
    </row>
    <row r="963" spans="1:10" ht="16.5" customHeight="1">
      <c r="A963" s="61">
        <v>255</v>
      </c>
      <c r="B963" s="61">
        <v>35</v>
      </c>
      <c r="C963" s="61">
        <v>19</v>
      </c>
      <c r="D963" s="61">
        <v>96</v>
      </c>
      <c r="E963" s="61" t="s">
        <v>2445</v>
      </c>
      <c r="F963" s="61" t="s">
        <v>321</v>
      </c>
      <c r="G963" s="61" t="s">
        <v>223</v>
      </c>
      <c r="H963" s="62" t="s">
        <v>64</v>
      </c>
      <c r="I963" s="58">
        <v>1.5699999999999932</v>
      </c>
      <c r="J963" s="74">
        <v>398.14</v>
      </c>
    </row>
    <row r="964" spans="1:10" ht="16.5" customHeight="1">
      <c r="A964" s="61">
        <v>225</v>
      </c>
      <c r="B964" s="61">
        <v>45</v>
      </c>
      <c r="C964" s="61">
        <v>19</v>
      </c>
      <c r="D964" s="61">
        <v>92</v>
      </c>
      <c r="E964" s="61" t="s">
        <v>2239</v>
      </c>
      <c r="F964" s="61" t="s">
        <v>321</v>
      </c>
      <c r="G964" s="61" t="s">
        <v>2165</v>
      </c>
      <c r="H964" s="62" t="s">
        <v>46</v>
      </c>
      <c r="I964" s="58">
        <v>1.5699999999999932</v>
      </c>
      <c r="J964" s="74">
        <v>396.75</v>
      </c>
    </row>
    <row r="965" spans="1:10" ht="16.5" customHeight="1">
      <c r="A965" s="61">
        <v>245</v>
      </c>
      <c r="B965" s="61">
        <v>40</v>
      </c>
      <c r="C965" s="61">
        <v>19</v>
      </c>
      <c r="D965" s="61">
        <v>98</v>
      </c>
      <c r="E965" s="61" t="s">
        <v>2445</v>
      </c>
      <c r="F965" s="61" t="s">
        <v>321</v>
      </c>
      <c r="G965" s="61" t="s">
        <v>2165</v>
      </c>
      <c r="H965" s="62" t="s">
        <v>2555</v>
      </c>
      <c r="I965" s="58">
        <v>1.57</v>
      </c>
      <c r="J965" s="74">
        <v>396.58</v>
      </c>
    </row>
    <row r="966" spans="1:10" ht="16.5" customHeight="1">
      <c r="A966" s="61">
        <v>245</v>
      </c>
      <c r="B966" s="61">
        <v>45</v>
      </c>
      <c r="C966" s="61">
        <v>19</v>
      </c>
      <c r="D966" s="61">
        <v>98</v>
      </c>
      <c r="E966" s="61" t="s">
        <v>2445</v>
      </c>
      <c r="F966" s="61" t="s">
        <v>321</v>
      </c>
      <c r="G966" s="61" t="s">
        <v>223</v>
      </c>
      <c r="H966" s="62" t="s">
        <v>224</v>
      </c>
      <c r="I966" s="58">
        <v>1.57</v>
      </c>
      <c r="J966" s="74">
        <v>395.82</v>
      </c>
    </row>
    <row r="967" spans="1:10" ht="16.5" customHeight="1">
      <c r="A967" s="61">
        <v>265</v>
      </c>
      <c r="B967" s="61">
        <v>40</v>
      </c>
      <c r="C967" s="61">
        <v>18</v>
      </c>
      <c r="D967" s="61">
        <v>0</v>
      </c>
      <c r="E967" s="61" t="s">
        <v>2388</v>
      </c>
      <c r="F967" s="61" t="s">
        <v>321</v>
      </c>
      <c r="G967" s="61" t="s">
        <v>2699</v>
      </c>
      <c r="H967" s="62" t="s">
        <v>2700</v>
      </c>
      <c r="I967" s="58">
        <v>1.57</v>
      </c>
      <c r="J967" s="74">
        <v>394.73</v>
      </c>
    </row>
    <row r="968" spans="1:10" ht="16.5" customHeight="1">
      <c r="A968" s="61">
        <v>265</v>
      </c>
      <c r="B968" s="61">
        <v>40</v>
      </c>
      <c r="C968" s="61">
        <v>18</v>
      </c>
      <c r="D968" s="61">
        <v>0</v>
      </c>
      <c r="E968" s="61" t="s">
        <v>2388</v>
      </c>
      <c r="F968" s="61" t="s">
        <v>321</v>
      </c>
      <c r="G968" s="61" t="s">
        <v>2701</v>
      </c>
      <c r="H968" s="62" t="s">
        <v>2702</v>
      </c>
      <c r="I968" s="58">
        <v>1.57</v>
      </c>
      <c r="J968" s="74">
        <v>394.73</v>
      </c>
    </row>
    <row r="969" spans="1:10" ht="16.5" customHeight="1">
      <c r="A969" s="61">
        <v>245</v>
      </c>
      <c r="B969" s="61">
        <v>45</v>
      </c>
      <c r="C969" s="61">
        <v>19</v>
      </c>
      <c r="D969" s="61">
        <v>98</v>
      </c>
      <c r="E969" s="61" t="s">
        <v>2347</v>
      </c>
      <c r="F969" s="61" t="s">
        <v>321</v>
      </c>
      <c r="G969" s="61" t="s">
        <v>2188</v>
      </c>
      <c r="H969" s="62" t="s">
        <v>2675</v>
      </c>
      <c r="I969" s="58">
        <v>1.57</v>
      </c>
      <c r="J969" s="74">
        <v>393.35</v>
      </c>
    </row>
    <row r="970" spans="1:10" ht="16.5" customHeight="1">
      <c r="A970" s="61">
        <v>265</v>
      </c>
      <c r="B970" s="61">
        <v>40</v>
      </c>
      <c r="C970" s="61">
        <v>18</v>
      </c>
      <c r="D970" s="61">
        <v>101</v>
      </c>
      <c r="E970" s="61" t="s">
        <v>2445</v>
      </c>
      <c r="F970" s="61" t="s">
        <v>321</v>
      </c>
      <c r="G970" s="61" t="s">
        <v>223</v>
      </c>
      <c r="H970" s="62" t="s">
        <v>54</v>
      </c>
      <c r="I970" s="58">
        <v>1.5699999999999932</v>
      </c>
      <c r="J970" s="74">
        <v>393.04</v>
      </c>
    </row>
    <row r="971" spans="1:10" ht="16.5" customHeight="1">
      <c r="A971" s="61">
        <v>255</v>
      </c>
      <c r="B971" s="61">
        <v>35</v>
      </c>
      <c r="C971" s="61">
        <v>19</v>
      </c>
      <c r="D971" s="61">
        <v>96</v>
      </c>
      <c r="E971" s="61" t="s">
        <v>2445</v>
      </c>
      <c r="F971" s="61" t="s">
        <v>321</v>
      </c>
      <c r="G971" s="61" t="s">
        <v>2165</v>
      </c>
      <c r="H971" s="62" t="s">
        <v>59</v>
      </c>
      <c r="I971" s="58">
        <v>1.5699999999999932</v>
      </c>
      <c r="J971" s="74">
        <v>390.27</v>
      </c>
    </row>
    <row r="972" spans="1:10" ht="16.5" customHeight="1">
      <c r="A972" s="61">
        <v>225</v>
      </c>
      <c r="B972" s="61">
        <v>40</v>
      </c>
      <c r="C972" s="61">
        <v>19</v>
      </c>
      <c r="D972" s="61">
        <v>93</v>
      </c>
      <c r="E972" s="61" t="s">
        <v>2445</v>
      </c>
      <c r="F972" s="61" t="s">
        <v>321</v>
      </c>
      <c r="G972" s="61" t="s">
        <v>2165</v>
      </c>
      <c r="H972" s="62" t="s">
        <v>47</v>
      </c>
      <c r="I972" s="58">
        <v>1.5699999999999932</v>
      </c>
      <c r="J972" s="74">
        <v>390.27</v>
      </c>
    </row>
    <row r="973" spans="1:10" ht="16.5" customHeight="1">
      <c r="A973" s="61">
        <v>255</v>
      </c>
      <c r="B973" s="61">
        <v>40</v>
      </c>
      <c r="C973" s="61">
        <v>18</v>
      </c>
      <c r="D973" s="61">
        <v>95</v>
      </c>
      <c r="E973" s="61" t="s">
        <v>2445</v>
      </c>
      <c r="F973" s="61" t="s">
        <v>321</v>
      </c>
      <c r="G973" s="61" t="s">
        <v>2166</v>
      </c>
      <c r="H973" s="62" t="s">
        <v>24</v>
      </c>
      <c r="I973" s="58">
        <v>1.57</v>
      </c>
      <c r="J973" s="74">
        <v>389.63</v>
      </c>
    </row>
    <row r="974" spans="1:10" ht="16.5" customHeight="1">
      <c r="A974" s="61">
        <v>255</v>
      </c>
      <c r="B974" s="61">
        <v>35</v>
      </c>
      <c r="C974" s="61">
        <v>19</v>
      </c>
      <c r="D974" s="61">
        <v>96</v>
      </c>
      <c r="E974" s="61" t="s">
        <v>2445</v>
      </c>
      <c r="F974" s="61" t="s">
        <v>321</v>
      </c>
      <c r="G974" s="61" t="s">
        <v>2165</v>
      </c>
      <c r="H974" s="62" t="s">
        <v>2564</v>
      </c>
      <c r="I974" s="58">
        <v>1.57</v>
      </c>
      <c r="J974" s="74">
        <v>388.29</v>
      </c>
    </row>
    <row r="975" spans="1:10" ht="16.5" customHeight="1">
      <c r="A975" s="61">
        <v>255</v>
      </c>
      <c r="B975" s="61">
        <v>35</v>
      </c>
      <c r="C975" s="61">
        <v>19</v>
      </c>
      <c r="D975" s="61">
        <v>92</v>
      </c>
      <c r="E975" s="61" t="s">
        <v>2445</v>
      </c>
      <c r="F975" s="61" t="s">
        <v>321</v>
      </c>
      <c r="G975" s="61" t="s">
        <v>2165</v>
      </c>
      <c r="H975" s="62" t="s">
        <v>42</v>
      </c>
      <c r="I975" s="58">
        <v>1.57</v>
      </c>
      <c r="J975" s="74">
        <v>387.95</v>
      </c>
    </row>
    <row r="976" spans="1:10" ht="16.5" customHeight="1">
      <c r="A976" s="61">
        <v>245</v>
      </c>
      <c r="B976" s="61">
        <v>35</v>
      </c>
      <c r="C976" s="61">
        <v>19</v>
      </c>
      <c r="D976" s="61">
        <v>93</v>
      </c>
      <c r="E976" s="61" t="s">
        <v>2445</v>
      </c>
      <c r="F976" s="61" t="s">
        <v>321</v>
      </c>
      <c r="G976" s="61" t="s">
        <v>223</v>
      </c>
      <c r="H976" s="62" t="s">
        <v>2610</v>
      </c>
      <c r="I976" s="58">
        <v>1.57</v>
      </c>
      <c r="J976" s="74">
        <v>386.9</v>
      </c>
    </row>
    <row r="977" spans="1:10" ht="16.5" customHeight="1">
      <c r="A977" s="61">
        <v>255</v>
      </c>
      <c r="B977" s="61">
        <v>40</v>
      </c>
      <c r="C977" s="61">
        <v>18</v>
      </c>
      <c r="D977" s="61">
        <v>99</v>
      </c>
      <c r="E977" s="61" t="s">
        <v>2445</v>
      </c>
      <c r="F977" s="61" t="s">
        <v>321</v>
      </c>
      <c r="G977" s="61" t="s">
        <v>2165</v>
      </c>
      <c r="H977" s="62" t="s">
        <v>2573</v>
      </c>
      <c r="I977" s="58">
        <v>1.57</v>
      </c>
      <c r="J977" s="74">
        <v>385.06</v>
      </c>
    </row>
    <row r="978" spans="1:10" ht="16.5" customHeight="1">
      <c r="A978" s="61">
        <v>255</v>
      </c>
      <c r="B978" s="61">
        <v>40</v>
      </c>
      <c r="C978" s="61">
        <v>18</v>
      </c>
      <c r="D978" s="61">
        <v>95</v>
      </c>
      <c r="E978" s="61" t="s">
        <v>2239</v>
      </c>
      <c r="F978" s="61" t="s">
        <v>321</v>
      </c>
      <c r="G978" s="61" t="s">
        <v>2165</v>
      </c>
      <c r="H978" s="62" t="s">
        <v>33</v>
      </c>
      <c r="I978" s="58">
        <v>1.57</v>
      </c>
      <c r="J978" s="74">
        <v>383.79</v>
      </c>
    </row>
    <row r="979" spans="1:10" ht="16.5" customHeight="1">
      <c r="A979" s="61">
        <v>255</v>
      </c>
      <c r="B979" s="61">
        <v>40</v>
      </c>
      <c r="C979" s="61">
        <v>18</v>
      </c>
      <c r="D979" s="61">
        <v>95</v>
      </c>
      <c r="E979" s="61" t="s">
        <v>2445</v>
      </c>
      <c r="F979" s="61" t="s">
        <v>321</v>
      </c>
      <c r="G979" s="61" t="s">
        <v>2165</v>
      </c>
      <c r="H979" s="62" t="s">
        <v>34</v>
      </c>
      <c r="I979" s="58">
        <v>1.57</v>
      </c>
      <c r="J979" s="74">
        <v>383.79</v>
      </c>
    </row>
    <row r="980" spans="1:10" ht="16.5" customHeight="1">
      <c r="A980" s="61">
        <v>265</v>
      </c>
      <c r="B980" s="61">
        <v>50</v>
      </c>
      <c r="C980" s="61">
        <v>19</v>
      </c>
      <c r="D980" s="61">
        <v>110</v>
      </c>
      <c r="E980" s="61" t="s">
        <v>2445</v>
      </c>
      <c r="F980" s="61" t="s">
        <v>321</v>
      </c>
      <c r="G980" s="61" t="s">
        <v>2</v>
      </c>
      <c r="H980" s="62" t="s">
        <v>38</v>
      </c>
      <c r="I980" s="58">
        <v>3.27</v>
      </c>
      <c r="J980" s="74">
        <v>381.01</v>
      </c>
    </row>
    <row r="981" spans="1:10" ht="16.5" customHeight="1">
      <c r="A981" s="61">
        <v>265</v>
      </c>
      <c r="B981" s="61">
        <v>50</v>
      </c>
      <c r="C981" s="61">
        <v>19</v>
      </c>
      <c r="D981" s="61">
        <v>110</v>
      </c>
      <c r="E981" s="61" t="s">
        <v>2239</v>
      </c>
      <c r="F981" s="61" t="s">
        <v>321</v>
      </c>
      <c r="G981" s="61" t="s">
        <v>2</v>
      </c>
      <c r="H981" s="62" t="s">
        <v>2601</v>
      </c>
      <c r="I981" s="58">
        <v>3.27</v>
      </c>
      <c r="J981" s="74">
        <v>379.07</v>
      </c>
    </row>
    <row r="982" spans="1:10" ht="16.5" customHeight="1">
      <c r="A982" s="61">
        <v>245</v>
      </c>
      <c r="B982" s="61">
        <v>35</v>
      </c>
      <c r="C982" s="61">
        <v>19</v>
      </c>
      <c r="D982" s="61">
        <v>89</v>
      </c>
      <c r="E982" s="61" t="s">
        <v>2445</v>
      </c>
      <c r="F982" s="61" t="s">
        <v>321</v>
      </c>
      <c r="G982" s="61" t="s">
        <v>2165</v>
      </c>
      <c r="H982" s="62" t="s">
        <v>39</v>
      </c>
      <c r="I982" s="58">
        <v>1.57</v>
      </c>
      <c r="J982" s="74">
        <v>377.3</v>
      </c>
    </row>
    <row r="983" spans="1:10" ht="16.5" customHeight="1">
      <c r="A983" s="61" t="s">
        <v>2271</v>
      </c>
      <c r="B983" s="61">
        <v>35</v>
      </c>
      <c r="C983" s="61">
        <v>18</v>
      </c>
      <c r="D983" s="61">
        <v>88</v>
      </c>
      <c r="E983" s="61" t="s">
        <v>2445</v>
      </c>
      <c r="F983" s="61" t="s">
        <v>321</v>
      </c>
      <c r="G983" s="61" t="s">
        <v>2745</v>
      </c>
      <c r="H983" s="62" t="s">
        <v>2746</v>
      </c>
      <c r="I983" s="58">
        <v>1.57</v>
      </c>
      <c r="J983" s="74">
        <v>374.59</v>
      </c>
    </row>
    <row r="984" spans="1:10" ht="16.5" customHeight="1">
      <c r="A984" s="61">
        <v>285</v>
      </c>
      <c r="B984" s="61">
        <v>45</v>
      </c>
      <c r="C984" s="61">
        <v>19</v>
      </c>
      <c r="D984" s="61">
        <v>107</v>
      </c>
      <c r="E984" s="61" t="s">
        <v>2239</v>
      </c>
      <c r="F984" s="61" t="s">
        <v>321</v>
      </c>
      <c r="G984" s="61" t="s">
        <v>2163</v>
      </c>
      <c r="H984" s="62" t="s">
        <v>2734</v>
      </c>
      <c r="I984" s="58">
        <v>3.27</v>
      </c>
      <c r="J984" s="74">
        <v>371.24</v>
      </c>
    </row>
    <row r="985" spans="1:10" ht="16.5" customHeight="1">
      <c r="A985" s="61">
        <v>255</v>
      </c>
      <c r="B985" s="61">
        <v>45</v>
      </c>
      <c r="C985" s="61">
        <v>18</v>
      </c>
      <c r="D985" s="61">
        <v>103</v>
      </c>
      <c r="E985" s="61" t="s">
        <v>2445</v>
      </c>
      <c r="F985" s="61" t="s">
        <v>321</v>
      </c>
      <c r="G985" s="61" t="s">
        <v>2186</v>
      </c>
      <c r="H985" s="62" t="s">
        <v>36</v>
      </c>
      <c r="I985" s="58">
        <v>1.57</v>
      </c>
      <c r="J985" s="74">
        <v>369.43</v>
      </c>
    </row>
    <row r="986" spans="1:10" ht="16.5" customHeight="1">
      <c r="A986" s="61">
        <v>245</v>
      </c>
      <c r="B986" s="61">
        <v>50</v>
      </c>
      <c r="C986" s="61">
        <v>18</v>
      </c>
      <c r="D986" s="61">
        <v>100</v>
      </c>
      <c r="E986" s="61" t="s">
        <v>2239</v>
      </c>
      <c r="F986" s="61" t="s">
        <v>321</v>
      </c>
      <c r="G986" s="61" t="s">
        <v>2163</v>
      </c>
      <c r="H986" s="62" t="s">
        <v>30</v>
      </c>
      <c r="I986" s="58">
        <v>1.57</v>
      </c>
      <c r="J986" s="74">
        <v>368.97</v>
      </c>
    </row>
    <row r="987" spans="1:10" ht="16.5" customHeight="1">
      <c r="A987" s="61">
        <v>265</v>
      </c>
      <c r="B987" s="61">
        <v>50</v>
      </c>
      <c r="C987" s="61">
        <v>19</v>
      </c>
      <c r="D987" s="61">
        <v>110</v>
      </c>
      <c r="E987" s="61" t="s">
        <v>2440</v>
      </c>
      <c r="F987" s="61" t="s">
        <v>321</v>
      </c>
      <c r="G987" s="61" t="s">
        <v>44</v>
      </c>
      <c r="H987" s="62" t="s">
        <v>2619</v>
      </c>
      <c r="I987" s="58">
        <v>3.27</v>
      </c>
      <c r="J987" s="74">
        <v>367.56</v>
      </c>
    </row>
    <row r="988" spans="1:10" ht="16.5" customHeight="1">
      <c r="A988" s="61">
        <v>285</v>
      </c>
      <c r="B988" s="61">
        <v>45</v>
      </c>
      <c r="C988" s="61">
        <v>19</v>
      </c>
      <c r="D988" s="61">
        <v>107</v>
      </c>
      <c r="E988" s="61" t="s">
        <v>2347</v>
      </c>
      <c r="F988" s="61" t="s">
        <v>321</v>
      </c>
      <c r="G988" s="61" t="s">
        <v>2</v>
      </c>
      <c r="H988" s="62" t="s">
        <v>27</v>
      </c>
      <c r="I988" s="58">
        <v>3.27</v>
      </c>
      <c r="J988" s="74">
        <v>365.27</v>
      </c>
    </row>
    <row r="989" spans="1:10" ht="16.5" customHeight="1">
      <c r="A989" s="61">
        <v>235</v>
      </c>
      <c r="B989" s="61">
        <v>45</v>
      </c>
      <c r="C989" s="61">
        <v>20</v>
      </c>
      <c r="D989" s="61">
        <v>100</v>
      </c>
      <c r="E989" s="61" t="s">
        <v>2239</v>
      </c>
      <c r="F989" s="61" t="s">
        <v>321</v>
      </c>
      <c r="G989" s="61" t="s">
        <v>2</v>
      </c>
      <c r="H989" s="62" t="s">
        <v>52</v>
      </c>
      <c r="I989" s="58">
        <v>3.27</v>
      </c>
      <c r="J989" s="74">
        <v>360.18</v>
      </c>
    </row>
    <row r="990" spans="1:10" ht="16.5" customHeight="1">
      <c r="A990" s="61">
        <v>245</v>
      </c>
      <c r="B990" s="61">
        <v>45</v>
      </c>
      <c r="C990" s="61">
        <v>17</v>
      </c>
      <c r="D990" s="61">
        <v>95</v>
      </c>
      <c r="E990" s="61" t="s">
        <v>2445</v>
      </c>
      <c r="F990" s="61" t="s">
        <v>321</v>
      </c>
      <c r="G990" s="61" t="s">
        <v>3902</v>
      </c>
      <c r="H990" s="62" t="s">
        <v>3903</v>
      </c>
      <c r="I990" s="58">
        <v>1.57</v>
      </c>
      <c r="J990" s="74">
        <v>359.52</v>
      </c>
    </row>
    <row r="991" spans="1:10" ht="16.5" customHeight="1">
      <c r="A991" s="61">
        <v>225</v>
      </c>
      <c r="B991" s="61">
        <v>40</v>
      </c>
      <c r="C991" s="61">
        <v>19</v>
      </c>
      <c r="D991" s="61">
        <v>89</v>
      </c>
      <c r="E991" s="61" t="s">
        <v>2239</v>
      </c>
      <c r="F991" s="61" t="s">
        <v>321</v>
      </c>
      <c r="G991" s="61" t="s">
        <v>2165</v>
      </c>
      <c r="H991" s="62" t="s">
        <v>41</v>
      </c>
      <c r="I991" s="58">
        <v>1.57</v>
      </c>
      <c r="J991" s="74">
        <v>355.08</v>
      </c>
    </row>
    <row r="992" spans="1:10" ht="16.5" customHeight="1">
      <c r="A992" s="61">
        <v>275</v>
      </c>
      <c r="B992" s="61">
        <v>45</v>
      </c>
      <c r="C992" s="61">
        <v>19</v>
      </c>
      <c r="D992" s="61">
        <v>108</v>
      </c>
      <c r="E992" s="61" t="s">
        <v>2445</v>
      </c>
      <c r="F992" s="61" t="s">
        <v>321</v>
      </c>
      <c r="G992" s="61" t="s">
        <v>2</v>
      </c>
      <c r="H992" s="62" t="s">
        <v>31</v>
      </c>
      <c r="I992" s="58">
        <v>3.27</v>
      </c>
      <c r="J992" s="74">
        <v>351.84</v>
      </c>
    </row>
    <row r="993" spans="1:10" ht="16.5" customHeight="1">
      <c r="A993" s="61">
        <v>255</v>
      </c>
      <c r="B993" s="61">
        <v>50</v>
      </c>
      <c r="C993" s="61">
        <v>19</v>
      </c>
      <c r="D993" s="61">
        <v>107</v>
      </c>
      <c r="E993" s="61" t="s">
        <v>2445</v>
      </c>
      <c r="F993" s="61" t="s">
        <v>321</v>
      </c>
      <c r="G993" s="61" t="s">
        <v>2</v>
      </c>
      <c r="H993" s="62" t="s">
        <v>35</v>
      </c>
      <c r="I993" s="58">
        <v>3.27</v>
      </c>
      <c r="J993" s="74">
        <v>351.38</v>
      </c>
    </row>
    <row r="994" spans="1:10" ht="16.5" customHeight="1">
      <c r="A994" s="61">
        <v>235</v>
      </c>
      <c r="B994" s="61">
        <v>50</v>
      </c>
      <c r="C994" s="61">
        <v>18</v>
      </c>
      <c r="D994" s="61">
        <v>101</v>
      </c>
      <c r="E994" s="61" t="s">
        <v>2445</v>
      </c>
      <c r="F994" s="61" t="s">
        <v>321</v>
      </c>
      <c r="G994" s="61" t="s">
        <v>2186</v>
      </c>
      <c r="H994" s="62" t="s">
        <v>18</v>
      </c>
      <c r="I994" s="58">
        <v>1.57</v>
      </c>
      <c r="J994" s="74">
        <v>350.45</v>
      </c>
    </row>
    <row r="995" spans="1:10" ht="16.5" customHeight="1">
      <c r="A995" s="61">
        <v>255</v>
      </c>
      <c r="B995" s="61">
        <v>45</v>
      </c>
      <c r="C995" s="61">
        <v>19</v>
      </c>
      <c r="D995" s="61">
        <v>100</v>
      </c>
      <c r="E995" s="61" t="s">
        <v>2347</v>
      </c>
      <c r="F995" s="61" t="s">
        <v>321</v>
      </c>
      <c r="G995" s="61" t="s">
        <v>2</v>
      </c>
      <c r="H995" s="62" t="s">
        <v>22</v>
      </c>
      <c r="I995" s="58">
        <v>3.27</v>
      </c>
      <c r="J995" s="74">
        <v>349.06</v>
      </c>
    </row>
    <row r="996" spans="1:10" ht="16.5" customHeight="1">
      <c r="A996" s="61">
        <v>285</v>
      </c>
      <c r="B996" s="61">
        <v>60</v>
      </c>
      <c r="C996" s="61">
        <v>18</v>
      </c>
      <c r="D996" s="61">
        <v>116</v>
      </c>
      <c r="E996" s="61" t="s">
        <v>2347</v>
      </c>
      <c r="F996" s="61" t="s">
        <v>321</v>
      </c>
      <c r="G996" s="61" t="s">
        <v>2176</v>
      </c>
      <c r="H996" s="62" t="s">
        <v>1</v>
      </c>
      <c r="I996" s="58">
        <v>3.27</v>
      </c>
      <c r="J996" s="74">
        <v>344.43</v>
      </c>
    </row>
    <row r="997" spans="1:10" ht="16.5" customHeight="1">
      <c r="A997" s="61">
        <v>285</v>
      </c>
      <c r="B997" s="61">
        <v>60</v>
      </c>
      <c r="C997" s="61">
        <v>18</v>
      </c>
      <c r="D997" s="61">
        <v>116</v>
      </c>
      <c r="E997" s="61" t="s">
        <v>2347</v>
      </c>
      <c r="F997" s="61" t="s">
        <v>321</v>
      </c>
      <c r="G997" s="61" t="s">
        <v>2</v>
      </c>
      <c r="H997" s="62" t="s">
        <v>3</v>
      </c>
      <c r="I997" s="58">
        <v>3.27</v>
      </c>
      <c r="J997" s="74">
        <v>344.43</v>
      </c>
    </row>
    <row r="998" spans="1:10" ht="16.5" customHeight="1">
      <c r="A998" s="61">
        <v>265</v>
      </c>
      <c r="B998" s="61">
        <v>35</v>
      </c>
      <c r="C998" s="61">
        <v>18</v>
      </c>
      <c r="D998" s="61">
        <v>97</v>
      </c>
      <c r="E998" s="61" t="s">
        <v>2445</v>
      </c>
      <c r="F998" s="61" t="s">
        <v>321</v>
      </c>
      <c r="G998" s="61" t="s">
        <v>223</v>
      </c>
      <c r="H998" s="62" t="s">
        <v>32</v>
      </c>
      <c r="I998" s="58">
        <v>1.57</v>
      </c>
      <c r="J998" s="74">
        <v>344.43</v>
      </c>
    </row>
    <row r="999" spans="1:10" ht="16.5" customHeight="1">
      <c r="A999" s="61">
        <v>235</v>
      </c>
      <c r="B999" s="61">
        <v>50</v>
      </c>
      <c r="C999" s="61">
        <v>18</v>
      </c>
      <c r="D999" s="61">
        <v>97</v>
      </c>
      <c r="E999" s="61" t="s">
        <v>2239</v>
      </c>
      <c r="F999" s="61" t="s">
        <v>321</v>
      </c>
      <c r="G999" s="61" t="s">
        <v>2166</v>
      </c>
      <c r="H999" s="62" t="s">
        <v>17</v>
      </c>
      <c r="I999" s="58">
        <v>1.57</v>
      </c>
      <c r="J999" s="74">
        <v>342.58</v>
      </c>
    </row>
    <row r="1000" spans="1:10" ht="16.5" customHeight="1">
      <c r="A1000" s="61">
        <v>265</v>
      </c>
      <c r="B1000" s="61">
        <v>35</v>
      </c>
      <c r="C1000" s="61">
        <v>18</v>
      </c>
      <c r="D1000" s="61">
        <v>93</v>
      </c>
      <c r="E1000" s="61" t="s">
        <v>2445</v>
      </c>
      <c r="F1000" s="61" t="s">
        <v>321</v>
      </c>
      <c r="G1000" s="61" t="s">
        <v>2191</v>
      </c>
      <c r="H1000" s="62" t="s">
        <v>13</v>
      </c>
      <c r="I1000" s="58">
        <v>1.57</v>
      </c>
      <c r="J1000" s="74">
        <v>341.66</v>
      </c>
    </row>
    <row r="1001" spans="1:10" ht="16.5" customHeight="1">
      <c r="A1001" s="61">
        <v>235</v>
      </c>
      <c r="B1001" s="61">
        <v>35</v>
      </c>
      <c r="C1001" s="61">
        <v>20</v>
      </c>
      <c r="D1001" s="61">
        <v>88</v>
      </c>
      <c r="E1001" s="61" t="s">
        <v>2445</v>
      </c>
      <c r="F1001" s="61" t="s">
        <v>321</v>
      </c>
      <c r="G1001" s="61" t="s">
        <v>223</v>
      </c>
      <c r="H1001" s="62" t="s">
        <v>2575</v>
      </c>
      <c r="I1001" s="58">
        <v>1.57</v>
      </c>
      <c r="J1001" s="74">
        <v>341.3</v>
      </c>
    </row>
    <row r="1002" spans="1:10" ht="16.5" customHeight="1">
      <c r="A1002" s="61">
        <v>285</v>
      </c>
      <c r="B1002" s="61">
        <v>50</v>
      </c>
      <c r="C1002" s="61">
        <v>18</v>
      </c>
      <c r="D1002" s="61">
        <v>109</v>
      </c>
      <c r="E1002" s="61" t="s">
        <v>2239</v>
      </c>
      <c r="F1002" s="61" t="s">
        <v>321</v>
      </c>
      <c r="G1002" s="61" t="s">
        <v>2</v>
      </c>
      <c r="H1002" s="62" t="s">
        <v>12</v>
      </c>
      <c r="I1002" s="58">
        <v>3.27</v>
      </c>
      <c r="J1002" s="74">
        <v>341.19</v>
      </c>
    </row>
    <row r="1003" spans="1:10" ht="16.5" customHeight="1">
      <c r="A1003" s="61">
        <v>265</v>
      </c>
      <c r="B1003" s="61">
        <v>35</v>
      </c>
      <c r="C1003" s="61">
        <v>18</v>
      </c>
      <c r="D1003" s="61">
        <v>0</v>
      </c>
      <c r="E1003" s="61" t="s">
        <v>2388</v>
      </c>
      <c r="F1003" s="61" t="s">
        <v>321</v>
      </c>
      <c r="G1003" s="61" t="s">
        <v>2190</v>
      </c>
      <c r="H1003" s="62" t="s">
        <v>2716</v>
      </c>
      <c r="I1003" s="58">
        <v>1.57</v>
      </c>
      <c r="J1003" s="74">
        <v>339.92</v>
      </c>
    </row>
    <row r="1004" spans="1:10" ht="16.5" customHeight="1">
      <c r="A1004" s="61">
        <v>265</v>
      </c>
      <c r="B1004" s="61">
        <v>35</v>
      </c>
      <c r="C1004" s="61">
        <v>18</v>
      </c>
      <c r="D1004" s="61">
        <v>97</v>
      </c>
      <c r="E1004" s="61" t="s">
        <v>2445</v>
      </c>
      <c r="F1004" s="61" t="s">
        <v>321</v>
      </c>
      <c r="G1004" s="61" t="s">
        <v>2165</v>
      </c>
      <c r="H1004" s="62" t="s">
        <v>2686</v>
      </c>
      <c r="I1004" s="58">
        <v>1.57</v>
      </c>
      <c r="J1004" s="74">
        <v>336.24</v>
      </c>
    </row>
    <row r="1005" spans="1:10" ht="16.5" customHeight="1">
      <c r="A1005" s="61">
        <v>255</v>
      </c>
      <c r="B1005" s="61">
        <v>45</v>
      </c>
      <c r="C1005" s="61">
        <v>18</v>
      </c>
      <c r="D1005" s="61">
        <v>99</v>
      </c>
      <c r="E1005" s="61" t="s">
        <v>2445</v>
      </c>
      <c r="F1005" s="61" t="s">
        <v>321</v>
      </c>
      <c r="G1005" s="61" t="s">
        <v>223</v>
      </c>
      <c r="H1005" s="62" t="s">
        <v>2584</v>
      </c>
      <c r="I1005" s="58">
        <v>1.57</v>
      </c>
      <c r="J1005" s="74">
        <v>335.32</v>
      </c>
    </row>
    <row r="1006" spans="1:10" ht="16.5" customHeight="1">
      <c r="A1006" s="61">
        <v>235</v>
      </c>
      <c r="B1006" s="61">
        <v>45</v>
      </c>
      <c r="C1006" s="61">
        <v>18</v>
      </c>
      <c r="D1006" s="61">
        <v>98</v>
      </c>
      <c r="E1006" s="61" t="s">
        <v>2445</v>
      </c>
      <c r="F1006" s="61" t="s">
        <v>321</v>
      </c>
      <c r="G1006" s="61" t="s">
        <v>2165</v>
      </c>
      <c r="H1006" s="62" t="s">
        <v>21</v>
      </c>
      <c r="I1006" s="58">
        <v>1.57</v>
      </c>
      <c r="J1006" s="74">
        <v>334.25</v>
      </c>
    </row>
    <row r="1007" spans="1:10" ht="16.5" customHeight="1">
      <c r="A1007" s="61">
        <v>235</v>
      </c>
      <c r="B1007" s="61">
        <v>50</v>
      </c>
      <c r="C1007" s="61">
        <v>19</v>
      </c>
      <c r="D1007" s="61">
        <v>99</v>
      </c>
      <c r="E1007" s="61" t="s">
        <v>2347</v>
      </c>
      <c r="F1007" s="61" t="s">
        <v>321</v>
      </c>
      <c r="G1007" s="61" t="s">
        <v>2</v>
      </c>
      <c r="H1007" s="62" t="s">
        <v>4174</v>
      </c>
      <c r="I1007" s="58">
        <v>3.27</v>
      </c>
      <c r="J1007" s="74">
        <v>332.4</v>
      </c>
    </row>
    <row r="1008" spans="1:10" ht="16.5" customHeight="1">
      <c r="A1008" s="61">
        <v>255</v>
      </c>
      <c r="B1008" s="61">
        <v>50</v>
      </c>
      <c r="C1008" s="61">
        <v>19</v>
      </c>
      <c r="D1008" s="61">
        <v>103</v>
      </c>
      <c r="E1008" s="61" t="s">
        <v>2239</v>
      </c>
      <c r="F1008" s="61" t="s">
        <v>321</v>
      </c>
      <c r="G1008" s="61" t="s">
        <v>2163</v>
      </c>
      <c r="H1008" s="62" t="s">
        <v>25</v>
      </c>
      <c r="I1008" s="58">
        <v>3.27</v>
      </c>
      <c r="J1008" s="74">
        <v>331.94</v>
      </c>
    </row>
    <row r="1009" spans="1:10" ht="16.5" customHeight="1">
      <c r="A1009" s="61">
        <v>275</v>
      </c>
      <c r="B1009" s="61">
        <v>35</v>
      </c>
      <c r="C1009" s="61">
        <v>17</v>
      </c>
      <c r="D1009" s="61">
        <v>0</v>
      </c>
      <c r="E1009" s="61" t="s">
        <v>2388</v>
      </c>
      <c r="F1009" s="61" t="s">
        <v>321</v>
      </c>
      <c r="G1009" s="61" t="s">
        <v>2189</v>
      </c>
      <c r="H1009" s="62" t="s">
        <v>2717</v>
      </c>
      <c r="I1009" s="58">
        <v>1.57</v>
      </c>
      <c r="J1009" s="74">
        <v>331.63</v>
      </c>
    </row>
    <row r="1010" spans="1:10" ht="16.5" customHeight="1">
      <c r="A1010" s="61">
        <v>255</v>
      </c>
      <c r="B1010" s="61">
        <v>45</v>
      </c>
      <c r="C1010" s="61">
        <v>18</v>
      </c>
      <c r="D1010" s="61">
        <v>99</v>
      </c>
      <c r="E1010" s="61" t="s">
        <v>2445</v>
      </c>
      <c r="F1010" s="61" t="s">
        <v>321</v>
      </c>
      <c r="G1010" s="61" t="s">
        <v>2162</v>
      </c>
      <c r="H1010" s="62" t="s">
        <v>37</v>
      </c>
      <c r="I1010" s="58">
        <v>1.57</v>
      </c>
      <c r="J1010" s="74">
        <v>330.55</v>
      </c>
    </row>
    <row r="1011" spans="1:10" ht="16.5" customHeight="1">
      <c r="A1011" s="61">
        <v>235</v>
      </c>
      <c r="B1011" s="61">
        <v>35</v>
      </c>
      <c r="C1011" s="61">
        <v>19</v>
      </c>
      <c r="D1011" s="61">
        <v>91</v>
      </c>
      <c r="E1011" s="61" t="s">
        <v>2445</v>
      </c>
      <c r="F1011" s="61" t="s">
        <v>321</v>
      </c>
      <c r="G1011" s="61" t="s">
        <v>223</v>
      </c>
      <c r="H1011" s="62" t="s">
        <v>28</v>
      </c>
      <c r="I1011" s="58">
        <v>1.57</v>
      </c>
      <c r="J1011" s="74">
        <v>330.55</v>
      </c>
    </row>
    <row r="1012" spans="1:10" ht="16.5" customHeight="1">
      <c r="A1012" s="61">
        <v>245</v>
      </c>
      <c r="B1012" s="61">
        <v>45</v>
      </c>
      <c r="C1012" s="61">
        <v>18</v>
      </c>
      <c r="D1012" s="61">
        <v>100</v>
      </c>
      <c r="E1012" s="61" t="s">
        <v>2445</v>
      </c>
      <c r="F1012" s="61" t="s">
        <v>321</v>
      </c>
      <c r="G1012" s="61" t="s">
        <v>223</v>
      </c>
      <c r="H1012" s="62" t="s">
        <v>29</v>
      </c>
      <c r="I1012" s="58">
        <v>1.57</v>
      </c>
      <c r="J1012" s="74">
        <v>329.16</v>
      </c>
    </row>
    <row r="1013" spans="1:10" ht="16.5" customHeight="1">
      <c r="A1013" s="61">
        <v>225</v>
      </c>
      <c r="B1013" s="61">
        <v>50</v>
      </c>
      <c r="C1013" s="61">
        <v>18</v>
      </c>
      <c r="D1013" s="61">
        <v>95</v>
      </c>
      <c r="E1013" s="61" t="s">
        <v>2239</v>
      </c>
      <c r="F1013" s="61" t="s">
        <v>321</v>
      </c>
      <c r="G1013" s="61" t="s">
        <v>2165</v>
      </c>
      <c r="H1013" s="62" t="s">
        <v>8</v>
      </c>
      <c r="I1013" s="58">
        <v>1.57</v>
      </c>
      <c r="J1013" s="74">
        <v>326.83999999999997</v>
      </c>
    </row>
    <row r="1014" spans="1:10" ht="16.5" customHeight="1">
      <c r="A1014" s="61">
        <v>235</v>
      </c>
      <c r="B1014" s="61">
        <v>35</v>
      </c>
      <c r="C1014" s="61">
        <v>19</v>
      </c>
      <c r="D1014" s="61">
        <v>87</v>
      </c>
      <c r="E1014" s="61" t="s">
        <v>2445</v>
      </c>
      <c r="F1014" s="61" t="s">
        <v>321</v>
      </c>
      <c r="G1014" s="61" t="s">
        <v>223</v>
      </c>
      <c r="H1014" s="62" t="s">
        <v>23</v>
      </c>
      <c r="I1014" s="58">
        <v>1.57</v>
      </c>
      <c r="J1014" s="74">
        <v>325.45</v>
      </c>
    </row>
    <row r="1015" spans="1:10" ht="16.5" customHeight="1">
      <c r="A1015" s="61">
        <v>235</v>
      </c>
      <c r="B1015" s="61">
        <v>55</v>
      </c>
      <c r="C1015" s="61">
        <v>19</v>
      </c>
      <c r="D1015" s="61">
        <v>101</v>
      </c>
      <c r="E1015" s="61" t="s">
        <v>2239</v>
      </c>
      <c r="F1015" s="61" t="s">
        <v>321</v>
      </c>
      <c r="G1015" s="61" t="s">
        <v>2</v>
      </c>
      <c r="H1015" s="62" t="s">
        <v>4177</v>
      </c>
      <c r="I1015" s="58">
        <v>3.27</v>
      </c>
      <c r="J1015" s="74">
        <v>324.52999999999997</v>
      </c>
    </row>
    <row r="1016" spans="1:10" ht="16.5" customHeight="1">
      <c r="A1016" s="61">
        <v>245</v>
      </c>
      <c r="B1016" s="61">
        <v>45</v>
      </c>
      <c r="C1016" s="61">
        <v>18</v>
      </c>
      <c r="D1016" s="61">
        <v>100</v>
      </c>
      <c r="E1016" s="61" t="s">
        <v>2239</v>
      </c>
      <c r="F1016" s="61" t="s">
        <v>321</v>
      </c>
      <c r="G1016" s="61" t="s">
        <v>2165</v>
      </c>
      <c r="H1016" s="62" t="s">
        <v>26</v>
      </c>
      <c r="I1016" s="58">
        <v>1.57</v>
      </c>
      <c r="J1016" s="74">
        <v>322.68</v>
      </c>
    </row>
    <row r="1017" spans="1:10" ht="16.5" customHeight="1">
      <c r="A1017" s="61">
        <v>245</v>
      </c>
      <c r="B1017" s="61">
        <v>45</v>
      </c>
      <c r="C1017" s="61">
        <v>18</v>
      </c>
      <c r="D1017" s="61">
        <v>100</v>
      </c>
      <c r="E1017" s="61" t="s">
        <v>2445</v>
      </c>
      <c r="F1017" s="61" t="s">
        <v>321</v>
      </c>
      <c r="G1017" s="61" t="s">
        <v>2162</v>
      </c>
      <c r="H1017" s="62" t="s">
        <v>234</v>
      </c>
      <c r="I1017" s="58">
        <v>1.57</v>
      </c>
      <c r="J1017" s="74">
        <v>322.68</v>
      </c>
    </row>
    <row r="1018" spans="1:10" ht="16.5" customHeight="1">
      <c r="A1018" s="61">
        <v>255</v>
      </c>
      <c r="B1018" s="61">
        <v>45</v>
      </c>
      <c r="C1018" s="61">
        <v>17</v>
      </c>
      <c r="D1018" s="61">
        <v>98</v>
      </c>
      <c r="E1018" s="61" t="s">
        <v>2445</v>
      </c>
      <c r="F1018" s="61" t="s">
        <v>321</v>
      </c>
      <c r="G1018" s="61" t="s">
        <v>2189</v>
      </c>
      <c r="H1018" s="62" t="s">
        <v>15</v>
      </c>
      <c r="I1018" s="58">
        <v>1.57</v>
      </c>
      <c r="J1018" s="74">
        <v>321.75</v>
      </c>
    </row>
    <row r="1019" spans="1:10" ht="16.5" customHeight="1">
      <c r="A1019" s="61">
        <v>245</v>
      </c>
      <c r="B1019" s="61">
        <v>45</v>
      </c>
      <c r="C1019" s="61">
        <v>18</v>
      </c>
      <c r="D1019" s="61">
        <v>100</v>
      </c>
      <c r="E1019" s="61" t="s">
        <v>2445</v>
      </c>
      <c r="F1019" s="61" t="s">
        <v>321</v>
      </c>
      <c r="G1019" s="61" t="s">
        <v>2506</v>
      </c>
      <c r="H1019" s="62" t="s">
        <v>2676</v>
      </c>
      <c r="I1019" s="58">
        <v>1.57</v>
      </c>
      <c r="J1019" s="74">
        <v>321.04000000000002</v>
      </c>
    </row>
    <row r="1020" spans="1:10" ht="16.5" customHeight="1">
      <c r="A1020" s="61">
        <v>255</v>
      </c>
      <c r="B1020" s="61">
        <v>50</v>
      </c>
      <c r="C1020" s="61">
        <v>19</v>
      </c>
      <c r="D1020" s="61">
        <v>103</v>
      </c>
      <c r="E1020" s="61" t="s">
        <v>2347</v>
      </c>
      <c r="F1020" s="61" t="s">
        <v>321</v>
      </c>
      <c r="G1020" s="61" t="s">
        <v>2163</v>
      </c>
      <c r="H1020" s="62" t="s">
        <v>19</v>
      </c>
      <c r="I1020" s="58">
        <v>3.27</v>
      </c>
      <c r="J1020" s="74">
        <v>320.82</v>
      </c>
    </row>
    <row r="1021" spans="1:10" ht="16.5" customHeight="1">
      <c r="A1021" s="61">
        <v>255</v>
      </c>
      <c r="B1021" s="61">
        <v>50</v>
      </c>
      <c r="C1021" s="61">
        <v>19</v>
      </c>
      <c r="D1021" s="61">
        <v>103</v>
      </c>
      <c r="E1021" s="61" t="s">
        <v>2347</v>
      </c>
      <c r="F1021" s="61" t="s">
        <v>321</v>
      </c>
      <c r="G1021" s="61" t="s">
        <v>2</v>
      </c>
      <c r="H1021" s="62" t="s">
        <v>20</v>
      </c>
      <c r="I1021" s="58">
        <v>3.27</v>
      </c>
      <c r="J1021" s="74">
        <v>320.82</v>
      </c>
    </row>
    <row r="1022" spans="1:10" ht="16.5" customHeight="1">
      <c r="A1022" s="61">
        <v>235</v>
      </c>
      <c r="B1022" s="61">
        <v>45</v>
      </c>
      <c r="C1022" s="61">
        <v>19</v>
      </c>
      <c r="D1022" s="61">
        <v>95</v>
      </c>
      <c r="E1022" s="61" t="s">
        <v>2347</v>
      </c>
      <c r="F1022" s="61" t="s">
        <v>321</v>
      </c>
      <c r="G1022" s="61" t="s">
        <v>2</v>
      </c>
      <c r="H1022" s="62" t="s">
        <v>4173</v>
      </c>
      <c r="I1022" s="58">
        <v>3.27</v>
      </c>
      <c r="J1022" s="74">
        <v>320.36</v>
      </c>
    </row>
    <row r="1023" spans="1:10" ht="16.5" customHeight="1">
      <c r="A1023" s="61">
        <v>245</v>
      </c>
      <c r="B1023" s="61">
        <v>45</v>
      </c>
      <c r="C1023" s="61">
        <v>18</v>
      </c>
      <c r="D1023" s="61">
        <v>96</v>
      </c>
      <c r="E1023" s="61" t="s">
        <v>2445</v>
      </c>
      <c r="F1023" s="61" t="s">
        <v>321</v>
      </c>
      <c r="G1023" s="61" t="s">
        <v>2162</v>
      </c>
      <c r="H1023" s="62" t="s">
        <v>14</v>
      </c>
      <c r="I1023" s="58">
        <v>1.57</v>
      </c>
      <c r="J1023" s="74">
        <v>318.51</v>
      </c>
    </row>
    <row r="1024" spans="1:10" ht="16.5" customHeight="1">
      <c r="A1024" s="61">
        <v>255</v>
      </c>
      <c r="B1024" s="61">
        <v>35</v>
      </c>
      <c r="C1024" s="61">
        <v>18</v>
      </c>
      <c r="D1024" s="61">
        <v>94</v>
      </c>
      <c r="E1024" s="61" t="s">
        <v>2445</v>
      </c>
      <c r="F1024" s="61" t="s">
        <v>321</v>
      </c>
      <c r="G1024" s="61" t="s">
        <v>223</v>
      </c>
      <c r="H1024" s="62" t="s">
        <v>10</v>
      </c>
      <c r="I1024" s="58">
        <v>1.57</v>
      </c>
      <c r="J1024" s="74">
        <v>318.05</v>
      </c>
    </row>
    <row r="1025" spans="1:10" ht="16.5" customHeight="1">
      <c r="A1025" s="61">
        <v>245</v>
      </c>
      <c r="B1025" s="61">
        <v>35</v>
      </c>
      <c r="C1025" s="61">
        <v>18</v>
      </c>
      <c r="D1025" s="61">
        <v>92</v>
      </c>
      <c r="E1025" s="61" t="s">
        <v>2445</v>
      </c>
      <c r="F1025" s="61" t="s">
        <v>321</v>
      </c>
      <c r="G1025" s="61" t="s">
        <v>2165</v>
      </c>
      <c r="H1025" s="62" t="s">
        <v>0</v>
      </c>
      <c r="I1025" s="58">
        <v>1.57</v>
      </c>
      <c r="J1025" s="74">
        <v>316.66000000000003</v>
      </c>
    </row>
    <row r="1026" spans="1:10" ht="16.5" customHeight="1">
      <c r="A1026" s="61">
        <v>225</v>
      </c>
      <c r="B1026" s="61">
        <v>35</v>
      </c>
      <c r="C1026" s="61">
        <v>19</v>
      </c>
      <c r="D1026" s="61">
        <v>84</v>
      </c>
      <c r="E1026" s="61" t="s">
        <v>2445</v>
      </c>
      <c r="F1026" s="61" t="s">
        <v>321</v>
      </c>
      <c r="G1026" s="61" t="s">
        <v>2165</v>
      </c>
      <c r="H1026" s="62" t="s">
        <v>16</v>
      </c>
      <c r="I1026" s="58">
        <v>1.57</v>
      </c>
      <c r="J1026" s="74">
        <v>316.19</v>
      </c>
    </row>
    <row r="1027" spans="1:10" ht="16.5" customHeight="1">
      <c r="A1027" s="61">
        <v>225</v>
      </c>
      <c r="B1027" s="61">
        <v>35</v>
      </c>
      <c r="C1027" s="61">
        <v>19</v>
      </c>
      <c r="D1027" s="61">
        <v>88</v>
      </c>
      <c r="E1027" s="61" t="s">
        <v>2445</v>
      </c>
      <c r="F1027" s="61" t="s">
        <v>321</v>
      </c>
      <c r="G1027" s="61" t="s">
        <v>223</v>
      </c>
      <c r="H1027" s="62" t="s">
        <v>2609</v>
      </c>
      <c r="I1027" s="58">
        <v>1.57</v>
      </c>
      <c r="J1027" s="74">
        <v>314.58999999999997</v>
      </c>
    </row>
    <row r="1028" spans="1:10" ht="16.5" customHeight="1">
      <c r="A1028" s="61">
        <v>255</v>
      </c>
      <c r="B1028" s="61">
        <v>35</v>
      </c>
      <c r="C1028" s="61">
        <v>18</v>
      </c>
      <c r="D1028" s="61">
        <v>90</v>
      </c>
      <c r="E1028" s="61" t="s">
        <v>2445</v>
      </c>
      <c r="F1028" s="61" t="s">
        <v>321</v>
      </c>
      <c r="G1028" s="61" t="s">
        <v>223</v>
      </c>
      <c r="H1028" s="62" t="s">
        <v>9</v>
      </c>
      <c r="I1028" s="58">
        <v>1.57</v>
      </c>
      <c r="J1028" s="74">
        <v>313.88</v>
      </c>
    </row>
    <row r="1029" spans="1:10" ht="16.5" customHeight="1">
      <c r="A1029" s="61">
        <v>275</v>
      </c>
      <c r="B1029" s="61">
        <v>60</v>
      </c>
      <c r="C1029" s="61">
        <v>18</v>
      </c>
      <c r="D1029" s="61">
        <v>113</v>
      </c>
      <c r="E1029" s="61" t="s">
        <v>2440</v>
      </c>
      <c r="F1029" s="61" t="s">
        <v>321</v>
      </c>
      <c r="G1029" s="61">
        <v>684</v>
      </c>
      <c r="H1029" s="62" t="s">
        <v>4167</v>
      </c>
      <c r="I1029" s="58">
        <v>3.27</v>
      </c>
      <c r="J1029" s="74">
        <v>312.95</v>
      </c>
    </row>
    <row r="1030" spans="1:10" ht="16.5" customHeight="1">
      <c r="A1030" s="61">
        <v>255</v>
      </c>
      <c r="B1030" s="61">
        <v>55</v>
      </c>
      <c r="C1030" s="61">
        <v>19</v>
      </c>
      <c r="D1030" s="61">
        <v>111</v>
      </c>
      <c r="E1030" s="61" t="s">
        <v>2347</v>
      </c>
      <c r="F1030" s="61" t="s">
        <v>321</v>
      </c>
      <c r="G1030" s="61" t="s">
        <v>2</v>
      </c>
      <c r="H1030" s="62" t="s">
        <v>2607</v>
      </c>
      <c r="I1030" s="58">
        <v>3.27</v>
      </c>
      <c r="J1030" s="74">
        <v>310.91000000000003</v>
      </c>
    </row>
    <row r="1031" spans="1:10" ht="16.5" customHeight="1">
      <c r="A1031" s="61">
        <v>245</v>
      </c>
      <c r="B1031" s="61">
        <v>40</v>
      </c>
      <c r="C1031" s="61">
        <v>18</v>
      </c>
      <c r="D1031" s="61">
        <v>97</v>
      </c>
      <c r="E1031" s="61" t="s">
        <v>2445</v>
      </c>
      <c r="F1031" s="61" t="s">
        <v>321</v>
      </c>
      <c r="G1031" s="61" t="s">
        <v>223</v>
      </c>
      <c r="H1031" s="62" t="s">
        <v>2582</v>
      </c>
      <c r="I1031" s="58">
        <v>1.57</v>
      </c>
      <c r="J1031" s="74">
        <v>310.91000000000003</v>
      </c>
    </row>
    <row r="1032" spans="1:10" ht="16.5" customHeight="1">
      <c r="A1032" s="61">
        <v>255</v>
      </c>
      <c r="B1032" s="61">
        <v>35</v>
      </c>
      <c r="C1032" s="61">
        <v>18</v>
      </c>
      <c r="D1032" s="61">
        <v>90</v>
      </c>
      <c r="E1032" s="61" t="s">
        <v>2445</v>
      </c>
      <c r="F1032" s="61" t="s">
        <v>321</v>
      </c>
      <c r="G1032" s="61" t="s">
        <v>2186</v>
      </c>
      <c r="H1032" s="62" t="s">
        <v>4172</v>
      </c>
      <c r="I1032" s="58">
        <v>1.57</v>
      </c>
      <c r="J1032" s="74">
        <v>307.86</v>
      </c>
    </row>
    <row r="1033" spans="1:10" ht="16.5" customHeight="1">
      <c r="A1033" s="61">
        <v>225</v>
      </c>
      <c r="B1033" s="61">
        <v>45</v>
      </c>
      <c r="C1033" s="61">
        <v>18</v>
      </c>
      <c r="D1033" s="61">
        <v>95</v>
      </c>
      <c r="E1033" s="61" t="s">
        <v>2445</v>
      </c>
      <c r="F1033" s="61" t="s">
        <v>321</v>
      </c>
      <c r="G1033" s="61" t="s">
        <v>223</v>
      </c>
      <c r="H1033" s="62" t="s">
        <v>2583</v>
      </c>
      <c r="I1033" s="58">
        <v>1.57</v>
      </c>
      <c r="J1033" s="74">
        <v>307.22000000000003</v>
      </c>
    </row>
    <row r="1034" spans="1:10" ht="16.5" customHeight="1">
      <c r="A1034" s="61">
        <v>265</v>
      </c>
      <c r="B1034" s="61">
        <v>60</v>
      </c>
      <c r="C1034" s="61">
        <v>18</v>
      </c>
      <c r="D1034" s="61">
        <v>110</v>
      </c>
      <c r="E1034" s="61" t="s">
        <v>2440</v>
      </c>
      <c r="F1034" s="61" t="s">
        <v>321</v>
      </c>
      <c r="G1034" s="61" t="s">
        <v>2168</v>
      </c>
      <c r="H1034" s="62" t="s">
        <v>4154</v>
      </c>
      <c r="I1034" s="58">
        <v>3.27</v>
      </c>
      <c r="J1034" s="74">
        <v>306.94</v>
      </c>
    </row>
    <row r="1035" spans="1:10" ht="16.5" customHeight="1">
      <c r="A1035" s="61">
        <v>265</v>
      </c>
      <c r="B1035" s="61">
        <v>60</v>
      </c>
      <c r="C1035" s="61">
        <v>18</v>
      </c>
      <c r="D1035" s="61">
        <v>109</v>
      </c>
      <c r="E1035" s="61" t="s">
        <v>2440</v>
      </c>
      <c r="F1035" s="61" t="s">
        <v>321</v>
      </c>
      <c r="G1035" s="61" t="s">
        <v>2168</v>
      </c>
      <c r="H1035" s="62" t="s">
        <v>4153</v>
      </c>
      <c r="I1035" s="58">
        <v>3.27</v>
      </c>
      <c r="J1035" s="74">
        <v>306.94</v>
      </c>
    </row>
    <row r="1036" spans="1:10" ht="16.5" customHeight="1">
      <c r="A1036" s="61">
        <v>235</v>
      </c>
      <c r="B1036" s="61">
        <v>45</v>
      </c>
      <c r="C1036" s="61">
        <v>18</v>
      </c>
      <c r="D1036" s="61">
        <v>94</v>
      </c>
      <c r="E1036" s="61" t="s">
        <v>2445</v>
      </c>
      <c r="F1036" s="61" t="s">
        <v>321</v>
      </c>
      <c r="G1036" s="61" t="s">
        <v>2165</v>
      </c>
      <c r="H1036" s="62" t="s">
        <v>11</v>
      </c>
      <c r="I1036" s="58">
        <v>1.57</v>
      </c>
      <c r="J1036" s="74">
        <v>305.08</v>
      </c>
    </row>
    <row r="1037" spans="1:10" ht="16.5" customHeight="1">
      <c r="A1037" s="61">
        <v>245</v>
      </c>
      <c r="B1037" s="61">
        <v>40</v>
      </c>
      <c r="C1037" s="61">
        <v>18</v>
      </c>
      <c r="D1037" s="61">
        <v>97</v>
      </c>
      <c r="E1037" s="61" t="s">
        <v>2445</v>
      </c>
      <c r="F1037" s="61" t="s">
        <v>321</v>
      </c>
      <c r="G1037" s="61" t="s">
        <v>2633</v>
      </c>
      <c r="H1037" s="62" t="s">
        <v>2672</v>
      </c>
      <c r="I1037" s="58">
        <v>1.57</v>
      </c>
      <c r="J1037" s="74">
        <v>304.92</v>
      </c>
    </row>
    <row r="1038" spans="1:10" ht="16.5" customHeight="1">
      <c r="A1038" s="61">
        <v>245</v>
      </c>
      <c r="B1038" s="61">
        <v>40</v>
      </c>
      <c r="C1038" s="61">
        <v>18</v>
      </c>
      <c r="D1038" s="61">
        <v>97</v>
      </c>
      <c r="E1038" s="61" t="s">
        <v>2445</v>
      </c>
      <c r="F1038" s="61" t="s">
        <v>321</v>
      </c>
      <c r="G1038" s="61" t="s">
        <v>2165</v>
      </c>
      <c r="H1038" s="62" t="s">
        <v>2685</v>
      </c>
      <c r="I1038" s="58">
        <v>1.57</v>
      </c>
      <c r="J1038" s="74">
        <v>304.92</v>
      </c>
    </row>
    <row r="1039" spans="1:10" ht="16.5" customHeight="1">
      <c r="A1039" s="61">
        <v>235</v>
      </c>
      <c r="B1039" s="61">
        <v>55</v>
      </c>
      <c r="C1039" s="61">
        <v>19</v>
      </c>
      <c r="D1039" s="61">
        <v>101</v>
      </c>
      <c r="E1039" s="61" t="s">
        <v>2347</v>
      </c>
      <c r="F1039" s="61" t="s">
        <v>321</v>
      </c>
      <c r="G1039" s="61" t="s">
        <v>2</v>
      </c>
      <c r="H1039" s="62" t="s">
        <v>2574</v>
      </c>
      <c r="I1039" s="58">
        <v>3.27</v>
      </c>
      <c r="J1039" s="74">
        <v>304</v>
      </c>
    </row>
    <row r="1040" spans="1:10" ht="16.5" customHeight="1">
      <c r="A1040" s="61">
        <v>235</v>
      </c>
      <c r="B1040" s="61">
        <v>45</v>
      </c>
      <c r="C1040" s="61">
        <v>18</v>
      </c>
      <c r="D1040" s="61">
        <v>94</v>
      </c>
      <c r="E1040" s="61" t="s">
        <v>2239</v>
      </c>
      <c r="F1040" s="61" t="s">
        <v>321</v>
      </c>
      <c r="G1040" s="61" t="s">
        <v>2165</v>
      </c>
      <c r="H1040" s="62" t="s">
        <v>2569</v>
      </c>
      <c r="I1040" s="58">
        <v>1.57</v>
      </c>
      <c r="J1040" s="74">
        <v>303.54000000000002</v>
      </c>
    </row>
    <row r="1041" spans="1:10" ht="16.5" customHeight="1">
      <c r="A1041" s="61">
        <v>255</v>
      </c>
      <c r="B1041" s="61">
        <v>55</v>
      </c>
      <c r="C1041" s="61">
        <v>17</v>
      </c>
      <c r="D1041" s="61">
        <v>104</v>
      </c>
      <c r="E1041" s="61" t="s">
        <v>2347</v>
      </c>
      <c r="F1041" s="61" t="s">
        <v>321</v>
      </c>
      <c r="G1041" s="61" t="s">
        <v>44</v>
      </c>
      <c r="H1041" s="62" t="s">
        <v>4163</v>
      </c>
      <c r="I1041" s="58">
        <v>3.27</v>
      </c>
      <c r="J1041" s="74">
        <v>303.23</v>
      </c>
    </row>
    <row r="1042" spans="1:10" ht="16.5" customHeight="1">
      <c r="A1042" s="61">
        <v>225</v>
      </c>
      <c r="B1042" s="61">
        <v>45</v>
      </c>
      <c r="C1042" s="61">
        <v>18</v>
      </c>
      <c r="D1042" s="61">
        <v>95</v>
      </c>
      <c r="E1042" s="61" t="s">
        <v>2445</v>
      </c>
      <c r="F1042" s="61" t="s">
        <v>321</v>
      </c>
      <c r="G1042" s="61" t="s">
        <v>2165</v>
      </c>
      <c r="H1042" s="62" t="s">
        <v>4</v>
      </c>
      <c r="I1042" s="58">
        <v>1.57</v>
      </c>
      <c r="J1042" s="74">
        <v>302.77</v>
      </c>
    </row>
    <row r="1043" spans="1:10" ht="16.5" customHeight="1">
      <c r="A1043" s="61">
        <v>225</v>
      </c>
      <c r="B1043" s="61">
        <v>45</v>
      </c>
      <c r="C1043" s="61">
        <v>18</v>
      </c>
      <c r="D1043" s="61">
        <v>95</v>
      </c>
      <c r="E1043" s="61" t="s">
        <v>2239</v>
      </c>
      <c r="F1043" s="61" t="s">
        <v>321</v>
      </c>
      <c r="G1043" s="61" t="s">
        <v>2165</v>
      </c>
      <c r="H1043" s="62" t="s">
        <v>5</v>
      </c>
      <c r="I1043" s="58">
        <v>1.57</v>
      </c>
      <c r="J1043" s="74">
        <v>302.77</v>
      </c>
    </row>
    <row r="1044" spans="1:10" ht="16.5" customHeight="1">
      <c r="A1044" s="61">
        <v>225</v>
      </c>
      <c r="B1044" s="61">
        <v>45</v>
      </c>
      <c r="C1044" s="61">
        <v>18</v>
      </c>
      <c r="D1044" s="61">
        <v>95</v>
      </c>
      <c r="E1044" s="61" t="s">
        <v>2239</v>
      </c>
      <c r="F1044" s="61" t="s">
        <v>321</v>
      </c>
      <c r="G1044" s="61" t="s">
        <v>2506</v>
      </c>
      <c r="H1044" s="62" t="s">
        <v>6</v>
      </c>
      <c r="I1044" s="58">
        <v>1.57</v>
      </c>
      <c r="J1044" s="74">
        <v>302.77</v>
      </c>
    </row>
    <row r="1045" spans="1:10" ht="16.5" customHeight="1">
      <c r="A1045" s="61">
        <v>285</v>
      </c>
      <c r="B1045" s="61">
        <v>55</v>
      </c>
      <c r="C1045" s="61">
        <v>18</v>
      </c>
      <c r="D1045" s="61">
        <v>113</v>
      </c>
      <c r="E1045" s="61" t="s">
        <v>2347</v>
      </c>
      <c r="F1045" s="61" t="s">
        <v>321</v>
      </c>
      <c r="G1045" s="61" t="s">
        <v>2</v>
      </c>
      <c r="H1045" s="62" t="s">
        <v>4170</v>
      </c>
      <c r="I1045" s="58">
        <v>3.27</v>
      </c>
      <c r="J1045" s="74">
        <v>298.14</v>
      </c>
    </row>
    <row r="1046" spans="1:10" ht="16.5" customHeight="1">
      <c r="A1046" s="61">
        <v>215</v>
      </c>
      <c r="B1046" s="61">
        <v>45</v>
      </c>
      <c r="C1046" s="61">
        <v>18</v>
      </c>
      <c r="D1046" s="61">
        <v>93</v>
      </c>
      <c r="E1046" s="61" t="s">
        <v>2445</v>
      </c>
      <c r="F1046" s="61" t="s">
        <v>321</v>
      </c>
      <c r="G1046" s="61" t="s">
        <v>2165</v>
      </c>
      <c r="H1046" s="62" t="s">
        <v>7</v>
      </c>
      <c r="I1046" s="58">
        <v>1.57</v>
      </c>
      <c r="J1046" s="74">
        <v>297.68</v>
      </c>
    </row>
    <row r="1047" spans="1:10" ht="16.5" customHeight="1">
      <c r="A1047" s="61">
        <v>225</v>
      </c>
      <c r="B1047" s="61">
        <v>35</v>
      </c>
      <c r="C1047" s="61">
        <v>18</v>
      </c>
      <c r="D1047" s="61">
        <v>87</v>
      </c>
      <c r="E1047" s="61" t="s">
        <v>2239</v>
      </c>
      <c r="F1047" s="61" t="s">
        <v>321</v>
      </c>
      <c r="G1047" s="61" t="s">
        <v>223</v>
      </c>
      <c r="H1047" s="62" t="s">
        <v>2621</v>
      </c>
      <c r="I1047" s="58">
        <v>1.57</v>
      </c>
      <c r="J1047" s="74">
        <v>296.63</v>
      </c>
    </row>
    <row r="1048" spans="1:10" ht="16.5" customHeight="1">
      <c r="A1048" s="61" t="s">
        <v>2270</v>
      </c>
      <c r="B1048" s="61" t="s">
        <v>2751</v>
      </c>
      <c r="C1048" s="61">
        <v>17</v>
      </c>
      <c r="D1048" s="61">
        <v>99</v>
      </c>
      <c r="E1048" s="61" t="s">
        <v>2347</v>
      </c>
      <c r="F1048" s="61" t="s">
        <v>321</v>
      </c>
      <c r="G1048" s="61" t="s">
        <v>2752</v>
      </c>
      <c r="H1048" s="62" t="s">
        <v>2753</v>
      </c>
      <c r="I1048" s="58">
        <v>3.27</v>
      </c>
      <c r="J1048" s="74">
        <v>296.37</v>
      </c>
    </row>
    <row r="1049" spans="1:10" ht="16.5" customHeight="1">
      <c r="A1049" s="61">
        <v>235</v>
      </c>
      <c r="B1049" s="61">
        <v>60</v>
      </c>
      <c r="C1049" s="61">
        <v>18</v>
      </c>
      <c r="D1049" s="61">
        <v>107</v>
      </c>
      <c r="E1049" s="61" t="s">
        <v>2239</v>
      </c>
      <c r="F1049" s="61" t="s">
        <v>321</v>
      </c>
      <c r="G1049" s="61" t="s">
        <v>2</v>
      </c>
      <c r="H1049" s="62" t="s">
        <v>2605</v>
      </c>
      <c r="I1049" s="58">
        <v>3.27</v>
      </c>
      <c r="J1049" s="74">
        <v>296.17</v>
      </c>
    </row>
    <row r="1050" spans="1:10" ht="16.5" customHeight="1">
      <c r="A1050" s="61">
        <v>245</v>
      </c>
      <c r="B1050" s="61">
        <v>40</v>
      </c>
      <c r="C1050" s="61">
        <v>18</v>
      </c>
      <c r="D1050" s="61">
        <v>93</v>
      </c>
      <c r="E1050" s="61" t="s">
        <v>2445</v>
      </c>
      <c r="F1050" s="61" t="s">
        <v>321</v>
      </c>
      <c r="G1050" s="61" t="s">
        <v>223</v>
      </c>
      <c r="H1050" s="62" t="s">
        <v>2581</v>
      </c>
      <c r="I1050" s="58">
        <v>1.57</v>
      </c>
      <c r="J1050" s="74">
        <v>289.72000000000003</v>
      </c>
    </row>
    <row r="1051" spans="1:10" ht="16.5" customHeight="1">
      <c r="A1051" s="61">
        <v>235</v>
      </c>
      <c r="B1051" s="61">
        <v>60</v>
      </c>
      <c r="C1051" s="61">
        <v>16</v>
      </c>
      <c r="D1051" s="61">
        <v>100</v>
      </c>
      <c r="E1051" s="61" t="s">
        <v>2239</v>
      </c>
      <c r="F1051" s="61" t="s">
        <v>321</v>
      </c>
      <c r="G1051" s="61" t="s">
        <v>2186</v>
      </c>
      <c r="H1051" s="62" t="s">
        <v>4128</v>
      </c>
      <c r="I1051" s="58">
        <v>1.57</v>
      </c>
      <c r="J1051" s="74">
        <v>289.33999999999997</v>
      </c>
    </row>
    <row r="1052" spans="1:10" ht="16.5" customHeight="1">
      <c r="A1052" s="61">
        <v>235</v>
      </c>
      <c r="B1052" s="61">
        <v>55</v>
      </c>
      <c r="C1052" s="61">
        <v>17</v>
      </c>
      <c r="D1052" s="61">
        <v>99</v>
      </c>
      <c r="E1052" s="61" t="s">
        <v>2445</v>
      </c>
      <c r="F1052" s="61" t="s">
        <v>321</v>
      </c>
      <c r="G1052" s="61" t="s">
        <v>2163</v>
      </c>
      <c r="H1052" s="62" t="s">
        <v>4164</v>
      </c>
      <c r="I1052" s="58">
        <v>1.57</v>
      </c>
      <c r="J1052" s="74">
        <v>287.02999999999997</v>
      </c>
    </row>
    <row r="1053" spans="1:10" ht="16.5" customHeight="1">
      <c r="A1053" s="61">
        <v>235</v>
      </c>
      <c r="B1053" s="61">
        <v>55</v>
      </c>
      <c r="C1053" s="61">
        <v>17</v>
      </c>
      <c r="D1053" s="61">
        <v>99</v>
      </c>
      <c r="E1053" s="61" t="s">
        <v>2445</v>
      </c>
      <c r="F1053" s="61" t="s">
        <v>321</v>
      </c>
      <c r="G1053" s="61" t="s">
        <v>2186</v>
      </c>
      <c r="H1053" s="62" t="s">
        <v>4165</v>
      </c>
      <c r="I1053" s="58">
        <v>1.57</v>
      </c>
      <c r="J1053" s="74">
        <v>287.02999999999997</v>
      </c>
    </row>
    <row r="1054" spans="1:10" ht="16.5" customHeight="1">
      <c r="A1054" s="61">
        <v>235</v>
      </c>
      <c r="B1054" s="61">
        <v>55</v>
      </c>
      <c r="C1054" s="61">
        <v>17</v>
      </c>
      <c r="D1054" s="61">
        <v>99</v>
      </c>
      <c r="E1054" s="61" t="s">
        <v>2239</v>
      </c>
      <c r="F1054" s="61" t="s">
        <v>321</v>
      </c>
      <c r="G1054" s="61" t="s">
        <v>2506</v>
      </c>
      <c r="H1054" s="62" t="s">
        <v>4166</v>
      </c>
      <c r="I1054" s="58">
        <v>1.57</v>
      </c>
      <c r="J1054" s="74">
        <v>287.02999999999997</v>
      </c>
    </row>
    <row r="1055" spans="1:10" ht="16.5" customHeight="1">
      <c r="A1055" s="61" t="s">
        <v>2267</v>
      </c>
      <c r="B1055" s="61">
        <v>40</v>
      </c>
      <c r="C1055" s="61">
        <v>18</v>
      </c>
      <c r="D1055" s="61">
        <v>82</v>
      </c>
      <c r="E1055" s="61" t="s">
        <v>2239</v>
      </c>
      <c r="F1055" s="61" t="s">
        <v>321</v>
      </c>
      <c r="G1055" s="61" t="s">
        <v>2745</v>
      </c>
      <c r="H1055" s="62" t="s">
        <v>2784</v>
      </c>
      <c r="I1055" s="58">
        <v>1.57</v>
      </c>
      <c r="J1055" s="74">
        <v>286.32</v>
      </c>
    </row>
    <row r="1056" spans="1:10" ht="16.5" customHeight="1">
      <c r="A1056" s="61">
        <v>275</v>
      </c>
      <c r="B1056" s="61">
        <v>55</v>
      </c>
      <c r="C1056" s="61">
        <v>17</v>
      </c>
      <c r="D1056" s="61">
        <v>109</v>
      </c>
      <c r="E1056" s="61" t="s">
        <v>2347</v>
      </c>
      <c r="F1056" s="61" t="s">
        <v>321</v>
      </c>
      <c r="G1056" s="61" t="s">
        <v>2</v>
      </c>
      <c r="H1056" s="62" t="s">
        <v>4159</v>
      </c>
      <c r="I1056" s="58">
        <v>3.27</v>
      </c>
      <c r="J1056" s="74">
        <v>286.10000000000002</v>
      </c>
    </row>
    <row r="1057" spans="1:10" ht="16.5" customHeight="1">
      <c r="A1057" s="61">
        <v>225</v>
      </c>
      <c r="B1057" s="61">
        <v>45</v>
      </c>
      <c r="C1057" s="61">
        <v>18</v>
      </c>
      <c r="D1057" s="61">
        <v>91</v>
      </c>
      <c r="E1057" s="61" t="s">
        <v>2239</v>
      </c>
      <c r="F1057" s="61" t="s">
        <v>321</v>
      </c>
      <c r="G1057" s="61" t="s">
        <v>2165</v>
      </c>
      <c r="H1057" s="62" t="s">
        <v>4176</v>
      </c>
      <c r="I1057" s="58">
        <v>1.57</v>
      </c>
      <c r="J1057" s="74">
        <v>285.64</v>
      </c>
    </row>
    <row r="1058" spans="1:10" ht="16.5" customHeight="1">
      <c r="A1058" s="61">
        <v>235</v>
      </c>
      <c r="B1058" s="61">
        <v>55</v>
      </c>
      <c r="C1058" s="61">
        <v>18</v>
      </c>
      <c r="D1058" s="61">
        <v>99</v>
      </c>
      <c r="E1058" s="61" t="s">
        <v>2347</v>
      </c>
      <c r="F1058" s="61" t="s">
        <v>321</v>
      </c>
      <c r="G1058" s="61" t="s">
        <v>2187</v>
      </c>
      <c r="H1058" s="62" t="s">
        <v>4168</v>
      </c>
      <c r="I1058" s="58">
        <v>1.57</v>
      </c>
      <c r="J1058" s="74">
        <v>285.18</v>
      </c>
    </row>
    <row r="1059" spans="1:10" ht="16.5" customHeight="1">
      <c r="A1059" s="61">
        <v>245</v>
      </c>
      <c r="B1059" s="61">
        <v>40</v>
      </c>
      <c r="C1059" s="61">
        <v>18</v>
      </c>
      <c r="D1059" s="61">
        <v>93</v>
      </c>
      <c r="E1059" s="61" t="s">
        <v>2445</v>
      </c>
      <c r="F1059" s="61" t="s">
        <v>321</v>
      </c>
      <c r="G1059" s="61" t="s">
        <v>2165</v>
      </c>
      <c r="H1059" s="62" t="s">
        <v>2625</v>
      </c>
      <c r="I1059" s="58">
        <v>1.57</v>
      </c>
      <c r="J1059" s="74">
        <v>283.73</v>
      </c>
    </row>
    <row r="1060" spans="1:10" ht="16.5" customHeight="1">
      <c r="A1060" s="61">
        <v>245</v>
      </c>
      <c r="B1060" s="61">
        <v>40</v>
      </c>
      <c r="C1060" s="61">
        <v>18</v>
      </c>
      <c r="D1060" s="61">
        <v>93</v>
      </c>
      <c r="E1060" s="61" t="s">
        <v>2445</v>
      </c>
      <c r="F1060" s="61" t="s">
        <v>321</v>
      </c>
      <c r="G1060" s="61" t="s">
        <v>2633</v>
      </c>
      <c r="H1060" s="62" t="s">
        <v>2671</v>
      </c>
      <c r="I1060" s="58">
        <v>1.57</v>
      </c>
      <c r="J1060" s="74">
        <v>283.73</v>
      </c>
    </row>
    <row r="1061" spans="1:10" ht="16.5" customHeight="1">
      <c r="A1061" s="61">
        <v>235</v>
      </c>
      <c r="B1061" s="61">
        <v>60</v>
      </c>
      <c r="C1061" s="61">
        <v>18</v>
      </c>
      <c r="D1061" s="61">
        <v>103</v>
      </c>
      <c r="E1061" s="61" t="s">
        <v>2239</v>
      </c>
      <c r="F1061" s="61" t="s">
        <v>321</v>
      </c>
      <c r="G1061" s="61" t="s">
        <v>2</v>
      </c>
      <c r="H1061" s="62" t="s">
        <v>4147</v>
      </c>
      <c r="I1061" s="58">
        <v>3.27</v>
      </c>
      <c r="J1061" s="74">
        <v>283.33</v>
      </c>
    </row>
    <row r="1062" spans="1:10" ht="16.5" customHeight="1">
      <c r="A1062" s="61">
        <v>265</v>
      </c>
      <c r="B1062" s="61">
        <v>65</v>
      </c>
      <c r="C1062" s="61">
        <v>18</v>
      </c>
      <c r="D1062" s="61">
        <v>112</v>
      </c>
      <c r="E1062" s="61" t="s">
        <v>2440</v>
      </c>
      <c r="F1062" s="61" t="s">
        <v>321</v>
      </c>
      <c r="G1062" s="61" t="s">
        <v>238</v>
      </c>
      <c r="H1062" s="62" t="s">
        <v>4145</v>
      </c>
      <c r="I1062" s="58">
        <v>3.27</v>
      </c>
      <c r="J1062" s="74">
        <v>276.83999999999997</v>
      </c>
    </row>
    <row r="1063" spans="1:10" ht="16.5" customHeight="1">
      <c r="A1063" s="61">
        <v>255</v>
      </c>
      <c r="B1063" s="61">
        <v>70</v>
      </c>
      <c r="C1063" s="61">
        <v>18</v>
      </c>
      <c r="D1063" s="61">
        <v>113</v>
      </c>
      <c r="E1063" s="61" t="s">
        <v>2370</v>
      </c>
      <c r="F1063" s="61" t="s">
        <v>321</v>
      </c>
      <c r="G1063" s="61" t="s">
        <v>2168</v>
      </c>
      <c r="H1063" s="62" t="s">
        <v>4138</v>
      </c>
      <c r="I1063" s="58">
        <v>3.27</v>
      </c>
      <c r="J1063" s="74">
        <v>275.92</v>
      </c>
    </row>
    <row r="1064" spans="1:10" ht="16.5" customHeight="1">
      <c r="A1064" s="61">
        <v>275</v>
      </c>
      <c r="B1064" s="61">
        <v>65</v>
      </c>
      <c r="C1064" s="61">
        <v>17</v>
      </c>
      <c r="D1064" s="61">
        <v>114</v>
      </c>
      <c r="E1064" s="61" t="s">
        <v>2440</v>
      </c>
      <c r="F1064" s="61" t="s">
        <v>321</v>
      </c>
      <c r="G1064" s="61" t="s">
        <v>2168</v>
      </c>
      <c r="H1064" s="62" t="s">
        <v>4140</v>
      </c>
      <c r="I1064" s="58">
        <v>3.27</v>
      </c>
      <c r="J1064" s="74">
        <v>275.92</v>
      </c>
    </row>
    <row r="1065" spans="1:10" ht="16.5" customHeight="1">
      <c r="A1065" s="61">
        <v>225</v>
      </c>
      <c r="B1065" s="61">
        <v>50</v>
      </c>
      <c r="C1065" s="61">
        <v>17</v>
      </c>
      <c r="D1065" s="61">
        <v>98</v>
      </c>
      <c r="E1065" s="61" t="s">
        <v>2445</v>
      </c>
      <c r="F1065" s="61" t="s">
        <v>321</v>
      </c>
      <c r="G1065" s="61" t="s">
        <v>2165</v>
      </c>
      <c r="H1065" s="62" t="s">
        <v>4162</v>
      </c>
      <c r="I1065" s="58">
        <v>1.57</v>
      </c>
      <c r="J1065" s="74">
        <v>275.45999999999998</v>
      </c>
    </row>
    <row r="1066" spans="1:10" ht="16.5" customHeight="1">
      <c r="A1066" s="61">
        <v>235</v>
      </c>
      <c r="B1066" s="61">
        <v>50</v>
      </c>
      <c r="C1066" s="61">
        <v>18</v>
      </c>
      <c r="D1066" s="61">
        <v>97</v>
      </c>
      <c r="E1066" s="61" t="s">
        <v>2347</v>
      </c>
      <c r="F1066" s="61" t="s">
        <v>321</v>
      </c>
      <c r="G1066" s="61" t="s">
        <v>2</v>
      </c>
      <c r="H1066" s="62" t="s">
        <v>2684</v>
      </c>
      <c r="I1066" s="58">
        <v>3.27</v>
      </c>
      <c r="J1066" s="74">
        <v>274.52</v>
      </c>
    </row>
    <row r="1067" spans="1:10" ht="16.5" customHeight="1">
      <c r="A1067" s="61">
        <v>215</v>
      </c>
      <c r="B1067" s="61">
        <v>45</v>
      </c>
      <c r="C1067" s="61">
        <v>18</v>
      </c>
      <c r="D1067" s="61">
        <v>89</v>
      </c>
      <c r="E1067" s="61" t="s">
        <v>2445</v>
      </c>
      <c r="F1067" s="61" t="s">
        <v>321</v>
      </c>
      <c r="G1067" s="61" t="s">
        <v>2190</v>
      </c>
      <c r="H1067" s="62" t="s">
        <v>4171</v>
      </c>
      <c r="I1067" s="58">
        <v>1.57</v>
      </c>
      <c r="J1067" s="74">
        <v>274.07</v>
      </c>
    </row>
    <row r="1068" spans="1:10" ht="16.5" customHeight="1">
      <c r="A1068" s="61">
        <v>225</v>
      </c>
      <c r="B1068" s="61">
        <v>50</v>
      </c>
      <c r="C1068" s="61">
        <v>17</v>
      </c>
      <c r="D1068" s="61">
        <v>98</v>
      </c>
      <c r="E1068" s="61" t="s">
        <v>2445</v>
      </c>
      <c r="F1068" s="61" t="s">
        <v>321</v>
      </c>
      <c r="G1068" s="61" t="s">
        <v>2633</v>
      </c>
      <c r="H1068" s="62" t="s">
        <v>2659</v>
      </c>
      <c r="I1068" s="58">
        <v>1.57</v>
      </c>
      <c r="J1068" s="74">
        <v>274.06</v>
      </c>
    </row>
    <row r="1069" spans="1:10" ht="16.5" customHeight="1">
      <c r="A1069" s="61">
        <v>225</v>
      </c>
      <c r="B1069" s="61">
        <v>50</v>
      </c>
      <c r="C1069" s="61">
        <v>17</v>
      </c>
      <c r="D1069" s="61">
        <v>98</v>
      </c>
      <c r="E1069" s="61" t="s">
        <v>2239</v>
      </c>
      <c r="F1069" s="61" t="s">
        <v>321</v>
      </c>
      <c r="G1069" s="61" t="s">
        <v>2633</v>
      </c>
      <c r="H1069" s="62" t="s">
        <v>2661</v>
      </c>
      <c r="I1069" s="58">
        <v>1.57</v>
      </c>
      <c r="J1069" s="74">
        <v>274.06</v>
      </c>
    </row>
    <row r="1070" spans="1:10" ht="16.5" customHeight="1">
      <c r="A1070" s="61">
        <v>265</v>
      </c>
      <c r="B1070" s="61">
        <v>65</v>
      </c>
      <c r="C1070" s="61">
        <v>17</v>
      </c>
      <c r="D1070" s="61">
        <v>112</v>
      </c>
      <c r="E1070" s="61" t="s">
        <v>2440</v>
      </c>
      <c r="F1070" s="61" t="s">
        <v>321</v>
      </c>
      <c r="G1070" s="61" t="s">
        <v>2168</v>
      </c>
      <c r="H1070" s="62" t="s">
        <v>4135</v>
      </c>
      <c r="I1070" s="58">
        <v>3.27</v>
      </c>
      <c r="J1070" s="74">
        <v>272.68</v>
      </c>
    </row>
    <row r="1071" spans="1:10" ht="16.5" customHeight="1">
      <c r="A1071" s="61">
        <v>255</v>
      </c>
      <c r="B1071" s="61">
        <v>55</v>
      </c>
      <c r="C1071" s="61">
        <v>18</v>
      </c>
      <c r="D1071" s="61">
        <v>109</v>
      </c>
      <c r="E1071" s="61" t="s">
        <v>2445</v>
      </c>
      <c r="F1071" s="61" t="s">
        <v>321</v>
      </c>
      <c r="G1071" s="61" t="s">
        <v>2</v>
      </c>
      <c r="H1071" s="62" t="s">
        <v>4157</v>
      </c>
      <c r="I1071" s="58">
        <v>3.27</v>
      </c>
      <c r="J1071" s="74">
        <v>272.20999999999998</v>
      </c>
    </row>
    <row r="1072" spans="1:10" ht="16.5" customHeight="1">
      <c r="A1072" s="61">
        <v>255</v>
      </c>
      <c r="B1072" s="61">
        <v>55</v>
      </c>
      <c r="C1072" s="61">
        <v>18</v>
      </c>
      <c r="D1072" s="61">
        <v>109</v>
      </c>
      <c r="E1072" s="61" t="s">
        <v>2445</v>
      </c>
      <c r="F1072" s="61" t="s">
        <v>321</v>
      </c>
      <c r="G1072" s="61" t="s">
        <v>2</v>
      </c>
      <c r="H1072" s="62" t="s">
        <v>4156</v>
      </c>
      <c r="I1072" s="58">
        <v>3.27</v>
      </c>
      <c r="J1072" s="74">
        <v>272.20999999999998</v>
      </c>
    </row>
    <row r="1073" spans="1:10" ht="16.5" customHeight="1">
      <c r="A1073" s="61">
        <v>255</v>
      </c>
      <c r="B1073" s="61">
        <v>55</v>
      </c>
      <c r="C1073" s="61">
        <v>18</v>
      </c>
      <c r="D1073" s="61">
        <v>109</v>
      </c>
      <c r="E1073" s="61" t="s">
        <v>2445</v>
      </c>
      <c r="F1073" s="61" t="s">
        <v>321</v>
      </c>
      <c r="G1073" s="61" t="s">
        <v>2163</v>
      </c>
      <c r="H1073" s="62" t="s">
        <v>4158</v>
      </c>
      <c r="I1073" s="58">
        <v>3.27</v>
      </c>
      <c r="J1073" s="74">
        <v>272.20999999999998</v>
      </c>
    </row>
    <row r="1074" spans="1:10" ht="16.5" customHeight="1">
      <c r="A1074" s="61">
        <v>215</v>
      </c>
      <c r="B1074" s="61">
        <v>40</v>
      </c>
      <c r="C1074" s="61">
        <v>18</v>
      </c>
      <c r="D1074" s="61">
        <v>89</v>
      </c>
      <c r="E1074" s="61" t="s">
        <v>2239</v>
      </c>
      <c r="F1074" s="61" t="s">
        <v>321</v>
      </c>
      <c r="G1074" s="61" t="s">
        <v>2165</v>
      </c>
      <c r="H1074" s="62" t="s">
        <v>2616</v>
      </c>
      <c r="I1074" s="58">
        <v>1.57</v>
      </c>
      <c r="J1074" s="74">
        <v>271.75</v>
      </c>
    </row>
    <row r="1075" spans="1:10" ht="16.5" customHeight="1">
      <c r="A1075" s="61">
        <v>255</v>
      </c>
      <c r="B1075" s="61">
        <v>55</v>
      </c>
      <c r="C1075" s="61">
        <v>18</v>
      </c>
      <c r="D1075" s="61">
        <v>109</v>
      </c>
      <c r="E1075" s="61" t="s">
        <v>2347</v>
      </c>
      <c r="F1075" s="61" t="s">
        <v>321</v>
      </c>
      <c r="G1075" s="61" t="s">
        <v>2</v>
      </c>
      <c r="H1075" s="62" t="s">
        <v>2606</v>
      </c>
      <c r="I1075" s="58">
        <v>3.27</v>
      </c>
      <c r="J1075" s="74">
        <v>270.37</v>
      </c>
    </row>
    <row r="1076" spans="1:10" ht="16.5" customHeight="1">
      <c r="A1076" s="61">
        <v>235</v>
      </c>
      <c r="B1076" s="61">
        <v>60</v>
      </c>
      <c r="C1076" s="61">
        <v>18</v>
      </c>
      <c r="D1076" s="61">
        <v>103</v>
      </c>
      <c r="E1076" s="61" t="s">
        <v>2347</v>
      </c>
      <c r="F1076" s="61" t="s">
        <v>321</v>
      </c>
      <c r="G1076" s="61" t="s">
        <v>2</v>
      </c>
      <c r="H1076" s="62" t="s">
        <v>4139</v>
      </c>
      <c r="I1076" s="58">
        <v>3.27</v>
      </c>
      <c r="J1076" s="74">
        <v>268.97000000000003</v>
      </c>
    </row>
    <row r="1077" spans="1:10" ht="16.5" customHeight="1">
      <c r="A1077" s="61">
        <v>215</v>
      </c>
      <c r="B1077" s="61">
        <v>50</v>
      </c>
      <c r="C1077" s="61">
        <v>17</v>
      </c>
      <c r="D1077" s="61">
        <v>95</v>
      </c>
      <c r="E1077" s="61" t="s">
        <v>2239</v>
      </c>
      <c r="F1077" s="61" t="s">
        <v>321</v>
      </c>
      <c r="G1077" s="61" t="s">
        <v>2506</v>
      </c>
      <c r="H1077" s="62" t="s">
        <v>4150</v>
      </c>
      <c r="I1077" s="58">
        <v>1.57</v>
      </c>
      <c r="J1077" s="74">
        <v>268.51</v>
      </c>
    </row>
    <row r="1078" spans="1:10" ht="16.5" customHeight="1">
      <c r="A1078" s="61">
        <v>225</v>
      </c>
      <c r="B1078" s="61">
        <v>55</v>
      </c>
      <c r="C1078" s="61">
        <v>17</v>
      </c>
      <c r="D1078" s="61">
        <v>101</v>
      </c>
      <c r="E1078" s="61" t="s">
        <v>2239</v>
      </c>
      <c r="F1078" s="61" t="s">
        <v>321</v>
      </c>
      <c r="G1078" s="61" t="s">
        <v>2</v>
      </c>
      <c r="H1078" s="62" t="s">
        <v>2604</v>
      </c>
      <c r="I1078" s="58">
        <v>3.27</v>
      </c>
      <c r="J1078" s="74">
        <v>268.07</v>
      </c>
    </row>
    <row r="1079" spans="1:10" ht="16.5" customHeight="1">
      <c r="A1079" s="61">
        <v>275</v>
      </c>
      <c r="B1079" s="61">
        <v>65</v>
      </c>
      <c r="C1079" s="61">
        <v>17</v>
      </c>
      <c r="D1079" s="61">
        <v>115</v>
      </c>
      <c r="E1079" s="61" t="s">
        <v>2237</v>
      </c>
      <c r="F1079" s="61" t="s">
        <v>321</v>
      </c>
      <c r="G1079" s="61" t="s">
        <v>2168</v>
      </c>
      <c r="H1079" s="62" t="s">
        <v>4125</v>
      </c>
      <c r="I1079" s="58">
        <v>3.27</v>
      </c>
      <c r="J1079" s="74">
        <v>267.58999999999997</v>
      </c>
    </row>
    <row r="1080" spans="1:10" ht="16.5" customHeight="1">
      <c r="A1080" s="61">
        <v>225</v>
      </c>
      <c r="B1080" s="61">
        <v>50</v>
      </c>
      <c r="C1080" s="61">
        <v>17</v>
      </c>
      <c r="D1080" s="61">
        <v>94</v>
      </c>
      <c r="E1080" s="61" t="s">
        <v>2239</v>
      </c>
      <c r="F1080" s="61" t="s">
        <v>321</v>
      </c>
      <c r="G1080" s="61" t="s">
        <v>2506</v>
      </c>
      <c r="H1080" s="62" t="s">
        <v>4144</v>
      </c>
      <c r="I1080" s="58">
        <v>1.57</v>
      </c>
      <c r="J1080" s="74">
        <v>267.58999999999997</v>
      </c>
    </row>
    <row r="1081" spans="1:10" ht="16.5" customHeight="1">
      <c r="A1081" s="61">
        <v>225</v>
      </c>
      <c r="B1081" s="61">
        <v>50</v>
      </c>
      <c r="C1081" s="61">
        <v>17</v>
      </c>
      <c r="D1081" s="61">
        <v>94</v>
      </c>
      <c r="E1081" s="61" t="s">
        <v>2445</v>
      </c>
      <c r="F1081" s="61" t="s">
        <v>321</v>
      </c>
      <c r="G1081" s="61" t="s">
        <v>2165</v>
      </c>
      <c r="H1081" s="62" t="s">
        <v>4142</v>
      </c>
      <c r="I1081" s="58">
        <v>1.57</v>
      </c>
      <c r="J1081" s="74">
        <v>267.58999999999997</v>
      </c>
    </row>
    <row r="1082" spans="1:10" ht="16.5" customHeight="1">
      <c r="A1082" s="61">
        <v>225</v>
      </c>
      <c r="B1082" s="61">
        <v>50</v>
      </c>
      <c r="C1082" s="61">
        <v>17</v>
      </c>
      <c r="D1082" s="61">
        <v>94</v>
      </c>
      <c r="E1082" s="61" t="s">
        <v>2239</v>
      </c>
      <c r="F1082" s="61" t="s">
        <v>321</v>
      </c>
      <c r="G1082" s="61" t="s">
        <v>2165</v>
      </c>
      <c r="H1082" s="62" t="s">
        <v>4141</v>
      </c>
      <c r="I1082" s="58">
        <v>1.57</v>
      </c>
      <c r="J1082" s="74">
        <v>267.58999999999997</v>
      </c>
    </row>
    <row r="1083" spans="1:10" ht="16.5" customHeight="1">
      <c r="A1083" s="61">
        <v>215</v>
      </c>
      <c r="B1083" s="61">
        <v>50</v>
      </c>
      <c r="C1083" s="61">
        <v>17</v>
      </c>
      <c r="D1083" s="61">
        <v>95</v>
      </c>
      <c r="E1083" s="61" t="s">
        <v>2239</v>
      </c>
      <c r="F1083" s="61" t="s">
        <v>321</v>
      </c>
      <c r="G1083" s="61" t="s">
        <v>2506</v>
      </c>
      <c r="H1083" s="62" t="s">
        <v>2632</v>
      </c>
      <c r="I1083" s="58">
        <v>1.57</v>
      </c>
      <c r="J1083" s="74">
        <v>267.14999999999998</v>
      </c>
    </row>
    <row r="1084" spans="1:10" ht="16.5" customHeight="1">
      <c r="A1084" s="61">
        <v>265</v>
      </c>
      <c r="B1084" s="61">
        <v>65</v>
      </c>
      <c r="C1084" s="61">
        <v>18</v>
      </c>
      <c r="D1084" s="61">
        <v>112</v>
      </c>
      <c r="E1084" s="61" t="s">
        <v>2370</v>
      </c>
      <c r="F1084" s="61" t="s">
        <v>321</v>
      </c>
      <c r="G1084" s="61" t="s">
        <v>2176</v>
      </c>
      <c r="H1084" s="62" t="s">
        <v>4134</v>
      </c>
      <c r="I1084" s="58">
        <v>3.27</v>
      </c>
      <c r="J1084" s="74">
        <v>267.12</v>
      </c>
    </row>
    <row r="1085" spans="1:10" ht="16.5" customHeight="1">
      <c r="A1085" s="61">
        <v>225</v>
      </c>
      <c r="B1085" s="61">
        <v>50</v>
      </c>
      <c r="C1085" s="61">
        <v>17</v>
      </c>
      <c r="D1085" s="61">
        <v>94</v>
      </c>
      <c r="E1085" s="61" t="s">
        <v>2445</v>
      </c>
      <c r="F1085" s="61" t="s">
        <v>321</v>
      </c>
      <c r="G1085" s="61" t="s">
        <v>2633</v>
      </c>
      <c r="H1085" s="62" t="s">
        <v>2660</v>
      </c>
      <c r="I1085" s="58">
        <v>1.57</v>
      </c>
      <c r="J1085" s="74">
        <v>266.23</v>
      </c>
    </row>
    <row r="1086" spans="1:10" ht="16.5" customHeight="1">
      <c r="A1086" s="61">
        <v>225</v>
      </c>
      <c r="B1086" s="61">
        <v>55</v>
      </c>
      <c r="C1086" s="61">
        <v>17</v>
      </c>
      <c r="D1086" s="61">
        <v>101</v>
      </c>
      <c r="E1086" s="61" t="s">
        <v>2445</v>
      </c>
      <c r="F1086" s="61" t="s">
        <v>321</v>
      </c>
      <c r="G1086" s="61" t="s">
        <v>2165</v>
      </c>
      <c r="H1086" s="62" t="s">
        <v>4152</v>
      </c>
      <c r="I1086" s="58">
        <v>1.57</v>
      </c>
      <c r="J1086" s="74">
        <v>266.2</v>
      </c>
    </row>
    <row r="1087" spans="1:10" ht="16.5" customHeight="1">
      <c r="A1087" s="61">
        <v>245</v>
      </c>
      <c r="B1087" s="61">
        <v>45</v>
      </c>
      <c r="C1087" s="61">
        <v>17</v>
      </c>
      <c r="D1087" s="61">
        <v>99</v>
      </c>
      <c r="E1087" s="61" t="s">
        <v>2445</v>
      </c>
      <c r="F1087" s="61" t="s">
        <v>321</v>
      </c>
      <c r="G1087" s="61" t="s">
        <v>2165</v>
      </c>
      <c r="H1087" s="62" t="s">
        <v>4175</v>
      </c>
      <c r="I1087" s="58">
        <v>1.57</v>
      </c>
      <c r="J1087" s="74">
        <v>265.73</v>
      </c>
    </row>
    <row r="1088" spans="1:10" ht="16.5" customHeight="1">
      <c r="A1088" s="61">
        <v>235</v>
      </c>
      <c r="B1088" s="61">
        <v>40</v>
      </c>
      <c r="C1088" s="61">
        <v>18</v>
      </c>
      <c r="D1088" s="61">
        <v>95</v>
      </c>
      <c r="E1088" s="61" t="s">
        <v>2445</v>
      </c>
      <c r="F1088" s="61" t="s">
        <v>321</v>
      </c>
      <c r="G1088" s="61" t="s">
        <v>223</v>
      </c>
      <c r="H1088" s="62" t="s">
        <v>4178</v>
      </c>
      <c r="I1088" s="58">
        <v>1.57</v>
      </c>
      <c r="J1088" s="74">
        <v>265.73</v>
      </c>
    </row>
    <row r="1089" spans="1:10" ht="16.5" customHeight="1">
      <c r="A1089" s="61">
        <v>225</v>
      </c>
      <c r="B1089" s="61">
        <v>55</v>
      </c>
      <c r="C1089" s="61">
        <v>17</v>
      </c>
      <c r="D1089" s="61">
        <v>101</v>
      </c>
      <c r="E1089" s="61" t="s">
        <v>2239</v>
      </c>
      <c r="F1089" s="61" t="s">
        <v>321</v>
      </c>
      <c r="G1089" s="61" t="s">
        <v>2633</v>
      </c>
      <c r="H1089" s="62" t="s">
        <v>2658</v>
      </c>
      <c r="I1089" s="58">
        <v>1.57</v>
      </c>
      <c r="J1089" s="74">
        <v>264.85000000000002</v>
      </c>
    </row>
    <row r="1090" spans="1:10" ht="16.5" customHeight="1">
      <c r="A1090" s="61">
        <v>265</v>
      </c>
      <c r="B1090" s="61">
        <v>65</v>
      </c>
      <c r="C1090" s="61">
        <v>17</v>
      </c>
      <c r="D1090" s="61">
        <v>112</v>
      </c>
      <c r="E1090" s="61" t="s">
        <v>2237</v>
      </c>
      <c r="F1090" s="61" t="s">
        <v>321</v>
      </c>
      <c r="G1090" s="61" t="s">
        <v>2173</v>
      </c>
      <c r="H1090" s="62" t="s">
        <v>4132</v>
      </c>
      <c r="I1090" s="58">
        <v>3.27</v>
      </c>
      <c r="J1090" s="74">
        <v>264.81</v>
      </c>
    </row>
    <row r="1091" spans="1:10" ht="16.5" customHeight="1">
      <c r="A1091" s="61">
        <v>225</v>
      </c>
      <c r="B1091" s="61">
        <v>55</v>
      </c>
      <c r="C1091" s="61">
        <v>17</v>
      </c>
      <c r="D1091" s="61">
        <v>97</v>
      </c>
      <c r="E1091" s="61" t="s">
        <v>2445</v>
      </c>
      <c r="F1091" s="61" t="s">
        <v>321</v>
      </c>
      <c r="G1091" s="61" t="s">
        <v>2506</v>
      </c>
      <c r="H1091" s="62" t="s">
        <v>4148</v>
      </c>
      <c r="I1091" s="58">
        <v>1.57</v>
      </c>
      <c r="J1091" s="74">
        <v>264.81</v>
      </c>
    </row>
    <row r="1092" spans="1:10" ht="16.5" customHeight="1">
      <c r="A1092" s="61">
        <v>255</v>
      </c>
      <c r="B1092" s="61">
        <v>40</v>
      </c>
      <c r="C1092" s="61">
        <v>17</v>
      </c>
      <c r="D1092" s="61">
        <v>94</v>
      </c>
      <c r="E1092" s="61" t="s">
        <v>2445</v>
      </c>
      <c r="F1092" s="61" t="s">
        <v>321</v>
      </c>
      <c r="G1092" s="61" t="s">
        <v>2165</v>
      </c>
      <c r="H1092" s="62" t="s">
        <v>4149</v>
      </c>
      <c r="I1092" s="58">
        <v>1.57</v>
      </c>
      <c r="J1092" s="74">
        <v>264.81</v>
      </c>
    </row>
    <row r="1093" spans="1:10" ht="16.5" customHeight="1">
      <c r="A1093" s="61">
        <v>255</v>
      </c>
      <c r="B1093" s="61">
        <v>55</v>
      </c>
      <c r="C1093" s="61">
        <v>18</v>
      </c>
      <c r="D1093" s="61">
        <v>105</v>
      </c>
      <c r="E1093" s="61" t="s">
        <v>2347</v>
      </c>
      <c r="F1093" s="61" t="s">
        <v>321</v>
      </c>
      <c r="G1093" s="61" t="s">
        <v>2188</v>
      </c>
      <c r="H1093" s="62" t="s">
        <v>4146</v>
      </c>
      <c r="I1093" s="58">
        <v>3.27</v>
      </c>
      <c r="J1093" s="74">
        <v>263.88</v>
      </c>
    </row>
    <row r="1094" spans="1:10" ht="16.5" customHeight="1">
      <c r="A1094" s="61">
        <v>255</v>
      </c>
      <c r="B1094" s="61">
        <v>40</v>
      </c>
      <c r="C1094" s="61">
        <v>17</v>
      </c>
      <c r="D1094" s="61">
        <v>94</v>
      </c>
      <c r="E1094" s="61" t="s">
        <v>2239</v>
      </c>
      <c r="F1094" s="61" t="s">
        <v>321</v>
      </c>
      <c r="G1094" s="61" t="s">
        <v>2165</v>
      </c>
      <c r="H1094" s="62" t="s">
        <v>2683</v>
      </c>
      <c r="I1094" s="58">
        <v>1.57</v>
      </c>
      <c r="J1094" s="74">
        <v>263.45999999999998</v>
      </c>
    </row>
    <row r="1095" spans="1:10" ht="16.5" customHeight="1">
      <c r="A1095" s="61">
        <v>225</v>
      </c>
      <c r="B1095" s="61">
        <v>55</v>
      </c>
      <c r="C1095" s="61">
        <v>17</v>
      </c>
      <c r="D1095" s="61">
        <v>97</v>
      </c>
      <c r="E1095" s="61" t="s">
        <v>2239</v>
      </c>
      <c r="F1095" s="61" t="s">
        <v>321</v>
      </c>
      <c r="G1095" s="61" t="s">
        <v>2506</v>
      </c>
      <c r="H1095" s="62" t="s">
        <v>2689</v>
      </c>
      <c r="I1095" s="58">
        <v>1.57</v>
      </c>
      <c r="J1095" s="74">
        <v>263.45999999999998</v>
      </c>
    </row>
    <row r="1096" spans="1:10" ht="16.5" customHeight="1">
      <c r="A1096" s="61">
        <v>255</v>
      </c>
      <c r="B1096" s="61">
        <v>40</v>
      </c>
      <c r="C1096" s="61">
        <v>17</v>
      </c>
      <c r="D1096" s="61">
        <v>0</v>
      </c>
      <c r="E1096" s="61" t="s">
        <v>2388</v>
      </c>
      <c r="F1096" s="61" t="s">
        <v>321</v>
      </c>
      <c r="G1096" s="61" t="s">
        <v>2191</v>
      </c>
      <c r="H1096" s="62" t="s">
        <v>2708</v>
      </c>
      <c r="I1096" s="58">
        <v>1.57</v>
      </c>
      <c r="J1096" s="74">
        <v>263.45999999999998</v>
      </c>
    </row>
    <row r="1097" spans="1:10" ht="16.5" customHeight="1">
      <c r="A1097" s="61">
        <v>255</v>
      </c>
      <c r="B1097" s="61">
        <v>40</v>
      </c>
      <c r="C1097" s="61">
        <v>17</v>
      </c>
      <c r="D1097" s="61">
        <v>0</v>
      </c>
      <c r="E1097" s="61" t="s">
        <v>2388</v>
      </c>
      <c r="F1097" s="61" t="s">
        <v>321</v>
      </c>
      <c r="G1097" s="61" t="s">
        <v>2190</v>
      </c>
      <c r="H1097" s="62" t="s">
        <v>2720</v>
      </c>
      <c r="I1097" s="58">
        <v>1.57</v>
      </c>
      <c r="J1097" s="74">
        <v>263.45999999999998</v>
      </c>
    </row>
    <row r="1098" spans="1:10" ht="16.5" customHeight="1">
      <c r="A1098" s="61">
        <v>225</v>
      </c>
      <c r="B1098" s="61">
        <v>55</v>
      </c>
      <c r="C1098" s="61">
        <v>18</v>
      </c>
      <c r="D1098" s="61">
        <v>98</v>
      </c>
      <c r="E1098" s="61" t="s">
        <v>2347</v>
      </c>
      <c r="F1098" s="61" t="s">
        <v>321</v>
      </c>
      <c r="G1098" s="61" t="s">
        <v>2</v>
      </c>
      <c r="H1098" s="62" t="s">
        <v>4136</v>
      </c>
      <c r="I1098" s="58">
        <v>3.27</v>
      </c>
      <c r="J1098" s="74">
        <v>260.64</v>
      </c>
    </row>
    <row r="1099" spans="1:10" ht="16.5" customHeight="1">
      <c r="A1099" s="61">
        <v>245</v>
      </c>
      <c r="B1099" s="61">
        <v>65</v>
      </c>
      <c r="C1099" s="61">
        <v>17</v>
      </c>
      <c r="D1099" s="61">
        <v>111</v>
      </c>
      <c r="E1099" s="61" t="s">
        <v>2370</v>
      </c>
      <c r="F1099" s="61" t="s">
        <v>321</v>
      </c>
      <c r="G1099" s="61" t="s">
        <v>2168</v>
      </c>
      <c r="H1099" s="62" t="s">
        <v>4113</v>
      </c>
      <c r="I1099" s="58">
        <v>3.27</v>
      </c>
      <c r="J1099" s="74">
        <v>260.64</v>
      </c>
    </row>
    <row r="1100" spans="1:10" ht="16.5" customHeight="1">
      <c r="A1100" s="61">
        <v>255</v>
      </c>
      <c r="B1100" s="61">
        <v>60</v>
      </c>
      <c r="C1100" s="61">
        <v>18</v>
      </c>
      <c r="D1100" s="61">
        <v>112</v>
      </c>
      <c r="E1100" s="61" t="s">
        <v>2440</v>
      </c>
      <c r="F1100" s="61" t="s">
        <v>321</v>
      </c>
      <c r="G1100" s="61" t="s">
        <v>2176</v>
      </c>
      <c r="H1100" s="62" t="s">
        <v>4143</v>
      </c>
      <c r="I1100" s="58">
        <v>3.27</v>
      </c>
      <c r="J1100" s="74">
        <v>260.18</v>
      </c>
    </row>
    <row r="1101" spans="1:10" ht="16.5" customHeight="1">
      <c r="A1101" s="61">
        <v>235</v>
      </c>
      <c r="B1101" s="61">
        <v>65</v>
      </c>
      <c r="C1101" s="61">
        <v>18</v>
      </c>
      <c r="D1101" s="61">
        <v>106</v>
      </c>
      <c r="E1101" s="61" t="s">
        <v>2440</v>
      </c>
      <c r="F1101" s="61" t="s">
        <v>321</v>
      </c>
      <c r="G1101" s="61" t="s">
        <v>2</v>
      </c>
      <c r="H1101" s="62" t="s">
        <v>4127</v>
      </c>
      <c r="I1101" s="58">
        <v>3.27</v>
      </c>
      <c r="J1101" s="74">
        <v>259.70999999999998</v>
      </c>
    </row>
    <row r="1102" spans="1:10" ht="16.5" customHeight="1">
      <c r="A1102" s="61">
        <v>245</v>
      </c>
      <c r="B1102" s="61">
        <v>45</v>
      </c>
      <c r="C1102" s="61">
        <v>17</v>
      </c>
      <c r="D1102" s="61">
        <v>95</v>
      </c>
      <c r="E1102" s="61" t="s">
        <v>2239</v>
      </c>
      <c r="F1102" s="61" t="s">
        <v>321</v>
      </c>
      <c r="G1102" s="61" t="s">
        <v>223</v>
      </c>
      <c r="H1102" s="62" t="s">
        <v>2579</v>
      </c>
      <c r="I1102" s="58">
        <v>1.57</v>
      </c>
      <c r="J1102" s="74">
        <v>258.39999999999998</v>
      </c>
    </row>
    <row r="1103" spans="1:10" ht="16.5" customHeight="1">
      <c r="A1103" s="61">
        <v>255</v>
      </c>
      <c r="B1103" s="61">
        <v>60</v>
      </c>
      <c r="C1103" s="61">
        <v>18</v>
      </c>
      <c r="D1103" s="61">
        <v>108</v>
      </c>
      <c r="E1103" s="61" t="s">
        <v>2440</v>
      </c>
      <c r="F1103" s="61" t="s">
        <v>321</v>
      </c>
      <c r="G1103" s="61" t="s">
        <v>2168</v>
      </c>
      <c r="H1103" s="62" t="s">
        <v>4137</v>
      </c>
      <c r="I1103" s="58">
        <v>3.27</v>
      </c>
      <c r="J1103" s="74">
        <v>257.86</v>
      </c>
    </row>
    <row r="1104" spans="1:10" ht="16.5" customHeight="1">
      <c r="A1104" s="61">
        <v>235</v>
      </c>
      <c r="B1104" s="61">
        <v>40</v>
      </c>
      <c r="C1104" s="61">
        <v>18</v>
      </c>
      <c r="D1104" s="61">
        <v>91</v>
      </c>
      <c r="E1104" s="61" t="s">
        <v>2445</v>
      </c>
      <c r="F1104" s="61" t="s">
        <v>321</v>
      </c>
      <c r="G1104" s="61" t="s">
        <v>2165</v>
      </c>
      <c r="H1104" s="62" t="s">
        <v>4169</v>
      </c>
      <c r="I1104" s="58">
        <v>1.57</v>
      </c>
      <c r="J1104" s="74">
        <v>257.39999999999998</v>
      </c>
    </row>
    <row r="1105" spans="1:10" ht="16.5" customHeight="1">
      <c r="A1105" s="61">
        <v>235</v>
      </c>
      <c r="B1105" s="61">
        <v>55</v>
      </c>
      <c r="C1105" s="61">
        <v>17</v>
      </c>
      <c r="D1105" s="61">
        <v>99</v>
      </c>
      <c r="E1105" s="61" t="s">
        <v>2347</v>
      </c>
      <c r="F1105" s="61" t="s">
        <v>321</v>
      </c>
      <c r="G1105" s="61" t="s">
        <v>2</v>
      </c>
      <c r="H1105" s="62" t="s">
        <v>2631</v>
      </c>
      <c r="I1105" s="58">
        <v>3.27</v>
      </c>
      <c r="J1105" s="74">
        <v>257.01</v>
      </c>
    </row>
    <row r="1106" spans="1:10" ht="16.5" customHeight="1">
      <c r="A1106" s="61">
        <v>225</v>
      </c>
      <c r="B1106" s="61">
        <v>55</v>
      </c>
      <c r="C1106" s="61">
        <v>17</v>
      </c>
      <c r="D1106" s="61">
        <v>97</v>
      </c>
      <c r="E1106" s="61" t="s">
        <v>2239</v>
      </c>
      <c r="F1106" s="61" t="s">
        <v>321</v>
      </c>
      <c r="G1106" s="61" t="s">
        <v>2</v>
      </c>
      <c r="H1106" s="62" t="s">
        <v>4129</v>
      </c>
      <c r="I1106" s="58">
        <v>3.27</v>
      </c>
      <c r="J1106" s="74">
        <v>254.62</v>
      </c>
    </row>
    <row r="1107" spans="1:10" ht="16.5" customHeight="1">
      <c r="A1107" s="61">
        <v>245</v>
      </c>
      <c r="B1107" s="61">
        <v>45</v>
      </c>
      <c r="C1107" s="61">
        <v>17</v>
      </c>
      <c r="D1107" s="61">
        <v>95</v>
      </c>
      <c r="E1107" s="61" t="s">
        <v>2239</v>
      </c>
      <c r="F1107" s="61" t="s">
        <v>321</v>
      </c>
      <c r="G1107" s="61" t="s">
        <v>2506</v>
      </c>
      <c r="H1107" s="62" t="s">
        <v>4160</v>
      </c>
      <c r="I1107" s="58">
        <v>1.57</v>
      </c>
      <c r="J1107" s="74">
        <v>254.62</v>
      </c>
    </row>
    <row r="1108" spans="1:10" ht="16.5" customHeight="1">
      <c r="A1108" s="61">
        <v>245</v>
      </c>
      <c r="B1108" s="61">
        <v>45</v>
      </c>
      <c r="C1108" s="61">
        <v>17</v>
      </c>
      <c r="D1108" s="61">
        <v>95</v>
      </c>
      <c r="E1108" s="61" t="s">
        <v>2445</v>
      </c>
      <c r="F1108" s="61" t="s">
        <v>321</v>
      </c>
      <c r="G1108" s="61" t="s">
        <v>2165</v>
      </c>
      <c r="H1108" s="62" t="s">
        <v>4161</v>
      </c>
      <c r="I1108" s="58">
        <v>1.57</v>
      </c>
      <c r="J1108" s="74">
        <v>254.62</v>
      </c>
    </row>
    <row r="1109" spans="1:10" ht="16.5" customHeight="1">
      <c r="A1109" s="61">
        <v>235</v>
      </c>
      <c r="B1109" s="61">
        <v>40</v>
      </c>
      <c r="C1109" s="61">
        <v>17</v>
      </c>
      <c r="D1109" s="61">
        <v>90</v>
      </c>
      <c r="E1109" s="61" t="s">
        <v>2445</v>
      </c>
      <c r="F1109" s="61" t="s">
        <v>321</v>
      </c>
      <c r="G1109" s="61" t="s">
        <v>2165</v>
      </c>
      <c r="H1109" s="62" t="s">
        <v>4118</v>
      </c>
      <c r="I1109" s="58">
        <v>1.57</v>
      </c>
      <c r="J1109" s="74">
        <v>254.16</v>
      </c>
    </row>
    <row r="1110" spans="1:10" ht="16.5" customHeight="1">
      <c r="A1110" s="61">
        <v>225</v>
      </c>
      <c r="B1110" s="61">
        <v>45</v>
      </c>
      <c r="C1110" s="61">
        <v>18</v>
      </c>
      <c r="D1110" s="61">
        <v>91</v>
      </c>
      <c r="E1110" s="61" t="s">
        <v>2347</v>
      </c>
      <c r="F1110" s="61" t="s">
        <v>321</v>
      </c>
      <c r="G1110" s="61" t="s">
        <v>2165</v>
      </c>
      <c r="H1110" s="62" t="s">
        <v>2688</v>
      </c>
      <c r="I1110" s="58">
        <v>1.57</v>
      </c>
      <c r="J1110" s="74">
        <v>253.79</v>
      </c>
    </row>
    <row r="1111" spans="1:10" ht="16.5" customHeight="1">
      <c r="A1111" s="61">
        <v>255</v>
      </c>
      <c r="B1111" s="61">
        <v>60</v>
      </c>
      <c r="C1111" s="61">
        <v>18</v>
      </c>
      <c r="D1111" s="61">
        <v>112</v>
      </c>
      <c r="E1111" s="61" t="s">
        <v>2347</v>
      </c>
      <c r="F1111" s="61" t="s">
        <v>321</v>
      </c>
      <c r="G1111" s="61" t="s">
        <v>2</v>
      </c>
      <c r="H1111" s="62" t="s">
        <v>4151</v>
      </c>
      <c r="I1111" s="58">
        <v>3.27</v>
      </c>
      <c r="J1111" s="74">
        <v>253.7</v>
      </c>
    </row>
    <row r="1112" spans="1:10" ht="16.5" customHeight="1">
      <c r="A1112" s="61">
        <v>245</v>
      </c>
      <c r="B1112" s="61">
        <v>45</v>
      </c>
      <c r="C1112" s="61">
        <v>17</v>
      </c>
      <c r="D1112" s="61">
        <v>95</v>
      </c>
      <c r="E1112" s="61" t="s">
        <v>2239</v>
      </c>
      <c r="F1112" s="61" t="s">
        <v>321</v>
      </c>
      <c r="G1112" s="61" t="s">
        <v>2633</v>
      </c>
      <c r="H1112" s="62" t="s">
        <v>2670</v>
      </c>
      <c r="I1112" s="58">
        <v>1.57</v>
      </c>
      <c r="J1112" s="74">
        <v>253.33</v>
      </c>
    </row>
    <row r="1113" spans="1:10" ht="16.5" customHeight="1">
      <c r="A1113" s="61">
        <v>175</v>
      </c>
      <c r="B1113" s="61">
        <v>55</v>
      </c>
      <c r="C1113" s="61">
        <v>17</v>
      </c>
      <c r="D1113" s="61">
        <v>81</v>
      </c>
      <c r="E1113" s="61" t="s">
        <v>2239</v>
      </c>
      <c r="F1113" s="61" t="s">
        <v>321</v>
      </c>
      <c r="G1113" s="61" t="s">
        <v>2186</v>
      </c>
      <c r="H1113" s="62" t="s">
        <v>4107</v>
      </c>
      <c r="I1113" s="58">
        <v>1.57</v>
      </c>
      <c r="J1113" s="74">
        <v>253.23</v>
      </c>
    </row>
    <row r="1114" spans="1:10" ht="16.5" customHeight="1">
      <c r="A1114" s="61">
        <v>235</v>
      </c>
      <c r="B1114" s="61">
        <v>55</v>
      </c>
      <c r="C1114" s="61">
        <v>18</v>
      </c>
      <c r="D1114" s="61">
        <v>99</v>
      </c>
      <c r="E1114" s="61" t="s">
        <v>2440</v>
      </c>
      <c r="F1114" s="61" t="s">
        <v>321</v>
      </c>
      <c r="G1114" s="61" t="s">
        <v>2171</v>
      </c>
      <c r="H1114" s="62" t="s">
        <v>2678</v>
      </c>
      <c r="I1114" s="58">
        <v>3.27</v>
      </c>
      <c r="J1114" s="74">
        <v>252.41</v>
      </c>
    </row>
    <row r="1115" spans="1:10" ht="16.5" customHeight="1">
      <c r="A1115" s="61">
        <v>265</v>
      </c>
      <c r="B1115" s="61">
        <v>65</v>
      </c>
      <c r="C1115" s="61">
        <v>17</v>
      </c>
      <c r="D1115" s="61">
        <v>110</v>
      </c>
      <c r="E1115" s="61" t="s">
        <v>2370</v>
      </c>
      <c r="F1115" s="61" t="s">
        <v>321</v>
      </c>
      <c r="G1115" s="61" t="s">
        <v>2168</v>
      </c>
      <c r="H1115" s="62" t="s">
        <v>4121</v>
      </c>
      <c r="I1115" s="58">
        <v>3.27</v>
      </c>
      <c r="J1115" s="74">
        <v>252.31</v>
      </c>
    </row>
    <row r="1116" spans="1:10" ht="16.5" customHeight="1">
      <c r="A1116" s="61">
        <v>265</v>
      </c>
      <c r="B1116" s="61">
        <v>65</v>
      </c>
      <c r="C1116" s="61">
        <v>17</v>
      </c>
      <c r="D1116" s="61">
        <v>112</v>
      </c>
      <c r="E1116" s="61" t="s">
        <v>2370</v>
      </c>
      <c r="F1116" s="61" t="s">
        <v>321</v>
      </c>
      <c r="G1116" s="61" t="s">
        <v>2168</v>
      </c>
      <c r="H1116" s="62" t="s">
        <v>4122</v>
      </c>
      <c r="I1116" s="58">
        <v>3.27</v>
      </c>
      <c r="J1116" s="74">
        <v>252.31</v>
      </c>
    </row>
    <row r="1117" spans="1:10" ht="16.5" customHeight="1">
      <c r="A1117" s="61">
        <v>245</v>
      </c>
      <c r="B1117" s="61">
        <v>65</v>
      </c>
      <c r="C1117" s="61">
        <v>17</v>
      </c>
      <c r="D1117" s="61">
        <v>111</v>
      </c>
      <c r="E1117" s="61" t="s">
        <v>2440</v>
      </c>
      <c r="F1117" s="61" t="s">
        <v>321</v>
      </c>
      <c r="G1117" s="61" t="s">
        <v>2</v>
      </c>
      <c r="H1117" s="62" t="s">
        <v>2595</v>
      </c>
      <c r="I1117" s="58">
        <v>3.27</v>
      </c>
      <c r="J1117" s="74">
        <v>251.49</v>
      </c>
    </row>
    <row r="1118" spans="1:10" ht="16.5" customHeight="1">
      <c r="A1118" s="61">
        <v>235</v>
      </c>
      <c r="B1118" s="61">
        <v>60</v>
      </c>
      <c r="C1118" s="61">
        <v>17</v>
      </c>
      <c r="D1118" s="61">
        <v>102</v>
      </c>
      <c r="E1118" s="61" t="s">
        <v>2347</v>
      </c>
      <c r="F1118" s="61" t="s">
        <v>321</v>
      </c>
      <c r="G1118" s="61" t="s">
        <v>44</v>
      </c>
      <c r="H1118" s="62" t="s">
        <v>4106</v>
      </c>
      <c r="I1118" s="58">
        <v>3.27</v>
      </c>
      <c r="J1118" s="74">
        <v>251.38</v>
      </c>
    </row>
    <row r="1119" spans="1:10" ht="16.5" customHeight="1">
      <c r="A1119" s="61">
        <v>235</v>
      </c>
      <c r="B1119" s="61">
        <v>50</v>
      </c>
      <c r="C1119" s="61">
        <v>18</v>
      </c>
      <c r="D1119" s="61">
        <v>97</v>
      </c>
      <c r="E1119" s="61" t="s">
        <v>2440</v>
      </c>
      <c r="F1119" s="61" t="s">
        <v>321</v>
      </c>
      <c r="G1119" s="61" t="s">
        <v>2188</v>
      </c>
      <c r="H1119" s="62" t="s">
        <v>4155</v>
      </c>
      <c r="I1119" s="58">
        <v>3.27</v>
      </c>
      <c r="J1119" s="74">
        <v>248.6</v>
      </c>
    </row>
    <row r="1120" spans="1:10" ht="16.5" customHeight="1">
      <c r="A1120" s="61" t="s">
        <v>2269</v>
      </c>
      <c r="B1120" s="61" t="s">
        <v>2266</v>
      </c>
      <c r="C1120" s="61">
        <v>17</v>
      </c>
      <c r="D1120" s="61">
        <v>91</v>
      </c>
      <c r="E1120" s="61" t="s">
        <v>2239</v>
      </c>
      <c r="F1120" s="61" t="s">
        <v>321</v>
      </c>
      <c r="G1120" s="61" t="s">
        <v>2757</v>
      </c>
      <c r="H1120" s="62" t="s">
        <v>2758</v>
      </c>
      <c r="I1120" s="58">
        <v>1.57</v>
      </c>
      <c r="J1120" s="74">
        <v>248.29</v>
      </c>
    </row>
    <row r="1121" spans="1:10" ht="16.5" customHeight="1">
      <c r="A1121" s="61" t="s">
        <v>2269</v>
      </c>
      <c r="B1121" s="61" t="s">
        <v>2266</v>
      </c>
      <c r="C1121" s="61">
        <v>17</v>
      </c>
      <c r="D1121" s="61">
        <v>91</v>
      </c>
      <c r="E1121" s="61" t="s">
        <v>2445</v>
      </c>
      <c r="F1121" s="61" t="s">
        <v>321</v>
      </c>
      <c r="G1121" s="61" t="s">
        <v>2757</v>
      </c>
      <c r="H1121" s="62" t="s">
        <v>2759</v>
      </c>
      <c r="I1121" s="58">
        <v>1.57</v>
      </c>
      <c r="J1121" s="74">
        <v>248.29</v>
      </c>
    </row>
    <row r="1122" spans="1:10" ht="16.5" customHeight="1">
      <c r="A1122" s="61">
        <v>215</v>
      </c>
      <c r="B1122" s="61">
        <v>55</v>
      </c>
      <c r="C1122" s="61">
        <v>17</v>
      </c>
      <c r="D1122" s="61">
        <v>94</v>
      </c>
      <c r="E1122" s="61" t="s">
        <v>2239</v>
      </c>
      <c r="F1122" s="61" t="s">
        <v>321</v>
      </c>
      <c r="G1122" s="61" t="s">
        <v>2633</v>
      </c>
      <c r="H1122" s="62" t="s">
        <v>2651</v>
      </c>
      <c r="I1122" s="58">
        <v>1.57</v>
      </c>
      <c r="J1122" s="74">
        <v>246.42</v>
      </c>
    </row>
    <row r="1123" spans="1:10" ht="16.5" customHeight="1">
      <c r="A1123" s="61">
        <v>235</v>
      </c>
      <c r="B1123" s="61">
        <v>65</v>
      </c>
      <c r="C1123" s="61">
        <v>17</v>
      </c>
      <c r="D1123" s="61">
        <v>108</v>
      </c>
      <c r="E1123" s="61" t="s">
        <v>2347</v>
      </c>
      <c r="F1123" s="61" t="s">
        <v>321</v>
      </c>
      <c r="G1123" s="61" t="s">
        <v>3904</v>
      </c>
      <c r="H1123" s="62" t="s">
        <v>3905</v>
      </c>
      <c r="I1123" s="58">
        <v>3.27</v>
      </c>
      <c r="J1123" s="74">
        <v>245.42</v>
      </c>
    </row>
    <row r="1124" spans="1:10" ht="16.5" customHeight="1">
      <c r="A1124" s="61" t="s">
        <v>2269</v>
      </c>
      <c r="B1124" s="61">
        <v>50</v>
      </c>
      <c r="C1124" s="61">
        <v>17</v>
      </c>
      <c r="D1124" s="61">
        <v>94</v>
      </c>
      <c r="E1124" s="61" t="s">
        <v>2239</v>
      </c>
      <c r="F1124" s="61" t="s">
        <v>321</v>
      </c>
      <c r="G1124" s="61" t="s">
        <v>2743</v>
      </c>
      <c r="H1124" s="62" t="s">
        <v>2744</v>
      </c>
      <c r="I1124" s="58">
        <v>1.57</v>
      </c>
      <c r="J1124" s="74">
        <v>245.39</v>
      </c>
    </row>
    <row r="1125" spans="1:10" ht="16.5" customHeight="1">
      <c r="A1125" s="61">
        <v>245</v>
      </c>
      <c r="B1125" s="61">
        <v>45</v>
      </c>
      <c r="C1125" s="61">
        <v>16</v>
      </c>
      <c r="D1125" s="61">
        <v>0</v>
      </c>
      <c r="E1125" s="61" t="s">
        <v>2388</v>
      </c>
      <c r="F1125" s="61" t="s">
        <v>321</v>
      </c>
      <c r="G1125" s="61" t="s">
        <v>2191</v>
      </c>
      <c r="H1125" s="62" t="s">
        <v>2709</v>
      </c>
      <c r="I1125" s="58">
        <v>1.57</v>
      </c>
      <c r="J1125" s="74">
        <v>245.04</v>
      </c>
    </row>
    <row r="1126" spans="1:10" ht="16.5" customHeight="1">
      <c r="A1126" s="61">
        <v>255</v>
      </c>
      <c r="B1126" s="61">
        <v>60</v>
      </c>
      <c r="C1126" s="61">
        <v>17</v>
      </c>
      <c r="D1126" s="61">
        <v>106</v>
      </c>
      <c r="E1126" s="61" t="s">
        <v>2347</v>
      </c>
      <c r="F1126" s="61" t="s">
        <v>321</v>
      </c>
      <c r="G1126" s="61" t="s">
        <v>2</v>
      </c>
      <c r="H1126" s="62" t="s">
        <v>4109</v>
      </c>
      <c r="I1126" s="58">
        <v>3.27</v>
      </c>
      <c r="J1126" s="74">
        <v>244.44</v>
      </c>
    </row>
    <row r="1127" spans="1:10" ht="16.5" customHeight="1">
      <c r="A1127" s="61">
        <v>255</v>
      </c>
      <c r="B1127" s="61">
        <v>65</v>
      </c>
      <c r="C1127" s="61">
        <v>17</v>
      </c>
      <c r="D1127" s="61">
        <v>110</v>
      </c>
      <c r="E1127" s="61" t="s">
        <v>2237</v>
      </c>
      <c r="F1127" s="61" t="s">
        <v>321</v>
      </c>
      <c r="G1127" s="61" t="s">
        <v>44</v>
      </c>
      <c r="H1127" s="62" t="s">
        <v>4120</v>
      </c>
      <c r="I1127" s="58">
        <v>3.27</v>
      </c>
      <c r="J1127" s="74">
        <v>243.97</v>
      </c>
    </row>
    <row r="1128" spans="1:10" ht="16.5" customHeight="1">
      <c r="A1128" s="61">
        <v>215</v>
      </c>
      <c r="B1128" s="61">
        <v>50</v>
      </c>
      <c r="C1128" s="61">
        <v>17</v>
      </c>
      <c r="D1128" s="61">
        <v>91</v>
      </c>
      <c r="E1128" s="61" t="s">
        <v>2347</v>
      </c>
      <c r="F1128" s="61" t="s">
        <v>321</v>
      </c>
      <c r="G1128" s="61" t="s">
        <v>2506</v>
      </c>
      <c r="H1128" s="62" t="s">
        <v>4104</v>
      </c>
      <c r="I1128" s="58">
        <v>1.57</v>
      </c>
      <c r="J1128" s="74">
        <v>243.97</v>
      </c>
    </row>
    <row r="1129" spans="1:10" ht="16.5" customHeight="1">
      <c r="A1129" s="61" t="s">
        <v>2270</v>
      </c>
      <c r="B1129" s="61">
        <v>60</v>
      </c>
      <c r="C1129" s="61">
        <v>17</v>
      </c>
      <c r="D1129" s="61">
        <v>102</v>
      </c>
      <c r="E1129" s="61" t="s">
        <v>2440</v>
      </c>
      <c r="F1129" s="61" t="s">
        <v>321</v>
      </c>
      <c r="G1129" s="61" t="s">
        <v>3906</v>
      </c>
      <c r="H1129" s="62" t="s">
        <v>4089</v>
      </c>
      <c r="I1129" s="58">
        <v>3.27</v>
      </c>
      <c r="J1129" s="74">
        <v>243.51</v>
      </c>
    </row>
    <row r="1130" spans="1:10" ht="16.5" customHeight="1">
      <c r="A1130" s="61">
        <v>245</v>
      </c>
      <c r="B1130" s="61">
        <v>65</v>
      </c>
      <c r="C1130" s="61">
        <v>17</v>
      </c>
      <c r="D1130" s="61">
        <v>107</v>
      </c>
      <c r="E1130" s="61" t="s">
        <v>2440</v>
      </c>
      <c r="F1130" s="61" t="s">
        <v>321</v>
      </c>
      <c r="G1130" s="61" t="s">
        <v>238</v>
      </c>
      <c r="H1130" s="62" t="s">
        <v>2557</v>
      </c>
      <c r="I1130" s="58">
        <v>3.27</v>
      </c>
      <c r="J1130" s="74">
        <v>242.28</v>
      </c>
    </row>
    <row r="1131" spans="1:10" ht="16.5" customHeight="1">
      <c r="A1131" s="61">
        <v>225</v>
      </c>
      <c r="B1131" s="61">
        <v>50</v>
      </c>
      <c r="C1131" s="61">
        <v>17</v>
      </c>
      <c r="D1131" s="61">
        <v>98</v>
      </c>
      <c r="E1131" s="61" t="s">
        <v>2347</v>
      </c>
      <c r="F1131" s="61" t="s">
        <v>321</v>
      </c>
      <c r="G1131" s="61" t="s">
        <v>2170</v>
      </c>
      <c r="H1131" s="62" t="s">
        <v>4130</v>
      </c>
      <c r="I1131" s="58">
        <v>1.57</v>
      </c>
      <c r="J1131" s="74">
        <v>241.66</v>
      </c>
    </row>
    <row r="1132" spans="1:10" ht="16.5" customHeight="1">
      <c r="A1132" s="61">
        <v>255</v>
      </c>
      <c r="B1132" s="61">
        <v>55</v>
      </c>
      <c r="C1132" s="61">
        <v>18</v>
      </c>
      <c r="D1132" s="61">
        <v>109</v>
      </c>
      <c r="E1132" s="61" t="s">
        <v>2440</v>
      </c>
      <c r="F1132" s="61" t="s">
        <v>321</v>
      </c>
      <c r="G1132" s="61" t="s">
        <v>44</v>
      </c>
      <c r="H1132" s="62" t="s">
        <v>2568</v>
      </c>
      <c r="I1132" s="58">
        <v>3.27</v>
      </c>
      <c r="J1132" s="74">
        <v>240.43</v>
      </c>
    </row>
    <row r="1133" spans="1:10" ht="16.5" customHeight="1">
      <c r="A1133" s="61" t="s">
        <v>2269</v>
      </c>
      <c r="B1133" s="61">
        <v>50</v>
      </c>
      <c r="C1133" s="61">
        <v>16</v>
      </c>
      <c r="D1133" s="61">
        <v>92</v>
      </c>
      <c r="E1133" s="61" t="s">
        <v>2239</v>
      </c>
      <c r="F1133" s="61" t="s">
        <v>321</v>
      </c>
      <c r="G1133" s="61" t="s">
        <v>2779</v>
      </c>
      <c r="H1133" s="62" t="s">
        <v>2780</v>
      </c>
      <c r="I1133" s="58">
        <v>1.57</v>
      </c>
      <c r="J1133" s="74">
        <v>240.4</v>
      </c>
    </row>
    <row r="1134" spans="1:10" ht="16.5" customHeight="1">
      <c r="A1134" s="61">
        <v>225</v>
      </c>
      <c r="B1134" s="61">
        <v>50</v>
      </c>
      <c r="C1134" s="61">
        <v>17</v>
      </c>
      <c r="D1134" s="61">
        <v>94</v>
      </c>
      <c r="E1134" s="61" t="s">
        <v>2239</v>
      </c>
      <c r="F1134" s="61" t="s">
        <v>321</v>
      </c>
      <c r="G1134" s="61" t="s">
        <v>2</v>
      </c>
      <c r="H1134" s="62" t="s">
        <v>4115</v>
      </c>
      <c r="I1134" s="58">
        <v>3.27</v>
      </c>
      <c r="J1134" s="74">
        <v>239.81</v>
      </c>
    </row>
    <row r="1135" spans="1:10" ht="16.5" customHeight="1">
      <c r="A1135" s="61">
        <v>235</v>
      </c>
      <c r="B1135" s="61">
        <v>65</v>
      </c>
      <c r="C1135" s="61">
        <v>17</v>
      </c>
      <c r="D1135" s="61">
        <v>108</v>
      </c>
      <c r="E1135" s="61" t="s">
        <v>2347</v>
      </c>
      <c r="F1135" s="61" t="s">
        <v>321</v>
      </c>
      <c r="G1135" s="61" t="s">
        <v>2</v>
      </c>
      <c r="H1135" s="62" t="s">
        <v>2558</v>
      </c>
      <c r="I1135" s="58">
        <v>3.27</v>
      </c>
      <c r="J1135" s="74">
        <v>237.67</v>
      </c>
    </row>
    <row r="1136" spans="1:10" ht="16.5" customHeight="1">
      <c r="A1136" s="61">
        <v>235</v>
      </c>
      <c r="B1136" s="61">
        <v>55</v>
      </c>
      <c r="C1136" s="61">
        <v>17</v>
      </c>
      <c r="D1136" s="61">
        <v>99</v>
      </c>
      <c r="E1136" s="61" t="s">
        <v>2440</v>
      </c>
      <c r="F1136" s="61" t="s">
        <v>321</v>
      </c>
      <c r="G1136" s="61" t="s">
        <v>2</v>
      </c>
      <c r="H1136" s="62" t="s">
        <v>4116</v>
      </c>
      <c r="I1136" s="58">
        <v>3.27</v>
      </c>
      <c r="J1136" s="74">
        <v>237.49</v>
      </c>
    </row>
    <row r="1137" spans="1:10" ht="16.5" customHeight="1">
      <c r="A1137" s="61">
        <v>235</v>
      </c>
      <c r="B1137" s="61">
        <v>55</v>
      </c>
      <c r="C1137" s="61">
        <v>17</v>
      </c>
      <c r="D1137" s="61">
        <v>99</v>
      </c>
      <c r="E1137" s="61" t="s">
        <v>2440</v>
      </c>
      <c r="F1137" s="61" t="s">
        <v>321</v>
      </c>
      <c r="G1137" s="61" t="s">
        <v>2188</v>
      </c>
      <c r="H1137" s="62" t="s">
        <v>4117</v>
      </c>
      <c r="I1137" s="58">
        <v>3.27</v>
      </c>
      <c r="J1137" s="74">
        <v>237.49</v>
      </c>
    </row>
    <row r="1138" spans="1:10" ht="16.5" customHeight="1">
      <c r="A1138" s="61">
        <v>215</v>
      </c>
      <c r="B1138" s="61">
        <v>55</v>
      </c>
      <c r="C1138" s="61">
        <v>17</v>
      </c>
      <c r="D1138" s="61">
        <v>94</v>
      </c>
      <c r="E1138" s="61" t="s">
        <v>2347</v>
      </c>
      <c r="F1138" s="61" t="s">
        <v>321</v>
      </c>
      <c r="G1138" s="61" t="s">
        <v>2506</v>
      </c>
      <c r="H1138" s="62" t="s">
        <v>2613</v>
      </c>
      <c r="I1138" s="58">
        <v>1.57</v>
      </c>
      <c r="J1138" s="74">
        <v>236.75</v>
      </c>
    </row>
    <row r="1139" spans="1:10" ht="16.5" customHeight="1">
      <c r="A1139" s="61">
        <v>245</v>
      </c>
      <c r="B1139" s="61">
        <v>65</v>
      </c>
      <c r="C1139" s="61">
        <v>17</v>
      </c>
      <c r="D1139" s="61">
        <v>107</v>
      </c>
      <c r="E1139" s="61" t="s">
        <v>2237</v>
      </c>
      <c r="F1139" s="61" t="s">
        <v>321</v>
      </c>
      <c r="G1139" s="61" t="s">
        <v>2177</v>
      </c>
      <c r="H1139" s="62" t="s">
        <v>4099</v>
      </c>
      <c r="I1139" s="58">
        <v>3.27</v>
      </c>
      <c r="J1139" s="74">
        <v>236.57</v>
      </c>
    </row>
    <row r="1140" spans="1:10" ht="16.5" customHeight="1">
      <c r="A1140" s="61">
        <v>225</v>
      </c>
      <c r="B1140" s="61">
        <v>60</v>
      </c>
      <c r="C1140" s="61">
        <v>16</v>
      </c>
      <c r="D1140" s="61">
        <v>98</v>
      </c>
      <c r="E1140" s="61" t="s">
        <v>2445</v>
      </c>
      <c r="F1140" s="61" t="s">
        <v>321</v>
      </c>
      <c r="G1140" s="61" t="s">
        <v>2506</v>
      </c>
      <c r="H1140" s="62" t="s">
        <v>4088</v>
      </c>
      <c r="I1140" s="58">
        <v>1.57</v>
      </c>
      <c r="J1140" s="74">
        <v>236.1</v>
      </c>
    </row>
    <row r="1141" spans="1:10" ht="16.5" customHeight="1">
      <c r="A1141" s="61">
        <v>205</v>
      </c>
      <c r="B1141" s="61">
        <v>50</v>
      </c>
      <c r="C1141" s="61">
        <v>17</v>
      </c>
      <c r="D1141" s="61">
        <v>89</v>
      </c>
      <c r="E1141" s="61" t="s">
        <v>2239</v>
      </c>
      <c r="F1141" s="61" t="s">
        <v>321</v>
      </c>
      <c r="G1141" s="61" t="s">
        <v>2633</v>
      </c>
      <c r="H1141" s="62" t="s">
        <v>2644</v>
      </c>
      <c r="I1141" s="58">
        <v>1.57</v>
      </c>
      <c r="J1141" s="74">
        <v>235.37</v>
      </c>
    </row>
    <row r="1142" spans="1:10" ht="16.5" customHeight="1">
      <c r="A1142" s="61">
        <v>215</v>
      </c>
      <c r="B1142" s="61">
        <v>60</v>
      </c>
      <c r="C1142" s="61">
        <v>16</v>
      </c>
      <c r="D1142" s="61">
        <v>95</v>
      </c>
      <c r="E1142" s="61" t="s">
        <v>2239</v>
      </c>
      <c r="F1142" s="61" t="s">
        <v>321</v>
      </c>
      <c r="G1142" s="61" t="s">
        <v>2506</v>
      </c>
      <c r="H1142" s="62" t="s">
        <v>4090</v>
      </c>
      <c r="I1142" s="58">
        <v>1.57</v>
      </c>
      <c r="J1142" s="74">
        <v>232.86</v>
      </c>
    </row>
    <row r="1143" spans="1:10" ht="16.5" customHeight="1">
      <c r="A1143" s="61" t="s">
        <v>2269</v>
      </c>
      <c r="B1143" s="61">
        <v>50</v>
      </c>
      <c r="C1143" s="61">
        <v>16</v>
      </c>
      <c r="D1143" s="61">
        <v>92</v>
      </c>
      <c r="E1143" s="61" t="s">
        <v>2347</v>
      </c>
      <c r="F1143" s="61" t="s">
        <v>321</v>
      </c>
      <c r="G1143" s="61" t="s">
        <v>2779</v>
      </c>
      <c r="H1143" s="62" t="s">
        <v>2781</v>
      </c>
      <c r="I1143" s="58">
        <v>1.57</v>
      </c>
      <c r="J1143" s="74">
        <v>232.5</v>
      </c>
    </row>
    <row r="1144" spans="1:10" ht="16.5" customHeight="1">
      <c r="A1144" s="61">
        <v>205</v>
      </c>
      <c r="B1144" s="61">
        <v>50</v>
      </c>
      <c r="C1144" s="61">
        <v>17</v>
      </c>
      <c r="D1144" s="61">
        <v>89</v>
      </c>
      <c r="E1144" s="61" t="s">
        <v>2239</v>
      </c>
      <c r="F1144" s="61" t="s">
        <v>321</v>
      </c>
      <c r="G1144" s="61" t="s">
        <v>2506</v>
      </c>
      <c r="H1144" s="62" t="s">
        <v>4114</v>
      </c>
      <c r="I1144" s="58">
        <v>1.57</v>
      </c>
      <c r="J1144" s="74">
        <v>232</v>
      </c>
    </row>
    <row r="1145" spans="1:10" ht="16.5" customHeight="1">
      <c r="A1145" s="61">
        <v>235</v>
      </c>
      <c r="B1145" s="61">
        <v>60</v>
      </c>
      <c r="C1145" s="61">
        <v>17</v>
      </c>
      <c r="D1145" s="61">
        <v>102</v>
      </c>
      <c r="E1145" s="61" t="s">
        <v>2440</v>
      </c>
      <c r="F1145" s="61" t="s">
        <v>321</v>
      </c>
      <c r="G1145" s="61" t="s">
        <v>2163</v>
      </c>
      <c r="H1145" s="62" t="s">
        <v>4081</v>
      </c>
      <c r="I1145" s="58">
        <v>3.27</v>
      </c>
      <c r="J1145" s="74">
        <v>231.94</v>
      </c>
    </row>
    <row r="1146" spans="1:10" ht="16.5" customHeight="1">
      <c r="A1146" s="61">
        <v>215</v>
      </c>
      <c r="B1146" s="61">
        <v>50</v>
      </c>
      <c r="C1146" s="61">
        <v>17</v>
      </c>
      <c r="D1146" s="61">
        <v>91</v>
      </c>
      <c r="E1146" s="61" t="s">
        <v>2239</v>
      </c>
      <c r="F1146" s="61" t="s">
        <v>321</v>
      </c>
      <c r="G1146" s="61" t="s">
        <v>2506</v>
      </c>
      <c r="H1146" s="62" t="s">
        <v>4133</v>
      </c>
      <c r="I1146" s="58">
        <v>1.57</v>
      </c>
      <c r="J1146" s="74">
        <v>231.94</v>
      </c>
    </row>
    <row r="1147" spans="1:10" ht="16.5" customHeight="1">
      <c r="A1147" s="61">
        <v>245</v>
      </c>
      <c r="B1147" s="61">
        <v>70</v>
      </c>
      <c r="C1147" s="61">
        <v>17</v>
      </c>
      <c r="D1147" s="61">
        <v>108</v>
      </c>
      <c r="E1147" s="61" t="s">
        <v>2370</v>
      </c>
      <c r="F1147" s="61" t="s">
        <v>321</v>
      </c>
      <c r="G1147" s="61" t="s">
        <v>2176</v>
      </c>
      <c r="H1147" s="62" t="s">
        <v>4087</v>
      </c>
      <c r="I1147" s="58">
        <v>3.27</v>
      </c>
      <c r="J1147" s="74">
        <v>231.48</v>
      </c>
    </row>
    <row r="1148" spans="1:10" ht="16.5" customHeight="1">
      <c r="A1148" s="61">
        <v>235</v>
      </c>
      <c r="B1148" s="61">
        <v>65</v>
      </c>
      <c r="C1148" s="61">
        <v>17</v>
      </c>
      <c r="D1148" s="61">
        <v>104</v>
      </c>
      <c r="E1148" s="61" t="s">
        <v>2347</v>
      </c>
      <c r="F1148" s="61" t="s">
        <v>321</v>
      </c>
      <c r="G1148" s="61" t="s">
        <v>2</v>
      </c>
      <c r="H1148" s="62" t="s">
        <v>4097</v>
      </c>
      <c r="I1148" s="58">
        <v>3.27</v>
      </c>
      <c r="J1148" s="74">
        <v>230.55</v>
      </c>
    </row>
    <row r="1149" spans="1:10" ht="16.5" customHeight="1">
      <c r="A1149" s="61">
        <v>225</v>
      </c>
      <c r="B1149" s="61">
        <v>50</v>
      </c>
      <c r="C1149" s="61">
        <v>17</v>
      </c>
      <c r="D1149" s="61">
        <v>94</v>
      </c>
      <c r="E1149" s="61" t="s">
        <v>2347</v>
      </c>
      <c r="F1149" s="61" t="s">
        <v>321</v>
      </c>
      <c r="G1149" s="61" t="s">
        <v>2165</v>
      </c>
      <c r="H1149" s="62" t="s">
        <v>4111</v>
      </c>
      <c r="I1149" s="58">
        <v>1.57</v>
      </c>
      <c r="J1149" s="74">
        <v>230.55</v>
      </c>
    </row>
    <row r="1150" spans="1:10" ht="16.5" customHeight="1">
      <c r="A1150" s="61">
        <v>225</v>
      </c>
      <c r="B1150" s="61">
        <v>60</v>
      </c>
      <c r="C1150" s="61">
        <v>17</v>
      </c>
      <c r="D1150" s="61">
        <v>99</v>
      </c>
      <c r="E1150" s="61" t="s">
        <v>2440</v>
      </c>
      <c r="F1150" s="61" t="s">
        <v>321</v>
      </c>
      <c r="G1150" s="61" t="s">
        <v>2</v>
      </c>
      <c r="H1150" s="62" t="s">
        <v>2603</v>
      </c>
      <c r="I1150" s="58">
        <v>3.27</v>
      </c>
      <c r="J1150" s="74">
        <v>229.38</v>
      </c>
    </row>
    <row r="1151" spans="1:10" ht="16.5" customHeight="1">
      <c r="A1151" s="61">
        <v>275</v>
      </c>
      <c r="B1151" s="61">
        <v>70</v>
      </c>
      <c r="C1151" s="61">
        <v>16</v>
      </c>
      <c r="D1151" s="61">
        <v>114</v>
      </c>
      <c r="E1151" s="61" t="s">
        <v>2370</v>
      </c>
      <c r="F1151" s="61" t="s">
        <v>321</v>
      </c>
      <c r="G1151" s="61" t="s">
        <v>2173</v>
      </c>
      <c r="H1151" s="62" t="s">
        <v>4091</v>
      </c>
      <c r="I1151" s="58">
        <v>3.27</v>
      </c>
      <c r="J1151" s="74">
        <v>228.23</v>
      </c>
    </row>
    <row r="1152" spans="1:10" ht="16.5" customHeight="1">
      <c r="A1152" s="61">
        <v>245</v>
      </c>
      <c r="B1152" s="61">
        <v>40</v>
      </c>
      <c r="C1152" s="61">
        <v>17</v>
      </c>
      <c r="D1152" s="61">
        <v>91</v>
      </c>
      <c r="E1152" s="61" t="s">
        <v>2445</v>
      </c>
      <c r="F1152" s="61" t="s">
        <v>321</v>
      </c>
      <c r="G1152" s="61" t="s">
        <v>223</v>
      </c>
      <c r="H1152" s="62" t="s">
        <v>2577</v>
      </c>
      <c r="I1152" s="58">
        <v>1.57</v>
      </c>
      <c r="J1152" s="74">
        <v>228</v>
      </c>
    </row>
    <row r="1153" spans="1:10" ht="16.5" customHeight="1">
      <c r="A1153" s="61">
        <v>205</v>
      </c>
      <c r="B1153" s="61">
        <v>50</v>
      </c>
      <c r="C1153" s="61">
        <v>17</v>
      </c>
      <c r="D1153" s="61">
        <v>93</v>
      </c>
      <c r="E1153" s="61" t="s">
        <v>2239</v>
      </c>
      <c r="F1153" s="61" t="s">
        <v>321</v>
      </c>
      <c r="G1153" s="61" t="s">
        <v>2633</v>
      </c>
      <c r="H1153" s="62" t="s">
        <v>2645</v>
      </c>
      <c r="I1153" s="58">
        <v>1.57</v>
      </c>
      <c r="J1153" s="74">
        <v>228</v>
      </c>
    </row>
    <row r="1154" spans="1:10" ht="16.5" customHeight="1">
      <c r="A1154" s="61">
        <v>255</v>
      </c>
      <c r="B1154" s="61">
        <v>60</v>
      </c>
      <c r="C1154" s="61">
        <v>17</v>
      </c>
      <c r="D1154" s="61">
        <v>106</v>
      </c>
      <c r="E1154" s="61" t="s">
        <v>2440</v>
      </c>
      <c r="F1154" s="61" t="s">
        <v>321</v>
      </c>
      <c r="G1154" s="61" t="s">
        <v>2</v>
      </c>
      <c r="H1154" s="62" t="s">
        <v>4094</v>
      </c>
      <c r="I1154" s="58">
        <v>3.27</v>
      </c>
      <c r="J1154" s="74">
        <v>227.31</v>
      </c>
    </row>
    <row r="1155" spans="1:10" ht="16.5" customHeight="1">
      <c r="A1155" s="61">
        <v>225</v>
      </c>
      <c r="B1155" s="61">
        <v>50</v>
      </c>
      <c r="C1155" s="61">
        <v>17</v>
      </c>
      <c r="D1155" s="61">
        <v>94</v>
      </c>
      <c r="E1155" s="61" t="s">
        <v>2347</v>
      </c>
      <c r="F1155" s="61" t="s">
        <v>321</v>
      </c>
      <c r="G1155" s="61" t="s">
        <v>2</v>
      </c>
      <c r="H1155" s="62" t="s">
        <v>2570</v>
      </c>
      <c r="I1155" s="58">
        <v>3.27</v>
      </c>
      <c r="J1155" s="74">
        <v>227.08</v>
      </c>
    </row>
    <row r="1156" spans="1:10" ht="16.5" customHeight="1">
      <c r="A1156" s="61">
        <v>205</v>
      </c>
      <c r="B1156" s="61">
        <v>55</v>
      </c>
      <c r="C1156" s="61">
        <v>16</v>
      </c>
      <c r="D1156" s="61">
        <v>98</v>
      </c>
      <c r="E1156" s="61" t="s">
        <v>2440</v>
      </c>
      <c r="F1156" s="61" t="s">
        <v>321</v>
      </c>
      <c r="G1156" s="61" t="s">
        <v>2184</v>
      </c>
      <c r="H1156" s="62" t="s">
        <v>4049</v>
      </c>
      <c r="I1156" s="58">
        <v>3.27</v>
      </c>
      <c r="J1156" s="74">
        <v>227.01</v>
      </c>
    </row>
    <row r="1157" spans="1:10" ht="16.5" customHeight="1">
      <c r="A1157" s="61">
        <v>215</v>
      </c>
      <c r="B1157" s="61">
        <v>60</v>
      </c>
      <c r="C1157" s="61">
        <v>17</v>
      </c>
      <c r="D1157" s="61">
        <v>96</v>
      </c>
      <c r="E1157" s="61" t="s">
        <v>2440</v>
      </c>
      <c r="F1157" s="61" t="s">
        <v>321</v>
      </c>
      <c r="G1157" s="61" t="s">
        <v>2</v>
      </c>
      <c r="H1157" s="62" t="s">
        <v>4095</v>
      </c>
      <c r="I1157" s="58">
        <v>3.27</v>
      </c>
      <c r="J1157" s="74">
        <v>226.85</v>
      </c>
    </row>
    <row r="1158" spans="1:10" ht="16.5" customHeight="1">
      <c r="A1158" s="61">
        <v>265</v>
      </c>
      <c r="B1158" s="61">
        <v>70</v>
      </c>
      <c r="C1158" s="61">
        <v>15</v>
      </c>
      <c r="D1158" s="61">
        <v>112</v>
      </c>
      <c r="E1158" s="61" t="s">
        <v>2370</v>
      </c>
      <c r="F1158" s="61" t="s">
        <v>321</v>
      </c>
      <c r="G1158" s="61" t="s">
        <v>2173</v>
      </c>
      <c r="H1158" s="62" t="s">
        <v>4036</v>
      </c>
      <c r="I1158" s="58">
        <v>3.27</v>
      </c>
      <c r="J1158" s="74">
        <v>226.85</v>
      </c>
    </row>
    <row r="1159" spans="1:10" ht="16.5" customHeight="1">
      <c r="A1159" s="61">
        <v>215</v>
      </c>
      <c r="B1159" s="61">
        <v>60</v>
      </c>
      <c r="C1159" s="61">
        <v>17</v>
      </c>
      <c r="D1159" s="61">
        <v>96</v>
      </c>
      <c r="E1159" s="61" t="s">
        <v>2440</v>
      </c>
      <c r="F1159" s="61" t="s">
        <v>321</v>
      </c>
      <c r="G1159" s="61" t="s">
        <v>2188</v>
      </c>
      <c r="H1159" s="62" t="s">
        <v>4096</v>
      </c>
      <c r="I1159" s="58">
        <v>3.27</v>
      </c>
      <c r="J1159" s="74">
        <v>226.85</v>
      </c>
    </row>
    <row r="1160" spans="1:10" ht="16.5" customHeight="1">
      <c r="A1160" s="61">
        <v>205</v>
      </c>
      <c r="B1160" s="61">
        <v>60</v>
      </c>
      <c r="C1160" s="61">
        <v>16</v>
      </c>
      <c r="D1160" s="61">
        <v>96</v>
      </c>
      <c r="E1160" s="61" t="s">
        <v>2239</v>
      </c>
      <c r="F1160" s="61" t="s">
        <v>321</v>
      </c>
      <c r="G1160" s="61" t="s">
        <v>2506</v>
      </c>
      <c r="H1160" s="62" t="s">
        <v>4079</v>
      </c>
      <c r="I1160" s="58">
        <v>1.57</v>
      </c>
      <c r="J1160" s="74">
        <v>226.85</v>
      </c>
    </row>
    <row r="1161" spans="1:10" ht="16.5" customHeight="1">
      <c r="A1161" s="61">
        <v>225</v>
      </c>
      <c r="B1161" s="61">
        <v>70</v>
      </c>
      <c r="C1161" s="61">
        <v>17</v>
      </c>
      <c r="D1161" s="61">
        <v>108</v>
      </c>
      <c r="E1161" s="61" t="s">
        <v>2370</v>
      </c>
      <c r="F1161" s="61" t="s">
        <v>321</v>
      </c>
      <c r="G1161" s="61" t="s">
        <v>2168</v>
      </c>
      <c r="H1161" s="62" t="s">
        <v>4070</v>
      </c>
      <c r="I1161" s="58">
        <v>3.27</v>
      </c>
      <c r="J1161" s="74">
        <v>226.38</v>
      </c>
    </row>
    <row r="1162" spans="1:10" ht="16.5" customHeight="1">
      <c r="A1162" s="61">
        <v>245</v>
      </c>
      <c r="B1162" s="61">
        <v>40</v>
      </c>
      <c r="C1162" s="61">
        <v>17</v>
      </c>
      <c r="D1162" s="61">
        <v>91</v>
      </c>
      <c r="E1162" s="61" t="s">
        <v>2239</v>
      </c>
      <c r="F1162" s="61" t="s">
        <v>321</v>
      </c>
      <c r="G1162" s="61" t="s">
        <v>2165</v>
      </c>
      <c r="H1162" s="62" t="s">
        <v>4126</v>
      </c>
      <c r="I1162" s="58">
        <v>1.57</v>
      </c>
      <c r="J1162" s="74">
        <v>224.99</v>
      </c>
    </row>
    <row r="1163" spans="1:10" ht="16.5" customHeight="1">
      <c r="A1163" s="61">
        <v>245</v>
      </c>
      <c r="B1163" s="61">
        <v>40</v>
      </c>
      <c r="C1163" s="61">
        <v>17</v>
      </c>
      <c r="D1163" s="61">
        <v>91</v>
      </c>
      <c r="E1163" s="61" t="s">
        <v>2239</v>
      </c>
      <c r="F1163" s="61" t="s">
        <v>321</v>
      </c>
      <c r="G1163" s="61" t="s">
        <v>2506</v>
      </c>
      <c r="H1163" s="62" t="s">
        <v>2682</v>
      </c>
      <c r="I1163" s="58">
        <v>1.57</v>
      </c>
      <c r="J1163" s="74">
        <v>223.85</v>
      </c>
    </row>
    <row r="1164" spans="1:10" ht="16.5" customHeight="1">
      <c r="A1164" s="61">
        <v>245</v>
      </c>
      <c r="B1164" s="61">
        <v>40</v>
      </c>
      <c r="C1164" s="61">
        <v>17</v>
      </c>
      <c r="D1164" s="61">
        <v>91</v>
      </c>
      <c r="E1164" s="61" t="s">
        <v>2239</v>
      </c>
      <c r="F1164" s="61" t="s">
        <v>321</v>
      </c>
      <c r="G1164" s="61" t="s">
        <v>2162</v>
      </c>
      <c r="H1164" s="62" t="s">
        <v>2727</v>
      </c>
      <c r="I1164" s="58">
        <v>1.57</v>
      </c>
      <c r="J1164" s="74">
        <v>223.85</v>
      </c>
    </row>
    <row r="1165" spans="1:10" ht="16.5" customHeight="1">
      <c r="A1165" s="61">
        <v>225</v>
      </c>
      <c r="B1165" s="61">
        <v>75</v>
      </c>
      <c r="C1165" s="61">
        <v>16</v>
      </c>
      <c r="D1165" s="61">
        <v>121</v>
      </c>
      <c r="E1165" s="61" t="s">
        <v>2231</v>
      </c>
      <c r="F1165" s="61" t="s">
        <v>321</v>
      </c>
      <c r="G1165" s="61" t="s">
        <v>2178</v>
      </c>
      <c r="H1165" s="62" t="s">
        <v>4030</v>
      </c>
      <c r="I1165" s="58">
        <v>3.27</v>
      </c>
      <c r="J1165" s="74">
        <v>223.72</v>
      </c>
    </row>
    <row r="1166" spans="1:10" ht="16.5" customHeight="1">
      <c r="A1166" s="61">
        <v>255</v>
      </c>
      <c r="B1166" s="61">
        <v>60</v>
      </c>
      <c r="C1166" s="61">
        <v>17</v>
      </c>
      <c r="D1166" s="61">
        <v>106</v>
      </c>
      <c r="E1166" s="61" t="s">
        <v>2237</v>
      </c>
      <c r="F1166" s="61" t="s">
        <v>321</v>
      </c>
      <c r="G1166" s="61" t="s">
        <v>2168</v>
      </c>
      <c r="H1166" s="62" t="s">
        <v>4078</v>
      </c>
      <c r="I1166" s="58">
        <v>3.27</v>
      </c>
      <c r="J1166" s="74">
        <v>223.6</v>
      </c>
    </row>
    <row r="1167" spans="1:10" ht="16.5" customHeight="1">
      <c r="A1167" s="61">
        <v>205</v>
      </c>
      <c r="B1167" s="61">
        <v>45</v>
      </c>
      <c r="C1167" s="61">
        <v>17</v>
      </c>
      <c r="D1167" s="61">
        <v>88</v>
      </c>
      <c r="E1167" s="61" t="s">
        <v>2239</v>
      </c>
      <c r="F1167" s="61" t="s">
        <v>321</v>
      </c>
      <c r="G1167" s="61" t="s">
        <v>2165</v>
      </c>
      <c r="H1167" s="62" t="s">
        <v>4108</v>
      </c>
      <c r="I1167" s="58">
        <v>1.57</v>
      </c>
      <c r="J1167" s="74">
        <v>222.68</v>
      </c>
    </row>
    <row r="1168" spans="1:10" ht="16.5" customHeight="1">
      <c r="A1168" s="61">
        <v>215</v>
      </c>
      <c r="B1168" s="61">
        <v>40</v>
      </c>
      <c r="C1168" s="61">
        <v>17</v>
      </c>
      <c r="D1168" s="61">
        <v>87</v>
      </c>
      <c r="E1168" s="61" t="s">
        <v>2445</v>
      </c>
      <c r="F1168" s="61" t="s">
        <v>321</v>
      </c>
      <c r="G1168" s="61" t="s">
        <v>2165</v>
      </c>
      <c r="H1168" s="62" t="s">
        <v>4112</v>
      </c>
      <c r="I1168" s="58">
        <v>1.57</v>
      </c>
      <c r="J1168" s="74">
        <v>222.68</v>
      </c>
    </row>
    <row r="1169" spans="1:10" ht="16.5" customHeight="1">
      <c r="A1169" s="61">
        <v>265</v>
      </c>
      <c r="B1169" s="61">
        <v>75</v>
      </c>
      <c r="C1169" s="61">
        <v>16</v>
      </c>
      <c r="D1169" s="61">
        <v>112</v>
      </c>
      <c r="E1169" s="61" t="s">
        <v>2370</v>
      </c>
      <c r="F1169" s="61" t="s">
        <v>321</v>
      </c>
      <c r="G1169" s="61" t="s">
        <v>2173</v>
      </c>
      <c r="H1169" s="62" t="s">
        <v>4066</v>
      </c>
      <c r="I1169" s="58">
        <v>3.27</v>
      </c>
      <c r="J1169" s="74">
        <v>222.22</v>
      </c>
    </row>
    <row r="1170" spans="1:10" ht="16.5" customHeight="1">
      <c r="A1170" s="61">
        <v>225</v>
      </c>
      <c r="B1170" s="61">
        <v>65</v>
      </c>
      <c r="C1170" s="61">
        <v>17</v>
      </c>
      <c r="D1170" s="61">
        <v>101</v>
      </c>
      <c r="E1170" s="61" t="s">
        <v>2440</v>
      </c>
      <c r="F1170" s="61" t="s">
        <v>321</v>
      </c>
      <c r="G1170" s="61" t="s">
        <v>2171</v>
      </c>
      <c r="H1170" s="62" t="s">
        <v>4080</v>
      </c>
      <c r="I1170" s="58">
        <v>3.27</v>
      </c>
      <c r="J1170" s="74">
        <v>222.22</v>
      </c>
    </row>
    <row r="1171" spans="1:10" ht="16.5" customHeight="1">
      <c r="A1171" s="61">
        <v>215</v>
      </c>
      <c r="B1171" s="61">
        <v>40</v>
      </c>
      <c r="C1171" s="61">
        <v>17</v>
      </c>
      <c r="D1171" s="61">
        <v>87</v>
      </c>
      <c r="E1171" s="61" t="s">
        <v>2239</v>
      </c>
      <c r="F1171" s="61" t="s">
        <v>321</v>
      </c>
      <c r="G1171" s="61" t="s">
        <v>2165</v>
      </c>
      <c r="H1171" s="62" t="s">
        <v>2626</v>
      </c>
      <c r="I1171" s="58">
        <v>1.57</v>
      </c>
      <c r="J1171" s="74">
        <v>221.55</v>
      </c>
    </row>
    <row r="1172" spans="1:10" ht="16.5" customHeight="1">
      <c r="A1172" s="61">
        <v>275</v>
      </c>
      <c r="B1172" s="61">
        <v>70</v>
      </c>
      <c r="C1172" s="61">
        <v>16</v>
      </c>
      <c r="D1172" s="61">
        <v>114</v>
      </c>
      <c r="E1172" s="61" t="s">
        <v>2440</v>
      </c>
      <c r="F1172" s="61" t="s">
        <v>321</v>
      </c>
      <c r="G1172" s="61" t="s">
        <v>2203</v>
      </c>
      <c r="H1172" s="62" t="s">
        <v>4082</v>
      </c>
      <c r="I1172" s="58">
        <v>3.27</v>
      </c>
      <c r="J1172" s="74">
        <v>219.44</v>
      </c>
    </row>
    <row r="1173" spans="1:10" ht="16.5" customHeight="1">
      <c r="A1173" s="61">
        <v>205</v>
      </c>
      <c r="B1173" s="61">
        <v>45</v>
      </c>
      <c r="C1173" s="61">
        <v>17</v>
      </c>
      <c r="D1173" s="61">
        <v>84</v>
      </c>
      <c r="E1173" s="61" t="s">
        <v>2239</v>
      </c>
      <c r="F1173" s="61" t="s">
        <v>321</v>
      </c>
      <c r="G1173" s="61" t="s">
        <v>2186</v>
      </c>
      <c r="H1173" s="62" t="s">
        <v>4105</v>
      </c>
      <c r="I1173" s="58">
        <v>1.57</v>
      </c>
      <c r="J1173" s="74">
        <v>219.44</v>
      </c>
    </row>
    <row r="1174" spans="1:10" ht="16.5" customHeight="1">
      <c r="A1174" s="61">
        <v>225</v>
      </c>
      <c r="B1174" s="61">
        <v>40</v>
      </c>
      <c r="C1174" s="61">
        <v>18</v>
      </c>
      <c r="D1174" s="61">
        <v>88</v>
      </c>
      <c r="E1174" s="61" t="s">
        <v>2445</v>
      </c>
      <c r="F1174" s="61" t="s">
        <v>321</v>
      </c>
      <c r="G1174" s="61" t="s">
        <v>223</v>
      </c>
      <c r="H1174" s="62" t="s">
        <v>2580</v>
      </c>
      <c r="I1174" s="58">
        <v>1.57</v>
      </c>
      <c r="J1174" s="74">
        <v>218.32</v>
      </c>
    </row>
    <row r="1175" spans="1:10" ht="16.5" customHeight="1">
      <c r="A1175" s="61">
        <v>225</v>
      </c>
      <c r="B1175" s="61">
        <v>55</v>
      </c>
      <c r="C1175" s="61">
        <v>16</v>
      </c>
      <c r="D1175" s="61">
        <v>99</v>
      </c>
      <c r="E1175" s="61" t="s">
        <v>2445</v>
      </c>
      <c r="F1175" s="61" t="s">
        <v>321</v>
      </c>
      <c r="G1175" s="61" t="s">
        <v>2506</v>
      </c>
      <c r="H1175" s="62" t="s">
        <v>4123</v>
      </c>
      <c r="I1175" s="58">
        <v>1.57</v>
      </c>
      <c r="J1175" s="74">
        <v>218.05</v>
      </c>
    </row>
    <row r="1176" spans="1:10" ht="16.5" customHeight="1">
      <c r="A1176" s="61" t="s">
        <v>2267</v>
      </c>
      <c r="B1176" s="61" t="s">
        <v>2266</v>
      </c>
      <c r="C1176" s="61">
        <v>17</v>
      </c>
      <c r="D1176" s="61">
        <v>84</v>
      </c>
      <c r="E1176" s="61" t="s">
        <v>2347</v>
      </c>
      <c r="F1176" s="61" t="s">
        <v>321</v>
      </c>
      <c r="G1176" s="61" t="s">
        <v>2760</v>
      </c>
      <c r="H1176" s="62" t="s">
        <v>2761</v>
      </c>
      <c r="I1176" s="58">
        <v>1.57</v>
      </c>
      <c r="J1176" s="74">
        <v>217.43</v>
      </c>
    </row>
    <row r="1177" spans="1:10" ht="16.5" customHeight="1">
      <c r="A1177" s="61">
        <v>265</v>
      </c>
      <c r="B1177" s="61">
        <v>70</v>
      </c>
      <c r="C1177" s="61">
        <v>15</v>
      </c>
      <c r="D1177" s="61">
        <v>110</v>
      </c>
      <c r="E1177" s="61" t="s">
        <v>2370</v>
      </c>
      <c r="F1177" s="61" t="s">
        <v>321</v>
      </c>
      <c r="G1177" s="61" t="s">
        <v>2177</v>
      </c>
      <c r="H1177" s="62" t="s">
        <v>4026</v>
      </c>
      <c r="I1177" s="58">
        <v>3.27</v>
      </c>
      <c r="J1177" s="74">
        <v>216.2</v>
      </c>
    </row>
    <row r="1178" spans="1:10" ht="16.5" customHeight="1">
      <c r="A1178" s="61">
        <v>225</v>
      </c>
      <c r="B1178" s="61">
        <v>50</v>
      </c>
      <c r="C1178" s="61">
        <v>17</v>
      </c>
      <c r="D1178" s="61">
        <v>94</v>
      </c>
      <c r="E1178" s="61" t="s">
        <v>2440</v>
      </c>
      <c r="F1178" s="61" t="s">
        <v>321</v>
      </c>
      <c r="G1178" s="61" t="s">
        <v>2</v>
      </c>
      <c r="H1178" s="62" t="s">
        <v>2571</v>
      </c>
      <c r="I1178" s="58">
        <v>3.27</v>
      </c>
      <c r="J1178" s="74">
        <v>216.02</v>
      </c>
    </row>
    <row r="1179" spans="1:10" ht="16.5" customHeight="1">
      <c r="A1179" s="61">
        <v>225</v>
      </c>
      <c r="B1179" s="61">
        <v>40</v>
      </c>
      <c r="C1179" s="61">
        <v>18</v>
      </c>
      <c r="D1179" s="61">
        <v>88</v>
      </c>
      <c r="E1179" s="61" t="s">
        <v>2445</v>
      </c>
      <c r="F1179" s="61" t="s">
        <v>321</v>
      </c>
      <c r="G1179" s="61" t="s">
        <v>2186</v>
      </c>
      <c r="H1179" s="62" t="s">
        <v>4131</v>
      </c>
      <c r="I1179" s="58">
        <v>1.57</v>
      </c>
      <c r="J1179" s="74">
        <v>215.27</v>
      </c>
    </row>
    <row r="1180" spans="1:10" ht="16.5" customHeight="1">
      <c r="A1180" s="61">
        <v>235</v>
      </c>
      <c r="B1180" s="61">
        <v>65</v>
      </c>
      <c r="C1180" s="61">
        <v>16</v>
      </c>
      <c r="D1180" s="61">
        <v>115</v>
      </c>
      <c r="E1180" s="61" t="s">
        <v>2229</v>
      </c>
      <c r="F1180" s="61" t="s">
        <v>321</v>
      </c>
      <c r="G1180" s="61" t="s">
        <v>2161</v>
      </c>
      <c r="H1180" s="62" t="s">
        <v>4055</v>
      </c>
      <c r="I1180" s="58">
        <v>3.27</v>
      </c>
      <c r="J1180" s="74">
        <v>214.79</v>
      </c>
    </row>
    <row r="1181" spans="1:10" ht="16.5" customHeight="1">
      <c r="A1181" s="61">
        <v>205</v>
      </c>
      <c r="B1181" s="61">
        <v>50</v>
      </c>
      <c r="C1181" s="61">
        <v>17</v>
      </c>
      <c r="D1181" s="61">
        <v>93</v>
      </c>
      <c r="E1181" s="61" t="s">
        <v>2347</v>
      </c>
      <c r="F1181" s="61" t="s">
        <v>321</v>
      </c>
      <c r="G1181" s="61" t="s">
        <v>2506</v>
      </c>
      <c r="H1181" s="62" t="s">
        <v>2618</v>
      </c>
      <c r="I1181" s="58">
        <v>1.57</v>
      </c>
      <c r="J1181" s="74">
        <v>214.64</v>
      </c>
    </row>
    <row r="1182" spans="1:10" ht="16.5" customHeight="1">
      <c r="A1182" s="61">
        <v>205</v>
      </c>
      <c r="B1182" s="61">
        <v>50</v>
      </c>
      <c r="C1182" s="61">
        <v>17</v>
      </c>
      <c r="D1182" s="61">
        <v>93</v>
      </c>
      <c r="E1182" s="61" t="s">
        <v>2347</v>
      </c>
      <c r="F1182" s="61" t="s">
        <v>321</v>
      </c>
      <c r="G1182" s="61" t="s">
        <v>2633</v>
      </c>
      <c r="H1182" s="62" t="s">
        <v>2643</v>
      </c>
      <c r="I1182" s="58">
        <v>1.57</v>
      </c>
      <c r="J1182" s="74">
        <v>214.64</v>
      </c>
    </row>
    <row r="1183" spans="1:10" ht="16.5" customHeight="1">
      <c r="A1183" s="61">
        <v>225</v>
      </c>
      <c r="B1183" s="61">
        <v>40</v>
      </c>
      <c r="C1183" s="61">
        <v>18</v>
      </c>
      <c r="D1183" s="61">
        <v>88</v>
      </c>
      <c r="E1183" s="61" t="s">
        <v>2445</v>
      </c>
      <c r="F1183" s="61" t="s">
        <v>321</v>
      </c>
      <c r="G1183" s="61" t="s">
        <v>2633</v>
      </c>
      <c r="H1183" s="62" t="s">
        <v>2666</v>
      </c>
      <c r="I1183" s="58">
        <v>1.57</v>
      </c>
      <c r="J1183" s="74">
        <v>214.18</v>
      </c>
    </row>
    <row r="1184" spans="1:10" ht="16.5" customHeight="1">
      <c r="A1184" s="61">
        <v>225</v>
      </c>
      <c r="B1184" s="61">
        <v>40</v>
      </c>
      <c r="C1184" s="61">
        <v>18</v>
      </c>
      <c r="D1184" s="61">
        <v>0</v>
      </c>
      <c r="E1184" s="61" t="s">
        <v>2388</v>
      </c>
      <c r="F1184" s="61" t="s">
        <v>321</v>
      </c>
      <c r="G1184" s="61" t="s">
        <v>2190</v>
      </c>
      <c r="H1184" s="62" t="s">
        <v>2714</v>
      </c>
      <c r="I1184" s="58">
        <v>1.57</v>
      </c>
      <c r="J1184" s="74">
        <v>214.18</v>
      </c>
    </row>
    <row r="1185" spans="1:10" ht="16.5" customHeight="1">
      <c r="A1185" s="61">
        <v>235</v>
      </c>
      <c r="B1185" s="61">
        <v>65</v>
      </c>
      <c r="C1185" s="61">
        <v>17</v>
      </c>
      <c r="D1185" s="61">
        <v>104</v>
      </c>
      <c r="E1185" s="61" t="s">
        <v>2440</v>
      </c>
      <c r="F1185" s="61" t="s">
        <v>321</v>
      </c>
      <c r="G1185" s="61" t="s">
        <v>2</v>
      </c>
      <c r="H1185" s="62" t="s">
        <v>4086</v>
      </c>
      <c r="I1185" s="58">
        <v>3.27</v>
      </c>
      <c r="J1185" s="74">
        <v>212.96</v>
      </c>
    </row>
    <row r="1186" spans="1:10" ht="16.5" customHeight="1">
      <c r="A1186" s="61">
        <v>225</v>
      </c>
      <c r="B1186" s="61">
        <v>65</v>
      </c>
      <c r="C1186" s="61">
        <v>17</v>
      </c>
      <c r="D1186" s="61">
        <v>101</v>
      </c>
      <c r="E1186" s="61" t="s">
        <v>2370</v>
      </c>
      <c r="F1186" s="61" t="s">
        <v>321</v>
      </c>
      <c r="G1186" s="61" t="s">
        <v>2171</v>
      </c>
      <c r="H1186" s="62" t="s">
        <v>4067</v>
      </c>
      <c r="I1186" s="58">
        <v>3.27</v>
      </c>
      <c r="J1186" s="74">
        <v>212.03</v>
      </c>
    </row>
    <row r="1187" spans="1:10" ht="16.5" customHeight="1">
      <c r="A1187" s="61">
        <v>215</v>
      </c>
      <c r="B1187" s="61">
        <v>40</v>
      </c>
      <c r="C1187" s="61">
        <v>17</v>
      </c>
      <c r="D1187" s="61">
        <v>83</v>
      </c>
      <c r="E1187" s="61" t="s">
        <v>2445</v>
      </c>
      <c r="F1187" s="61" t="s">
        <v>321</v>
      </c>
      <c r="G1187" s="61" t="s">
        <v>2165</v>
      </c>
      <c r="H1187" s="62" t="s">
        <v>4098</v>
      </c>
      <c r="I1187" s="58">
        <v>1.57</v>
      </c>
      <c r="J1187" s="74">
        <v>211.57</v>
      </c>
    </row>
    <row r="1188" spans="1:10" ht="16.5" customHeight="1">
      <c r="A1188" s="61">
        <v>205</v>
      </c>
      <c r="B1188" s="61">
        <v>45</v>
      </c>
      <c r="C1188" s="61">
        <v>17</v>
      </c>
      <c r="D1188" s="61">
        <v>88</v>
      </c>
      <c r="E1188" s="61" t="s">
        <v>2347</v>
      </c>
      <c r="F1188" s="61" t="s">
        <v>321</v>
      </c>
      <c r="G1188" s="61" t="s">
        <v>2165</v>
      </c>
      <c r="H1188" s="62" t="s">
        <v>4085</v>
      </c>
      <c r="I1188" s="58">
        <v>1.57</v>
      </c>
      <c r="J1188" s="74">
        <v>211.57</v>
      </c>
    </row>
    <row r="1189" spans="1:10" ht="16.5" customHeight="1">
      <c r="A1189" s="61" t="s">
        <v>2269</v>
      </c>
      <c r="B1189" s="61">
        <v>60</v>
      </c>
      <c r="C1189" s="61">
        <v>16</v>
      </c>
      <c r="D1189" s="61">
        <v>102</v>
      </c>
      <c r="E1189" s="61" t="s">
        <v>2440</v>
      </c>
      <c r="F1189" s="61" t="s">
        <v>321</v>
      </c>
      <c r="G1189" s="61" t="s">
        <v>3907</v>
      </c>
      <c r="H1189" s="62" t="s">
        <v>4069</v>
      </c>
      <c r="I1189" s="58">
        <v>1.57</v>
      </c>
      <c r="J1189" s="74">
        <v>211.11</v>
      </c>
    </row>
    <row r="1190" spans="1:10" ht="16.5" customHeight="1">
      <c r="A1190" s="61">
        <v>265</v>
      </c>
      <c r="B1190" s="61">
        <v>70</v>
      </c>
      <c r="C1190" s="61">
        <v>16</v>
      </c>
      <c r="D1190" s="61">
        <v>112</v>
      </c>
      <c r="E1190" s="61" t="s">
        <v>2237</v>
      </c>
      <c r="F1190" s="61" t="s">
        <v>321</v>
      </c>
      <c r="G1190" s="61" t="s">
        <v>2173</v>
      </c>
      <c r="H1190" s="62" t="s">
        <v>4068</v>
      </c>
      <c r="I1190" s="58">
        <v>3.27</v>
      </c>
      <c r="J1190" s="74">
        <v>210.18</v>
      </c>
    </row>
    <row r="1191" spans="1:10" ht="16.5" customHeight="1">
      <c r="A1191" s="61">
        <v>255</v>
      </c>
      <c r="B1191" s="61">
        <v>70</v>
      </c>
      <c r="C1191" s="61">
        <v>16</v>
      </c>
      <c r="D1191" s="61">
        <v>111</v>
      </c>
      <c r="E1191" s="61" t="s">
        <v>2370</v>
      </c>
      <c r="F1191" s="61" t="s">
        <v>321</v>
      </c>
      <c r="G1191" s="61" t="s">
        <v>2173</v>
      </c>
      <c r="H1191" s="62" t="s">
        <v>4061</v>
      </c>
      <c r="I1191" s="58">
        <v>3.27</v>
      </c>
      <c r="J1191" s="74">
        <v>209.72</v>
      </c>
    </row>
    <row r="1192" spans="1:10" ht="16.5" customHeight="1">
      <c r="A1192" s="61">
        <v>235</v>
      </c>
      <c r="B1192" s="61">
        <v>80</v>
      </c>
      <c r="C1192" s="61">
        <v>16</v>
      </c>
      <c r="D1192" s="61">
        <v>109</v>
      </c>
      <c r="E1192" s="61" t="s">
        <v>2370</v>
      </c>
      <c r="F1192" s="61" t="s">
        <v>321</v>
      </c>
      <c r="G1192" s="61" t="s">
        <v>2177</v>
      </c>
      <c r="H1192" s="62" t="s">
        <v>4034</v>
      </c>
      <c r="I1192" s="58">
        <v>3.27</v>
      </c>
      <c r="J1192" s="74">
        <v>208.79</v>
      </c>
    </row>
    <row r="1193" spans="1:10" ht="16.5" customHeight="1">
      <c r="A1193" s="61">
        <v>215</v>
      </c>
      <c r="B1193" s="61">
        <v>60</v>
      </c>
      <c r="C1193" s="61">
        <v>16</v>
      </c>
      <c r="D1193" s="61">
        <v>99</v>
      </c>
      <c r="E1193" s="61" t="s">
        <v>2347</v>
      </c>
      <c r="F1193" s="61" t="s">
        <v>321</v>
      </c>
      <c r="G1193" s="61" t="s">
        <v>2506</v>
      </c>
      <c r="H1193" s="62" t="s">
        <v>4072</v>
      </c>
      <c r="I1193" s="58">
        <v>1.57</v>
      </c>
      <c r="J1193" s="74">
        <v>208.79</v>
      </c>
    </row>
    <row r="1194" spans="1:10" ht="16.5" customHeight="1">
      <c r="A1194" s="61">
        <v>215</v>
      </c>
      <c r="B1194" s="61">
        <v>55</v>
      </c>
      <c r="C1194" s="61">
        <v>16</v>
      </c>
      <c r="D1194" s="61">
        <v>97</v>
      </c>
      <c r="E1194" s="61" t="s">
        <v>2445</v>
      </c>
      <c r="F1194" s="61" t="s">
        <v>321</v>
      </c>
      <c r="G1194" s="61" t="s">
        <v>2506</v>
      </c>
      <c r="H1194" s="62" t="s">
        <v>4119</v>
      </c>
      <c r="I1194" s="58">
        <v>1.57</v>
      </c>
      <c r="J1194" s="74">
        <v>208.79</v>
      </c>
    </row>
    <row r="1195" spans="1:10" ht="16.5" customHeight="1">
      <c r="A1195" s="61">
        <v>215</v>
      </c>
      <c r="B1195" s="61">
        <v>55</v>
      </c>
      <c r="C1195" s="61">
        <v>16</v>
      </c>
      <c r="D1195" s="61">
        <v>97</v>
      </c>
      <c r="E1195" s="61" t="s">
        <v>2239</v>
      </c>
      <c r="F1195" s="61" t="s">
        <v>321</v>
      </c>
      <c r="G1195" s="61" t="s">
        <v>2633</v>
      </c>
      <c r="H1195" s="62" t="s">
        <v>2650</v>
      </c>
      <c r="I1195" s="58">
        <v>1.57</v>
      </c>
      <c r="J1195" s="74">
        <v>207.73</v>
      </c>
    </row>
    <row r="1196" spans="1:10" ht="16.5" customHeight="1">
      <c r="A1196" s="61">
        <v>225</v>
      </c>
      <c r="B1196" s="61">
        <v>40</v>
      </c>
      <c r="C1196" s="61">
        <v>18</v>
      </c>
      <c r="D1196" s="61">
        <v>92</v>
      </c>
      <c r="E1196" s="61" t="s">
        <v>2445</v>
      </c>
      <c r="F1196" s="61" t="s">
        <v>321</v>
      </c>
      <c r="G1196" s="61" t="s">
        <v>223</v>
      </c>
      <c r="H1196" s="62" t="s">
        <v>227</v>
      </c>
      <c r="I1196" s="58">
        <v>1.57</v>
      </c>
      <c r="J1196" s="74">
        <v>207.4</v>
      </c>
    </row>
    <row r="1197" spans="1:10" ht="16.5" customHeight="1">
      <c r="A1197" s="61">
        <v>265</v>
      </c>
      <c r="B1197" s="61">
        <v>70</v>
      </c>
      <c r="C1197" s="61">
        <v>16</v>
      </c>
      <c r="D1197" s="61">
        <v>112</v>
      </c>
      <c r="E1197" s="61" t="s">
        <v>2440</v>
      </c>
      <c r="F1197" s="61" t="s">
        <v>321</v>
      </c>
      <c r="G1197" s="61" t="s">
        <v>2177</v>
      </c>
      <c r="H1197" s="62" t="s">
        <v>4064</v>
      </c>
      <c r="I1197" s="58">
        <v>3.27</v>
      </c>
      <c r="J1197" s="74">
        <v>204.62</v>
      </c>
    </row>
    <row r="1198" spans="1:10" ht="16.5" customHeight="1">
      <c r="A1198" s="61">
        <v>225</v>
      </c>
      <c r="B1198" s="61">
        <v>40</v>
      </c>
      <c r="C1198" s="61">
        <v>18</v>
      </c>
      <c r="D1198" s="61">
        <v>92</v>
      </c>
      <c r="E1198" s="61" t="s">
        <v>2445</v>
      </c>
      <c r="F1198" s="61" t="s">
        <v>321</v>
      </c>
      <c r="G1198" s="61" t="s">
        <v>2165</v>
      </c>
      <c r="H1198" s="62" t="s">
        <v>4124</v>
      </c>
      <c r="I1198" s="58">
        <v>1.57</v>
      </c>
      <c r="J1198" s="74">
        <v>203.24</v>
      </c>
    </row>
    <row r="1199" spans="1:10" ht="16.5" customHeight="1">
      <c r="A1199" s="61">
        <v>255</v>
      </c>
      <c r="B1199" s="61">
        <v>70</v>
      </c>
      <c r="C1199" s="61">
        <v>16</v>
      </c>
      <c r="D1199" s="61">
        <v>109</v>
      </c>
      <c r="E1199" s="61" t="s">
        <v>2440</v>
      </c>
      <c r="F1199" s="61" t="s">
        <v>321</v>
      </c>
      <c r="G1199" s="61" t="s">
        <v>238</v>
      </c>
      <c r="H1199" s="62" t="s">
        <v>4053</v>
      </c>
      <c r="I1199" s="58">
        <v>3.27</v>
      </c>
      <c r="J1199" s="74">
        <v>202.31</v>
      </c>
    </row>
    <row r="1200" spans="1:10" ht="16.5" customHeight="1">
      <c r="A1200" s="61">
        <v>225</v>
      </c>
      <c r="B1200" s="61">
        <v>40</v>
      </c>
      <c r="C1200" s="61">
        <v>18</v>
      </c>
      <c r="D1200" s="61">
        <v>92</v>
      </c>
      <c r="E1200" s="61" t="s">
        <v>2445</v>
      </c>
      <c r="F1200" s="61" t="s">
        <v>321</v>
      </c>
      <c r="G1200" s="61" t="s">
        <v>2633</v>
      </c>
      <c r="H1200" s="62" t="s">
        <v>2667</v>
      </c>
      <c r="I1200" s="58">
        <v>1.57</v>
      </c>
      <c r="J1200" s="74">
        <v>202.2</v>
      </c>
    </row>
    <row r="1201" spans="1:10" ht="16.5" customHeight="1">
      <c r="A1201" s="61">
        <v>225</v>
      </c>
      <c r="B1201" s="61">
        <v>40</v>
      </c>
      <c r="C1201" s="61">
        <v>18</v>
      </c>
      <c r="D1201" s="61">
        <v>92</v>
      </c>
      <c r="E1201" s="61" t="s">
        <v>2239</v>
      </c>
      <c r="F1201" s="61" t="s">
        <v>321</v>
      </c>
      <c r="G1201" s="61" t="s">
        <v>2165</v>
      </c>
      <c r="H1201" s="62" t="s">
        <v>2687</v>
      </c>
      <c r="I1201" s="58">
        <v>1.57</v>
      </c>
      <c r="J1201" s="74">
        <v>202.2</v>
      </c>
    </row>
    <row r="1202" spans="1:10" ht="16.5" customHeight="1">
      <c r="A1202" s="61">
        <v>215</v>
      </c>
      <c r="B1202" s="61">
        <v>80</v>
      </c>
      <c r="C1202" s="61">
        <v>16</v>
      </c>
      <c r="D1202" s="61">
        <v>103</v>
      </c>
      <c r="E1202" s="61" t="s">
        <v>2370</v>
      </c>
      <c r="F1202" s="61" t="s">
        <v>321</v>
      </c>
      <c r="G1202" s="61" t="s">
        <v>2173</v>
      </c>
      <c r="H1202" s="62" t="s">
        <v>4011</v>
      </c>
      <c r="I1202" s="58">
        <v>3.27</v>
      </c>
      <c r="J1202" s="74">
        <v>200.46</v>
      </c>
    </row>
    <row r="1203" spans="1:10" ht="16.5" customHeight="1">
      <c r="A1203" s="61">
        <v>265</v>
      </c>
      <c r="B1203" s="61">
        <v>70</v>
      </c>
      <c r="C1203" s="61">
        <v>16</v>
      </c>
      <c r="D1203" s="61">
        <v>112</v>
      </c>
      <c r="E1203" s="61" t="s">
        <v>2370</v>
      </c>
      <c r="F1203" s="61" t="s">
        <v>321</v>
      </c>
      <c r="G1203" s="61" t="s">
        <v>2177</v>
      </c>
      <c r="H1203" s="62" t="s">
        <v>4062</v>
      </c>
      <c r="I1203" s="58">
        <v>3.27</v>
      </c>
      <c r="J1203" s="74">
        <v>199.99</v>
      </c>
    </row>
    <row r="1204" spans="1:10" ht="16.5" customHeight="1">
      <c r="A1204" s="61">
        <v>255</v>
      </c>
      <c r="B1204" s="61">
        <v>70</v>
      </c>
      <c r="C1204" s="61">
        <v>16</v>
      </c>
      <c r="D1204" s="61">
        <v>111</v>
      </c>
      <c r="E1204" s="61" t="s">
        <v>2370</v>
      </c>
      <c r="F1204" s="61" t="s">
        <v>321</v>
      </c>
      <c r="G1204" s="61" t="s">
        <v>2168</v>
      </c>
      <c r="H1204" s="62" t="s">
        <v>4050</v>
      </c>
      <c r="I1204" s="58">
        <v>3.27</v>
      </c>
      <c r="J1204" s="74">
        <v>199.99</v>
      </c>
    </row>
    <row r="1205" spans="1:10" ht="16.5" customHeight="1">
      <c r="A1205" s="61">
        <v>265</v>
      </c>
      <c r="B1205" s="61">
        <v>70</v>
      </c>
      <c r="C1205" s="61">
        <v>16</v>
      </c>
      <c r="D1205" s="61">
        <v>115</v>
      </c>
      <c r="E1205" s="61" t="s">
        <v>2229</v>
      </c>
      <c r="F1205" s="61" t="s">
        <v>321</v>
      </c>
      <c r="G1205" s="61" t="s">
        <v>2177</v>
      </c>
      <c r="H1205" s="62" t="s">
        <v>4063</v>
      </c>
      <c r="I1205" s="58">
        <v>3.27</v>
      </c>
      <c r="J1205" s="74">
        <v>199.99</v>
      </c>
    </row>
    <row r="1206" spans="1:10" ht="16.5" customHeight="1">
      <c r="A1206" s="61">
        <v>255</v>
      </c>
      <c r="B1206" s="61">
        <v>70</v>
      </c>
      <c r="C1206" s="61">
        <v>16</v>
      </c>
      <c r="D1206" s="61">
        <v>111</v>
      </c>
      <c r="E1206" s="61" t="s">
        <v>2237</v>
      </c>
      <c r="F1206" s="61" t="s">
        <v>321</v>
      </c>
      <c r="G1206" s="61" t="s">
        <v>2177</v>
      </c>
      <c r="H1206" s="62" t="s">
        <v>2719</v>
      </c>
      <c r="I1206" s="58">
        <v>3.27</v>
      </c>
      <c r="J1206" s="74">
        <v>198.98</v>
      </c>
    </row>
    <row r="1207" spans="1:10" ht="16.5" customHeight="1">
      <c r="A1207" s="61">
        <v>205</v>
      </c>
      <c r="B1207" s="61">
        <v>50</v>
      </c>
      <c r="C1207" s="61">
        <v>17</v>
      </c>
      <c r="D1207" s="61">
        <v>89</v>
      </c>
      <c r="E1207" s="61" t="s">
        <v>2347</v>
      </c>
      <c r="F1207" s="61" t="s">
        <v>321</v>
      </c>
      <c r="G1207" s="61" t="s">
        <v>2633</v>
      </c>
      <c r="H1207" s="62" t="s">
        <v>2642</v>
      </c>
      <c r="I1207" s="58">
        <v>1.57</v>
      </c>
      <c r="J1207" s="74">
        <v>198.52</v>
      </c>
    </row>
    <row r="1208" spans="1:10" ht="16.5" customHeight="1">
      <c r="A1208" s="61">
        <v>205</v>
      </c>
      <c r="B1208" s="61">
        <v>55</v>
      </c>
      <c r="C1208" s="61">
        <v>17</v>
      </c>
      <c r="D1208" s="61">
        <v>91</v>
      </c>
      <c r="E1208" s="61" t="s">
        <v>2440</v>
      </c>
      <c r="F1208" s="61" t="s">
        <v>321</v>
      </c>
      <c r="G1208" s="61" t="s">
        <v>2506</v>
      </c>
      <c r="H1208" s="62" t="s">
        <v>2615</v>
      </c>
      <c r="I1208" s="58">
        <v>1.57</v>
      </c>
      <c r="J1208" s="74">
        <v>198.06</v>
      </c>
    </row>
    <row r="1209" spans="1:10" ht="16.5" customHeight="1">
      <c r="A1209" s="61">
        <v>215</v>
      </c>
      <c r="B1209" s="61">
        <v>60</v>
      </c>
      <c r="C1209" s="61">
        <v>16</v>
      </c>
      <c r="D1209" s="61">
        <v>95</v>
      </c>
      <c r="E1209" s="61" t="s">
        <v>2347</v>
      </c>
      <c r="F1209" s="61" t="s">
        <v>321</v>
      </c>
      <c r="G1209" s="61" t="s">
        <v>2506</v>
      </c>
      <c r="H1209" s="62" t="s">
        <v>4065</v>
      </c>
      <c r="I1209" s="58">
        <v>1.57</v>
      </c>
      <c r="J1209" s="74">
        <v>197.68</v>
      </c>
    </row>
    <row r="1210" spans="1:10" ht="16.5" customHeight="1">
      <c r="A1210" s="61">
        <v>225</v>
      </c>
      <c r="B1210" s="61">
        <v>55</v>
      </c>
      <c r="C1210" s="61">
        <v>16</v>
      </c>
      <c r="D1210" s="61">
        <v>95</v>
      </c>
      <c r="E1210" s="61" t="s">
        <v>2239</v>
      </c>
      <c r="F1210" s="61" t="s">
        <v>321</v>
      </c>
      <c r="G1210" s="61" t="s">
        <v>2506</v>
      </c>
      <c r="H1210" s="62" t="s">
        <v>4110</v>
      </c>
      <c r="I1210" s="58">
        <v>1.57</v>
      </c>
      <c r="J1210" s="74">
        <v>197.68</v>
      </c>
    </row>
    <row r="1211" spans="1:10" ht="16.5" customHeight="1">
      <c r="A1211" s="61">
        <v>195</v>
      </c>
      <c r="B1211" s="61">
        <v>55</v>
      </c>
      <c r="C1211" s="61">
        <v>16</v>
      </c>
      <c r="D1211" s="61">
        <v>87</v>
      </c>
      <c r="E1211" s="61" t="s">
        <v>2347</v>
      </c>
      <c r="F1211" s="61" t="s">
        <v>321</v>
      </c>
      <c r="G1211" s="61" t="s">
        <v>3908</v>
      </c>
      <c r="H1211" s="62" t="s">
        <v>3909</v>
      </c>
      <c r="I1211" s="58">
        <v>1.57</v>
      </c>
      <c r="J1211" s="74">
        <v>197.34</v>
      </c>
    </row>
    <row r="1212" spans="1:10" ht="16.5" customHeight="1">
      <c r="A1212" s="61">
        <v>225</v>
      </c>
      <c r="B1212" s="61">
        <v>65</v>
      </c>
      <c r="C1212" s="61">
        <v>16</v>
      </c>
      <c r="D1212" s="61">
        <v>112</v>
      </c>
      <c r="E1212" s="61" t="s">
        <v>2229</v>
      </c>
      <c r="F1212" s="61" t="s">
        <v>321</v>
      </c>
      <c r="G1212" s="61" t="s">
        <v>2161</v>
      </c>
      <c r="H1212" s="62" t="s">
        <v>4022</v>
      </c>
      <c r="I1212" s="58">
        <v>3.27</v>
      </c>
      <c r="J1212" s="74">
        <v>196.93</v>
      </c>
    </row>
    <row r="1213" spans="1:10" ht="16.5" customHeight="1">
      <c r="A1213" s="61">
        <v>225</v>
      </c>
      <c r="B1213" s="61">
        <v>55</v>
      </c>
      <c r="C1213" s="61">
        <v>16</v>
      </c>
      <c r="D1213" s="61">
        <v>95</v>
      </c>
      <c r="E1213" s="61" t="s">
        <v>2239</v>
      </c>
      <c r="F1213" s="61" t="s">
        <v>321</v>
      </c>
      <c r="G1213" s="61" t="s">
        <v>2633</v>
      </c>
      <c r="H1213" s="62" t="s">
        <v>2656</v>
      </c>
      <c r="I1213" s="58">
        <v>1.57</v>
      </c>
      <c r="J1213" s="74">
        <v>196.68</v>
      </c>
    </row>
    <row r="1214" spans="1:10" ht="16.5" customHeight="1">
      <c r="A1214" s="61">
        <v>225</v>
      </c>
      <c r="B1214" s="61">
        <v>55</v>
      </c>
      <c r="C1214" s="61">
        <v>16</v>
      </c>
      <c r="D1214" s="61">
        <v>95</v>
      </c>
      <c r="E1214" s="61" t="s">
        <v>2445</v>
      </c>
      <c r="F1214" s="61" t="s">
        <v>321</v>
      </c>
      <c r="G1214" s="61" t="s">
        <v>2633</v>
      </c>
      <c r="H1214" s="62" t="s">
        <v>2657</v>
      </c>
      <c r="I1214" s="58">
        <v>1.57</v>
      </c>
      <c r="J1214" s="74">
        <v>196.68</v>
      </c>
    </row>
    <row r="1215" spans="1:10" ht="16.5" customHeight="1">
      <c r="A1215" s="61">
        <v>245</v>
      </c>
      <c r="B1215" s="61">
        <v>75</v>
      </c>
      <c r="C1215" s="61">
        <v>16</v>
      </c>
      <c r="D1215" s="61">
        <v>108</v>
      </c>
      <c r="E1215" s="61" t="s">
        <v>2370</v>
      </c>
      <c r="F1215" s="61" t="s">
        <v>321</v>
      </c>
      <c r="G1215" s="61" t="s">
        <v>2173</v>
      </c>
      <c r="H1215" s="62" t="s">
        <v>4042</v>
      </c>
      <c r="I1215" s="58">
        <v>3.27</v>
      </c>
      <c r="J1215" s="74">
        <v>196.29</v>
      </c>
    </row>
    <row r="1216" spans="1:10" ht="16.5" customHeight="1">
      <c r="A1216" s="61">
        <v>205</v>
      </c>
      <c r="B1216" s="61">
        <v>60</v>
      </c>
      <c r="C1216" s="61">
        <v>16</v>
      </c>
      <c r="D1216" s="61">
        <v>92</v>
      </c>
      <c r="E1216" s="61" t="s">
        <v>2239</v>
      </c>
      <c r="F1216" s="61" t="s">
        <v>321</v>
      </c>
      <c r="G1216" s="61" t="s">
        <v>2506</v>
      </c>
      <c r="H1216" s="62" t="s">
        <v>2623</v>
      </c>
      <c r="I1216" s="58">
        <v>1.57</v>
      </c>
      <c r="J1216" s="74">
        <v>195.76</v>
      </c>
    </row>
    <row r="1217" spans="1:10" ht="16.5" customHeight="1">
      <c r="A1217" s="61">
        <v>245</v>
      </c>
      <c r="B1217" s="61">
        <v>70</v>
      </c>
      <c r="C1217" s="61">
        <v>16</v>
      </c>
      <c r="D1217" s="61">
        <v>111</v>
      </c>
      <c r="E1217" s="61" t="s">
        <v>2370</v>
      </c>
      <c r="F1217" s="61" t="s">
        <v>321</v>
      </c>
      <c r="G1217" s="61" t="s">
        <v>2194</v>
      </c>
      <c r="H1217" s="62" t="s">
        <v>4052</v>
      </c>
      <c r="I1217" s="58">
        <v>3.27</v>
      </c>
      <c r="J1217" s="74">
        <v>195.36</v>
      </c>
    </row>
    <row r="1218" spans="1:10" ht="16.5" customHeight="1">
      <c r="A1218" s="61">
        <v>215</v>
      </c>
      <c r="B1218" s="61">
        <v>45</v>
      </c>
      <c r="C1218" s="61">
        <v>17</v>
      </c>
      <c r="D1218" s="61">
        <v>91</v>
      </c>
      <c r="E1218" s="61" t="s">
        <v>2347</v>
      </c>
      <c r="F1218" s="61" t="s">
        <v>321</v>
      </c>
      <c r="G1218" s="61" t="s">
        <v>2162</v>
      </c>
      <c r="H1218" s="62" t="s">
        <v>4100</v>
      </c>
      <c r="I1218" s="58">
        <v>1.57</v>
      </c>
      <c r="J1218" s="74">
        <v>195.36</v>
      </c>
    </row>
    <row r="1219" spans="1:10" ht="16.5" customHeight="1">
      <c r="A1219" s="61">
        <v>10.5</v>
      </c>
      <c r="B1219" s="61">
        <v>0</v>
      </c>
      <c r="C1219" s="61">
        <v>15</v>
      </c>
      <c r="D1219" s="61">
        <v>109</v>
      </c>
      <c r="E1219" s="61" t="s">
        <v>2370</v>
      </c>
      <c r="F1219" s="61" t="s">
        <v>321</v>
      </c>
      <c r="G1219" s="61" t="s">
        <v>2173</v>
      </c>
      <c r="H1219" s="62" t="s">
        <v>2722</v>
      </c>
      <c r="I1219" s="58">
        <v>3.27</v>
      </c>
      <c r="J1219" s="74">
        <v>195.29</v>
      </c>
    </row>
    <row r="1220" spans="1:10" ht="16.5" customHeight="1">
      <c r="A1220" s="61">
        <v>215</v>
      </c>
      <c r="B1220" s="61">
        <v>80</v>
      </c>
      <c r="C1220" s="61">
        <v>16</v>
      </c>
      <c r="D1220" s="61">
        <v>107</v>
      </c>
      <c r="E1220" s="61" t="s">
        <v>2370</v>
      </c>
      <c r="F1220" s="61" t="s">
        <v>321</v>
      </c>
      <c r="G1220" s="61" t="s">
        <v>2177</v>
      </c>
      <c r="H1220" s="62" t="s">
        <v>4007</v>
      </c>
      <c r="I1220" s="58">
        <v>3.27</v>
      </c>
      <c r="J1220" s="74">
        <v>194.44</v>
      </c>
    </row>
    <row r="1221" spans="1:10" ht="16.5" customHeight="1">
      <c r="A1221" s="61">
        <v>235</v>
      </c>
      <c r="B1221" s="61">
        <v>45</v>
      </c>
      <c r="C1221" s="61">
        <v>17</v>
      </c>
      <c r="D1221" s="61">
        <v>94</v>
      </c>
      <c r="E1221" s="61" t="s">
        <v>2445</v>
      </c>
      <c r="F1221" s="61" t="s">
        <v>321</v>
      </c>
      <c r="G1221" s="61" t="s">
        <v>2162</v>
      </c>
      <c r="H1221" s="62" t="s">
        <v>4101</v>
      </c>
      <c r="I1221" s="58">
        <v>1.57</v>
      </c>
      <c r="J1221" s="74">
        <v>193.51</v>
      </c>
    </row>
    <row r="1222" spans="1:10" ht="16.5" customHeight="1">
      <c r="A1222" s="61">
        <v>215</v>
      </c>
      <c r="B1222" s="61">
        <v>60</v>
      </c>
      <c r="C1222" s="61">
        <v>17</v>
      </c>
      <c r="D1222" s="61">
        <v>96</v>
      </c>
      <c r="E1222" s="61" t="s">
        <v>2440</v>
      </c>
      <c r="F1222" s="61" t="s">
        <v>321</v>
      </c>
      <c r="G1222" s="61" t="s">
        <v>2506</v>
      </c>
      <c r="H1222" s="62" t="s">
        <v>4051</v>
      </c>
      <c r="I1222" s="58">
        <v>1.57</v>
      </c>
      <c r="J1222" s="74">
        <v>193.51</v>
      </c>
    </row>
    <row r="1223" spans="1:10" ht="16.5" customHeight="1">
      <c r="A1223" s="61">
        <v>235</v>
      </c>
      <c r="B1223" s="61">
        <v>45</v>
      </c>
      <c r="C1223" s="61">
        <v>17</v>
      </c>
      <c r="D1223" s="61">
        <v>93</v>
      </c>
      <c r="E1223" s="61" t="s">
        <v>2239</v>
      </c>
      <c r="F1223" s="61" t="s">
        <v>321</v>
      </c>
      <c r="G1223" s="61" t="s">
        <v>2165</v>
      </c>
      <c r="H1223" s="62" t="s">
        <v>4102</v>
      </c>
      <c r="I1223" s="58">
        <v>1.57</v>
      </c>
      <c r="J1223" s="74">
        <v>193.51</v>
      </c>
    </row>
    <row r="1224" spans="1:10" ht="16.5" customHeight="1">
      <c r="A1224" s="61">
        <v>235</v>
      </c>
      <c r="B1224" s="61">
        <v>45</v>
      </c>
      <c r="C1224" s="61">
        <v>17</v>
      </c>
      <c r="D1224" s="61">
        <v>94</v>
      </c>
      <c r="E1224" s="61" t="s">
        <v>2445</v>
      </c>
      <c r="F1224" s="61" t="s">
        <v>321</v>
      </c>
      <c r="G1224" s="61" t="s">
        <v>2165</v>
      </c>
      <c r="H1224" s="62" t="s">
        <v>4103</v>
      </c>
      <c r="I1224" s="58">
        <v>1.57</v>
      </c>
      <c r="J1224" s="74">
        <v>193.51</v>
      </c>
    </row>
    <row r="1225" spans="1:10" ht="16.5" customHeight="1">
      <c r="A1225" s="61">
        <v>235</v>
      </c>
      <c r="B1225" s="61">
        <v>45</v>
      </c>
      <c r="C1225" s="61">
        <v>17</v>
      </c>
      <c r="D1225" s="61">
        <v>94</v>
      </c>
      <c r="E1225" s="61" t="s">
        <v>2445</v>
      </c>
      <c r="F1225" s="61" t="s">
        <v>321</v>
      </c>
      <c r="G1225" s="61" t="s">
        <v>2633</v>
      </c>
      <c r="H1225" s="62" t="s">
        <v>2668</v>
      </c>
      <c r="I1225" s="58">
        <v>1.57</v>
      </c>
      <c r="J1225" s="74">
        <v>192.53</v>
      </c>
    </row>
    <row r="1226" spans="1:10" ht="16.5" customHeight="1">
      <c r="A1226" s="61">
        <v>235</v>
      </c>
      <c r="B1226" s="61">
        <v>45</v>
      </c>
      <c r="C1226" s="61">
        <v>17</v>
      </c>
      <c r="D1226" s="61">
        <v>97</v>
      </c>
      <c r="E1226" s="61" t="s">
        <v>2239</v>
      </c>
      <c r="F1226" s="61" t="s">
        <v>321</v>
      </c>
      <c r="G1226" s="61" t="s">
        <v>2165</v>
      </c>
      <c r="H1226" s="62" t="s">
        <v>2562</v>
      </c>
      <c r="I1226" s="58">
        <v>1.57</v>
      </c>
      <c r="J1226" s="74">
        <v>191.61</v>
      </c>
    </row>
    <row r="1227" spans="1:10" ht="16.5" customHeight="1">
      <c r="A1227" s="61">
        <v>215</v>
      </c>
      <c r="B1227" s="61">
        <v>55</v>
      </c>
      <c r="C1227" s="61">
        <v>16</v>
      </c>
      <c r="D1227" s="61">
        <v>97</v>
      </c>
      <c r="E1227" s="61" t="s">
        <v>2440</v>
      </c>
      <c r="F1227" s="61" t="s">
        <v>321</v>
      </c>
      <c r="G1227" s="61" t="s">
        <v>2633</v>
      </c>
      <c r="H1227" s="62" t="s">
        <v>2647</v>
      </c>
      <c r="I1227" s="58">
        <v>1.57</v>
      </c>
      <c r="J1227" s="74">
        <v>191.61</v>
      </c>
    </row>
    <row r="1228" spans="1:10" ht="16.5" customHeight="1">
      <c r="A1228" s="61">
        <v>235</v>
      </c>
      <c r="B1228" s="61">
        <v>45</v>
      </c>
      <c r="C1228" s="61">
        <v>17</v>
      </c>
      <c r="D1228" s="61">
        <v>97</v>
      </c>
      <c r="E1228" s="61" t="s">
        <v>2445</v>
      </c>
      <c r="F1228" s="61" t="s">
        <v>321</v>
      </c>
      <c r="G1228" s="61" t="s">
        <v>2633</v>
      </c>
      <c r="H1228" s="62" t="s">
        <v>2669</v>
      </c>
      <c r="I1228" s="58">
        <v>1.57</v>
      </c>
      <c r="J1228" s="74">
        <v>191.61</v>
      </c>
    </row>
    <row r="1229" spans="1:10" ht="16.5" customHeight="1">
      <c r="A1229" s="61">
        <v>215</v>
      </c>
      <c r="B1229" s="61">
        <v>55</v>
      </c>
      <c r="C1229" s="61">
        <v>16</v>
      </c>
      <c r="D1229" s="61">
        <v>97</v>
      </c>
      <c r="E1229" s="61" t="s">
        <v>2440</v>
      </c>
      <c r="F1229" s="61" t="s">
        <v>321</v>
      </c>
      <c r="G1229" s="61" t="s">
        <v>2697</v>
      </c>
      <c r="H1229" s="62" t="s">
        <v>2698</v>
      </c>
      <c r="I1229" s="58">
        <v>1.57</v>
      </c>
      <c r="J1229" s="74">
        <v>191.61</v>
      </c>
    </row>
    <row r="1230" spans="1:10" ht="16.5" customHeight="1">
      <c r="A1230" s="61">
        <v>205</v>
      </c>
      <c r="B1230" s="61">
        <v>50</v>
      </c>
      <c r="C1230" s="61">
        <v>16</v>
      </c>
      <c r="D1230" s="61">
        <v>87</v>
      </c>
      <c r="E1230" s="61" t="s">
        <v>2239</v>
      </c>
      <c r="F1230" s="61" t="s">
        <v>321</v>
      </c>
      <c r="G1230" s="61" t="s">
        <v>2506</v>
      </c>
      <c r="H1230" s="62" t="s">
        <v>4043</v>
      </c>
      <c r="I1230" s="58">
        <v>1.57</v>
      </c>
      <c r="J1230" s="74">
        <v>191.2</v>
      </c>
    </row>
    <row r="1231" spans="1:10" ht="16.5" customHeight="1">
      <c r="A1231" s="61">
        <v>215</v>
      </c>
      <c r="B1231" s="61">
        <v>55</v>
      </c>
      <c r="C1231" s="61">
        <v>16</v>
      </c>
      <c r="D1231" s="61">
        <v>93</v>
      </c>
      <c r="E1231" s="61" t="s">
        <v>2445</v>
      </c>
      <c r="F1231" s="61" t="s">
        <v>321</v>
      </c>
      <c r="G1231" s="61" t="s">
        <v>2506</v>
      </c>
      <c r="H1231" s="62" t="s">
        <v>4093</v>
      </c>
      <c r="I1231" s="58">
        <v>1.57</v>
      </c>
      <c r="J1231" s="74">
        <v>191.2</v>
      </c>
    </row>
    <row r="1232" spans="1:10" ht="16.5" customHeight="1">
      <c r="A1232" s="61">
        <v>215</v>
      </c>
      <c r="B1232" s="61">
        <v>40</v>
      </c>
      <c r="C1232" s="61">
        <v>17</v>
      </c>
      <c r="D1232" s="61">
        <v>87</v>
      </c>
      <c r="E1232" s="61" t="s">
        <v>2347</v>
      </c>
      <c r="F1232" s="61" t="s">
        <v>321</v>
      </c>
      <c r="G1232" s="61" t="s">
        <v>2165</v>
      </c>
      <c r="H1232" s="62" t="s">
        <v>4092</v>
      </c>
      <c r="I1232" s="58">
        <v>1.57</v>
      </c>
      <c r="J1232" s="74">
        <v>190.74</v>
      </c>
    </row>
    <row r="1233" spans="1:10" ht="16.5" customHeight="1">
      <c r="A1233" s="61">
        <v>205</v>
      </c>
      <c r="B1233" s="61">
        <v>40</v>
      </c>
      <c r="C1233" s="61">
        <v>17</v>
      </c>
      <c r="D1233" s="61">
        <v>84</v>
      </c>
      <c r="E1233" s="61" t="s">
        <v>2239</v>
      </c>
      <c r="F1233" s="61" t="s">
        <v>321</v>
      </c>
      <c r="G1233" s="61" t="s">
        <v>2165</v>
      </c>
      <c r="H1233" s="62" t="s">
        <v>4083</v>
      </c>
      <c r="I1233" s="58">
        <v>1.57</v>
      </c>
      <c r="J1233" s="74">
        <v>190.74</v>
      </c>
    </row>
    <row r="1234" spans="1:10" ht="16.5" customHeight="1">
      <c r="A1234" s="61">
        <v>225</v>
      </c>
      <c r="B1234" s="61">
        <v>60</v>
      </c>
      <c r="C1234" s="61">
        <v>15</v>
      </c>
      <c r="D1234" s="61">
        <v>96</v>
      </c>
      <c r="E1234" s="61" t="s">
        <v>2239</v>
      </c>
      <c r="F1234" s="61" t="s">
        <v>321</v>
      </c>
      <c r="G1234" s="61" t="s">
        <v>2506</v>
      </c>
      <c r="H1234" s="62" t="s">
        <v>4040</v>
      </c>
      <c r="I1234" s="58">
        <v>1.57</v>
      </c>
      <c r="J1234" s="74">
        <v>190.74</v>
      </c>
    </row>
    <row r="1235" spans="1:10" ht="16.5" customHeight="1">
      <c r="A1235" s="61">
        <v>215</v>
      </c>
      <c r="B1235" s="61">
        <v>60</v>
      </c>
      <c r="C1235" s="61">
        <v>16</v>
      </c>
      <c r="D1235" s="61">
        <v>103</v>
      </c>
      <c r="E1235" s="61" t="s">
        <v>2237</v>
      </c>
      <c r="F1235" s="61" t="s">
        <v>321</v>
      </c>
      <c r="G1235" s="61" t="s">
        <v>2192</v>
      </c>
      <c r="H1235" s="62" t="s">
        <v>3973</v>
      </c>
      <c r="I1235" s="58">
        <v>3.27</v>
      </c>
      <c r="J1235" s="74">
        <v>190.35</v>
      </c>
    </row>
    <row r="1236" spans="1:10" ht="16.5" customHeight="1">
      <c r="A1236" s="61">
        <v>215</v>
      </c>
      <c r="B1236" s="61">
        <v>55</v>
      </c>
      <c r="C1236" s="61">
        <v>16</v>
      </c>
      <c r="D1236" s="61">
        <v>93</v>
      </c>
      <c r="E1236" s="61" t="s">
        <v>2239</v>
      </c>
      <c r="F1236" s="61" t="s">
        <v>321</v>
      </c>
      <c r="G1236" s="61" t="s">
        <v>2633</v>
      </c>
      <c r="H1236" s="62" t="s">
        <v>2649</v>
      </c>
      <c r="I1236" s="58">
        <v>1.57</v>
      </c>
      <c r="J1236" s="74">
        <v>190.23</v>
      </c>
    </row>
    <row r="1237" spans="1:10" ht="16.5" customHeight="1">
      <c r="A1237" s="61">
        <v>215</v>
      </c>
      <c r="B1237" s="61">
        <v>75</v>
      </c>
      <c r="C1237" s="61">
        <v>16</v>
      </c>
      <c r="D1237" s="61">
        <v>116</v>
      </c>
      <c r="E1237" s="61" t="s">
        <v>2233</v>
      </c>
      <c r="F1237" s="61" t="s">
        <v>321</v>
      </c>
      <c r="G1237" s="61" t="s">
        <v>2161</v>
      </c>
      <c r="H1237" s="62" t="s">
        <v>4006</v>
      </c>
      <c r="I1237" s="58">
        <v>3.27</v>
      </c>
      <c r="J1237" s="74">
        <v>189.41</v>
      </c>
    </row>
    <row r="1238" spans="1:10" ht="16.5" customHeight="1">
      <c r="A1238" s="61">
        <v>215</v>
      </c>
      <c r="B1238" s="61">
        <v>45</v>
      </c>
      <c r="C1238" s="61">
        <v>17</v>
      </c>
      <c r="D1238" s="61">
        <v>91</v>
      </c>
      <c r="E1238" s="61" t="s">
        <v>2239</v>
      </c>
      <c r="F1238" s="61" t="s">
        <v>321</v>
      </c>
      <c r="G1238" s="61" t="s">
        <v>2162</v>
      </c>
      <c r="H1238" s="62" t="s">
        <v>4076</v>
      </c>
      <c r="I1238" s="58">
        <v>1.57</v>
      </c>
      <c r="J1238" s="74">
        <v>188.88</v>
      </c>
    </row>
    <row r="1239" spans="1:10" ht="16.5" customHeight="1">
      <c r="A1239" s="61">
        <v>7.5</v>
      </c>
      <c r="B1239" s="61">
        <v>0</v>
      </c>
      <c r="C1239" s="61">
        <v>16</v>
      </c>
      <c r="D1239" s="61">
        <v>112</v>
      </c>
      <c r="E1239" s="61" t="s">
        <v>2231</v>
      </c>
      <c r="F1239" s="61" t="s">
        <v>321</v>
      </c>
      <c r="G1239" s="61" t="s">
        <v>2173</v>
      </c>
      <c r="H1239" s="62" t="s">
        <v>2729</v>
      </c>
      <c r="I1239" s="58">
        <v>3.27</v>
      </c>
      <c r="J1239" s="74">
        <v>188.85</v>
      </c>
    </row>
    <row r="1240" spans="1:10" ht="16.5" customHeight="1">
      <c r="A1240" s="61">
        <v>215</v>
      </c>
      <c r="B1240" s="61">
        <v>45</v>
      </c>
      <c r="C1240" s="61">
        <v>17</v>
      </c>
      <c r="D1240" s="61">
        <v>91</v>
      </c>
      <c r="E1240" s="61" t="s">
        <v>2445</v>
      </c>
      <c r="F1240" s="61" t="s">
        <v>321</v>
      </c>
      <c r="G1240" s="61" t="s">
        <v>2633</v>
      </c>
      <c r="H1240" s="62" t="s">
        <v>2654</v>
      </c>
      <c r="I1240" s="58">
        <v>1.57</v>
      </c>
      <c r="J1240" s="74">
        <v>187.92</v>
      </c>
    </row>
    <row r="1241" spans="1:10" ht="16.5" customHeight="1">
      <c r="A1241" s="61">
        <v>245</v>
      </c>
      <c r="B1241" s="61">
        <v>75</v>
      </c>
      <c r="C1241" s="61">
        <v>16</v>
      </c>
      <c r="D1241" s="61">
        <v>111</v>
      </c>
      <c r="E1241" s="61" t="s">
        <v>2370</v>
      </c>
      <c r="F1241" s="61" t="s">
        <v>321</v>
      </c>
      <c r="G1241" s="61" t="s">
        <v>2168</v>
      </c>
      <c r="H1241" s="62" t="s">
        <v>4028</v>
      </c>
      <c r="I1241" s="58">
        <v>3.27</v>
      </c>
      <c r="J1241" s="74">
        <v>187.03</v>
      </c>
    </row>
    <row r="1242" spans="1:10" ht="16.5" customHeight="1">
      <c r="A1242" s="61">
        <v>215</v>
      </c>
      <c r="B1242" s="61">
        <v>45</v>
      </c>
      <c r="C1242" s="61">
        <v>17</v>
      </c>
      <c r="D1242" s="61">
        <v>87</v>
      </c>
      <c r="E1242" s="61" t="s">
        <v>2445</v>
      </c>
      <c r="F1242" s="61" t="s">
        <v>321</v>
      </c>
      <c r="G1242" s="61" t="s">
        <v>2165</v>
      </c>
      <c r="H1242" s="62" t="s">
        <v>4074</v>
      </c>
      <c r="I1242" s="58">
        <v>1.57</v>
      </c>
      <c r="J1242" s="74">
        <v>187.03</v>
      </c>
    </row>
    <row r="1243" spans="1:10" ht="16.5" customHeight="1">
      <c r="A1243" s="61">
        <v>205</v>
      </c>
      <c r="B1243" s="61">
        <v>40</v>
      </c>
      <c r="C1243" s="61">
        <v>17</v>
      </c>
      <c r="D1243" s="61">
        <v>80</v>
      </c>
      <c r="E1243" s="61" t="s">
        <v>2445</v>
      </c>
      <c r="F1243" s="61" t="s">
        <v>321</v>
      </c>
      <c r="G1243" s="61" t="s">
        <v>2165</v>
      </c>
      <c r="H1243" s="62" t="s">
        <v>4075</v>
      </c>
      <c r="I1243" s="58">
        <v>1.57</v>
      </c>
      <c r="J1243" s="74">
        <v>187.03</v>
      </c>
    </row>
    <row r="1244" spans="1:10" ht="16.5" customHeight="1">
      <c r="A1244" s="61">
        <v>215</v>
      </c>
      <c r="B1244" s="61">
        <v>45</v>
      </c>
      <c r="C1244" s="61">
        <v>17</v>
      </c>
      <c r="D1244" s="61">
        <v>87</v>
      </c>
      <c r="E1244" s="61" t="s">
        <v>2239</v>
      </c>
      <c r="F1244" s="61" t="s">
        <v>321</v>
      </c>
      <c r="G1244" s="61" t="s">
        <v>2162</v>
      </c>
      <c r="H1244" s="62" t="s">
        <v>4073</v>
      </c>
      <c r="I1244" s="58">
        <v>1.57</v>
      </c>
      <c r="J1244" s="74">
        <v>187.03</v>
      </c>
    </row>
    <row r="1245" spans="1:10" ht="16.5" customHeight="1">
      <c r="A1245" s="61">
        <v>255</v>
      </c>
      <c r="B1245" s="61">
        <v>65</v>
      </c>
      <c r="C1245" s="61">
        <v>16</v>
      </c>
      <c r="D1245" s="61">
        <v>109</v>
      </c>
      <c r="E1245" s="61" t="s">
        <v>2440</v>
      </c>
      <c r="F1245" s="61" t="s">
        <v>321</v>
      </c>
      <c r="G1245" s="61" t="s">
        <v>2</v>
      </c>
      <c r="H1245" s="62" t="s">
        <v>4047</v>
      </c>
      <c r="I1245" s="58">
        <v>3.27</v>
      </c>
      <c r="J1245" s="74">
        <v>186.57</v>
      </c>
    </row>
    <row r="1246" spans="1:10" ht="16.5" customHeight="1">
      <c r="A1246" s="61">
        <v>245</v>
      </c>
      <c r="B1246" s="61">
        <v>70</v>
      </c>
      <c r="C1246" s="61">
        <v>16</v>
      </c>
      <c r="D1246" s="61">
        <v>111</v>
      </c>
      <c r="E1246" s="61" t="s">
        <v>2370</v>
      </c>
      <c r="F1246" s="61" t="s">
        <v>321</v>
      </c>
      <c r="G1246" s="61" t="s">
        <v>2177</v>
      </c>
      <c r="H1246" s="62" t="s">
        <v>4041</v>
      </c>
      <c r="I1246" s="58">
        <v>3.27</v>
      </c>
      <c r="J1246" s="74">
        <v>186.11</v>
      </c>
    </row>
    <row r="1247" spans="1:10" ht="16.5" customHeight="1">
      <c r="A1247" s="61">
        <v>215</v>
      </c>
      <c r="B1247" s="61">
        <v>45</v>
      </c>
      <c r="C1247" s="61">
        <v>17</v>
      </c>
      <c r="D1247" s="61">
        <v>87</v>
      </c>
      <c r="E1247" s="61" t="s">
        <v>2239</v>
      </c>
      <c r="F1247" s="61" t="s">
        <v>321</v>
      </c>
      <c r="G1247" s="61" t="s">
        <v>2633</v>
      </c>
      <c r="H1247" s="62" t="s">
        <v>2653</v>
      </c>
      <c r="I1247" s="58">
        <v>1.57</v>
      </c>
      <c r="J1247" s="74">
        <v>186.08</v>
      </c>
    </row>
    <row r="1248" spans="1:10" ht="16.5" customHeight="1">
      <c r="A1248" s="61">
        <v>215</v>
      </c>
      <c r="B1248" s="61">
        <v>45</v>
      </c>
      <c r="C1248" s="61">
        <v>17</v>
      </c>
      <c r="D1248" s="61">
        <v>0</v>
      </c>
      <c r="E1248" s="61" t="s">
        <v>2388</v>
      </c>
      <c r="F1248" s="61" t="s">
        <v>321</v>
      </c>
      <c r="G1248" s="61" t="s">
        <v>2186</v>
      </c>
      <c r="H1248" s="62" t="s">
        <v>2712</v>
      </c>
      <c r="I1248" s="58">
        <v>1.57</v>
      </c>
      <c r="J1248" s="74">
        <v>186.08</v>
      </c>
    </row>
    <row r="1249" spans="1:10" ht="16.5" customHeight="1">
      <c r="A1249" s="61">
        <v>10.5</v>
      </c>
      <c r="B1249" s="61">
        <v>0</v>
      </c>
      <c r="C1249" s="61">
        <v>15</v>
      </c>
      <c r="D1249" s="61">
        <v>109</v>
      </c>
      <c r="E1249" s="61" t="s">
        <v>2229</v>
      </c>
      <c r="F1249" s="61" t="s">
        <v>321</v>
      </c>
      <c r="G1249" s="61" t="s">
        <v>2177</v>
      </c>
      <c r="H1249" s="62" t="s">
        <v>2715</v>
      </c>
      <c r="I1249" s="58">
        <v>3.27</v>
      </c>
      <c r="J1249" s="74">
        <v>185.62</v>
      </c>
    </row>
    <row r="1250" spans="1:10" ht="16.5" customHeight="1">
      <c r="A1250" s="61">
        <v>225</v>
      </c>
      <c r="B1250" s="61">
        <v>45</v>
      </c>
      <c r="C1250" s="61">
        <v>17</v>
      </c>
      <c r="D1250" s="61">
        <v>94</v>
      </c>
      <c r="E1250" s="61" t="s">
        <v>2347</v>
      </c>
      <c r="F1250" s="61" t="s">
        <v>321</v>
      </c>
      <c r="G1250" s="61" t="s">
        <v>2165</v>
      </c>
      <c r="H1250" s="62" t="s">
        <v>2561</v>
      </c>
      <c r="I1250" s="58">
        <v>1.57</v>
      </c>
      <c r="J1250" s="74">
        <v>185.62</v>
      </c>
    </row>
    <row r="1251" spans="1:10" ht="16.5" customHeight="1">
      <c r="A1251" s="61">
        <v>225</v>
      </c>
      <c r="B1251" s="61">
        <v>45</v>
      </c>
      <c r="C1251" s="61">
        <v>17</v>
      </c>
      <c r="D1251" s="61">
        <v>94</v>
      </c>
      <c r="E1251" s="61" t="s">
        <v>2347</v>
      </c>
      <c r="F1251" s="61" t="s">
        <v>321</v>
      </c>
      <c r="G1251" s="61" t="s">
        <v>2633</v>
      </c>
      <c r="H1251" s="62" t="s">
        <v>2663</v>
      </c>
      <c r="I1251" s="58">
        <v>1.57</v>
      </c>
      <c r="J1251" s="74">
        <v>185.62</v>
      </c>
    </row>
    <row r="1252" spans="1:10" ht="16.5" customHeight="1">
      <c r="A1252" s="61">
        <v>205</v>
      </c>
      <c r="B1252" s="61">
        <v>40</v>
      </c>
      <c r="C1252" s="61">
        <v>17</v>
      </c>
      <c r="D1252" s="61">
        <v>84</v>
      </c>
      <c r="E1252" s="61" t="s">
        <v>2347</v>
      </c>
      <c r="F1252" s="61" t="s">
        <v>321</v>
      </c>
      <c r="G1252" s="61" t="s">
        <v>2165</v>
      </c>
      <c r="H1252" s="62" t="s">
        <v>4077</v>
      </c>
      <c r="I1252" s="58">
        <v>1.57</v>
      </c>
      <c r="J1252" s="74">
        <v>185.18</v>
      </c>
    </row>
    <row r="1253" spans="1:10" ht="16.5" customHeight="1">
      <c r="A1253" s="61">
        <v>225</v>
      </c>
      <c r="B1253" s="61">
        <v>55</v>
      </c>
      <c r="C1253" s="61">
        <v>16</v>
      </c>
      <c r="D1253" s="61">
        <v>95</v>
      </c>
      <c r="E1253" s="61" t="s">
        <v>2347</v>
      </c>
      <c r="F1253" s="61" t="s">
        <v>321</v>
      </c>
      <c r="G1253" s="61" t="s">
        <v>2186</v>
      </c>
      <c r="H1253" s="62" t="s">
        <v>4071</v>
      </c>
      <c r="I1253" s="58">
        <v>1.57</v>
      </c>
      <c r="J1253" s="74">
        <v>185.18</v>
      </c>
    </row>
    <row r="1254" spans="1:10" ht="16.5" customHeight="1">
      <c r="A1254" s="61">
        <v>245</v>
      </c>
      <c r="B1254" s="61">
        <v>70</v>
      </c>
      <c r="C1254" s="61">
        <v>16</v>
      </c>
      <c r="D1254" s="61">
        <v>111</v>
      </c>
      <c r="E1254" s="61" t="s">
        <v>2237</v>
      </c>
      <c r="F1254" s="61" t="s">
        <v>321</v>
      </c>
      <c r="G1254" s="61" t="s">
        <v>2176</v>
      </c>
      <c r="H1254" s="62" t="s">
        <v>2594</v>
      </c>
      <c r="I1254" s="58">
        <v>3.27</v>
      </c>
      <c r="J1254" s="74">
        <v>185.16</v>
      </c>
    </row>
    <row r="1255" spans="1:10" ht="16.5" customHeight="1">
      <c r="A1255" s="61">
        <v>215</v>
      </c>
      <c r="B1255" s="61">
        <v>75</v>
      </c>
      <c r="C1255" s="61">
        <v>16</v>
      </c>
      <c r="D1255" s="61">
        <v>113</v>
      </c>
      <c r="E1255" s="61" t="s">
        <v>2229</v>
      </c>
      <c r="F1255" s="61" t="s">
        <v>321</v>
      </c>
      <c r="G1255" s="61" t="s">
        <v>2161</v>
      </c>
      <c r="H1255" s="62" t="s">
        <v>4005</v>
      </c>
      <c r="I1255" s="58">
        <v>3.27</v>
      </c>
      <c r="J1255" s="74">
        <v>184.71</v>
      </c>
    </row>
    <row r="1256" spans="1:10" ht="16.5" customHeight="1">
      <c r="A1256" s="61">
        <v>225</v>
      </c>
      <c r="B1256" s="61">
        <v>60</v>
      </c>
      <c r="C1256" s="61">
        <v>15</v>
      </c>
      <c r="D1256" s="61">
        <v>96</v>
      </c>
      <c r="E1256" s="61" t="s">
        <v>2347</v>
      </c>
      <c r="F1256" s="61" t="s">
        <v>321</v>
      </c>
      <c r="G1256" s="61" t="s">
        <v>2506</v>
      </c>
      <c r="H1256" s="62" t="s">
        <v>4033</v>
      </c>
      <c r="I1256" s="58">
        <v>1.57</v>
      </c>
      <c r="J1256" s="74">
        <v>184.25</v>
      </c>
    </row>
    <row r="1257" spans="1:10" ht="16.5" customHeight="1">
      <c r="A1257" s="61">
        <v>225</v>
      </c>
      <c r="B1257" s="61">
        <v>55</v>
      </c>
      <c r="C1257" s="61">
        <v>16</v>
      </c>
      <c r="D1257" s="61">
        <v>95</v>
      </c>
      <c r="E1257" s="61" t="s">
        <v>2347</v>
      </c>
      <c r="F1257" s="61" t="s">
        <v>321</v>
      </c>
      <c r="G1257" s="61" t="s">
        <v>2633</v>
      </c>
      <c r="H1257" s="62" t="s">
        <v>2655</v>
      </c>
      <c r="I1257" s="58">
        <v>1.57</v>
      </c>
      <c r="J1257" s="74">
        <v>184.24</v>
      </c>
    </row>
    <row r="1258" spans="1:10" ht="16.5" customHeight="1">
      <c r="A1258" s="61">
        <v>245</v>
      </c>
      <c r="B1258" s="61">
        <v>70</v>
      </c>
      <c r="C1258" s="61">
        <v>16</v>
      </c>
      <c r="D1258" s="61">
        <v>107</v>
      </c>
      <c r="E1258" s="61" t="s">
        <v>2237</v>
      </c>
      <c r="F1258" s="61" t="s">
        <v>321</v>
      </c>
      <c r="G1258" s="61" t="s">
        <v>2173</v>
      </c>
      <c r="H1258" s="62" t="s">
        <v>4044</v>
      </c>
      <c r="I1258" s="58">
        <v>3.27</v>
      </c>
      <c r="J1258" s="74">
        <v>183.79</v>
      </c>
    </row>
    <row r="1259" spans="1:10" ht="16.5" customHeight="1">
      <c r="A1259" s="61">
        <v>205</v>
      </c>
      <c r="B1259" s="61">
        <v>50</v>
      </c>
      <c r="C1259" s="61">
        <v>16</v>
      </c>
      <c r="D1259" s="61">
        <v>87</v>
      </c>
      <c r="E1259" s="61" t="s">
        <v>2347</v>
      </c>
      <c r="F1259" s="61" t="s">
        <v>321</v>
      </c>
      <c r="G1259" s="61" t="s">
        <v>2162</v>
      </c>
      <c r="H1259" s="62" t="s">
        <v>4025</v>
      </c>
      <c r="I1259" s="58">
        <v>1.57</v>
      </c>
      <c r="J1259" s="74">
        <v>183.33</v>
      </c>
    </row>
    <row r="1260" spans="1:10" ht="16.5" customHeight="1">
      <c r="A1260" s="61">
        <v>225</v>
      </c>
      <c r="B1260" s="61">
        <v>50</v>
      </c>
      <c r="C1260" s="61">
        <v>16</v>
      </c>
      <c r="D1260" s="61">
        <v>92</v>
      </c>
      <c r="E1260" s="61" t="s">
        <v>2239</v>
      </c>
      <c r="F1260" s="61" t="s">
        <v>321</v>
      </c>
      <c r="G1260" s="61" t="s">
        <v>2165</v>
      </c>
      <c r="H1260" s="62" t="s">
        <v>4048</v>
      </c>
      <c r="I1260" s="58">
        <v>1.57</v>
      </c>
      <c r="J1260" s="74">
        <v>183.33</v>
      </c>
    </row>
    <row r="1261" spans="1:10" ht="16.5" customHeight="1">
      <c r="A1261" s="61">
        <v>205</v>
      </c>
      <c r="B1261" s="61">
        <v>75</v>
      </c>
      <c r="C1261" s="61">
        <v>14</v>
      </c>
      <c r="D1261" s="61">
        <v>109</v>
      </c>
      <c r="E1261" s="61" t="s">
        <v>2233</v>
      </c>
      <c r="F1261" s="61" t="s">
        <v>321</v>
      </c>
      <c r="G1261" s="61" t="s">
        <v>2185</v>
      </c>
      <c r="H1261" s="62" t="s">
        <v>2703</v>
      </c>
      <c r="I1261" s="58">
        <v>3.27</v>
      </c>
      <c r="J1261" s="74">
        <v>183.32</v>
      </c>
    </row>
    <row r="1262" spans="1:10" ht="16.5" customHeight="1">
      <c r="A1262" s="61">
        <v>215</v>
      </c>
      <c r="B1262" s="61">
        <v>55</v>
      </c>
      <c r="C1262" s="61">
        <v>16</v>
      </c>
      <c r="D1262" s="61">
        <v>93</v>
      </c>
      <c r="E1262" s="61" t="s">
        <v>2440</v>
      </c>
      <c r="F1262" s="61" t="s">
        <v>321</v>
      </c>
      <c r="G1262" s="61" t="s">
        <v>2633</v>
      </c>
      <c r="H1262" s="62" t="s">
        <v>2646</v>
      </c>
      <c r="I1262" s="58">
        <v>1.57</v>
      </c>
      <c r="J1262" s="74">
        <v>182.86</v>
      </c>
    </row>
    <row r="1263" spans="1:10" ht="16.5" customHeight="1">
      <c r="A1263" s="61">
        <v>215</v>
      </c>
      <c r="B1263" s="61">
        <v>55</v>
      </c>
      <c r="C1263" s="61">
        <v>16</v>
      </c>
      <c r="D1263" s="61">
        <v>93</v>
      </c>
      <c r="E1263" s="61" t="s">
        <v>2440</v>
      </c>
      <c r="F1263" s="61" t="s">
        <v>321</v>
      </c>
      <c r="G1263" s="61" t="s">
        <v>2693</v>
      </c>
      <c r="H1263" s="62" t="s">
        <v>2695</v>
      </c>
      <c r="I1263" s="58">
        <v>1.57</v>
      </c>
      <c r="J1263" s="74">
        <v>182.86</v>
      </c>
    </row>
    <row r="1264" spans="1:10" ht="16.5" customHeight="1">
      <c r="A1264" s="61">
        <v>225</v>
      </c>
      <c r="B1264" s="61">
        <v>50</v>
      </c>
      <c r="C1264" s="61">
        <v>16</v>
      </c>
      <c r="D1264" s="61">
        <v>92</v>
      </c>
      <c r="E1264" s="61" t="s">
        <v>2239</v>
      </c>
      <c r="F1264" s="61" t="s">
        <v>321</v>
      </c>
      <c r="G1264" s="61" t="s">
        <v>2506</v>
      </c>
      <c r="H1264" s="62" t="s">
        <v>2674</v>
      </c>
      <c r="I1264" s="58">
        <v>1.57</v>
      </c>
      <c r="J1264" s="74">
        <v>182.4</v>
      </c>
    </row>
    <row r="1265" spans="1:10" ht="16.5" customHeight="1">
      <c r="A1265" s="61">
        <v>225</v>
      </c>
      <c r="B1265" s="61">
        <v>50</v>
      </c>
      <c r="C1265" s="61">
        <v>16</v>
      </c>
      <c r="D1265" s="61">
        <v>0</v>
      </c>
      <c r="E1265" s="61" t="s">
        <v>2388</v>
      </c>
      <c r="F1265" s="61" t="s">
        <v>321</v>
      </c>
      <c r="G1265" s="61" t="s">
        <v>2191</v>
      </c>
      <c r="H1265" s="62" t="s">
        <v>2707</v>
      </c>
      <c r="I1265" s="58">
        <v>1.57</v>
      </c>
      <c r="J1265" s="74">
        <v>182.4</v>
      </c>
    </row>
    <row r="1266" spans="1:10" ht="16.5" customHeight="1">
      <c r="A1266" s="61">
        <v>215</v>
      </c>
      <c r="B1266" s="61">
        <v>60</v>
      </c>
      <c r="C1266" s="61">
        <v>16</v>
      </c>
      <c r="D1266" s="61">
        <v>99</v>
      </c>
      <c r="E1266" s="61" t="s">
        <v>2440</v>
      </c>
      <c r="F1266" s="61" t="s">
        <v>321</v>
      </c>
      <c r="G1266" s="61" t="s">
        <v>2506</v>
      </c>
      <c r="H1266" s="62" t="s">
        <v>4013</v>
      </c>
      <c r="I1266" s="58">
        <v>1.57</v>
      </c>
      <c r="J1266" s="74">
        <v>181.48</v>
      </c>
    </row>
    <row r="1267" spans="1:10" ht="16.5" customHeight="1">
      <c r="A1267" s="61">
        <v>225</v>
      </c>
      <c r="B1267" s="61">
        <v>50</v>
      </c>
      <c r="C1267" s="61">
        <v>16</v>
      </c>
      <c r="D1267" s="61">
        <v>92</v>
      </c>
      <c r="E1267" s="61" t="s">
        <v>2347</v>
      </c>
      <c r="F1267" s="61" t="s">
        <v>321</v>
      </c>
      <c r="G1267" s="61" t="s">
        <v>2506</v>
      </c>
      <c r="H1267" s="62" t="s">
        <v>2673</v>
      </c>
      <c r="I1267" s="58">
        <v>1.57</v>
      </c>
      <c r="J1267" s="74">
        <v>181.02</v>
      </c>
    </row>
    <row r="1268" spans="1:10" ht="16.5" customHeight="1">
      <c r="A1268" s="61">
        <v>215</v>
      </c>
      <c r="B1268" s="61">
        <v>55</v>
      </c>
      <c r="C1268" s="61">
        <v>16</v>
      </c>
      <c r="D1268" s="61">
        <v>93</v>
      </c>
      <c r="E1268" s="61" t="s">
        <v>2347</v>
      </c>
      <c r="F1268" s="61" t="s">
        <v>321</v>
      </c>
      <c r="G1268" s="61" t="s">
        <v>2633</v>
      </c>
      <c r="H1268" s="62" t="s">
        <v>2648</v>
      </c>
      <c r="I1268" s="58">
        <v>1.57</v>
      </c>
      <c r="J1268" s="74">
        <v>180.56</v>
      </c>
    </row>
    <row r="1269" spans="1:10" ht="16.5" customHeight="1">
      <c r="A1269" s="61">
        <v>215</v>
      </c>
      <c r="B1269" s="61">
        <v>55</v>
      </c>
      <c r="C1269" s="61">
        <v>16</v>
      </c>
      <c r="D1269" s="61">
        <v>93</v>
      </c>
      <c r="E1269" s="61" t="s">
        <v>2347</v>
      </c>
      <c r="F1269" s="61" t="s">
        <v>321</v>
      </c>
      <c r="G1269" s="61" t="s">
        <v>2693</v>
      </c>
      <c r="H1269" s="62" t="s">
        <v>2696</v>
      </c>
      <c r="I1269" s="58">
        <v>1.57</v>
      </c>
      <c r="J1269" s="74">
        <v>180.56</v>
      </c>
    </row>
    <row r="1270" spans="1:10" ht="16.5" customHeight="1">
      <c r="A1270" s="61">
        <v>265</v>
      </c>
      <c r="B1270" s="61">
        <v>70</v>
      </c>
      <c r="C1270" s="61">
        <v>15</v>
      </c>
      <c r="D1270" s="61">
        <v>110</v>
      </c>
      <c r="E1270" s="61" t="s">
        <v>2440</v>
      </c>
      <c r="F1270" s="61" t="s">
        <v>321</v>
      </c>
      <c r="G1270" s="61" t="s">
        <v>2177</v>
      </c>
      <c r="H1270" s="62" t="s">
        <v>4035</v>
      </c>
      <c r="I1270" s="58">
        <v>3.27</v>
      </c>
      <c r="J1270" s="74">
        <v>180.09</v>
      </c>
    </row>
    <row r="1271" spans="1:10" ht="16.5" customHeight="1">
      <c r="A1271" s="61">
        <v>255</v>
      </c>
      <c r="B1271" s="61">
        <v>70</v>
      </c>
      <c r="C1271" s="61">
        <v>15</v>
      </c>
      <c r="D1271" s="61">
        <v>108</v>
      </c>
      <c r="E1271" s="61" t="s">
        <v>2370</v>
      </c>
      <c r="F1271" s="61" t="s">
        <v>321</v>
      </c>
      <c r="G1271" s="61" t="s">
        <v>2177</v>
      </c>
      <c r="H1271" s="62" t="s">
        <v>4018</v>
      </c>
      <c r="I1271" s="58">
        <v>3.27</v>
      </c>
      <c r="J1271" s="74">
        <v>179.16</v>
      </c>
    </row>
    <row r="1272" spans="1:10" ht="16.5" customHeight="1">
      <c r="A1272" s="61">
        <v>255</v>
      </c>
      <c r="B1272" s="61">
        <v>70</v>
      </c>
      <c r="C1272" s="61">
        <v>15</v>
      </c>
      <c r="D1272" s="61">
        <v>112</v>
      </c>
      <c r="E1272" s="61" t="s">
        <v>2370</v>
      </c>
      <c r="F1272" s="61" t="s">
        <v>321</v>
      </c>
      <c r="G1272" s="61" t="s">
        <v>2168</v>
      </c>
      <c r="H1272" s="62" t="s">
        <v>4021</v>
      </c>
      <c r="I1272" s="58">
        <v>3.27</v>
      </c>
      <c r="J1272" s="74">
        <v>179.16</v>
      </c>
    </row>
    <row r="1273" spans="1:10" ht="16.5" customHeight="1">
      <c r="A1273" s="61" t="s">
        <v>2265</v>
      </c>
      <c r="B1273" s="61">
        <v>55</v>
      </c>
      <c r="C1273" s="61">
        <v>16</v>
      </c>
      <c r="D1273" s="61">
        <v>87</v>
      </c>
      <c r="E1273" s="61" t="s">
        <v>2440</v>
      </c>
      <c r="F1273" s="61" t="s">
        <v>321</v>
      </c>
      <c r="G1273" s="61" t="s">
        <v>2749</v>
      </c>
      <c r="H1273" s="62" t="s">
        <v>2750</v>
      </c>
      <c r="I1273" s="58">
        <v>1.57</v>
      </c>
      <c r="J1273" s="74">
        <v>177.96</v>
      </c>
    </row>
    <row r="1274" spans="1:10" ht="16.5" customHeight="1">
      <c r="A1274" s="61" t="s">
        <v>2265</v>
      </c>
      <c r="B1274" s="61" t="s">
        <v>2751</v>
      </c>
      <c r="C1274" s="61">
        <v>16</v>
      </c>
      <c r="D1274" s="61">
        <v>87</v>
      </c>
      <c r="E1274" s="61" t="s">
        <v>2440</v>
      </c>
      <c r="F1274" s="61" t="s">
        <v>321</v>
      </c>
      <c r="G1274" s="61" t="s">
        <v>2772</v>
      </c>
      <c r="H1274" s="62" t="s">
        <v>2773</v>
      </c>
      <c r="I1274" s="58">
        <v>1.57</v>
      </c>
      <c r="J1274" s="74">
        <v>177.96</v>
      </c>
    </row>
    <row r="1275" spans="1:10" ht="16.5" customHeight="1">
      <c r="A1275" s="61">
        <v>225</v>
      </c>
      <c r="B1275" s="61">
        <v>75</v>
      </c>
      <c r="C1275" s="61">
        <v>16</v>
      </c>
      <c r="D1275" s="61">
        <v>103</v>
      </c>
      <c r="E1275" s="61" t="s">
        <v>2370</v>
      </c>
      <c r="F1275" s="61" t="s">
        <v>321</v>
      </c>
      <c r="G1275" s="61" t="s">
        <v>2173</v>
      </c>
      <c r="H1275" s="62" t="s">
        <v>4014</v>
      </c>
      <c r="I1275" s="58">
        <v>3.27</v>
      </c>
      <c r="J1275" s="74">
        <v>177.31</v>
      </c>
    </row>
    <row r="1276" spans="1:10" ht="16.5" customHeight="1">
      <c r="A1276" s="61">
        <v>215</v>
      </c>
      <c r="B1276" s="61">
        <v>45</v>
      </c>
      <c r="C1276" s="61">
        <v>17</v>
      </c>
      <c r="D1276" s="61">
        <v>87</v>
      </c>
      <c r="E1276" s="61" t="s">
        <v>2347</v>
      </c>
      <c r="F1276" s="61" t="s">
        <v>321</v>
      </c>
      <c r="G1276" s="61" t="s">
        <v>2162</v>
      </c>
      <c r="H1276" s="62" t="s">
        <v>4059</v>
      </c>
      <c r="I1276" s="58">
        <v>1.57</v>
      </c>
      <c r="J1276" s="74">
        <v>177.31</v>
      </c>
    </row>
    <row r="1277" spans="1:10" ht="16.5" customHeight="1">
      <c r="A1277" s="61">
        <v>215</v>
      </c>
      <c r="B1277" s="61">
        <v>60</v>
      </c>
      <c r="C1277" s="61">
        <v>16</v>
      </c>
      <c r="D1277" s="61">
        <v>99</v>
      </c>
      <c r="E1277" s="61" t="s">
        <v>2237</v>
      </c>
      <c r="F1277" s="61" t="s">
        <v>321</v>
      </c>
      <c r="G1277" s="61" t="s">
        <v>2192</v>
      </c>
      <c r="H1277" s="62" t="s">
        <v>2608</v>
      </c>
      <c r="I1277" s="58">
        <v>1.57</v>
      </c>
      <c r="J1277" s="74">
        <v>176.41</v>
      </c>
    </row>
    <row r="1278" spans="1:10" ht="16.5" customHeight="1">
      <c r="A1278" s="61">
        <v>215</v>
      </c>
      <c r="B1278" s="61">
        <v>45</v>
      </c>
      <c r="C1278" s="61">
        <v>17</v>
      </c>
      <c r="D1278" s="61">
        <v>87</v>
      </c>
      <c r="E1278" s="61" t="s">
        <v>2347</v>
      </c>
      <c r="F1278" s="61" t="s">
        <v>321</v>
      </c>
      <c r="G1278" s="61" t="s">
        <v>2633</v>
      </c>
      <c r="H1278" s="62" t="s">
        <v>2652</v>
      </c>
      <c r="I1278" s="58">
        <v>1.57</v>
      </c>
      <c r="J1278" s="74">
        <v>176.41</v>
      </c>
    </row>
    <row r="1279" spans="1:10" ht="16.5" customHeight="1">
      <c r="A1279" s="61">
        <v>225</v>
      </c>
      <c r="B1279" s="61">
        <v>70</v>
      </c>
      <c r="C1279" s="61">
        <v>16</v>
      </c>
      <c r="D1279" s="61">
        <v>102</v>
      </c>
      <c r="E1279" s="61" t="s">
        <v>2370</v>
      </c>
      <c r="F1279" s="61" t="s">
        <v>321</v>
      </c>
      <c r="G1279" s="61" t="s">
        <v>2173</v>
      </c>
      <c r="H1279" s="62" t="s">
        <v>4039</v>
      </c>
      <c r="I1279" s="58">
        <v>3.27</v>
      </c>
      <c r="J1279" s="74">
        <v>176.38</v>
      </c>
    </row>
    <row r="1280" spans="1:10" ht="16.5" customHeight="1">
      <c r="A1280" s="61">
        <v>215</v>
      </c>
      <c r="B1280" s="61">
        <v>45</v>
      </c>
      <c r="C1280" s="61">
        <v>16</v>
      </c>
      <c r="D1280" s="61">
        <v>86</v>
      </c>
      <c r="E1280" s="61" t="s">
        <v>2239</v>
      </c>
      <c r="F1280" s="61" t="s">
        <v>321</v>
      </c>
      <c r="G1280" s="61" t="s">
        <v>2186</v>
      </c>
      <c r="H1280" s="62" t="s">
        <v>4056</v>
      </c>
      <c r="I1280" s="58">
        <v>1.57</v>
      </c>
      <c r="J1280" s="74">
        <v>176.38</v>
      </c>
    </row>
    <row r="1281" spans="1:10" ht="16.5" customHeight="1">
      <c r="A1281" s="61">
        <v>245</v>
      </c>
      <c r="B1281" s="61">
        <v>70</v>
      </c>
      <c r="C1281" s="61">
        <v>16</v>
      </c>
      <c r="D1281" s="61">
        <v>107</v>
      </c>
      <c r="E1281" s="61" t="s">
        <v>2440</v>
      </c>
      <c r="F1281" s="61" t="s">
        <v>321</v>
      </c>
      <c r="G1281" s="61" t="s">
        <v>2203</v>
      </c>
      <c r="H1281" s="62" t="s">
        <v>4037</v>
      </c>
      <c r="I1281" s="58">
        <v>3.27</v>
      </c>
      <c r="J1281" s="74">
        <v>175.46</v>
      </c>
    </row>
    <row r="1282" spans="1:10" ht="16.5" customHeight="1">
      <c r="A1282" s="61">
        <v>245</v>
      </c>
      <c r="B1282" s="61">
        <v>70</v>
      </c>
      <c r="C1282" s="61">
        <v>16</v>
      </c>
      <c r="D1282" s="61">
        <v>107</v>
      </c>
      <c r="E1282" s="61" t="s">
        <v>2370</v>
      </c>
      <c r="F1282" s="61" t="s">
        <v>321</v>
      </c>
      <c r="G1282" s="61" t="s">
        <v>2177</v>
      </c>
      <c r="H1282" s="62" t="s">
        <v>4032</v>
      </c>
      <c r="I1282" s="58">
        <v>3.27</v>
      </c>
      <c r="J1282" s="74">
        <v>175</v>
      </c>
    </row>
    <row r="1283" spans="1:10" ht="16.5" customHeight="1">
      <c r="A1283" s="61">
        <v>205</v>
      </c>
      <c r="B1283" s="61">
        <v>50</v>
      </c>
      <c r="C1283" s="61">
        <v>16</v>
      </c>
      <c r="D1283" s="61">
        <v>87</v>
      </c>
      <c r="E1283" s="61" t="s">
        <v>2440</v>
      </c>
      <c r="F1283" s="61" t="s">
        <v>321</v>
      </c>
      <c r="G1283" s="61" t="s">
        <v>2506</v>
      </c>
      <c r="H1283" s="62" t="s">
        <v>4008</v>
      </c>
      <c r="I1283" s="58">
        <v>1.57</v>
      </c>
      <c r="J1283" s="74">
        <v>174.53</v>
      </c>
    </row>
    <row r="1284" spans="1:10" ht="16.5" customHeight="1">
      <c r="A1284" s="61">
        <v>195</v>
      </c>
      <c r="B1284" s="61">
        <v>50</v>
      </c>
      <c r="C1284" s="61">
        <v>16</v>
      </c>
      <c r="D1284" s="61">
        <v>84</v>
      </c>
      <c r="E1284" s="61" t="s">
        <v>2347</v>
      </c>
      <c r="F1284" s="61" t="s">
        <v>321</v>
      </c>
      <c r="G1284" s="61" t="s">
        <v>2679</v>
      </c>
      <c r="H1284" s="62" t="s">
        <v>2680</v>
      </c>
      <c r="I1284" s="58">
        <v>1.57</v>
      </c>
      <c r="J1284" s="74">
        <v>173.19</v>
      </c>
    </row>
    <row r="1285" spans="1:10" ht="16.5" customHeight="1">
      <c r="A1285" s="61">
        <v>215</v>
      </c>
      <c r="B1285" s="61">
        <v>60</v>
      </c>
      <c r="C1285" s="61">
        <v>16</v>
      </c>
      <c r="D1285" s="61">
        <v>95</v>
      </c>
      <c r="E1285" s="61" t="s">
        <v>2440</v>
      </c>
      <c r="F1285" s="61" t="s">
        <v>321</v>
      </c>
      <c r="G1285" s="61" t="s">
        <v>2163</v>
      </c>
      <c r="H1285" s="62" t="s">
        <v>4046</v>
      </c>
      <c r="I1285" s="58">
        <v>1.57</v>
      </c>
      <c r="J1285" s="74">
        <v>171.75</v>
      </c>
    </row>
    <row r="1286" spans="1:10" ht="16.5" customHeight="1">
      <c r="A1286" s="61">
        <v>205</v>
      </c>
      <c r="B1286" s="61">
        <v>65</v>
      </c>
      <c r="C1286" s="61">
        <v>16</v>
      </c>
      <c r="D1286" s="61">
        <v>107</v>
      </c>
      <c r="E1286" s="61" t="s">
        <v>2229</v>
      </c>
      <c r="F1286" s="61" t="s">
        <v>321</v>
      </c>
      <c r="G1286" s="61" t="s">
        <v>2161</v>
      </c>
      <c r="H1286" s="62" t="s">
        <v>3989</v>
      </c>
      <c r="I1286" s="58">
        <v>3.27</v>
      </c>
      <c r="J1286" s="74">
        <v>171.55</v>
      </c>
    </row>
    <row r="1287" spans="1:10" ht="16.5" customHeight="1">
      <c r="A1287" s="61">
        <v>215</v>
      </c>
      <c r="B1287" s="61">
        <v>65</v>
      </c>
      <c r="C1287" s="61">
        <v>16</v>
      </c>
      <c r="D1287" s="61">
        <v>109</v>
      </c>
      <c r="E1287" s="61" t="s">
        <v>2229</v>
      </c>
      <c r="F1287" s="61" t="s">
        <v>321</v>
      </c>
      <c r="G1287" s="61" t="s">
        <v>2161</v>
      </c>
      <c r="H1287" s="62" t="s">
        <v>3990</v>
      </c>
      <c r="I1287" s="58">
        <v>3.27</v>
      </c>
      <c r="J1287" s="74">
        <v>171.55</v>
      </c>
    </row>
    <row r="1288" spans="1:10" ht="16.5" customHeight="1">
      <c r="A1288" s="61">
        <v>215</v>
      </c>
      <c r="B1288" s="61">
        <v>65</v>
      </c>
      <c r="C1288" s="61">
        <v>16</v>
      </c>
      <c r="D1288" s="61">
        <v>106</v>
      </c>
      <c r="E1288" s="61" t="s">
        <v>2237</v>
      </c>
      <c r="F1288" s="61" t="s">
        <v>321</v>
      </c>
      <c r="G1288" s="61" t="s">
        <v>2192</v>
      </c>
      <c r="H1288" s="62" t="s">
        <v>3981</v>
      </c>
      <c r="I1288" s="58">
        <v>3.27</v>
      </c>
      <c r="J1288" s="74">
        <v>171.55</v>
      </c>
    </row>
    <row r="1289" spans="1:10" ht="16.5" customHeight="1">
      <c r="A1289" s="61">
        <v>205</v>
      </c>
      <c r="B1289" s="61">
        <v>65</v>
      </c>
      <c r="C1289" s="61">
        <v>16</v>
      </c>
      <c r="D1289" s="61">
        <v>107</v>
      </c>
      <c r="E1289" s="61" t="s">
        <v>2237</v>
      </c>
      <c r="F1289" s="61" t="s">
        <v>321</v>
      </c>
      <c r="G1289" s="61" t="s">
        <v>2161</v>
      </c>
      <c r="H1289" s="62" t="s">
        <v>3993</v>
      </c>
      <c r="I1289" s="58">
        <v>3.27</v>
      </c>
      <c r="J1289" s="74">
        <v>171.55</v>
      </c>
    </row>
    <row r="1290" spans="1:10" ht="16.5" customHeight="1">
      <c r="A1290" s="61">
        <v>205</v>
      </c>
      <c r="B1290" s="61">
        <v>60</v>
      </c>
      <c r="C1290" s="61">
        <v>16</v>
      </c>
      <c r="D1290" s="61">
        <v>92</v>
      </c>
      <c r="E1290" s="61" t="s">
        <v>2347</v>
      </c>
      <c r="F1290" s="61" t="s">
        <v>321</v>
      </c>
      <c r="G1290" s="61" t="s">
        <v>2506</v>
      </c>
      <c r="H1290" s="62" t="s">
        <v>222</v>
      </c>
      <c r="I1290" s="58">
        <v>1.57</v>
      </c>
      <c r="J1290" s="74">
        <v>171.29</v>
      </c>
    </row>
    <row r="1291" spans="1:10" ht="16.5" customHeight="1">
      <c r="A1291" s="61">
        <v>205</v>
      </c>
      <c r="B1291" s="61">
        <v>65</v>
      </c>
      <c r="C1291" s="61">
        <v>16</v>
      </c>
      <c r="D1291" s="61">
        <v>103</v>
      </c>
      <c r="E1291" s="61" t="s">
        <v>2237</v>
      </c>
      <c r="F1291" s="61" t="s">
        <v>321</v>
      </c>
      <c r="G1291" s="61" t="s">
        <v>2192</v>
      </c>
      <c r="H1291" s="62" t="s">
        <v>3984</v>
      </c>
      <c r="I1291" s="58">
        <v>3.27</v>
      </c>
      <c r="J1291" s="74">
        <v>171.08</v>
      </c>
    </row>
    <row r="1292" spans="1:10" ht="16.5" customHeight="1">
      <c r="A1292" s="61">
        <v>225</v>
      </c>
      <c r="B1292" s="61">
        <v>70</v>
      </c>
      <c r="C1292" s="61">
        <v>16</v>
      </c>
      <c r="D1292" s="61">
        <v>102</v>
      </c>
      <c r="E1292" s="61" t="s">
        <v>2440</v>
      </c>
      <c r="F1292" s="61" t="s">
        <v>321</v>
      </c>
      <c r="G1292" s="61" t="s">
        <v>2472</v>
      </c>
      <c r="H1292" s="62" t="s">
        <v>4038</v>
      </c>
      <c r="I1292" s="58">
        <v>3.27</v>
      </c>
      <c r="J1292" s="74">
        <v>170.83</v>
      </c>
    </row>
    <row r="1293" spans="1:10" ht="16.5" customHeight="1">
      <c r="A1293" s="61">
        <v>195</v>
      </c>
      <c r="B1293" s="61">
        <v>65</v>
      </c>
      <c r="C1293" s="61">
        <v>16</v>
      </c>
      <c r="D1293" s="61">
        <v>92</v>
      </c>
      <c r="E1293" s="61" t="s">
        <v>2347</v>
      </c>
      <c r="F1293" s="61" t="s">
        <v>321</v>
      </c>
      <c r="G1293" s="61" t="s">
        <v>2472</v>
      </c>
      <c r="H1293" s="62" t="s">
        <v>4010</v>
      </c>
      <c r="I1293" s="58">
        <v>1.57</v>
      </c>
      <c r="J1293" s="74">
        <v>170.83</v>
      </c>
    </row>
    <row r="1294" spans="1:10" ht="16.5" customHeight="1">
      <c r="A1294" s="61">
        <v>225</v>
      </c>
      <c r="B1294" s="61">
        <v>45</v>
      </c>
      <c r="C1294" s="61">
        <v>17</v>
      </c>
      <c r="D1294" s="61">
        <v>94</v>
      </c>
      <c r="E1294" s="61" t="s">
        <v>2239</v>
      </c>
      <c r="F1294" s="61" t="s">
        <v>321</v>
      </c>
      <c r="G1294" s="61" t="s">
        <v>223</v>
      </c>
      <c r="H1294" s="62" t="s">
        <v>2578</v>
      </c>
      <c r="I1294" s="58">
        <v>1.57</v>
      </c>
      <c r="J1294" s="74">
        <v>169.5</v>
      </c>
    </row>
    <row r="1295" spans="1:10" ht="16.5" customHeight="1">
      <c r="A1295" s="61">
        <v>10</v>
      </c>
      <c r="B1295" s="61">
        <v>0</v>
      </c>
      <c r="C1295" s="61">
        <v>15</v>
      </c>
      <c r="D1295" s="61">
        <v>109</v>
      </c>
      <c r="E1295" s="61" t="s">
        <v>2231</v>
      </c>
      <c r="F1295" s="61" t="s">
        <v>321</v>
      </c>
      <c r="G1295" s="61" t="s">
        <v>2704</v>
      </c>
      <c r="H1295" s="62" t="s">
        <v>2705</v>
      </c>
      <c r="I1295" s="58">
        <v>3.27</v>
      </c>
      <c r="J1295" s="74">
        <v>169.04</v>
      </c>
    </row>
    <row r="1296" spans="1:10" ht="16.5" customHeight="1">
      <c r="A1296" s="61">
        <v>225</v>
      </c>
      <c r="B1296" s="61">
        <v>70</v>
      </c>
      <c r="C1296" s="61">
        <v>16</v>
      </c>
      <c r="D1296" s="61">
        <v>102</v>
      </c>
      <c r="E1296" s="61" t="s">
        <v>2237</v>
      </c>
      <c r="F1296" s="61" t="s">
        <v>321</v>
      </c>
      <c r="G1296" s="61" t="s">
        <v>2171</v>
      </c>
      <c r="H1296" s="62" t="s">
        <v>4024</v>
      </c>
      <c r="I1296" s="58">
        <v>3.27</v>
      </c>
      <c r="J1296" s="74">
        <v>168.05</v>
      </c>
    </row>
    <row r="1297" spans="1:10" ht="16.5" customHeight="1">
      <c r="A1297" s="61">
        <v>205</v>
      </c>
      <c r="B1297" s="61">
        <v>45</v>
      </c>
      <c r="C1297" s="61">
        <v>16</v>
      </c>
      <c r="D1297" s="61">
        <v>87</v>
      </c>
      <c r="E1297" s="61" t="s">
        <v>2239</v>
      </c>
      <c r="F1297" s="61" t="s">
        <v>321</v>
      </c>
      <c r="G1297" s="61" t="s">
        <v>2506</v>
      </c>
      <c r="H1297" s="62" t="s">
        <v>4045</v>
      </c>
      <c r="I1297" s="58">
        <v>1.57</v>
      </c>
      <c r="J1297" s="74">
        <v>168.05</v>
      </c>
    </row>
    <row r="1298" spans="1:10" ht="16.5" customHeight="1">
      <c r="A1298" s="61" t="s">
        <v>2267</v>
      </c>
      <c r="B1298" s="61">
        <v>55</v>
      </c>
      <c r="C1298" s="61">
        <v>16</v>
      </c>
      <c r="D1298" s="61">
        <v>91</v>
      </c>
      <c r="E1298" s="61" t="s">
        <v>2347</v>
      </c>
      <c r="F1298" s="61" t="s">
        <v>321</v>
      </c>
      <c r="G1298" s="61" t="s">
        <v>2772</v>
      </c>
      <c r="H1298" s="62" t="s">
        <v>2778</v>
      </c>
      <c r="I1298" s="58">
        <v>1.57</v>
      </c>
      <c r="J1298" s="74">
        <v>167.92</v>
      </c>
    </row>
    <row r="1299" spans="1:10" ht="16.5" customHeight="1">
      <c r="A1299" s="61">
        <v>225</v>
      </c>
      <c r="B1299" s="61">
        <v>70</v>
      </c>
      <c r="C1299" s="61">
        <v>16</v>
      </c>
      <c r="D1299" s="61">
        <v>103</v>
      </c>
      <c r="E1299" s="61" t="s">
        <v>2370</v>
      </c>
      <c r="F1299" s="61" t="s">
        <v>321</v>
      </c>
      <c r="G1299" s="61" t="s">
        <v>2171</v>
      </c>
      <c r="H1299" s="62" t="s">
        <v>2692</v>
      </c>
      <c r="I1299" s="58">
        <v>3.27</v>
      </c>
      <c r="J1299" s="74">
        <v>167.2</v>
      </c>
    </row>
    <row r="1300" spans="1:10" ht="16.5" customHeight="1">
      <c r="A1300" s="61">
        <v>215</v>
      </c>
      <c r="B1300" s="61">
        <v>80</v>
      </c>
      <c r="C1300" s="61">
        <v>15</v>
      </c>
      <c r="D1300" s="61">
        <v>102</v>
      </c>
      <c r="E1300" s="61" t="s">
        <v>2370</v>
      </c>
      <c r="F1300" s="61" t="s">
        <v>321</v>
      </c>
      <c r="G1300" s="61" t="s">
        <v>2173</v>
      </c>
      <c r="H1300" s="62" t="s">
        <v>3983</v>
      </c>
      <c r="I1300" s="58">
        <v>3.27</v>
      </c>
      <c r="J1300" s="74">
        <v>167.12</v>
      </c>
    </row>
    <row r="1301" spans="1:10" ht="16.5" customHeight="1">
      <c r="A1301" s="61">
        <v>195</v>
      </c>
      <c r="B1301" s="61">
        <v>82</v>
      </c>
      <c r="C1301" s="61">
        <v>15</v>
      </c>
      <c r="D1301" s="61">
        <v>106</v>
      </c>
      <c r="E1301" s="61" t="s">
        <v>2229</v>
      </c>
      <c r="F1301" s="61" t="s">
        <v>321</v>
      </c>
      <c r="G1301" s="61" t="s">
        <v>2179</v>
      </c>
      <c r="H1301" s="62" t="s">
        <v>2554</v>
      </c>
      <c r="I1301" s="58">
        <v>3.27</v>
      </c>
      <c r="J1301" s="74">
        <v>166.85</v>
      </c>
    </row>
    <row r="1302" spans="1:10" ht="16.5" customHeight="1">
      <c r="A1302" s="61">
        <v>205</v>
      </c>
      <c r="B1302" s="61">
        <v>60</v>
      </c>
      <c r="C1302" s="61">
        <v>16</v>
      </c>
      <c r="D1302" s="61">
        <v>96</v>
      </c>
      <c r="E1302" s="61" t="s">
        <v>2237</v>
      </c>
      <c r="F1302" s="61" t="s">
        <v>321</v>
      </c>
      <c r="G1302" s="61" t="s">
        <v>44</v>
      </c>
      <c r="H1302" s="62" t="s">
        <v>4015</v>
      </c>
      <c r="I1302" s="58">
        <v>3.27</v>
      </c>
      <c r="J1302" s="74">
        <v>166.66</v>
      </c>
    </row>
    <row r="1303" spans="1:10" ht="16.5" customHeight="1">
      <c r="A1303" s="61">
        <v>225</v>
      </c>
      <c r="B1303" s="61">
        <v>45</v>
      </c>
      <c r="C1303" s="61">
        <v>17</v>
      </c>
      <c r="D1303" s="61">
        <v>91</v>
      </c>
      <c r="E1303" s="61" t="s">
        <v>2239</v>
      </c>
      <c r="F1303" s="61" t="s">
        <v>321</v>
      </c>
      <c r="G1303" s="61" t="s">
        <v>223</v>
      </c>
      <c r="H1303" s="62" t="s">
        <v>228</v>
      </c>
      <c r="I1303" s="58">
        <v>1.57</v>
      </c>
      <c r="J1303" s="74">
        <v>166.66</v>
      </c>
    </row>
    <row r="1304" spans="1:10" ht="16.5" customHeight="1">
      <c r="A1304" s="61">
        <v>225</v>
      </c>
      <c r="B1304" s="61">
        <v>45</v>
      </c>
      <c r="C1304" s="61">
        <v>17</v>
      </c>
      <c r="D1304" s="61">
        <v>91</v>
      </c>
      <c r="E1304" s="61" t="s">
        <v>2445</v>
      </c>
      <c r="F1304" s="61" t="s">
        <v>321</v>
      </c>
      <c r="G1304" s="61" t="s">
        <v>223</v>
      </c>
      <c r="H1304" s="62" t="s">
        <v>229</v>
      </c>
      <c r="I1304" s="58">
        <v>1.57</v>
      </c>
      <c r="J1304" s="74">
        <v>166.66</v>
      </c>
    </row>
    <row r="1305" spans="1:10" ht="16.5" customHeight="1">
      <c r="A1305" s="61">
        <v>215</v>
      </c>
      <c r="B1305" s="61">
        <v>65</v>
      </c>
      <c r="C1305" s="61">
        <v>15</v>
      </c>
      <c r="D1305" s="61">
        <v>104</v>
      </c>
      <c r="E1305" s="61" t="s">
        <v>2237</v>
      </c>
      <c r="F1305" s="61" t="s">
        <v>321</v>
      </c>
      <c r="G1305" s="61" t="s">
        <v>2192</v>
      </c>
      <c r="H1305" s="62" t="s">
        <v>3959</v>
      </c>
      <c r="I1305" s="58">
        <v>3.27</v>
      </c>
      <c r="J1305" s="74">
        <v>165.91</v>
      </c>
    </row>
    <row r="1306" spans="1:10" ht="16.5" customHeight="1">
      <c r="A1306" s="61">
        <v>205</v>
      </c>
      <c r="B1306" s="61">
        <v>60</v>
      </c>
      <c r="C1306" s="61">
        <v>16</v>
      </c>
      <c r="D1306" s="61">
        <v>92</v>
      </c>
      <c r="E1306" s="61" t="s">
        <v>2440</v>
      </c>
      <c r="F1306" s="61" t="s">
        <v>321</v>
      </c>
      <c r="G1306" s="61" t="s">
        <v>2</v>
      </c>
      <c r="H1306" s="62" t="s">
        <v>2622</v>
      </c>
      <c r="I1306" s="58">
        <v>3.27</v>
      </c>
      <c r="J1306" s="74">
        <v>165.82</v>
      </c>
    </row>
    <row r="1307" spans="1:10" ht="16.5" customHeight="1">
      <c r="A1307" s="61">
        <v>225</v>
      </c>
      <c r="B1307" s="61">
        <v>45</v>
      </c>
      <c r="C1307" s="61">
        <v>17</v>
      </c>
      <c r="D1307" s="61">
        <v>94</v>
      </c>
      <c r="E1307" s="61" t="s">
        <v>2239</v>
      </c>
      <c r="F1307" s="61" t="s">
        <v>321</v>
      </c>
      <c r="G1307" s="61" t="s">
        <v>2633</v>
      </c>
      <c r="H1307" s="62" t="s">
        <v>2665</v>
      </c>
      <c r="I1307" s="58">
        <v>1.57</v>
      </c>
      <c r="J1307" s="74">
        <v>165.82</v>
      </c>
    </row>
    <row r="1308" spans="1:10" ht="16.5" customHeight="1">
      <c r="A1308" s="61">
        <v>235</v>
      </c>
      <c r="B1308" s="61">
        <v>70</v>
      </c>
      <c r="C1308" s="61">
        <v>16</v>
      </c>
      <c r="D1308" s="61">
        <v>105</v>
      </c>
      <c r="E1308" s="61" t="s">
        <v>2440</v>
      </c>
      <c r="F1308" s="61" t="s">
        <v>321</v>
      </c>
      <c r="G1308" s="61" t="s">
        <v>2177</v>
      </c>
      <c r="H1308" s="62" t="s">
        <v>4019</v>
      </c>
      <c r="I1308" s="58">
        <v>3.27</v>
      </c>
      <c r="J1308" s="74">
        <v>164.35</v>
      </c>
    </row>
    <row r="1309" spans="1:10" ht="16.5" customHeight="1">
      <c r="A1309" s="61">
        <v>235</v>
      </c>
      <c r="B1309" s="61">
        <v>70</v>
      </c>
      <c r="C1309" s="61">
        <v>16</v>
      </c>
      <c r="D1309" s="61">
        <v>106</v>
      </c>
      <c r="E1309" s="61" t="s">
        <v>2440</v>
      </c>
      <c r="F1309" s="61" t="s">
        <v>321</v>
      </c>
      <c r="G1309" s="61" t="s">
        <v>2168</v>
      </c>
      <c r="H1309" s="62" t="s">
        <v>4020</v>
      </c>
      <c r="I1309" s="58">
        <v>3.27</v>
      </c>
      <c r="J1309" s="74">
        <v>164.35</v>
      </c>
    </row>
    <row r="1310" spans="1:10" ht="16.5" customHeight="1">
      <c r="A1310" s="61">
        <v>205</v>
      </c>
      <c r="B1310" s="61">
        <v>75</v>
      </c>
      <c r="C1310" s="61">
        <v>16</v>
      </c>
      <c r="D1310" s="61">
        <v>110</v>
      </c>
      <c r="E1310" s="61" t="s">
        <v>2229</v>
      </c>
      <c r="F1310" s="61" t="s">
        <v>321</v>
      </c>
      <c r="G1310" s="61" t="s">
        <v>2161</v>
      </c>
      <c r="H1310" s="62" t="s">
        <v>3980</v>
      </c>
      <c r="I1310" s="58">
        <v>3.27</v>
      </c>
      <c r="J1310" s="74">
        <v>163.56</v>
      </c>
    </row>
    <row r="1311" spans="1:10" ht="16.5" customHeight="1">
      <c r="A1311" s="61">
        <v>225</v>
      </c>
      <c r="B1311" s="61">
        <v>45</v>
      </c>
      <c r="C1311" s="61">
        <v>17</v>
      </c>
      <c r="D1311" s="61">
        <v>90</v>
      </c>
      <c r="E1311" s="61" t="s">
        <v>2239</v>
      </c>
      <c r="F1311" s="61" t="s">
        <v>321</v>
      </c>
      <c r="G1311" s="61" t="s">
        <v>2167</v>
      </c>
      <c r="H1311" s="62" t="s">
        <v>233</v>
      </c>
      <c r="I1311" s="58">
        <v>1.57</v>
      </c>
      <c r="J1311" s="74">
        <v>163.41999999999999</v>
      </c>
    </row>
    <row r="1312" spans="1:10" ht="16.5" customHeight="1">
      <c r="A1312" s="61">
        <v>225</v>
      </c>
      <c r="B1312" s="61">
        <v>45</v>
      </c>
      <c r="C1312" s="61">
        <v>17</v>
      </c>
      <c r="D1312" s="61">
        <v>91</v>
      </c>
      <c r="E1312" s="61" t="s">
        <v>2239</v>
      </c>
      <c r="F1312" s="61" t="s">
        <v>321</v>
      </c>
      <c r="G1312" s="61" t="s">
        <v>2165</v>
      </c>
      <c r="H1312" s="62" t="s">
        <v>4057</v>
      </c>
      <c r="I1312" s="58">
        <v>1.57</v>
      </c>
      <c r="J1312" s="74">
        <v>163.41999999999999</v>
      </c>
    </row>
    <row r="1313" spans="1:10" ht="16.5" customHeight="1">
      <c r="A1313" s="61">
        <v>225</v>
      </c>
      <c r="B1313" s="61">
        <v>45</v>
      </c>
      <c r="C1313" s="61">
        <v>17</v>
      </c>
      <c r="D1313" s="61">
        <v>91</v>
      </c>
      <c r="E1313" s="61" t="s">
        <v>2445</v>
      </c>
      <c r="F1313" s="61" t="s">
        <v>321</v>
      </c>
      <c r="G1313" s="61" t="s">
        <v>2506</v>
      </c>
      <c r="H1313" s="62" t="s">
        <v>225</v>
      </c>
      <c r="I1313" s="58">
        <v>1.57</v>
      </c>
      <c r="J1313" s="74">
        <v>163.41999999999999</v>
      </c>
    </row>
    <row r="1314" spans="1:10" ht="16.5" customHeight="1">
      <c r="A1314" s="61">
        <v>225</v>
      </c>
      <c r="B1314" s="61">
        <v>45</v>
      </c>
      <c r="C1314" s="61">
        <v>17</v>
      </c>
      <c r="D1314" s="61">
        <v>90</v>
      </c>
      <c r="E1314" s="61" t="s">
        <v>2239</v>
      </c>
      <c r="F1314" s="61" t="s">
        <v>321</v>
      </c>
      <c r="G1314" s="61" t="s">
        <v>2186</v>
      </c>
      <c r="H1314" s="62" t="s">
        <v>236</v>
      </c>
      <c r="I1314" s="58">
        <v>1.57</v>
      </c>
      <c r="J1314" s="74">
        <v>163.41999999999999</v>
      </c>
    </row>
    <row r="1315" spans="1:10" ht="16.5" customHeight="1">
      <c r="A1315" s="61">
        <v>225</v>
      </c>
      <c r="B1315" s="61">
        <v>45</v>
      </c>
      <c r="C1315" s="61">
        <v>17</v>
      </c>
      <c r="D1315" s="61">
        <v>91</v>
      </c>
      <c r="E1315" s="61" t="s">
        <v>2239</v>
      </c>
      <c r="F1315" s="61" t="s">
        <v>321</v>
      </c>
      <c r="G1315" s="61" t="s">
        <v>2162</v>
      </c>
      <c r="H1315" s="62" t="s">
        <v>4058</v>
      </c>
      <c r="I1315" s="58">
        <v>1.57</v>
      </c>
      <c r="J1315" s="74">
        <v>163.41999999999999</v>
      </c>
    </row>
    <row r="1316" spans="1:10" ht="16.5" customHeight="1">
      <c r="A1316" s="61">
        <v>225</v>
      </c>
      <c r="B1316" s="61">
        <v>45</v>
      </c>
      <c r="C1316" s="61">
        <v>17</v>
      </c>
      <c r="D1316" s="61">
        <v>90</v>
      </c>
      <c r="E1316" s="61" t="s">
        <v>2239</v>
      </c>
      <c r="F1316" s="61" t="s">
        <v>321</v>
      </c>
      <c r="G1316" s="61" t="s">
        <v>2162</v>
      </c>
      <c r="H1316" s="62" t="s">
        <v>4060</v>
      </c>
      <c r="I1316" s="58">
        <v>1.57</v>
      </c>
      <c r="J1316" s="74">
        <v>163.41999999999999</v>
      </c>
    </row>
    <row r="1317" spans="1:10" ht="16.5" customHeight="1">
      <c r="A1317" s="61">
        <v>215</v>
      </c>
      <c r="B1317" s="61">
        <v>70</v>
      </c>
      <c r="C1317" s="61">
        <v>16</v>
      </c>
      <c r="D1317" s="61">
        <v>100</v>
      </c>
      <c r="E1317" s="61" t="s">
        <v>2370</v>
      </c>
      <c r="F1317" s="61" t="s">
        <v>321</v>
      </c>
      <c r="G1317" s="61" t="s">
        <v>2173</v>
      </c>
      <c r="H1317" s="62" t="s">
        <v>4001</v>
      </c>
      <c r="I1317" s="58">
        <v>3.27</v>
      </c>
      <c r="J1317" s="74">
        <v>162.96</v>
      </c>
    </row>
    <row r="1318" spans="1:10" ht="16.5" customHeight="1">
      <c r="A1318" s="61">
        <v>235</v>
      </c>
      <c r="B1318" s="61">
        <v>70</v>
      </c>
      <c r="C1318" s="61">
        <v>16</v>
      </c>
      <c r="D1318" s="61">
        <v>106</v>
      </c>
      <c r="E1318" s="61" t="s">
        <v>2237</v>
      </c>
      <c r="F1318" s="61" t="s">
        <v>321</v>
      </c>
      <c r="G1318" s="61" t="s">
        <v>2173</v>
      </c>
      <c r="H1318" s="62" t="s">
        <v>4031</v>
      </c>
      <c r="I1318" s="58">
        <v>3.27</v>
      </c>
      <c r="J1318" s="74">
        <v>162.96</v>
      </c>
    </row>
    <row r="1319" spans="1:10" ht="16.5" customHeight="1">
      <c r="A1319" s="61">
        <v>215</v>
      </c>
      <c r="B1319" s="61">
        <v>70</v>
      </c>
      <c r="C1319" s="61">
        <v>16</v>
      </c>
      <c r="D1319" s="61">
        <v>100</v>
      </c>
      <c r="E1319" s="61" t="s">
        <v>2440</v>
      </c>
      <c r="F1319" s="61" t="s">
        <v>321</v>
      </c>
      <c r="G1319" s="61" t="s">
        <v>2171</v>
      </c>
      <c r="H1319" s="62" t="s">
        <v>4003</v>
      </c>
      <c r="I1319" s="58">
        <v>3.27</v>
      </c>
      <c r="J1319" s="74">
        <v>162.96</v>
      </c>
    </row>
    <row r="1320" spans="1:10" ht="16.5" customHeight="1">
      <c r="A1320" s="61">
        <v>215</v>
      </c>
      <c r="B1320" s="61">
        <v>70</v>
      </c>
      <c r="C1320" s="61">
        <v>16</v>
      </c>
      <c r="D1320" s="61">
        <v>99</v>
      </c>
      <c r="E1320" s="61" t="s">
        <v>2440</v>
      </c>
      <c r="F1320" s="61" t="s">
        <v>321</v>
      </c>
      <c r="G1320" s="61" t="s">
        <v>2171</v>
      </c>
      <c r="H1320" s="62" t="s">
        <v>4004</v>
      </c>
      <c r="I1320" s="58">
        <v>3.27</v>
      </c>
      <c r="J1320" s="74">
        <v>162.96</v>
      </c>
    </row>
    <row r="1321" spans="1:10" ht="16.5" customHeight="1">
      <c r="A1321" s="61">
        <v>195</v>
      </c>
      <c r="B1321" s="61">
        <v>60</v>
      </c>
      <c r="C1321" s="61">
        <v>16</v>
      </c>
      <c r="D1321" s="61">
        <v>89</v>
      </c>
      <c r="E1321" s="61" t="s">
        <v>2440</v>
      </c>
      <c r="F1321" s="61" t="s">
        <v>321</v>
      </c>
      <c r="G1321" s="61" t="s">
        <v>2472</v>
      </c>
      <c r="H1321" s="62" t="s">
        <v>3985</v>
      </c>
      <c r="I1321" s="58">
        <v>1.57</v>
      </c>
      <c r="J1321" s="74">
        <v>162.96</v>
      </c>
    </row>
    <row r="1322" spans="1:10" ht="16.5" customHeight="1">
      <c r="A1322" s="61">
        <v>225</v>
      </c>
      <c r="B1322" s="61">
        <v>45</v>
      </c>
      <c r="C1322" s="61">
        <v>17</v>
      </c>
      <c r="D1322" s="61">
        <v>91</v>
      </c>
      <c r="E1322" s="61" t="s">
        <v>2347</v>
      </c>
      <c r="F1322" s="61" t="s">
        <v>321</v>
      </c>
      <c r="G1322" s="61" t="s">
        <v>2165</v>
      </c>
      <c r="H1322" s="62" t="s">
        <v>4084</v>
      </c>
      <c r="I1322" s="58">
        <v>1.57</v>
      </c>
      <c r="J1322" s="74">
        <v>162.96</v>
      </c>
    </row>
    <row r="1323" spans="1:10" ht="16.5" customHeight="1">
      <c r="A1323" s="61">
        <v>225</v>
      </c>
      <c r="B1323" s="61">
        <v>45</v>
      </c>
      <c r="C1323" s="61">
        <v>17</v>
      </c>
      <c r="D1323" s="61">
        <v>91</v>
      </c>
      <c r="E1323" s="61" t="s">
        <v>2239</v>
      </c>
      <c r="F1323" s="61" t="s">
        <v>321</v>
      </c>
      <c r="G1323" s="61" t="s">
        <v>2633</v>
      </c>
      <c r="H1323" s="62" t="s">
        <v>2664</v>
      </c>
      <c r="I1323" s="58">
        <v>1.57</v>
      </c>
      <c r="J1323" s="74">
        <v>162.59</v>
      </c>
    </row>
    <row r="1324" spans="1:10" ht="16.5" customHeight="1">
      <c r="A1324" s="61">
        <v>225</v>
      </c>
      <c r="B1324" s="61">
        <v>45</v>
      </c>
      <c r="C1324" s="61">
        <v>17</v>
      </c>
      <c r="D1324" s="61">
        <v>0</v>
      </c>
      <c r="E1324" s="61" t="s">
        <v>2388</v>
      </c>
      <c r="F1324" s="61" t="s">
        <v>321</v>
      </c>
      <c r="G1324" s="61" t="s">
        <v>2191</v>
      </c>
      <c r="H1324" s="62" t="s">
        <v>2710</v>
      </c>
      <c r="I1324" s="58">
        <v>1.57</v>
      </c>
      <c r="J1324" s="74">
        <v>162.59</v>
      </c>
    </row>
    <row r="1325" spans="1:10" ht="16.5" customHeight="1">
      <c r="A1325" s="61">
        <v>225</v>
      </c>
      <c r="B1325" s="61">
        <v>45</v>
      </c>
      <c r="C1325" s="61">
        <v>17</v>
      </c>
      <c r="D1325" s="61">
        <v>91</v>
      </c>
      <c r="E1325" s="61" t="s">
        <v>2347</v>
      </c>
      <c r="F1325" s="61" t="s">
        <v>321</v>
      </c>
      <c r="G1325" s="61" t="s">
        <v>2633</v>
      </c>
      <c r="H1325" s="62" t="s">
        <v>2662</v>
      </c>
      <c r="I1325" s="58">
        <v>1.57</v>
      </c>
      <c r="J1325" s="74">
        <v>162.13</v>
      </c>
    </row>
    <row r="1326" spans="1:10" ht="16.5" customHeight="1">
      <c r="A1326" s="61">
        <v>215</v>
      </c>
      <c r="B1326" s="61">
        <v>65</v>
      </c>
      <c r="C1326" s="61">
        <v>16</v>
      </c>
      <c r="D1326" s="61">
        <v>98</v>
      </c>
      <c r="E1326" s="61" t="s">
        <v>2347</v>
      </c>
      <c r="F1326" s="61" t="s">
        <v>321</v>
      </c>
      <c r="G1326" s="61" t="s">
        <v>2171</v>
      </c>
      <c r="H1326" s="62" t="s">
        <v>4012</v>
      </c>
      <c r="I1326" s="58">
        <v>3.27</v>
      </c>
      <c r="J1326" s="74">
        <v>162.03</v>
      </c>
    </row>
    <row r="1327" spans="1:10" ht="16.5" customHeight="1">
      <c r="A1327" s="61">
        <v>215</v>
      </c>
      <c r="B1327" s="61">
        <v>65</v>
      </c>
      <c r="C1327" s="61">
        <v>16</v>
      </c>
      <c r="D1327" s="61">
        <v>102</v>
      </c>
      <c r="E1327" s="61" t="s">
        <v>2440</v>
      </c>
      <c r="F1327" s="61" t="s">
        <v>321</v>
      </c>
      <c r="G1327" s="61" t="s">
        <v>2192</v>
      </c>
      <c r="H1327" s="62" t="s">
        <v>3982</v>
      </c>
      <c r="I1327" s="58">
        <v>3.27</v>
      </c>
      <c r="J1327" s="74">
        <v>161.21</v>
      </c>
    </row>
    <row r="1328" spans="1:10" ht="16.5" customHeight="1">
      <c r="A1328" s="61">
        <v>215</v>
      </c>
      <c r="B1328" s="61">
        <v>45</v>
      </c>
      <c r="C1328" s="61">
        <v>16</v>
      </c>
      <c r="D1328" s="61">
        <v>86</v>
      </c>
      <c r="E1328" s="61" t="s">
        <v>2440</v>
      </c>
      <c r="F1328" s="61" t="s">
        <v>321</v>
      </c>
      <c r="G1328" s="61" t="s">
        <v>2506</v>
      </c>
      <c r="H1328" s="62" t="s">
        <v>4023</v>
      </c>
      <c r="I1328" s="58">
        <v>1.57</v>
      </c>
      <c r="J1328" s="74">
        <v>161.11000000000001</v>
      </c>
    </row>
    <row r="1329" spans="1:10" ht="16.5" customHeight="1">
      <c r="A1329" s="61">
        <v>205</v>
      </c>
      <c r="B1329" s="61">
        <v>82</v>
      </c>
      <c r="C1329" s="61">
        <v>16</v>
      </c>
      <c r="D1329" s="61">
        <v>110</v>
      </c>
      <c r="E1329" s="61" t="s">
        <v>2370</v>
      </c>
      <c r="F1329" s="61" t="s">
        <v>321</v>
      </c>
      <c r="G1329" s="61" t="s">
        <v>2173</v>
      </c>
      <c r="H1329" s="62" t="s">
        <v>2560</v>
      </c>
      <c r="I1329" s="58">
        <v>3.27</v>
      </c>
      <c r="J1329" s="74">
        <v>160.75</v>
      </c>
    </row>
    <row r="1330" spans="1:10" ht="16.5" customHeight="1">
      <c r="A1330" s="61">
        <v>225</v>
      </c>
      <c r="B1330" s="61">
        <v>75</v>
      </c>
      <c r="C1330" s="61">
        <v>15</v>
      </c>
      <c r="D1330" s="61">
        <v>110</v>
      </c>
      <c r="E1330" s="61" t="s">
        <v>2370</v>
      </c>
      <c r="F1330" s="61" t="s">
        <v>321</v>
      </c>
      <c r="G1330" s="61" t="s">
        <v>2194</v>
      </c>
      <c r="H1330" s="62" t="s">
        <v>3988</v>
      </c>
      <c r="I1330" s="58">
        <v>3.27</v>
      </c>
      <c r="J1330" s="74">
        <v>160.18</v>
      </c>
    </row>
    <row r="1331" spans="1:10" ht="16.5" customHeight="1">
      <c r="A1331" s="61">
        <v>225</v>
      </c>
      <c r="B1331" s="61">
        <v>75</v>
      </c>
      <c r="C1331" s="61">
        <v>15</v>
      </c>
      <c r="D1331" s="61">
        <v>102</v>
      </c>
      <c r="E1331" s="61" t="s">
        <v>2237</v>
      </c>
      <c r="F1331" s="61" t="s">
        <v>321</v>
      </c>
      <c r="G1331" s="61" t="s">
        <v>2173</v>
      </c>
      <c r="H1331" s="62" t="s">
        <v>3978</v>
      </c>
      <c r="I1331" s="58">
        <v>3.27</v>
      </c>
      <c r="J1331" s="74">
        <v>160.18</v>
      </c>
    </row>
    <row r="1332" spans="1:10" ht="16.5" customHeight="1">
      <c r="A1332" s="61">
        <v>215</v>
      </c>
      <c r="B1332" s="61">
        <v>80</v>
      </c>
      <c r="C1332" s="61">
        <v>15</v>
      </c>
      <c r="D1332" s="61">
        <v>102</v>
      </c>
      <c r="E1332" s="61" t="s">
        <v>2370</v>
      </c>
      <c r="F1332" s="61" t="s">
        <v>321</v>
      </c>
      <c r="G1332" s="61" t="s">
        <v>2177</v>
      </c>
      <c r="H1332" s="62" t="s">
        <v>3968</v>
      </c>
      <c r="I1332" s="58">
        <v>3.27</v>
      </c>
      <c r="J1332" s="74">
        <v>159.25</v>
      </c>
    </row>
    <row r="1333" spans="1:10" ht="16.5" customHeight="1">
      <c r="A1333" s="61">
        <v>215</v>
      </c>
      <c r="B1333" s="61">
        <v>70</v>
      </c>
      <c r="C1333" s="61">
        <v>15</v>
      </c>
      <c r="D1333" s="61">
        <v>109</v>
      </c>
      <c r="E1333" s="61" t="s">
        <v>2370</v>
      </c>
      <c r="F1333" s="61" t="s">
        <v>321</v>
      </c>
      <c r="G1333" s="61" t="s">
        <v>2161</v>
      </c>
      <c r="H1333" s="62" t="s">
        <v>3975</v>
      </c>
      <c r="I1333" s="58">
        <v>3.27</v>
      </c>
      <c r="J1333" s="74">
        <v>158.86000000000001</v>
      </c>
    </row>
    <row r="1334" spans="1:10" ht="16.5" customHeight="1">
      <c r="A1334" s="61">
        <v>195</v>
      </c>
      <c r="B1334" s="61">
        <v>55</v>
      </c>
      <c r="C1334" s="61">
        <v>16</v>
      </c>
      <c r="D1334" s="61">
        <v>87</v>
      </c>
      <c r="E1334" s="61" t="s">
        <v>2347</v>
      </c>
      <c r="F1334" s="61" t="s">
        <v>321</v>
      </c>
      <c r="G1334" s="61" t="s">
        <v>2506</v>
      </c>
      <c r="H1334" s="62" t="s">
        <v>2567</v>
      </c>
      <c r="I1334" s="58">
        <v>1.57</v>
      </c>
      <c r="J1334" s="74">
        <v>158.44999999999999</v>
      </c>
    </row>
    <row r="1335" spans="1:10" ht="16.5" customHeight="1">
      <c r="A1335" s="61">
        <v>195</v>
      </c>
      <c r="B1335" s="61">
        <v>55</v>
      </c>
      <c r="C1335" s="61">
        <v>16</v>
      </c>
      <c r="D1335" s="61">
        <v>87</v>
      </c>
      <c r="E1335" s="61" t="s">
        <v>2347</v>
      </c>
      <c r="F1335" s="61" t="s">
        <v>321</v>
      </c>
      <c r="G1335" s="61" t="s">
        <v>2506</v>
      </c>
      <c r="H1335" s="62" t="s">
        <v>2630</v>
      </c>
      <c r="I1335" s="58">
        <v>1.57</v>
      </c>
      <c r="J1335" s="74">
        <v>158.44999999999999</v>
      </c>
    </row>
    <row r="1336" spans="1:10" ht="16.5" customHeight="1">
      <c r="A1336" s="61">
        <v>235</v>
      </c>
      <c r="B1336" s="61">
        <v>60</v>
      </c>
      <c r="C1336" s="61">
        <v>16</v>
      </c>
      <c r="D1336" s="61">
        <v>100</v>
      </c>
      <c r="E1336" s="61" t="s">
        <v>2440</v>
      </c>
      <c r="F1336" s="61" t="s">
        <v>321</v>
      </c>
      <c r="G1336" s="61" t="s">
        <v>2171</v>
      </c>
      <c r="H1336" s="62" t="s">
        <v>4029</v>
      </c>
      <c r="I1336" s="58">
        <v>3.27</v>
      </c>
      <c r="J1336" s="74">
        <v>157.87</v>
      </c>
    </row>
    <row r="1337" spans="1:10" ht="16.5" customHeight="1">
      <c r="A1337" s="61">
        <v>235</v>
      </c>
      <c r="B1337" s="61">
        <v>60</v>
      </c>
      <c r="C1337" s="61">
        <v>16</v>
      </c>
      <c r="D1337" s="61">
        <v>100</v>
      </c>
      <c r="E1337" s="61" t="s">
        <v>2440</v>
      </c>
      <c r="F1337" s="61" t="s">
        <v>321</v>
      </c>
      <c r="G1337" s="61" t="s">
        <v>2163</v>
      </c>
      <c r="H1337" s="62" t="s">
        <v>4027</v>
      </c>
      <c r="I1337" s="58">
        <v>3.27</v>
      </c>
      <c r="J1337" s="74">
        <v>157.87</v>
      </c>
    </row>
    <row r="1338" spans="1:10" ht="16.5" customHeight="1">
      <c r="A1338" s="61">
        <v>215</v>
      </c>
      <c r="B1338" s="61">
        <v>65</v>
      </c>
      <c r="C1338" s="61">
        <v>16</v>
      </c>
      <c r="D1338" s="61">
        <v>98</v>
      </c>
      <c r="E1338" s="61" t="s">
        <v>2237</v>
      </c>
      <c r="F1338" s="61" t="s">
        <v>321</v>
      </c>
      <c r="G1338" s="61" t="s">
        <v>2173</v>
      </c>
      <c r="H1338" s="62" t="s">
        <v>4000</v>
      </c>
      <c r="I1338" s="58">
        <v>3.27</v>
      </c>
      <c r="J1338" s="74">
        <v>157.4</v>
      </c>
    </row>
    <row r="1339" spans="1:10" ht="16.5" customHeight="1">
      <c r="A1339" s="61">
        <v>235</v>
      </c>
      <c r="B1339" s="61">
        <v>60</v>
      </c>
      <c r="C1339" s="61">
        <v>16</v>
      </c>
      <c r="D1339" s="61">
        <v>100</v>
      </c>
      <c r="E1339" s="61" t="s">
        <v>2440</v>
      </c>
      <c r="F1339" s="61" t="s">
        <v>321</v>
      </c>
      <c r="G1339" s="61" t="s">
        <v>2</v>
      </c>
      <c r="H1339" s="62" t="s">
        <v>2590</v>
      </c>
      <c r="I1339" s="58">
        <v>3.27</v>
      </c>
      <c r="J1339" s="74">
        <v>157.06</v>
      </c>
    </row>
    <row r="1340" spans="1:10" ht="16.5" customHeight="1">
      <c r="A1340" s="61">
        <v>225</v>
      </c>
      <c r="B1340" s="61">
        <v>70</v>
      </c>
      <c r="C1340" s="61">
        <v>15</v>
      </c>
      <c r="D1340" s="61">
        <v>100</v>
      </c>
      <c r="E1340" s="61" t="s">
        <v>2237</v>
      </c>
      <c r="F1340" s="61" t="s">
        <v>321</v>
      </c>
      <c r="G1340" s="61" t="s">
        <v>2173</v>
      </c>
      <c r="H1340" s="62" t="s">
        <v>3995</v>
      </c>
      <c r="I1340" s="58">
        <v>3.27</v>
      </c>
      <c r="J1340" s="74">
        <v>156.01</v>
      </c>
    </row>
    <row r="1341" spans="1:10" ht="16.5" customHeight="1">
      <c r="A1341" s="61">
        <v>195</v>
      </c>
      <c r="B1341" s="61">
        <v>60</v>
      </c>
      <c r="C1341" s="61">
        <v>16</v>
      </c>
      <c r="D1341" s="61">
        <v>99</v>
      </c>
      <c r="E1341" s="61" t="s">
        <v>2440</v>
      </c>
      <c r="F1341" s="61" t="s">
        <v>321</v>
      </c>
      <c r="G1341" s="61" t="s">
        <v>2184</v>
      </c>
      <c r="H1341" s="62" t="s">
        <v>3970</v>
      </c>
      <c r="I1341" s="58">
        <v>3.27</v>
      </c>
      <c r="J1341" s="74">
        <v>155.57</v>
      </c>
    </row>
    <row r="1342" spans="1:10" ht="16.5" customHeight="1">
      <c r="A1342" s="61">
        <v>215</v>
      </c>
      <c r="B1342" s="61">
        <v>65</v>
      </c>
      <c r="C1342" s="61">
        <v>16</v>
      </c>
      <c r="D1342" s="61">
        <v>102</v>
      </c>
      <c r="E1342" s="61" t="s">
        <v>2440</v>
      </c>
      <c r="F1342" s="61" t="s">
        <v>321</v>
      </c>
      <c r="G1342" s="61" t="s">
        <v>2</v>
      </c>
      <c r="H1342" s="62" t="s">
        <v>4009</v>
      </c>
      <c r="I1342" s="58">
        <v>3.27</v>
      </c>
      <c r="J1342" s="74">
        <v>155.55000000000001</v>
      </c>
    </row>
    <row r="1343" spans="1:10" ht="16.5" customHeight="1">
      <c r="A1343" s="61">
        <v>235</v>
      </c>
      <c r="B1343" s="61">
        <v>70</v>
      </c>
      <c r="C1343" s="61">
        <v>16</v>
      </c>
      <c r="D1343" s="61">
        <v>106</v>
      </c>
      <c r="E1343" s="61" t="s">
        <v>2237</v>
      </c>
      <c r="F1343" s="61" t="s">
        <v>321</v>
      </c>
      <c r="G1343" s="61" t="s">
        <v>2168</v>
      </c>
      <c r="H1343" s="62" t="s">
        <v>4016</v>
      </c>
      <c r="I1343" s="58">
        <v>3.27</v>
      </c>
      <c r="J1343" s="74">
        <v>155.55000000000001</v>
      </c>
    </row>
    <row r="1344" spans="1:10" ht="16.5" customHeight="1">
      <c r="A1344" s="61">
        <v>175</v>
      </c>
      <c r="B1344" s="61">
        <v>60</v>
      </c>
      <c r="C1344" s="61">
        <v>16</v>
      </c>
      <c r="D1344" s="61">
        <v>82</v>
      </c>
      <c r="E1344" s="61" t="s">
        <v>2440</v>
      </c>
      <c r="F1344" s="61" t="s">
        <v>321</v>
      </c>
      <c r="G1344" s="61" t="s">
        <v>2472</v>
      </c>
      <c r="H1344" s="62" t="s">
        <v>3947</v>
      </c>
      <c r="I1344" s="58">
        <v>1.57</v>
      </c>
      <c r="J1344" s="74">
        <v>155.55000000000001</v>
      </c>
    </row>
    <row r="1345" spans="1:10" ht="16.5" customHeight="1">
      <c r="A1345" s="61">
        <v>215</v>
      </c>
      <c r="B1345" s="61">
        <v>65</v>
      </c>
      <c r="C1345" s="61">
        <v>15</v>
      </c>
      <c r="D1345" s="61">
        <v>96</v>
      </c>
      <c r="E1345" s="61" t="s">
        <v>2440</v>
      </c>
      <c r="F1345" s="61" t="s">
        <v>321</v>
      </c>
      <c r="G1345" s="61" t="s">
        <v>2506</v>
      </c>
      <c r="H1345" s="62" t="s">
        <v>3987</v>
      </c>
      <c r="I1345" s="58">
        <v>1.57</v>
      </c>
      <c r="J1345" s="74">
        <v>155.09</v>
      </c>
    </row>
    <row r="1346" spans="1:10" ht="16.5" customHeight="1">
      <c r="A1346" s="61">
        <v>185</v>
      </c>
      <c r="B1346" s="61">
        <v>82</v>
      </c>
      <c r="C1346" s="61">
        <v>15</v>
      </c>
      <c r="D1346" s="61">
        <v>103</v>
      </c>
      <c r="E1346" s="61" t="s">
        <v>2229</v>
      </c>
      <c r="F1346" s="61" t="s">
        <v>321</v>
      </c>
      <c r="G1346" s="61" t="s">
        <v>2161</v>
      </c>
      <c r="H1346" s="62" t="s">
        <v>2737</v>
      </c>
      <c r="I1346" s="58">
        <v>3.27</v>
      </c>
      <c r="J1346" s="74">
        <v>153.84</v>
      </c>
    </row>
    <row r="1347" spans="1:10" ht="16.5" customHeight="1">
      <c r="A1347" s="61">
        <v>205</v>
      </c>
      <c r="B1347" s="61">
        <v>82</v>
      </c>
      <c r="C1347" s="61">
        <v>16</v>
      </c>
      <c r="D1347" s="61">
        <v>110</v>
      </c>
      <c r="E1347" s="61" t="s">
        <v>2237</v>
      </c>
      <c r="F1347" s="61" t="s">
        <v>321</v>
      </c>
      <c r="G1347" s="61" t="s">
        <v>2176</v>
      </c>
      <c r="H1347" s="62" t="s">
        <v>2629</v>
      </c>
      <c r="I1347" s="58">
        <v>3.27</v>
      </c>
      <c r="J1347" s="74">
        <v>153.38</v>
      </c>
    </row>
    <row r="1348" spans="1:10" ht="16.5" customHeight="1">
      <c r="A1348" s="61">
        <v>205</v>
      </c>
      <c r="B1348" s="61">
        <v>82</v>
      </c>
      <c r="C1348" s="61">
        <v>16</v>
      </c>
      <c r="D1348" s="61">
        <v>110</v>
      </c>
      <c r="E1348" s="61" t="s">
        <v>2229</v>
      </c>
      <c r="F1348" s="61" t="s">
        <v>321</v>
      </c>
      <c r="G1348" s="61" t="s">
        <v>2168</v>
      </c>
      <c r="H1348" s="62" t="s">
        <v>2726</v>
      </c>
      <c r="I1348" s="58">
        <v>3.27</v>
      </c>
      <c r="J1348" s="74">
        <v>153.38</v>
      </c>
    </row>
    <row r="1349" spans="1:10" ht="16.5" customHeight="1">
      <c r="A1349" s="61">
        <v>205</v>
      </c>
      <c r="B1349" s="61">
        <v>82</v>
      </c>
      <c r="C1349" s="61">
        <v>16</v>
      </c>
      <c r="D1349" s="61">
        <v>110</v>
      </c>
      <c r="E1349" s="61" t="s">
        <v>2370</v>
      </c>
      <c r="F1349" s="61" t="s">
        <v>321</v>
      </c>
      <c r="G1349" s="61" t="s">
        <v>2168</v>
      </c>
      <c r="H1349" s="62" t="s">
        <v>2732</v>
      </c>
      <c r="I1349" s="58">
        <v>3.27</v>
      </c>
      <c r="J1349" s="74">
        <v>153.38</v>
      </c>
    </row>
    <row r="1350" spans="1:10" ht="16.5" customHeight="1">
      <c r="A1350" s="61">
        <v>205</v>
      </c>
      <c r="B1350" s="61">
        <v>82</v>
      </c>
      <c r="C1350" s="61">
        <v>16</v>
      </c>
      <c r="D1350" s="61">
        <v>110</v>
      </c>
      <c r="E1350" s="61" t="s">
        <v>2229</v>
      </c>
      <c r="F1350" s="61" t="s">
        <v>321</v>
      </c>
      <c r="G1350" s="61" t="s">
        <v>2177</v>
      </c>
      <c r="H1350" s="62" t="s">
        <v>2738</v>
      </c>
      <c r="I1350" s="58">
        <v>3.27</v>
      </c>
      <c r="J1350" s="74">
        <v>153.38</v>
      </c>
    </row>
    <row r="1351" spans="1:10" ht="16.5" customHeight="1">
      <c r="A1351" s="61">
        <v>205</v>
      </c>
      <c r="B1351" s="61">
        <v>45</v>
      </c>
      <c r="C1351" s="61">
        <v>16</v>
      </c>
      <c r="D1351" s="61">
        <v>83</v>
      </c>
      <c r="E1351" s="61" t="s">
        <v>2440</v>
      </c>
      <c r="F1351" s="61" t="s">
        <v>321</v>
      </c>
      <c r="G1351" s="61" t="s">
        <v>2182</v>
      </c>
      <c r="H1351" s="62" t="s">
        <v>3996</v>
      </c>
      <c r="I1351" s="58">
        <v>1.57</v>
      </c>
      <c r="J1351" s="74">
        <v>152.31</v>
      </c>
    </row>
    <row r="1352" spans="1:10" ht="16.5" customHeight="1">
      <c r="A1352" s="61">
        <v>215</v>
      </c>
      <c r="B1352" s="61">
        <v>65</v>
      </c>
      <c r="C1352" s="61">
        <v>16</v>
      </c>
      <c r="D1352" s="61">
        <v>98</v>
      </c>
      <c r="E1352" s="61" t="s">
        <v>2440</v>
      </c>
      <c r="F1352" s="61" t="s">
        <v>321</v>
      </c>
      <c r="G1352" s="61" t="s">
        <v>2</v>
      </c>
      <c r="H1352" s="62" t="s">
        <v>3999</v>
      </c>
      <c r="I1352" s="58">
        <v>3.27</v>
      </c>
      <c r="J1352" s="74">
        <v>151.85</v>
      </c>
    </row>
    <row r="1353" spans="1:10" ht="16.5" customHeight="1">
      <c r="A1353" s="61">
        <v>205</v>
      </c>
      <c r="B1353" s="61">
        <v>65</v>
      </c>
      <c r="C1353" s="61">
        <v>16</v>
      </c>
      <c r="D1353" s="61">
        <v>95</v>
      </c>
      <c r="E1353" s="61" t="s">
        <v>2237</v>
      </c>
      <c r="F1353" s="61" t="s">
        <v>321</v>
      </c>
      <c r="G1353" s="61">
        <v>684</v>
      </c>
      <c r="H1353" s="62" t="s">
        <v>3994</v>
      </c>
      <c r="I1353" s="58">
        <v>3.27</v>
      </c>
      <c r="J1353" s="74">
        <v>151.85</v>
      </c>
    </row>
    <row r="1354" spans="1:10" ht="16.5" customHeight="1">
      <c r="A1354" s="61">
        <v>215</v>
      </c>
      <c r="B1354" s="61">
        <v>65</v>
      </c>
      <c r="C1354" s="61">
        <v>16</v>
      </c>
      <c r="D1354" s="61">
        <v>98</v>
      </c>
      <c r="E1354" s="61" t="s">
        <v>2440</v>
      </c>
      <c r="F1354" s="61" t="s">
        <v>321</v>
      </c>
      <c r="G1354" s="61" t="s">
        <v>2177</v>
      </c>
      <c r="H1354" s="62" t="s">
        <v>4002</v>
      </c>
      <c r="I1354" s="58">
        <v>3.27</v>
      </c>
      <c r="J1354" s="74">
        <v>151.85</v>
      </c>
    </row>
    <row r="1355" spans="1:10" ht="16.5" customHeight="1">
      <c r="A1355" s="61">
        <v>205</v>
      </c>
      <c r="B1355" s="61">
        <v>45</v>
      </c>
      <c r="C1355" s="61">
        <v>16</v>
      </c>
      <c r="D1355" s="61">
        <v>83</v>
      </c>
      <c r="E1355" s="61" t="s">
        <v>2239</v>
      </c>
      <c r="F1355" s="61" t="s">
        <v>321</v>
      </c>
      <c r="G1355" s="61" t="s">
        <v>2506</v>
      </c>
      <c r="H1355" s="62" t="s">
        <v>4017</v>
      </c>
      <c r="I1355" s="58">
        <v>1.57</v>
      </c>
      <c r="J1355" s="74">
        <v>151.85</v>
      </c>
    </row>
    <row r="1356" spans="1:10" ht="16.5" customHeight="1">
      <c r="A1356" s="61">
        <v>205</v>
      </c>
      <c r="B1356" s="61">
        <v>45</v>
      </c>
      <c r="C1356" s="61">
        <v>16</v>
      </c>
      <c r="D1356" s="61">
        <v>83</v>
      </c>
      <c r="E1356" s="61" t="s">
        <v>2440</v>
      </c>
      <c r="F1356" s="61" t="s">
        <v>321</v>
      </c>
      <c r="G1356" s="61" t="s">
        <v>2163</v>
      </c>
      <c r="H1356" s="62" t="s">
        <v>2589</v>
      </c>
      <c r="I1356" s="58">
        <v>1.57</v>
      </c>
      <c r="J1356" s="74">
        <v>151.54</v>
      </c>
    </row>
    <row r="1357" spans="1:10" ht="16.5" customHeight="1">
      <c r="A1357" s="61">
        <v>235</v>
      </c>
      <c r="B1357" s="61">
        <v>75</v>
      </c>
      <c r="C1357" s="61">
        <v>15</v>
      </c>
      <c r="D1357" s="61">
        <v>109</v>
      </c>
      <c r="E1357" s="61" t="s">
        <v>2237</v>
      </c>
      <c r="F1357" s="61" t="s">
        <v>321</v>
      </c>
      <c r="G1357" s="61" t="s">
        <v>2173</v>
      </c>
      <c r="H1357" s="62" t="s">
        <v>3986</v>
      </c>
      <c r="I1357" s="58">
        <v>3.27</v>
      </c>
      <c r="J1357" s="74">
        <v>151.38</v>
      </c>
    </row>
    <row r="1358" spans="1:10" ht="16.5" customHeight="1">
      <c r="A1358" s="61">
        <v>215</v>
      </c>
      <c r="B1358" s="61">
        <v>65</v>
      </c>
      <c r="C1358" s="61">
        <v>16</v>
      </c>
      <c r="D1358" s="61">
        <v>98</v>
      </c>
      <c r="E1358" s="61" t="s">
        <v>2440</v>
      </c>
      <c r="F1358" s="61" t="s">
        <v>321</v>
      </c>
      <c r="G1358" s="61" t="s">
        <v>2506</v>
      </c>
      <c r="H1358" s="62" t="s">
        <v>3997</v>
      </c>
      <c r="I1358" s="58">
        <v>1.57</v>
      </c>
      <c r="J1358" s="74">
        <v>150.91999999999999</v>
      </c>
    </row>
    <row r="1359" spans="1:10" ht="16.5" customHeight="1">
      <c r="A1359" s="61">
        <v>215</v>
      </c>
      <c r="B1359" s="61">
        <v>65</v>
      </c>
      <c r="C1359" s="61">
        <v>16</v>
      </c>
      <c r="D1359" s="61">
        <v>98</v>
      </c>
      <c r="E1359" s="61" t="s">
        <v>2370</v>
      </c>
      <c r="F1359" s="61" t="s">
        <v>321</v>
      </c>
      <c r="G1359" s="61" t="s">
        <v>2181</v>
      </c>
      <c r="H1359" s="62" t="s">
        <v>3991</v>
      </c>
      <c r="I1359" s="58">
        <v>3.27</v>
      </c>
      <c r="J1359" s="74">
        <v>150</v>
      </c>
    </row>
    <row r="1360" spans="1:10" ht="16.5" customHeight="1">
      <c r="A1360" s="61">
        <v>215</v>
      </c>
      <c r="B1360" s="61">
        <v>65</v>
      </c>
      <c r="C1360" s="61">
        <v>16</v>
      </c>
      <c r="D1360" s="61">
        <v>98</v>
      </c>
      <c r="E1360" s="61" t="s">
        <v>2237</v>
      </c>
      <c r="F1360" s="61" t="s">
        <v>321</v>
      </c>
      <c r="G1360" s="61" t="s">
        <v>2193</v>
      </c>
      <c r="H1360" s="62" t="s">
        <v>3992</v>
      </c>
      <c r="I1360" s="58">
        <v>3.27</v>
      </c>
      <c r="J1360" s="74">
        <v>150</v>
      </c>
    </row>
    <row r="1361" spans="1:10" ht="16.5" customHeight="1">
      <c r="A1361" s="61">
        <v>185</v>
      </c>
      <c r="B1361" s="61">
        <v>75</v>
      </c>
      <c r="C1361" s="61">
        <v>16</v>
      </c>
      <c r="D1361" s="61">
        <v>104</v>
      </c>
      <c r="E1361" s="61" t="s">
        <v>2229</v>
      </c>
      <c r="F1361" s="61" t="s">
        <v>321</v>
      </c>
      <c r="G1361" s="61" t="s">
        <v>2161</v>
      </c>
      <c r="H1361" s="62" t="s">
        <v>3949</v>
      </c>
      <c r="I1361" s="58">
        <v>3.27</v>
      </c>
      <c r="J1361" s="74">
        <v>149.93</v>
      </c>
    </row>
    <row r="1362" spans="1:10" ht="16.5" customHeight="1">
      <c r="A1362" s="61">
        <v>235</v>
      </c>
      <c r="B1362" s="61">
        <v>75</v>
      </c>
      <c r="C1362" s="61">
        <v>15</v>
      </c>
      <c r="D1362" s="61">
        <v>105</v>
      </c>
      <c r="E1362" s="61" t="s">
        <v>2237</v>
      </c>
      <c r="F1362" s="61" t="s">
        <v>321</v>
      </c>
      <c r="G1362" s="61" t="s">
        <v>2177</v>
      </c>
      <c r="H1362" s="62" t="s">
        <v>3964</v>
      </c>
      <c r="I1362" s="58">
        <v>3.27</v>
      </c>
      <c r="J1362" s="74">
        <v>149.53</v>
      </c>
    </row>
    <row r="1363" spans="1:10" ht="16.5" customHeight="1">
      <c r="A1363" s="61">
        <v>225</v>
      </c>
      <c r="B1363" s="61">
        <v>70</v>
      </c>
      <c r="C1363" s="61">
        <v>15</v>
      </c>
      <c r="D1363" s="61">
        <v>100</v>
      </c>
      <c r="E1363" s="61" t="s">
        <v>2370</v>
      </c>
      <c r="F1363" s="61" t="s">
        <v>321</v>
      </c>
      <c r="G1363" s="61" t="s">
        <v>2171</v>
      </c>
      <c r="H1363" s="62" t="s">
        <v>3979</v>
      </c>
      <c r="I1363" s="58">
        <v>3.27</v>
      </c>
      <c r="J1363" s="74">
        <v>148.61000000000001</v>
      </c>
    </row>
    <row r="1364" spans="1:10" ht="16.5" customHeight="1">
      <c r="A1364" s="61">
        <v>225</v>
      </c>
      <c r="B1364" s="61">
        <v>70</v>
      </c>
      <c r="C1364" s="61">
        <v>15</v>
      </c>
      <c r="D1364" s="61">
        <v>112</v>
      </c>
      <c r="E1364" s="61" t="s">
        <v>2229</v>
      </c>
      <c r="F1364" s="61" t="s">
        <v>321</v>
      </c>
      <c r="G1364" s="61" t="s">
        <v>2161</v>
      </c>
      <c r="H1364" s="62" t="s">
        <v>3972</v>
      </c>
      <c r="I1364" s="58">
        <v>3.27</v>
      </c>
      <c r="J1364" s="74">
        <v>148.05000000000001</v>
      </c>
    </row>
    <row r="1365" spans="1:10" ht="16.5" customHeight="1">
      <c r="A1365" s="61">
        <v>225</v>
      </c>
      <c r="B1365" s="61">
        <v>70</v>
      </c>
      <c r="C1365" s="61">
        <v>15</v>
      </c>
      <c r="D1365" s="61">
        <v>112</v>
      </c>
      <c r="E1365" s="61" t="s">
        <v>2370</v>
      </c>
      <c r="F1365" s="61" t="s">
        <v>321</v>
      </c>
      <c r="G1365" s="61" t="s">
        <v>2161</v>
      </c>
      <c r="H1365" s="62" t="s">
        <v>3974</v>
      </c>
      <c r="I1365" s="58">
        <v>3.27</v>
      </c>
      <c r="J1365" s="74">
        <v>148.05000000000001</v>
      </c>
    </row>
    <row r="1366" spans="1:10" ht="16.5" customHeight="1">
      <c r="A1366" s="61" t="s">
        <v>2265</v>
      </c>
      <c r="B1366" s="61">
        <v>80</v>
      </c>
      <c r="C1366" s="61">
        <v>15</v>
      </c>
      <c r="D1366" s="61">
        <v>96</v>
      </c>
      <c r="E1366" s="61" t="s">
        <v>2237</v>
      </c>
      <c r="F1366" s="61" t="s">
        <v>321</v>
      </c>
      <c r="G1366" s="61" t="s">
        <v>3910</v>
      </c>
      <c r="H1366" s="62" t="s">
        <v>3966</v>
      </c>
      <c r="I1366" s="58">
        <v>3.27</v>
      </c>
      <c r="J1366" s="74">
        <v>147.22</v>
      </c>
    </row>
    <row r="1367" spans="1:10" ht="16.5" customHeight="1">
      <c r="A1367" s="61">
        <v>215</v>
      </c>
      <c r="B1367" s="61">
        <v>75</v>
      </c>
      <c r="C1367" s="61">
        <v>15</v>
      </c>
      <c r="D1367" s="61">
        <v>100</v>
      </c>
      <c r="E1367" s="61" t="s">
        <v>2237</v>
      </c>
      <c r="F1367" s="61" t="s">
        <v>321</v>
      </c>
      <c r="G1367" s="61" t="s">
        <v>2173</v>
      </c>
      <c r="H1367" s="62" t="s">
        <v>3965</v>
      </c>
      <c r="I1367" s="58">
        <v>3.27</v>
      </c>
      <c r="J1367" s="74">
        <v>147.22</v>
      </c>
    </row>
    <row r="1368" spans="1:10" ht="16.5" customHeight="1">
      <c r="A1368" s="61">
        <v>175</v>
      </c>
      <c r="B1368" s="61">
        <v>75</v>
      </c>
      <c r="C1368" s="61">
        <v>14</v>
      </c>
      <c r="D1368" s="61">
        <v>99</v>
      </c>
      <c r="E1368" s="61" t="s">
        <v>2237</v>
      </c>
      <c r="F1368" s="61" t="s">
        <v>321</v>
      </c>
      <c r="G1368" s="61" t="s">
        <v>2161</v>
      </c>
      <c r="H1368" s="62" t="s">
        <v>2519</v>
      </c>
      <c r="I1368" s="58">
        <v>3.27</v>
      </c>
      <c r="J1368" s="74">
        <v>147.11000000000001</v>
      </c>
    </row>
    <row r="1369" spans="1:10" ht="16.5" customHeight="1">
      <c r="A1369" s="61">
        <v>205</v>
      </c>
      <c r="B1369" s="61">
        <v>65</v>
      </c>
      <c r="C1369" s="61">
        <v>15</v>
      </c>
      <c r="D1369" s="61">
        <v>102</v>
      </c>
      <c r="E1369" s="61" t="s">
        <v>2237</v>
      </c>
      <c r="F1369" s="61" t="s">
        <v>321</v>
      </c>
      <c r="G1369" s="61" t="s">
        <v>2192</v>
      </c>
      <c r="H1369" s="62" t="s">
        <v>3948</v>
      </c>
      <c r="I1369" s="58">
        <v>3.27</v>
      </c>
      <c r="J1369" s="74">
        <v>146.63999999999999</v>
      </c>
    </row>
    <row r="1370" spans="1:10" ht="16.5" customHeight="1">
      <c r="A1370" s="61" t="s">
        <v>2269</v>
      </c>
      <c r="B1370" s="61">
        <v>45</v>
      </c>
      <c r="C1370" s="61">
        <v>17</v>
      </c>
      <c r="D1370" s="61">
        <v>91</v>
      </c>
      <c r="E1370" s="61" t="s">
        <v>2445</v>
      </c>
      <c r="F1370" s="61" t="s">
        <v>321</v>
      </c>
      <c r="G1370" s="61" t="s">
        <v>2763</v>
      </c>
      <c r="H1370" s="62" t="s">
        <v>2764</v>
      </c>
      <c r="I1370" s="58">
        <v>1.57</v>
      </c>
      <c r="J1370" s="74">
        <v>145.6</v>
      </c>
    </row>
    <row r="1371" spans="1:10" ht="16.5" customHeight="1">
      <c r="A1371" s="61">
        <v>205</v>
      </c>
      <c r="B1371" s="61">
        <v>65</v>
      </c>
      <c r="C1371" s="61">
        <v>15</v>
      </c>
      <c r="D1371" s="61">
        <v>94</v>
      </c>
      <c r="E1371" s="61" t="s">
        <v>2347</v>
      </c>
      <c r="F1371" s="61" t="s">
        <v>321</v>
      </c>
      <c r="G1371" s="61" t="s">
        <v>2506</v>
      </c>
      <c r="H1371" s="62" t="s">
        <v>3967</v>
      </c>
      <c r="I1371" s="58">
        <v>1.57</v>
      </c>
      <c r="J1371" s="74">
        <v>145.37</v>
      </c>
    </row>
    <row r="1372" spans="1:10" ht="16.5" customHeight="1">
      <c r="A1372" s="61">
        <v>205</v>
      </c>
      <c r="B1372" s="61">
        <v>60</v>
      </c>
      <c r="C1372" s="61">
        <v>16</v>
      </c>
      <c r="D1372" s="61">
        <v>92</v>
      </c>
      <c r="E1372" s="61" t="s">
        <v>2440</v>
      </c>
      <c r="F1372" s="61" t="s">
        <v>321</v>
      </c>
      <c r="G1372" s="61" t="s">
        <v>2472</v>
      </c>
      <c r="H1372" s="62" t="s">
        <v>220</v>
      </c>
      <c r="I1372" s="58">
        <v>1.57</v>
      </c>
      <c r="J1372" s="74">
        <v>142.13</v>
      </c>
    </row>
    <row r="1373" spans="1:10" ht="16.5" customHeight="1">
      <c r="A1373" s="61">
        <v>205</v>
      </c>
      <c r="B1373" s="61">
        <v>60</v>
      </c>
      <c r="C1373" s="61">
        <v>16</v>
      </c>
      <c r="D1373" s="61">
        <v>92</v>
      </c>
      <c r="E1373" s="61" t="s">
        <v>2440</v>
      </c>
      <c r="F1373" s="61" t="s">
        <v>321</v>
      </c>
      <c r="G1373" s="61" t="s">
        <v>2506</v>
      </c>
      <c r="H1373" s="62" t="s">
        <v>219</v>
      </c>
      <c r="I1373" s="58">
        <v>1.57</v>
      </c>
      <c r="J1373" s="74">
        <v>142.13</v>
      </c>
    </row>
    <row r="1374" spans="1:10" ht="16.5" customHeight="1">
      <c r="A1374" s="61">
        <v>205</v>
      </c>
      <c r="B1374" s="61">
        <v>70</v>
      </c>
      <c r="C1374" s="61">
        <v>15</v>
      </c>
      <c r="D1374" s="61">
        <v>106</v>
      </c>
      <c r="E1374" s="61" t="s">
        <v>2370</v>
      </c>
      <c r="F1374" s="61" t="s">
        <v>321</v>
      </c>
      <c r="G1374" s="61" t="s">
        <v>2179</v>
      </c>
      <c r="H1374" s="62" t="s">
        <v>3942</v>
      </c>
      <c r="I1374" s="58">
        <v>3.27</v>
      </c>
      <c r="J1374" s="74">
        <v>141.94</v>
      </c>
    </row>
    <row r="1375" spans="1:10" ht="16.5" customHeight="1">
      <c r="A1375" s="61">
        <v>205</v>
      </c>
      <c r="B1375" s="61">
        <v>70</v>
      </c>
      <c r="C1375" s="61">
        <v>15</v>
      </c>
      <c r="D1375" s="61">
        <v>106</v>
      </c>
      <c r="E1375" s="61" t="s">
        <v>2229</v>
      </c>
      <c r="F1375" s="61" t="s">
        <v>321</v>
      </c>
      <c r="G1375" s="61" t="s">
        <v>2161</v>
      </c>
      <c r="H1375" s="62" t="s">
        <v>3943</v>
      </c>
      <c r="I1375" s="58">
        <v>3.27</v>
      </c>
      <c r="J1375" s="74">
        <v>141.94</v>
      </c>
    </row>
    <row r="1376" spans="1:10" ht="16.5" customHeight="1">
      <c r="A1376" s="61">
        <v>195</v>
      </c>
      <c r="B1376" s="61">
        <v>80</v>
      </c>
      <c r="C1376" s="61">
        <v>15</v>
      </c>
      <c r="D1376" s="61">
        <v>96</v>
      </c>
      <c r="E1376" s="61" t="s">
        <v>2370</v>
      </c>
      <c r="F1376" s="61" t="s">
        <v>321</v>
      </c>
      <c r="G1376" s="61" t="s">
        <v>2193</v>
      </c>
      <c r="H1376" s="62" t="s">
        <v>3953</v>
      </c>
      <c r="I1376" s="58">
        <v>3.27</v>
      </c>
      <c r="J1376" s="74">
        <v>140.27000000000001</v>
      </c>
    </row>
    <row r="1377" spans="1:10" ht="16.5" customHeight="1">
      <c r="A1377" s="61">
        <v>205</v>
      </c>
      <c r="B1377" s="61">
        <v>80</v>
      </c>
      <c r="C1377" s="61">
        <v>16</v>
      </c>
      <c r="D1377" s="61">
        <v>104</v>
      </c>
      <c r="E1377" s="61" t="s">
        <v>2237</v>
      </c>
      <c r="F1377" s="61" t="s">
        <v>321</v>
      </c>
      <c r="G1377" s="61" t="s">
        <v>2177</v>
      </c>
      <c r="H1377" s="62" t="s">
        <v>3954</v>
      </c>
      <c r="I1377" s="58">
        <v>3.27</v>
      </c>
      <c r="J1377" s="74">
        <v>139.81</v>
      </c>
    </row>
    <row r="1378" spans="1:10" ht="16.5" customHeight="1">
      <c r="A1378" s="61">
        <v>205</v>
      </c>
      <c r="B1378" s="61">
        <v>80</v>
      </c>
      <c r="C1378" s="61">
        <v>16</v>
      </c>
      <c r="D1378" s="61">
        <v>104</v>
      </c>
      <c r="E1378" s="61" t="s">
        <v>2370</v>
      </c>
      <c r="F1378" s="61" t="s">
        <v>321</v>
      </c>
      <c r="G1378" s="61" t="s">
        <v>2177</v>
      </c>
      <c r="H1378" s="62" t="s">
        <v>3955</v>
      </c>
      <c r="I1378" s="58">
        <v>3.27</v>
      </c>
      <c r="J1378" s="74">
        <v>139.81</v>
      </c>
    </row>
    <row r="1379" spans="1:10" ht="16.5" customHeight="1">
      <c r="A1379" s="61">
        <v>195</v>
      </c>
      <c r="B1379" s="61">
        <v>82</v>
      </c>
      <c r="C1379" s="61">
        <v>15</v>
      </c>
      <c r="D1379" s="61">
        <v>94</v>
      </c>
      <c r="E1379" s="61" t="s">
        <v>2370</v>
      </c>
      <c r="F1379" s="61" t="s">
        <v>321</v>
      </c>
      <c r="G1379" s="61" t="s">
        <v>2177</v>
      </c>
      <c r="H1379" s="62" t="s">
        <v>2711</v>
      </c>
      <c r="I1379" s="58">
        <v>3.27</v>
      </c>
      <c r="J1379" s="74">
        <v>139.56</v>
      </c>
    </row>
    <row r="1380" spans="1:10" ht="16.5" customHeight="1">
      <c r="A1380" s="61">
        <v>195</v>
      </c>
      <c r="B1380" s="61">
        <v>82</v>
      </c>
      <c r="C1380" s="61">
        <v>15</v>
      </c>
      <c r="D1380" s="61">
        <v>94</v>
      </c>
      <c r="E1380" s="61" t="s">
        <v>2229</v>
      </c>
      <c r="F1380" s="61" t="s">
        <v>321</v>
      </c>
      <c r="G1380" s="61">
        <v>684</v>
      </c>
      <c r="H1380" s="62" t="s">
        <v>2718</v>
      </c>
      <c r="I1380" s="58">
        <v>3.27</v>
      </c>
      <c r="J1380" s="74">
        <v>139.56</v>
      </c>
    </row>
    <row r="1381" spans="1:10" ht="16.5" customHeight="1">
      <c r="A1381" s="61">
        <v>195</v>
      </c>
      <c r="B1381" s="61">
        <v>65</v>
      </c>
      <c r="C1381" s="61">
        <v>16</v>
      </c>
      <c r="D1381" s="61">
        <v>104</v>
      </c>
      <c r="E1381" s="61" t="s">
        <v>2229</v>
      </c>
      <c r="F1381" s="61" t="s">
        <v>321</v>
      </c>
      <c r="G1381" s="61" t="s">
        <v>2161</v>
      </c>
      <c r="H1381" s="62" t="s">
        <v>3960</v>
      </c>
      <c r="I1381" s="58">
        <v>3.27</v>
      </c>
      <c r="J1381" s="74">
        <v>139.12</v>
      </c>
    </row>
    <row r="1382" spans="1:10" ht="16.5" customHeight="1">
      <c r="A1382" s="61">
        <v>195</v>
      </c>
      <c r="B1382" s="61">
        <v>65</v>
      </c>
      <c r="C1382" s="61">
        <v>16</v>
      </c>
      <c r="D1382" s="61">
        <v>100</v>
      </c>
      <c r="E1382" s="61" t="s">
        <v>2237</v>
      </c>
      <c r="F1382" s="61" t="s">
        <v>321</v>
      </c>
      <c r="G1382" s="61" t="s">
        <v>2192</v>
      </c>
      <c r="H1382" s="62" t="s">
        <v>3951</v>
      </c>
      <c r="I1382" s="58">
        <v>3.27</v>
      </c>
      <c r="J1382" s="74">
        <v>138.18</v>
      </c>
    </row>
    <row r="1383" spans="1:10" ht="16.5" customHeight="1">
      <c r="A1383" s="61">
        <v>175</v>
      </c>
      <c r="B1383" s="61">
        <v>75</v>
      </c>
      <c r="C1383" s="61">
        <v>16</v>
      </c>
      <c r="D1383" s="61">
        <v>101</v>
      </c>
      <c r="E1383" s="61" t="s">
        <v>2229</v>
      </c>
      <c r="F1383" s="61" t="s">
        <v>321</v>
      </c>
      <c r="G1383" s="61" t="s">
        <v>2161</v>
      </c>
      <c r="H1383" s="62" t="s">
        <v>3935</v>
      </c>
      <c r="I1383" s="58">
        <v>3.27</v>
      </c>
      <c r="J1383" s="74">
        <v>137.71</v>
      </c>
    </row>
    <row r="1384" spans="1:10" ht="16.5" customHeight="1">
      <c r="A1384" s="61">
        <v>195</v>
      </c>
      <c r="B1384" s="61">
        <v>55</v>
      </c>
      <c r="C1384" s="61">
        <v>15</v>
      </c>
      <c r="D1384" s="61">
        <v>85</v>
      </c>
      <c r="E1384" s="61" t="s">
        <v>2347</v>
      </c>
      <c r="F1384" s="61" t="s">
        <v>321</v>
      </c>
      <c r="G1384" s="61" t="s">
        <v>2506</v>
      </c>
      <c r="H1384" s="62" t="s">
        <v>3969</v>
      </c>
      <c r="I1384" s="58">
        <v>1.57</v>
      </c>
      <c r="J1384" s="74">
        <v>137.03</v>
      </c>
    </row>
    <row r="1385" spans="1:10" ht="16.5" customHeight="1">
      <c r="A1385" s="61">
        <v>205</v>
      </c>
      <c r="B1385" s="61">
        <v>70</v>
      </c>
      <c r="C1385" s="61">
        <v>15</v>
      </c>
      <c r="D1385" s="61">
        <v>96</v>
      </c>
      <c r="E1385" s="61" t="s">
        <v>2440</v>
      </c>
      <c r="F1385" s="61" t="s">
        <v>321</v>
      </c>
      <c r="G1385" s="61">
        <v>684</v>
      </c>
      <c r="H1385" s="62" t="s">
        <v>3957</v>
      </c>
      <c r="I1385" s="58">
        <v>3.27</v>
      </c>
      <c r="J1385" s="74">
        <v>135.63999999999999</v>
      </c>
    </row>
    <row r="1386" spans="1:10" ht="16.5" customHeight="1">
      <c r="A1386" s="61">
        <v>195</v>
      </c>
      <c r="B1386" s="61">
        <v>55</v>
      </c>
      <c r="C1386" s="61">
        <v>16</v>
      </c>
      <c r="D1386" s="61">
        <v>87</v>
      </c>
      <c r="E1386" s="61" t="s">
        <v>2440</v>
      </c>
      <c r="F1386" s="61" t="s">
        <v>321</v>
      </c>
      <c r="G1386" s="61" t="s">
        <v>2506</v>
      </c>
      <c r="H1386" s="62" t="s">
        <v>2566</v>
      </c>
      <c r="I1386" s="58">
        <v>1.57</v>
      </c>
      <c r="J1386" s="74">
        <v>134.96</v>
      </c>
    </row>
    <row r="1387" spans="1:10" ht="16.5" customHeight="1">
      <c r="A1387" s="61">
        <v>195</v>
      </c>
      <c r="B1387" s="61">
        <v>55</v>
      </c>
      <c r="C1387" s="61">
        <v>16</v>
      </c>
      <c r="D1387" s="61">
        <v>87</v>
      </c>
      <c r="E1387" s="61" t="s">
        <v>2440</v>
      </c>
      <c r="F1387" s="61" t="s">
        <v>321</v>
      </c>
      <c r="G1387" s="61" t="s">
        <v>2506</v>
      </c>
      <c r="H1387" s="62" t="s">
        <v>2677</v>
      </c>
      <c r="I1387" s="58">
        <v>1.57</v>
      </c>
      <c r="J1387" s="74">
        <v>134.96</v>
      </c>
    </row>
    <row r="1388" spans="1:10" ht="16.5" customHeight="1">
      <c r="A1388" s="61">
        <v>185</v>
      </c>
      <c r="B1388" s="61">
        <v>55</v>
      </c>
      <c r="C1388" s="61">
        <v>15</v>
      </c>
      <c r="D1388" s="61">
        <v>82</v>
      </c>
      <c r="E1388" s="61" t="s">
        <v>2347</v>
      </c>
      <c r="F1388" s="61" t="s">
        <v>321</v>
      </c>
      <c r="G1388" s="61" t="s">
        <v>2186</v>
      </c>
      <c r="H1388" s="62" t="s">
        <v>3971</v>
      </c>
      <c r="I1388" s="58">
        <v>1.57</v>
      </c>
      <c r="J1388" s="74">
        <v>133.79</v>
      </c>
    </row>
    <row r="1389" spans="1:10" ht="16.5" customHeight="1">
      <c r="A1389" s="61">
        <v>215</v>
      </c>
      <c r="B1389" s="61">
        <v>65</v>
      </c>
      <c r="C1389" s="61">
        <v>15</v>
      </c>
      <c r="D1389" s="61">
        <v>96</v>
      </c>
      <c r="E1389" s="61" t="s">
        <v>2237</v>
      </c>
      <c r="F1389" s="61" t="s">
        <v>321</v>
      </c>
      <c r="G1389" s="61" t="s">
        <v>2469</v>
      </c>
      <c r="H1389" s="62" t="s">
        <v>3946</v>
      </c>
      <c r="I1389" s="58">
        <v>1.57</v>
      </c>
      <c r="J1389" s="74">
        <v>133.79</v>
      </c>
    </row>
    <row r="1390" spans="1:10" ht="16.5" customHeight="1">
      <c r="A1390" s="61">
        <v>185</v>
      </c>
      <c r="B1390" s="61">
        <v>55</v>
      </c>
      <c r="C1390" s="61">
        <v>15</v>
      </c>
      <c r="D1390" s="61">
        <v>81</v>
      </c>
      <c r="E1390" s="61" t="s">
        <v>2347</v>
      </c>
      <c r="F1390" s="61" t="s">
        <v>321</v>
      </c>
      <c r="G1390" s="61" t="s">
        <v>2186</v>
      </c>
      <c r="H1390" s="62" t="s">
        <v>2556</v>
      </c>
      <c r="I1390" s="58">
        <v>1.57</v>
      </c>
      <c r="J1390" s="74">
        <v>133.11000000000001</v>
      </c>
    </row>
    <row r="1391" spans="1:10" ht="16.5" customHeight="1">
      <c r="A1391" s="61">
        <v>275</v>
      </c>
      <c r="B1391" s="61">
        <v>60</v>
      </c>
      <c r="C1391" s="61">
        <v>15</v>
      </c>
      <c r="D1391" s="61">
        <v>107</v>
      </c>
      <c r="E1391" s="61" t="s">
        <v>2440</v>
      </c>
      <c r="F1391" s="61" t="s">
        <v>321</v>
      </c>
      <c r="G1391" s="61" t="s">
        <v>2196</v>
      </c>
      <c r="H1391" s="62" t="s">
        <v>3952</v>
      </c>
      <c r="I1391" s="58">
        <v>3.27</v>
      </c>
      <c r="J1391" s="74">
        <v>132.87</v>
      </c>
    </row>
    <row r="1392" spans="1:10" ht="16.5" customHeight="1">
      <c r="A1392" s="61">
        <v>195</v>
      </c>
      <c r="B1392" s="61">
        <v>82</v>
      </c>
      <c r="C1392" s="61">
        <v>14</v>
      </c>
      <c r="D1392" s="61">
        <v>106</v>
      </c>
      <c r="E1392" s="61" t="s">
        <v>2229</v>
      </c>
      <c r="F1392" s="61" t="s">
        <v>321</v>
      </c>
      <c r="G1392" s="61" t="s">
        <v>2161</v>
      </c>
      <c r="H1392" s="62" t="s">
        <v>2724</v>
      </c>
      <c r="I1392" s="58">
        <v>3.27</v>
      </c>
      <c r="J1392" s="74">
        <v>131.72999999999999</v>
      </c>
    </row>
    <row r="1393" spans="1:10" ht="16.5" customHeight="1">
      <c r="A1393" s="61">
        <v>205</v>
      </c>
      <c r="B1393" s="61">
        <v>60</v>
      </c>
      <c r="C1393" s="61">
        <v>16</v>
      </c>
      <c r="D1393" s="61">
        <v>92</v>
      </c>
      <c r="E1393" s="61" t="s">
        <v>2440</v>
      </c>
      <c r="F1393" s="61" t="s">
        <v>321</v>
      </c>
      <c r="G1393" s="61" t="s">
        <v>3911</v>
      </c>
      <c r="H1393" s="62" t="s">
        <v>3912</v>
      </c>
      <c r="I1393" s="58">
        <v>1.57</v>
      </c>
      <c r="J1393" s="74">
        <v>131.19</v>
      </c>
    </row>
    <row r="1394" spans="1:10" ht="16.5" customHeight="1">
      <c r="A1394" s="61">
        <v>205</v>
      </c>
      <c r="B1394" s="61">
        <v>70</v>
      </c>
      <c r="C1394" s="61">
        <v>15</v>
      </c>
      <c r="D1394" s="61">
        <v>96</v>
      </c>
      <c r="E1394" s="61" t="s">
        <v>2237</v>
      </c>
      <c r="F1394" s="61" t="s">
        <v>321</v>
      </c>
      <c r="G1394" s="61" t="s">
        <v>2173</v>
      </c>
      <c r="H1394" s="62" t="s">
        <v>3956</v>
      </c>
      <c r="I1394" s="58">
        <v>3.27</v>
      </c>
      <c r="J1394" s="74">
        <v>131.01</v>
      </c>
    </row>
    <row r="1395" spans="1:10" ht="16.5" customHeight="1">
      <c r="A1395" s="61">
        <v>195</v>
      </c>
      <c r="B1395" s="61">
        <v>45</v>
      </c>
      <c r="C1395" s="61">
        <v>16</v>
      </c>
      <c r="D1395" s="61">
        <v>84</v>
      </c>
      <c r="E1395" s="61" t="s">
        <v>2347</v>
      </c>
      <c r="F1395" s="61" t="s">
        <v>321</v>
      </c>
      <c r="G1395" s="61" t="s">
        <v>2165</v>
      </c>
      <c r="H1395" s="62" t="s">
        <v>3962</v>
      </c>
      <c r="I1395" s="58">
        <v>1.57</v>
      </c>
      <c r="J1395" s="74">
        <v>131.01</v>
      </c>
    </row>
    <row r="1396" spans="1:10" ht="16.5" customHeight="1">
      <c r="A1396" s="61">
        <v>195</v>
      </c>
      <c r="B1396" s="61">
        <v>55</v>
      </c>
      <c r="C1396" s="61">
        <v>15</v>
      </c>
      <c r="D1396" s="61">
        <v>85</v>
      </c>
      <c r="E1396" s="61" t="s">
        <v>2440</v>
      </c>
      <c r="F1396" s="61" t="s">
        <v>321</v>
      </c>
      <c r="G1396" s="61" t="s">
        <v>2472</v>
      </c>
      <c r="H1396" s="62" t="s">
        <v>216</v>
      </c>
      <c r="I1396" s="58">
        <v>1.57</v>
      </c>
      <c r="J1396" s="74">
        <v>131.01</v>
      </c>
    </row>
    <row r="1397" spans="1:10" ht="16.5" customHeight="1">
      <c r="A1397" s="61">
        <v>195</v>
      </c>
      <c r="B1397" s="61">
        <v>55</v>
      </c>
      <c r="C1397" s="61">
        <v>15</v>
      </c>
      <c r="D1397" s="61">
        <v>85</v>
      </c>
      <c r="E1397" s="61" t="s">
        <v>2440</v>
      </c>
      <c r="F1397" s="61" t="s">
        <v>321</v>
      </c>
      <c r="G1397" s="61" t="s">
        <v>2506</v>
      </c>
      <c r="H1397" s="62" t="s">
        <v>3961</v>
      </c>
      <c r="I1397" s="58">
        <v>1.57</v>
      </c>
      <c r="J1397" s="74">
        <v>131.01</v>
      </c>
    </row>
    <row r="1398" spans="1:10" ht="16.5" customHeight="1">
      <c r="A1398" s="61">
        <v>205</v>
      </c>
      <c r="B1398" s="61">
        <v>55</v>
      </c>
      <c r="C1398" s="61">
        <v>16</v>
      </c>
      <c r="D1398" s="61">
        <v>94</v>
      </c>
      <c r="E1398" s="61" t="s">
        <v>2347</v>
      </c>
      <c r="F1398" s="61" t="s">
        <v>321</v>
      </c>
      <c r="G1398" s="61" t="s">
        <v>2633</v>
      </c>
      <c r="H1398" s="62" t="s">
        <v>2640</v>
      </c>
      <c r="I1398" s="58">
        <v>1.57</v>
      </c>
      <c r="J1398" s="74">
        <v>129.88999999999999</v>
      </c>
    </row>
    <row r="1399" spans="1:10" ht="16.5" customHeight="1">
      <c r="A1399" s="61">
        <v>205</v>
      </c>
      <c r="B1399" s="61">
        <v>65</v>
      </c>
      <c r="C1399" s="61">
        <v>15</v>
      </c>
      <c r="D1399" s="61">
        <v>94</v>
      </c>
      <c r="E1399" s="61" t="s">
        <v>2440</v>
      </c>
      <c r="F1399" s="61" t="s">
        <v>321</v>
      </c>
      <c r="G1399" s="61" t="s">
        <v>2506</v>
      </c>
      <c r="H1399" s="62" t="s">
        <v>3938</v>
      </c>
      <c r="I1399" s="58">
        <v>1.57</v>
      </c>
      <c r="J1399" s="74">
        <v>127.77</v>
      </c>
    </row>
    <row r="1400" spans="1:10" ht="16.5" customHeight="1">
      <c r="A1400" s="61">
        <v>195</v>
      </c>
      <c r="B1400" s="61">
        <v>75</v>
      </c>
      <c r="C1400" s="61">
        <v>16</v>
      </c>
      <c r="D1400" s="61">
        <v>107</v>
      </c>
      <c r="E1400" s="61" t="s">
        <v>2229</v>
      </c>
      <c r="F1400" s="61" t="s">
        <v>321</v>
      </c>
      <c r="G1400" s="61" t="s">
        <v>2161</v>
      </c>
      <c r="H1400" s="62" t="s">
        <v>3937</v>
      </c>
      <c r="I1400" s="58">
        <v>3.27</v>
      </c>
      <c r="J1400" s="74">
        <v>126.9</v>
      </c>
    </row>
    <row r="1401" spans="1:10" ht="16.5" customHeight="1">
      <c r="A1401" s="61">
        <v>195</v>
      </c>
      <c r="B1401" s="61">
        <v>55</v>
      </c>
      <c r="C1401" s="61">
        <v>15</v>
      </c>
      <c r="D1401" s="61">
        <v>85</v>
      </c>
      <c r="E1401" s="61" t="s">
        <v>2237</v>
      </c>
      <c r="F1401" s="61" t="s">
        <v>321</v>
      </c>
      <c r="G1401" s="61" t="s">
        <v>2472</v>
      </c>
      <c r="H1401" s="62" t="s">
        <v>2531</v>
      </c>
      <c r="I1401" s="58">
        <v>1.57</v>
      </c>
      <c r="J1401" s="74">
        <v>125.46</v>
      </c>
    </row>
    <row r="1402" spans="1:10" ht="16.5" customHeight="1">
      <c r="A1402" s="61">
        <v>205</v>
      </c>
      <c r="B1402" s="61">
        <v>70</v>
      </c>
      <c r="C1402" s="61">
        <v>15</v>
      </c>
      <c r="D1402" s="61">
        <v>96</v>
      </c>
      <c r="E1402" s="61" t="s">
        <v>2237</v>
      </c>
      <c r="F1402" s="61" t="s">
        <v>321</v>
      </c>
      <c r="G1402" s="61">
        <v>684</v>
      </c>
      <c r="H1402" s="62" t="s">
        <v>3940</v>
      </c>
      <c r="I1402" s="58">
        <v>3.27</v>
      </c>
      <c r="J1402" s="74">
        <v>125</v>
      </c>
    </row>
    <row r="1403" spans="1:10" ht="16.5" customHeight="1">
      <c r="A1403" s="61">
        <v>205</v>
      </c>
      <c r="B1403" s="61">
        <v>70</v>
      </c>
      <c r="C1403" s="61">
        <v>15</v>
      </c>
      <c r="D1403" s="61">
        <v>95</v>
      </c>
      <c r="E1403" s="61" t="s">
        <v>2370</v>
      </c>
      <c r="F1403" s="61" t="s">
        <v>321</v>
      </c>
      <c r="G1403" s="61">
        <v>684</v>
      </c>
      <c r="H1403" s="62" t="s">
        <v>3939</v>
      </c>
      <c r="I1403" s="58">
        <v>3.27</v>
      </c>
      <c r="J1403" s="74">
        <v>125</v>
      </c>
    </row>
    <row r="1404" spans="1:10" ht="16.5" customHeight="1">
      <c r="A1404" s="61">
        <v>185</v>
      </c>
      <c r="B1404" s="61">
        <v>55</v>
      </c>
      <c r="C1404" s="61">
        <v>16</v>
      </c>
      <c r="D1404" s="61">
        <v>83</v>
      </c>
      <c r="E1404" s="61" t="s">
        <v>2440</v>
      </c>
      <c r="F1404" s="61" t="s">
        <v>321</v>
      </c>
      <c r="G1404" s="61" t="s">
        <v>2170</v>
      </c>
      <c r="H1404" s="62" t="s">
        <v>3963</v>
      </c>
      <c r="I1404" s="58">
        <v>1.57</v>
      </c>
      <c r="J1404" s="74">
        <v>125</v>
      </c>
    </row>
    <row r="1405" spans="1:10" ht="16.5" customHeight="1">
      <c r="A1405" s="61">
        <v>195</v>
      </c>
      <c r="B1405" s="61">
        <v>70</v>
      </c>
      <c r="C1405" s="61">
        <v>15</v>
      </c>
      <c r="D1405" s="61">
        <v>92</v>
      </c>
      <c r="E1405" s="61" t="s">
        <v>2370</v>
      </c>
      <c r="F1405" s="61" t="s">
        <v>321</v>
      </c>
      <c r="G1405" s="61" t="s">
        <v>2180</v>
      </c>
      <c r="H1405" s="62" t="s">
        <v>2522</v>
      </c>
      <c r="I1405" s="58">
        <v>1.57</v>
      </c>
      <c r="J1405" s="74">
        <v>124.53</v>
      </c>
    </row>
    <row r="1406" spans="1:10" ht="16.5" customHeight="1">
      <c r="A1406" s="61">
        <v>175</v>
      </c>
      <c r="B1406" s="61">
        <v>82</v>
      </c>
      <c r="C1406" s="61">
        <v>14</v>
      </c>
      <c r="D1406" s="61">
        <v>99</v>
      </c>
      <c r="E1406" s="61" t="s">
        <v>2229</v>
      </c>
      <c r="F1406" s="61" t="s">
        <v>321</v>
      </c>
      <c r="G1406" s="61" t="s">
        <v>2161</v>
      </c>
      <c r="H1406" s="62" t="s">
        <v>2725</v>
      </c>
      <c r="I1406" s="58">
        <v>3.27</v>
      </c>
      <c r="J1406" s="74">
        <v>124.36</v>
      </c>
    </row>
    <row r="1407" spans="1:10" ht="16.5" customHeight="1">
      <c r="A1407" s="61">
        <v>195</v>
      </c>
      <c r="B1407" s="61">
        <v>45</v>
      </c>
      <c r="C1407" s="61">
        <v>16</v>
      </c>
      <c r="D1407" s="61">
        <v>80</v>
      </c>
      <c r="E1407" s="61" t="s">
        <v>2347</v>
      </c>
      <c r="F1407" s="61" t="s">
        <v>321</v>
      </c>
      <c r="G1407" s="61" t="s">
        <v>2165</v>
      </c>
      <c r="H1407" s="62" t="s">
        <v>3941</v>
      </c>
      <c r="I1407" s="58">
        <v>1.57</v>
      </c>
      <c r="J1407" s="74">
        <v>123.61</v>
      </c>
    </row>
    <row r="1408" spans="1:10" ht="16.5" customHeight="1">
      <c r="A1408" s="61">
        <v>255</v>
      </c>
      <c r="B1408" s="61">
        <v>60</v>
      </c>
      <c r="C1408" s="61">
        <v>15</v>
      </c>
      <c r="D1408" s="61">
        <v>102</v>
      </c>
      <c r="E1408" s="61" t="s">
        <v>2440</v>
      </c>
      <c r="F1408" s="61" t="s">
        <v>321</v>
      </c>
      <c r="G1408" s="61" t="s">
        <v>2196</v>
      </c>
      <c r="H1408" s="62" t="s">
        <v>3936</v>
      </c>
      <c r="I1408" s="58">
        <v>3.27</v>
      </c>
      <c r="J1408" s="74">
        <v>123.14</v>
      </c>
    </row>
    <row r="1409" spans="1:10" ht="16.5" customHeight="1">
      <c r="A1409" s="61">
        <v>205</v>
      </c>
      <c r="B1409" s="61">
        <v>55</v>
      </c>
      <c r="C1409" s="61">
        <v>16</v>
      </c>
      <c r="D1409" s="61">
        <v>94</v>
      </c>
      <c r="E1409" s="61" t="s">
        <v>2440</v>
      </c>
      <c r="F1409" s="61" t="s">
        <v>321</v>
      </c>
      <c r="G1409" s="61" t="s">
        <v>2506</v>
      </c>
      <c r="H1409" s="62" t="s">
        <v>2617</v>
      </c>
      <c r="I1409" s="58">
        <v>1.57</v>
      </c>
      <c r="J1409" s="74">
        <v>120.68</v>
      </c>
    </row>
    <row r="1410" spans="1:10" ht="16.5" customHeight="1">
      <c r="A1410" s="61">
        <v>165</v>
      </c>
      <c r="B1410" s="61">
        <v>55</v>
      </c>
      <c r="C1410" s="61">
        <v>14</v>
      </c>
      <c r="D1410" s="61">
        <v>72</v>
      </c>
      <c r="E1410" s="61" t="s">
        <v>2347</v>
      </c>
      <c r="F1410" s="61" t="s">
        <v>321</v>
      </c>
      <c r="G1410" s="61" t="s">
        <v>2169</v>
      </c>
      <c r="H1410" s="62" t="s">
        <v>2730</v>
      </c>
      <c r="I1410" s="58">
        <v>1.57</v>
      </c>
      <c r="J1410" s="74">
        <v>120.68</v>
      </c>
    </row>
    <row r="1411" spans="1:10" ht="16.5" customHeight="1">
      <c r="A1411" s="61">
        <v>205</v>
      </c>
      <c r="B1411" s="61">
        <v>60</v>
      </c>
      <c r="C1411" s="61">
        <v>15</v>
      </c>
      <c r="D1411" s="61">
        <v>91</v>
      </c>
      <c r="E1411" s="61" t="s">
        <v>2347</v>
      </c>
      <c r="F1411" s="61" t="s">
        <v>321</v>
      </c>
      <c r="G1411" s="61" t="s">
        <v>2506</v>
      </c>
      <c r="H1411" s="62" t="s">
        <v>3944</v>
      </c>
      <c r="I1411" s="58">
        <v>1.57</v>
      </c>
      <c r="J1411" s="74">
        <v>120.37</v>
      </c>
    </row>
    <row r="1412" spans="1:10" ht="16.5" customHeight="1">
      <c r="A1412" s="61">
        <v>205</v>
      </c>
      <c r="B1412" s="61">
        <v>55</v>
      </c>
      <c r="C1412" s="61">
        <v>16</v>
      </c>
      <c r="D1412" s="61">
        <v>89</v>
      </c>
      <c r="E1412" s="61" t="s">
        <v>2239</v>
      </c>
      <c r="F1412" s="61" t="s">
        <v>321</v>
      </c>
      <c r="G1412" s="61" t="s">
        <v>2169</v>
      </c>
      <c r="H1412" s="62" t="s">
        <v>3998</v>
      </c>
      <c r="I1412" s="58">
        <v>1.57</v>
      </c>
      <c r="J1412" s="74">
        <v>118.05</v>
      </c>
    </row>
    <row r="1413" spans="1:10" ht="16.5" customHeight="1">
      <c r="A1413" s="61">
        <v>205</v>
      </c>
      <c r="B1413" s="61">
        <v>55</v>
      </c>
      <c r="C1413" s="61">
        <v>16</v>
      </c>
      <c r="D1413" s="61">
        <v>91</v>
      </c>
      <c r="E1413" s="61" t="s">
        <v>2239</v>
      </c>
      <c r="F1413" s="61" t="s">
        <v>321</v>
      </c>
      <c r="G1413" s="61" t="s">
        <v>2633</v>
      </c>
      <c r="H1413" s="62" t="s">
        <v>2641</v>
      </c>
      <c r="I1413" s="58">
        <v>1.57</v>
      </c>
      <c r="J1413" s="74">
        <v>117.45</v>
      </c>
    </row>
    <row r="1414" spans="1:10" ht="16.5" customHeight="1">
      <c r="A1414" s="61">
        <v>205</v>
      </c>
      <c r="B1414" s="61">
        <v>55</v>
      </c>
      <c r="C1414" s="61">
        <v>16</v>
      </c>
      <c r="D1414" s="61">
        <v>0</v>
      </c>
      <c r="E1414" s="61" t="s">
        <v>2388</v>
      </c>
      <c r="F1414" s="61" t="s">
        <v>321</v>
      </c>
      <c r="G1414" s="61" t="s">
        <v>2191</v>
      </c>
      <c r="H1414" s="62" t="s">
        <v>2706</v>
      </c>
      <c r="I1414" s="58">
        <v>1.57</v>
      </c>
      <c r="J1414" s="74">
        <v>117.45</v>
      </c>
    </row>
    <row r="1415" spans="1:10" ht="16.5" customHeight="1">
      <c r="A1415" s="61">
        <v>205</v>
      </c>
      <c r="B1415" s="61">
        <v>60</v>
      </c>
      <c r="C1415" s="61">
        <v>15</v>
      </c>
      <c r="D1415" s="61">
        <v>91</v>
      </c>
      <c r="E1415" s="61" t="s">
        <v>2440</v>
      </c>
      <c r="F1415" s="61" t="s">
        <v>321</v>
      </c>
      <c r="G1415" s="61" t="s">
        <v>2506</v>
      </c>
      <c r="H1415" s="62" t="s">
        <v>2530</v>
      </c>
      <c r="I1415" s="58">
        <v>1.57</v>
      </c>
      <c r="J1415" s="74">
        <v>117.13</v>
      </c>
    </row>
    <row r="1416" spans="1:10" ht="16.5" customHeight="1">
      <c r="A1416" s="61">
        <v>165</v>
      </c>
      <c r="B1416" s="61">
        <v>55</v>
      </c>
      <c r="C1416" s="61">
        <v>15</v>
      </c>
      <c r="D1416" s="61">
        <v>75</v>
      </c>
      <c r="E1416" s="61" t="s">
        <v>2347</v>
      </c>
      <c r="F1416" s="61" t="s">
        <v>321</v>
      </c>
      <c r="G1416" s="61" t="s">
        <v>2169</v>
      </c>
      <c r="H1416" s="62" t="s">
        <v>2532</v>
      </c>
      <c r="I1416" s="58">
        <v>1.57</v>
      </c>
      <c r="J1416" s="74">
        <v>115.74</v>
      </c>
    </row>
    <row r="1417" spans="1:10" ht="16.5" customHeight="1">
      <c r="A1417" s="61">
        <v>165</v>
      </c>
      <c r="B1417" s="61">
        <v>70</v>
      </c>
      <c r="C1417" s="61">
        <v>14</v>
      </c>
      <c r="D1417" s="61">
        <v>89</v>
      </c>
      <c r="E1417" s="61" t="s">
        <v>2229</v>
      </c>
      <c r="F1417" s="61" t="s">
        <v>321</v>
      </c>
      <c r="G1417" s="61" t="s">
        <v>2192</v>
      </c>
      <c r="H1417" s="62" t="s">
        <v>2516</v>
      </c>
      <c r="I1417" s="58">
        <v>3.27</v>
      </c>
      <c r="J1417" s="74">
        <v>115.62</v>
      </c>
    </row>
    <row r="1418" spans="1:10" ht="16.5" customHeight="1">
      <c r="A1418" s="61" t="s">
        <v>2264</v>
      </c>
      <c r="B1418" s="61">
        <v>75</v>
      </c>
      <c r="C1418" s="61">
        <v>16</v>
      </c>
      <c r="D1418" s="61" t="s">
        <v>2312</v>
      </c>
      <c r="E1418" s="61" t="s">
        <v>2229</v>
      </c>
      <c r="F1418" s="61" t="s">
        <v>321</v>
      </c>
      <c r="G1418" s="61" t="s">
        <v>2782</v>
      </c>
      <c r="H1418" s="62" t="s">
        <v>2783</v>
      </c>
      <c r="I1418" s="58">
        <v>3.27</v>
      </c>
      <c r="J1418" s="74">
        <v>115.6</v>
      </c>
    </row>
    <row r="1419" spans="1:10" ht="16.5" customHeight="1">
      <c r="A1419" s="61">
        <v>185</v>
      </c>
      <c r="B1419" s="61">
        <v>55</v>
      </c>
      <c r="C1419" s="61">
        <v>15</v>
      </c>
      <c r="D1419" s="61">
        <v>82</v>
      </c>
      <c r="E1419" s="61" t="s">
        <v>2440</v>
      </c>
      <c r="F1419" s="61" t="s">
        <v>321</v>
      </c>
      <c r="G1419" s="61" t="s">
        <v>2506</v>
      </c>
      <c r="H1419" s="62" t="s">
        <v>2533</v>
      </c>
      <c r="I1419" s="58">
        <v>1.57</v>
      </c>
      <c r="J1419" s="74">
        <v>114.81</v>
      </c>
    </row>
    <row r="1420" spans="1:10" ht="16.5" customHeight="1">
      <c r="A1420" s="61">
        <v>195</v>
      </c>
      <c r="B1420" s="61">
        <v>65</v>
      </c>
      <c r="C1420" s="61">
        <v>14</v>
      </c>
      <c r="D1420" s="61">
        <v>89</v>
      </c>
      <c r="E1420" s="61" t="s">
        <v>2237</v>
      </c>
      <c r="F1420" s="61" t="s">
        <v>321</v>
      </c>
      <c r="G1420" s="61" t="s">
        <v>2469</v>
      </c>
      <c r="H1420" s="62" t="s">
        <v>2511</v>
      </c>
      <c r="I1420" s="58">
        <v>1.57</v>
      </c>
      <c r="J1420" s="74">
        <v>114.35</v>
      </c>
    </row>
    <row r="1421" spans="1:10" ht="16.5" customHeight="1">
      <c r="A1421" s="61">
        <v>195</v>
      </c>
      <c r="B1421" s="61">
        <v>70</v>
      </c>
      <c r="C1421" s="61">
        <v>15</v>
      </c>
      <c r="D1421" s="61">
        <v>104</v>
      </c>
      <c r="E1421" s="61" t="s">
        <v>2370</v>
      </c>
      <c r="F1421" s="61" t="s">
        <v>321</v>
      </c>
      <c r="G1421" s="61" t="s">
        <v>2185</v>
      </c>
      <c r="H1421" s="62" t="s">
        <v>2520</v>
      </c>
      <c r="I1421" s="58">
        <v>3.27</v>
      </c>
      <c r="J1421" s="74">
        <v>111.39</v>
      </c>
    </row>
    <row r="1422" spans="1:10" ht="16.5" customHeight="1">
      <c r="A1422" s="61">
        <v>195</v>
      </c>
      <c r="B1422" s="61">
        <v>70</v>
      </c>
      <c r="C1422" s="61">
        <v>15</v>
      </c>
      <c r="D1422" s="61">
        <v>104</v>
      </c>
      <c r="E1422" s="61" t="s">
        <v>2229</v>
      </c>
      <c r="F1422" s="61" t="s">
        <v>321</v>
      </c>
      <c r="G1422" s="61" t="s">
        <v>2161</v>
      </c>
      <c r="H1422" s="62" t="s">
        <v>2521</v>
      </c>
      <c r="I1422" s="58">
        <v>3.27</v>
      </c>
      <c r="J1422" s="74">
        <v>111.39</v>
      </c>
    </row>
    <row r="1423" spans="1:10" ht="16.5" customHeight="1">
      <c r="A1423" s="61">
        <v>175</v>
      </c>
      <c r="B1423" s="61">
        <v>65</v>
      </c>
      <c r="C1423" s="61">
        <v>14</v>
      </c>
      <c r="D1423" s="61">
        <v>90</v>
      </c>
      <c r="E1423" s="61" t="s">
        <v>2237</v>
      </c>
      <c r="F1423" s="61" t="s">
        <v>321</v>
      </c>
      <c r="G1423" s="61" t="s">
        <v>2192</v>
      </c>
      <c r="H1423" s="62" t="s">
        <v>2517</v>
      </c>
      <c r="I1423" s="58">
        <v>3.27</v>
      </c>
      <c r="J1423" s="74">
        <v>111.39</v>
      </c>
    </row>
    <row r="1424" spans="1:10" ht="16.5" customHeight="1">
      <c r="A1424" s="61">
        <v>205</v>
      </c>
      <c r="B1424" s="61">
        <v>55</v>
      </c>
      <c r="C1424" s="61">
        <v>16</v>
      </c>
      <c r="D1424" s="61">
        <v>91</v>
      </c>
      <c r="E1424" s="61" t="s">
        <v>2347</v>
      </c>
      <c r="F1424" s="61" t="s">
        <v>321</v>
      </c>
      <c r="G1424" s="61" t="s">
        <v>2186</v>
      </c>
      <c r="H1424" s="62" t="s">
        <v>3976</v>
      </c>
      <c r="I1424" s="58">
        <v>1.57</v>
      </c>
      <c r="J1424" s="74">
        <v>111.11</v>
      </c>
    </row>
    <row r="1425" spans="1:10" ht="16.5" customHeight="1">
      <c r="A1425" s="61">
        <v>205</v>
      </c>
      <c r="B1425" s="61">
        <v>55</v>
      </c>
      <c r="C1425" s="61">
        <v>16</v>
      </c>
      <c r="D1425" s="61">
        <v>89</v>
      </c>
      <c r="E1425" s="61" t="s">
        <v>2347</v>
      </c>
      <c r="F1425" s="61" t="s">
        <v>321</v>
      </c>
      <c r="G1425" s="61" t="s">
        <v>2169</v>
      </c>
      <c r="H1425" s="62" t="s">
        <v>3977</v>
      </c>
      <c r="I1425" s="58">
        <v>1.57</v>
      </c>
      <c r="J1425" s="74">
        <v>111.11</v>
      </c>
    </row>
    <row r="1426" spans="1:10" ht="16.5" customHeight="1">
      <c r="A1426" s="61">
        <v>205</v>
      </c>
      <c r="B1426" s="61">
        <v>55</v>
      </c>
      <c r="C1426" s="61">
        <v>16</v>
      </c>
      <c r="D1426" s="61">
        <v>91</v>
      </c>
      <c r="E1426" s="61" t="s">
        <v>2347</v>
      </c>
      <c r="F1426" s="61" t="s">
        <v>321</v>
      </c>
      <c r="G1426" s="61" t="s">
        <v>217</v>
      </c>
      <c r="H1426" s="62" t="s">
        <v>2624</v>
      </c>
      <c r="I1426" s="58">
        <v>1.57</v>
      </c>
      <c r="J1426" s="74">
        <v>110.54</v>
      </c>
    </row>
    <row r="1427" spans="1:10" ht="16.5" customHeight="1">
      <c r="A1427" s="61">
        <v>205</v>
      </c>
      <c r="B1427" s="61">
        <v>55</v>
      </c>
      <c r="C1427" s="61">
        <v>16</v>
      </c>
      <c r="D1427" s="61">
        <v>91</v>
      </c>
      <c r="E1427" s="61" t="s">
        <v>2347</v>
      </c>
      <c r="F1427" s="61" t="s">
        <v>321</v>
      </c>
      <c r="G1427" s="61" t="s">
        <v>2633</v>
      </c>
      <c r="H1427" s="62" t="s">
        <v>2639</v>
      </c>
      <c r="I1427" s="58">
        <v>1.57</v>
      </c>
      <c r="J1427" s="74">
        <v>110.54</v>
      </c>
    </row>
    <row r="1428" spans="1:10" ht="16.5" customHeight="1">
      <c r="A1428" s="61">
        <v>175</v>
      </c>
      <c r="B1428" s="61">
        <v>65</v>
      </c>
      <c r="C1428" s="61">
        <v>14</v>
      </c>
      <c r="D1428" s="61">
        <v>82</v>
      </c>
      <c r="E1428" s="61" t="s">
        <v>2440</v>
      </c>
      <c r="F1428" s="61" t="s">
        <v>321</v>
      </c>
      <c r="G1428" s="61" t="s">
        <v>217</v>
      </c>
      <c r="H1428" s="62" t="s">
        <v>226</v>
      </c>
      <c r="I1428" s="58">
        <v>1.57</v>
      </c>
      <c r="J1428" s="74">
        <v>110.18</v>
      </c>
    </row>
    <row r="1429" spans="1:10" ht="16.5" customHeight="1">
      <c r="A1429" s="61">
        <v>205</v>
      </c>
      <c r="B1429" s="61">
        <v>55</v>
      </c>
      <c r="C1429" s="61">
        <v>16</v>
      </c>
      <c r="D1429" s="61">
        <v>91</v>
      </c>
      <c r="E1429" s="61" t="s">
        <v>2440</v>
      </c>
      <c r="F1429" s="61" t="s">
        <v>321</v>
      </c>
      <c r="G1429" s="61" t="s">
        <v>2506</v>
      </c>
      <c r="H1429" s="62" t="s">
        <v>3958</v>
      </c>
      <c r="I1429" s="58">
        <v>1.57</v>
      </c>
      <c r="J1429" s="74">
        <v>110.18</v>
      </c>
    </row>
    <row r="1430" spans="1:10" ht="16.5" customHeight="1">
      <c r="A1430" s="61">
        <v>205</v>
      </c>
      <c r="B1430" s="61">
        <v>55</v>
      </c>
      <c r="C1430" s="61">
        <v>16</v>
      </c>
      <c r="D1430" s="61">
        <v>91</v>
      </c>
      <c r="E1430" s="61" t="s">
        <v>2440</v>
      </c>
      <c r="F1430" s="61" t="s">
        <v>321</v>
      </c>
      <c r="G1430" s="61" t="s">
        <v>2633</v>
      </c>
      <c r="H1430" s="62" t="s">
        <v>2638</v>
      </c>
      <c r="I1430" s="58">
        <v>1.57</v>
      </c>
      <c r="J1430" s="74">
        <v>109.62</v>
      </c>
    </row>
    <row r="1431" spans="1:10" ht="16.5" customHeight="1">
      <c r="A1431" s="61">
        <v>195</v>
      </c>
      <c r="B1431" s="61">
        <v>70</v>
      </c>
      <c r="C1431" s="61">
        <v>14</v>
      </c>
      <c r="D1431" s="61">
        <v>91</v>
      </c>
      <c r="E1431" s="61" t="s">
        <v>2237</v>
      </c>
      <c r="F1431" s="61" t="s">
        <v>321</v>
      </c>
      <c r="G1431" s="61" t="s">
        <v>2514</v>
      </c>
      <c r="H1431" s="62" t="s">
        <v>2515</v>
      </c>
      <c r="I1431" s="58">
        <v>1.57</v>
      </c>
      <c r="J1431" s="74">
        <v>109.26</v>
      </c>
    </row>
    <row r="1432" spans="1:10" ht="16.5" customHeight="1">
      <c r="A1432" s="61">
        <v>185</v>
      </c>
      <c r="B1432" s="61">
        <v>60</v>
      </c>
      <c r="C1432" s="61">
        <v>15</v>
      </c>
      <c r="D1432" s="61">
        <v>88</v>
      </c>
      <c r="E1432" s="61" t="s">
        <v>2440</v>
      </c>
      <c r="F1432" s="61" t="s">
        <v>321</v>
      </c>
      <c r="G1432" s="61" t="s">
        <v>2633</v>
      </c>
      <c r="H1432" s="62" t="s">
        <v>2635</v>
      </c>
      <c r="I1432" s="58">
        <v>1.57</v>
      </c>
      <c r="J1432" s="74">
        <v>109.16</v>
      </c>
    </row>
    <row r="1433" spans="1:10" ht="16.5" customHeight="1">
      <c r="A1433" s="61">
        <v>185</v>
      </c>
      <c r="B1433" s="61">
        <v>60</v>
      </c>
      <c r="C1433" s="61">
        <v>15</v>
      </c>
      <c r="D1433" s="61">
        <v>88</v>
      </c>
      <c r="E1433" s="61" t="s">
        <v>2440</v>
      </c>
      <c r="F1433" s="61" t="s">
        <v>321</v>
      </c>
      <c r="G1433" s="61" t="s">
        <v>217</v>
      </c>
      <c r="H1433" s="62" t="s">
        <v>2690</v>
      </c>
      <c r="I1433" s="58">
        <v>1.57</v>
      </c>
      <c r="J1433" s="74">
        <v>109.16</v>
      </c>
    </row>
    <row r="1434" spans="1:10" ht="16.5" customHeight="1">
      <c r="A1434" s="61">
        <v>195</v>
      </c>
      <c r="B1434" s="61">
        <v>60</v>
      </c>
      <c r="C1434" s="61">
        <v>15</v>
      </c>
      <c r="D1434" s="61">
        <v>88</v>
      </c>
      <c r="E1434" s="61" t="s">
        <v>2347</v>
      </c>
      <c r="F1434" s="61" t="s">
        <v>321</v>
      </c>
      <c r="G1434" s="61" t="s">
        <v>2506</v>
      </c>
      <c r="H1434" s="62" t="s">
        <v>3945</v>
      </c>
      <c r="I1434" s="58">
        <v>1.57</v>
      </c>
      <c r="J1434" s="74">
        <v>108.33</v>
      </c>
    </row>
    <row r="1435" spans="1:10" ht="16.5" customHeight="1">
      <c r="A1435" s="61">
        <v>185</v>
      </c>
      <c r="B1435" s="61">
        <v>70</v>
      </c>
      <c r="C1435" s="61">
        <v>14</v>
      </c>
      <c r="D1435" s="61">
        <v>88</v>
      </c>
      <c r="E1435" s="61" t="s">
        <v>2440</v>
      </c>
      <c r="F1435" s="61" t="s">
        <v>321</v>
      </c>
      <c r="G1435" s="61" t="s">
        <v>2591</v>
      </c>
      <c r="H1435" s="62" t="s">
        <v>2592</v>
      </c>
      <c r="I1435" s="58">
        <v>1.57</v>
      </c>
      <c r="J1435" s="74">
        <v>107.32</v>
      </c>
    </row>
    <row r="1436" spans="1:10" ht="16.5" customHeight="1">
      <c r="A1436" s="61">
        <v>185</v>
      </c>
      <c r="B1436" s="61">
        <v>65</v>
      </c>
      <c r="C1436" s="61">
        <v>15</v>
      </c>
      <c r="D1436" s="61">
        <v>88</v>
      </c>
      <c r="E1436" s="61" t="s">
        <v>2440</v>
      </c>
      <c r="F1436" s="61" t="s">
        <v>321</v>
      </c>
      <c r="G1436" s="61" t="s">
        <v>2506</v>
      </c>
      <c r="H1436" s="62" t="s">
        <v>2525</v>
      </c>
      <c r="I1436" s="58">
        <v>1.57</v>
      </c>
      <c r="J1436" s="74">
        <v>106.02</v>
      </c>
    </row>
    <row r="1437" spans="1:10" ht="16.5" customHeight="1">
      <c r="A1437" s="61">
        <v>185</v>
      </c>
      <c r="B1437" s="61">
        <v>55</v>
      </c>
      <c r="C1437" s="61">
        <v>15</v>
      </c>
      <c r="D1437" s="61">
        <v>82</v>
      </c>
      <c r="E1437" s="61" t="s">
        <v>2237</v>
      </c>
      <c r="F1437" s="61" t="s">
        <v>321</v>
      </c>
      <c r="G1437" s="61" t="s">
        <v>2182</v>
      </c>
      <c r="H1437" s="62" t="s">
        <v>2529</v>
      </c>
      <c r="I1437" s="58">
        <v>1.57</v>
      </c>
      <c r="J1437" s="74">
        <v>106.02</v>
      </c>
    </row>
    <row r="1438" spans="1:10" ht="16.5" customHeight="1">
      <c r="A1438" s="61">
        <v>195</v>
      </c>
      <c r="B1438" s="61">
        <v>70</v>
      </c>
      <c r="C1438" s="61">
        <v>15</v>
      </c>
      <c r="D1438" s="61">
        <v>97</v>
      </c>
      <c r="E1438" s="61" t="s">
        <v>2237</v>
      </c>
      <c r="F1438" s="61" t="s">
        <v>321</v>
      </c>
      <c r="G1438" s="61" t="s">
        <v>2514</v>
      </c>
      <c r="H1438" s="62" t="s">
        <v>2505</v>
      </c>
      <c r="I1438" s="58">
        <v>1.57</v>
      </c>
      <c r="J1438" s="74">
        <v>105.55</v>
      </c>
    </row>
    <row r="1439" spans="1:10" ht="16.5" customHeight="1">
      <c r="A1439" s="61">
        <v>185</v>
      </c>
      <c r="B1439" s="61">
        <v>65</v>
      </c>
      <c r="C1439" s="61">
        <v>15</v>
      </c>
      <c r="D1439" s="61">
        <v>88</v>
      </c>
      <c r="E1439" s="61" t="s">
        <v>2440</v>
      </c>
      <c r="F1439" s="61" t="s">
        <v>321</v>
      </c>
      <c r="G1439" s="61" t="s">
        <v>217</v>
      </c>
      <c r="H1439" s="62" t="s">
        <v>2691</v>
      </c>
      <c r="I1439" s="58">
        <v>1.57</v>
      </c>
      <c r="J1439" s="74">
        <v>105.48</v>
      </c>
    </row>
    <row r="1440" spans="1:10" ht="16.5" customHeight="1">
      <c r="A1440" s="61">
        <v>185</v>
      </c>
      <c r="B1440" s="61">
        <v>60</v>
      </c>
      <c r="C1440" s="61">
        <v>15</v>
      </c>
      <c r="D1440" s="61">
        <v>88</v>
      </c>
      <c r="E1440" s="61" t="s">
        <v>2237</v>
      </c>
      <c r="F1440" s="61" t="s">
        <v>321</v>
      </c>
      <c r="G1440" s="61" t="s">
        <v>2472</v>
      </c>
      <c r="H1440" s="62" t="s">
        <v>2565</v>
      </c>
      <c r="I1440" s="58">
        <v>1.57</v>
      </c>
      <c r="J1440" s="74">
        <v>104.56</v>
      </c>
    </row>
    <row r="1441" spans="1:10" ht="16.5" customHeight="1">
      <c r="A1441" s="61">
        <v>185</v>
      </c>
      <c r="B1441" s="61">
        <v>60</v>
      </c>
      <c r="C1441" s="61">
        <v>15</v>
      </c>
      <c r="D1441" s="61">
        <v>84</v>
      </c>
      <c r="E1441" s="61" t="s">
        <v>2440</v>
      </c>
      <c r="F1441" s="61" t="s">
        <v>321</v>
      </c>
      <c r="G1441" s="61" t="s">
        <v>2164</v>
      </c>
      <c r="H1441" s="62" t="s">
        <v>2523</v>
      </c>
      <c r="I1441" s="58">
        <v>1.57</v>
      </c>
      <c r="J1441" s="74">
        <v>104.16</v>
      </c>
    </row>
    <row r="1442" spans="1:10" ht="16.5" customHeight="1">
      <c r="A1442" s="61">
        <v>185</v>
      </c>
      <c r="B1442" s="61">
        <v>60</v>
      </c>
      <c r="C1442" s="61">
        <v>15</v>
      </c>
      <c r="D1442" s="61">
        <v>84</v>
      </c>
      <c r="E1442" s="61" t="s">
        <v>2440</v>
      </c>
      <c r="F1442" s="61" t="s">
        <v>321</v>
      </c>
      <c r="G1442" s="61" t="s">
        <v>2506</v>
      </c>
      <c r="H1442" s="62" t="s">
        <v>2527</v>
      </c>
      <c r="I1442" s="58">
        <v>1.57</v>
      </c>
      <c r="J1442" s="74">
        <v>104.16</v>
      </c>
    </row>
    <row r="1443" spans="1:10" ht="16.5" customHeight="1">
      <c r="A1443" s="61">
        <v>185</v>
      </c>
      <c r="B1443" s="61">
        <v>60</v>
      </c>
      <c r="C1443" s="61">
        <v>15</v>
      </c>
      <c r="D1443" s="61">
        <v>84</v>
      </c>
      <c r="E1443" s="61" t="s">
        <v>2440</v>
      </c>
      <c r="F1443" s="61" t="s">
        <v>321</v>
      </c>
      <c r="G1443" s="61" t="s">
        <v>2472</v>
      </c>
      <c r="H1443" s="62" t="s">
        <v>2528</v>
      </c>
      <c r="I1443" s="58">
        <v>1.57</v>
      </c>
      <c r="J1443" s="74">
        <v>104.16</v>
      </c>
    </row>
    <row r="1444" spans="1:10" ht="16.5" customHeight="1">
      <c r="A1444" s="61">
        <v>185</v>
      </c>
      <c r="B1444" s="61">
        <v>60</v>
      </c>
      <c r="C1444" s="61">
        <v>15</v>
      </c>
      <c r="D1444" s="61">
        <v>84</v>
      </c>
      <c r="E1444" s="61" t="s">
        <v>2440</v>
      </c>
      <c r="F1444" s="61" t="s">
        <v>321</v>
      </c>
      <c r="G1444" s="61" t="s">
        <v>2633</v>
      </c>
      <c r="H1444" s="62" t="s">
        <v>2634</v>
      </c>
      <c r="I1444" s="58">
        <v>1.57</v>
      </c>
      <c r="J1444" s="74">
        <v>103.64</v>
      </c>
    </row>
    <row r="1445" spans="1:10" ht="16.5" customHeight="1">
      <c r="A1445" s="61">
        <v>185</v>
      </c>
      <c r="B1445" s="61">
        <v>60</v>
      </c>
      <c r="C1445" s="61">
        <v>15</v>
      </c>
      <c r="D1445" s="61">
        <v>84</v>
      </c>
      <c r="E1445" s="61" t="s">
        <v>2440</v>
      </c>
      <c r="F1445" s="61" t="s">
        <v>321</v>
      </c>
      <c r="G1445" s="61" t="s">
        <v>2693</v>
      </c>
      <c r="H1445" s="62" t="s">
        <v>2694</v>
      </c>
      <c r="I1445" s="58">
        <v>1.57</v>
      </c>
      <c r="J1445" s="74">
        <v>103.64</v>
      </c>
    </row>
    <row r="1446" spans="1:10" ht="16.5" customHeight="1">
      <c r="A1446" s="61">
        <v>185</v>
      </c>
      <c r="B1446" s="61">
        <v>75</v>
      </c>
      <c r="C1446" s="61">
        <v>14</v>
      </c>
      <c r="D1446" s="61">
        <v>102</v>
      </c>
      <c r="E1446" s="61" t="s">
        <v>2229</v>
      </c>
      <c r="F1446" s="61" t="s">
        <v>321</v>
      </c>
      <c r="G1446" s="61" t="s">
        <v>2161</v>
      </c>
      <c r="H1446" s="62" t="s">
        <v>2503</v>
      </c>
      <c r="I1446" s="58">
        <v>3.27</v>
      </c>
      <c r="J1446" s="74">
        <v>102.93</v>
      </c>
    </row>
    <row r="1447" spans="1:10" ht="16.5" customHeight="1">
      <c r="A1447" s="61">
        <v>195</v>
      </c>
      <c r="B1447" s="61">
        <v>60</v>
      </c>
      <c r="C1447" s="61">
        <v>14</v>
      </c>
      <c r="D1447" s="61">
        <v>86</v>
      </c>
      <c r="E1447" s="61" t="s">
        <v>2440</v>
      </c>
      <c r="F1447" s="61" t="s">
        <v>321</v>
      </c>
      <c r="G1447" s="61" t="s">
        <v>2506</v>
      </c>
      <c r="H1447" s="62" t="s">
        <v>2510</v>
      </c>
      <c r="I1447" s="58">
        <v>1.57</v>
      </c>
      <c r="J1447" s="74">
        <v>102.77</v>
      </c>
    </row>
    <row r="1448" spans="1:10" ht="16.5" customHeight="1">
      <c r="A1448" s="61">
        <v>185</v>
      </c>
      <c r="B1448" s="61">
        <v>82</v>
      </c>
      <c r="C1448" s="61">
        <v>14</v>
      </c>
      <c r="D1448" s="61">
        <v>102</v>
      </c>
      <c r="E1448" s="61" t="s">
        <v>2229</v>
      </c>
      <c r="F1448" s="61" t="s">
        <v>321</v>
      </c>
      <c r="G1448" s="61" t="s">
        <v>2161</v>
      </c>
      <c r="H1448" s="62" t="s">
        <v>2723</v>
      </c>
      <c r="I1448" s="58">
        <v>3.27</v>
      </c>
      <c r="J1448" s="74">
        <v>102.71</v>
      </c>
    </row>
    <row r="1449" spans="1:10" ht="16.5" customHeight="1">
      <c r="A1449" s="61" t="s">
        <v>2265</v>
      </c>
      <c r="B1449" s="61">
        <v>65</v>
      </c>
      <c r="C1449" s="61">
        <v>15</v>
      </c>
      <c r="D1449" s="61">
        <v>95</v>
      </c>
      <c r="E1449" s="61" t="s">
        <v>2237</v>
      </c>
      <c r="F1449" s="61" t="s">
        <v>321</v>
      </c>
      <c r="G1449" s="61" t="s">
        <v>2747</v>
      </c>
      <c r="H1449" s="62" t="s">
        <v>2748</v>
      </c>
      <c r="I1449" s="58">
        <v>1.57</v>
      </c>
      <c r="J1449" s="74">
        <v>102.62</v>
      </c>
    </row>
    <row r="1450" spans="1:10" ht="16.5" customHeight="1">
      <c r="A1450" s="61">
        <v>195</v>
      </c>
      <c r="B1450" s="61">
        <v>60</v>
      </c>
      <c r="C1450" s="61">
        <v>15</v>
      </c>
      <c r="D1450" s="61">
        <v>88</v>
      </c>
      <c r="E1450" s="61" t="s">
        <v>2440</v>
      </c>
      <c r="F1450" s="61" t="s">
        <v>321</v>
      </c>
      <c r="G1450" s="61" t="s">
        <v>2506</v>
      </c>
      <c r="H1450" s="62" t="s">
        <v>2524</v>
      </c>
      <c r="I1450" s="58">
        <v>1.57</v>
      </c>
      <c r="J1450" s="74">
        <v>101.85</v>
      </c>
    </row>
    <row r="1451" spans="1:10" ht="16.5" customHeight="1">
      <c r="A1451" s="61">
        <v>195</v>
      </c>
      <c r="B1451" s="61">
        <v>60</v>
      </c>
      <c r="C1451" s="61">
        <v>15</v>
      </c>
      <c r="D1451" s="61">
        <v>88</v>
      </c>
      <c r="E1451" s="61" t="s">
        <v>2440</v>
      </c>
      <c r="F1451" s="61" t="s">
        <v>321</v>
      </c>
      <c r="G1451" s="61" t="s">
        <v>2180</v>
      </c>
      <c r="H1451" s="62" t="s">
        <v>2526</v>
      </c>
      <c r="I1451" s="58">
        <v>1.57</v>
      </c>
      <c r="J1451" s="74">
        <v>101.85</v>
      </c>
    </row>
    <row r="1452" spans="1:10" ht="16.5" customHeight="1">
      <c r="A1452" s="61">
        <v>195</v>
      </c>
      <c r="B1452" s="61">
        <v>65</v>
      </c>
      <c r="C1452" s="61">
        <v>15</v>
      </c>
      <c r="D1452" s="61">
        <v>95</v>
      </c>
      <c r="E1452" s="61" t="s">
        <v>2237</v>
      </c>
      <c r="F1452" s="61" t="s">
        <v>321</v>
      </c>
      <c r="G1452" s="61" t="s">
        <v>2472</v>
      </c>
      <c r="H1452" s="62" t="s">
        <v>2614</v>
      </c>
      <c r="I1452" s="58">
        <v>1.57</v>
      </c>
      <c r="J1452" s="74">
        <v>101.79</v>
      </c>
    </row>
    <row r="1453" spans="1:10" ht="16.5" customHeight="1">
      <c r="A1453" s="61">
        <v>185</v>
      </c>
      <c r="B1453" s="61">
        <v>65</v>
      </c>
      <c r="C1453" s="61">
        <v>14</v>
      </c>
      <c r="D1453" s="61">
        <v>86</v>
      </c>
      <c r="E1453" s="61" t="s">
        <v>2440</v>
      </c>
      <c r="F1453" s="61" t="s">
        <v>321</v>
      </c>
      <c r="G1453" s="61" t="s">
        <v>217</v>
      </c>
      <c r="H1453" s="62" t="s">
        <v>221</v>
      </c>
      <c r="I1453" s="58">
        <v>1.57</v>
      </c>
      <c r="J1453" s="74">
        <v>100</v>
      </c>
    </row>
    <row r="1454" spans="1:10" ht="16.5" customHeight="1">
      <c r="A1454" s="61">
        <v>175</v>
      </c>
      <c r="B1454" s="61">
        <v>65</v>
      </c>
      <c r="C1454" s="61">
        <v>15</v>
      </c>
      <c r="D1454" s="61">
        <v>84</v>
      </c>
      <c r="E1454" s="61" t="s">
        <v>2440</v>
      </c>
      <c r="F1454" s="61" t="s">
        <v>321</v>
      </c>
      <c r="G1454" s="61" t="s">
        <v>2472</v>
      </c>
      <c r="H1454" s="62" t="s">
        <v>2513</v>
      </c>
      <c r="I1454" s="58">
        <v>1.57</v>
      </c>
      <c r="J1454" s="74">
        <v>99.07</v>
      </c>
    </row>
    <row r="1455" spans="1:10" ht="16.5" customHeight="1">
      <c r="A1455" s="61">
        <v>185</v>
      </c>
      <c r="B1455" s="61">
        <v>60</v>
      </c>
      <c r="C1455" s="61">
        <v>15</v>
      </c>
      <c r="D1455" s="61">
        <v>84</v>
      </c>
      <c r="E1455" s="61" t="s">
        <v>2237</v>
      </c>
      <c r="F1455" s="61" t="s">
        <v>321</v>
      </c>
      <c r="G1455" s="61" t="s">
        <v>2472</v>
      </c>
      <c r="H1455" s="62" t="s">
        <v>2507</v>
      </c>
      <c r="I1455" s="58">
        <v>1.57</v>
      </c>
      <c r="J1455" s="74">
        <v>97.22</v>
      </c>
    </row>
    <row r="1456" spans="1:10" ht="16.5" customHeight="1">
      <c r="A1456" s="61">
        <v>185</v>
      </c>
      <c r="B1456" s="61">
        <v>70</v>
      </c>
      <c r="C1456" s="61">
        <v>14</v>
      </c>
      <c r="D1456" s="61">
        <v>88</v>
      </c>
      <c r="E1456" s="61" t="s">
        <v>2237</v>
      </c>
      <c r="F1456" s="61" t="s">
        <v>321</v>
      </c>
      <c r="G1456" s="61" t="s">
        <v>2469</v>
      </c>
      <c r="H1456" s="62" t="s">
        <v>2496</v>
      </c>
      <c r="I1456" s="58">
        <v>1.57</v>
      </c>
      <c r="J1456" s="74">
        <v>95.37</v>
      </c>
    </row>
    <row r="1457" spans="1:10" ht="16.5" customHeight="1">
      <c r="A1457" s="61">
        <v>175</v>
      </c>
      <c r="B1457" s="61">
        <v>60</v>
      </c>
      <c r="C1457" s="61">
        <v>14</v>
      </c>
      <c r="D1457" s="61">
        <v>79</v>
      </c>
      <c r="E1457" s="61" t="s">
        <v>2440</v>
      </c>
      <c r="F1457" s="61" t="s">
        <v>321</v>
      </c>
      <c r="G1457" s="61" t="s">
        <v>2175</v>
      </c>
      <c r="H1457" s="62" t="s">
        <v>2508</v>
      </c>
      <c r="I1457" s="58">
        <v>1.57</v>
      </c>
      <c r="J1457" s="74">
        <v>94.9</v>
      </c>
    </row>
    <row r="1458" spans="1:10" ht="16.5" customHeight="1">
      <c r="A1458" s="61">
        <v>175</v>
      </c>
      <c r="B1458" s="61">
        <v>70</v>
      </c>
      <c r="C1458" s="61">
        <v>14</v>
      </c>
      <c r="D1458" s="61">
        <v>88</v>
      </c>
      <c r="E1458" s="61" t="s">
        <v>2237</v>
      </c>
      <c r="F1458" s="61" t="s">
        <v>321</v>
      </c>
      <c r="G1458" s="61" t="s">
        <v>2472</v>
      </c>
      <c r="H1458" s="62" t="s">
        <v>2602</v>
      </c>
      <c r="I1458" s="58">
        <v>1.57</v>
      </c>
      <c r="J1458" s="74">
        <v>94.88</v>
      </c>
    </row>
    <row r="1459" spans="1:10" ht="16.5" customHeight="1">
      <c r="A1459" s="61">
        <v>165</v>
      </c>
      <c r="B1459" s="61">
        <v>60</v>
      </c>
      <c r="C1459" s="61">
        <v>14</v>
      </c>
      <c r="D1459" s="61">
        <v>75</v>
      </c>
      <c r="E1459" s="61" t="s">
        <v>2440</v>
      </c>
      <c r="F1459" s="61" t="s">
        <v>321</v>
      </c>
      <c r="G1459" s="61" t="s">
        <v>2586</v>
      </c>
      <c r="H1459" s="62" t="s">
        <v>2588</v>
      </c>
      <c r="I1459" s="58">
        <v>1.57</v>
      </c>
      <c r="J1459" s="74">
        <v>93.5</v>
      </c>
    </row>
    <row r="1460" spans="1:10" ht="16.5" customHeight="1">
      <c r="A1460" s="61">
        <v>175</v>
      </c>
      <c r="B1460" s="61">
        <v>55</v>
      </c>
      <c r="C1460" s="61">
        <v>15</v>
      </c>
      <c r="D1460" s="61">
        <v>77</v>
      </c>
      <c r="E1460" s="61" t="s">
        <v>2440</v>
      </c>
      <c r="F1460" s="61" t="s">
        <v>321</v>
      </c>
      <c r="G1460" s="61" t="s">
        <v>2506</v>
      </c>
      <c r="H1460" s="62" t="s">
        <v>2585</v>
      </c>
      <c r="I1460" s="58">
        <v>1.57</v>
      </c>
      <c r="J1460" s="74">
        <v>93.04</v>
      </c>
    </row>
    <row r="1461" spans="1:10" ht="16.5" customHeight="1">
      <c r="A1461" s="61" t="s">
        <v>2264</v>
      </c>
      <c r="B1461" s="61">
        <v>65</v>
      </c>
      <c r="C1461" s="61">
        <v>15</v>
      </c>
      <c r="D1461" s="61">
        <v>88</v>
      </c>
      <c r="E1461" s="61" t="s">
        <v>2440</v>
      </c>
      <c r="F1461" s="61" t="s">
        <v>321</v>
      </c>
      <c r="G1461" s="61" t="s">
        <v>2755</v>
      </c>
      <c r="H1461" s="62" t="s">
        <v>2785</v>
      </c>
      <c r="I1461" s="58">
        <v>1.57</v>
      </c>
      <c r="J1461" s="74">
        <v>91.52</v>
      </c>
    </row>
    <row r="1462" spans="1:10" ht="16.5" customHeight="1">
      <c r="A1462" s="61">
        <v>175</v>
      </c>
      <c r="B1462" s="61">
        <v>55</v>
      </c>
      <c r="C1462" s="61">
        <v>15</v>
      </c>
      <c r="D1462" s="61">
        <v>77</v>
      </c>
      <c r="E1462" s="61" t="s">
        <v>2237</v>
      </c>
      <c r="F1462" s="61" t="s">
        <v>321</v>
      </c>
      <c r="G1462" s="61" t="s">
        <v>2472</v>
      </c>
      <c r="H1462" s="62" t="s">
        <v>2512</v>
      </c>
      <c r="I1462" s="58">
        <v>1.57</v>
      </c>
      <c r="J1462" s="74">
        <v>91.2</v>
      </c>
    </row>
    <row r="1463" spans="1:10" ht="16.5" customHeight="1">
      <c r="A1463" s="61" t="s">
        <v>2265</v>
      </c>
      <c r="B1463" s="61">
        <v>65</v>
      </c>
      <c r="C1463" s="61">
        <v>15</v>
      </c>
      <c r="D1463" s="61">
        <v>95</v>
      </c>
      <c r="E1463" s="61" t="s">
        <v>2237</v>
      </c>
      <c r="F1463" s="61" t="s">
        <v>321</v>
      </c>
      <c r="G1463" s="61" t="s">
        <v>2766</v>
      </c>
      <c r="H1463" s="62" t="s">
        <v>2767</v>
      </c>
      <c r="I1463" s="58">
        <v>1.57</v>
      </c>
      <c r="J1463" s="74">
        <v>89.23</v>
      </c>
    </row>
    <row r="1464" spans="1:10" ht="16.5" customHeight="1">
      <c r="A1464" s="61">
        <v>195</v>
      </c>
      <c r="B1464" s="61">
        <v>65</v>
      </c>
      <c r="C1464" s="61">
        <v>15</v>
      </c>
      <c r="D1464" s="61">
        <v>91</v>
      </c>
      <c r="E1464" s="61" t="s">
        <v>2347</v>
      </c>
      <c r="F1464" s="61" t="s">
        <v>321</v>
      </c>
      <c r="G1464" s="61" t="s">
        <v>2633</v>
      </c>
      <c r="H1464" s="62" t="s">
        <v>2636</v>
      </c>
      <c r="I1464" s="58">
        <v>1.57</v>
      </c>
      <c r="J1464" s="74">
        <v>88.9</v>
      </c>
    </row>
    <row r="1465" spans="1:10" ht="16.5" customHeight="1">
      <c r="A1465" s="61">
        <v>165</v>
      </c>
      <c r="B1465" s="61">
        <v>65</v>
      </c>
      <c r="C1465" s="61">
        <v>15</v>
      </c>
      <c r="D1465" s="61">
        <v>81</v>
      </c>
      <c r="E1465" s="61" t="s">
        <v>2237</v>
      </c>
      <c r="F1465" s="61" t="s">
        <v>321</v>
      </c>
      <c r="G1465" s="61" t="s">
        <v>2472</v>
      </c>
      <c r="H1465" s="62" t="s">
        <v>2491</v>
      </c>
      <c r="I1465" s="58">
        <v>1.57</v>
      </c>
      <c r="J1465" s="74">
        <v>88.89</v>
      </c>
    </row>
    <row r="1466" spans="1:10" ht="16.5" customHeight="1">
      <c r="A1466" s="61" t="s">
        <v>2264</v>
      </c>
      <c r="B1466" s="61">
        <v>65</v>
      </c>
      <c r="C1466" s="61">
        <v>15</v>
      </c>
      <c r="D1466" s="61">
        <v>92</v>
      </c>
      <c r="E1466" s="61" t="s">
        <v>2237</v>
      </c>
      <c r="F1466" s="61" t="s">
        <v>321</v>
      </c>
      <c r="G1466" s="61" t="s">
        <v>3913</v>
      </c>
      <c r="H1466" s="62" t="s">
        <v>2504</v>
      </c>
      <c r="I1466" s="58">
        <v>1.57</v>
      </c>
      <c r="J1466" s="74">
        <v>88.89</v>
      </c>
    </row>
    <row r="1467" spans="1:10" ht="16.5" customHeight="1">
      <c r="A1467" s="61">
        <v>165</v>
      </c>
      <c r="B1467" s="61">
        <v>70</v>
      </c>
      <c r="C1467" s="61">
        <v>14</v>
      </c>
      <c r="D1467" s="61">
        <v>81</v>
      </c>
      <c r="E1467" s="61" t="s">
        <v>2237</v>
      </c>
      <c r="F1467" s="61" t="s">
        <v>321</v>
      </c>
      <c r="G1467" s="61" t="s">
        <v>2174</v>
      </c>
      <c r="H1467" s="62" t="s">
        <v>2498</v>
      </c>
      <c r="I1467" s="58">
        <v>3.27</v>
      </c>
      <c r="J1467" s="74">
        <v>88.42</v>
      </c>
    </row>
    <row r="1468" spans="1:10" ht="16.5" customHeight="1">
      <c r="A1468" s="61" t="s">
        <v>2265</v>
      </c>
      <c r="B1468" s="61">
        <v>60</v>
      </c>
      <c r="C1468" s="61">
        <v>15</v>
      </c>
      <c r="D1468" s="61">
        <v>88</v>
      </c>
      <c r="E1468" s="61" t="s">
        <v>2440</v>
      </c>
      <c r="F1468" s="61" t="s">
        <v>321</v>
      </c>
      <c r="G1468" s="61" t="s">
        <v>2774</v>
      </c>
      <c r="H1468" s="62" t="s">
        <v>2775</v>
      </c>
      <c r="I1468" s="58">
        <v>1.57</v>
      </c>
      <c r="J1468" s="74">
        <v>88.4</v>
      </c>
    </row>
    <row r="1469" spans="1:10" ht="16.5" customHeight="1">
      <c r="A1469" s="61">
        <v>185</v>
      </c>
      <c r="B1469" s="61">
        <v>65</v>
      </c>
      <c r="C1469" s="61">
        <v>14</v>
      </c>
      <c r="D1469" s="61">
        <v>86</v>
      </c>
      <c r="E1469" s="61" t="s">
        <v>2237</v>
      </c>
      <c r="F1469" s="61" t="s">
        <v>321</v>
      </c>
      <c r="G1469" s="61" t="s">
        <v>2193</v>
      </c>
      <c r="H1469" s="62" t="s">
        <v>2497</v>
      </c>
      <c r="I1469" s="58">
        <v>3.27</v>
      </c>
      <c r="J1469" s="74">
        <v>87.5</v>
      </c>
    </row>
    <row r="1470" spans="1:10" ht="16.5" customHeight="1">
      <c r="A1470" s="61">
        <v>145</v>
      </c>
      <c r="B1470" s="61">
        <v>80</v>
      </c>
      <c r="C1470" s="61">
        <v>14</v>
      </c>
      <c r="D1470" s="61">
        <v>76</v>
      </c>
      <c r="E1470" s="61" t="s">
        <v>2237</v>
      </c>
      <c r="F1470" s="61" t="s">
        <v>321</v>
      </c>
      <c r="G1470" s="61" t="s">
        <v>2183</v>
      </c>
      <c r="H1470" s="62" t="s">
        <v>2486</v>
      </c>
      <c r="I1470" s="58">
        <v>1.57</v>
      </c>
      <c r="J1470" s="74">
        <v>87.03</v>
      </c>
    </row>
    <row r="1471" spans="1:10" ht="16.5" customHeight="1">
      <c r="A1471" s="61" t="s">
        <v>2261</v>
      </c>
      <c r="B1471" s="61">
        <v>70</v>
      </c>
      <c r="C1471" s="61">
        <v>14</v>
      </c>
      <c r="D1471" s="61">
        <v>88</v>
      </c>
      <c r="E1471" s="61" t="s">
        <v>2237</v>
      </c>
      <c r="F1471" s="61" t="s">
        <v>321</v>
      </c>
      <c r="G1471" s="61" t="s">
        <v>2768</v>
      </c>
      <c r="H1471" s="62" t="s">
        <v>2769</v>
      </c>
      <c r="I1471" s="58">
        <v>1.57</v>
      </c>
      <c r="J1471" s="74">
        <v>86.83</v>
      </c>
    </row>
    <row r="1472" spans="1:10" ht="16.5" customHeight="1">
      <c r="A1472" s="61">
        <v>175</v>
      </c>
      <c r="B1472" s="61">
        <v>65</v>
      </c>
      <c r="C1472" s="61">
        <v>14</v>
      </c>
      <c r="D1472" s="61">
        <v>86</v>
      </c>
      <c r="E1472" s="61" t="s">
        <v>2237</v>
      </c>
      <c r="F1472" s="61" t="s">
        <v>321</v>
      </c>
      <c r="G1472" s="61" t="s">
        <v>2472</v>
      </c>
      <c r="H1472" s="62" t="s">
        <v>2500</v>
      </c>
      <c r="I1472" s="58">
        <v>1.57</v>
      </c>
      <c r="J1472" s="74">
        <v>86.57</v>
      </c>
    </row>
    <row r="1473" spans="1:10" ht="16.5" customHeight="1">
      <c r="A1473" s="61">
        <v>175</v>
      </c>
      <c r="B1473" s="61">
        <v>65</v>
      </c>
      <c r="C1473" s="61">
        <v>13</v>
      </c>
      <c r="D1473" s="61">
        <v>80</v>
      </c>
      <c r="E1473" s="61" t="s">
        <v>2237</v>
      </c>
      <c r="F1473" s="61" t="s">
        <v>321</v>
      </c>
      <c r="G1473" s="61" t="s">
        <v>2472</v>
      </c>
      <c r="H1473" s="62" t="s">
        <v>2485</v>
      </c>
      <c r="I1473" s="58">
        <v>1.57</v>
      </c>
      <c r="J1473" s="74">
        <v>86.57</v>
      </c>
    </row>
    <row r="1474" spans="1:10" ht="16.5" customHeight="1">
      <c r="A1474" s="61">
        <v>175</v>
      </c>
      <c r="B1474" s="61">
        <v>70</v>
      </c>
      <c r="C1474" s="61">
        <v>14</v>
      </c>
      <c r="D1474" s="61">
        <v>84</v>
      </c>
      <c r="E1474" s="61" t="s">
        <v>2237</v>
      </c>
      <c r="F1474" s="61" t="s">
        <v>321</v>
      </c>
      <c r="G1474" s="61" t="s">
        <v>2472</v>
      </c>
      <c r="H1474" s="62" t="s">
        <v>232</v>
      </c>
      <c r="I1474" s="58">
        <v>1.57</v>
      </c>
      <c r="J1474" s="74">
        <v>85.65</v>
      </c>
    </row>
    <row r="1475" spans="1:10" ht="16.5" customHeight="1">
      <c r="A1475" s="61">
        <v>145</v>
      </c>
      <c r="B1475" s="61">
        <v>65</v>
      </c>
      <c r="C1475" s="61">
        <v>15</v>
      </c>
      <c r="D1475" s="61">
        <v>72</v>
      </c>
      <c r="E1475" s="61" t="s">
        <v>2237</v>
      </c>
      <c r="F1475" s="61" t="s">
        <v>321</v>
      </c>
      <c r="G1475" s="61" t="s">
        <v>2182</v>
      </c>
      <c r="H1475" s="62" t="s">
        <v>2495</v>
      </c>
      <c r="I1475" s="58">
        <v>1.57</v>
      </c>
      <c r="J1475" s="74">
        <v>85.65</v>
      </c>
    </row>
    <row r="1476" spans="1:10" ht="16.5" customHeight="1">
      <c r="A1476" s="61">
        <v>175</v>
      </c>
      <c r="B1476" s="61">
        <v>65</v>
      </c>
      <c r="C1476" s="61">
        <v>15</v>
      </c>
      <c r="D1476" s="61">
        <v>84</v>
      </c>
      <c r="E1476" s="61" t="s">
        <v>2370</v>
      </c>
      <c r="F1476" s="61" t="s">
        <v>321</v>
      </c>
      <c r="G1476" s="61" t="s">
        <v>2472</v>
      </c>
      <c r="H1476" s="62" t="s">
        <v>2494</v>
      </c>
      <c r="I1476" s="58">
        <v>1.57</v>
      </c>
      <c r="J1476" s="74">
        <v>84.72</v>
      </c>
    </row>
    <row r="1477" spans="1:10" ht="16.5" customHeight="1">
      <c r="A1477" s="61">
        <v>175</v>
      </c>
      <c r="B1477" s="61">
        <v>80</v>
      </c>
      <c r="C1477" s="61">
        <v>14</v>
      </c>
      <c r="D1477" s="61">
        <v>88</v>
      </c>
      <c r="E1477" s="61" t="s">
        <v>2237</v>
      </c>
      <c r="F1477" s="61" t="s">
        <v>321</v>
      </c>
      <c r="G1477" s="61" t="s">
        <v>2514</v>
      </c>
      <c r="H1477" s="62" t="s">
        <v>2487</v>
      </c>
      <c r="I1477" s="58">
        <v>1.57</v>
      </c>
      <c r="J1477" s="74">
        <v>84.72</v>
      </c>
    </row>
    <row r="1478" spans="1:10" ht="16.5" customHeight="1">
      <c r="A1478" s="61">
        <v>175</v>
      </c>
      <c r="B1478" s="61">
        <v>65</v>
      </c>
      <c r="C1478" s="61">
        <v>15</v>
      </c>
      <c r="D1478" s="61">
        <v>84</v>
      </c>
      <c r="E1478" s="61" t="s">
        <v>2237</v>
      </c>
      <c r="F1478" s="61" t="s">
        <v>321</v>
      </c>
      <c r="G1478" s="61" t="s">
        <v>2472</v>
      </c>
      <c r="H1478" s="62" t="s">
        <v>2499</v>
      </c>
      <c r="I1478" s="58">
        <v>1.57</v>
      </c>
      <c r="J1478" s="74">
        <v>84.72</v>
      </c>
    </row>
    <row r="1479" spans="1:10" ht="16.5" customHeight="1">
      <c r="A1479" s="61">
        <v>175</v>
      </c>
      <c r="B1479" s="61">
        <v>65</v>
      </c>
      <c r="C1479" s="61">
        <v>15</v>
      </c>
      <c r="D1479" s="61">
        <v>84</v>
      </c>
      <c r="E1479" s="61" t="s">
        <v>2237</v>
      </c>
      <c r="F1479" s="61" t="s">
        <v>321</v>
      </c>
      <c r="G1479" s="61" t="s">
        <v>217</v>
      </c>
      <c r="H1479" s="62" t="s">
        <v>2681</v>
      </c>
      <c r="I1479" s="58">
        <v>1.57</v>
      </c>
      <c r="J1479" s="74">
        <v>84.29</v>
      </c>
    </row>
    <row r="1480" spans="1:10" ht="16.5" customHeight="1">
      <c r="A1480" s="61">
        <v>195</v>
      </c>
      <c r="B1480" s="61">
        <v>65</v>
      </c>
      <c r="C1480" s="61">
        <v>15</v>
      </c>
      <c r="D1480" s="61">
        <v>91</v>
      </c>
      <c r="E1480" s="61" t="s">
        <v>2440</v>
      </c>
      <c r="F1480" s="61" t="s">
        <v>321</v>
      </c>
      <c r="G1480" s="61" t="s">
        <v>2472</v>
      </c>
      <c r="H1480" s="62" t="s">
        <v>2509</v>
      </c>
      <c r="I1480" s="58">
        <v>1.57</v>
      </c>
      <c r="J1480" s="74">
        <v>84.26</v>
      </c>
    </row>
    <row r="1481" spans="1:10" ht="16.5" customHeight="1">
      <c r="A1481" s="61">
        <v>195</v>
      </c>
      <c r="B1481" s="61">
        <v>65</v>
      </c>
      <c r="C1481" s="61">
        <v>15</v>
      </c>
      <c r="D1481" s="61">
        <v>91</v>
      </c>
      <c r="E1481" s="61" t="s">
        <v>2440</v>
      </c>
      <c r="F1481" s="61" t="s">
        <v>321</v>
      </c>
      <c r="G1481" s="61" t="s">
        <v>2633</v>
      </c>
      <c r="H1481" s="62" t="s">
        <v>2637</v>
      </c>
      <c r="I1481" s="58">
        <v>1.57</v>
      </c>
      <c r="J1481" s="74">
        <v>83.83</v>
      </c>
    </row>
    <row r="1482" spans="1:10" ht="16.5" customHeight="1">
      <c r="A1482" s="61">
        <v>165</v>
      </c>
      <c r="B1482" s="61">
        <v>50</v>
      </c>
      <c r="C1482" s="61">
        <v>15</v>
      </c>
      <c r="D1482" s="61">
        <v>73</v>
      </c>
      <c r="E1482" s="61" t="s">
        <v>2347</v>
      </c>
      <c r="F1482" s="61" t="s">
        <v>321</v>
      </c>
      <c r="G1482" s="61" t="s">
        <v>2186</v>
      </c>
      <c r="H1482" s="62" t="s">
        <v>2489</v>
      </c>
      <c r="I1482" s="58">
        <v>1.57</v>
      </c>
      <c r="J1482" s="74">
        <v>83.79</v>
      </c>
    </row>
    <row r="1483" spans="1:10" ht="16.5" customHeight="1">
      <c r="A1483" s="61">
        <v>195</v>
      </c>
      <c r="B1483" s="61">
        <v>65</v>
      </c>
      <c r="C1483" s="61">
        <v>15</v>
      </c>
      <c r="D1483" s="61">
        <v>91</v>
      </c>
      <c r="E1483" s="61" t="s">
        <v>2237</v>
      </c>
      <c r="F1483" s="61" t="s">
        <v>321</v>
      </c>
      <c r="G1483" s="61" t="s">
        <v>2472</v>
      </c>
      <c r="H1483" s="62" t="s">
        <v>2502</v>
      </c>
      <c r="I1483" s="58">
        <v>1.57</v>
      </c>
      <c r="J1483" s="74">
        <v>83.79</v>
      </c>
    </row>
    <row r="1484" spans="1:10" ht="16.5" customHeight="1">
      <c r="A1484" s="61" t="s">
        <v>2265</v>
      </c>
      <c r="B1484" s="61" t="s">
        <v>2754</v>
      </c>
      <c r="C1484" s="61">
        <v>15</v>
      </c>
      <c r="D1484" s="61">
        <v>91</v>
      </c>
      <c r="E1484" s="61" t="s">
        <v>2347</v>
      </c>
      <c r="F1484" s="61" t="s">
        <v>321</v>
      </c>
      <c r="G1484" s="61" t="s">
        <v>2755</v>
      </c>
      <c r="H1484" s="62" t="s">
        <v>2756</v>
      </c>
      <c r="I1484" s="58">
        <v>1.57</v>
      </c>
      <c r="J1484" s="74">
        <v>83.38</v>
      </c>
    </row>
    <row r="1485" spans="1:10" ht="16.5" customHeight="1">
      <c r="A1485" s="61" t="s">
        <v>2260</v>
      </c>
      <c r="B1485" s="61">
        <v>70</v>
      </c>
      <c r="C1485" s="61">
        <v>14</v>
      </c>
      <c r="D1485" s="61">
        <v>85</v>
      </c>
      <c r="E1485" s="61" t="s">
        <v>2229</v>
      </c>
      <c r="F1485" s="61" t="s">
        <v>321</v>
      </c>
      <c r="G1485" s="61" t="s">
        <v>3914</v>
      </c>
      <c r="H1485" s="62" t="s">
        <v>2490</v>
      </c>
      <c r="I1485" s="58">
        <v>1.57</v>
      </c>
      <c r="J1485" s="74">
        <v>82.41</v>
      </c>
    </row>
    <row r="1486" spans="1:10" ht="16.5" customHeight="1">
      <c r="A1486" s="61">
        <v>165</v>
      </c>
      <c r="B1486" s="61">
        <v>60</v>
      </c>
      <c r="C1486" s="61">
        <v>14</v>
      </c>
      <c r="D1486" s="61">
        <v>75</v>
      </c>
      <c r="E1486" s="61" t="s">
        <v>2237</v>
      </c>
      <c r="F1486" s="61" t="s">
        <v>321</v>
      </c>
      <c r="G1486" s="61" t="s">
        <v>2586</v>
      </c>
      <c r="H1486" s="62" t="s">
        <v>2587</v>
      </c>
      <c r="I1486" s="58">
        <v>1.57</v>
      </c>
      <c r="J1486" s="74">
        <v>81.99</v>
      </c>
    </row>
    <row r="1487" spans="1:10" ht="16.5" customHeight="1">
      <c r="A1487" s="61" t="s">
        <v>2260</v>
      </c>
      <c r="B1487" s="61">
        <v>80</v>
      </c>
      <c r="C1487" s="61">
        <v>13</v>
      </c>
      <c r="D1487" s="61">
        <v>87</v>
      </c>
      <c r="E1487" s="61" t="s">
        <v>2229</v>
      </c>
      <c r="F1487" s="61" t="s">
        <v>321</v>
      </c>
      <c r="G1487" s="61" t="s">
        <v>3914</v>
      </c>
      <c r="H1487" s="62" t="s">
        <v>2482</v>
      </c>
      <c r="I1487" s="58">
        <v>1.57</v>
      </c>
      <c r="J1487" s="74">
        <v>81.02</v>
      </c>
    </row>
    <row r="1488" spans="1:10" ht="16.5" customHeight="1">
      <c r="A1488" s="61" t="s">
        <v>2261</v>
      </c>
      <c r="B1488" s="61">
        <v>65</v>
      </c>
      <c r="C1488" s="61">
        <v>14</v>
      </c>
      <c r="D1488" s="61">
        <v>82</v>
      </c>
      <c r="E1488" s="61" t="s">
        <v>2440</v>
      </c>
      <c r="F1488" s="61" t="s">
        <v>321</v>
      </c>
      <c r="G1488" s="61" t="s">
        <v>2776</v>
      </c>
      <c r="H1488" s="62" t="s">
        <v>2777</v>
      </c>
      <c r="I1488" s="58">
        <v>1.57</v>
      </c>
      <c r="J1488" s="74">
        <v>79.98</v>
      </c>
    </row>
    <row r="1489" spans="1:10" ht="16.5" customHeight="1">
      <c r="A1489" s="61">
        <v>195</v>
      </c>
      <c r="B1489" s="61">
        <v>50</v>
      </c>
      <c r="C1489" s="61">
        <v>15</v>
      </c>
      <c r="D1489" s="61">
        <v>82</v>
      </c>
      <c r="E1489" s="61" t="s">
        <v>2347</v>
      </c>
      <c r="F1489" s="61" t="s">
        <v>321</v>
      </c>
      <c r="G1489" s="61" t="s">
        <v>2506</v>
      </c>
      <c r="H1489" s="62" t="s">
        <v>2501</v>
      </c>
      <c r="I1489" s="58">
        <v>1.57</v>
      </c>
      <c r="J1489" s="74">
        <v>79.63</v>
      </c>
    </row>
    <row r="1490" spans="1:10" ht="16.5" customHeight="1">
      <c r="A1490" s="61">
        <v>195</v>
      </c>
      <c r="B1490" s="61">
        <v>50</v>
      </c>
      <c r="C1490" s="61">
        <v>15</v>
      </c>
      <c r="D1490" s="61">
        <v>82</v>
      </c>
      <c r="E1490" s="61" t="s">
        <v>2440</v>
      </c>
      <c r="F1490" s="61" t="s">
        <v>321</v>
      </c>
      <c r="G1490" s="61" t="s">
        <v>2506</v>
      </c>
      <c r="H1490" s="62" t="s">
        <v>2492</v>
      </c>
      <c r="I1490" s="58">
        <v>1.57</v>
      </c>
      <c r="J1490" s="74">
        <v>78.7</v>
      </c>
    </row>
    <row r="1491" spans="1:10" ht="16.5" customHeight="1">
      <c r="A1491" s="61">
        <v>185</v>
      </c>
      <c r="B1491" s="61">
        <v>65</v>
      </c>
      <c r="C1491" s="61">
        <v>14</v>
      </c>
      <c r="D1491" s="61">
        <v>86</v>
      </c>
      <c r="E1491" s="61" t="s">
        <v>2237</v>
      </c>
      <c r="F1491" s="61" t="s">
        <v>321</v>
      </c>
      <c r="G1491" s="61" t="s">
        <v>217</v>
      </c>
      <c r="H1491" s="62" t="s">
        <v>218</v>
      </c>
      <c r="I1491" s="58">
        <v>1.57</v>
      </c>
      <c r="J1491" s="74">
        <v>77.31</v>
      </c>
    </row>
    <row r="1492" spans="1:10" ht="16.5" customHeight="1">
      <c r="A1492" s="61">
        <v>165</v>
      </c>
      <c r="B1492" s="61">
        <v>80</v>
      </c>
      <c r="C1492" s="61">
        <v>13</v>
      </c>
      <c r="D1492" s="61">
        <v>83</v>
      </c>
      <c r="E1492" s="61" t="s">
        <v>2237</v>
      </c>
      <c r="F1492" s="61" t="s">
        <v>321</v>
      </c>
      <c r="G1492" s="61" t="s">
        <v>2469</v>
      </c>
      <c r="H1492" s="62" t="s">
        <v>2475</v>
      </c>
      <c r="I1492" s="58">
        <v>1.57</v>
      </c>
      <c r="J1492" s="74">
        <v>75</v>
      </c>
    </row>
    <row r="1493" spans="1:10" ht="16.5" customHeight="1">
      <c r="A1493" s="61">
        <v>155</v>
      </c>
      <c r="B1493" s="61">
        <v>60</v>
      </c>
      <c r="C1493" s="61">
        <v>15</v>
      </c>
      <c r="D1493" s="61">
        <v>74</v>
      </c>
      <c r="E1493" s="61" t="s">
        <v>2237</v>
      </c>
      <c r="F1493" s="61" t="s">
        <v>321</v>
      </c>
      <c r="G1493" s="61" t="s">
        <v>2472</v>
      </c>
      <c r="H1493" s="62" t="s">
        <v>2600</v>
      </c>
      <c r="I1493" s="58">
        <v>1.57</v>
      </c>
      <c r="J1493" s="74">
        <v>74.62</v>
      </c>
    </row>
    <row r="1494" spans="1:10" ht="16.5" customHeight="1">
      <c r="A1494" s="61" t="s">
        <v>2261</v>
      </c>
      <c r="B1494" s="61">
        <v>65</v>
      </c>
      <c r="C1494" s="61">
        <v>15</v>
      </c>
      <c r="D1494" s="61">
        <v>84</v>
      </c>
      <c r="E1494" s="61" t="s">
        <v>2237</v>
      </c>
      <c r="F1494" s="61" t="s">
        <v>321</v>
      </c>
      <c r="G1494" s="61" t="s">
        <v>2770</v>
      </c>
      <c r="H1494" s="62" t="s">
        <v>2771</v>
      </c>
      <c r="I1494" s="58">
        <v>1.57</v>
      </c>
      <c r="J1494" s="74">
        <v>73.680000000000007</v>
      </c>
    </row>
    <row r="1495" spans="1:10" ht="16.5" customHeight="1">
      <c r="A1495" s="61">
        <v>165</v>
      </c>
      <c r="B1495" s="61">
        <v>70</v>
      </c>
      <c r="C1495" s="61">
        <v>13</v>
      </c>
      <c r="D1495" s="61">
        <v>83</v>
      </c>
      <c r="E1495" s="61" t="s">
        <v>2229</v>
      </c>
      <c r="F1495" s="61" t="s">
        <v>321</v>
      </c>
      <c r="G1495" s="61" t="s">
        <v>2192</v>
      </c>
      <c r="H1495" s="62" t="s">
        <v>2483</v>
      </c>
      <c r="I1495" s="58">
        <v>1.57</v>
      </c>
      <c r="J1495" s="74">
        <v>73.150000000000006</v>
      </c>
    </row>
    <row r="1496" spans="1:10" ht="16.5" customHeight="1">
      <c r="A1496" s="61">
        <v>185</v>
      </c>
      <c r="B1496" s="61">
        <v>60</v>
      </c>
      <c r="C1496" s="61">
        <v>14</v>
      </c>
      <c r="D1496" s="61">
        <v>82</v>
      </c>
      <c r="E1496" s="61" t="s">
        <v>2440</v>
      </c>
      <c r="F1496" s="61" t="s">
        <v>321</v>
      </c>
      <c r="G1496" s="61" t="s">
        <v>2506</v>
      </c>
      <c r="H1496" s="62" t="s">
        <v>2493</v>
      </c>
      <c r="I1496" s="58">
        <v>1.57</v>
      </c>
      <c r="J1496" s="74">
        <v>72.680000000000007</v>
      </c>
    </row>
    <row r="1497" spans="1:10" ht="16.5" customHeight="1">
      <c r="A1497" s="61">
        <v>185</v>
      </c>
      <c r="B1497" s="61">
        <v>60</v>
      </c>
      <c r="C1497" s="61">
        <v>14</v>
      </c>
      <c r="D1497" s="61">
        <v>82</v>
      </c>
      <c r="E1497" s="61" t="s">
        <v>2237</v>
      </c>
      <c r="F1497" s="61" t="s">
        <v>321</v>
      </c>
      <c r="G1497" s="61" t="s">
        <v>2472</v>
      </c>
      <c r="H1497" s="62" t="s">
        <v>2488</v>
      </c>
      <c r="I1497" s="58">
        <v>1.57</v>
      </c>
      <c r="J1497" s="74">
        <v>71.760000000000005</v>
      </c>
    </row>
    <row r="1498" spans="1:10" ht="16.5" customHeight="1">
      <c r="A1498" s="61">
        <v>165</v>
      </c>
      <c r="B1498" s="61">
        <v>65</v>
      </c>
      <c r="C1498" s="61">
        <v>13</v>
      </c>
      <c r="D1498" s="61">
        <v>77</v>
      </c>
      <c r="E1498" s="61" t="s">
        <v>2237</v>
      </c>
      <c r="F1498" s="61" t="s">
        <v>321</v>
      </c>
      <c r="G1498" s="61" t="s">
        <v>2472</v>
      </c>
      <c r="H1498" s="62" t="s">
        <v>2479</v>
      </c>
      <c r="I1498" s="58">
        <v>1.57</v>
      </c>
      <c r="J1498" s="74">
        <v>69.91</v>
      </c>
    </row>
    <row r="1499" spans="1:10" ht="16.5" customHeight="1">
      <c r="A1499" s="61">
        <v>165</v>
      </c>
      <c r="B1499" s="61">
        <v>70</v>
      </c>
      <c r="C1499" s="61">
        <v>14</v>
      </c>
      <c r="D1499" s="61">
        <v>81</v>
      </c>
      <c r="E1499" s="61" t="s">
        <v>2237</v>
      </c>
      <c r="F1499" s="61" t="s">
        <v>321</v>
      </c>
      <c r="G1499" s="61" t="s">
        <v>2472</v>
      </c>
      <c r="H1499" s="62" t="s">
        <v>2484</v>
      </c>
      <c r="I1499" s="58">
        <v>1.57</v>
      </c>
      <c r="J1499" s="74">
        <v>69.44</v>
      </c>
    </row>
    <row r="1500" spans="1:10" ht="16.5" customHeight="1">
      <c r="A1500" s="61">
        <v>155</v>
      </c>
      <c r="B1500" s="61">
        <v>65</v>
      </c>
      <c r="C1500" s="61">
        <v>14</v>
      </c>
      <c r="D1500" s="61">
        <v>75</v>
      </c>
      <c r="E1500" s="61" t="s">
        <v>2237</v>
      </c>
      <c r="F1500" s="61" t="s">
        <v>321</v>
      </c>
      <c r="G1500" s="61" t="s">
        <v>2472</v>
      </c>
      <c r="H1500" s="62" t="s">
        <v>2481</v>
      </c>
      <c r="I1500" s="58">
        <v>1.57</v>
      </c>
      <c r="J1500" s="74">
        <v>68.05</v>
      </c>
    </row>
    <row r="1501" spans="1:10" ht="16.5" customHeight="1">
      <c r="A1501" s="61">
        <v>175</v>
      </c>
      <c r="B1501" s="61">
        <v>65</v>
      </c>
      <c r="C1501" s="61">
        <v>14</v>
      </c>
      <c r="D1501" s="61">
        <v>82</v>
      </c>
      <c r="E1501" s="61" t="s">
        <v>2237</v>
      </c>
      <c r="F1501" s="61" t="s">
        <v>321</v>
      </c>
      <c r="G1501" s="61" t="s">
        <v>2472</v>
      </c>
      <c r="H1501" s="62" t="s">
        <v>2559</v>
      </c>
      <c r="I1501" s="58">
        <v>1.57</v>
      </c>
      <c r="J1501" s="74">
        <v>65.87</v>
      </c>
    </row>
    <row r="1502" spans="1:10" ht="16.5" customHeight="1">
      <c r="A1502" s="61">
        <v>165</v>
      </c>
      <c r="B1502" s="61">
        <v>65</v>
      </c>
      <c r="C1502" s="61">
        <v>14</v>
      </c>
      <c r="D1502" s="61">
        <v>79</v>
      </c>
      <c r="E1502" s="61" t="s">
        <v>2237</v>
      </c>
      <c r="F1502" s="61" t="s">
        <v>321</v>
      </c>
      <c r="G1502" s="61" t="s">
        <v>2472</v>
      </c>
      <c r="H1502" s="62" t="s">
        <v>2480</v>
      </c>
      <c r="I1502" s="58">
        <v>1.57</v>
      </c>
      <c r="J1502" s="74">
        <v>65.739999999999995</v>
      </c>
    </row>
    <row r="1503" spans="1:10" ht="16.5" customHeight="1">
      <c r="A1503" s="61">
        <v>175</v>
      </c>
      <c r="B1503" s="61">
        <v>70</v>
      </c>
      <c r="C1503" s="61">
        <v>13</v>
      </c>
      <c r="D1503" s="61">
        <v>82</v>
      </c>
      <c r="E1503" s="61" t="s">
        <v>2237</v>
      </c>
      <c r="F1503" s="61" t="s">
        <v>321</v>
      </c>
      <c r="G1503" s="61" t="s">
        <v>2472</v>
      </c>
      <c r="H1503" s="62" t="s">
        <v>2478</v>
      </c>
      <c r="I1503" s="58">
        <v>1.57</v>
      </c>
      <c r="J1503" s="74">
        <v>65.28</v>
      </c>
    </row>
    <row r="1504" spans="1:10" ht="16.5" customHeight="1">
      <c r="A1504" s="61" t="s">
        <v>2260</v>
      </c>
      <c r="B1504" s="61">
        <v>70</v>
      </c>
      <c r="C1504" s="61">
        <v>14</v>
      </c>
      <c r="D1504" s="61">
        <v>81</v>
      </c>
      <c r="E1504" s="61" t="s">
        <v>2237</v>
      </c>
      <c r="F1504" s="61" t="s">
        <v>321</v>
      </c>
      <c r="G1504" s="61" t="s">
        <v>2762</v>
      </c>
      <c r="H1504" s="62" t="s">
        <v>2765</v>
      </c>
      <c r="I1504" s="58">
        <v>1.57</v>
      </c>
      <c r="J1504" s="74">
        <v>63.54</v>
      </c>
    </row>
    <row r="1505" spans="1:10" ht="16.5" customHeight="1">
      <c r="A1505" s="61">
        <v>165</v>
      </c>
      <c r="B1505" s="61">
        <v>70</v>
      </c>
      <c r="C1505" s="61">
        <v>13</v>
      </c>
      <c r="D1505" s="61">
        <v>79</v>
      </c>
      <c r="E1505" s="61" t="s">
        <v>2237</v>
      </c>
      <c r="F1505" s="61" t="s">
        <v>321</v>
      </c>
      <c r="G1505" s="61" t="s">
        <v>2472</v>
      </c>
      <c r="H1505" s="62" t="s">
        <v>2477</v>
      </c>
      <c r="I1505" s="58">
        <v>1.57</v>
      </c>
      <c r="J1505" s="74">
        <v>63.42</v>
      </c>
    </row>
    <row r="1506" spans="1:10" ht="16.5" customHeight="1">
      <c r="A1506" s="61">
        <v>155</v>
      </c>
      <c r="B1506" s="61">
        <v>65</v>
      </c>
      <c r="C1506" s="61">
        <v>13</v>
      </c>
      <c r="D1506" s="61">
        <v>73</v>
      </c>
      <c r="E1506" s="61" t="s">
        <v>2237</v>
      </c>
      <c r="F1506" s="61" t="s">
        <v>321</v>
      </c>
      <c r="G1506" s="61" t="s">
        <v>2472</v>
      </c>
      <c r="H1506" s="62" t="s">
        <v>2476</v>
      </c>
      <c r="I1506" s="58">
        <v>1.57</v>
      </c>
      <c r="J1506" s="74">
        <v>63.42</v>
      </c>
    </row>
    <row r="1507" spans="1:10" ht="16.5" customHeight="1">
      <c r="A1507" s="61" t="s">
        <v>2261</v>
      </c>
      <c r="B1507" s="61">
        <v>65</v>
      </c>
      <c r="C1507" s="61">
        <v>14</v>
      </c>
      <c r="D1507" s="61">
        <v>82</v>
      </c>
      <c r="E1507" s="61" t="s">
        <v>2237</v>
      </c>
      <c r="F1507" s="61" t="s">
        <v>321</v>
      </c>
      <c r="G1507" s="61" t="s">
        <v>2739</v>
      </c>
      <c r="H1507" s="62" t="s">
        <v>2740</v>
      </c>
      <c r="I1507" s="58">
        <v>1.57</v>
      </c>
      <c r="J1507" s="74">
        <v>61.52</v>
      </c>
    </row>
    <row r="1508" spans="1:10" ht="16.5" customHeight="1">
      <c r="A1508" s="61">
        <v>145</v>
      </c>
      <c r="B1508" s="61">
        <v>80</v>
      </c>
      <c r="C1508" s="61">
        <v>13</v>
      </c>
      <c r="D1508" s="61">
        <v>75</v>
      </c>
      <c r="E1508" s="61" t="s">
        <v>2237</v>
      </c>
      <c r="F1508" s="61" t="s">
        <v>321</v>
      </c>
      <c r="G1508" s="61" t="s">
        <v>2469</v>
      </c>
      <c r="H1508" s="62" t="s">
        <v>2470</v>
      </c>
      <c r="I1508" s="58">
        <v>1.57</v>
      </c>
      <c r="J1508" s="74">
        <v>60.18</v>
      </c>
    </row>
    <row r="1509" spans="1:10" ht="16.5" customHeight="1">
      <c r="A1509" s="61">
        <v>145</v>
      </c>
      <c r="B1509" s="61">
        <v>70</v>
      </c>
      <c r="C1509" s="61">
        <v>13</v>
      </c>
      <c r="D1509" s="61">
        <v>71</v>
      </c>
      <c r="E1509" s="61" t="s">
        <v>2237</v>
      </c>
      <c r="F1509" s="61" t="s">
        <v>321</v>
      </c>
      <c r="G1509" s="61" t="s">
        <v>2469</v>
      </c>
      <c r="H1509" s="62" t="s">
        <v>2471</v>
      </c>
      <c r="I1509" s="58">
        <v>1.57</v>
      </c>
      <c r="J1509" s="74">
        <v>60.18</v>
      </c>
    </row>
    <row r="1510" spans="1:10" ht="16.5" customHeight="1">
      <c r="A1510" s="61">
        <v>155</v>
      </c>
      <c r="B1510" s="61">
        <v>80</v>
      </c>
      <c r="C1510" s="61">
        <v>13</v>
      </c>
      <c r="D1510" s="61">
        <v>79</v>
      </c>
      <c r="E1510" s="61" t="s">
        <v>2237</v>
      </c>
      <c r="F1510" s="61" t="s">
        <v>321</v>
      </c>
      <c r="G1510" s="61" t="s">
        <v>2469</v>
      </c>
      <c r="H1510" s="62" t="s">
        <v>2474</v>
      </c>
      <c r="I1510" s="58">
        <v>1.57</v>
      </c>
      <c r="J1510" s="74">
        <v>58.33</v>
      </c>
    </row>
    <row r="1511" spans="1:10" ht="16.5" customHeight="1">
      <c r="A1511" s="61">
        <v>175</v>
      </c>
      <c r="B1511" s="61">
        <v>65</v>
      </c>
      <c r="C1511" s="61">
        <v>14</v>
      </c>
      <c r="D1511" s="61">
        <v>82</v>
      </c>
      <c r="E1511" s="61" t="s">
        <v>2237</v>
      </c>
      <c r="F1511" s="61" t="s">
        <v>321</v>
      </c>
      <c r="G1511" s="61" t="s">
        <v>3915</v>
      </c>
      <c r="H1511" s="62" t="s">
        <v>3916</v>
      </c>
      <c r="I1511" s="58">
        <v>1.57</v>
      </c>
      <c r="J1511" s="74">
        <v>57</v>
      </c>
    </row>
    <row r="1512" spans="1:10" ht="16.5" customHeight="1">
      <c r="A1512" s="61">
        <v>155</v>
      </c>
      <c r="B1512" s="61">
        <v>70</v>
      </c>
      <c r="C1512" s="61">
        <v>13</v>
      </c>
      <c r="D1512" s="61">
        <v>75</v>
      </c>
      <c r="E1512" s="61" t="s">
        <v>2237</v>
      </c>
      <c r="F1512" s="61" t="s">
        <v>321</v>
      </c>
      <c r="G1512" s="61" t="s">
        <v>2472</v>
      </c>
      <c r="H1512" s="62" t="s">
        <v>2473</v>
      </c>
      <c r="I1512" s="58">
        <v>1.57</v>
      </c>
      <c r="J1512" s="74">
        <v>56.48</v>
      </c>
    </row>
    <row r="1513" spans="1:10" ht="16.5" customHeight="1">
      <c r="A1513" s="61" t="s">
        <v>2268</v>
      </c>
      <c r="B1513" s="61" t="s">
        <v>2266</v>
      </c>
      <c r="C1513" s="61">
        <v>17</v>
      </c>
      <c r="D1513" s="61" t="s">
        <v>2432</v>
      </c>
      <c r="E1513" s="61" t="s">
        <v>2347</v>
      </c>
      <c r="F1513" s="61" t="s">
        <v>325</v>
      </c>
      <c r="G1513" s="61" t="s">
        <v>3917</v>
      </c>
      <c r="H1513" s="62" t="s">
        <v>3918</v>
      </c>
      <c r="I1513" s="58">
        <v>1.57</v>
      </c>
      <c r="J1513" s="74">
        <v>204.82</v>
      </c>
    </row>
    <row r="1514" spans="1:10" ht="16.5" customHeight="1">
      <c r="A1514" s="61">
        <v>195</v>
      </c>
      <c r="B1514" s="61">
        <v>55</v>
      </c>
      <c r="C1514" s="61">
        <v>16</v>
      </c>
      <c r="D1514" s="61">
        <v>91</v>
      </c>
      <c r="E1514" s="61" t="s">
        <v>2347</v>
      </c>
      <c r="F1514" s="61" t="s">
        <v>325</v>
      </c>
      <c r="G1514" s="61" t="s">
        <v>3919</v>
      </c>
      <c r="H1514" s="62" t="s">
        <v>3920</v>
      </c>
      <c r="I1514" s="58">
        <v>1.57</v>
      </c>
      <c r="J1514" s="74">
        <v>186.49</v>
      </c>
    </row>
    <row r="1515" spans="1:10" ht="16.5" customHeight="1">
      <c r="A1515" s="61" t="s">
        <v>2270</v>
      </c>
      <c r="B1515" s="61">
        <v>40</v>
      </c>
      <c r="C1515" s="61">
        <v>19</v>
      </c>
      <c r="D1515" s="61" t="s">
        <v>2313</v>
      </c>
      <c r="E1515" s="61" t="s">
        <v>2239</v>
      </c>
      <c r="F1515" s="61" t="s">
        <v>325</v>
      </c>
      <c r="G1515" s="61" t="s">
        <v>771</v>
      </c>
      <c r="H1515" s="62" t="s">
        <v>797</v>
      </c>
      <c r="I1515" s="58">
        <v>1.57</v>
      </c>
      <c r="J1515" s="74">
        <v>480.79</v>
      </c>
    </row>
    <row r="1516" spans="1:10" ht="16.5" customHeight="1">
      <c r="A1516" s="61" t="s">
        <v>2274</v>
      </c>
      <c r="B1516" s="61">
        <v>40</v>
      </c>
      <c r="C1516" s="61">
        <v>20</v>
      </c>
      <c r="D1516" s="61" t="s">
        <v>375</v>
      </c>
      <c r="E1516" s="61" t="s">
        <v>2445</v>
      </c>
      <c r="F1516" s="61" t="s">
        <v>325</v>
      </c>
      <c r="G1516" s="61" t="s">
        <v>842</v>
      </c>
      <c r="H1516" s="62" t="s">
        <v>843</v>
      </c>
      <c r="I1516" s="58">
        <v>3.27</v>
      </c>
      <c r="J1516" s="74">
        <v>473.78</v>
      </c>
    </row>
    <row r="1517" spans="1:10" ht="16.5" customHeight="1">
      <c r="A1517" s="61" t="s">
        <v>2272</v>
      </c>
      <c r="B1517" s="61">
        <v>35</v>
      </c>
      <c r="C1517" s="61">
        <v>18</v>
      </c>
      <c r="D1517" s="61">
        <v>94</v>
      </c>
      <c r="E1517" s="61" t="s">
        <v>2445</v>
      </c>
      <c r="F1517" s="61" t="s">
        <v>325</v>
      </c>
      <c r="G1517" s="61" t="s">
        <v>773</v>
      </c>
      <c r="H1517" s="62" t="s">
        <v>2122</v>
      </c>
      <c r="I1517" s="58">
        <v>1.57</v>
      </c>
      <c r="J1517" s="74">
        <v>380</v>
      </c>
    </row>
    <row r="1518" spans="1:10" ht="16.5" customHeight="1">
      <c r="A1518" s="61" t="s">
        <v>2272</v>
      </c>
      <c r="B1518" s="61">
        <v>35</v>
      </c>
      <c r="C1518" s="61">
        <v>18</v>
      </c>
      <c r="D1518" s="61">
        <v>94</v>
      </c>
      <c r="E1518" s="61" t="s">
        <v>2445</v>
      </c>
      <c r="F1518" s="61" t="s">
        <v>325</v>
      </c>
      <c r="G1518" s="61" t="s">
        <v>2120</v>
      </c>
      <c r="H1518" s="62" t="s">
        <v>2123</v>
      </c>
      <c r="I1518" s="58">
        <v>1.57</v>
      </c>
      <c r="J1518" s="74">
        <v>380</v>
      </c>
    </row>
    <row r="1519" spans="1:10" ht="16.5" customHeight="1">
      <c r="A1519" s="61" t="s">
        <v>2270</v>
      </c>
      <c r="B1519" s="61">
        <v>45</v>
      </c>
      <c r="C1519" s="61">
        <v>18</v>
      </c>
      <c r="D1519" s="61" t="s">
        <v>2314</v>
      </c>
      <c r="E1519" s="61" t="s">
        <v>2239</v>
      </c>
      <c r="F1519" s="61" t="s">
        <v>325</v>
      </c>
      <c r="G1519" s="61" t="s">
        <v>750</v>
      </c>
      <c r="H1519" s="62" t="s">
        <v>787</v>
      </c>
      <c r="I1519" s="58">
        <v>1.57</v>
      </c>
      <c r="J1519" s="74">
        <v>377.3</v>
      </c>
    </row>
    <row r="1520" spans="1:10" ht="16.5" customHeight="1">
      <c r="A1520" s="61" t="s">
        <v>2270</v>
      </c>
      <c r="B1520" s="61">
        <v>35</v>
      </c>
      <c r="C1520" s="61">
        <v>19</v>
      </c>
      <c r="D1520" s="61" t="s">
        <v>2326</v>
      </c>
      <c r="E1520" s="61" t="s">
        <v>2445</v>
      </c>
      <c r="F1520" s="61" t="s">
        <v>325</v>
      </c>
      <c r="G1520" s="61" t="s">
        <v>773</v>
      </c>
      <c r="H1520" s="62" t="s">
        <v>795</v>
      </c>
      <c r="I1520" s="58">
        <v>1.57</v>
      </c>
      <c r="J1520" s="74">
        <v>374.61</v>
      </c>
    </row>
    <row r="1521" spans="1:10" ht="16.5" customHeight="1">
      <c r="A1521" s="61" t="s">
        <v>2269</v>
      </c>
      <c r="B1521" s="61">
        <v>45</v>
      </c>
      <c r="C1521" s="61">
        <v>18</v>
      </c>
      <c r="D1521" s="61" t="s">
        <v>2305</v>
      </c>
      <c r="E1521" s="61" t="s">
        <v>2239</v>
      </c>
      <c r="F1521" s="61" t="s">
        <v>325</v>
      </c>
      <c r="G1521" s="61" t="s">
        <v>771</v>
      </c>
      <c r="H1521" s="62" t="s">
        <v>786</v>
      </c>
      <c r="I1521" s="58">
        <v>1.57</v>
      </c>
      <c r="J1521" s="74">
        <v>347.12</v>
      </c>
    </row>
    <row r="1522" spans="1:10" ht="16.5" customHeight="1">
      <c r="A1522" s="61" t="s">
        <v>2270</v>
      </c>
      <c r="B1522" s="61">
        <v>40</v>
      </c>
      <c r="C1522" s="61">
        <v>18</v>
      </c>
      <c r="D1522" s="61">
        <v>95</v>
      </c>
      <c r="E1522" s="61" t="s">
        <v>2445</v>
      </c>
      <c r="F1522" s="61" t="s">
        <v>325</v>
      </c>
      <c r="G1522" s="61" t="s">
        <v>2120</v>
      </c>
      <c r="H1522" s="62" t="s">
        <v>2121</v>
      </c>
      <c r="I1522" s="58">
        <v>1.57</v>
      </c>
      <c r="J1522" s="74">
        <v>342.27</v>
      </c>
    </row>
    <row r="1523" spans="1:10" ht="16.5" customHeight="1">
      <c r="A1523" s="61" t="s">
        <v>2271</v>
      </c>
      <c r="B1523" s="61">
        <v>40</v>
      </c>
      <c r="C1523" s="61">
        <v>18</v>
      </c>
      <c r="D1523" s="61">
        <v>93</v>
      </c>
      <c r="E1523" s="61" t="s">
        <v>2445</v>
      </c>
      <c r="F1523" s="61" t="s">
        <v>325</v>
      </c>
      <c r="G1523" s="61" t="s">
        <v>2116</v>
      </c>
      <c r="H1523" s="62" t="s">
        <v>2117</v>
      </c>
      <c r="I1523" s="58">
        <v>1.57</v>
      </c>
      <c r="J1523" s="74">
        <v>330.95</v>
      </c>
    </row>
    <row r="1524" spans="1:10" ht="16.5" customHeight="1">
      <c r="A1524" s="61" t="s">
        <v>2270</v>
      </c>
      <c r="B1524" s="61">
        <v>40</v>
      </c>
      <c r="C1524" s="61">
        <v>18</v>
      </c>
      <c r="D1524" s="61">
        <v>91</v>
      </c>
      <c r="E1524" s="61" t="s">
        <v>2445</v>
      </c>
      <c r="F1524" s="61" t="s">
        <v>325</v>
      </c>
      <c r="G1524" s="61" t="s">
        <v>2118</v>
      </c>
      <c r="H1524" s="62" t="s">
        <v>2119</v>
      </c>
      <c r="I1524" s="58">
        <v>1.57</v>
      </c>
      <c r="J1524" s="74">
        <v>330.95</v>
      </c>
    </row>
    <row r="1525" spans="1:10" ht="16.5" customHeight="1">
      <c r="A1525" s="61" t="s">
        <v>2270</v>
      </c>
      <c r="B1525" s="61">
        <v>60</v>
      </c>
      <c r="C1525" s="61">
        <v>18</v>
      </c>
      <c r="D1525" s="61" t="s">
        <v>372</v>
      </c>
      <c r="E1525" s="61" t="s">
        <v>2347</v>
      </c>
      <c r="F1525" s="61" t="s">
        <v>325</v>
      </c>
      <c r="G1525" s="61" t="s">
        <v>832</v>
      </c>
      <c r="H1525" s="62" t="s">
        <v>840</v>
      </c>
      <c r="I1525" s="58">
        <v>3.27</v>
      </c>
      <c r="J1525" s="74">
        <v>315.32</v>
      </c>
    </row>
    <row r="1526" spans="1:10" ht="16.5" customHeight="1">
      <c r="A1526" s="61" t="s">
        <v>2270</v>
      </c>
      <c r="B1526" s="61">
        <v>60</v>
      </c>
      <c r="C1526" s="61">
        <v>16</v>
      </c>
      <c r="D1526" s="61" t="s">
        <v>2334</v>
      </c>
      <c r="E1526" s="61" t="s">
        <v>2239</v>
      </c>
      <c r="F1526" s="61" t="s">
        <v>325</v>
      </c>
      <c r="G1526" s="61" t="s">
        <v>678</v>
      </c>
      <c r="H1526" s="62" t="s">
        <v>724</v>
      </c>
      <c r="I1526" s="58">
        <v>1.57</v>
      </c>
      <c r="J1526" s="74">
        <v>313.7</v>
      </c>
    </row>
    <row r="1527" spans="1:10" ht="16.5" customHeight="1">
      <c r="A1527" s="61" t="s">
        <v>2268</v>
      </c>
      <c r="B1527" s="61">
        <v>50</v>
      </c>
      <c r="C1527" s="61">
        <v>17</v>
      </c>
      <c r="D1527" s="61" t="s">
        <v>2305</v>
      </c>
      <c r="E1527" s="61" t="s">
        <v>2239</v>
      </c>
      <c r="F1527" s="61" t="s">
        <v>325</v>
      </c>
      <c r="G1527" s="61" t="s">
        <v>773</v>
      </c>
      <c r="H1527" s="62" t="s">
        <v>774</v>
      </c>
      <c r="I1527" s="58">
        <v>1.57</v>
      </c>
      <c r="J1527" s="74">
        <v>304</v>
      </c>
    </row>
    <row r="1528" spans="1:10" ht="16.5" customHeight="1">
      <c r="A1528" s="61" t="s">
        <v>2268</v>
      </c>
      <c r="B1528" s="61">
        <v>50</v>
      </c>
      <c r="C1528" s="61">
        <v>17</v>
      </c>
      <c r="D1528" s="61">
        <v>95</v>
      </c>
      <c r="E1528" s="61" t="s">
        <v>2239</v>
      </c>
      <c r="F1528" s="61" t="s">
        <v>325</v>
      </c>
      <c r="G1528" s="61" t="s">
        <v>860</v>
      </c>
      <c r="H1528" s="62" t="s">
        <v>2107</v>
      </c>
      <c r="I1528" s="58">
        <v>1.57</v>
      </c>
      <c r="J1528" s="74">
        <v>304</v>
      </c>
    </row>
    <row r="1529" spans="1:10" ht="16.5" customHeight="1">
      <c r="A1529" s="61" t="s">
        <v>2269</v>
      </c>
      <c r="B1529" s="61">
        <v>55</v>
      </c>
      <c r="C1529" s="61">
        <v>17</v>
      </c>
      <c r="D1529" s="61" t="s">
        <v>406</v>
      </c>
      <c r="E1529" s="61" t="s">
        <v>2239</v>
      </c>
      <c r="F1529" s="61" t="s">
        <v>325</v>
      </c>
      <c r="G1529" s="61" t="s">
        <v>678</v>
      </c>
      <c r="H1529" s="62" t="s">
        <v>796</v>
      </c>
      <c r="I1529" s="58">
        <v>1.57</v>
      </c>
      <c r="J1529" s="74">
        <v>302.38</v>
      </c>
    </row>
    <row r="1530" spans="1:10" ht="16.5" customHeight="1">
      <c r="A1530" s="61" t="s">
        <v>2269</v>
      </c>
      <c r="B1530" s="61">
        <v>50</v>
      </c>
      <c r="C1530" s="61">
        <v>17</v>
      </c>
      <c r="D1530" s="61" t="s">
        <v>2314</v>
      </c>
      <c r="E1530" s="61" t="s">
        <v>2445</v>
      </c>
      <c r="F1530" s="61" t="s">
        <v>325</v>
      </c>
      <c r="G1530" s="61" t="s">
        <v>750</v>
      </c>
      <c r="H1530" s="62" t="s">
        <v>776</v>
      </c>
      <c r="I1530" s="58">
        <v>1.57</v>
      </c>
      <c r="J1530" s="74">
        <v>302.38</v>
      </c>
    </row>
    <row r="1531" spans="1:10" ht="16.5" customHeight="1">
      <c r="A1531" s="61" t="s">
        <v>2269</v>
      </c>
      <c r="B1531" s="61">
        <v>50</v>
      </c>
      <c r="C1531" s="61">
        <v>17</v>
      </c>
      <c r="D1531" s="61" t="s">
        <v>2314</v>
      </c>
      <c r="E1531" s="61" t="s">
        <v>2445</v>
      </c>
      <c r="F1531" s="61" t="s">
        <v>325</v>
      </c>
      <c r="G1531" s="61" t="s">
        <v>750</v>
      </c>
      <c r="H1531" s="62" t="s">
        <v>777</v>
      </c>
      <c r="I1531" s="58">
        <v>1.57</v>
      </c>
      <c r="J1531" s="74">
        <v>302.38</v>
      </c>
    </row>
    <row r="1532" spans="1:10" ht="16.5" customHeight="1">
      <c r="A1532" s="61" t="s">
        <v>2269</v>
      </c>
      <c r="B1532" s="61">
        <v>50</v>
      </c>
      <c r="C1532" s="61">
        <v>17</v>
      </c>
      <c r="D1532" s="61">
        <v>98</v>
      </c>
      <c r="E1532" s="61" t="s">
        <v>2445</v>
      </c>
      <c r="F1532" s="61" t="s">
        <v>325</v>
      </c>
      <c r="G1532" s="61" t="s">
        <v>860</v>
      </c>
      <c r="H1532" s="62" t="s">
        <v>2108</v>
      </c>
      <c r="I1532" s="58">
        <v>1.57</v>
      </c>
      <c r="J1532" s="74">
        <v>302.38</v>
      </c>
    </row>
    <row r="1533" spans="1:10" ht="16.5" customHeight="1">
      <c r="A1533" s="61" t="s">
        <v>2268</v>
      </c>
      <c r="B1533" s="61">
        <v>40</v>
      </c>
      <c r="C1533" s="61">
        <v>18</v>
      </c>
      <c r="D1533" s="61" t="s">
        <v>2301</v>
      </c>
      <c r="E1533" s="61" t="s">
        <v>2388</v>
      </c>
      <c r="F1533" s="61" t="s">
        <v>325</v>
      </c>
      <c r="G1533" s="61" t="s">
        <v>745</v>
      </c>
      <c r="H1533" s="62" t="s">
        <v>793</v>
      </c>
      <c r="I1533" s="58">
        <v>1.57</v>
      </c>
      <c r="J1533" s="74">
        <v>298.61</v>
      </c>
    </row>
    <row r="1534" spans="1:10" ht="16.5" customHeight="1">
      <c r="A1534" s="61">
        <v>225</v>
      </c>
      <c r="B1534" s="61">
        <v>55</v>
      </c>
      <c r="C1534" s="61">
        <v>17</v>
      </c>
      <c r="D1534" s="61">
        <v>97</v>
      </c>
      <c r="E1534" s="61" t="s">
        <v>2445</v>
      </c>
      <c r="F1534" s="61" t="s">
        <v>325</v>
      </c>
      <c r="G1534" s="61" t="s">
        <v>678</v>
      </c>
      <c r="H1534" s="62" t="s">
        <v>2127</v>
      </c>
      <c r="I1534" s="58">
        <v>1.57</v>
      </c>
      <c r="J1534" s="74">
        <v>296.99</v>
      </c>
    </row>
    <row r="1535" spans="1:10" ht="16.5" customHeight="1">
      <c r="A1535" s="61" t="s">
        <v>2269</v>
      </c>
      <c r="B1535" s="61">
        <v>50</v>
      </c>
      <c r="C1535" s="61">
        <v>17</v>
      </c>
      <c r="D1535" s="61" t="s">
        <v>2303</v>
      </c>
      <c r="E1535" s="61" t="s">
        <v>2445</v>
      </c>
      <c r="F1535" s="61" t="s">
        <v>325</v>
      </c>
      <c r="G1535" s="61" t="s">
        <v>745</v>
      </c>
      <c r="H1535" s="62" t="s">
        <v>775</v>
      </c>
      <c r="I1535" s="58">
        <v>1.57</v>
      </c>
      <c r="J1535" s="74">
        <v>291.06</v>
      </c>
    </row>
    <row r="1536" spans="1:10" ht="16.5" customHeight="1">
      <c r="A1536" s="61" t="s">
        <v>2267</v>
      </c>
      <c r="B1536" s="61" t="s">
        <v>2262</v>
      </c>
      <c r="C1536" s="61">
        <v>17</v>
      </c>
      <c r="D1536" s="61" t="s">
        <v>2301</v>
      </c>
      <c r="E1536" s="61" t="s">
        <v>2388</v>
      </c>
      <c r="F1536" s="61" t="s">
        <v>325</v>
      </c>
      <c r="G1536" s="61" t="s">
        <v>2094</v>
      </c>
      <c r="H1536" s="62" t="s">
        <v>859</v>
      </c>
      <c r="I1536" s="58">
        <v>1.57</v>
      </c>
      <c r="J1536" s="74">
        <v>289.2</v>
      </c>
    </row>
    <row r="1537" spans="1:10" ht="16.5" customHeight="1">
      <c r="A1537" s="61" t="s">
        <v>2269</v>
      </c>
      <c r="B1537" s="61">
        <v>55</v>
      </c>
      <c r="C1537" s="61">
        <v>17</v>
      </c>
      <c r="D1537" s="61" t="s">
        <v>2308</v>
      </c>
      <c r="E1537" s="61" t="s">
        <v>2239</v>
      </c>
      <c r="F1537" s="61" t="s">
        <v>325</v>
      </c>
      <c r="G1537" s="61" t="s">
        <v>832</v>
      </c>
      <c r="H1537" s="62" t="s">
        <v>833</v>
      </c>
      <c r="I1537" s="58">
        <v>3.27</v>
      </c>
      <c r="J1537" s="74">
        <v>281.89999999999998</v>
      </c>
    </row>
    <row r="1538" spans="1:10" ht="16.5" customHeight="1">
      <c r="A1538" s="61" t="s">
        <v>2271</v>
      </c>
      <c r="B1538" s="61">
        <v>40</v>
      </c>
      <c r="C1538" s="61">
        <v>17</v>
      </c>
      <c r="D1538" s="61" t="s">
        <v>2326</v>
      </c>
      <c r="E1538" s="61" t="s">
        <v>2239</v>
      </c>
      <c r="F1538" s="61" t="s">
        <v>325</v>
      </c>
      <c r="G1538" s="61" t="s">
        <v>773</v>
      </c>
      <c r="H1538" s="62" t="s">
        <v>790</v>
      </c>
      <c r="I1538" s="58">
        <v>1.57</v>
      </c>
      <c r="J1538" s="74">
        <v>273.81</v>
      </c>
    </row>
    <row r="1539" spans="1:10" ht="16.5" customHeight="1">
      <c r="A1539" s="61" t="s">
        <v>2271</v>
      </c>
      <c r="B1539" s="61">
        <v>40</v>
      </c>
      <c r="C1539" s="61">
        <v>17</v>
      </c>
      <c r="D1539" s="61" t="s">
        <v>2326</v>
      </c>
      <c r="E1539" s="61" t="s">
        <v>2445</v>
      </c>
      <c r="F1539" s="61" t="s">
        <v>325</v>
      </c>
      <c r="G1539" s="61" t="s">
        <v>773</v>
      </c>
      <c r="H1539" s="62" t="s">
        <v>791</v>
      </c>
      <c r="I1539" s="58">
        <v>1.57</v>
      </c>
      <c r="J1539" s="74">
        <v>273.81</v>
      </c>
    </row>
    <row r="1540" spans="1:10" ht="16.5" customHeight="1">
      <c r="A1540" s="61" t="s">
        <v>2271</v>
      </c>
      <c r="B1540" s="61">
        <v>40</v>
      </c>
      <c r="C1540" s="61">
        <v>17</v>
      </c>
      <c r="D1540" s="61" t="s">
        <v>2326</v>
      </c>
      <c r="E1540" s="61" t="s">
        <v>2388</v>
      </c>
      <c r="F1540" s="61" t="s">
        <v>325</v>
      </c>
      <c r="G1540" s="61" t="s">
        <v>743</v>
      </c>
      <c r="H1540" s="62" t="s">
        <v>792</v>
      </c>
      <c r="I1540" s="58">
        <v>1.57</v>
      </c>
      <c r="J1540" s="74">
        <v>273.81</v>
      </c>
    </row>
    <row r="1541" spans="1:10" ht="16.5" customHeight="1">
      <c r="A1541" s="61" t="s">
        <v>2268</v>
      </c>
      <c r="B1541" s="61">
        <v>55</v>
      </c>
      <c r="C1541" s="61">
        <v>17</v>
      </c>
      <c r="D1541" s="61" t="s">
        <v>2303</v>
      </c>
      <c r="E1541" s="61" t="s">
        <v>2239</v>
      </c>
      <c r="F1541" s="61" t="s">
        <v>325</v>
      </c>
      <c r="G1541" s="61" t="s">
        <v>678</v>
      </c>
      <c r="H1541" s="62" t="s">
        <v>760</v>
      </c>
      <c r="I1541" s="58">
        <v>1.57</v>
      </c>
      <c r="J1541" s="74">
        <v>267.33999999999997</v>
      </c>
    </row>
    <row r="1542" spans="1:10" ht="16.5" customHeight="1">
      <c r="A1542" s="61" t="s">
        <v>2267</v>
      </c>
      <c r="B1542" s="61">
        <v>50</v>
      </c>
      <c r="C1542" s="61">
        <v>17</v>
      </c>
      <c r="D1542" s="61" t="s">
        <v>2315</v>
      </c>
      <c r="E1542" s="61" t="s">
        <v>2239</v>
      </c>
      <c r="F1542" s="61" t="s">
        <v>325</v>
      </c>
      <c r="G1542" s="61" t="s">
        <v>771</v>
      </c>
      <c r="H1542" s="62" t="s">
        <v>772</v>
      </c>
      <c r="I1542" s="58">
        <v>1.57</v>
      </c>
      <c r="J1542" s="74">
        <v>264.64999999999998</v>
      </c>
    </row>
    <row r="1543" spans="1:10" ht="16.5" customHeight="1">
      <c r="A1543" s="61" t="s">
        <v>2267</v>
      </c>
      <c r="B1543" s="61">
        <v>50</v>
      </c>
      <c r="C1543" s="61">
        <v>17</v>
      </c>
      <c r="D1543" s="61" t="s">
        <v>2315</v>
      </c>
      <c r="E1543" s="61" t="s">
        <v>2239</v>
      </c>
      <c r="F1543" s="61" t="s">
        <v>325</v>
      </c>
      <c r="G1543" s="61" t="s">
        <v>743</v>
      </c>
      <c r="H1543" s="62" t="s">
        <v>769</v>
      </c>
      <c r="I1543" s="58">
        <v>1.57</v>
      </c>
      <c r="J1543" s="74">
        <v>264.64999999999998</v>
      </c>
    </row>
    <row r="1544" spans="1:10" ht="16.5" customHeight="1">
      <c r="A1544" s="61" t="s">
        <v>2267</v>
      </c>
      <c r="B1544" s="61">
        <v>50</v>
      </c>
      <c r="C1544" s="61">
        <v>17</v>
      </c>
      <c r="D1544" s="61" t="s">
        <v>2315</v>
      </c>
      <c r="E1544" s="61" t="s">
        <v>2239</v>
      </c>
      <c r="F1544" s="61" t="s">
        <v>325</v>
      </c>
      <c r="G1544" s="61" t="s">
        <v>745</v>
      </c>
      <c r="H1544" s="62" t="s">
        <v>770</v>
      </c>
      <c r="I1544" s="58">
        <v>1.57</v>
      </c>
      <c r="J1544" s="74">
        <v>264.64999999999998</v>
      </c>
    </row>
    <row r="1545" spans="1:10" ht="16.5" customHeight="1">
      <c r="A1545" s="61" t="s">
        <v>2267</v>
      </c>
      <c r="B1545" s="61">
        <v>50</v>
      </c>
      <c r="C1545" s="61">
        <v>17</v>
      </c>
      <c r="D1545" s="61">
        <v>93</v>
      </c>
      <c r="E1545" s="61" t="s">
        <v>2239</v>
      </c>
      <c r="F1545" s="61" t="s">
        <v>325</v>
      </c>
      <c r="G1545" s="61" t="s">
        <v>860</v>
      </c>
      <c r="H1545" s="62" t="s">
        <v>2106</v>
      </c>
      <c r="I1545" s="58">
        <v>1.57</v>
      </c>
      <c r="J1545" s="74">
        <v>264.64999999999998</v>
      </c>
    </row>
    <row r="1546" spans="1:10" ht="16.5" customHeight="1">
      <c r="A1546" s="61" t="s">
        <v>2267</v>
      </c>
      <c r="B1546" s="61">
        <v>55</v>
      </c>
      <c r="C1546" s="61">
        <v>17</v>
      </c>
      <c r="D1546" s="61" t="s">
        <v>2326</v>
      </c>
      <c r="E1546" s="61" t="s">
        <v>2347</v>
      </c>
      <c r="F1546" s="61" t="s">
        <v>325</v>
      </c>
      <c r="G1546" s="61" t="s">
        <v>678</v>
      </c>
      <c r="H1546" s="62" t="s">
        <v>759</v>
      </c>
      <c r="I1546" s="58">
        <v>1.57</v>
      </c>
      <c r="J1546" s="74">
        <v>263.57</v>
      </c>
    </row>
    <row r="1547" spans="1:10" ht="16.5" customHeight="1">
      <c r="A1547" s="61">
        <v>205</v>
      </c>
      <c r="B1547" s="61">
        <v>50</v>
      </c>
      <c r="C1547" s="61" t="s">
        <v>3921</v>
      </c>
      <c r="D1547" s="61">
        <v>89</v>
      </c>
      <c r="E1547" s="61" t="s">
        <v>2239</v>
      </c>
      <c r="F1547" s="61" t="s">
        <v>325</v>
      </c>
      <c r="G1547" s="61" t="s">
        <v>3917</v>
      </c>
      <c r="H1547" s="62" t="s">
        <v>3922</v>
      </c>
      <c r="I1547" s="58">
        <v>1.57</v>
      </c>
      <c r="J1547" s="74">
        <v>259.26</v>
      </c>
    </row>
    <row r="1548" spans="1:10" ht="16.5" customHeight="1">
      <c r="A1548" s="61" t="s">
        <v>2270</v>
      </c>
      <c r="B1548" s="61">
        <v>65</v>
      </c>
      <c r="C1548" s="61">
        <v>17</v>
      </c>
      <c r="D1548" s="61" t="s">
        <v>2333</v>
      </c>
      <c r="E1548" s="61" t="s">
        <v>2347</v>
      </c>
      <c r="F1548" s="61" t="s">
        <v>325</v>
      </c>
      <c r="G1548" s="61" t="s">
        <v>830</v>
      </c>
      <c r="H1548" s="62" t="s">
        <v>835</v>
      </c>
      <c r="I1548" s="58">
        <v>3.27</v>
      </c>
      <c r="J1548" s="74">
        <v>257.10000000000002</v>
      </c>
    </row>
    <row r="1549" spans="1:10" ht="16.5" customHeight="1">
      <c r="A1549" s="61" t="s">
        <v>2269</v>
      </c>
      <c r="B1549" s="61">
        <v>40</v>
      </c>
      <c r="C1549" s="61">
        <v>18</v>
      </c>
      <c r="D1549" s="61" t="s">
        <v>2302</v>
      </c>
      <c r="E1549" s="61" t="s">
        <v>2388</v>
      </c>
      <c r="F1549" s="61" t="s">
        <v>325</v>
      </c>
      <c r="G1549" s="61" t="s">
        <v>745</v>
      </c>
      <c r="H1549" s="62" t="s">
        <v>794</v>
      </c>
      <c r="I1549" s="58">
        <v>1.57</v>
      </c>
      <c r="J1549" s="74">
        <v>255.49</v>
      </c>
    </row>
    <row r="1550" spans="1:10" ht="16.5" customHeight="1">
      <c r="A1550" s="61" t="s">
        <v>2270</v>
      </c>
      <c r="B1550" s="61">
        <v>65</v>
      </c>
      <c r="C1550" s="61">
        <v>17</v>
      </c>
      <c r="D1550" s="61" t="s">
        <v>369</v>
      </c>
      <c r="E1550" s="61" t="s">
        <v>2440</v>
      </c>
      <c r="F1550" s="61" t="s">
        <v>325</v>
      </c>
      <c r="G1550" s="61" t="s">
        <v>836</v>
      </c>
      <c r="H1550" s="62" t="s">
        <v>837</v>
      </c>
      <c r="I1550" s="58">
        <v>3.27</v>
      </c>
      <c r="J1550" s="74">
        <v>253.87</v>
      </c>
    </row>
    <row r="1551" spans="1:10" ht="16.5" customHeight="1">
      <c r="A1551" s="61" t="s">
        <v>2268</v>
      </c>
      <c r="B1551" s="61">
        <v>40</v>
      </c>
      <c r="C1551" s="61">
        <v>17</v>
      </c>
      <c r="D1551" s="61" t="s">
        <v>2432</v>
      </c>
      <c r="E1551" s="61" t="s">
        <v>2445</v>
      </c>
      <c r="F1551" s="61" t="s">
        <v>325</v>
      </c>
      <c r="G1551" s="61" t="s">
        <v>771</v>
      </c>
      <c r="H1551" s="62" t="s">
        <v>789</v>
      </c>
      <c r="I1551" s="58">
        <v>1.57</v>
      </c>
      <c r="J1551" s="74">
        <v>253.87</v>
      </c>
    </row>
    <row r="1552" spans="1:10" ht="16.5" customHeight="1">
      <c r="A1552" s="61" t="s">
        <v>2267</v>
      </c>
      <c r="B1552" s="61">
        <v>45</v>
      </c>
      <c r="C1552" s="61">
        <v>17</v>
      </c>
      <c r="D1552" s="61" t="s">
        <v>2304</v>
      </c>
      <c r="E1552" s="61" t="s">
        <v>2239</v>
      </c>
      <c r="F1552" s="61" t="s">
        <v>325</v>
      </c>
      <c r="G1552" s="61" t="s">
        <v>771</v>
      </c>
      <c r="H1552" s="62" t="s">
        <v>782</v>
      </c>
      <c r="I1552" s="58">
        <v>1.57</v>
      </c>
      <c r="J1552" s="74">
        <v>252.79</v>
      </c>
    </row>
    <row r="1553" spans="1:10" ht="16.5" customHeight="1">
      <c r="A1553" s="61" t="s">
        <v>2268</v>
      </c>
      <c r="B1553" s="61">
        <v>45</v>
      </c>
      <c r="C1553" s="61">
        <v>17</v>
      </c>
      <c r="D1553" s="61" t="s">
        <v>2326</v>
      </c>
      <c r="E1553" s="61" t="s">
        <v>2239</v>
      </c>
      <c r="F1553" s="61" t="s">
        <v>325</v>
      </c>
      <c r="G1553" s="61" t="s">
        <v>771</v>
      </c>
      <c r="H1553" s="62" t="s">
        <v>783</v>
      </c>
      <c r="I1553" s="58">
        <v>1.57</v>
      </c>
      <c r="J1553" s="74">
        <v>252.79</v>
      </c>
    </row>
    <row r="1554" spans="1:10" ht="16.5" customHeight="1">
      <c r="A1554" s="61" t="s">
        <v>2267</v>
      </c>
      <c r="B1554" s="61" t="s">
        <v>2266</v>
      </c>
      <c r="C1554" s="61">
        <v>17</v>
      </c>
      <c r="D1554" s="61" t="s">
        <v>2304</v>
      </c>
      <c r="E1554" s="61" t="s">
        <v>2239</v>
      </c>
      <c r="F1554" s="61" t="s">
        <v>325</v>
      </c>
      <c r="G1554" s="61" t="s">
        <v>860</v>
      </c>
      <c r="H1554" s="62" t="s">
        <v>861</v>
      </c>
      <c r="I1554" s="58">
        <v>1.57</v>
      </c>
      <c r="J1554" s="74">
        <v>252.79</v>
      </c>
    </row>
    <row r="1555" spans="1:10" ht="16.5" customHeight="1">
      <c r="A1555" s="61" t="s">
        <v>2267</v>
      </c>
      <c r="B1555" s="61">
        <v>45</v>
      </c>
      <c r="C1555" s="61">
        <v>17</v>
      </c>
      <c r="D1555" s="61">
        <v>88</v>
      </c>
      <c r="E1555" s="61" t="s">
        <v>2239</v>
      </c>
      <c r="F1555" s="61" t="s">
        <v>325</v>
      </c>
      <c r="G1555" s="61" t="s">
        <v>860</v>
      </c>
      <c r="H1555" s="62" t="s">
        <v>2112</v>
      </c>
      <c r="I1555" s="58">
        <v>1.57</v>
      </c>
      <c r="J1555" s="74">
        <v>252.79</v>
      </c>
    </row>
    <row r="1556" spans="1:10" ht="16.5" customHeight="1">
      <c r="A1556" s="61" t="s">
        <v>2267</v>
      </c>
      <c r="B1556" s="61">
        <v>45</v>
      </c>
      <c r="C1556" s="61">
        <v>17</v>
      </c>
      <c r="D1556" s="61" t="s">
        <v>2304</v>
      </c>
      <c r="E1556" s="61" t="s">
        <v>2388</v>
      </c>
      <c r="F1556" s="61" t="s">
        <v>325</v>
      </c>
      <c r="G1556" s="61" t="s">
        <v>745</v>
      </c>
      <c r="H1556" s="62" t="s">
        <v>781</v>
      </c>
      <c r="I1556" s="58">
        <v>1.57</v>
      </c>
      <c r="J1556" s="74">
        <v>252.79</v>
      </c>
    </row>
    <row r="1557" spans="1:10" ht="16.5" customHeight="1">
      <c r="A1557" s="61">
        <v>205</v>
      </c>
      <c r="B1557" s="61">
        <v>45</v>
      </c>
      <c r="C1557" s="61">
        <v>17</v>
      </c>
      <c r="D1557" s="61">
        <v>88</v>
      </c>
      <c r="E1557" s="61" t="s">
        <v>2239</v>
      </c>
      <c r="F1557" s="61" t="s">
        <v>325</v>
      </c>
      <c r="G1557" s="61" t="s">
        <v>771</v>
      </c>
      <c r="H1557" s="62" t="s">
        <v>862</v>
      </c>
      <c r="I1557" s="58">
        <v>1.57</v>
      </c>
      <c r="J1557" s="74">
        <v>252.79</v>
      </c>
    </row>
    <row r="1558" spans="1:10" ht="16.5" customHeight="1">
      <c r="A1558" s="61">
        <v>225</v>
      </c>
      <c r="B1558" s="61">
        <v>60</v>
      </c>
      <c r="C1558" s="61">
        <v>16</v>
      </c>
      <c r="D1558" s="61">
        <v>98</v>
      </c>
      <c r="E1558" s="61" t="s">
        <v>2239</v>
      </c>
      <c r="F1558" s="61" t="s">
        <v>325</v>
      </c>
      <c r="G1558" s="61" t="s">
        <v>678</v>
      </c>
      <c r="H1558" s="62" t="s">
        <v>3923</v>
      </c>
      <c r="I1558" s="58">
        <v>1.57</v>
      </c>
      <c r="J1558" s="74">
        <v>252.25</v>
      </c>
    </row>
    <row r="1559" spans="1:10" ht="16.5" customHeight="1">
      <c r="A1559" s="61" t="s">
        <v>2267</v>
      </c>
      <c r="B1559" s="61">
        <v>60</v>
      </c>
      <c r="C1559" s="61">
        <v>16</v>
      </c>
      <c r="D1559" s="61" t="s">
        <v>2302</v>
      </c>
      <c r="E1559" s="61" t="s">
        <v>2239</v>
      </c>
      <c r="F1559" s="61" t="s">
        <v>325</v>
      </c>
      <c r="G1559" s="61" t="s">
        <v>678</v>
      </c>
      <c r="H1559" s="62" t="s">
        <v>722</v>
      </c>
      <c r="I1559" s="58">
        <v>1.57</v>
      </c>
      <c r="J1559" s="74">
        <v>246.86</v>
      </c>
    </row>
    <row r="1560" spans="1:10" ht="16.5" customHeight="1">
      <c r="A1560" s="61" t="s">
        <v>2269</v>
      </c>
      <c r="B1560" s="61">
        <v>55</v>
      </c>
      <c r="C1560" s="61">
        <v>16</v>
      </c>
      <c r="D1560" s="61">
        <v>99</v>
      </c>
      <c r="E1560" s="61" t="s">
        <v>2445</v>
      </c>
      <c r="F1560" s="61" t="s">
        <v>325</v>
      </c>
      <c r="G1560" s="61" t="s">
        <v>2101</v>
      </c>
      <c r="H1560" s="62" t="s">
        <v>2102</v>
      </c>
      <c r="I1560" s="58">
        <v>1.57</v>
      </c>
      <c r="J1560" s="74">
        <v>242.55</v>
      </c>
    </row>
    <row r="1561" spans="1:10" ht="16.5" customHeight="1">
      <c r="A1561" s="61" t="s">
        <v>2269</v>
      </c>
      <c r="B1561" s="61">
        <v>55</v>
      </c>
      <c r="C1561" s="61">
        <v>16</v>
      </c>
      <c r="D1561" s="61">
        <v>99</v>
      </c>
      <c r="E1561" s="61" t="s">
        <v>2445</v>
      </c>
      <c r="F1561" s="61" t="s">
        <v>325</v>
      </c>
      <c r="G1561" s="61" t="s">
        <v>2097</v>
      </c>
      <c r="H1561" s="62" t="s">
        <v>2103</v>
      </c>
      <c r="I1561" s="58">
        <v>1.57</v>
      </c>
      <c r="J1561" s="74">
        <v>242.55</v>
      </c>
    </row>
    <row r="1562" spans="1:10" ht="16.5" customHeight="1">
      <c r="A1562" s="61" t="s">
        <v>2269</v>
      </c>
      <c r="B1562" s="61">
        <v>40</v>
      </c>
      <c r="C1562" s="61">
        <v>18</v>
      </c>
      <c r="D1562" s="61">
        <v>92</v>
      </c>
      <c r="E1562" s="61" t="s">
        <v>2239</v>
      </c>
      <c r="F1562" s="61" t="s">
        <v>325</v>
      </c>
      <c r="G1562" s="61" t="s">
        <v>773</v>
      </c>
      <c r="H1562" s="62" t="s">
        <v>2115</v>
      </c>
      <c r="I1562" s="58">
        <v>1.57</v>
      </c>
      <c r="J1562" s="74">
        <v>242.01</v>
      </c>
    </row>
    <row r="1563" spans="1:10" ht="16.5" customHeight="1">
      <c r="A1563" s="61">
        <v>225</v>
      </c>
      <c r="B1563" s="61">
        <v>60</v>
      </c>
      <c r="C1563" s="61">
        <v>16</v>
      </c>
      <c r="D1563" s="61">
        <v>98</v>
      </c>
      <c r="E1563" s="61" t="s">
        <v>2347</v>
      </c>
      <c r="F1563" s="61" t="s">
        <v>325</v>
      </c>
      <c r="G1563" s="61" t="s">
        <v>678</v>
      </c>
      <c r="H1563" s="62" t="s">
        <v>2128</v>
      </c>
      <c r="I1563" s="58">
        <v>1.57</v>
      </c>
      <c r="J1563" s="74">
        <v>240.93</v>
      </c>
    </row>
    <row r="1564" spans="1:10" ht="16.5" customHeight="1">
      <c r="A1564" s="61" t="s">
        <v>2269</v>
      </c>
      <c r="B1564" s="61">
        <v>45</v>
      </c>
      <c r="C1564" s="61">
        <v>17</v>
      </c>
      <c r="D1564" s="61">
        <v>91</v>
      </c>
      <c r="E1564" s="61" t="s">
        <v>2239</v>
      </c>
      <c r="F1564" s="61" t="s">
        <v>325</v>
      </c>
      <c r="G1564" s="61" t="s">
        <v>2125</v>
      </c>
      <c r="H1564" s="62" t="s">
        <v>2126</v>
      </c>
      <c r="I1564" s="58">
        <v>1.57</v>
      </c>
      <c r="J1564" s="74">
        <v>240.93</v>
      </c>
    </row>
    <row r="1565" spans="1:10" ht="16.5" customHeight="1">
      <c r="A1565" s="61" t="s">
        <v>2270</v>
      </c>
      <c r="B1565" s="61">
        <v>65</v>
      </c>
      <c r="C1565" s="61">
        <v>17</v>
      </c>
      <c r="D1565" s="61" t="s">
        <v>369</v>
      </c>
      <c r="E1565" s="61" t="s">
        <v>2440</v>
      </c>
      <c r="F1565" s="61" t="s">
        <v>325</v>
      </c>
      <c r="G1565" s="61" t="s">
        <v>838</v>
      </c>
      <c r="H1565" s="62" t="s">
        <v>839</v>
      </c>
      <c r="I1565" s="58">
        <v>3.27</v>
      </c>
      <c r="J1565" s="74">
        <v>239.32</v>
      </c>
    </row>
    <row r="1566" spans="1:10" ht="16.5" customHeight="1">
      <c r="A1566" s="61" t="s">
        <v>2272</v>
      </c>
      <c r="B1566" s="61">
        <v>60</v>
      </c>
      <c r="C1566" s="61">
        <v>17</v>
      </c>
      <c r="D1566" s="61" t="s">
        <v>375</v>
      </c>
      <c r="E1566" s="61" t="s">
        <v>2440</v>
      </c>
      <c r="F1566" s="61" t="s">
        <v>325</v>
      </c>
      <c r="G1566" s="61" t="s">
        <v>830</v>
      </c>
      <c r="H1566" s="62" t="s">
        <v>841</v>
      </c>
      <c r="I1566" s="58">
        <v>3.27</v>
      </c>
      <c r="J1566" s="74">
        <v>235.54</v>
      </c>
    </row>
    <row r="1567" spans="1:10" ht="16.5" customHeight="1">
      <c r="A1567" s="61" t="s">
        <v>2268</v>
      </c>
      <c r="B1567" s="61">
        <v>55</v>
      </c>
      <c r="C1567" s="61">
        <v>16</v>
      </c>
      <c r="D1567" s="61" t="s">
        <v>2308</v>
      </c>
      <c r="E1567" s="61" t="s">
        <v>2239</v>
      </c>
      <c r="F1567" s="61" t="s">
        <v>325</v>
      </c>
      <c r="G1567" s="61" t="s">
        <v>678</v>
      </c>
      <c r="H1567" s="62" t="s">
        <v>755</v>
      </c>
      <c r="I1567" s="58">
        <v>1.57</v>
      </c>
      <c r="J1567" s="74">
        <v>235.54</v>
      </c>
    </row>
    <row r="1568" spans="1:10" ht="16.5" customHeight="1">
      <c r="A1568" s="61" t="s">
        <v>2268</v>
      </c>
      <c r="B1568" s="61">
        <v>55</v>
      </c>
      <c r="C1568" s="61">
        <v>16</v>
      </c>
      <c r="D1568" s="61">
        <v>97</v>
      </c>
      <c r="E1568" s="61" t="s">
        <v>2239</v>
      </c>
      <c r="F1568" s="61" t="s">
        <v>325</v>
      </c>
      <c r="G1568" s="61" t="s">
        <v>2097</v>
      </c>
      <c r="H1568" s="62" t="s">
        <v>2100</v>
      </c>
      <c r="I1568" s="58">
        <v>1.57</v>
      </c>
      <c r="J1568" s="74">
        <v>235.54</v>
      </c>
    </row>
    <row r="1569" spans="1:10" ht="16.5" customHeight="1">
      <c r="A1569" s="61" t="s">
        <v>2269</v>
      </c>
      <c r="B1569" s="61">
        <v>55</v>
      </c>
      <c r="C1569" s="61">
        <v>16</v>
      </c>
      <c r="D1569" s="61" t="s">
        <v>2305</v>
      </c>
      <c r="E1569" s="61" t="s">
        <v>2445</v>
      </c>
      <c r="F1569" s="61" t="s">
        <v>325</v>
      </c>
      <c r="G1569" s="61" t="s">
        <v>678</v>
      </c>
      <c r="H1569" s="62" t="s">
        <v>758</v>
      </c>
      <c r="I1569" s="58">
        <v>1.57</v>
      </c>
      <c r="J1569" s="74">
        <v>234.47</v>
      </c>
    </row>
    <row r="1570" spans="1:10" ht="16.5" customHeight="1">
      <c r="A1570" s="61" t="s">
        <v>2269</v>
      </c>
      <c r="B1570" s="61">
        <v>55</v>
      </c>
      <c r="C1570" s="61">
        <v>16</v>
      </c>
      <c r="D1570" s="61" t="s">
        <v>2305</v>
      </c>
      <c r="E1570" s="61" t="s">
        <v>2239</v>
      </c>
      <c r="F1570" s="61" t="s">
        <v>325</v>
      </c>
      <c r="G1570" s="61" t="s">
        <v>678</v>
      </c>
      <c r="H1570" s="62" t="s">
        <v>757</v>
      </c>
      <c r="I1570" s="58">
        <v>1.57</v>
      </c>
      <c r="J1570" s="74">
        <v>234.47</v>
      </c>
    </row>
    <row r="1571" spans="1:10" ht="16.5" customHeight="1">
      <c r="A1571" s="61" t="s">
        <v>2269</v>
      </c>
      <c r="B1571" s="61">
        <v>75</v>
      </c>
      <c r="C1571" s="61">
        <v>16</v>
      </c>
      <c r="D1571" s="61" t="s">
        <v>2322</v>
      </c>
      <c r="E1571" s="61" t="s">
        <v>2229</v>
      </c>
      <c r="F1571" s="61" t="s">
        <v>325</v>
      </c>
      <c r="G1571" s="61" t="s">
        <v>701</v>
      </c>
      <c r="H1571" s="62" t="s">
        <v>808</v>
      </c>
      <c r="I1571" s="58">
        <v>3.27</v>
      </c>
      <c r="J1571" s="74">
        <v>232.31</v>
      </c>
    </row>
    <row r="1572" spans="1:10" ht="16.5" customHeight="1">
      <c r="A1572" s="61" t="s">
        <v>2267</v>
      </c>
      <c r="B1572" s="61">
        <v>60</v>
      </c>
      <c r="C1572" s="61">
        <v>16</v>
      </c>
      <c r="D1572" s="61" t="s">
        <v>2313</v>
      </c>
      <c r="E1572" s="61" t="s">
        <v>2347</v>
      </c>
      <c r="F1572" s="61" t="s">
        <v>325</v>
      </c>
      <c r="G1572" s="61" t="s">
        <v>678</v>
      </c>
      <c r="H1572" s="62" t="s">
        <v>723</v>
      </c>
      <c r="I1572" s="58">
        <v>1.57</v>
      </c>
      <c r="J1572" s="74">
        <v>227.46</v>
      </c>
    </row>
    <row r="1573" spans="1:10" ht="16.5" customHeight="1">
      <c r="A1573" s="61" t="s">
        <v>2268</v>
      </c>
      <c r="B1573" s="61">
        <v>45</v>
      </c>
      <c r="C1573" s="61">
        <v>17</v>
      </c>
      <c r="D1573" s="61">
        <v>91</v>
      </c>
      <c r="E1573" s="61" t="s">
        <v>2239</v>
      </c>
      <c r="F1573" s="61" t="s">
        <v>325</v>
      </c>
      <c r="G1573" s="61" t="s">
        <v>860</v>
      </c>
      <c r="H1573" s="62" t="s">
        <v>2113</v>
      </c>
      <c r="I1573" s="58">
        <v>1.57</v>
      </c>
      <c r="J1573" s="74">
        <v>223.15</v>
      </c>
    </row>
    <row r="1574" spans="1:10" ht="16.5" customHeight="1">
      <c r="A1574" s="61" t="s">
        <v>2269</v>
      </c>
      <c r="B1574" s="61">
        <v>75</v>
      </c>
      <c r="C1574" s="61">
        <v>16</v>
      </c>
      <c r="D1574" s="61" t="s">
        <v>806</v>
      </c>
      <c r="E1574" s="61" t="s">
        <v>2229</v>
      </c>
      <c r="F1574" s="61" t="s">
        <v>325</v>
      </c>
      <c r="G1574" s="61" t="s">
        <v>701</v>
      </c>
      <c r="H1574" s="62" t="s">
        <v>807</v>
      </c>
      <c r="I1574" s="58">
        <v>3.27</v>
      </c>
      <c r="J1574" s="74">
        <v>222.61</v>
      </c>
    </row>
    <row r="1575" spans="1:10" ht="16.5" customHeight="1">
      <c r="A1575" s="61" t="s">
        <v>2270</v>
      </c>
      <c r="B1575" s="61">
        <v>45</v>
      </c>
      <c r="C1575" s="61">
        <v>17</v>
      </c>
      <c r="D1575" s="61">
        <v>94</v>
      </c>
      <c r="E1575" s="61" t="s">
        <v>2239</v>
      </c>
      <c r="F1575" s="61" t="s">
        <v>325</v>
      </c>
      <c r="G1575" s="61" t="s">
        <v>773</v>
      </c>
      <c r="H1575" s="62" t="s">
        <v>2114</v>
      </c>
      <c r="I1575" s="58">
        <v>1.57</v>
      </c>
      <c r="J1575" s="74">
        <v>222.07</v>
      </c>
    </row>
    <row r="1576" spans="1:10" ht="16.5" customHeight="1">
      <c r="A1576" s="61" t="s">
        <v>2269</v>
      </c>
      <c r="B1576" s="61">
        <v>55</v>
      </c>
      <c r="C1576" s="61">
        <v>16</v>
      </c>
      <c r="D1576" s="61" t="s">
        <v>2305</v>
      </c>
      <c r="E1576" s="61" t="s">
        <v>2347</v>
      </c>
      <c r="F1576" s="61" t="s">
        <v>325</v>
      </c>
      <c r="G1576" s="61" t="s">
        <v>678</v>
      </c>
      <c r="H1576" s="62" t="s">
        <v>756</v>
      </c>
      <c r="I1576" s="58">
        <v>1.57</v>
      </c>
      <c r="J1576" s="74">
        <v>220.99</v>
      </c>
    </row>
    <row r="1577" spans="1:10" ht="16.5" customHeight="1">
      <c r="A1577" s="61" t="s">
        <v>2270</v>
      </c>
      <c r="B1577" s="61" t="s">
        <v>2754</v>
      </c>
      <c r="C1577" s="61">
        <v>16</v>
      </c>
      <c r="D1577" s="61" t="s">
        <v>4054</v>
      </c>
      <c r="E1577" s="61" t="s">
        <v>2229</v>
      </c>
      <c r="F1577" s="61" t="s">
        <v>325</v>
      </c>
      <c r="G1577" s="61" t="s">
        <v>701</v>
      </c>
      <c r="H1577" s="62" t="s">
        <v>2786</v>
      </c>
      <c r="I1577" s="58">
        <v>3.27</v>
      </c>
      <c r="J1577" s="74">
        <v>220.5</v>
      </c>
    </row>
    <row r="1578" spans="1:10" ht="16.5" customHeight="1">
      <c r="A1578" s="61" t="s">
        <v>2269</v>
      </c>
      <c r="B1578" s="61">
        <v>50</v>
      </c>
      <c r="C1578" s="61">
        <v>16</v>
      </c>
      <c r="D1578" s="61" t="s">
        <v>2302</v>
      </c>
      <c r="E1578" s="61" t="s">
        <v>2388</v>
      </c>
      <c r="F1578" s="61" t="s">
        <v>325</v>
      </c>
      <c r="G1578" s="61" t="s">
        <v>743</v>
      </c>
      <c r="H1578" s="62" t="s">
        <v>768</v>
      </c>
      <c r="I1578" s="58">
        <v>1.57</v>
      </c>
      <c r="J1578" s="74">
        <v>220.45</v>
      </c>
    </row>
    <row r="1579" spans="1:10" ht="16.5" customHeight="1">
      <c r="A1579" s="61" t="s">
        <v>2267</v>
      </c>
      <c r="B1579" s="61">
        <v>40</v>
      </c>
      <c r="C1579" s="61">
        <v>17</v>
      </c>
      <c r="D1579" s="61" t="s">
        <v>2325</v>
      </c>
      <c r="E1579" s="61" t="s">
        <v>2388</v>
      </c>
      <c r="F1579" s="61" t="s">
        <v>325</v>
      </c>
      <c r="G1579" s="61" t="s">
        <v>745</v>
      </c>
      <c r="H1579" s="62" t="s">
        <v>788</v>
      </c>
      <c r="I1579" s="58">
        <v>1.57</v>
      </c>
      <c r="J1579" s="74">
        <v>219.91</v>
      </c>
    </row>
    <row r="1580" spans="1:10" ht="16.5" customHeight="1">
      <c r="A1580" s="61" t="s">
        <v>2269</v>
      </c>
      <c r="B1580" s="61">
        <v>50</v>
      </c>
      <c r="C1580" s="61">
        <v>16</v>
      </c>
      <c r="D1580" s="61" t="s">
        <v>2302</v>
      </c>
      <c r="E1580" s="61" t="s">
        <v>2347</v>
      </c>
      <c r="F1580" s="61" t="s">
        <v>325</v>
      </c>
      <c r="G1580" s="61" t="s">
        <v>678</v>
      </c>
      <c r="H1580" s="62" t="s">
        <v>767</v>
      </c>
      <c r="I1580" s="58">
        <v>1.57</v>
      </c>
      <c r="J1580" s="74">
        <v>214.52</v>
      </c>
    </row>
    <row r="1581" spans="1:10" ht="16.5" customHeight="1">
      <c r="A1581" s="61" t="s">
        <v>2267</v>
      </c>
      <c r="B1581" s="61">
        <v>50</v>
      </c>
      <c r="C1581" s="61">
        <v>17</v>
      </c>
      <c r="D1581" s="61">
        <v>89</v>
      </c>
      <c r="E1581" s="61" t="s">
        <v>2347</v>
      </c>
      <c r="F1581" s="61" t="s">
        <v>325</v>
      </c>
      <c r="G1581" s="61" t="s">
        <v>773</v>
      </c>
      <c r="H1581" s="62" t="s">
        <v>2105</v>
      </c>
      <c r="I1581" s="58">
        <v>1.57</v>
      </c>
      <c r="J1581" s="74">
        <v>214.52</v>
      </c>
    </row>
    <row r="1582" spans="1:10" ht="16.5" customHeight="1">
      <c r="A1582" s="61" t="s">
        <v>2267</v>
      </c>
      <c r="B1582" s="61">
        <v>45</v>
      </c>
      <c r="C1582" s="61">
        <v>17</v>
      </c>
      <c r="D1582" s="61">
        <v>84</v>
      </c>
      <c r="E1582" s="61" t="s">
        <v>2347</v>
      </c>
      <c r="F1582" s="61" t="s">
        <v>325</v>
      </c>
      <c r="G1582" s="61" t="s">
        <v>2110</v>
      </c>
      <c r="H1582" s="62" t="s">
        <v>2111</v>
      </c>
      <c r="I1582" s="58">
        <v>1.57</v>
      </c>
      <c r="J1582" s="74">
        <v>213.98</v>
      </c>
    </row>
    <row r="1583" spans="1:10" ht="16.5" customHeight="1">
      <c r="A1583" s="61" t="s">
        <v>2267</v>
      </c>
      <c r="B1583" s="61">
        <v>50</v>
      </c>
      <c r="C1583" s="61">
        <v>16</v>
      </c>
      <c r="D1583" s="61" t="s">
        <v>2432</v>
      </c>
      <c r="E1583" s="61" t="s">
        <v>2239</v>
      </c>
      <c r="F1583" s="61" t="s">
        <v>325</v>
      </c>
      <c r="G1583" s="61" t="s">
        <v>678</v>
      </c>
      <c r="H1583" s="62" t="s">
        <v>766</v>
      </c>
      <c r="I1583" s="58">
        <v>1.57</v>
      </c>
      <c r="J1583" s="74">
        <v>213.44</v>
      </c>
    </row>
    <row r="1584" spans="1:10" ht="16.5" customHeight="1">
      <c r="A1584" s="61">
        <v>215</v>
      </c>
      <c r="B1584" s="61">
        <v>55</v>
      </c>
      <c r="C1584" s="61">
        <v>16</v>
      </c>
      <c r="D1584" s="61">
        <v>93</v>
      </c>
      <c r="E1584" s="61" t="s">
        <v>2445</v>
      </c>
      <c r="F1584" s="61" t="s">
        <v>325</v>
      </c>
      <c r="G1584" s="61" t="s">
        <v>678</v>
      </c>
      <c r="H1584" s="62" t="s">
        <v>863</v>
      </c>
      <c r="I1584" s="58">
        <v>1.57</v>
      </c>
      <c r="J1584" s="74">
        <v>212</v>
      </c>
    </row>
    <row r="1585" spans="1:10" ht="16.5" customHeight="1">
      <c r="A1585" s="61" t="s">
        <v>2268</v>
      </c>
      <c r="B1585" s="61">
        <v>55</v>
      </c>
      <c r="C1585" s="61">
        <v>16</v>
      </c>
      <c r="D1585" s="61" t="s">
        <v>2315</v>
      </c>
      <c r="E1585" s="61" t="s">
        <v>2347</v>
      </c>
      <c r="F1585" s="61" t="s">
        <v>325</v>
      </c>
      <c r="G1585" s="61" t="s">
        <v>678</v>
      </c>
      <c r="H1585" s="62" t="s">
        <v>754</v>
      </c>
      <c r="I1585" s="58">
        <v>1.57</v>
      </c>
      <c r="J1585" s="74">
        <v>211.29</v>
      </c>
    </row>
    <row r="1586" spans="1:10" ht="16.5" customHeight="1">
      <c r="A1586" s="61" t="s">
        <v>2265</v>
      </c>
      <c r="B1586" s="61">
        <v>50</v>
      </c>
      <c r="C1586" s="61">
        <v>16</v>
      </c>
      <c r="D1586" s="61" t="s">
        <v>2304</v>
      </c>
      <c r="E1586" s="61" t="s">
        <v>2347</v>
      </c>
      <c r="F1586" s="61" t="s">
        <v>325</v>
      </c>
      <c r="G1586" s="61" t="s">
        <v>750</v>
      </c>
      <c r="H1586" s="62" t="s">
        <v>765</v>
      </c>
      <c r="I1586" s="58">
        <v>1.57</v>
      </c>
      <c r="J1586" s="74">
        <v>210.21</v>
      </c>
    </row>
    <row r="1587" spans="1:10" ht="16.5" customHeight="1">
      <c r="A1587" s="61" t="s">
        <v>2269</v>
      </c>
      <c r="B1587" s="61">
        <v>45</v>
      </c>
      <c r="C1587" s="61">
        <v>17</v>
      </c>
      <c r="D1587" s="61" t="s">
        <v>2303</v>
      </c>
      <c r="E1587" s="61" t="s">
        <v>2445</v>
      </c>
      <c r="F1587" s="61" t="s">
        <v>325</v>
      </c>
      <c r="G1587" s="61" t="s">
        <v>771</v>
      </c>
      <c r="H1587" s="62" t="s">
        <v>785</v>
      </c>
      <c r="I1587" s="58">
        <v>1.57</v>
      </c>
      <c r="J1587" s="74">
        <v>209.13</v>
      </c>
    </row>
    <row r="1588" spans="1:10" ht="16.5" customHeight="1">
      <c r="A1588" s="61" t="s">
        <v>2269</v>
      </c>
      <c r="B1588" s="61">
        <v>45</v>
      </c>
      <c r="C1588" s="61">
        <v>17</v>
      </c>
      <c r="D1588" s="61" t="s">
        <v>2303</v>
      </c>
      <c r="E1588" s="61" t="s">
        <v>2239</v>
      </c>
      <c r="F1588" s="61" t="s">
        <v>325</v>
      </c>
      <c r="G1588" s="61" t="s">
        <v>771</v>
      </c>
      <c r="H1588" s="62" t="s">
        <v>784</v>
      </c>
      <c r="I1588" s="58">
        <v>1.57</v>
      </c>
      <c r="J1588" s="74">
        <v>209.13</v>
      </c>
    </row>
    <row r="1589" spans="1:10" ht="16.5" customHeight="1">
      <c r="A1589" s="61" t="s">
        <v>2269</v>
      </c>
      <c r="B1589" s="61">
        <v>60</v>
      </c>
      <c r="C1589" s="61">
        <v>15</v>
      </c>
      <c r="D1589" s="61" t="s">
        <v>2313</v>
      </c>
      <c r="E1589" s="61" t="s">
        <v>2239</v>
      </c>
      <c r="F1589" s="61" t="s">
        <v>325</v>
      </c>
      <c r="G1589" s="61" t="s">
        <v>678</v>
      </c>
      <c r="H1589" s="62" t="s">
        <v>720</v>
      </c>
      <c r="I1589" s="58">
        <v>1.57</v>
      </c>
      <c r="J1589" s="74">
        <v>207.52</v>
      </c>
    </row>
    <row r="1590" spans="1:10" ht="16.5" customHeight="1">
      <c r="A1590" s="61" t="s">
        <v>2269</v>
      </c>
      <c r="B1590" s="61">
        <v>60</v>
      </c>
      <c r="C1590" s="61">
        <v>15</v>
      </c>
      <c r="D1590" s="61" t="s">
        <v>2313</v>
      </c>
      <c r="E1590" s="61" t="s">
        <v>2347</v>
      </c>
      <c r="F1590" s="61" t="s">
        <v>325</v>
      </c>
      <c r="G1590" s="61" t="s">
        <v>678</v>
      </c>
      <c r="H1590" s="62" t="s">
        <v>719</v>
      </c>
      <c r="I1590" s="58">
        <v>1.57</v>
      </c>
      <c r="J1590" s="74">
        <v>203.74</v>
      </c>
    </row>
    <row r="1591" spans="1:10" ht="16.5" customHeight="1">
      <c r="A1591" s="61">
        <v>225</v>
      </c>
      <c r="B1591" s="61">
        <v>45</v>
      </c>
      <c r="C1591" s="61">
        <v>17</v>
      </c>
      <c r="D1591" s="61">
        <v>91</v>
      </c>
      <c r="E1591" s="61" t="s">
        <v>2445</v>
      </c>
      <c r="F1591" s="61" t="s">
        <v>325</v>
      </c>
      <c r="G1591" s="61" t="s">
        <v>771</v>
      </c>
      <c r="H1591" s="62" t="s">
        <v>864</v>
      </c>
      <c r="I1591" s="58">
        <v>1.57</v>
      </c>
      <c r="J1591" s="74">
        <v>201.05</v>
      </c>
    </row>
    <row r="1592" spans="1:10" ht="16.5" customHeight="1">
      <c r="A1592" s="61" t="s">
        <v>2268</v>
      </c>
      <c r="B1592" s="61">
        <v>60</v>
      </c>
      <c r="C1592" s="61">
        <v>16</v>
      </c>
      <c r="D1592" s="61" t="s">
        <v>2332</v>
      </c>
      <c r="E1592" s="61" t="s">
        <v>2237</v>
      </c>
      <c r="F1592" s="61" t="s">
        <v>325</v>
      </c>
      <c r="G1592" s="61" t="s">
        <v>701</v>
      </c>
      <c r="H1592" s="62" t="s">
        <v>829</v>
      </c>
      <c r="I1592" s="58">
        <v>3.27</v>
      </c>
      <c r="J1592" s="74">
        <v>192.96</v>
      </c>
    </row>
    <row r="1593" spans="1:10" ht="16.5" customHeight="1">
      <c r="A1593" s="61" t="s">
        <v>2268</v>
      </c>
      <c r="B1593" s="61">
        <v>60</v>
      </c>
      <c r="C1593" s="61">
        <v>16</v>
      </c>
      <c r="D1593" s="61" t="s">
        <v>2316</v>
      </c>
      <c r="E1593" s="61" t="s">
        <v>2440</v>
      </c>
      <c r="F1593" s="61" t="s">
        <v>325</v>
      </c>
      <c r="G1593" s="61" t="s">
        <v>809</v>
      </c>
      <c r="H1593" s="62" t="s">
        <v>828</v>
      </c>
      <c r="I1593" s="58">
        <v>3.27</v>
      </c>
      <c r="J1593" s="74">
        <v>192.42</v>
      </c>
    </row>
    <row r="1594" spans="1:10" ht="16.5" customHeight="1">
      <c r="A1594" s="61" t="s">
        <v>2268</v>
      </c>
      <c r="B1594" s="61">
        <v>60</v>
      </c>
      <c r="C1594" s="61">
        <v>16</v>
      </c>
      <c r="D1594" s="61" t="s">
        <v>2316</v>
      </c>
      <c r="E1594" s="61" t="s">
        <v>2440</v>
      </c>
      <c r="F1594" s="61" t="s">
        <v>325</v>
      </c>
      <c r="G1594" s="61" t="s">
        <v>852</v>
      </c>
      <c r="H1594" s="62" t="s">
        <v>853</v>
      </c>
      <c r="I1594" s="58">
        <v>1.57</v>
      </c>
      <c r="J1594" s="74">
        <v>192.42</v>
      </c>
    </row>
    <row r="1595" spans="1:10" ht="16.5" customHeight="1">
      <c r="A1595" s="61" t="s">
        <v>2269</v>
      </c>
      <c r="B1595" s="61">
        <v>70</v>
      </c>
      <c r="C1595" s="61">
        <v>16</v>
      </c>
      <c r="D1595" s="61" t="s">
        <v>404</v>
      </c>
      <c r="E1595" s="61" t="s">
        <v>2440</v>
      </c>
      <c r="F1595" s="61" t="s">
        <v>325</v>
      </c>
      <c r="G1595" s="61" t="s">
        <v>830</v>
      </c>
      <c r="H1595" s="62" t="s">
        <v>831</v>
      </c>
      <c r="I1595" s="58">
        <v>3.27</v>
      </c>
      <c r="J1595" s="74">
        <v>190.27</v>
      </c>
    </row>
    <row r="1596" spans="1:10" ht="16.5" customHeight="1">
      <c r="A1596" s="61" t="s">
        <v>2267</v>
      </c>
      <c r="B1596" s="61">
        <v>75</v>
      </c>
      <c r="C1596" s="61">
        <v>16</v>
      </c>
      <c r="D1596" s="61" t="s">
        <v>2319</v>
      </c>
      <c r="E1596" s="61" t="s">
        <v>2229</v>
      </c>
      <c r="F1596" s="61" t="s">
        <v>325</v>
      </c>
      <c r="G1596" s="61" t="s">
        <v>701</v>
      </c>
      <c r="H1596" s="62" t="s">
        <v>805</v>
      </c>
      <c r="I1596" s="58">
        <v>3.27</v>
      </c>
      <c r="J1596" s="74">
        <v>181.1</v>
      </c>
    </row>
    <row r="1597" spans="1:10" ht="16.5" customHeight="1">
      <c r="A1597" s="61" t="s">
        <v>2267</v>
      </c>
      <c r="B1597" s="61">
        <v>65</v>
      </c>
      <c r="C1597" s="61">
        <v>16</v>
      </c>
      <c r="D1597" s="61" t="s">
        <v>698</v>
      </c>
      <c r="E1597" s="61" t="s">
        <v>2237</v>
      </c>
      <c r="F1597" s="61" t="s">
        <v>325</v>
      </c>
      <c r="G1597" s="61" t="s">
        <v>699</v>
      </c>
      <c r="H1597" s="62" t="s">
        <v>700</v>
      </c>
      <c r="I1597" s="58">
        <v>3.27</v>
      </c>
      <c r="J1597" s="74">
        <v>179.49</v>
      </c>
    </row>
    <row r="1598" spans="1:10" ht="16.5" customHeight="1">
      <c r="A1598" s="61" t="s">
        <v>2267</v>
      </c>
      <c r="B1598" s="61">
        <v>65</v>
      </c>
      <c r="C1598" s="61">
        <v>16</v>
      </c>
      <c r="D1598" s="61" t="s">
        <v>2318</v>
      </c>
      <c r="E1598" s="61" t="s">
        <v>2237</v>
      </c>
      <c r="F1598" s="61" t="s">
        <v>325</v>
      </c>
      <c r="G1598" s="61" t="s">
        <v>699</v>
      </c>
      <c r="H1598" s="62" t="s">
        <v>823</v>
      </c>
      <c r="I1598" s="58">
        <v>3.27</v>
      </c>
      <c r="J1598" s="74">
        <v>179.49</v>
      </c>
    </row>
    <row r="1599" spans="1:10" ht="16.5" customHeight="1">
      <c r="A1599" s="61" t="s">
        <v>2267</v>
      </c>
      <c r="B1599" s="61">
        <v>65</v>
      </c>
      <c r="C1599" s="61">
        <v>16</v>
      </c>
      <c r="D1599" s="61" t="s">
        <v>698</v>
      </c>
      <c r="E1599" s="61" t="s">
        <v>2237</v>
      </c>
      <c r="F1599" s="61" t="s">
        <v>325</v>
      </c>
      <c r="G1599" s="61" t="s">
        <v>701</v>
      </c>
      <c r="H1599" s="62" t="s">
        <v>702</v>
      </c>
      <c r="I1599" s="58">
        <v>3.27</v>
      </c>
      <c r="J1599" s="74">
        <v>179.49</v>
      </c>
    </row>
    <row r="1600" spans="1:10" ht="16.5" customHeight="1">
      <c r="A1600" s="61" t="s">
        <v>2265</v>
      </c>
      <c r="B1600" s="61">
        <v>55</v>
      </c>
      <c r="C1600" s="61">
        <v>16</v>
      </c>
      <c r="D1600" s="61" t="s">
        <v>2432</v>
      </c>
      <c r="E1600" s="61" t="s">
        <v>2347</v>
      </c>
      <c r="F1600" s="61" t="s">
        <v>325</v>
      </c>
      <c r="G1600" s="61" t="s">
        <v>678</v>
      </c>
      <c r="H1600" s="62" t="s">
        <v>737</v>
      </c>
      <c r="I1600" s="58">
        <v>1.57</v>
      </c>
      <c r="J1600" s="74">
        <v>177.33</v>
      </c>
    </row>
    <row r="1601" spans="1:10" ht="16.5" customHeight="1">
      <c r="A1601" s="61" t="s">
        <v>2265</v>
      </c>
      <c r="B1601" s="61">
        <v>55</v>
      </c>
      <c r="C1601" s="61">
        <v>16</v>
      </c>
      <c r="D1601" s="61" t="s">
        <v>2432</v>
      </c>
      <c r="E1601" s="61" t="s">
        <v>2347</v>
      </c>
      <c r="F1601" s="61" t="s">
        <v>325</v>
      </c>
      <c r="G1601" s="61" t="s">
        <v>691</v>
      </c>
      <c r="H1601" s="62" t="s">
        <v>738</v>
      </c>
      <c r="I1601" s="58">
        <v>1.57</v>
      </c>
      <c r="J1601" s="74">
        <v>177.33</v>
      </c>
    </row>
    <row r="1602" spans="1:10" ht="16.5" customHeight="1">
      <c r="A1602" s="61" t="s">
        <v>2267</v>
      </c>
      <c r="B1602" s="61">
        <v>45</v>
      </c>
      <c r="C1602" s="61">
        <v>16</v>
      </c>
      <c r="D1602" s="61" t="s">
        <v>2307</v>
      </c>
      <c r="E1602" s="61" t="s">
        <v>2347</v>
      </c>
      <c r="F1602" s="61" t="s">
        <v>325</v>
      </c>
      <c r="G1602" s="61" t="s">
        <v>745</v>
      </c>
      <c r="H1602" s="62" t="s">
        <v>780</v>
      </c>
      <c r="I1602" s="58">
        <v>1.57</v>
      </c>
      <c r="J1602" s="74">
        <v>177.33</v>
      </c>
    </row>
    <row r="1603" spans="1:10" ht="16.5" customHeight="1">
      <c r="A1603" s="61" t="s">
        <v>2268</v>
      </c>
      <c r="B1603" s="61">
        <v>60</v>
      </c>
      <c r="C1603" s="61">
        <v>15</v>
      </c>
      <c r="D1603" s="61" t="s">
        <v>2314</v>
      </c>
      <c r="E1603" s="61" t="s">
        <v>2440</v>
      </c>
      <c r="F1603" s="61" t="s">
        <v>325</v>
      </c>
      <c r="G1603" s="61" t="s">
        <v>678</v>
      </c>
      <c r="H1603" s="62" t="s">
        <v>718</v>
      </c>
      <c r="I1603" s="58">
        <v>1.57</v>
      </c>
      <c r="J1603" s="74">
        <v>172.48</v>
      </c>
    </row>
    <row r="1604" spans="1:10" ht="16.5" customHeight="1">
      <c r="A1604" s="61" t="s">
        <v>2267</v>
      </c>
      <c r="B1604" s="61">
        <v>55</v>
      </c>
      <c r="C1604" s="61">
        <v>15</v>
      </c>
      <c r="D1604" s="61" t="s">
        <v>2304</v>
      </c>
      <c r="E1604" s="61" t="s">
        <v>2347</v>
      </c>
      <c r="F1604" s="61" t="s">
        <v>325</v>
      </c>
      <c r="G1604" s="61" t="s">
        <v>678</v>
      </c>
      <c r="H1604" s="62" t="s">
        <v>733</v>
      </c>
      <c r="I1604" s="58">
        <v>1.57</v>
      </c>
      <c r="J1604" s="74">
        <v>171.94</v>
      </c>
    </row>
    <row r="1605" spans="1:10" ht="16.5" customHeight="1">
      <c r="A1605" s="61" t="s">
        <v>2264</v>
      </c>
      <c r="B1605" s="61">
        <v>55</v>
      </c>
      <c r="C1605" s="61">
        <v>16</v>
      </c>
      <c r="D1605" s="61" t="s">
        <v>2307</v>
      </c>
      <c r="E1605" s="61" t="s">
        <v>2347</v>
      </c>
      <c r="F1605" s="61" t="s">
        <v>325</v>
      </c>
      <c r="G1605" s="61" t="s">
        <v>678</v>
      </c>
      <c r="H1605" s="62" t="s">
        <v>734</v>
      </c>
      <c r="I1605" s="58">
        <v>1.57</v>
      </c>
      <c r="J1605" s="74">
        <v>170.86</v>
      </c>
    </row>
    <row r="1606" spans="1:10" ht="16.5" customHeight="1">
      <c r="A1606" s="61" t="s">
        <v>2267</v>
      </c>
      <c r="B1606" s="61">
        <v>45</v>
      </c>
      <c r="C1606" s="61">
        <v>16</v>
      </c>
      <c r="D1606" s="61" t="s">
        <v>2307</v>
      </c>
      <c r="E1606" s="61" t="s">
        <v>2440</v>
      </c>
      <c r="F1606" s="61" t="s">
        <v>325</v>
      </c>
      <c r="G1606" s="61" t="s">
        <v>691</v>
      </c>
      <c r="H1606" s="62" t="s">
        <v>779</v>
      </c>
      <c r="I1606" s="58">
        <v>1.57</v>
      </c>
      <c r="J1606" s="74">
        <v>170.86</v>
      </c>
    </row>
    <row r="1607" spans="1:10" ht="16.5" customHeight="1">
      <c r="A1607" s="61" t="s">
        <v>2268</v>
      </c>
      <c r="B1607" s="61">
        <v>65</v>
      </c>
      <c r="C1607" s="61">
        <v>15</v>
      </c>
      <c r="D1607" s="61" t="s">
        <v>2334</v>
      </c>
      <c r="E1607" s="61" t="s">
        <v>2440</v>
      </c>
      <c r="F1607" s="61" t="s">
        <v>325</v>
      </c>
      <c r="G1607" s="61" t="s">
        <v>809</v>
      </c>
      <c r="H1607" s="62" t="s">
        <v>819</v>
      </c>
      <c r="I1607" s="58">
        <v>3.27</v>
      </c>
      <c r="J1607" s="74">
        <v>162.24</v>
      </c>
    </row>
    <row r="1608" spans="1:10" ht="16.5" customHeight="1">
      <c r="A1608" s="61" t="s">
        <v>2267</v>
      </c>
      <c r="B1608" s="61">
        <v>60</v>
      </c>
      <c r="C1608" s="61">
        <v>15</v>
      </c>
      <c r="D1608" s="61" t="s">
        <v>2326</v>
      </c>
      <c r="E1608" s="61" t="s">
        <v>2239</v>
      </c>
      <c r="F1608" s="61" t="s">
        <v>325</v>
      </c>
      <c r="G1608" s="61" t="s">
        <v>678</v>
      </c>
      <c r="H1608" s="62" t="s">
        <v>716</v>
      </c>
      <c r="I1608" s="58">
        <v>1.57</v>
      </c>
      <c r="J1608" s="74">
        <v>162.24</v>
      </c>
    </row>
    <row r="1609" spans="1:10" ht="16.5" customHeight="1">
      <c r="A1609" s="61" t="s">
        <v>2267</v>
      </c>
      <c r="B1609" s="61">
        <v>60</v>
      </c>
      <c r="C1609" s="61">
        <v>16</v>
      </c>
      <c r="D1609" s="61" t="s">
        <v>2302</v>
      </c>
      <c r="E1609" s="61" t="s">
        <v>2440</v>
      </c>
      <c r="F1609" s="61" t="s">
        <v>325</v>
      </c>
      <c r="G1609" s="61" t="s">
        <v>678</v>
      </c>
      <c r="H1609" s="62" t="s">
        <v>721</v>
      </c>
      <c r="I1609" s="58">
        <v>1.57</v>
      </c>
      <c r="J1609" s="74">
        <v>161.16</v>
      </c>
    </row>
    <row r="1610" spans="1:10" ht="16.5" customHeight="1">
      <c r="A1610" s="61" t="s">
        <v>2267</v>
      </c>
      <c r="B1610" s="61">
        <v>65</v>
      </c>
      <c r="C1610" s="61">
        <v>15</v>
      </c>
      <c r="D1610" s="61" t="s">
        <v>2303</v>
      </c>
      <c r="E1610" s="61" t="s">
        <v>2347</v>
      </c>
      <c r="F1610" s="61" t="s">
        <v>325</v>
      </c>
      <c r="G1610" s="61" t="s">
        <v>678</v>
      </c>
      <c r="H1610" s="62" t="s">
        <v>697</v>
      </c>
      <c r="I1610" s="58">
        <v>1.57</v>
      </c>
      <c r="J1610" s="74">
        <v>160.62</v>
      </c>
    </row>
    <row r="1611" spans="1:10" ht="16.5" customHeight="1">
      <c r="A1611" s="61" t="s">
        <v>2267</v>
      </c>
      <c r="B1611" s="61">
        <v>55</v>
      </c>
      <c r="C1611" s="61">
        <v>16</v>
      </c>
      <c r="D1611" s="61" t="s">
        <v>2303</v>
      </c>
      <c r="E1611" s="61" t="s">
        <v>2347</v>
      </c>
      <c r="F1611" s="61" t="s">
        <v>325</v>
      </c>
      <c r="G1611" s="61" t="s">
        <v>691</v>
      </c>
      <c r="H1611" s="62" t="s">
        <v>752</v>
      </c>
      <c r="I1611" s="58">
        <v>1.57</v>
      </c>
      <c r="J1611" s="74">
        <v>160.08000000000001</v>
      </c>
    </row>
    <row r="1612" spans="1:10" ht="16.5" customHeight="1">
      <c r="A1612" s="61" t="s">
        <v>2267</v>
      </c>
      <c r="B1612" s="61">
        <v>55</v>
      </c>
      <c r="C1612" s="61">
        <v>16</v>
      </c>
      <c r="D1612" s="61" t="s">
        <v>2303</v>
      </c>
      <c r="E1612" s="61" t="s">
        <v>2347</v>
      </c>
      <c r="F1612" s="61" t="s">
        <v>325</v>
      </c>
      <c r="G1612" s="61" t="s">
        <v>750</v>
      </c>
      <c r="H1612" s="62" t="s">
        <v>751</v>
      </c>
      <c r="I1612" s="58">
        <v>1.57</v>
      </c>
      <c r="J1612" s="74">
        <v>160.08000000000001</v>
      </c>
    </row>
    <row r="1613" spans="1:10" ht="16.5" customHeight="1">
      <c r="A1613" s="61" t="s">
        <v>2267</v>
      </c>
      <c r="B1613" s="61">
        <v>55</v>
      </c>
      <c r="C1613" s="61">
        <v>16</v>
      </c>
      <c r="D1613" s="61" t="s">
        <v>2326</v>
      </c>
      <c r="E1613" s="61" t="s">
        <v>2440</v>
      </c>
      <c r="F1613" s="61" t="s">
        <v>325</v>
      </c>
      <c r="G1613" s="61" t="s">
        <v>850</v>
      </c>
      <c r="H1613" s="62" t="s">
        <v>851</v>
      </c>
      <c r="I1613" s="58">
        <v>1.57</v>
      </c>
      <c r="J1613" s="74">
        <v>159.01</v>
      </c>
    </row>
    <row r="1614" spans="1:10" ht="16.5" customHeight="1">
      <c r="A1614" s="61" t="s">
        <v>2268</v>
      </c>
      <c r="B1614" s="61">
        <v>70</v>
      </c>
      <c r="C1614" s="61">
        <v>15</v>
      </c>
      <c r="D1614" s="61" t="s">
        <v>2321</v>
      </c>
      <c r="E1614" s="61" t="s">
        <v>2229</v>
      </c>
      <c r="F1614" s="61" t="s">
        <v>325</v>
      </c>
      <c r="G1614" s="61" t="s">
        <v>701</v>
      </c>
      <c r="H1614" s="62" t="s">
        <v>813</v>
      </c>
      <c r="I1614" s="58">
        <v>3.27</v>
      </c>
      <c r="J1614" s="74">
        <v>155.22999999999999</v>
      </c>
    </row>
    <row r="1615" spans="1:10" ht="16.5" customHeight="1">
      <c r="A1615" s="61" t="s">
        <v>2265</v>
      </c>
      <c r="B1615" s="61">
        <v>55</v>
      </c>
      <c r="C1615" s="61">
        <v>16</v>
      </c>
      <c r="D1615" s="61" t="s">
        <v>2432</v>
      </c>
      <c r="E1615" s="61" t="s">
        <v>2440</v>
      </c>
      <c r="F1615" s="61" t="s">
        <v>325</v>
      </c>
      <c r="G1615" s="61" t="s">
        <v>678</v>
      </c>
      <c r="H1615" s="62" t="s">
        <v>736</v>
      </c>
      <c r="I1615" s="58">
        <v>1.57</v>
      </c>
      <c r="J1615" s="74">
        <v>154.15</v>
      </c>
    </row>
    <row r="1616" spans="1:10" ht="16.5" customHeight="1">
      <c r="A1616" s="61" t="s">
        <v>2265</v>
      </c>
      <c r="B1616" s="61">
        <v>55</v>
      </c>
      <c r="C1616" s="61">
        <v>16</v>
      </c>
      <c r="D1616" s="61" t="s">
        <v>2432</v>
      </c>
      <c r="E1616" s="61" t="s">
        <v>2440</v>
      </c>
      <c r="F1616" s="61" t="s">
        <v>325</v>
      </c>
      <c r="G1616" s="61" t="s">
        <v>691</v>
      </c>
      <c r="H1616" s="62" t="s">
        <v>854</v>
      </c>
      <c r="I1616" s="58">
        <v>1.57</v>
      </c>
      <c r="J1616" s="74">
        <v>154.15</v>
      </c>
    </row>
    <row r="1617" spans="1:10" ht="16.5" customHeight="1">
      <c r="A1617" s="61" t="s">
        <v>2265</v>
      </c>
      <c r="B1617" s="61">
        <v>55</v>
      </c>
      <c r="C1617" s="61">
        <v>15</v>
      </c>
      <c r="D1617" s="61" t="s">
        <v>2328</v>
      </c>
      <c r="E1617" s="61" t="s">
        <v>2347</v>
      </c>
      <c r="F1617" s="61" t="s">
        <v>325</v>
      </c>
      <c r="G1617" s="61" t="s">
        <v>678</v>
      </c>
      <c r="H1617" s="62" t="s">
        <v>732</v>
      </c>
      <c r="I1617" s="58">
        <v>1.57</v>
      </c>
      <c r="J1617" s="74">
        <v>152.54</v>
      </c>
    </row>
    <row r="1618" spans="1:10" ht="16.5" customHeight="1">
      <c r="A1618" s="61" t="s">
        <v>2267</v>
      </c>
      <c r="B1618" s="61">
        <v>50</v>
      </c>
      <c r="C1618" s="61">
        <v>15</v>
      </c>
      <c r="D1618" s="61" t="s">
        <v>2300</v>
      </c>
      <c r="E1618" s="61" t="s">
        <v>2347</v>
      </c>
      <c r="F1618" s="61" t="s">
        <v>325</v>
      </c>
      <c r="G1618" s="61" t="s">
        <v>678</v>
      </c>
      <c r="H1618" s="62" t="s">
        <v>764</v>
      </c>
      <c r="I1618" s="58">
        <v>1.57</v>
      </c>
      <c r="J1618" s="74">
        <v>152</v>
      </c>
    </row>
    <row r="1619" spans="1:10" ht="16.5" customHeight="1">
      <c r="A1619" s="61" t="s">
        <v>2267</v>
      </c>
      <c r="B1619" s="61">
        <v>55</v>
      </c>
      <c r="C1619" s="61">
        <v>16</v>
      </c>
      <c r="D1619" s="61" t="s">
        <v>2326</v>
      </c>
      <c r="E1619" s="61" t="s">
        <v>2440</v>
      </c>
      <c r="F1619" s="61" t="s">
        <v>325</v>
      </c>
      <c r="G1619" s="61" t="s">
        <v>855</v>
      </c>
      <c r="H1619" s="62" t="s">
        <v>856</v>
      </c>
      <c r="I1619" s="58">
        <v>1.57</v>
      </c>
      <c r="J1619" s="74">
        <v>152</v>
      </c>
    </row>
    <row r="1620" spans="1:10" ht="16.5" customHeight="1">
      <c r="A1620" s="61" t="s">
        <v>2267</v>
      </c>
      <c r="B1620" s="61">
        <v>45</v>
      </c>
      <c r="C1620" s="61">
        <v>17</v>
      </c>
      <c r="D1620" s="61" t="s">
        <v>2325</v>
      </c>
      <c r="E1620" s="61" t="s">
        <v>2347</v>
      </c>
      <c r="F1620" s="61" t="s">
        <v>325</v>
      </c>
      <c r="G1620" s="61" t="s">
        <v>857</v>
      </c>
      <c r="H1620" s="62" t="s">
        <v>858</v>
      </c>
      <c r="I1620" s="58">
        <v>1.57</v>
      </c>
      <c r="J1620" s="74">
        <v>152</v>
      </c>
    </row>
    <row r="1621" spans="1:10" ht="16.5" customHeight="1">
      <c r="A1621" s="61" t="s">
        <v>2267</v>
      </c>
      <c r="B1621" s="61" t="s">
        <v>2256</v>
      </c>
      <c r="C1621" s="61">
        <v>14</v>
      </c>
      <c r="D1621" s="61" t="s">
        <v>2321</v>
      </c>
      <c r="E1621" s="61" t="s">
        <v>2294</v>
      </c>
      <c r="F1621" s="61" t="s">
        <v>325</v>
      </c>
      <c r="G1621" s="61" t="s">
        <v>701</v>
      </c>
      <c r="H1621" s="62" t="s">
        <v>800</v>
      </c>
      <c r="I1621" s="58">
        <v>3.27</v>
      </c>
      <c r="J1621" s="74">
        <v>149.30000000000001</v>
      </c>
    </row>
    <row r="1622" spans="1:10" ht="16.5" customHeight="1">
      <c r="A1622" s="61" t="s">
        <v>2267</v>
      </c>
      <c r="B1622" s="61">
        <v>65</v>
      </c>
      <c r="C1622" s="61">
        <v>15</v>
      </c>
      <c r="D1622" s="61" t="s">
        <v>2317</v>
      </c>
      <c r="E1622" s="61" t="s">
        <v>2237</v>
      </c>
      <c r="F1622" s="61" t="s">
        <v>325</v>
      </c>
      <c r="G1622" s="61" t="s">
        <v>701</v>
      </c>
      <c r="H1622" s="62" t="s">
        <v>818</v>
      </c>
      <c r="I1622" s="58">
        <v>3.27</v>
      </c>
      <c r="J1622" s="74">
        <v>148.76</v>
      </c>
    </row>
    <row r="1623" spans="1:10" ht="16.5" customHeight="1">
      <c r="A1623" s="61" t="s">
        <v>2265</v>
      </c>
      <c r="B1623" s="61">
        <v>45</v>
      </c>
      <c r="C1623" s="61">
        <v>16</v>
      </c>
      <c r="D1623" s="61" t="s">
        <v>2325</v>
      </c>
      <c r="E1623" s="61" t="s">
        <v>2347</v>
      </c>
      <c r="F1623" s="61" t="s">
        <v>325</v>
      </c>
      <c r="G1623" s="61" t="s">
        <v>678</v>
      </c>
      <c r="H1623" s="62" t="s">
        <v>778</v>
      </c>
      <c r="I1623" s="58">
        <v>1.57</v>
      </c>
      <c r="J1623" s="74">
        <v>147.15</v>
      </c>
    </row>
    <row r="1624" spans="1:10" ht="16.5" customHeight="1">
      <c r="A1624" s="61" t="s">
        <v>2264</v>
      </c>
      <c r="B1624" s="61">
        <v>55</v>
      </c>
      <c r="C1624" s="61">
        <v>16</v>
      </c>
      <c r="D1624" s="61" t="s">
        <v>2432</v>
      </c>
      <c r="E1624" s="61" t="s">
        <v>2440</v>
      </c>
      <c r="F1624" s="61" t="s">
        <v>325</v>
      </c>
      <c r="G1624" s="61" t="s">
        <v>691</v>
      </c>
      <c r="H1624" s="62" t="s">
        <v>735</v>
      </c>
      <c r="I1624" s="58">
        <v>1.57</v>
      </c>
      <c r="J1624" s="74">
        <v>144.99</v>
      </c>
    </row>
    <row r="1625" spans="1:10" ht="16.5" customHeight="1">
      <c r="A1625" s="61" t="s">
        <v>2264</v>
      </c>
      <c r="B1625" s="61">
        <v>55</v>
      </c>
      <c r="C1625" s="61">
        <v>15</v>
      </c>
      <c r="D1625" s="61" t="s">
        <v>2309</v>
      </c>
      <c r="E1625" s="61" t="s">
        <v>2347</v>
      </c>
      <c r="F1625" s="61" t="s">
        <v>325</v>
      </c>
      <c r="G1625" s="61" t="s">
        <v>678</v>
      </c>
      <c r="H1625" s="62" t="s">
        <v>730</v>
      </c>
      <c r="I1625" s="58">
        <v>1.57</v>
      </c>
      <c r="J1625" s="74">
        <v>143.37</v>
      </c>
    </row>
    <row r="1626" spans="1:10" ht="16.5" customHeight="1">
      <c r="A1626" s="61" t="s">
        <v>2264</v>
      </c>
      <c r="B1626" s="61">
        <v>65</v>
      </c>
      <c r="C1626" s="61">
        <v>15</v>
      </c>
      <c r="D1626" s="61" t="s">
        <v>2304</v>
      </c>
      <c r="E1626" s="61" t="s">
        <v>2347</v>
      </c>
      <c r="F1626" s="61" t="s">
        <v>325</v>
      </c>
      <c r="G1626" s="61" t="s">
        <v>678</v>
      </c>
      <c r="H1626" s="62" t="s">
        <v>690</v>
      </c>
      <c r="I1626" s="58">
        <v>1.57</v>
      </c>
      <c r="J1626" s="74">
        <v>143.37</v>
      </c>
    </row>
    <row r="1627" spans="1:10" ht="16.5" customHeight="1">
      <c r="A1627" s="61" t="s">
        <v>2264</v>
      </c>
      <c r="B1627" s="61">
        <v>75</v>
      </c>
      <c r="C1627" s="61">
        <v>16</v>
      </c>
      <c r="D1627" s="61" t="s">
        <v>2312</v>
      </c>
      <c r="E1627" s="61" t="s">
        <v>2229</v>
      </c>
      <c r="F1627" s="61" t="s">
        <v>325</v>
      </c>
      <c r="G1627" s="61" t="s">
        <v>802</v>
      </c>
      <c r="H1627" s="62" t="s">
        <v>803</v>
      </c>
      <c r="I1627" s="58">
        <v>3.27</v>
      </c>
      <c r="J1627" s="74">
        <v>142.84</v>
      </c>
    </row>
    <row r="1628" spans="1:10" ht="16.5" customHeight="1">
      <c r="A1628" s="61" t="s">
        <v>2269</v>
      </c>
      <c r="B1628" s="61">
        <v>65</v>
      </c>
      <c r="C1628" s="61">
        <v>16</v>
      </c>
      <c r="D1628" s="61" t="s">
        <v>2310</v>
      </c>
      <c r="E1628" s="61" t="s">
        <v>2229</v>
      </c>
      <c r="F1628" s="61" t="s">
        <v>325</v>
      </c>
      <c r="G1628" s="61" t="s">
        <v>701</v>
      </c>
      <c r="H1628" s="62" t="s">
        <v>821</v>
      </c>
      <c r="I1628" s="58">
        <v>3.27</v>
      </c>
      <c r="J1628" s="74">
        <v>142.84</v>
      </c>
    </row>
    <row r="1629" spans="1:10" ht="16.5" customHeight="1">
      <c r="A1629" s="61" t="s">
        <v>2267</v>
      </c>
      <c r="B1629" s="61">
        <v>65</v>
      </c>
      <c r="C1629" s="61">
        <v>15</v>
      </c>
      <c r="D1629" s="61" t="s">
        <v>2303</v>
      </c>
      <c r="E1629" s="61" t="s">
        <v>2440</v>
      </c>
      <c r="F1629" s="61" t="s">
        <v>325</v>
      </c>
      <c r="G1629" s="61" t="s">
        <v>678</v>
      </c>
      <c r="H1629" s="62" t="s">
        <v>696</v>
      </c>
      <c r="I1629" s="58">
        <v>1.57</v>
      </c>
      <c r="J1629" s="74">
        <v>142.30000000000001</v>
      </c>
    </row>
    <row r="1630" spans="1:10" ht="16.5" customHeight="1">
      <c r="A1630" s="61" t="s">
        <v>2260</v>
      </c>
      <c r="B1630" s="61">
        <v>70</v>
      </c>
      <c r="C1630" s="61">
        <v>14</v>
      </c>
      <c r="D1630" s="61" t="s">
        <v>2330</v>
      </c>
      <c r="E1630" s="61" t="s">
        <v>2237</v>
      </c>
      <c r="F1630" s="61" t="s">
        <v>325</v>
      </c>
      <c r="G1630" s="61" t="s">
        <v>809</v>
      </c>
      <c r="H1630" s="62" t="s">
        <v>814</v>
      </c>
      <c r="I1630" s="58">
        <v>3.27</v>
      </c>
      <c r="J1630" s="74">
        <v>141.76</v>
      </c>
    </row>
    <row r="1631" spans="1:10" ht="16.5" customHeight="1">
      <c r="A1631" s="61" t="s">
        <v>2267</v>
      </c>
      <c r="B1631" s="61">
        <v>70</v>
      </c>
      <c r="C1631" s="61">
        <v>15</v>
      </c>
      <c r="D1631" s="61" t="s">
        <v>2320</v>
      </c>
      <c r="E1631" s="61" t="s">
        <v>2229</v>
      </c>
      <c r="F1631" s="61" t="s">
        <v>325</v>
      </c>
      <c r="G1631" s="61" t="s">
        <v>701</v>
      </c>
      <c r="H1631" s="62" t="s">
        <v>812</v>
      </c>
      <c r="I1631" s="58">
        <v>3.27</v>
      </c>
      <c r="J1631" s="74">
        <v>141.76</v>
      </c>
    </row>
    <row r="1632" spans="1:10" ht="16.5" customHeight="1">
      <c r="A1632" s="61" t="s">
        <v>2264</v>
      </c>
      <c r="B1632" s="61">
        <v>60</v>
      </c>
      <c r="C1632" s="61">
        <v>15</v>
      </c>
      <c r="D1632" s="61" t="s">
        <v>826</v>
      </c>
      <c r="E1632" s="61" t="s">
        <v>2237</v>
      </c>
      <c r="F1632" s="61" t="s">
        <v>325</v>
      </c>
      <c r="G1632" s="61" t="s">
        <v>824</v>
      </c>
      <c r="H1632" s="62" t="s">
        <v>827</v>
      </c>
      <c r="I1632" s="58">
        <v>3.27</v>
      </c>
      <c r="J1632" s="74">
        <v>140.68</v>
      </c>
    </row>
    <row r="1633" spans="1:10" ht="16.5" customHeight="1">
      <c r="A1633" s="61" t="s">
        <v>2265</v>
      </c>
      <c r="B1633" s="61">
        <v>65</v>
      </c>
      <c r="C1633" s="61">
        <v>14</v>
      </c>
      <c r="D1633" s="61" t="s">
        <v>2301</v>
      </c>
      <c r="E1633" s="61" t="s">
        <v>2440</v>
      </c>
      <c r="F1633" s="61" t="s">
        <v>325</v>
      </c>
      <c r="G1633" s="61" t="s">
        <v>678</v>
      </c>
      <c r="H1633" s="62" t="s">
        <v>683</v>
      </c>
      <c r="I1633" s="58">
        <v>1.57</v>
      </c>
      <c r="J1633" s="74">
        <v>140.68</v>
      </c>
    </row>
    <row r="1634" spans="1:10" ht="16.5" customHeight="1">
      <c r="A1634" s="61" t="s">
        <v>2267</v>
      </c>
      <c r="B1634" s="61">
        <v>60</v>
      </c>
      <c r="C1634" s="61">
        <v>15</v>
      </c>
      <c r="D1634" s="61" t="s">
        <v>2305</v>
      </c>
      <c r="E1634" s="61" t="s">
        <v>2440</v>
      </c>
      <c r="F1634" s="61" t="s">
        <v>325</v>
      </c>
      <c r="G1634" s="61" t="s">
        <v>678</v>
      </c>
      <c r="H1634" s="62" t="s">
        <v>717</v>
      </c>
      <c r="I1634" s="58">
        <v>1.57</v>
      </c>
      <c r="J1634" s="74">
        <v>139.6</v>
      </c>
    </row>
    <row r="1635" spans="1:10" ht="16.5" customHeight="1">
      <c r="A1635" s="61" t="s">
        <v>2265</v>
      </c>
      <c r="B1635" s="61">
        <v>75</v>
      </c>
      <c r="C1635" s="61">
        <v>16</v>
      </c>
      <c r="D1635" s="61" t="s">
        <v>2318</v>
      </c>
      <c r="E1635" s="61" t="s">
        <v>2237</v>
      </c>
      <c r="F1635" s="61" t="s">
        <v>325</v>
      </c>
      <c r="G1635" s="61" t="s">
        <v>701</v>
      </c>
      <c r="H1635" s="62" t="s">
        <v>804</v>
      </c>
      <c r="I1635" s="58">
        <v>3.27</v>
      </c>
      <c r="J1635" s="74">
        <v>139.06</v>
      </c>
    </row>
    <row r="1636" spans="1:10" ht="16.5" customHeight="1">
      <c r="A1636" s="61" t="s">
        <v>2265</v>
      </c>
      <c r="B1636" s="61">
        <v>60</v>
      </c>
      <c r="C1636" s="61">
        <v>14</v>
      </c>
      <c r="D1636" s="61" t="s">
        <v>2300</v>
      </c>
      <c r="E1636" s="61" t="s">
        <v>2347</v>
      </c>
      <c r="F1636" s="61" t="s">
        <v>325</v>
      </c>
      <c r="G1636" s="61" t="s">
        <v>678</v>
      </c>
      <c r="H1636" s="62" t="s">
        <v>710</v>
      </c>
      <c r="I1636" s="58">
        <v>1.57</v>
      </c>
      <c r="J1636" s="74">
        <v>139.06</v>
      </c>
    </row>
    <row r="1637" spans="1:10" ht="16.5" customHeight="1">
      <c r="A1637" s="61" t="s">
        <v>2265</v>
      </c>
      <c r="B1637" s="61">
        <v>45</v>
      </c>
      <c r="C1637" s="61">
        <v>16</v>
      </c>
      <c r="D1637" s="61">
        <v>80</v>
      </c>
      <c r="E1637" s="61" t="s">
        <v>2347</v>
      </c>
      <c r="F1637" s="61" t="s">
        <v>325</v>
      </c>
      <c r="G1637" s="61" t="s">
        <v>773</v>
      </c>
      <c r="H1637" s="62" t="s">
        <v>2109</v>
      </c>
      <c r="I1637" s="58">
        <v>1.57</v>
      </c>
      <c r="J1637" s="74">
        <v>138.52000000000001</v>
      </c>
    </row>
    <row r="1638" spans="1:10" ht="16.5" customHeight="1">
      <c r="A1638" s="61" t="s">
        <v>2267</v>
      </c>
      <c r="B1638" s="61">
        <v>55</v>
      </c>
      <c r="C1638" s="61">
        <v>16</v>
      </c>
      <c r="D1638" s="61" t="s">
        <v>2326</v>
      </c>
      <c r="E1638" s="61" t="s">
        <v>2239</v>
      </c>
      <c r="F1638" s="61" t="s">
        <v>325</v>
      </c>
      <c r="G1638" s="61" t="s">
        <v>678</v>
      </c>
      <c r="H1638" s="62" t="s">
        <v>747</v>
      </c>
      <c r="I1638" s="58">
        <v>1.57</v>
      </c>
      <c r="J1638" s="74">
        <v>137.97999999999999</v>
      </c>
    </row>
    <row r="1639" spans="1:10" ht="16.5" customHeight="1">
      <c r="A1639" s="61" t="s">
        <v>2267</v>
      </c>
      <c r="B1639" s="61">
        <v>55</v>
      </c>
      <c r="C1639" s="61">
        <v>16</v>
      </c>
      <c r="D1639" s="61" t="s">
        <v>2326</v>
      </c>
      <c r="E1639" s="61" t="s">
        <v>2239</v>
      </c>
      <c r="F1639" s="61" t="s">
        <v>325</v>
      </c>
      <c r="G1639" s="61" t="s">
        <v>745</v>
      </c>
      <c r="H1639" s="62" t="s">
        <v>749</v>
      </c>
      <c r="I1639" s="58">
        <v>1.57</v>
      </c>
      <c r="J1639" s="74">
        <v>137.97999999999999</v>
      </c>
    </row>
    <row r="1640" spans="1:10" ht="16.5" customHeight="1">
      <c r="A1640" s="61" t="s">
        <v>2267</v>
      </c>
      <c r="B1640" s="61">
        <v>55</v>
      </c>
      <c r="C1640" s="61">
        <v>16</v>
      </c>
      <c r="D1640" s="61" t="s">
        <v>2326</v>
      </c>
      <c r="E1640" s="61" t="s">
        <v>2239</v>
      </c>
      <c r="F1640" s="61" t="s">
        <v>325</v>
      </c>
      <c r="G1640" s="61" t="s">
        <v>743</v>
      </c>
      <c r="H1640" s="62" t="s">
        <v>748</v>
      </c>
      <c r="I1640" s="58">
        <v>1.57</v>
      </c>
      <c r="J1640" s="74">
        <v>137.97999999999999</v>
      </c>
    </row>
    <row r="1641" spans="1:10" ht="16.5" customHeight="1">
      <c r="A1641" s="61" t="s">
        <v>2267</v>
      </c>
      <c r="B1641" s="61">
        <v>55</v>
      </c>
      <c r="C1641" s="61">
        <v>16</v>
      </c>
      <c r="D1641" s="61" t="s">
        <v>2326</v>
      </c>
      <c r="E1641" s="61" t="s">
        <v>2388</v>
      </c>
      <c r="F1641" s="61" t="s">
        <v>325</v>
      </c>
      <c r="G1641" s="61" t="s">
        <v>743</v>
      </c>
      <c r="H1641" s="62" t="s">
        <v>753</v>
      </c>
      <c r="I1641" s="58">
        <v>1.57</v>
      </c>
      <c r="J1641" s="74">
        <v>137.97999999999999</v>
      </c>
    </row>
    <row r="1642" spans="1:10" ht="16.5" customHeight="1">
      <c r="A1642" s="61" t="s">
        <v>2268</v>
      </c>
      <c r="B1642" s="61">
        <v>65</v>
      </c>
      <c r="C1642" s="61">
        <v>15</v>
      </c>
      <c r="D1642" s="61" t="s">
        <v>2334</v>
      </c>
      <c r="E1642" s="61" t="s">
        <v>2237</v>
      </c>
      <c r="F1642" s="61" t="s">
        <v>325</v>
      </c>
      <c r="G1642" s="61" t="s">
        <v>809</v>
      </c>
      <c r="H1642" s="62" t="s">
        <v>820</v>
      </c>
      <c r="I1642" s="58">
        <v>3.27</v>
      </c>
      <c r="J1642" s="74">
        <v>136.91</v>
      </c>
    </row>
    <row r="1643" spans="1:10" ht="16.5" customHeight="1">
      <c r="A1643" s="61" t="s">
        <v>2265</v>
      </c>
      <c r="B1643" s="61">
        <v>55</v>
      </c>
      <c r="C1643" s="61">
        <v>15</v>
      </c>
      <c r="D1643" s="61" t="s">
        <v>2328</v>
      </c>
      <c r="E1643" s="61" t="s">
        <v>2440</v>
      </c>
      <c r="F1643" s="61" t="s">
        <v>325</v>
      </c>
      <c r="G1643" s="61" t="s">
        <v>678</v>
      </c>
      <c r="H1643" s="62" t="s">
        <v>731</v>
      </c>
      <c r="I1643" s="58">
        <v>1.57</v>
      </c>
      <c r="J1643" s="74">
        <v>136</v>
      </c>
    </row>
    <row r="1644" spans="1:10" ht="16.5" customHeight="1">
      <c r="A1644" s="61" t="s">
        <v>2267</v>
      </c>
      <c r="B1644" s="61">
        <v>65</v>
      </c>
      <c r="C1644" s="61">
        <v>15</v>
      </c>
      <c r="D1644" s="61" t="s">
        <v>2316</v>
      </c>
      <c r="E1644" s="61" t="s">
        <v>2237</v>
      </c>
      <c r="F1644" s="61" t="s">
        <v>325</v>
      </c>
      <c r="G1644" s="61" t="s">
        <v>809</v>
      </c>
      <c r="H1644" s="62" t="s">
        <v>817</v>
      </c>
      <c r="I1644" s="58">
        <v>3.27</v>
      </c>
      <c r="J1644" s="74">
        <v>129.36000000000001</v>
      </c>
    </row>
    <row r="1645" spans="1:10" ht="16.5" customHeight="1">
      <c r="A1645" s="61" t="s">
        <v>2265</v>
      </c>
      <c r="B1645" s="61" t="s">
        <v>2256</v>
      </c>
      <c r="C1645" s="61">
        <v>14</v>
      </c>
      <c r="D1645" s="61" t="s">
        <v>2320</v>
      </c>
      <c r="E1645" s="61" t="s">
        <v>2233</v>
      </c>
      <c r="F1645" s="61" t="s">
        <v>325</v>
      </c>
      <c r="G1645" s="61" t="s">
        <v>701</v>
      </c>
      <c r="H1645" s="62" t="s">
        <v>799</v>
      </c>
      <c r="I1645" s="58">
        <v>3.27</v>
      </c>
      <c r="J1645" s="74">
        <v>127.2</v>
      </c>
    </row>
    <row r="1646" spans="1:10" ht="16.5" customHeight="1">
      <c r="A1646" s="61" t="s">
        <v>2267</v>
      </c>
      <c r="B1646" s="61">
        <v>60</v>
      </c>
      <c r="C1646" s="61">
        <v>15</v>
      </c>
      <c r="D1646" s="61" t="s">
        <v>2326</v>
      </c>
      <c r="E1646" s="61" t="s">
        <v>2440</v>
      </c>
      <c r="F1646" s="61" t="s">
        <v>325</v>
      </c>
      <c r="G1646" s="61" t="s">
        <v>678</v>
      </c>
      <c r="H1646" s="62" t="s">
        <v>715</v>
      </c>
      <c r="I1646" s="58">
        <v>1.57</v>
      </c>
      <c r="J1646" s="74">
        <v>126.67</v>
      </c>
    </row>
    <row r="1647" spans="1:10" ht="16.5" customHeight="1">
      <c r="A1647" s="61" t="s">
        <v>2267</v>
      </c>
      <c r="B1647" s="61">
        <v>55</v>
      </c>
      <c r="C1647" s="61">
        <v>16</v>
      </c>
      <c r="D1647" s="61" t="s">
        <v>2326</v>
      </c>
      <c r="E1647" s="61" t="s">
        <v>2440</v>
      </c>
      <c r="F1647" s="61" t="s">
        <v>325</v>
      </c>
      <c r="G1647" s="61" t="s">
        <v>691</v>
      </c>
      <c r="H1647" s="62" t="s">
        <v>739</v>
      </c>
      <c r="I1647" s="58">
        <v>1.57</v>
      </c>
      <c r="J1647" s="74">
        <v>126.67</v>
      </c>
    </row>
    <row r="1648" spans="1:10" ht="16.5" customHeight="1">
      <c r="A1648" s="61" t="s">
        <v>2267</v>
      </c>
      <c r="B1648" s="61">
        <v>55</v>
      </c>
      <c r="C1648" s="61">
        <v>16</v>
      </c>
      <c r="D1648" s="61" t="s">
        <v>2326</v>
      </c>
      <c r="E1648" s="61" t="s">
        <v>2440</v>
      </c>
      <c r="F1648" s="61" t="s">
        <v>325</v>
      </c>
      <c r="G1648" s="61" t="s">
        <v>691</v>
      </c>
      <c r="H1648" s="62" t="s">
        <v>740</v>
      </c>
      <c r="I1648" s="58">
        <v>1.57</v>
      </c>
      <c r="J1648" s="74">
        <v>126.67</v>
      </c>
    </row>
    <row r="1649" spans="1:10" ht="16.5" customHeight="1">
      <c r="A1649" s="61" t="s">
        <v>2264</v>
      </c>
      <c r="B1649" s="61">
        <v>60</v>
      </c>
      <c r="C1649" s="61">
        <v>15</v>
      </c>
      <c r="D1649" s="61" t="s">
        <v>2304</v>
      </c>
      <c r="E1649" s="61" t="s">
        <v>2440</v>
      </c>
      <c r="F1649" s="61" t="s">
        <v>325</v>
      </c>
      <c r="G1649" s="61" t="s">
        <v>678</v>
      </c>
      <c r="H1649" s="62" t="s">
        <v>712</v>
      </c>
      <c r="I1649" s="58">
        <v>1.57</v>
      </c>
      <c r="J1649" s="74">
        <v>125.05</v>
      </c>
    </row>
    <row r="1650" spans="1:10" ht="16.5" customHeight="1">
      <c r="A1650" s="61" t="s">
        <v>2264</v>
      </c>
      <c r="B1650" s="61">
        <v>60</v>
      </c>
      <c r="C1650" s="61">
        <v>15</v>
      </c>
      <c r="D1650" s="61">
        <v>88</v>
      </c>
      <c r="E1650" s="61" t="s">
        <v>2440</v>
      </c>
      <c r="F1650" s="61" t="s">
        <v>325</v>
      </c>
      <c r="G1650" s="61" t="s">
        <v>2097</v>
      </c>
      <c r="H1650" s="62" t="s">
        <v>2098</v>
      </c>
      <c r="I1650" s="58">
        <v>1.57</v>
      </c>
      <c r="J1650" s="74">
        <v>125.05</v>
      </c>
    </row>
    <row r="1651" spans="1:10" ht="16.5" customHeight="1">
      <c r="A1651" s="61" t="s">
        <v>2264</v>
      </c>
      <c r="B1651" s="61">
        <v>55</v>
      </c>
      <c r="C1651" s="61">
        <v>15</v>
      </c>
      <c r="D1651" s="61" t="s">
        <v>2309</v>
      </c>
      <c r="E1651" s="61" t="s">
        <v>2440</v>
      </c>
      <c r="F1651" s="61" t="s">
        <v>325</v>
      </c>
      <c r="G1651" s="61" t="s">
        <v>678</v>
      </c>
      <c r="H1651" s="62" t="s">
        <v>729</v>
      </c>
      <c r="I1651" s="58">
        <v>1.57</v>
      </c>
      <c r="J1651" s="74">
        <v>124.51</v>
      </c>
    </row>
    <row r="1652" spans="1:10" ht="16.5" customHeight="1">
      <c r="A1652" s="61" t="s">
        <v>2264</v>
      </c>
      <c r="B1652" s="61">
        <v>55</v>
      </c>
      <c r="C1652" s="61">
        <v>14</v>
      </c>
      <c r="D1652" s="61" t="s">
        <v>2256</v>
      </c>
      <c r="E1652" s="61" t="s">
        <v>2440</v>
      </c>
      <c r="F1652" s="61" t="s">
        <v>325</v>
      </c>
      <c r="G1652" s="61" t="s">
        <v>678</v>
      </c>
      <c r="H1652" s="62" t="s">
        <v>725</v>
      </c>
      <c r="I1652" s="58">
        <v>1.57</v>
      </c>
      <c r="J1652" s="74">
        <v>123.97</v>
      </c>
    </row>
    <row r="1653" spans="1:10" ht="16.5" customHeight="1">
      <c r="A1653" s="61" t="s">
        <v>2267</v>
      </c>
      <c r="B1653" s="61">
        <v>55</v>
      </c>
      <c r="C1653" s="61">
        <v>16</v>
      </c>
      <c r="D1653" s="61" t="s">
        <v>2326</v>
      </c>
      <c r="E1653" s="61" t="s">
        <v>2347</v>
      </c>
      <c r="F1653" s="61" t="s">
        <v>325</v>
      </c>
      <c r="G1653" s="61" t="s">
        <v>678</v>
      </c>
      <c r="H1653" s="62" t="s">
        <v>741</v>
      </c>
      <c r="I1653" s="58">
        <v>1.57</v>
      </c>
      <c r="J1653" s="74">
        <v>121</v>
      </c>
    </row>
    <row r="1654" spans="1:10" ht="16.5" customHeight="1">
      <c r="A1654" s="61" t="s">
        <v>2267</v>
      </c>
      <c r="B1654" s="61">
        <v>55</v>
      </c>
      <c r="C1654" s="61">
        <v>16</v>
      </c>
      <c r="D1654" s="61" t="s">
        <v>2326</v>
      </c>
      <c r="E1654" s="61" t="s">
        <v>2347</v>
      </c>
      <c r="F1654" s="61" t="s">
        <v>325</v>
      </c>
      <c r="G1654" s="61" t="s">
        <v>743</v>
      </c>
      <c r="H1654" s="62" t="s">
        <v>744</v>
      </c>
      <c r="I1654" s="58">
        <v>1.57</v>
      </c>
      <c r="J1654" s="74">
        <v>121</v>
      </c>
    </row>
    <row r="1655" spans="1:10" ht="16.5" customHeight="1">
      <c r="A1655" s="61" t="s">
        <v>2267</v>
      </c>
      <c r="B1655" s="61">
        <v>55</v>
      </c>
      <c r="C1655" s="61">
        <v>16</v>
      </c>
      <c r="D1655" s="61" t="s">
        <v>2326</v>
      </c>
      <c r="E1655" s="61" t="s">
        <v>2347</v>
      </c>
      <c r="F1655" s="61" t="s">
        <v>325</v>
      </c>
      <c r="G1655" s="61" t="s">
        <v>691</v>
      </c>
      <c r="H1655" s="62" t="s">
        <v>742</v>
      </c>
      <c r="I1655" s="58">
        <v>1.57</v>
      </c>
      <c r="J1655" s="74">
        <v>121</v>
      </c>
    </row>
    <row r="1656" spans="1:10" ht="16.5" customHeight="1">
      <c r="A1656" s="61" t="s">
        <v>2267</v>
      </c>
      <c r="B1656" s="61">
        <v>55</v>
      </c>
      <c r="C1656" s="61">
        <v>16</v>
      </c>
      <c r="D1656" s="61" t="s">
        <v>2326</v>
      </c>
      <c r="E1656" s="61" t="s">
        <v>2347</v>
      </c>
      <c r="F1656" s="61" t="s">
        <v>325</v>
      </c>
      <c r="G1656" s="61" t="s">
        <v>745</v>
      </c>
      <c r="H1656" s="62" t="s">
        <v>746</v>
      </c>
      <c r="I1656" s="58">
        <v>1.57</v>
      </c>
      <c r="J1656" s="74">
        <v>121</v>
      </c>
    </row>
    <row r="1657" spans="1:10" ht="16.5" customHeight="1">
      <c r="A1657" s="61" t="s">
        <v>2264</v>
      </c>
      <c r="B1657" s="61">
        <v>60</v>
      </c>
      <c r="C1657" s="61">
        <v>15</v>
      </c>
      <c r="D1657" s="61" t="s">
        <v>2325</v>
      </c>
      <c r="E1657" s="61" t="s">
        <v>2440</v>
      </c>
      <c r="F1657" s="61" t="s">
        <v>325</v>
      </c>
      <c r="G1657" s="61" t="s">
        <v>678</v>
      </c>
      <c r="H1657" s="62" t="s">
        <v>711</v>
      </c>
      <c r="I1657" s="58">
        <v>1.57</v>
      </c>
      <c r="J1657" s="74">
        <v>118.58</v>
      </c>
    </row>
    <row r="1658" spans="1:10" ht="16.5" customHeight="1">
      <c r="A1658" s="61" t="s">
        <v>2265</v>
      </c>
      <c r="B1658" s="61">
        <v>70</v>
      </c>
      <c r="C1658" s="61">
        <v>15</v>
      </c>
      <c r="D1658" s="61" t="s">
        <v>2312</v>
      </c>
      <c r="E1658" s="61" t="s">
        <v>2229</v>
      </c>
      <c r="F1658" s="61" t="s">
        <v>325</v>
      </c>
      <c r="G1658" s="61" t="s">
        <v>701</v>
      </c>
      <c r="H1658" s="62" t="s">
        <v>811</v>
      </c>
      <c r="I1658" s="58">
        <v>3.27</v>
      </c>
      <c r="J1658" s="74">
        <v>117.5</v>
      </c>
    </row>
    <row r="1659" spans="1:10" ht="16.5" customHeight="1">
      <c r="A1659" s="61" t="s">
        <v>2261</v>
      </c>
      <c r="B1659" s="61">
        <v>65</v>
      </c>
      <c r="C1659" s="61">
        <v>14</v>
      </c>
      <c r="D1659" s="61" t="s">
        <v>2331</v>
      </c>
      <c r="E1659" s="61" t="s">
        <v>2237</v>
      </c>
      <c r="F1659" s="61" t="s">
        <v>325</v>
      </c>
      <c r="G1659" s="61" t="s">
        <v>809</v>
      </c>
      <c r="H1659" s="62" t="s">
        <v>2124</v>
      </c>
      <c r="I1659" s="58">
        <v>3.27</v>
      </c>
      <c r="J1659" s="74">
        <v>116.42</v>
      </c>
    </row>
    <row r="1660" spans="1:10" ht="16.5" customHeight="1">
      <c r="A1660" s="61" t="s">
        <v>2261</v>
      </c>
      <c r="B1660" s="61">
        <v>65</v>
      </c>
      <c r="C1660" s="61">
        <v>14</v>
      </c>
      <c r="D1660" s="61" t="s">
        <v>2331</v>
      </c>
      <c r="E1660" s="61" t="s">
        <v>2237</v>
      </c>
      <c r="F1660" s="61" t="s">
        <v>325</v>
      </c>
      <c r="G1660" s="61" t="s">
        <v>824</v>
      </c>
      <c r="H1660" s="62" t="s">
        <v>825</v>
      </c>
      <c r="I1660" s="58">
        <v>3.27</v>
      </c>
      <c r="J1660" s="74">
        <v>116.42</v>
      </c>
    </row>
    <row r="1661" spans="1:10" ht="16.5" customHeight="1">
      <c r="A1661" s="61" t="s">
        <v>2368</v>
      </c>
      <c r="B1661" s="61">
        <v>70</v>
      </c>
      <c r="C1661" s="61">
        <v>15</v>
      </c>
      <c r="D1661" s="61" t="s">
        <v>2258</v>
      </c>
      <c r="E1661" s="61" t="s">
        <v>2237</v>
      </c>
      <c r="F1661" s="61" t="s">
        <v>325</v>
      </c>
      <c r="G1661" s="61" t="s">
        <v>669</v>
      </c>
      <c r="H1661" s="62" t="s">
        <v>673</v>
      </c>
      <c r="I1661" s="58">
        <v>1.57</v>
      </c>
      <c r="J1661" s="74">
        <v>114.81</v>
      </c>
    </row>
    <row r="1662" spans="1:10" ht="16.5" customHeight="1">
      <c r="A1662" s="61" t="s">
        <v>2261</v>
      </c>
      <c r="B1662" s="61">
        <v>65</v>
      </c>
      <c r="C1662" s="61">
        <v>14</v>
      </c>
      <c r="D1662" s="61" t="s">
        <v>2309</v>
      </c>
      <c r="E1662" s="61" t="s">
        <v>2440</v>
      </c>
      <c r="F1662" s="61" t="s">
        <v>325</v>
      </c>
      <c r="G1662" s="61" t="s">
        <v>660</v>
      </c>
      <c r="H1662" s="62" t="s">
        <v>679</v>
      </c>
      <c r="I1662" s="58">
        <v>1.57</v>
      </c>
      <c r="J1662" s="74">
        <v>113.73</v>
      </c>
    </row>
    <row r="1663" spans="1:10" ht="16.5" customHeight="1">
      <c r="A1663" s="61" t="s">
        <v>2368</v>
      </c>
      <c r="B1663" s="61" t="s">
        <v>2306</v>
      </c>
      <c r="C1663" s="61">
        <v>16</v>
      </c>
      <c r="D1663" s="61" t="s">
        <v>404</v>
      </c>
      <c r="E1663" s="61" t="s">
        <v>2254</v>
      </c>
      <c r="F1663" s="61" t="s">
        <v>325</v>
      </c>
      <c r="G1663" s="61" t="s">
        <v>844</v>
      </c>
      <c r="H1663" s="62" t="s">
        <v>845</v>
      </c>
      <c r="I1663" s="58">
        <v>1.57</v>
      </c>
      <c r="J1663" s="74">
        <v>112.65</v>
      </c>
    </row>
    <row r="1664" spans="1:10" ht="16.5" customHeight="1">
      <c r="A1664" s="61" t="s">
        <v>2265</v>
      </c>
      <c r="B1664" s="61">
        <v>60</v>
      </c>
      <c r="C1664" s="61">
        <v>15</v>
      </c>
      <c r="D1664" s="61" t="s">
        <v>2304</v>
      </c>
      <c r="E1664" s="61" t="s">
        <v>2440</v>
      </c>
      <c r="F1664" s="61" t="s">
        <v>325</v>
      </c>
      <c r="G1664" s="61" t="s">
        <v>678</v>
      </c>
      <c r="H1664" s="62" t="s">
        <v>713</v>
      </c>
      <c r="I1664" s="58">
        <v>1.57</v>
      </c>
      <c r="J1664" s="74">
        <v>112.11</v>
      </c>
    </row>
    <row r="1665" spans="1:10" ht="16.5" customHeight="1">
      <c r="A1665" s="61" t="s">
        <v>2265</v>
      </c>
      <c r="B1665" s="61">
        <v>60</v>
      </c>
      <c r="C1665" s="61">
        <v>15</v>
      </c>
      <c r="D1665" s="61">
        <v>88</v>
      </c>
      <c r="E1665" s="61" t="s">
        <v>2440</v>
      </c>
      <c r="F1665" s="61" t="s">
        <v>325</v>
      </c>
      <c r="G1665" s="61" t="s">
        <v>2097</v>
      </c>
      <c r="H1665" s="62" t="s">
        <v>2099</v>
      </c>
      <c r="I1665" s="58">
        <v>1.57</v>
      </c>
      <c r="J1665" s="74">
        <v>112.11</v>
      </c>
    </row>
    <row r="1666" spans="1:10" ht="16.5" customHeight="1">
      <c r="A1666" s="61" t="s">
        <v>2264</v>
      </c>
      <c r="B1666" s="61">
        <v>70</v>
      </c>
      <c r="C1666" s="61">
        <v>14</v>
      </c>
      <c r="D1666" s="61" t="s">
        <v>2304</v>
      </c>
      <c r="E1666" s="61" t="s">
        <v>2440</v>
      </c>
      <c r="F1666" s="61" t="s">
        <v>325</v>
      </c>
      <c r="G1666" s="61" t="s">
        <v>660</v>
      </c>
      <c r="H1666" s="62" t="s">
        <v>671</v>
      </c>
      <c r="I1666" s="58">
        <v>1.57</v>
      </c>
      <c r="J1666" s="74">
        <v>111.57</v>
      </c>
    </row>
    <row r="1667" spans="1:10" ht="16.5" customHeight="1">
      <c r="A1667" s="61" t="s">
        <v>2261</v>
      </c>
      <c r="B1667" s="61">
        <v>65</v>
      </c>
      <c r="C1667" s="61">
        <v>15</v>
      </c>
      <c r="D1667" s="61" t="s">
        <v>2325</v>
      </c>
      <c r="E1667" s="61" t="s">
        <v>2440</v>
      </c>
      <c r="F1667" s="61" t="s">
        <v>325</v>
      </c>
      <c r="G1667" s="61" t="s">
        <v>678</v>
      </c>
      <c r="H1667" s="62" t="s">
        <v>685</v>
      </c>
      <c r="I1667" s="58">
        <v>1.57</v>
      </c>
      <c r="J1667" s="74">
        <v>111.03</v>
      </c>
    </row>
    <row r="1668" spans="1:10" ht="16.5" customHeight="1">
      <c r="A1668" s="61" t="s">
        <v>2265</v>
      </c>
      <c r="B1668" s="61">
        <v>60</v>
      </c>
      <c r="C1668" s="61">
        <v>15</v>
      </c>
      <c r="D1668" s="61" t="s">
        <v>2304</v>
      </c>
      <c r="E1668" s="61" t="s">
        <v>2237</v>
      </c>
      <c r="F1668" s="61" t="s">
        <v>325</v>
      </c>
      <c r="G1668" s="61" t="s">
        <v>669</v>
      </c>
      <c r="H1668" s="62" t="s">
        <v>714</v>
      </c>
      <c r="I1668" s="58">
        <v>1.57</v>
      </c>
      <c r="J1668" s="74">
        <v>110.5</v>
      </c>
    </row>
    <row r="1669" spans="1:10" ht="16.5" customHeight="1">
      <c r="A1669" s="61" t="s">
        <v>2264</v>
      </c>
      <c r="B1669" s="61">
        <v>65</v>
      </c>
      <c r="C1669" s="61">
        <v>15</v>
      </c>
      <c r="D1669" s="61" t="s">
        <v>2304</v>
      </c>
      <c r="E1669" s="61" t="s">
        <v>2440</v>
      </c>
      <c r="F1669" s="61" t="s">
        <v>325</v>
      </c>
      <c r="G1669" s="61" t="s">
        <v>678</v>
      </c>
      <c r="H1669" s="62" t="s">
        <v>688</v>
      </c>
      <c r="I1669" s="58">
        <v>1.57</v>
      </c>
      <c r="J1669" s="74">
        <v>110</v>
      </c>
    </row>
    <row r="1670" spans="1:10" ht="16.5" customHeight="1">
      <c r="A1670" s="61" t="s">
        <v>2264</v>
      </c>
      <c r="B1670" s="61">
        <v>65</v>
      </c>
      <c r="C1670" s="61">
        <v>15</v>
      </c>
      <c r="D1670" s="61" t="s">
        <v>2304</v>
      </c>
      <c r="E1670" s="61" t="s">
        <v>2440</v>
      </c>
      <c r="F1670" s="61" t="s">
        <v>325</v>
      </c>
      <c r="G1670" s="61" t="s">
        <v>656</v>
      </c>
      <c r="H1670" s="62" t="s">
        <v>687</v>
      </c>
      <c r="I1670" s="58">
        <v>1.57</v>
      </c>
      <c r="J1670" s="74">
        <v>110</v>
      </c>
    </row>
    <row r="1671" spans="1:10" ht="16.5" customHeight="1">
      <c r="A1671" s="61" t="s">
        <v>2261</v>
      </c>
      <c r="B1671" s="61">
        <v>60</v>
      </c>
      <c r="C1671" s="61">
        <v>14</v>
      </c>
      <c r="D1671" s="61" t="s">
        <v>2323</v>
      </c>
      <c r="E1671" s="61" t="s">
        <v>2440</v>
      </c>
      <c r="F1671" s="61" t="s">
        <v>325</v>
      </c>
      <c r="G1671" s="61" t="s">
        <v>678</v>
      </c>
      <c r="H1671" s="62" t="s">
        <v>706</v>
      </c>
      <c r="I1671" s="58">
        <v>1.57</v>
      </c>
      <c r="J1671" s="74">
        <v>108.88</v>
      </c>
    </row>
    <row r="1672" spans="1:10" ht="16.5" customHeight="1">
      <c r="A1672" s="61" t="s">
        <v>2260</v>
      </c>
      <c r="B1672" s="61">
        <v>60</v>
      </c>
      <c r="C1672" s="61">
        <v>14</v>
      </c>
      <c r="D1672" s="61" t="s">
        <v>2323</v>
      </c>
      <c r="E1672" s="61" t="s">
        <v>2237</v>
      </c>
      <c r="F1672" s="61" t="s">
        <v>325</v>
      </c>
      <c r="G1672" s="61" t="s">
        <v>660</v>
      </c>
      <c r="H1672" s="62" t="s">
        <v>705</v>
      </c>
      <c r="I1672" s="58">
        <v>1.57</v>
      </c>
      <c r="J1672" s="74">
        <v>107.8</v>
      </c>
    </row>
    <row r="1673" spans="1:10" ht="16.5" customHeight="1">
      <c r="A1673" s="61" t="s">
        <v>2265</v>
      </c>
      <c r="B1673" s="61">
        <v>70</v>
      </c>
      <c r="C1673" s="61">
        <v>15</v>
      </c>
      <c r="D1673" s="61" t="s">
        <v>2308</v>
      </c>
      <c r="E1673" s="61" t="s">
        <v>2237</v>
      </c>
      <c r="F1673" s="61" t="s">
        <v>325</v>
      </c>
      <c r="G1673" s="61" t="s">
        <v>809</v>
      </c>
      <c r="H1673" s="62" t="s">
        <v>810</v>
      </c>
      <c r="I1673" s="58">
        <v>3.27</v>
      </c>
      <c r="J1673" s="74">
        <v>106.72</v>
      </c>
    </row>
    <row r="1674" spans="1:10" ht="16.5" customHeight="1">
      <c r="A1674" s="61" t="s">
        <v>2265</v>
      </c>
      <c r="B1674" s="61">
        <v>65</v>
      </c>
      <c r="C1674" s="61">
        <v>15</v>
      </c>
      <c r="D1674" s="61" t="s">
        <v>2305</v>
      </c>
      <c r="E1674" s="61" t="s">
        <v>2237</v>
      </c>
      <c r="F1674" s="61" t="s">
        <v>325</v>
      </c>
      <c r="G1674" s="61" t="s">
        <v>815</v>
      </c>
      <c r="H1674" s="62" t="s">
        <v>816</v>
      </c>
      <c r="I1674" s="58">
        <v>3.27</v>
      </c>
      <c r="J1674" s="74">
        <v>105.11</v>
      </c>
    </row>
    <row r="1675" spans="1:10" ht="16.5" customHeight="1">
      <c r="A1675" s="61" t="s">
        <v>2265</v>
      </c>
      <c r="B1675" s="61">
        <v>60</v>
      </c>
      <c r="C1675" s="61">
        <v>14</v>
      </c>
      <c r="D1675" s="61" t="s">
        <v>2300</v>
      </c>
      <c r="E1675" s="61" t="s">
        <v>2440</v>
      </c>
      <c r="F1675" s="61" t="s">
        <v>325</v>
      </c>
      <c r="G1675" s="61" t="s">
        <v>678</v>
      </c>
      <c r="H1675" s="62" t="s">
        <v>709</v>
      </c>
      <c r="I1675" s="58">
        <v>1.57</v>
      </c>
      <c r="J1675" s="74">
        <v>105.11</v>
      </c>
    </row>
    <row r="1676" spans="1:10" ht="16.5" customHeight="1">
      <c r="A1676" s="61" t="s">
        <v>2265</v>
      </c>
      <c r="B1676" s="61">
        <v>65</v>
      </c>
      <c r="C1676" s="61">
        <v>15</v>
      </c>
      <c r="D1676" s="61" t="s">
        <v>2326</v>
      </c>
      <c r="E1676" s="61" t="s">
        <v>2347</v>
      </c>
      <c r="F1676" s="61" t="s">
        <v>325</v>
      </c>
      <c r="G1676" s="61" t="s">
        <v>678</v>
      </c>
      <c r="H1676" s="62" t="s">
        <v>695</v>
      </c>
      <c r="I1676" s="58">
        <v>1.57</v>
      </c>
      <c r="J1676" s="74">
        <v>105.11</v>
      </c>
    </row>
    <row r="1677" spans="1:10" ht="16.5" customHeight="1">
      <c r="A1677" s="61" t="s">
        <v>2260</v>
      </c>
      <c r="B1677" s="61">
        <v>60</v>
      </c>
      <c r="C1677" s="61">
        <v>14</v>
      </c>
      <c r="D1677" s="61" t="s">
        <v>2263</v>
      </c>
      <c r="E1677" s="61" t="s">
        <v>2440</v>
      </c>
      <c r="F1677" s="61" t="s">
        <v>325</v>
      </c>
      <c r="G1677" s="61" t="s">
        <v>656</v>
      </c>
      <c r="H1677" s="62" t="s">
        <v>703</v>
      </c>
      <c r="I1677" s="58">
        <v>1.57</v>
      </c>
      <c r="J1677" s="74">
        <v>104.03</v>
      </c>
    </row>
    <row r="1678" spans="1:10" ht="16.5" customHeight="1">
      <c r="A1678" s="61" t="s">
        <v>2264</v>
      </c>
      <c r="B1678" s="61" t="s">
        <v>2256</v>
      </c>
      <c r="C1678" s="61">
        <v>14</v>
      </c>
      <c r="D1678" s="61" t="s">
        <v>2317</v>
      </c>
      <c r="E1678" s="61" t="s">
        <v>2233</v>
      </c>
      <c r="F1678" s="61" t="s">
        <v>325</v>
      </c>
      <c r="G1678" s="61" t="s">
        <v>701</v>
      </c>
      <c r="H1678" s="62" t="s">
        <v>798</v>
      </c>
      <c r="I1678" s="58">
        <v>3.27</v>
      </c>
      <c r="J1678" s="74">
        <v>99.72</v>
      </c>
    </row>
    <row r="1679" spans="1:10" ht="16.5" customHeight="1">
      <c r="A1679" s="61" t="s">
        <v>2264</v>
      </c>
      <c r="B1679" s="61">
        <v>75</v>
      </c>
      <c r="C1679" s="61">
        <v>14</v>
      </c>
      <c r="D1679" s="61" t="s">
        <v>2317</v>
      </c>
      <c r="E1679" s="61" t="s">
        <v>2233</v>
      </c>
      <c r="F1679" s="61" t="s">
        <v>325</v>
      </c>
      <c r="G1679" s="61" t="s">
        <v>701</v>
      </c>
      <c r="H1679" s="62" t="s">
        <v>801</v>
      </c>
      <c r="I1679" s="58">
        <v>3.27</v>
      </c>
      <c r="J1679" s="74">
        <v>99.72</v>
      </c>
    </row>
    <row r="1680" spans="1:10" ht="16.5" customHeight="1">
      <c r="A1680" s="61" t="s">
        <v>2261</v>
      </c>
      <c r="B1680" s="61">
        <v>55</v>
      </c>
      <c r="C1680" s="61">
        <v>15</v>
      </c>
      <c r="D1680" s="61" t="s">
        <v>2329</v>
      </c>
      <c r="E1680" s="61" t="s">
        <v>2237</v>
      </c>
      <c r="F1680" s="61" t="s">
        <v>325</v>
      </c>
      <c r="G1680" s="61" t="s">
        <v>669</v>
      </c>
      <c r="H1680" s="62" t="s">
        <v>728</v>
      </c>
      <c r="I1680" s="58">
        <v>1.57</v>
      </c>
      <c r="J1680" s="74">
        <v>98.1</v>
      </c>
    </row>
    <row r="1681" spans="1:10" ht="16.5" customHeight="1">
      <c r="A1681" s="61" t="s">
        <v>2261</v>
      </c>
      <c r="B1681" s="61">
        <v>55</v>
      </c>
      <c r="C1681" s="61">
        <v>15</v>
      </c>
      <c r="D1681" s="61" t="s">
        <v>2329</v>
      </c>
      <c r="E1681" s="61" t="s">
        <v>2237</v>
      </c>
      <c r="F1681" s="61" t="s">
        <v>325</v>
      </c>
      <c r="G1681" s="61" t="s">
        <v>660</v>
      </c>
      <c r="H1681" s="62" t="s">
        <v>726</v>
      </c>
      <c r="I1681" s="58">
        <v>1.57</v>
      </c>
      <c r="J1681" s="74">
        <v>98.1</v>
      </c>
    </row>
    <row r="1682" spans="1:10" ht="16.5" customHeight="1">
      <c r="A1682" s="61" t="s">
        <v>2261</v>
      </c>
      <c r="B1682" s="61">
        <v>55</v>
      </c>
      <c r="C1682" s="61">
        <v>15</v>
      </c>
      <c r="D1682" s="61" t="s">
        <v>2329</v>
      </c>
      <c r="E1682" s="61" t="s">
        <v>2237</v>
      </c>
      <c r="F1682" s="61" t="s">
        <v>325</v>
      </c>
      <c r="G1682" s="61" t="s">
        <v>678</v>
      </c>
      <c r="H1682" s="62" t="s">
        <v>727</v>
      </c>
      <c r="I1682" s="58">
        <v>1.57</v>
      </c>
      <c r="J1682" s="74">
        <v>98.1</v>
      </c>
    </row>
    <row r="1683" spans="1:10" ht="16.5" customHeight="1">
      <c r="A1683" s="61" t="s">
        <v>2265</v>
      </c>
      <c r="B1683" s="61">
        <v>50</v>
      </c>
      <c r="C1683" s="61">
        <v>15</v>
      </c>
      <c r="D1683" s="61" t="s">
        <v>2309</v>
      </c>
      <c r="E1683" s="61" t="s">
        <v>2347</v>
      </c>
      <c r="F1683" s="61" t="s">
        <v>325</v>
      </c>
      <c r="G1683" s="61" t="s">
        <v>678</v>
      </c>
      <c r="H1683" s="62" t="s">
        <v>763</v>
      </c>
      <c r="I1683" s="58">
        <v>1.57</v>
      </c>
      <c r="J1683" s="74">
        <v>94.86</v>
      </c>
    </row>
    <row r="1684" spans="1:10" ht="16.5" customHeight="1">
      <c r="A1684" s="61" t="s">
        <v>2264</v>
      </c>
      <c r="B1684" s="61">
        <v>65</v>
      </c>
      <c r="C1684" s="61">
        <v>15</v>
      </c>
      <c r="D1684" s="61" t="s">
        <v>2304</v>
      </c>
      <c r="E1684" s="61" t="s">
        <v>2237</v>
      </c>
      <c r="F1684" s="61" t="s">
        <v>325</v>
      </c>
      <c r="G1684" s="61" t="s">
        <v>830</v>
      </c>
      <c r="H1684" s="62" t="s">
        <v>834</v>
      </c>
      <c r="I1684" s="58">
        <v>3.27</v>
      </c>
      <c r="J1684" s="74">
        <v>92.17</v>
      </c>
    </row>
    <row r="1685" spans="1:10" ht="16.5" customHeight="1">
      <c r="A1685" s="61" t="s">
        <v>2265</v>
      </c>
      <c r="B1685" s="61">
        <v>65</v>
      </c>
      <c r="C1685" s="61">
        <v>15</v>
      </c>
      <c r="D1685" s="61" t="s">
        <v>2326</v>
      </c>
      <c r="E1685" s="61" t="s">
        <v>2237</v>
      </c>
      <c r="F1685" s="61" t="s">
        <v>325</v>
      </c>
      <c r="G1685" s="61" t="s">
        <v>656</v>
      </c>
      <c r="H1685" s="62" t="s">
        <v>694</v>
      </c>
      <c r="I1685" s="58">
        <v>1.57</v>
      </c>
      <c r="J1685" s="74">
        <v>92.17</v>
      </c>
    </row>
    <row r="1686" spans="1:10" ht="16.5" customHeight="1">
      <c r="A1686" s="61" t="s">
        <v>2260</v>
      </c>
      <c r="B1686" s="61">
        <v>60</v>
      </c>
      <c r="C1686" s="61">
        <v>14</v>
      </c>
      <c r="D1686" s="61" t="s">
        <v>2263</v>
      </c>
      <c r="E1686" s="61" t="s">
        <v>2237</v>
      </c>
      <c r="F1686" s="61" t="s">
        <v>325</v>
      </c>
      <c r="G1686" s="61" t="s">
        <v>660</v>
      </c>
      <c r="H1686" s="62" t="s">
        <v>704</v>
      </c>
      <c r="I1686" s="58">
        <v>1.57</v>
      </c>
      <c r="J1686" s="74">
        <v>91.09</v>
      </c>
    </row>
    <row r="1687" spans="1:10" ht="16.5" customHeight="1">
      <c r="A1687" s="61" t="s">
        <v>2264</v>
      </c>
      <c r="B1687" s="61">
        <v>65</v>
      </c>
      <c r="C1687" s="61">
        <v>15</v>
      </c>
      <c r="D1687" s="61" t="s">
        <v>2304</v>
      </c>
      <c r="E1687" s="61" t="s">
        <v>2440</v>
      </c>
      <c r="F1687" s="61" t="s">
        <v>325</v>
      </c>
      <c r="G1687" s="61" t="s">
        <v>848</v>
      </c>
      <c r="H1687" s="62" t="s">
        <v>849</v>
      </c>
      <c r="I1687" s="58">
        <v>1.57</v>
      </c>
      <c r="J1687" s="74">
        <v>91.09</v>
      </c>
    </row>
    <row r="1688" spans="1:10" ht="16.5" customHeight="1">
      <c r="A1688" s="61" t="s">
        <v>2264</v>
      </c>
      <c r="B1688" s="61">
        <v>70</v>
      </c>
      <c r="C1688" s="61">
        <v>14</v>
      </c>
      <c r="D1688" s="61" t="s">
        <v>2304</v>
      </c>
      <c r="E1688" s="61" t="s">
        <v>2237</v>
      </c>
      <c r="F1688" s="61" t="s">
        <v>325</v>
      </c>
      <c r="G1688" s="61" t="s">
        <v>656</v>
      </c>
      <c r="H1688" s="62" t="s">
        <v>672</v>
      </c>
      <c r="I1688" s="58">
        <v>1.57</v>
      </c>
      <c r="J1688" s="74">
        <v>90.01</v>
      </c>
    </row>
    <row r="1689" spans="1:10" ht="16.5" customHeight="1">
      <c r="A1689" s="61" t="s">
        <v>2257</v>
      </c>
      <c r="B1689" s="61">
        <v>65</v>
      </c>
      <c r="C1689" s="61">
        <v>15</v>
      </c>
      <c r="D1689" s="61" t="s">
        <v>410</v>
      </c>
      <c r="E1689" s="61" t="s">
        <v>2237</v>
      </c>
      <c r="F1689" s="61" t="s">
        <v>325</v>
      </c>
      <c r="G1689" s="61" t="s">
        <v>669</v>
      </c>
      <c r="H1689" s="62" t="s">
        <v>684</v>
      </c>
      <c r="I1689" s="58">
        <v>1.57</v>
      </c>
      <c r="J1689" s="74">
        <v>88.4</v>
      </c>
    </row>
    <row r="1690" spans="1:10" ht="16.5" customHeight="1">
      <c r="A1690" s="61" t="s">
        <v>2264</v>
      </c>
      <c r="B1690" s="61">
        <v>65</v>
      </c>
      <c r="C1690" s="61">
        <v>15</v>
      </c>
      <c r="D1690" s="61" t="s">
        <v>2304</v>
      </c>
      <c r="E1690" s="61" t="s">
        <v>2237</v>
      </c>
      <c r="F1690" s="61" t="s">
        <v>325</v>
      </c>
      <c r="G1690" s="61" t="s">
        <v>656</v>
      </c>
      <c r="H1690" s="62" t="s">
        <v>689</v>
      </c>
      <c r="I1690" s="58">
        <v>1.57</v>
      </c>
      <c r="J1690" s="74">
        <v>87.86</v>
      </c>
    </row>
    <row r="1691" spans="1:10" ht="16.5" customHeight="1">
      <c r="A1691" s="61" t="s">
        <v>2261</v>
      </c>
      <c r="B1691" s="61">
        <v>65</v>
      </c>
      <c r="C1691" s="61">
        <v>15</v>
      </c>
      <c r="D1691" s="61" t="s">
        <v>2325</v>
      </c>
      <c r="E1691" s="61" t="s">
        <v>2237</v>
      </c>
      <c r="F1691" s="61" t="s">
        <v>325</v>
      </c>
      <c r="G1691" s="61" t="s">
        <v>660</v>
      </c>
      <c r="H1691" s="62" t="s">
        <v>686</v>
      </c>
      <c r="I1691" s="58">
        <v>1.57</v>
      </c>
      <c r="J1691" s="74">
        <v>87.86</v>
      </c>
    </row>
    <row r="1692" spans="1:10" ht="16.5" customHeight="1">
      <c r="A1692" s="61" t="s">
        <v>2265</v>
      </c>
      <c r="B1692" s="61">
        <v>50</v>
      </c>
      <c r="C1692" s="61">
        <v>15</v>
      </c>
      <c r="D1692" s="61" t="s">
        <v>2309</v>
      </c>
      <c r="E1692" s="61" t="s">
        <v>2440</v>
      </c>
      <c r="F1692" s="61" t="s">
        <v>325</v>
      </c>
      <c r="G1692" s="61" t="s">
        <v>761</v>
      </c>
      <c r="H1692" s="62" t="s">
        <v>762</v>
      </c>
      <c r="I1692" s="58">
        <v>1.57</v>
      </c>
      <c r="J1692" s="74">
        <v>86.78</v>
      </c>
    </row>
    <row r="1693" spans="1:10" ht="16.5" customHeight="1">
      <c r="A1693" s="61" t="s">
        <v>569</v>
      </c>
      <c r="B1693" s="61" t="s">
        <v>2256</v>
      </c>
      <c r="C1693" s="61">
        <v>15</v>
      </c>
      <c r="D1693" s="61" t="s">
        <v>2305</v>
      </c>
      <c r="E1693" s="61" t="s">
        <v>2254</v>
      </c>
      <c r="F1693" s="61" t="s">
        <v>325</v>
      </c>
      <c r="G1693" s="61" t="s">
        <v>844</v>
      </c>
      <c r="H1693" s="62" t="s">
        <v>846</v>
      </c>
      <c r="I1693" s="58">
        <v>1.57</v>
      </c>
      <c r="J1693" s="74">
        <v>86.78</v>
      </c>
    </row>
    <row r="1694" spans="1:10" ht="16.5" customHeight="1">
      <c r="A1694" s="61" t="s">
        <v>2264</v>
      </c>
      <c r="B1694" s="61">
        <v>70</v>
      </c>
      <c r="C1694" s="61">
        <v>13</v>
      </c>
      <c r="D1694" s="61" t="s">
        <v>2300</v>
      </c>
      <c r="E1694" s="61" t="s">
        <v>2237</v>
      </c>
      <c r="F1694" s="61" t="s">
        <v>325</v>
      </c>
      <c r="G1694" s="61" t="s">
        <v>660</v>
      </c>
      <c r="H1694" s="62" t="s">
        <v>667</v>
      </c>
      <c r="I1694" s="58">
        <v>1.57</v>
      </c>
      <c r="J1694" s="74">
        <v>86.24</v>
      </c>
    </row>
    <row r="1695" spans="1:10" ht="16.5" customHeight="1">
      <c r="A1695" s="61" t="s">
        <v>2265</v>
      </c>
      <c r="B1695" s="61">
        <v>65</v>
      </c>
      <c r="C1695" s="61">
        <v>15</v>
      </c>
      <c r="D1695" s="61" t="s">
        <v>2326</v>
      </c>
      <c r="E1695" s="61" t="s">
        <v>2440</v>
      </c>
      <c r="F1695" s="61" t="s">
        <v>325</v>
      </c>
      <c r="G1695" s="61" t="s">
        <v>678</v>
      </c>
      <c r="H1695" s="62" t="s">
        <v>693</v>
      </c>
      <c r="I1695" s="58">
        <v>1.57</v>
      </c>
      <c r="J1695" s="74">
        <v>86</v>
      </c>
    </row>
    <row r="1696" spans="1:10" ht="16.5" customHeight="1">
      <c r="A1696" s="61" t="s">
        <v>2265</v>
      </c>
      <c r="B1696" s="61">
        <v>65</v>
      </c>
      <c r="C1696" s="61">
        <v>15</v>
      </c>
      <c r="D1696" s="61" t="s">
        <v>2326</v>
      </c>
      <c r="E1696" s="61" t="s">
        <v>2440</v>
      </c>
      <c r="F1696" s="61" t="s">
        <v>325</v>
      </c>
      <c r="G1696" s="61" t="s">
        <v>656</v>
      </c>
      <c r="H1696" s="62" t="s">
        <v>692</v>
      </c>
      <c r="I1696" s="58">
        <v>1.57</v>
      </c>
      <c r="J1696" s="74">
        <v>86</v>
      </c>
    </row>
    <row r="1697" spans="1:10" ht="16.5" customHeight="1">
      <c r="A1697" s="61" t="s">
        <v>2261</v>
      </c>
      <c r="B1697" s="61">
        <v>65</v>
      </c>
      <c r="C1697" s="61">
        <v>14</v>
      </c>
      <c r="D1697" s="61" t="s">
        <v>2300</v>
      </c>
      <c r="E1697" s="61" t="s">
        <v>2237</v>
      </c>
      <c r="F1697" s="61" t="s">
        <v>325</v>
      </c>
      <c r="G1697" s="61" t="s">
        <v>809</v>
      </c>
      <c r="H1697" s="62" t="s">
        <v>822</v>
      </c>
      <c r="I1697" s="58">
        <v>3.27</v>
      </c>
      <c r="J1697" s="74">
        <v>85.7</v>
      </c>
    </row>
    <row r="1698" spans="1:10" ht="16.5" customHeight="1">
      <c r="A1698" s="61" t="s">
        <v>2264</v>
      </c>
      <c r="B1698" s="61">
        <v>60</v>
      </c>
      <c r="C1698" s="61">
        <v>14</v>
      </c>
      <c r="D1698" s="61" t="s">
        <v>2309</v>
      </c>
      <c r="E1698" s="61" t="s">
        <v>2440</v>
      </c>
      <c r="F1698" s="61" t="s">
        <v>325</v>
      </c>
      <c r="G1698" s="61" t="s">
        <v>691</v>
      </c>
      <c r="H1698" s="62" t="s">
        <v>707</v>
      </c>
      <c r="I1698" s="58">
        <v>1.57</v>
      </c>
      <c r="J1698" s="74">
        <v>83.55</v>
      </c>
    </row>
    <row r="1699" spans="1:10" ht="16.5" customHeight="1">
      <c r="A1699" s="61" t="s">
        <v>2261</v>
      </c>
      <c r="B1699" s="61">
        <v>80</v>
      </c>
      <c r="C1699" s="61">
        <v>14</v>
      </c>
      <c r="D1699" s="61" t="s">
        <v>2304</v>
      </c>
      <c r="E1699" s="61" t="s">
        <v>2237</v>
      </c>
      <c r="F1699" s="61" t="s">
        <v>325</v>
      </c>
      <c r="G1699" s="61" t="s">
        <v>660</v>
      </c>
      <c r="H1699" s="62" t="s">
        <v>661</v>
      </c>
      <c r="I1699" s="58">
        <v>1.57</v>
      </c>
      <c r="J1699" s="74">
        <v>81.93</v>
      </c>
    </row>
    <row r="1700" spans="1:10" ht="16.5" customHeight="1">
      <c r="A1700" s="61" t="s">
        <v>2265</v>
      </c>
      <c r="B1700" s="61">
        <v>50</v>
      </c>
      <c r="C1700" s="61">
        <v>15</v>
      </c>
      <c r="D1700" s="61">
        <v>82</v>
      </c>
      <c r="E1700" s="61" t="s">
        <v>2237</v>
      </c>
      <c r="F1700" s="61" t="s">
        <v>325</v>
      </c>
      <c r="G1700" s="61" t="s">
        <v>678</v>
      </c>
      <c r="H1700" s="62" t="s">
        <v>2104</v>
      </c>
      <c r="I1700" s="58">
        <v>1.57</v>
      </c>
      <c r="J1700" s="74">
        <v>81.93</v>
      </c>
    </row>
    <row r="1701" spans="1:10" ht="16.5" customHeight="1">
      <c r="A1701" s="61" t="s">
        <v>2261</v>
      </c>
      <c r="B1701" s="61">
        <v>65</v>
      </c>
      <c r="C1701" s="61">
        <v>13</v>
      </c>
      <c r="D1701" s="61" t="s">
        <v>2256</v>
      </c>
      <c r="E1701" s="61" t="s">
        <v>2237</v>
      </c>
      <c r="F1701" s="61" t="s">
        <v>325</v>
      </c>
      <c r="G1701" s="61" t="s">
        <v>660</v>
      </c>
      <c r="H1701" s="62" t="s">
        <v>675</v>
      </c>
      <c r="I1701" s="58">
        <v>1.57</v>
      </c>
      <c r="J1701" s="74">
        <v>80.31</v>
      </c>
    </row>
    <row r="1702" spans="1:10" ht="16.5" customHeight="1">
      <c r="A1702" s="61" t="s">
        <v>2264</v>
      </c>
      <c r="B1702" s="61">
        <v>65</v>
      </c>
      <c r="C1702" s="61">
        <v>14</v>
      </c>
      <c r="D1702" s="61" t="s">
        <v>2300</v>
      </c>
      <c r="E1702" s="61" t="s">
        <v>2237</v>
      </c>
      <c r="F1702" s="61" t="s">
        <v>325</v>
      </c>
      <c r="G1702" s="61" t="s">
        <v>660</v>
      </c>
      <c r="H1702" s="62" t="s">
        <v>682</v>
      </c>
      <c r="I1702" s="58">
        <v>1.57</v>
      </c>
      <c r="J1702" s="74">
        <v>80.31</v>
      </c>
    </row>
    <row r="1703" spans="1:10" ht="16.5" customHeight="1">
      <c r="A1703" s="61" t="s">
        <v>2264</v>
      </c>
      <c r="B1703" s="61">
        <v>60</v>
      </c>
      <c r="C1703" s="61">
        <v>14</v>
      </c>
      <c r="D1703" s="61" t="s">
        <v>2309</v>
      </c>
      <c r="E1703" s="61" t="s">
        <v>2237</v>
      </c>
      <c r="F1703" s="61" t="s">
        <v>325</v>
      </c>
      <c r="G1703" s="61" t="s">
        <v>660</v>
      </c>
      <c r="H1703" s="62" t="s">
        <v>708</v>
      </c>
      <c r="I1703" s="58">
        <v>1.57</v>
      </c>
      <c r="J1703" s="74">
        <v>79.23</v>
      </c>
    </row>
    <row r="1704" spans="1:10" s="57" customFormat="1" ht="16.5" customHeight="1">
      <c r="A1704" s="61" t="s">
        <v>408</v>
      </c>
      <c r="B1704" s="61" t="s">
        <v>2258</v>
      </c>
      <c r="C1704" s="61">
        <v>15</v>
      </c>
      <c r="D1704" s="61" t="s">
        <v>2306</v>
      </c>
      <c r="E1704" s="61" t="s">
        <v>2254</v>
      </c>
      <c r="F1704" s="61" t="s">
        <v>325</v>
      </c>
      <c r="G1704" s="61" t="s">
        <v>844</v>
      </c>
      <c r="H1704" s="62" t="s">
        <v>847</v>
      </c>
      <c r="I1704" s="58">
        <v>1.57</v>
      </c>
      <c r="J1704" s="74">
        <v>77.08</v>
      </c>
    </row>
    <row r="1705" spans="1:10" ht="16.5" customHeight="1">
      <c r="A1705" s="61" t="s">
        <v>2260</v>
      </c>
      <c r="B1705" s="61">
        <v>70</v>
      </c>
      <c r="C1705" s="61">
        <v>14</v>
      </c>
      <c r="D1705" s="61" t="s">
        <v>2327</v>
      </c>
      <c r="E1705" s="61" t="s">
        <v>2237</v>
      </c>
      <c r="F1705" s="61" t="s">
        <v>325</v>
      </c>
      <c r="G1705" s="61" t="s">
        <v>669</v>
      </c>
      <c r="H1705" s="62" t="s">
        <v>670</v>
      </c>
      <c r="I1705" s="58">
        <v>1.57</v>
      </c>
      <c r="J1705" s="74">
        <v>74.92</v>
      </c>
    </row>
    <row r="1706" spans="1:10" ht="16.5" customHeight="1">
      <c r="A1706" s="61" t="s">
        <v>2260</v>
      </c>
      <c r="B1706" s="61">
        <v>70</v>
      </c>
      <c r="C1706" s="61">
        <v>14</v>
      </c>
      <c r="D1706" s="61" t="s">
        <v>2327</v>
      </c>
      <c r="E1706" s="61" t="s">
        <v>2237</v>
      </c>
      <c r="F1706" s="61" t="s">
        <v>325</v>
      </c>
      <c r="G1706" s="61" t="s">
        <v>660</v>
      </c>
      <c r="H1706" s="62" t="s">
        <v>668</v>
      </c>
      <c r="I1706" s="58">
        <v>1.57</v>
      </c>
      <c r="J1706" s="74">
        <v>74.92</v>
      </c>
    </row>
    <row r="1707" spans="1:10" ht="16.5" customHeight="1">
      <c r="A1707" s="61" t="s">
        <v>2260</v>
      </c>
      <c r="B1707" s="61">
        <v>70</v>
      </c>
      <c r="C1707" s="61">
        <v>13</v>
      </c>
      <c r="D1707" s="61" t="s">
        <v>2307</v>
      </c>
      <c r="E1707" s="61" t="s">
        <v>2237</v>
      </c>
      <c r="F1707" s="61" t="s">
        <v>325</v>
      </c>
      <c r="G1707" s="61" t="s">
        <v>660</v>
      </c>
      <c r="H1707" s="62" t="s">
        <v>665</v>
      </c>
      <c r="I1707" s="58">
        <v>1.57</v>
      </c>
      <c r="J1707" s="74">
        <v>73.84</v>
      </c>
    </row>
    <row r="1708" spans="1:10" ht="16.5" customHeight="1">
      <c r="A1708" s="61" t="s">
        <v>2259</v>
      </c>
      <c r="B1708" s="61">
        <v>65</v>
      </c>
      <c r="C1708" s="61">
        <v>14</v>
      </c>
      <c r="D1708" s="61" t="s">
        <v>2263</v>
      </c>
      <c r="E1708" s="61" t="s">
        <v>2237</v>
      </c>
      <c r="F1708" s="61" t="s">
        <v>325</v>
      </c>
      <c r="G1708" s="61" t="s">
        <v>660</v>
      </c>
      <c r="H1708" s="62" t="s">
        <v>676</v>
      </c>
      <c r="I1708" s="58">
        <v>1.57</v>
      </c>
      <c r="J1708" s="74">
        <v>72.77</v>
      </c>
    </row>
    <row r="1709" spans="1:10" ht="16.5" customHeight="1">
      <c r="A1709" s="61" t="s">
        <v>2261</v>
      </c>
      <c r="B1709" s="61">
        <v>65</v>
      </c>
      <c r="C1709" s="61">
        <v>14</v>
      </c>
      <c r="D1709" s="61" t="s">
        <v>2309</v>
      </c>
      <c r="E1709" s="61" t="s">
        <v>2237</v>
      </c>
      <c r="F1709" s="61" t="s">
        <v>325</v>
      </c>
      <c r="G1709" s="61" t="s">
        <v>678</v>
      </c>
      <c r="H1709" s="62" t="s">
        <v>681</v>
      </c>
      <c r="I1709" s="58">
        <v>1.57</v>
      </c>
      <c r="J1709" s="74">
        <v>71.69</v>
      </c>
    </row>
    <row r="1710" spans="1:10" ht="16.5" customHeight="1">
      <c r="A1710" s="61" t="s">
        <v>2260</v>
      </c>
      <c r="B1710" s="61">
        <v>80</v>
      </c>
      <c r="C1710" s="61">
        <v>13</v>
      </c>
      <c r="D1710" s="61" t="s">
        <v>2307</v>
      </c>
      <c r="E1710" s="61" t="s">
        <v>2237</v>
      </c>
      <c r="F1710" s="61" t="s">
        <v>325</v>
      </c>
      <c r="G1710" s="61" t="s">
        <v>656</v>
      </c>
      <c r="H1710" s="62" t="s">
        <v>659</v>
      </c>
      <c r="I1710" s="58">
        <v>1.57</v>
      </c>
      <c r="J1710" s="74">
        <v>69.53</v>
      </c>
    </row>
    <row r="1711" spans="1:10" ht="16.5" customHeight="1">
      <c r="A1711" s="61" t="s">
        <v>2260</v>
      </c>
      <c r="B1711" s="61">
        <v>65</v>
      </c>
      <c r="C1711" s="61">
        <v>13</v>
      </c>
      <c r="D1711" s="61" t="s">
        <v>2329</v>
      </c>
      <c r="E1711" s="61" t="s">
        <v>2237</v>
      </c>
      <c r="F1711" s="61" t="s">
        <v>325</v>
      </c>
      <c r="G1711" s="61" t="s">
        <v>656</v>
      </c>
      <c r="H1711" s="62" t="s">
        <v>674</v>
      </c>
      <c r="I1711" s="58">
        <v>1.57</v>
      </c>
      <c r="J1711" s="74">
        <v>68.45</v>
      </c>
    </row>
    <row r="1712" spans="1:10" ht="16.5" customHeight="1">
      <c r="A1712" s="61" t="s">
        <v>2261</v>
      </c>
      <c r="B1712" s="61">
        <v>70</v>
      </c>
      <c r="C1712" s="61">
        <v>13</v>
      </c>
      <c r="D1712" s="61" t="s">
        <v>2309</v>
      </c>
      <c r="E1712" s="61" t="s">
        <v>2237</v>
      </c>
      <c r="F1712" s="61" t="s">
        <v>325</v>
      </c>
      <c r="G1712" s="61" t="s">
        <v>660</v>
      </c>
      <c r="H1712" s="62" t="s">
        <v>666</v>
      </c>
      <c r="I1712" s="58">
        <v>1.57</v>
      </c>
      <c r="J1712" s="74">
        <v>67.38</v>
      </c>
    </row>
    <row r="1713" spans="1:10" ht="16.5" customHeight="1">
      <c r="A1713" s="61" t="s">
        <v>2260</v>
      </c>
      <c r="B1713" s="61">
        <v>65</v>
      </c>
      <c r="C1713" s="61">
        <v>14</v>
      </c>
      <c r="D1713" s="61" t="s">
        <v>2323</v>
      </c>
      <c r="E1713" s="61" t="s">
        <v>2237</v>
      </c>
      <c r="F1713" s="61" t="s">
        <v>325</v>
      </c>
      <c r="G1713" s="61" t="s">
        <v>656</v>
      </c>
      <c r="H1713" s="62" t="s">
        <v>677</v>
      </c>
      <c r="I1713" s="58">
        <v>1.57</v>
      </c>
      <c r="J1713" s="74">
        <v>67.38</v>
      </c>
    </row>
    <row r="1714" spans="1:10" ht="16.5" customHeight="1">
      <c r="A1714" s="61" t="s">
        <v>2261</v>
      </c>
      <c r="B1714" s="61">
        <v>65</v>
      </c>
      <c r="C1714" s="61">
        <v>14</v>
      </c>
      <c r="D1714" s="61">
        <v>82</v>
      </c>
      <c r="E1714" s="61" t="s">
        <v>2237</v>
      </c>
      <c r="F1714" s="61" t="s">
        <v>325</v>
      </c>
      <c r="G1714" s="61" t="s">
        <v>2095</v>
      </c>
      <c r="H1714" s="62" t="s">
        <v>2096</v>
      </c>
      <c r="I1714" s="58">
        <v>1.57</v>
      </c>
      <c r="J1714" s="74">
        <v>67</v>
      </c>
    </row>
    <row r="1715" spans="1:10" ht="16.5" customHeight="1">
      <c r="A1715" s="61" t="s">
        <v>2261</v>
      </c>
      <c r="B1715" s="61">
        <v>65</v>
      </c>
      <c r="C1715" s="61">
        <v>14</v>
      </c>
      <c r="D1715" s="61" t="s">
        <v>2309</v>
      </c>
      <c r="E1715" s="61" t="s">
        <v>2237</v>
      </c>
      <c r="F1715" s="61" t="s">
        <v>325</v>
      </c>
      <c r="G1715" s="61" t="s">
        <v>656</v>
      </c>
      <c r="H1715" s="62" t="s">
        <v>680</v>
      </c>
      <c r="I1715" s="58">
        <v>1.57</v>
      </c>
      <c r="J1715" s="74">
        <v>67</v>
      </c>
    </row>
    <row r="1716" spans="1:10" ht="16.5" customHeight="1">
      <c r="A1716" s="61" t="s">
        <v>2260</v>
      </c>
      <c r="B1716" s="61">
        <v>70</v>
      </c>
      <c r="C1716" s="61">
        <v>13</v>
      </c>
      <c r="D1716" s="61" t="s">
        <v>2323</v>
      </c>
      <c r="E1716" s="61" t="s">
        <v>2237</v>
      </c>
      <c r="F1716" s="61" t="s">
        <v>325</v>
      </c>
      <c r="G1716" s="61" t="s">
        <v>660</v>
      </c>
      <c r="H1716" s="62" t="s">
        <v>664</v>
      </c>
      <c r="I1716" s="58">
        <v>1.57</v>
      </c>
      <c r="J1716" s="74">
        <v>63.6</v>
      </c>
    </row>
    <row r="1717" spans="1:10" ht="16.5" customHeight="1">
      <c r="A1717" s="61" t="s">
        <v>2257</v>
      </c>
      <c r="B1717" s="61">
        <v>70</v>
      </c>
      <c r="C1717" s="61">
        <v>13</v>
      </c>
      <c r="D1717" s="61" t="s">
        <v>2324</v>
      </c>
      <c r="E1717" s="61" t="s">
        <v>2237</v>
      </c>
      <c r="F1717" s="61" t="s">
        <v>325</v>
      </c>
      <c r="G1717" s="61" t="s">
        <v>660</v>
      </c>
      <c r="H1717" s="62" t="s">
        <v>662</v>
      </c>
      <c r="I1717" s="58">
        <v>1.57</v>
      </c>
      <c r="J1717" s="74">
        <v>60.37</v>
      </c>
    </row>
    <row r="1718" spans="1:10" ht="16.5" customHeight="1">
      <c r="A1718" s="61" t="s">
        <v>2259</v>
      </c>
      <c r="B1718" s="61">
        <v>80</v>
      </c>
      <c r="C1718" s="61">
        <v>13</v>
      </c>
      <c r="D1718" s="61" t="s">
        <v>2323</v>
      </c>
      <c r="E1718" s="61" t="s">
        <v>2237</v>
      </c>
      <c r="F1718" s="61" t="s">
        <v>325</v>
      </c>
      <c r="G1718" s="61" t="s">
        <v>656</v>
      </c>
      <c r="H1718" s="62" t="s">
        <v>658</v>
      </c>
      <c r="I1718" s="58">
        <v>1.57</v>
      </c>
      <c r="J1718" s="74">
        <v>58.21</v>
      </c>
    </row>
    <row r="1719" spans="1:10" ht="16.5" customHeight="1">
      <c r="A1719" s="61" t="s">
        <v>2257</v>
      </c>
      <c r="B1719" s="61">
        <v>80</v>
      </c>
      <c r="C1719" s="61">
        <v>13</v>
      </c>
      <c r="D1719" s="61" t="s">
        <v>2263</v>
      </c>
      <c r="E1719" s="61" t="s">
        <v>2237</v>
      </c>
      <c r="F1719" s="61" t="s">
        <v>325</v>
      </c>
      <c r="G1719" s="61" t="s">
        <v>656</v>
      </c>
      <c r="H1719" s="62" t="s">
        <v>657</v>
      </c>
      <c r="I1719" s="58">
        <v>1.57</v>
      </c>
      <c r="J1719" s="74">
        <v>57.67</v>
      </c>
    </row>
    <row r="1720" spans="1:10" ht="16.5" customHeight="1">
      <c r="A1720" s="61" t="s">
        <v>2259</v>
      </c>
      <c r="B1720" s="61">
        <v>70</v>
      </c>
      <c r="C1720" s="61">
        <v>13</v>
      </c>
      <c r="D1720" s="61" t="s">
        <v>2263</v>
      </c>
      <c r="E1720" s="61" t="s">
        <v>2237</v>
      </c>
      <c r="F1720" s="61" t="s">
        <v>325</v>
      </c>
      <c r="G1720" s="61" t="s">
        <v>656</v>
      </c>
      <c r="H1720" s="62" t="s">
        <v>663</v>
      </c>
      <c r="I1720" s="58">
        <v>1.57</v>
      </c>
      <c r="J1720" s="74">
        <v>57.13</v>
      </c>
    </row>
    <row r="1721" spans="1:10" ht="16.5" customHeight="1">
      <c r="A1721" s="61">
        <v>345</v>
      </c>
      <c r="B1721" s="61">
        <v>60</v>
      </c>
      <c r="C1721" s="61">
        <v>17</v>
      </c>
      <c r="D1721" s="61">
        <v>123</v>
      </c>
      <c r="E1721" s="61" t="s">
        <v>2347</v>
      </c>
      <c r="F1721" s="61" t="s">
        <v>2294</v>
      </c>
      <c r="G1721" s="61" t="s">
        <v>2834</v>
      </c>
      <c r="H1721" s="62" t="s">
        <v>2850</v>
      </c>
      <c r="I1721" s="58">
        <v>3.27</v>
      </c>
      <c r="J1721" s="75">
        <v>1290.8800000000001</v>
      </c>
    </row>
    <row r="1722" spans="1:10" ht="16.5" customHeight="1">
      <c r="A1722" s="61">
        <v>345</v>
      </c>
      <c r="B1722" s="61">
        <v>35</v>
      </c>
      <c r="C1722" s="61">
        <v>19</v>
      </c>
      <c r="D1722" s="61">
        <v>110</v>
      </c>
      <c r="E1722" s="61" t="s">
        <v>2445</v>
      </c>
      <c r="F1722" s="61" t="s">
        <v>2294</v>
      </c>
      <c r="G1722" s="61" t="s">
        <v>2961</v>
      </c>
      <c r="H1722" s="62" t="s">
        <v>2991</v>
      </c>
      <c r="I1722" s="58">
        <v>1.57</v>
      </c>
      <c r="J1722" s="75">
        <v>1159.2</v>
      </c>
    </row>
    <row r="1723" spans="1:10" ht="16.5" customHeight="1">
      <c r="A1723" s="61">
        <v>345</v>
      </c>
      <c r="B1723" s="61">
        <v>35</v>
      </c>
      <c r="C1723" s="61">
        <v>19</v>
      </c>
      <c r="D1723" s="61">
        <v>110</v>
      </c>
      <c r="E1723" s="61" t="s">
        <v>2445</v>
      </c>
      <c r="F1723" s="61" t="s">
        <v>2294</v>
      </c>
      <c r="G1723" s="61" t="s">
        <v>2961</v>
      </c>
      <c r="H1723" s="62" t="s">
        <v>3019</v>
      </c>
      <c r="I1723" s="58">
        <v>1.57</v>
      </c>
      <c r="J1723" s="75">
        <v>1159.2</v>
      </c>
    </row>
    <row r="1724" spans="1:10" ht="16.5" customHeight="1">
      <c r="A1724" s="61">
        <v>335</v>
      </c>
      <c r="B1724" s="61">
        <v>30</v>
      </c>
      <c r="C1724" s="61">
        <v>20</v>
      </c>
      <c r="D1724" s="61">
        <v>104</v>
      </c>
      <c r="E1724" s="61" t="s">
        <v>2239</v>
      </c>
      <c r="F1724" s="61" t="s">
        <v>2294</v>
      </c>
      <c r="G1724" s="61" t="s">
        <v>3318</v>
      </c>
      <c r="H1724" s="62" t="s">
        <v>3554</v>
      </c>
      <c r="I1724" s="58">
        <v>1.57</v>
      </c>
      <c r="J1724" s="75">
        <v>1133.9000000000001</v>
      </c>
    </row>
    <row r="1725" spans="1:10" ht="16.5" customHeight="1">
      <c r="A1725" s="61">
        <v>355</v>
      </c>
      <c r="B1725" s="61">
        <v>25</v>
      </c>
      <c r="C1725" s="61">
        <v>21</v>
      </c>
      <c r="D1725" s="61">
        <v>107</v>
      </c>
      <c r="E1725" s="61" t="s">
        <v>2445</v>
      </c>
      <c r="F1725" s="61" t="s">
        <v>2294</v>
      </c>
      <c r="G1725" s="61" t="s">
        <v>3086</v>
      </c>
      <c r="H1725" s="62" t="s">
        <v>3166</v>
      </c>
      <c r="I1725" s="58">
        <v>1.57</v>
      </c>
      <c r="J1725" s="75">
        <v>1121.83</v>
      </c>
    </row>
    <row r="1726" spans="1:10" ht="16.5" customHeight="1">
      <c r="A1726" s="61">
        <v>335</v>
      </c>
      <c r="B1726" s="61">
        <v>30</v>
      </c>
      <c r="C1726" s="61">
        <v>20</v>
      </c>
      <c r="D1726" s="61">
        <v>104</v>
      </c>
      <c r="E1726" s="61" t="s">
        <v>2445</v>
      </c>
      <c r="F1726" s="61" t="s">
        <v>2294</v>
      </c>
      <c r="G1726" s="61" t="s">
        <v>3580</v>
      </c>
      <c r="H1726" s="62" t="s">
        <v>3595</v>
      </c>
      <c r="I1726" s="58">
        <v>1.57</v>
      </c>
      <c r="J1726" s="75">
        <v>1071.23</v>
      </c>
    </row>
    <row r="1727" spans="1:10" ht="16.5" customHeight="1">
      <c r="A1727" s="61">
        <v>305</v>
      </c>
      <c r="B1727" s="61">
        <v>35</v>
      </c>
      <c r="C1727" s="61">
        <v>20</v>
      </c>
      <c r="D1727" s="61">
        <v>104</v>
      </c>
      <c r="E1727" s="61" t="s">
        <v>2347</v>
      </c>
      <c r="F1727" s="61" t="s">
        <v>2294</v>
      </c>
      <c r="G1727" s="61" t="s">
        <v>2985</v>
      </c>
      <c r="H1727" s="62" t="s">
        <v>3138</v>
      </c>
      <c r="I1727" s="58">
        <v>1.57</v>
      </c>
      <c r="J1727" s="75">
        <v>1040.18</v>
      </c>
    </row>
    <row r="1728" spans="1:10" ht="16.5" customHeight="1">
      <c r="A1728" s="61">
        <v>275</v>
      </c>
      <c r="B1728" s="61">
        <v>35</v>
      </c>
      <c r="C1728" s="61">
        <v>20</v>
      </c>
      <c r="D1728" s="61">
        <v>102</v>
      </c>
      <c r="E1728" s="61" t="s">
        <v>2347</v>
      </c>
      <c r="F1728" s="61" t="s">
        <v>2294</v>
      </c>
      <c r="G1728" s="61" t="s">
        <v>3304</v>
      </c>
      <c r="H1728" s="62" t="s">
        <v>3388</v>
      </c>
      <c r="I1728" s="58">
        <v>1.57</v>
      </c>
      <c r="J1728" s="74">
        <v>997.05</v>
      </c>
    </row>
    <row r="1729" spans="1:10" ht="16.5" customHeight="1">
      <c r="A1729" s="61">
        <v>265</v>
      </c>
      <c r="B1729" s="61">
        <v>45</v>
      </c>
      <c r="C1729" s="61">
        <v>20</v>
      </c>
      <c r="D1729" s="61">
        <v>108</v>
      </c>
      <c r="E1729" s="61" t="s">
        <v>2239</v>
      </c>
      <c r="F1729" s="61" t="s">
        <v>2294</v>
      </c>
      <c r="G1729" s="61" t="s">
        <v>3318</v>
      </c>
      <c r="H1729" s="62" t="s">
        <v>3470</v>
      </c>
      <c r="I1729" s="58">
        <v>1.57</v>
      </c>
      <c r="J1729" s="74">
        <v>997.05</v>
      </c>
    </row>
    <row r="1730" spans="1:10" ht="16.5" customHeight="1">
      <c r="A1730" s="61">
        <v>295</v>
      </c>
      <c r="B1730" s="61">
        <v>30</v>
      </c>
      <c r="C1730" s="61">
        <v>20</v>
      </c>
      <c r="D1730" s="61">
        <v>101</v>
      </c>
      <c r="E1730" s="61" t="s">
        <v>2535</v>
      </c>
      <c r="F1730" s="61" t="s">
        <v>2294</v>
      </c>
      <c r="G1730" s="61" t="s">
        <v>2961</v>
      </c>
      <c r="H1730" s="62" t="s">
        <v>3551</v>
      </c>
      <c r="I1730" s="58">
        <v>1.57</v>
      </c>
      <c r="J1730" s="74">
        <v>975.78</v>
      </c>
    </row>
    <row r="1731" spans="1:10" ht="16.5" customHeight="1">
      <c r="A1731" s="61">
        <v>295</v>
      </c>
      <c r="B1731" s="61">
        <v>30</v>
      </c>
      <c r="C1731" s="61">
        <v>20</v>
      </c>
      <c r="D1731" s="61">
        <v>101</v>
      </c>
      <c r="E1731" s="61" t="s">
        <v>2535</v>
      </c>
      <c r="F1731" s="61" t="s">
        <v>2294</v>
      </c>
      <c r="G1731" s="61" t="s">
        <v>2961</v>
      </c>
      <c r="H1731" s="62" t="s">
        <v>3552</v>
      </c>
      <c r="I1731" s="58">
        <v>1.57</v>
      </c>
      <c r="J1731" s="74">
        <v>975.78</v>
      </c>
    </row>
    <row r="1732" spans="1:10" ht="16.5" customHeight="1">
      <c r="A1732" s="61">
        <v>305</v>
      </c>
      <c r="B1732" s="61">
        <v>30</v>
      </c>
      <c r="C1732" s="61">
        <v>20</v>
      </c>
      <c r="D1732" s="61">
        <v>99</v>
      </c>
      <c r="E1732" s="61" t="s">
        <v>2445</v>
      </c>
      <c r="F1732" s="61" t="s">
        <v>2294</v>
      </c>
      <c r="G1732" s="61" t="s">
        <v>3580</v>
      </c>
      <c r="H1732" s="62" t="s">
        <v>3813</v>
      </c>
      <c r="I1732" s="58">
        <v>1.57</v>
      </c>
      <c r="J1732" s="74">
        <v>975.78</v>
      </c>
    </row>
    <row r="1733" spans="1:10" ht="16.5" customHeight="1">
      <c r="A1733" s="61">
        <v>295</v>
      </c>
      <c r="B1733" s="61">
        <v>30</v>
      </c>
      <c r="C1733" s="61">
        <v>20</v>
      </c>
      <c r="D1733" s="61">
        <v>101</v>
      </c>
      <c r="E1733" s="61" t="s">
        <v>2239</v>
      </c>
      <c r="F1733" s="61" t="s">
        <v>2294</v>
      </c>
      <c r="G1733" s="61" t="s">
        <v>3318</v>
      </c>
      <c r="H1733" s="62" t="s">
        <v>3336</v>
      </c>
      <c r="I1733" s="58">
        <v>1.57</v>
      </c>
      <c r="J1733" s="74">
        <v>971.75</v>
      </c>
    </row>
    <row r="1734" spans="1:10" ht="16.5" customHeight="1">
      <c r="A1734" s="61">
        <v>295</v>
      </c>
      <c r="B1734" s="61">
        <v>30</v>
      </c>
      <c r="C1734" s="61">
        <v>20</v>
      </c>
      <c r="D1734" s="61">
        <v>101</v>
      </c>
      <c r="E1734" s="61" t="s">
        <v>2239</v>
      </c>
      <c r="F1734" s="61" t="s">
        <v>2294</v>
      </c>
      <c r="G1734" s="61" t="s">
        <v>3318</v>
      </c>
      <c r="H1734" s="62" t="s">
        <v>3776</v>
      </c>
      <c r="I1734" s="58">
        <v>1.57</v>
      </c>
      <c r="J1734" s="74">
        <v>971.75</v>
      </c>
    </row>
    <row r="1735" spans="1:10" ht="16.5" customHeight="1">
      <c r="A1735" s="61">
        <v>335</v>
      </c>
      <c r="B1735" s="61">
        <v>30</v>
      </c>
      <c r="C1735" s="61">
        <v>18</v>
      </c>
      <c r="D1735" s="61">
        <v>102</v>
      </c>
      <c r="E1735" s="61" t="s">
        <v>2445</v>
      </c>
      <c r="F1735" s="61" t="s">
        <v>2294</v>
      </c>
      <c r="G1735" s="61" t="s">
        <v>2961</v>
      </c>
      <c r="H1735" s="62" t="s">
        <v>3063</v>
      </c>
      <c r="I1735" s="58">
        <v>1.57</v>
      </c>
      <c r="J1735" s="74">
        <v>971.18</v>
      </c>
    </row>
    <row r="1736" spans="1:10" ht="16.5" customHeight="1">
      <c r="A1736" s="61">
        <v>335</v>
      </c>
      <c r="B1736" s="61">
        <v>30</v>
      </c>
      <c r="C1736" s="61">
        <v>18</v>
      </c>
      <c r="D1736" s="61">
        <v>102</v>
      </c>
      <c r="E1736" s="61" t="s">
        <v>2445</v>
      </c>
      <c r="F1736" s="61" t="s">
        <v>2294</v>
      </c>
      <c r="G1736" s="61" t="s">
        <v>2961</v>
      </c>
      <c r="H1736" s="62" t="s">
        <v>3064</v>
      </c>
      <c r="I1736" s="58">
        <v>1.57</v>
      </c>
      <c r="J1736" s="74">
        <v>971.18</v>
      </c>
    </row>
    <row r="1737" spans="1:10" ht="16.5" customHeight="1">
      <c r="A1737" s="61">
        <v>235</v>
      </c>
      <c r="B1737" s="61">
        <v>45</v>
      </c>
      <c r="C1737" s="61">
        <v>20</v>
      </c>
      <c r="D1737" s="61">
        <v>100</v>
      </c>
      <c r="E1737" s="61" t="s">
        <v>2239</v>
      </c>
      <c r="F1737" s="61" t="s">
        <v>2294</v>
      </c>
      <c r="G1737" s="61" t="s">
        <v>3318</v>
      </c>
      <c r="H1737" s="62" t="s">
        <v>3540</v>
      </c>
      <c r="I1737" s="58">
        <v>1.57</v>
      </c>
      <c r="J1737" s="74">
        <v>953.35</v>
      </c>
    </row>
    <row r="1738" spans="1:10" ht="16.5" customHeight="1">
      <c r="A1738" s="61">
        <v>235</v>
      </c>
      <c r="B1738" s="61">
        <v>35</v>
      </c>
      <c r="C1738" s="61">
        <v>20</v>
      </c>
      <c r="D1738" s="61">
        <v>92</v>
      </c>
      <c r="E1738" s="61" t="s">
        <v>2239</v>
      </c>
      <c r="F1738" s="61" t="s">
        <v>2294</v>
      </c>
      <c r="G1738" s="61" t="s">
        <v>3318</v>
      </c>
      <c r="H1738" s="62" t="s">
        <v>3576</v>
      </c>
      <c r="I1738" s="58">
        <v>1.57</v>
      </c>
      <c r="J1738" s="74">
        <v>953.35</v>
      </c>
    </row>
    <row r="1739" spans="1:10" ht="16.5" customHeight="1">
      <c r="A1739" s="61">
        <v>275</v>
      </c>
      <c r="B1739" s="61">
        <v>30</v>
      </c>
      <c r="C1739" s="61">
        <v>21</v>
      </c>
      <c r="D1739" s="61">
        <v>98</v>
      </c>
      <c r="E1739" s="61" t="s">
        <v>2445</v>
      </c>
      <c r="F1739" s="61" t="s">
        <v>2294</v>
      </c>
      <c r="G1739" s="61" t="s">
        <v>3086</v>
      </c>
      <c r="H1739" s="62" t="s">
        <v>3352</v>
      </c>
      <c r="I1739" s="58">
        <v>1.57</v>
      </c>
      <c r="J1739" s="74">
        <v>916.55</v>
      </c>
    </row>
    <row r="1740" spans="1:10" ht="16.5" customHeight="1">
      <c r="A1740" s="61">
        <v>285</v>
      </c>
      <c r="B1740" s="61">
        <v>35</v>
      </c>
      <c r="C1740" s="61">
        <v>20</v>
      </c>
      <c r="D1740" s="61">
        <v>104</v>
      </c>
      <c r="E1740" s="61" t="s">
        <v>2239</v>
      </c>
      <c r="F1740" s="61" t="s">
        <v>2294</v>
      </c>
      <c r="G1740" s="61" t="s">
        <v>3318</v>
      </c>
      <c r="H1740" s="62" t="s">
        <v>3577</v>
      </c>
      <c r="I1740" s="58">
        <v>1.57</v>
      </c>
      <c r="J1740" s="74">
        <v>914.25</v>
      </c>
    </row>
    <row r="1741" spans="1:10" ht="16.5" customHeight="1">
      <c r="A1741" s="61">
        <v>275</v>
      </c>
      <c r="B1741" s="61">
        <v>35</v>
      </c>
      <c r="C1741" s="61">
        <v>20</v>
      </c>
      <c r="D1741" s="61">
        <v>102</v>
      </c>
      <c r="E1741" s="61" t="s">
        <v>2239</v>
      </c>
      <c r="F1741" s="61" t="s">
        <v>2294</v>
      </c>
      <c r="G1741" s="61" t="s">
        <v>3318</v>
      </c>
      <c r="H1741" s="62" t="s">
        <v>3334</v>
      </c>
      <c r="I1741" s="58">
        <v>1.57</v>
      </c>
      <c r="J1741" s="74">
        <v>898.73</v>
      </c>
    </row>
    <row r="1742" spans="1:10" ht="16.5" customHeight="1">
      <c r="A1742" s="61">
        <v>315</v>
      </c>
      <c r="B1742" s="61">
        <v>25</v>
      </c>
      <c r="C1742" s="61">
        <v>22</v>
      </c>
      <c r="D1742" s="61">
        <v>101</v>
      </c>
      <c r="E1742" s="61" t="s">
        <v>2445</v>
      </c>
      <c r="F1742" s="61" t="s">
        <v>2294</v>
      </c>
      <c r="G1742" s="61" t="s">
        <v>2893</v>
      </c>
      <c r="H1742" s="62" t="s">
        <v>3141</v>
      </c>
      <c r="I1742" s="58">
        <v>1.57</v>
      </c>
      <c r="J1742" s="74">
        <v>890.1</v>
      </c>
    </row>
    <row r="1743" spans="1:10" ht="16.5" customHeight="1">
      <c r="A1743" s="61">
        <v>295</v>
      </c>
      <c r="B1743" s="61">
        <v>30</v>
      </c>
      <c r="C1743" s="61">
        <v>20</v>
      </c>
      <c r="D1743" s="61">
        <v>97</v>
      </c>
      <c r="E1743" s="61" t="s">
        <v>2347</v>
      </c>
      <c r="F1743" s="61" t="s">
        <v>2294</v>
      </c>
      <c r="G1743" s="61" t="s">
        <v>3304</v>
      </c>
      <c r="H1743" s="62" t="s">
        <v>3422</v>
      </c>
      <c r="I1743" s="58">
        <v>1.57</v>
      </c>
      <c r="J1743" s="74">
        <v>880.9</v>
      </c>
    </row>
    <row r="1744" spans="1:10" ht="16.5" customHeight="1">
      <c r="A1744" s="61">
        <v>345</v>
      </c>
      <c r="B1744" s="61">
        <v>35</v>
      </c>
      <c r="C1744" s="61">
        <v>15</v>
      </c>
      <c r="D1744" s="61">
        <v>95</v>
      </c>
      <c r="E1744" s="61" t="s">
        <v>2445</v>
      </c>
      <c r="F1744" s="61" t="s">
        <v>2294</v>
      </c>
      <c r="G1744" s="61" t="s">
        <v>2815</v>
      </c>
      <c r="H1744" s="62" t="s">
        <v>2830</v>
      </c>
      <c r="I1744" s="58">
        <v>1.57</v>
      </c>
      <c r="J1744" s="74">
        <v>878.03</v>
      </c>
    </row>
    <row r="1745" spans="1:10" ht="16.5" customHeight="1">
      <c r="A1745" s="61">
        <v>305</v>
      </c>
      <c r="B1745" s="61">
        <v>30</v>
      </c>
      <c r="C1745" s="61">
        <v>22</v>
      </c>
      <c r="D1745" s="61">
        <v>105</v>
      </c>
      <c r="E1745" s="61" t="s">
        <v>2445</v>
      </c>
      <c r="F1745" s="61" t="s">
        <v>2294</v>
      </c>
      <c r="G1745" s="61" t="s">
        <v>2893</v>
      </c>
      <c r="H1745" s="62" t="s">
        <v>3346</v>
      </c>
      <c r="I1745" s="58">
        <v>1.57</v>
      </c>
      <c r="J1745" s="74">
        <v>867.1</v>
      </c>
    </row>
    <row r="1746" spans="1:10" ht="16.5" customHeight="1">
      <c r="A1746" s="61">
        <v>325</v>
      </c>
      <c r="B1746" s="61">
        <v>30</v>
      </c>
      <c r="C1746" s="61">
        <v>19</v>
      </c>
      <c r="D1746" s="61">
        <v>101</v>
      </c>
      <c r="E1746" s="61" t="s">
        <v>2445</v>
      </c>
      <c r="F1746" s="61" t="s">
        <v>2294</v>
      </c>
      <c r="G1746" s="61" t="s">
        <v>3580</v>
      </c>
      <c r="H1746" s="62" t="s">
        <v>3582</v>
      </c>
      <c r="I1746" s="58">
        <v>1.57</v>
      </c>
      <c r="J1746" s="74">
        <v>866.53</v>
      </c>
    </row>
    <row r="1747" spans="1:10" ht="16.5" customHeight="1">
      <c r="A1747" s="61">
        <v>245</v>
      </c>
      <c r="B1747" s="61">
        <v>40</v>
      </c>
      <c r="C1747" s="61">
        <v>20</v>
      </c>
      <c r="D1747" s="61">
        <v>99</v>
      </c>
      <c r="E1747" s="61" t="s">
        <v>2347</v>
      </c>
      <c r="F1747" s="61" t="s">
        <v>2294</v>
      </c>
      <c r="G1747" s="61" t="s">
        <v>3304</v>
      </c>
      <c r="H1747" s="62" t="s">
        <v>3387</v>
      </c>
      <c r="I1747" s="58">
        <v>1.57</v>
      </c>
      <c r="J1747" s="74">
        <v>858.48</v>
      </c>
    </row>
    <row r="1748" spans="1:10" ht="16.5" customHeight="1">
      <c r="A1748" s="61">
        <v>245</v>
      </c>
      <c r="B1748" s="61">
        <v>35</v>
      </c>
      <c r="C1748" s="61">
        <v>20</v>
      </c>
      <c r="D1748" s="61">
        <v>95</v>
      </c>
      <c r="E1748" s="61" t="s">
        <v>2239</v>
      </c>
      <c r="F1748" s="61" t="s">
        <v>2294</v>
      </c>
      <c r="G1748" s="61" t="s">
        <v>3318</v>
      </c>
      <c r="H1748" s="62" t="s">
        <v>3331</v>
      </c>
      <c r="I1748" s="58">
        <v>1.57</v>
      </c>
      <c r="J1748" s="74">
        <v>834.9</v>
      </c>
    </row>
    <row r="1749" spans="1:10" ht="16.5" customHeight="1">
      <c r="A1749" s="61">
        <v>285</v>
      </c>
      <c r="B1749" s="61">
        <v>30</v>
      </c>
      <c r="C1749" s="61">
        <v>20</v>
      </c>
      <c r="D1749" s="61">
        <v>99</v>
      </c>
      <c r="E1749" s="61" t="s">
        <v>2347</v>
      </c>
      <c r="F1749" s="61" t="s">
        <v>2294</v>
      </c>
      <c r="G1749" s="61" t="s">
        <v>2985</v>
      </c>
      <c r="H1749" s="62" t="s">
        <v>3149</v>
      </c>
      <c r="I1749" s="58">
        <v>1.57</v>
      </c>
      <c r="J1749" s="74">
        <v>834.9</v>
      </c>
    </row>
    <row r="1750" spans="1:10" ht="16.5" customHeight="1">
      <c r="A1750" s="61">
        <v>335</v>
      </c>
      <c r="B1750" s="61">
        <v>30</v>
      </c>
      <c r="C1750" s="61">
        <v>20</v>
      </c>
      <c r="D1750" s="61">
        <v>104</v>
      </c>
      <c r="E1750" s="61" t="s">
        <v>2445</v>
      </c>
      <c r="F1750" s="61" t="s">
        <v>2294</v>
      </c>
      <c r="G1750" s="61" t="s">
        <v>3086</v>
      </c>
      <c r="H1750" s="62" t="s">
        <v>3272</v>
      </c>
      <c r="I1750" s="58">
        <v>1.57</v>
      </c>
      <c r="J1750" s="74">
        <v>823.98</v>
      </c>
    </row>
    <row r="1751" spans="1:10" ht="16.5" customHeight="1">
      <c r="A1751" s="61">
        <v>275</v>
      </c>
      <c r="B1751" s="61">
        <v>35</v>
      </c>
      <c r="C1751" s="61">
        <v>20</v>
      </c>
      <c r="D1751" s="61">
        <v>102</v>
      </c>
      <c r="E1751" s="61" t="s">
        <v>2347</v>
      </c>
      <c r="F1751" s="61" t="s">
        <v>2294</v>
      </c>
      <c r="G1751" s="61" t="s">
        <v>3304</v>
      </c>
      <c r="H1751" s="62" t="s">
        <v>3468</v>
      </c>
      <c r="I1751" s="58">
        <v>1.57</v>
      </c>
      <c r="J1751" s="74">
        <v>816.5</v>
      </c>
    </row>
    <row r="1752" spans="1:10" ht="16.5" customHeight="1">
      <c r="A1752" s="61">
        <v>275</v>
      </c>
      <c r="B1752" s="61">
        <v>40</v>
      </c>
      <c r="C1752" s="61">
        <v>19</v>
      </c>
      <c r="D1752" s="61">
        <v>105</v>
      </c>
      <c r="E1752" s="61" t="s">
        <v>2347</v>
      </c>
      <c r="F1752" s="61" t="s">
        <v>2294</v>
      </c>
      <c r="G1752" s="61" t="s">
        <v>3304</v>
      </c>
      <c r="H1752" s="62" t="s">
        <v>3389</v>
      </c>
      <c r="I1752" s="58">
        <v>1.57</v>
      </c>
      <c r="J1752" s="74">
        <v>806.15</v>
      </c>
    </row>
    <row r="1753" spans="1:10" ht="16.5" customHeight="1">
      <c r="A1753" s="61">
        <v>275</v>
      </c>
      <c r="B1753" s="61">
        <v>40</v>
      </c>
      <c r="C1753" s="61">
        <v>19</v>
      </c>
      <c r="D1753" s="61">
        <v>105</v>
      </c>
      <c r="E1753" s="61" t="s">
        <v>2347</v>
      </c>
      <c r="F1753" s="61" t="s">
        <v>2294</v>
      </c>
      <c r="G1753" s="61" t="s">
        <v>3304</v>
      </c>
      <c r="H1753" s="62" t="s">
        <v>3817</v>
      </c>
      <c r="I1753" s="58">
        <v>1.57</v>
      </c>
      <c r="J1753" s="74">
        <v>806.15</v>
      </c>
    </row>
    <row r="1754" spans="1:10" ht="16.5" customHeight="1">
      <c r="A1754" s="61">
        <v>275</v>
      </c>
      <c r="B1754" s="61">
        <v>40</v>
      </c>
      <c r="C1754" s="61">
        <v>20</v>
      </c>
      <c r="D1754" s="61">
        <v>106</v>
      </c>
      <c r="E1754" s="61" t="s">
        <v>2239</v>
      </c>
      <c r="F1754" s="61" t="s">
        <v>2294</v>
      </c>
      <c r="G1754" s="61" t="s">
        <v>3318</v>
      </c>
      <c r="H1754" s="62" t="s">
        <v>3471</v>
      </c>
      <c r="I1754" s="58">
        <v>1.57</v>
      </c>
      <c r="J1754" s="74">
        <v>800.98</v>
      </c>
    </row>
    <row r="1755" spans="1:10" ht="16.5" customHeight="1">
      <c r="A1755" s="61">
        <v>265</v>
      </c>
      <c r="B1755" s="61">
        <v>35</v>
      </c>
      <c r="C1755" s="61">
        <v>20</v>
      </c>
      <c r="D1755" s="61">
        <v>99</v>
      </c>
      <c r="E1755" s="61" t="s">
        <v>2347</v>
      </c>
      <c r="F1755" s="61" t="s">
        <v>2294</v>
      </c>
      <c r="G1755" s="61" t="s">
        <v>2985</v>
      </c>
      <c r="H1755" s="62" t="s">
        <v>3106</v>
      </c>
      <c r="I1755" s="58">
        <v>1.57</v>
      </c>
      <c r="J1755" s="74">
        <v>798.1</v>
      </c>
    </row>
    <row r="1756" spans="1:10" ht="16.5" customHeight="1">
      <c r="A1756" s="61">
        <v>305</v>
      </c>
      <c r="B1756" s="61">
        <v>30</v>
      </c>
      <c r="C1756" s="61">
        <v>20</v>
      </c>
      <c r="D1756" s="61">
        <v>103</v>
      </c>
      <c r="E1756" s="61" t="s">
        <v>2445</v>
      </c>
      <c r="F1756" s="61" t="s">
        <v>2294</v>
      </c>
      <c r="G1756" s="61" t="s">
        <v>3086</v>
      </c>
      <c r="H1756" s="62" t="s">
        <v>3728</v>
      </c>
      <c r="I1756" s="58">
        <v>1.57</v>
      </c>
      <c r="J1756" s="74">
        <v>788.33</v>
      </c>
    </row>
    <row r="1757" spans="1:10" ht="16.5" customHeight="1">
      <c r="A1757" s="61">
        <v>275</v>
      </c>
      <c r="B1757" s="61">
        <v>30</v>
      </c>
      <c r="C1757" s="61">
        <v>20</v>
      </c>
      <c r="D1757" s="61">
        <v>97</v>
      </c>
      <c r="E1757" s="61" t="s">
        <v>2445</v>
      </c>
      <c r="F1757" s="61" t="s">
        <v>2294</v>
      </c>
      <c r="G1757" s="61" t="s">
        <v>3580</v>
      </c>
      <c r="H1757" s="62" t="s">
        <v>3736</v>
      </c>
      <c r="I1757" s="58">
        <v>1.57</v>
      </c>
      <c r="J1757" s="74">
        <v>784.88</v>
      </c>
    </row>
    <row r="1758" spans="1:10" ht="16.5" customHeight="1">
      <c r="A1758" s="61">
        <v>275</v>
      </c>
      <c r="B1758" s="61">
        <v>35</v>
      </c>
      <c r="C1758" s="61">
        <v>19</v>
      </c>
      <c r="D1758" s="61">
        <v>100</v>
      </c>
      <c r="E1758" s="61" t="s">
        <v>2347</v>
      </c>
      <c r="F1758" s="61" t="s">
        <v>2294</v>
      </c>
      <c r="G1758" s="61" t="s">
        <v>2985</v>
      </c>
      <c r="H1758" s="62" t="s">
        <v>3128</v>
      </c>
      <c r="I1758" s="58">
        <v>1.57</v>
      </c>
      <c r="J1758" s="74">
        <v>784.3</v>
      </c>
    </row>
    <row r="1759" spans="1:10" ht="16.5" customHeight="1">
      <c r="A1759" s="61">
        <v>255</v>
      </c>
      <c r="B1759" s="61">
        <v>35</v>
      </c>
      <c r="C1759" s="61">
        <v>20</v>
      </c>
      <c r="D1759" s="61">
        <v>97</v>
      </c>
      <c r="E1759" s="61" t="s">
        <v>2347</v>
      </c>
      <c r="F1759" s="61" t="s">
        <v>2294</v>
      </c>
      <c r="G1759" s="61" t="s">
        <v>2985</v>
      </c>
      <c r="H1759" s="62" t="s">
        <v>3148</v>
      </c>
      <c r="I1759" s="58">
        <v>1.57</v>
      </c>
      <c r="J1759" s="74">
        <v>783.73</v>
      </c>
    </row>
    <row r="1760" spans="1:10" ht="16.5" customHeight="1">
      <c r="A1760" s="61">
        <v>295</v>
      </c>
      <c r="B1760" s="61">
        <v>30</v>
      </c>
      <c r="C1760" s="61">
        <v>19</v>
      </c>
      <c r="D1760" s="61">
        <v>100</v>
      </c>
      <c r="E1760" s="61" t="s">
        <v>2445</v>
      </c>
      <c r="F1760" s="61" t="s">
        <v>2294</v>
      </c>
      <c r="G1760" s="61" t="s">
        <v>2961</v>
      </c>
      <c r="H1760" s="62" t="s">
        <v>3406</v>
      </c>
      <c r="I1760" s="58">
        <v>1.57</v>
      </c>
      <c r="J1760" s="74">
        <v>781.43</v>
      </c>
    </row>
    <row r="1761" spans="1:10" ht="16.5" customHeight="1">
      <c r="A1761" s="61">
        <v>295</v>
      </c>
      <c r="B1761" s="61">
        <v>30</v>
      </c>
      <c r="C1761" s="61">
        <v>19</v>
      </c>
      <c r="D1761" s="61">
        <v>100</v>
      </c>
      <c r="E1761" s="61" t="s">
        <v>2445</v>
      </c>
      <c r="F1761" s="61" t="s">
        <v>2294</v>
      </c>
      <c r="G1761" s="61" t="s">
        <v>2961</v>
      </c>
      <c r="H1761" s="62" t="s">
        <v>3407</v>
      </c>
      <c r="I1761" s="58">
        <v>1.57</v>
      </c>
      <c r="J1761" s="74">
        <v>781.43</v>
      </c>
    </row>
    <row r="1762" spans="1:10" ht="16.5" customHeight="1">
      <c r="A1762" s="61">
        <v>295</v>
      </c>
      <c r="B1762" s="61">
        <v>30</v>
      </c>
      <c r="C1762" s="61">
        <v>19</v>
      </c>
      <c r="D1762" s="61">
        <v>100</v>
      </c>
      <c r="E1762" s="61" t="s">
        <v>2445</v>
      </c>
      <c r="F1762" s="61" t="s">
        <v>2294</v>
      </c>
      <c r="G1762" s="61" t="s">
        <v>3580</v>
      </c>
      <c r="H1762" s="62" t="s">
        <v>3622</v>
      </c>
      <c r="I1762" s="58">
        <v>1.57</v>
      </c>
      <c r="J1762" s="74">
        <v>781.43</v>
      </c>
    </row>
    <row r="1763" spans="1:10" ht="16.5" customHeight="1">
      <c r="A1763" s="61">
        <v>275</v>
      </c>
      <c r="B1763" s="61">
        <v>40</v>
      </c>
      <c r="C1763" s="61">
        <v>19</v>
      </c>
      <c r="D1763" s="61">
        <v>105</v>
      </c>
      <c r="E1763" s="61" t="s">
        <v>2239</v>
      </c>
      <c r="F1763" s="61" t="s">
        <v>2294</v>
      </c>
      <c r="G1763" s="61" t="s">
        <v>3318</v>
      </c>
      <c r="H1763" s="62" t="s">
        <v>3335</v>
      </c>
      <c r="I1763" s="58">
        <v>1.57</v>
      </c>
      <c r="J1763" s="74">
        <v>771.08</v>
      </c>
    </row>
    <row r="1764" spans="1:10" ht="16.5" customHeight="1">
      <c r="A1764" s="61">
        <v>245</v>
      </c>
      <c r="B1764" s="61">
        <v>40</v>
      </c>
      <c r="C1764" s="61">
        <v>20</v>
      </c>
      <c r="D1764" s="61">
        <v>99</v>
      </c>
      <c r="E1764" s="61" t="s">
        <v>2347</v>
      </c>
      <c r="F1764" s="61" t="s">
        <v>2294</v>
      </c>
      <c r="G1764" s="61" t="s">
        <v>3304</v>
      </c>
      <c r="H1764" s="62" t="s">
        <v>3469</v>
      </c>
      <c r="I1764" s="58">
        <v>1.57</v>
      </c>
      <c r="J1764" s="74">
        <v>771.08</v>
      </c>
    </row>
    <row r="1765" spans="1:10" ht="16.5" customHeight="1">
      <c r="A1765" s="61">
        <v>315</v>
      </c>
      <c r="B1765" s="61">
        <v>35</v>
      </c>
      <c r="C1765" s="61">
        <v>20</v>
      </c>
      <c r="D1765" s="61">
        <v>110</v>
      </c>
      <c r="E1765" s="61" t="s">
        <v>2347</v>
      </c>
      <c r="F1765" s="61" t="s">
        <v>2294</v>
      </c>
      <c r="G1765" s="61" t="s">
        <v>2867</v>
      </c>
      <c r="H1765" s="62" t="s">
        <v>3717</v>
      </c>
      <c r="I1765" s="58">
        <v>3.27</v>
      </c>
      <c r="J1765" s="74">
        <v>763.6</v>
      </c>
    </row>
    <row r="1766" spans="1:10" ht="16.5" customHeight="1">
      <c r="A1766" s="61">
        <v>305</v>
      </c>
      <c r="B1766" s="61">
        <v>30</v>
      </c>
      <c r="C1766" s="61">
        <v>19</v>
      </c>
      <c r="D1766" s="61">
        <v>102</v>
      </c>
      <c r="E1766" s="61" t="s">
        <v>2445</v>
      </c>
      <c r="F1766" s="61" t="s">
        <v>2294</v>
      </c>
      <c r="G1766" s="61" t="s">
        <v>2961</v>
      </c>
      <c r="H1766" s="62" t="s">
        <v>3112</v>
      </c>
      <c r="I1766" s="58">
        <v>1.57</v>
      </c>
      <c r="J1766" s="74">
        <v>762.45</v>
      </c>
    </row>
    <row r="1767" spans="1:10" ht="16.5" customHeight="1">
      <c r="A1767" s="61">
        <v>305</v>
      </c>
      <c r="B1767" s="61">
        <v>30</v>
      </c>
      <c r="C1767" s="61">
        <v>19</v>
      </c>
      <c r="D1767" s="61">
        <v>102</v>
      </c>
      <c r="E1767" s="61" t="s">
        <v>2445</v>
      </c>
      <c r="F1767" s="61" t="s">
        <v>2294</v>
      </c>
      <c r="G1767" s="61" t="s">
        <v>2961</v>
      </c>
      <c r="H1767" s="62" t="s">
        <v>3113</v>
      </c>
      <c r="I1767" s="58">
        <v>1.57</v>
      </c>
      <c r="J1767" s="74">
        <v>762.45</v>
      </c>
    </row>
    <row r="1768" spans="1:10" ht="16.5" customHeight="1">
      <c r="A1768" s="61">
        <v>305</v>
      </c>
      <c r="B1768" s="61">
        <v>30</v>
      </c>
      <c r="C1768" s="61">
        <v>19</v>
      </c>
      <c r="D1768" s="61">
        <v>102</v>
      </c>
      <c r="E1768" s="61" t="s">
        <v>2445</v>
      </c>
      <c r="F1768" s="61" t="s">
        <v>2294</v>
      </c>
      <c r="G1768" s="61" t="s">
        <v>3580</v>
      </c>
      <c r="H1768" s="62" t="s">
        <v>3581</v>
      </c>
      <c r="I1768" s="58">
        <v>1.57</v>
      </c>
      <c r="J1768" s="74">
        <v>762.45</v>
      </c>
    </row>
    <row r="1769" spans="1:10" ht="16.5" customHeight="1">
      <c r="A1769" s="61">
        <v>305</v>
      </c>
      <c r="B1769" s="61">
        <v>30</v>
      </c>
      <c r="C1769" s="61">
        <v>19</v>
      </c>
      <c r="D1769" s="61">
        <v>102</v>
      </c>
      <c r="E1769" s="61" t="s">
        <v>2445</v>
      </c>
      <c r="F1769" s="61" t="s">
        <v>2294</v>
      </c>
      <c r="G1769" s="61" t="s">
        <v>3580</v>
      </c>
      <c r="H1769" s="62" t="s">
        <v>3771</v>
      </c>
      <c r="I1769" s="58">
        <v>1.57</v>
      </c>
      <c r="J1769" s="74">
        <v>762.45</v>
      </c>
    </row>
    <row r="1770" spans="1:10" ht="16.5" customHeight="1">
      <c r="A1770" s="61">
        <v>325</v>
      </c>
      <c r="B1770" s="61">
        <v>30</v>
      </c>
      <c r="C1770" s="61">
        <v>21</v>
      </c>
      <c r="D1770" s="61">
        <v>108</v>
      </c>
      <c r="E1770" s="61" t="s">
        <v>2347</v>
      </c>
      <c r="F1770" s="61" t="s">
        <v>2294</v>
      </c>
      <c r="G1770" s="61" t="s">
        <v>2867</v>
      </c>
      <c r="H1770" s="62" t="s">
        <v>3559</v>
      </c>
      <c r="I1770" s="58">
        <v>3.27</v>
      </c>
      <c r="J1770" s="74">
        <v>759</v>
      </c>
    </row>
    <row r="1771" spans="1:10" ht="16.5" customHeight="1">
      <c r="A1771" s="61">
        <v>245</v>
      </c>
      <c r="B1771" s="61">
        <v>35</v>
      </c>
      <c r="C1771" s="61">
        <v>20</v>
      </c>
      <c r="D1771" s="61">
        <v>91</v>
      </c>
      <c r="E1771" s="61" t="s">
        <v>2347</v>
      </c>
      <c r="F1771" s="61" t="s">
        <v>2294</v>
      </c>
      <c r="G1771" s="61" t="s">
        <v>3304</v>
      </c>
      <c r="H1771" s="62" t="s">
        <v>3426</v>
      </c>
      <c r="I1771" s="58">
        <v>1.57</v>
      </c>
      <c r="J1771" s="74">
        <v>757.28</v>
      </c>
    </row>
    <row r="1772" spans="1:10" ht="16.5" customHeight="1">
      <c r="A1772" s="61">
        <v>265</v>
      </c>
      <c r="B1772" s="61">
        <v>35</v>
      </c>
      <c r="C1772" s="61">
        <v>20</v>
      </c>
      <c r="D1772" s="61">
        <v>99</v>
      </c>
      <c r="E1772" s="61" t="s">
        <v>2445</v>
      </c>
      <c r="F1772" s="61" t="s">
        <v>2294</v>
      </c>
      <c r="G1772" s="61" t="s">
        <v>3086</v>
      </c>
      <c r="H1772" s="62" t="s">
        <v>3116</v>
      </c>
      <c r="I1772" s="58">
        <v>1.57</v>
      </c>
      <c r="J1772" s="74">
        <v>756.7</v>
      </c>
    </row>
    <row r="1773" spans="1:10" ht="16.5" customHeight="1">
      <c r="A1773" s="61">
        <v>265</v>
      </c>
      <c r="B1773" s="61">
        <v>35</v>
      </c>
      <c r="C1773" s="61">
        <v>20</v>
      </c>
      <c r="D1773" s="61">
        <v>95</v>
      </c>
      <c r="E1773" s="61" t="s">
        <v>2445</v>
      </c>
      <c r="F1773" s="61" t="s">
        <v>2294</v>
      </c>
      <c r="G1773" s="61" t="s">
        <v>3086</v>
      </c>
      <c r="H1773" s="62" t="s">
        <v>3548</v>
      </c>
      <c r="I1773" s="58">
        <v>1.57</v>
      </c>
      <c r="J1773" s="74">
        <v>756.7</v>
      </c>
    </row>
    <row r="1774" spans="1:10" ht="16.5" customHeight="1">
      <c r="A1774" s="61">
        <v>265</v>
      </c>
      <c r="B1774" s="61">
        <v>35</v>
      </c>
      <c r="C1774" s="61">
        <v>20</v>
      </c>
      <c r="D1774" s="61">
        <v>99</v>
      </c>
      <c r="E1774" s="61" t="s">
        <v>2445</v>
      </c>
      <c r="F1774" s="61" t="s">
        <v>2294</v>
      </c>
      <c r="G1774" s="61" t="s">
        <v>3086</v>
      </c>
      <c r="H1774" s="62" t="s">
        <v>3695</v>
      </c>
      <c r="I1774" s="58">
        <v>1.57</v>
      </c>
      <c r="J1774" s="74">
        <v>756.7</v>
      </c>
    </row>
    <row r="1775" spans="1:10" ht="16.5" customHeight="1">
      <c r="A1775" s="61">
        <v>265</v>
      </c>
      <c r="B1775" s="61">
        <v>35</v>
      </c>
      <c r="C1775" s="61">
        <v>20</v>
      </c>
      <c r="D1775" s="61">
        <v>99</v>
      </c>
      <c r="E1775" s="61" t="s">
        <v>2445</v>
      </c>
      <c r="F1775" s="61" t="s">
        <v>2294</v>
      </c>
      <c r="G1775" s="61" t="s">
        <v>3086</v>
      </c>
      <c r="H1775" s="62" t="s">
        <v>3701</v>
      </c>
      <c r="I1775" s="58">
        <v>1.57</v>
      </c>
      <c r="J1775" s="74">
        <v>756.7</v>
      </c>
    </row>
    <row r="1776" spans="1:10" ht="16.5" customHeight="1">
      <c r="A1776" s="61">
        <v>245</v>
      </c>
      <c r="B1776" s="61">
        <v>40</v>
      </c>
      <c r="C1776" s="61">
        <v>19</v>
      </c>
      <c r="D1776" s="61">
        <v>98</v>
      </c>
      <c r="E1776" s="61" t="s">
        <v>2347</v>
      </c>
      <c r="F1776" s="61" t="s">
        <v>2294</v>
      </c>
      <c r="G1776" s="61" t="s">
        <v>2985</v>
      </c>
      <c r="H1776" s="62" t="s">
        <v>3127</v>
      </c>
      <c r="I1776" s="58">
        <v>1.57</v>
      </c>
      <c r="J1776" s="74">
        <v>755.55</v>
      </c>
    </row>
    <row r="1777" spans="1:10" ht="16.5" customHeight="1">
      <c r="A1777" s="61">
        <v>305</v>
      </c>
      <c r="B1777" s="61">
        <v>30</v>
      </c>
      <c r="C1777" s="61">
        <v>20</v>
      </c>
      <c r="D1777" s="61">
        <v>99</v>
      </c>
      <c r="E1777" s="61" t="s">
        <v>2445</v>
      </c>
      <c r="F1777" s="61" t="s">
        <v>2294</v>
      </c>
      <c r="G1777" s="61" t="s">
        <v>2893</v>
      </c>
      <c r="H1777" s="62" t="s">
        <v>3347</v>
      </c>
      <c r="I1777" s="58">
        <v>1.57</v>
      </c>
      <c r="J1777" s="74">
        <v>750.38</v>
      </c>
    </row>
    <row r="1778" spans="1:10" ht="16.5" customHeight="1">
      <c r="A1778" s="61">
        <v>295</v>
      </c>
      <c r="B1778" s="61">
        <v>30</v>
      </c>
      <c r="C1778" s="61">
        <v>20</v>
      </c>
      <c r="D1778" s="61">
        <v>101</v>
      </c>
      <c r="E1778" s="61" t="s">
        <v>2445</v>
      </c>
      <c r="F1778" s="61" t="s">
        <v>2294</v>
      </c>
      <c r="G1778" s="61" t="s">
        <v>3086</v>
      </c>
      <c r="H1778" s="62" t="s">
        <v>3271</v>
      </c>
      <c r="I1778" s="58">
        <v>1.57</v>
      </c>
      <c r="J1778" s="74">
        <v>750.38</v>
      </c>
    </row>
    <row r="1779" spans="1:10" ht="16.5" customHeight="1">
      <c r="A1779" s="61">
        <v>305</v>
      </c>
      <c r="B1779" s="61">
        <v>30</v>
      </c>
      <c r="C1779" s="61">
        <v>20</v>
      </c>
      <c r="D1779" s="61">
        <v>99</v>
      </c>
      <c r="E1779" s="61" t="s">
        <v>2445</v>
      </c>
      <c r="F1779" s="61" t="s">
        <v>2294</v>
      </c>
      <c r="G1779" s="61" t="s">
        <v>3086</v>
      </c>
      <c r="H1779" s="62" t="s">
        <v>3558</v>
      </c>
      <c r="I1779" s="58">
        <v>1.57</v>
      </c>
      <c r="J1779" s="74">
        <v>750.38</v>
      </c>
    </row>
    <row r="1780" spans="1:10" ht="16.5" customHeight="1">
      <c r="A1780" s="61">
        <v>295</v>
      </c>
      <c r="B1780" s="61">
        <v>30</v>
      </c>
      <c r="C1780" s="61">
        <v>20</v>
      </c>
      <c r="D1780" s="61">
        <v>101</v>
      </c>
      <c r="E1780" s="61" t="s">
        <v>2445</v>
      </c>
      <c r="F1780" s="61" t="s">
        <v>2294</v>
      </c>
      <c r="G1780" s="61" t="s">
        <v>3086</v>
      </c>
      <c r="H1780" s="62" t="s">
        <v>3702</v>
      </c>
      <c r="I1780" s="58">
        <v>1.57</v>
      </c>
      <c r="J1780" s="74">
        <v>750.38</v>
      </c>
    </row>
    <row r="1781" spans="1:10" ht="16.5" customHeight="1">
      <c r="A1781" s="61">
        <v>295</v>
      </c>
      <c r="B1781" s="61">
        <v>30</v>
      </c>
      <c r="C1781" s="61">
        <v>20</v>
      </c>
      <c r="D1781" s="61">
        <v>101</v>
      </c>
      <c r="E1781" s="61" t="s">
        <v>2445</v>
      </c>
      <c r="F1781" s="61" t="s">
        <v>2294</v>
      </c>
      <c r="G1781" s="61" t="s">
        <v>3086</v>
      </c>
      <c r="H1781" s="62" t="s">
        <v>3757</v>
      </c>
      <c r="I1781" s="58">
        <v>1.57</v>
      </c>
      <c r="J1781" s="74">
        <v>750.38</v>
      </c>
    </row>
    <row r="1782" spans="1:10" ht="16.5" customHeight="1">
      <c r="A1782" s="61">
        <v>295</v>
      </c>
      <c r="B1782" s="61">
        <v>30</v>
      </c>
      <c r="C1782" s="61">
        <v>20</v>
      </c>
      <c r="D1782" s="61">
        <v>101</v>
      </c>
      <c r="E1782" s="61" t="s">
        <v>2445</v>
      </c>
      <c r="F1782" s="61" t="s">
        <v>2294</v>
      </c>
      <c r="G1782" s="61" t="s">
        <v>3086</v>
      </c>
      <c r="H1782" s="62" t="s">
        <v>3161</v>
      </c>
      <c r="I1782" s="58">
        <v>1.57</v>
      </c>
      <c r="J1782" s="74">
        <v>750.38</v>
      </c>
    </row>
    <row r="1783" spans="1:10" ht="16.5" customHeight="1">
      <c r="A1783" s="61">
        <v>335</v>
      </c>
      <c r="B1783" s="61">
        <v>30</v>
      </c>
      <c r="C1783" s="61">
        <v>18</v>
      </c>
      <c r="D1783" s="61">
        <v>102</v>
      </c>
      <c r="E1783" s="61" t="s">
        <v>2445</v>
      </c>
      <c r="F1783" s="61" t="s">
        <v>2294</v>
      </c>
      <c r="G1783" s="61" t="s">
        <v>2841</v>
      </c>
      <c r="H1783" s="62" t="s">
        <v>2865</v>
      </c>
      <c r="I1783" s="58">
        <v>1.57</v>
      </c>
      <c r="J1783" s="74">
        <v>747.5</v>
      </c>
    </row>
    <row r="1784" spans="1:10" ht="16.5" customHeight="1">
      <c r="A1784" s="61">
        <v>335</v>
      </c>
      <c r="B1784" s="61">
        <v>30</v>
      </c>
      <c r="C1784" s="61">
        <v>18</v>
      </c>
      <c r="D1784" s="61">
        <v>102</v>
      </c>
      <c r="E1784" s="61" t="s">
        <v>2445</v>
      </c>
      <c r="F1784" s="61" t="s">
        <v>2294</v>
      </c>
      <c r="G1784" s="61" t="s">
        <v>2815</v>
      </c>
      <c r="H1784" s="62" t="s">
        <v>2829</v>
      </c>
      <c r="I1784" s="58">
        <v>1.57</v>
      </c>
      <c r="J1784" s="74">
        <v>747.5</v>
      </c>
    </row>
    <row r="1785" spans="1:10" ht="16.5" customHeight="1">
      <c r="A1785" s="61">
        <v>325</v>
      </c>
      <c r="B1785" s="61">
        <v>25</v>
      </c>
      <c r="C1785" s="61">
        <v>20</v>
      </c>
      <c r="D1785" s="61">
        <v>101</v>
      </c>
      <c r="E1785" s="61" t="s">
        <v>2445</v>
      </c>
      <c r="F1785" s="61" t="s">
        <v>2294</v>
      </c>
      <c r="G1785" s="61" t="s">
        <v>2893</v>
      </c>
      <c r="H1785" s="62" t="s">
        <v>3044</v>
      </c>
      <c r="I1785" s="58">
        <v>1.57</v>
      </c>
      <c r="J1785" s="74">
        <v>744.63</v>
      </c>
    </row>
    <row r="1786" spans="1:10" ht="16.5" customHeight="1">
      <c r="A1786" s="61">
        <v>265</v>
      </c>
      <c r="B1786" s="61">
        <v>35</v>
      </c>
      <c r="C1786" s="61">
        <v>19</v>
      </c>
      <c r="D1786" s="61">
        <v>98</v>
      </c>
      <c r="E1786" s="61" t="s">
        <v>2239</v>
      </c>
      <c r="F1786" s="61" t="s">
        <v>2294</v>
      </c>
      <c r="G1786" s="61" t="s">
        <v>3318</v>
      </c>
      <c r="H1786" s="62" t="s">
        <v>3320</v>
      </c>
      <c r="I1786" s="58">
        <v>1.57</v>
      </c>
      <c r="J1786" s="74">
        <v>742.33</v>
      </c>
    </row>
    <row r="1787" spans="1:10" ht="16.5" customHeight="1">
      <c r="A1787" s="61">
        <v>285</v>
      </c>
      <c r="B1787" s="61">
        <v>30</v>
      </c>
      <c r="C1787" s="61">
        <v>19</v>
      </c>
      <c r="D1787" s="61">
        <v>98</v>
      </c>
      <c r="E1787" s="61" t="s">
        <v>2445</v>
      </c>
      <c r="F1787" s="61" t="s">
        <v>2294</v>
      </c>
      <c r="G1787" s="61" t="s">
        <v>2961</v>
      </c>
      <c r="H1787" s="62" t="s">
        <v>3698</v>
      </c>
      <c r="I1787" s="58">
        <v>1.57</v>
      </c>
      <c r="J1787" s="74">
        <v>741.75</v>
      </c>
    </row>
    <row r="1788" spans="1:10" ht="16.5" customHeight="1">
      <c r="A1788" s="61">
        <v>285</v>
      </c>
      <c r="B1788" s="61">
        <v>30</v>
      </c>
      <c r="C1788" s="61">
        <v>19</v>
      </c>
      <c r="D1788" s="61">
        <v>98</v>
      </c>
      <c r="E1788" s="61" t="s">
        <v>2445</v>
      </c>
      <c r="F1788" s="61" t="s">
        <v>2294</v>
      </c>
      <c r="G1788" s="61" t="s">
        <v>2961</v>
      </c>
      <c r="H1788" s="62" t="s">
        <v>3699</v>
      </c>
      <c r="I1788" s="58">
        <v>1.57</v>
      </c>
      <c r="J1788" s="74">
        <v>741.75</v>
      </c>
    </row>
    <row r="1789" spans="1:10" ht="16.5" customHeight="1">
      <c r="A1789" s="61">
        <v>275</v>
      </c>
      <c r="B1789" s="61">
        <v>35</v>
      </c>
      <c r="C1789" s="61">
        <v>21</v>
      </c>
      <c r="D1789" s="61">
        <v>103</v>
      </c>
      <c r="E1789" s="61" t="s">
        <v>2445</v>
      </c>
      <c r="F1789" s="61" t="s">
        <v>2294</v>
      </c>
      <c r="G1789" s="61" t="s">
        <v>3086</v>
      </c>
      <c r="H1789" s="62" t="s">
        <v>3703</v>
      </c>
      <c r="I1789" s="58">
        <v>1.57</v>
      </c>
      <c r="J1789" s="74">
        <v>740.6</v>
      </c>
    </row>
    <row r="1790" spans="1:10" ht="16.5" customHeight="1">
      <c r="A1790" s="61">
        <v>275</v>
      </c>
      <c r="B1790" s="61">
        <v>35</v>
      </c>
      <c r="C1790" s="61">
        <v>21</v>
      </c>
      <c r="D1790" s="61">
        <v>103</v>
      </c>
      <c r="E1790" s="61" t="s">
        <v>2445</v>
      </c>
      <c r="F1790" s="61" t="s">
        <v>2294</v>
      </c>
      <c r="G1790" s="61" t="s">
        <v>3086</v>
      </c>
      <c r="H1790" s="62" t="s">
        <v>3456</v>
      </c>
      <c r="I1790" s="58">
        <v>1.57</v>
      </c>
      <c r="J1790" s="74">
        <v>740.6</v>
      </c>
    </row>
    <row r="1791" spans="1:10" ht="16.5" customHeight="1">
      <c r="A1791" s="61">
        <v>285</v>
      </c>
      <c r="B1791" s="61">
        <v>40</v>
      </c>
      <c r="C1791" s="61">
        <v>19</v>
      </c>
      <c r="D1791" s="61">
        <v>103</v>
      </c>
      <c r="E1791" s="61" t="s">
        <v>2347</v>
      </c>
      <c r="F1791" s="61" t="s">
        <v>2294</v>
      </c>
      <c r="G1791" s="61" t="s">
        <v>3304</v>
      </c>
      <c r="H1791" s="62" t="s">
        <v>3530</v>
      </c>
      <c r="I1791" s="58">
        <v>1.57</v>
      </c>
      <c r="J1791" s="74">
        <v>740.03</v>
      </c>
    </row>
    <row r="1792" spans="1:10" ht="16.5" customHeight="1">
      <c r="A1792" s="61">
        <v>285</v>
      </c>
      <c r="B1792" s="61">
        <v>40</v>
      </c>
      <c r="C1792" s="61">
        <v>19</v>
      </c>
      <c r="D1792" s="61">
        <v>103</v>
      </c>
      <c r="E1792" s="61" t="s">
        <v>2347</v>
      </c>
      <c r="F1792" s="61" t="s">
        <v>2294</v>
      </c>
      <c r="G1792" s="61" t="s">
        <v>2985</v>
      </c>
      <c r="H1792" s="62" t="s">
        <v>2995</v>
      </c>
      <c r="I1792" s="58">
        <v>1.57</v>
      </c>
      <c r="J1792" s="74">
        <v>740.03</v>
      </c>
    </row>
    <row r="1793" spans="1:10" ht="16.5" customHeight="1">
      <c r="A1793" s="61">
        <v>285</v>
      </c>
      <c r="B1793" s="61">
        <v>25</v>
      </c>
      <c r="C1793" s="61">
        <v>22</v>
      </c>
      <c r="D1793" s="61">
        <v>95</v>
      </c>
      <c r="E1793" s="61" t="s">
        <v>2445</v>
      </c>
      <c r="F1793" s="61" t="s">
        <v>2294</v>
      </c>
      <c r="G1793" s="61" t="s">
        <v>2893</v>
      </c>
      <c r="H1793" s="62" t="s">
        <v>3045</v>
      </c>
      <c r="I1793" s="58">
        <v>1.57</v>
      </c>
      <c r="J1793" s="74">
        <v>738.3</v>
      </c>
    </row>
    <row r="1794" spans="1:10" ht="16.5" customHeight="1">
      <c r="A1794" s="61">
        <v>245</v>
      </c>
      <c r="B1794" s="61">
        <v>35</v>
      </c>
      <c r="C1794" s="61">
        <v>21</v>
      </c>
      <c r="D1794" s="61">
        <v>96</v>
      </c>
      <c r="E1794" s="61" t="s">
        <v>2445</v>
      </c>
      <c r="F1794" s="61" t="s">
        <v>2294</v>
      </c>
      <c r="G1794" s="61" t="s">
        <v>3086</v>
      </c>
      <c r="H1794" s="62" t="s">
        <v>3351</v>
      </c>
      <c r="I1794" s="58">
        <v>1.57</v>
      </c>
      <c r="J1794" s="74">
        <v>737.73</v>
      </c>
    </row>
    <row r="1795" spans="1:10" ht="16.5" customHeight="1">
      <c r="A1795" s="61">
        <v>275</v>
      </c>
      <c r="B1795" s="61">
        <v>30</v>
      </c>
      <c r="C1795" s="61">
        <v>20</v>
      </c>
      <c r="D1795" s="61">
        <v>97</v>
      </c>
      <c r="E1795" s="61" t="s">
        <v>2445</v>
      </c>
      <c r="F1795" s="61" t="s">
        <v>2294</v>
      </c>
      <c r="G1795" s="61" t="s">
        <v>3086</v>
      </c>
      <c r="H1795" s="62" t="s">
        <v>3730</v>
      </c>
      <c r="I1795" s="58">
        <v>1.57</v>
      </c>
      <c r="J1795" s="74">
        <v>724.5</v>
      </c>
    </row>
    <row r="1796" spans="1:10" ht="16.5" customHeight="1">
      <c r="A1796" s="61">
        <v>275</v>
      </c>
      <c r="B1796" s="61">
        <v>40</v>
      </c>
      <c r="C1796" s="61">
        <v>18</v>
      </c>
      <c r="D1796" s="61">
        <v>103</v>
      </c>
      <c r="E1796" s="61" t="s">
        <v>2347</v>
      </c>
      <c r="F1796" s="61" t="s">
        <v>2294</v>
      </c>
      <c r="G1796" s="61" t="s">
        <v>3304</v>
      </c>
      <c r="H1796" s="62" t="s">
        <v>3721</v>
      </c>
      <c r="I1796" s="58">
        <v>1.57</v>
      </c>
      <c r="J1796" s="74">
        <v>723.93</v>
      </c>
    </row>
    <row r="1797" spans="1:10" ht="16.5" customHeight="1">
      <c r="A1797" s="61">
        <v>285</v>
      </c>
      <c r="B1797" s="61">
        <v>30</v>
      </c>
      <c r="C1797" s="61">
        <v>21</v>
      </c>
      <c r="D1797" s="61">
        <v>100</v>
      </c>
      <c r="E1797" s="61" t="s">
        <v>2445</v>
      </c>
      <c r="F1797" s="61" t="s">
        <v>2294</v>
      </c>
      <c r="G1797" s="61" t="s">
        <v>2893</v>
      </c>
      <c r="H1797" s="62" t="s">
        <v>3022</v>
      </c>
      <c r="I1797" s="58">
        <v>1.57</v>
      </c>
      <c r="J1797" s="74">
        <v>722.2</v>
      </c>
    </row>
    <row r="1798" spans="1:10" ht="16.5" customHeight="1">
      <c r="A1798" s="61">
        <v>285</v>
      </c>
      <c r="B1798" s="61">
        <v>35</v>
      </c>
      <c r="C1798" s="61">
        <v>19</v>
      </c>
      <c r="D1798" s="61">
        <v>99</v>
      </c>
      <c r="E1798" s="61" t="s">
        <v>2535</v>
      </c>
      <c r="F1798" s="61" t="s">
        <v>2294</v>
      </c>
      <c r="G1798" s="61" t="s">
        <v>2961</v>
      </c>
      <c r="H1798" s="62" t="s">
        <v>3059</v>
      </c>
      <c r="I1798" s="58">
        <v>1.57</v>
      </c>
      <c r="J1798" s="74">
        <v>718.18</v>
      </c>
    </row>
    <row r="1799" spans="1:10" ht="16.5" customHeight="1">
      <c r="A1799" s="61">
        <v>285</v>
      </c>
      <c r="B1799" s="61">
        <v>35</v>
      </c>
      <c r="C1799" s="61">
        <v>19</v>
      </c>
      <c r="D1799" s="61">
        <v>99</v>
      </c>
      <c r="E1799" s="61" t="s">
        <v>2535</v>
      </c>
      <c r="F1799" s="61" t="s">
        <v>2294</v>
      </c>
      <c r="G1799" s="61" t="s">
        <v>2961</v>
      </c>
      <c r="H1799" s="62" t="s">
        <v>3060</v>
      </c>
      <c r="I1799" s="58">
        <v>1.57</v>
      </c>
      <c r="J1799" s="74">
        <v>718.18</v>
      </c>
    </row>
    <row r="1800" spans="1:10" ht="16.5" customHeight="1">
      <c r="A1800" s="61">
        <v>285</v>
      </c>
      <c r="B1800" s="61">
        <v>35</v>
      </c>
      <c r="C1800" s="61">
        <v>19</v>
      </c>
      <c r="D1800" s="61">
        <v>99</v>
      </c>
      <c r="E1800" s="61" t="s">
        <v>2445</v>
      </c>
      <c r="F1800" s="61" t="s">
        <v>2294</v>
      </c>
      <c r="G1800" s="61" t="s">
        <v>2961</v>
      </c>
      <c r="H1800" s="62" t="s">
        <v>3631</v>
      </c>
      <c r="I1800" s="58">
        <v>1.57</v>
      </c>
      <c r="J1800" s="74">
        <v>718.18</v>
      </c>
    </row>
    <row r="1801" spans="1:10" ht="16.5" customHeight="1">
      <c r="A1801" s="61">
        <v>285</v>
      </c>
      <c r="B1801" s="61">
        <v>35</v>
      </c>
      <c r="C1801" s="61">
        <v>19</v>
      </c>
      <c r="D1801" s="61">
        <v>99</v>
      </c>
      <c r="E1801" s="61" t="s">
        <v>2445</v>
      </c>
      <c r="F1801" s="61" t="s">
        <v>2294</v>
      </c>
      <c r="G1801" s="61" t="s">
        <v>2961</v>
      </c>
      <c r="H1801" s="62" t="s">
        <v>3632</v>
      </c>
      <c r="I1801" s="58">
        <v>1.57</v>
      </c>
      <c r="J1801" s="74">
        <v>718.18</v>
      </c>
    </row>
    <row r="1802" spans="1:10" ht="16.5" customHeight="1">
      <c r="A1802" s="61">
        <v>315</v>
      </c>
      <c r="B1802" s="61">
        <v>35</v>
      </c>
      <c r="C1802" s="61">
        <v>20</v>
      </c>
      <c r="D1802" s="61">
        <v>110</v>
      </c>
      <c r="E1802" s="61" t="s">
        <v>2445</v>
      </c>
      <c r="F1802" s="61" t="s">
        <v>2294</v>
      </c>
      <c r="G1802" s="61" t="s">
        <v>3086</v>
      </c>
      <c r="H1802" s="62" t="s">
        <v>3366</v>
      </c>
      <c r="I1802" s="58">
        <v>3.27</v>
      </c>
      <c r="J1802" s="74">
        <v>715.88</v>
      </c>
    </row>
    <row r="1803" spans="1:10" ht="16.5" customHeight="1">
      <c r="A1803" s="61">
        <v>335</v>
      </c>
      <c r="B1803" s="61">
        <v>35</v>
      </c>
      <c r="C1803" s="61">
        <v>17</v>
      </c>
      <c r="D1803" s="61">
        <v>106</v>
      </c>
      <c r="E1803" s="61" t="s">
        <v>2445</v>
      </c>
      <c r="F1803" s="61" t="s">
        <v>2294</v>
      </c>
      <c r="G1803" s="61" t="s">
        <v>2815</v>
      </c>
      <c r="H1803" s="62" t="s">
        <v>2831</v>
      </c>
      <c r="I1803" s="58">
        <v>1.57</v>
      </c>
      <c r="J1803" s="74">
        <v>714.73</v>
      </c>
    </row>
    <row r="1804" spans="1:10" ht="16.5" customHeight="1">
      <c r="A1804" s="61">
        <v>275</v>
      </c>
      <c r="B1804" s="61">
        <v>35</v>
      </c>
      <c r="C1804" s="61">
        <v>19</v>
      </c>
      <c r="D1804" s="61">
        <v>100</v>
      </c>
      <c r="E1804" s="61" t="s">
        <v>2239</v>
      </c>
      <c r="F1804" s="61" t="s">
        <v>2294</v>
      </c>
      <c r="G1804" s="61" t="s">
        <v>3318</v>
      </c>
      <c r="H1804" s="62" t="s">
        <v>3333</v>
      </c>
      <c r="I1804" s="58">
        <v>1.57</v>
      </c>
      <c r="J1804" s="74">
        <v>713</v>
      </c>
    </row>
    <row r="1805" spans="1:10" ht="16.5" customHeight="1">
      <c r="A1805" s="61">
        <v>245</v>
      </c>
      <c r="B1805" s="61">
        <v>30</v>
      </c>
      <c r="C1805" s="61">
        <v>22</v>
      </c>
      <c r="D1805" s="61">
        <v>92</v>
      </c>
      <c r="E1805" s="61" t="s">
        <v>2445</v>
      </c>
      <c r="F1805" s="61" t="s">
        <v>2294</v>
      </c>
      <c r="G1805" s="61" t="s">
        <v>2893</v>
      </c>
      <c r="H1805" s="62" t="s">
        <v>3009</v>
      </c>
      <c r="I1805" s="58">
        <v>1.57</v>
      </c>
      <c r="J1805" s="74">
        <v>708.98</v>
      </c>
    </row>
    <row r="1806" spans="1:10" ht="16.5" customHeight="1">
      <c r="A1806" s="61">
        <v>275</v>
      </c>
      <c r="B1806" s="61">
        <v>40</v>
      </c>
      <c r="C1806" s="61">
        <v>20</v>
      </c>
      <c r="D1806" s="61">
        <v>106</v>
      </c>
      <c r="E1806" s="61" t="s">
        <v>2445</v>
      </c>
      <c r="F1806" s="61" t="s">
        <v>2294</v>
      </c>
      <c r="G1806" s="61" t="s">
        <v>3086</v>
      </c>
      <c r="H1806" s="62" t="s">
        <v>3457</v>
      </c>
      <c r="I1806" s="58">
        <v>1.57</v>
      </c>
      <c r="J1806" s="74">
        <v>708.98</v>
      </c>
    </row>
    <row r="1807" spans="1:10" ht="16.5" customHeight="1">
      <c r="A1807" s="61">
        <v>275</v>
      </c>
      <c r="B1807" s="61">
        <v>40</v>
      </c>
      <c r="C1807" s="61">
        <v>20</v>
      </c>
      <c r="D1807" s="61">
        <v>106</v>
      </c>
      <c r="E1807" s="61" t="s">
        <v>2445</v>
      </c>
      <c r="F1807" s="61" t="s">
        <v>2294</v>
      </c>
      <c r="G1807" s="61" t="s">
        <v>3086</v>
      </c>
      <c r="H1807" s="62" t="s">
        <v>3704</v>
      </c>
      <c r="I1807" s="58">
        <v>1.57</v>
      </c>
      <c r="J1807" s="74">
        <v>708.98</v>
      </c>
    </row>
    <row r="1808" spans="1:10" ht="16.5" customHeight="1">
      <c r="A1808" s="61">
        <v>245</v>
      </c>
      <c r="B1808" s="61">
        <v>40</v>
      </c>
      <c r="C1808" s="61">
        <v>21</v>
      </c>
      <c r="D1808" s="61">
        <v>100</v>
      </c>
      <c r="E1808" s="61" t="s">
        <v>2445</v>
      </c>
      <c r="F1808" s="61" t="s">
        <v>2294</v>
      </c>
      <c r="G1808" s="61" t="s">
        <v>3086</v>
      </c>
      <c r="H1808" s="62" t="s">
        <v>3290</v>
      </c>
      <c r="I1808" s="58">
        <v>1.57</v>
      </c>
      <c r="J1808" s="74">
        <v>707.25</v>
      </c>
    </row>
    <row r="1809" spans="1:10" ht="16.5" customHeight="1">
      <c r="A1809" s="61">
        <v>255</v>
      </c>
      <c r="B1809" s="61">
        <v>35</v>
      </c>
      <c r="C1809" s="61">
        <v>19</v>
      </c>
      <c r="D1809" s="61">
        <v>92</v>
      </c>
      <c r="E1809" s="61" t="s">
        <v>2440</v>
      </c>
      <c r="F1809" s="61" t="s">
        <v>2294</v>
      </c>
      <c r="G1809" s="61" t="s">
        <v>3302</v>
      </c>
      <c r="H1809" s="62" t="s">
        <v>3571</v>
      </c>
      <c r="I1809" s="58">
        <v>1.57</v>
      </c>
      <c r="J1809" s="74">
        <v>702.65</v>
      </c>
    </row>
    <row r="1810" spans="1:10" ht="16.5" customHeight="1">
      <c r="A1810" s="61">
        <v>285</v>
      </c>
      <c r="B1810" s="61">
        <v>45</v>
      </c>
      <c r="C1810" s="61">
        <v>18</v>
      </c>
      <c r="D1810" s="61">
        <v>103</v>
      </c>
      <c r="E1810" s="61" t="s">
        <v>2445</v>
      </c>
      <c r="F1810" s="61" t="s">
        <v>2294</v>
      </c>
      <c r="G1810" s="61" t="s">
        <v>2815</v>
      </c>
      <c r="H1810" s="62" t="s">
        <v>2838</v>
      </c>
      <c r="I1810" s="58">
        <v>1.57</v>
      </c>
      <c r="J1810" s="74">
        <v>701.5</v>
      </c>
    </row>
    <row r="1811" spans="1:10" ht="16.5" customHeight="1">
      <c r="A1811" s="61">
        <v>275</v>
      </c>
      <c r="B1811" s="61">
        <v>40</v>
      </c>
      <c r="C1811" s="61">
        <v>20</v>
      </c>
      <c r="D1811" s="61">
        <v>106</v>
      </c>
      <c r="E1811" s="61" t="s">
        <v>2347</v>
      </c>
      <c r="F1811" s="61" t="s">
        <v>2294</v>
      </c>
      <c r="G1811" s="61" t="s">
        <v>2867</v>
      </c>
      <c r="H1811" s="62" t="s">
        <v>3716</v>
      </c>
      <c r="I1811" s="58">
        <v>3.27</v>
      </c>
      <c r="J1811" s="74">
        <v>699.78</v>
      </c>
    </row>
    <row r="1812" spans="1:10" ht="16.5" customHeight="1">
      <c r="A1812" s="61">
        <v>265</v>
      </c>
      <c r="B1812" s="61">
        <v>40</v>
      </c>
      <c r="C1812" s="61">
        <v>20</v>
      </c>
      <c r="D1812" s="61">
        <v>104</v>
      </c>
      <c r="E1812" s="61" t="s">
        <v>2445</v>
      </c>
      <c r="F1812" s="61" t="s">
        <v>2294</v>
      </c>
      <c r="G1812" s="61" t="s">
        <v>3086</v>
      </c>
      <c r="H1812" s="62" t="s">
        <v>3394</v>
      </c>
      <c r="I1812" s="58">
        <v>1.57</v>
      </c>
      <c r="J1812" s="74">
        <v>699.2</v>
      </c>
    </row>
    <row r="1813" spans="1:10" ht="16.5" customHeight="1">
      <c r="A1813" s="61">
        <v>295</v>
      </c>
      <c r="B1813" s="61">
        <v>35</v>
      </c>
      <c r="C1813" s="61">
        <v>19</v>
      </c>
      <c r="D1813" s="61">
        <v>100</v>
      </c>
      <c r="E1813" s="61" t="s">
        <v>2347</v>
      </c>
      <c r="F1813" s="61" t="s">
        <v>2294</v>
      </c>
      <c r="G1813" s="61" t="s">
        <v>3304</v>
      </c>
      <c r="H1813" s="62" t="s">
        <v>3423</v>
      </c>
      <c r="I1813" s="58">
        <v>1.57</v>
      </c>
      <c r="J1813" s="74">
        <v>696.33</v>
      </c>
    </row>
    <row r="1814" spans="1:10" ht="16.5" customHeight="1">
      <c r="A1814" s="61">
        <v>285</v>
      </c>
      <c r="B1814" s="61">
        <v>35</v>
      </c>
      <c r="C1814" s="61">
        <v>19</v>
      </c>
      <c r="D1814" s="61">
        <v>103</v>
      </c>
      <c r="E1814" s="61" t="s">
        <v>2347</v>
      </c>
      <c r="F1814" s="61" t="s">
        <v>2294</v>
      </c>
      <c r="G1814" s="61" t="s">
        <v>2985</v>
      </c>
      <c r="H1814" s="62" t="s">
        <v>3107</v>
      </c>
      <c r="I1814" s="58">
        <v>1.57</v>
      </c>
      <c r="J1814" s="74">
        <v>696.33</v>
      </c>
    </row>
    <row r="1815" spans="1:10" ht="16.5" customHeight="1">
      <c r="A1815" s="61">
        <v>305</v>
      </c>
      <c r="B1815" s="61">
        <v>35</v>
      </c>
      <c r="C1815" s="61">
        <v>20</v>
      </c>
      <c r="D1815" s="61">
        <v>104</v>
      </c>
      <c r="E1815" s="61" t="s">
        <v>2445</v>
      </c>
      <c r="F1815" s="61" t="s">
        <v>2294</v>
      </c>
      <c r="G1815" s="61" t="s">
        <v>3086</v>
      </c>
      <c r="H1815" s="62" t="s">
        <v>3087</v>
      </c>
      <c r="I1815" s="58">
        <v>1.57</v>
      </c>
      <c r="J1815" s="74">
        <v>694.03</v>
      </c>
    </row>
    <row r="1816" spans="1:10" ht="16.5" customHeight="1">
      <c r="A1816" s="61">
        <v>305</v>
      </c>
      <c r="B1816" s="61">
        <v>35</v>
      </c>
      <c r="C1816" s="61">
        <v>20</v>
      </c>
      <c r="D1816" s="61">
        <v>104</v>
      </c>
      <c r="E1816" s="61" t="s">
        <v>2445</v>
      </c>
      <c r="F1816" s="61" t="s">
        <v>2294</v>
      </c>
      <c r="G1816" s="61" t="s">
        <v>3086</v>
      </c>
      <c r="H1816" s="62" t="s">
        <v>3573</v>
      </c>
      <c r="I1816" s="58">
        <v>1.57</v>
      </c>
      <c r="J1816" s="74">
        <v>694.03</v>
      </c>
    </row>
    <row r="1817" spans="1:10" ht="16.5" customHeight="1">
      <c r="A1817" s="61">
        <v>255</v>
      </c>
      <c r="B1817" s="61">
        <v>35</v>
      </c>
      <c r="C1817" s="61">
        <v>19</v>
      </c>
      <c r="D1817" s="61">
        <v>96</v>
      </c>
      <c r="E1817" s="61" t="s">
        <v>2239</v>
      </c>
      <c r="F1817" s="61" t="s">
        <v>2294</v>
      </c>
      <c r="G1817" s="61" t="s">
        <v>3318</v>
      </c>
      <c r="H1817" s="62" t="s">
        <v>3332</v>
      </c>
      <c r="I1817" s="58">
        <v>1.57</v>
      </c>
      <c r="J1817" s="74">
        <v>693.45</v>
      </c>
    </row>
    <row r="1818" spans="1:10" ht="16.5" customHeight="1">
      <c r="A1818" s="61">
        <v>255</v>
      </c>
      <c r="B1818" s="61">
        <v>35</v>
      </c>
      <c r="C1818" s="61">
        <v>19</v>
      </c>
      <c r="D1818" s="61">
        <v>96</v>
      </c>
      <c r="E1818" s="61" t="s">
        <v>2239</v>
      </c>
      <c r="F1818" s="61" t="s">
        <v>2294</v>
      </c>
      <c r="G1818" s="61" t="s">
        <v>3318</v>
      </c>
      <c r="H1818" s="62" t="s">
        <v>3553</v>
      </c>
      <c r="I1818" s="58">
        <v>1.57</v>
      </c>
      <c r="J1818" s="74">
        <v>693.45</v>
      </c>
    </row>
    <row r="1819" spans="1:10" ht="16.5" customHeight="1">
      <c r="A1819" s="61">
        <v>265</v>
      </c>
      <c r="B1819" s="61">
        <v>40</v>
      </c>
      <c r="C1819" s="61">
        <v>21</v>
      </c>
      <c r="D1819" s="61">
        <v>105</v>
      </c>
      <c r="E1819" s="61" t="s">
        <v>2535</v>
      </c>
      <c r="F1819" s="61" t="s">
        <v>2294</v>
      </c>
      <c r="G1819" s="61" t="s">
        <v>3086</v>
      </c>
      <c r="H1819" s="62" t="s">
        <v>3574</v>
      </c>
      <c r="I1819" s="58">
        <v>1.57</v>
      </c>
      <c r="J1819" s="74">
        <v>690.58</v>
      </c>
    </row>
    <row r="1820" spans="1:10" ht="16.5" customHeight="1">
      <c r="A1820" s="61">
        <v>295</v>
      </c>
      <c r="B1820" s="61">
        <v>45</v>
      </c>
      <c r="C1820" s="61">
        <v>20</v>
      </c>
      <c r="D1820" s="61">
        <v>114</v>
      </c>
      <c r="E1820" s="61" t="s">
        <v>2347</v>
      </c>
      <c r="F1820" s="61" t="s">
        <v>2294</v>
      </c>
      <c r="G1820" s="61" t="s">
        <v>2867</v>
      </c>
      <c r="H1820" s="62" t="s">
        <v>3100</v>
      </c>
      <c r="I1820" s="58">
        <v>3.27</v>
      </c>
      <c r="J1820" s="74">
        <v>687.7</v>
      </c>
    </row>
    <row r="1821" spans="1:10" ht="16.5" customHeight="1">
      <c r="A1821" s="61">
        <v>265</v>
      </c>
      <c r="B1821" s="61">
        <v>30</v>
      </c>
      <c r="C1821" s="61">
        <v>19</v>
      </c>
      <c r="D1821" s="61">
        <v>93</v>
      </c>
      <c r="E1821" s="61" t="s">
        <v>2445</v>
      </c>
      <c r="F1821" s="61" t="s">
        <v>2294</v>
      </c>
      <c r="G1821" s="61" t="s">
        <v>2961</v>
      </c>
      <c r="H1821" s="62" t="s">
        <v>3133</v>
      </c>
      <c r="I1821" s="58">
        <v>1.57</v>
      </c>
      <c r="J1821" s="74">
        <v>687.7</v>
      </c>
    </row>
    <row r="1822" spans="1:10" ht="16.5" customHeight="1">
      <c r="A1822" s="61">
        <v>265</v>
      </c>
      <c r="B1822" s="61">
        <v>30</v>
      </c>
      <c r="C1822" s="61">
        <v>19</v>
      </c>
      <c r="D1822" s="61">
        <v>93</v>
      </c>
      <c r="E1822" s="61" t="s">
        <v>2445</v>
      </c>
      <c r="F1822" s="61" t="s">
        <v>2294</v>
      </c>
      <c r="G1822" s="61" t="s">
        <v>2961</v>
      </c>
      <c r="H1822" s="62" t="s">
        <v>3134</v>
      </c>
      <c r="I1822" s="58">
        <v>1.57</v>
      </c>
      <c r="J1822" s="74">
        <v>687.7</v>
      </c>
    </row>
    <row r="1823" spans="1:10" ht="16.5" customHeight="1">
      <c r="A1823" s="61">
        <v>265</v>
      </c>
      <c r="B1823" s="61">
        <v>30</v>
      </c>
      <c r="C1823" s="61">
        <v>19</v>
      </c>
      <c r="D1823" s="61">
        <v>93</v>
      </c>
      <c r="E1823" s="61" t="s">
        <v>2347</v>
      </c>
      <c r="F1823" s="61" t="s">
        <v>2294</v>
      </c>
      <c r="G1823" s="61" t="s">
        <v>2985</v>
      </c>
      <c r="H1823" s="62" t="s">
        <v>3139</v>
      </c>
      <c r="I1823" s="58">
        <v>1.57</v>
      </c>
      <c r="J1823" s="74">
        <v>686.55</v>
      </c>
    </row>
    <row r="1824" spans="1:10" ht="16.5" customHeight="1">
      <c r="A1824" s="61">
        <v>295</v>
      </c>
      <c r="B1824" s="61">
        <v>30</v>
      </c>
      <c r="C1824" s="61">
        <v>18</v>
      </c>
      <c r="D1824" s="61">
        <v>98</v>
      </c>
      <c r="E1824" s="61" t="s">
        <v>2535</v>
      </c>
      <c r="F1824" s="61" t="s">
        <v>2294</v>
      </c>
      <c r="G1824" s="61" t="s">
        <v>2961</v>
      </c>
      <c r="H1824" s="62" t="s">
        <v>2962</v>
      </c>
      <c r="I1824" s="58">
        <v>1.57</v>
      </c>
      <c r="J1824" s="74">
        <v>685.4</v>
      </c>
    </row>
    <row r="1825" spans="1:10" ht="16.5" customHeight="1">
      <c r="A1825" s="61">
        <v>295</v>
      </c>
      <c r="B1825" s="61">
        <v>30</v>
      </c>
      <c r="C1825" s="61">
        <v>18</v>
      </c>
      <c r="D1825" s="61">
        <v>98</v>
      </c>
      <c r="E1825" s="61" t="s">
        <v>2535</v>
      </c>
      <c r="F1825" s="61" t="s">
        <v>2294</v>
      </c>
      <c r="G1825" s="61" t="s">
        <v>2961</v>
      </c>
      <c r="H1825" s="62" t="s">
        <v>2963</v>
      </c>
      <c r="I1825" s="58">
        <v>1.57</v>
      </c>
      <c r="J1825" s="74">
        <v>685.4</v>
      </c>
    </row>
    <row r="1826" spans="1:10" ht="16.5" customHeight="1">
      <c r="A1826" s="61">
        <v>315</v>
      </c>
      <c r="B1826" s="61">
        <v>30</v>
      </c>
      <c r="C1826" s="61">
        <v>18</v>
      </c>
      <c r="D1826" s="61">
        <v>98</v>
      </c>
      <c r="E1826" s="61" t="s">
        <v>2535</v>
      </c>
      <c r="F1826" s="61" t="s">
        <v>2294</v>
      </c>
      <c r="G1826" s="61" t="s">
        <v>2841</v>
      </c>
      <c r="H1826" s="62" t="s">
        <v>3380</v>
      </c>
      <c r="I1826" s="58">
        <v>1.57</v>
      </c>
      <c r="J1826" s="74">
        <v>685.4</v>
      </c>
    </row>
    <row r="1827" spans="1:10" ht="16.5" customHeight="1">
      <c r="A1827" s="61">
        <v>295</v>
      </c>
      <c r="B1827" s="61">
        <v>25</v>
      </c>
      <c r="C1827" s="61">
        <v>20</v>
      </c>
      <c r="D1827" s="61">
        <v>95</v>
      </c>
      <c r="E1827" s="61" t="s">
        <v>2535</v>
      </c>
      <c r="F1827" s="61" t="s">
        <v>2294</v>
      </c>
      <c r="G1827" s="61" t="s">
        <v>2893</v>
      </c>
      <c r="H1827" s="62" t="s">
        <v>3189</v>
      </c>
      <c r="I1827" s="58">
        <v>1.57</v>
      </c>
      <c r="J1827" s="74">
        <v>683.68</v>
      </c>
    </row>
    <row r="1828" spans="1:10" ht="16.5" customHeight="1">
      <c r="A1828" s="61">
        <v>265</v>
      </c>
      <c r="B1828" s="61">
        <v>40</v>
      </c>
      <c r="C1828" s="61">
        <v>20</v>
      </c>
      <c r="D1828" s="61">
        <v>104</v>
      </c>
      <c r="E1828" s="61" t="s">
        <v>2347</v>
      </c>
      <c r="F1828" s="61" t="s">
        <v>2294</v>
      </c>
      <c r="G1828" s="61" t="s">
        <v>3304</v>
      </c>
      <c r="H1828" s="62" t="s">
        <v>3838</v>
      </c>
      <c r="I1828" s="58">
        <v>1.57</v>
      </c>
      <c r="J1828" s="74">
        <v>680.8</v>
      </c>
    </row>
    <row r="1829" spans="1:10" ht="16.5" customHeight="1">
      <c r="A1829" s="61">
        <v>285</v>
      </c>
      <c r="B1829" s="61">
        <v>40</v>
      </c>
      <c r="C1829" s="61">
        <v>17</v>
      </c>
      <c r="D1829" s="61">
        <v>104</v>
      </c>
      <c r="E1829" s="61" t="s">
        <v>2347</v>
      </c>
      <c r="F1829" s="61" t="s">
        <v>2294</v>
      </c>
      <c r="G1829" s="61" t="s">
        <v>2985</v>
      </c>
      <c r="H1829" s="62" t="s">
        <v>3108</v>
      </c>
      <c r="I1829" s="58">
        <v>1.57</v>
      </c>
      <c r="J1829" s="74">
        <v>677.35</v>
      </c>
    </row>
    <row r="1830" spans="1:10" ht="16.5" customHeight="1">
      <c r="A1830" s="61">
        <v>285</v>
      </c>
      <c r="B1830" s="61">
        <v>35</v>
      </c>
      <c r="C1830" s="61">
        <v>20</v>
      </c>
      <c r="D1830" s="61">
        <v>104</v>
      </c>
      <c r="E1830" s="61" t="s">
        <v>2347</v>
      </c>
      <c r="F1830" s="61" t="s">
        <v>2294</v>
      </c>
      <c r="G1830" s="61" t="s">
        <v>3304</v>
      </c>
      <c r="H1830" s="62" t="s">
        <v>3391</v>
      </c>
      <c r="I1830" s="58">
        <v>1.57</v>
      </c>
      <c r="J1830" s="74">
        <v>676.2</v>
      </c>
    </row>
    <row r="1831" spans="1:10" ht="16.5" customHeight="1">
      <c r="A1831" s="61">
        <v>265</v>
      </c>
      <c r="B1831" s="61">
        <v>35</v>
      </c>
      <c r="C1831" s="61">
        <v>21</v>
      </c>
      <c r="D1831" s="61">
        <v>101</v>
      </c>
      <c r="E1831" s="61" t="s">
        <v>2445</v>
      </c>
      <c r="F1831" s="61" t="s">
        <v>2294</v>
      </c>
      <c r="G1831" s="61" t="s">
        <v>3086</v>
      </c>
      <c r="H1831" s="62" t="s">
        <v>3712</v>
      </c>
      <c r="I1831" s="58">
        <v>1.57</v>
      </c>
      <c r="J1831" s="74">
        <v>676.2</v>
      </c>
    </row>
    <row r="1832" spans="1:10" ht="16.5" customHeight="1">
      <c r="A1832" s="61">
        <v>295</v>
      </c>
      <c r="B1832" s="61">
        <v>25</v>
      </c>
      <c r="C1832" s="61">
        <v>21</v>
      </c>
      <c r="D1832" s="61">
        <v>96</v>
      </c>
      <c r="E1832" s="61" t="s">
        <v>2445</v>
      </c>
      <c r="F1832" s="61" t="s">
        <v>2294</v>
      </c>
      <c r="G1832" s="61" t="s">
        <v>2893</v>
      </c>
      <c r="H1832" s="62" t="s">
        <v>3005</v>
      </c>
      <c r="I1832" s="58">
        <v>1.57</v>
      </c>
      <c r="J1832" s="74">
        <v>671.6</v>
      </c>
    </row>
    <row r="1833" spans="1:10" ht="16.5" customHeight="1">
      <c r="A1833" s="61">
        <v>275</v>
      </c>
      <c r="B1833" s="61">
        <v>40</v>
      </c>
      <c r="C1833" s="61">
        <v>19</v>
      </c>
      <c r="D1833" s="61">
        <v>105</v>
      </c>
      <c r="E1833" s="61" t="s">
        <v>2347</v>
      </c>
      <c r="F1833" s="61" t="s">
        <v>2294</v>
      </c>
      <c r="G1833" s="61" t="s">
        <v>3304</v>
      </c>
      <c r="H1833" s="62" t="s">
        <v>3421</v>
      </c>
      <c r="I1833" s="58">
        <v>1.57</v>
      </c>
      <c r="J1833" s="74">
        <v>668.15</v>
      </c>
    </row>
    <row r="1834" spans="1:10" ht="16.5" customHeight="1">
      <c r="A1834" s="61">
        <v>275</v>
      </c>
      <c r="B1834" s="61">
        <v>40</v>
      </c>
      <c r="C1834" s="61">
        <v>19</v>
      </c>
      <c r="D1834" s="61">
        <v>105</v>
      </c>
      <c r="E1834" s="61" t="s">
        <v>2347</v>
      </c>
      <c r="F1834" s="61" t="s">
        <v>2294</v>
      </c>
      <c r="G1834" s="61" t="s">
        <v>3304</v>
      </c>
      <c r="H1834" s="62" t="s">
        <v>3467</v>
      </c>
      <c r="I1834" s="58">
        <v>1.57</v>
      </c>
      <c r="J1834" s="74">
        <v>668.15</v>
      </c>
    </row>
    <row r="1835" spans="1:10" ht="16.5" customHeight="1">
      <c r="A1835" s="61">
        <v>245</v>
      </c>
      <c r="B1835" s="61">
        <v>45</v>
      </c>
      <c r="C1835" s="61">
        <v>19</v>
      </c>
      <c r="D1835" s="61">
        <v>102</v>
      </c>
      <c r="E1835" s="61" t="s">
        <v>2347</v>
      </c>
      <c r="F1835" s="61" t="s">
        <v>2294</v>
      </c>
      <c r="G1835" s="61" t="s">
        <v>3304</v>
      </c>
      <c r="H1835" s="62" t="s">
        <v>3715</v>
      </c>
      <c r="I1835" s="58">
        <v>1.57</v>
      </c>
      <c r="J1835" s="74">
        <v>668.15</v>
      </c>
    </row>
    <row r="1836" spans="1:10" ht="16.5" customHeight="1">
      <c r="A1836" s="61">
        <v>285</v>
      </c>
      <c r="B1836" s="61">
        <v>35</v>
      </c>
      <c r="C1836" s="61">
        <v>19</v>
      </c>
      <c r="D1836" s="61">
        <v>99</v>
      </c>
      <c r="E1836" s="61" t="s">
        <v>2347</v>
      </c>
      <c r="F1836" s="61" t="s">
        <v>2294</v>
      </c>
      <c r="G1836" s="61" t="s">
        <v>3304</v>
      </c>
      <c r="H1836" s="62" t="s">
        <v>3557</v>
      </c>
      <c r="I1836" s="58">
        <v>1.57</v>
      </c>
      <c r="J1836" s="74">
        <v>662.98</v>
      </c>
    </row>
    <row r="1837" spans="1:10" ht="16.5" customHeight="1">
      <c r="A1837" s="61">
        <v>285</v>
      </c>
      <c r="B1837" s="61">
        <v>40</v>
      </c>
      <c r="C1837" s="61">
        <v>18</v>
      </c>
      <c r="D1837" s="61">
        <v>101</v>
      </c>
      <c r="E1837" s="61" t="s">
        <v>2347</v>
      </c>
      <c r="F1837" s="61" t="s">
        <v>2294</v>
      </c>
      <c r="G1837" s="61" t="s">
        <v>2985</v>
      </c>
      <c r="H1837" s="62" t="s">
        <v>2986</v>
      </c>
      <c r="I1837" s="58">
        <v>1.57</v>
      </c>
      <c r="J1837" s="74">
        <v>662.98</v>
      </c>
    </row>
    <row r="1838" spans="1:10" ht="16.5" customHeight="1">
      <c r="A1838" s="61">
        <v>295</v>
      </c>
      <c r="B1838" s="61">
        <v>25</v>
      </c>
      <c r="C1838" s="61">
        <v>22</v>
      </c>
      <c r="D1838" s="61">
        <v>97</v>
      </c>
      <c r="E1838" s="61" t="s">
        <v>2445</v>
      </c>
      <c r="F1838" s="61" t="s">
        <v>2294</v>
      </c>
      <c r="G1838" s="61" t="s">
        <v>2893</v>
      </c>
      <c r="H1838" s="62" t="s">
        <v>2958</v>
      </c>
      <c r="I1838" s="58">
        <v>1.57</v>
      </c>
      <c r="J1838" s="74">
        <v>660.68</v>
      </c>
    </row>
    <row r="1839" spans="1:10" ht="16.5" customHeight="1">
      <c r="A1839" s="61">
        <v>275</v>
      </c>
      <c r="B1839" s="61">
        <v>35</v>
      </c>
      <c r="C1839" s="61">
        <v>19</v>
      </c>
      <c r="D1839" s="61">
        <v>96</v>
      </c>
      <c r="E1839" s="61" t="s">
        <v>2445</v>
      </c>
      <c r="F1839" s="61" t="s">
        <v>2294</v>
      </c>
      <c r="G1839" s="61" t="s">
        <v>3086</v>
      </c>
      <c r="H1839" s="62" t="s">
        <v>3536</v>
      </c>
      <c r="I1839" s="58">
        <v>1.57</v>
      </c>
      <c r="J1839" s="74">
        <v>654.92999999999995</v>
      </c>
    </row>
    <row r="1840" spans="1:10" ht="16.5" customHeight="1">
      <c r="A1840" s="61">
        <v>255</v>
      </c>
      <c r="B1840" s="61">
        <v>35</v>
      </c>
      <c r="C1840" s="61">
        <v>20</v>
      </c>
      <c r="D1840" s="61">
        <v>97</v>
      </c>
      <c r="E1840" s="61" t="s">
        <v>2445</v>
      </c>
      <c r="F1840" s="61" t="s">
        <v>2294</v>
      </c>
      <c r="G1840" s="61" t="s">
        <v>2964</v>
      </c>
      <c r="H1840" s="62" t="s">
        <v>3519</v>
      </c>
      <c r="I1840" s="58">
        <v>1.57</v>
      </c>
      <c r="J1840" s="74">
        <v>653.78</v>
      </c>
    </row>
    <row r="1841" spans="1:10" ht="16.5" customHeight="1">
      <c r="A1841" s="61">
        <v>275</v>
      </c>
      <c r="B1841" s="61">
        <v>35</v>
      </c>
      <c r="C1841" s="61">
        <v>20</v>
      </c>
      <c r="D1841" s="61">
        <v>102</v>
      </c>
      <c r="E1841" s="61" t="s">
        <v>2445</v>
      </c>
      <c r="F1841" s="61" t="s">
        <v>2294</v>
      </c>
      <c r="G1841" s="61" t="s">
        <v>3086</v>
      </c>
      <c r="H1841" s="62" t="s">
        <v>3452</v>
      </c>
      <c r="I1841" s="58">
        <v>1.57</v>
      </c>
      <c r="J1841" s="74">
        <v>651.48</v>
      </c>
    </row>
    <row r="1842" spans="1:10" ht="16.5" customHeight="1">
      <c r="A1842" s="61">
        <v>255</v>
      </c>
      <c r="B1842" s="61">
        <v>40</v>
      </c>
      <c r="C1842" s="61">
        <v>20</v>
      </c>
      <c r="D1842" s="61">
        <v>101</v>
      </c>
      <c r="E1842" s="61" t="s">
        <v>2347</v>
      </c>
      <c r="F1842" s="61" t="s">
        <v>2294</v>
      </c>
      <c r="G1842" s="61" t="s">
        <v>3304</v>
      </c>
      <c r="H1842" s="62" t="s">
        <v>3807</v>
      </c>
      <c r="I1842" s="58">
        <v>1.57</v>
      </c>
      <c r="J1842" s="74">
        <v>650.33000000000004</v>
      </c>
    </row>
    <row r="1843" spans="1:10" ht="16.5" customHeight="1">
      <c r="A1843" s="61">
        <v>255</v>
      </c>
      <c r="B1843" s="61">
        <v>40</v>
      </c>
      <c r="C1843" s="61">
        <v>20</v>
      </c>
      <c r="D1843" s="61">
        <v>101</v>
      </c>
      <c r="E1843" s="61" t="s">
        <v>2347</v>
      </c>
      <c r="F1843" s="61" t="s">
        <v>2294</v>
      </c>
      <c r="G1843" s="61" t="s">
        <v>3304</v>
      </c>
      <c r="H1843" s="62" t="s">
        <v>3392</v>
      </c>
      <c r="I1843" s="58">
        <v>1.57</v>
      </c>
      <c r="J1843" s="74">
        <v>650.33000000000004</v>
      </c>
    </row>
    <row r="1844" spans="1:10" ht="16.5" customHeight="1">
      <c r="A1844" s="61">
        <v>265</v>
      </c>
      <c r="B1844" s="61">
        <v>30</v>
      </c>
      <c r="C1844" s="61">
        <v>22</v>
      </c>
      <c r="D1844" s="61">
        <v>97</v>
      </c>
      <c r="E1844" s="61" t="s">
        <v>2445</v>
      </c>
      <c r="F1844" s="61" t="s">
        <v>2294</v>
      </c>
      <c r="G1844" s="61" t="s">
        <v>2893</v>
      </c>
      <c r="H1844" s="62" t="s">
        <v>2957</v>
      </c>
      <c r="I1844" s="58">
        <v>1.57</v>
      </c>
      <c r="J1844" s="74">
        <v>644</v>
      </c>
    </row>
    <row r="1845" spans="1:10" ht="16.5" customHeight="1">
      <c r="A1845" s="61">
        <v>245</v>
      </c>
      <c r="B1845" s="61">
        <v>40</v>
      </c>
      <c r="C1845" s="61">
        <v>19</v>
      </c>
      <c r="D1845" s="61">
        <v>98</v>
      </c>
      <c r="E1845" s="61" t="s">
        <v>2347</v>
      </c>
      <c r="F1845" s="61" t="s">
        <v>2294</v>
      </c>
      <c r="G1845" s="61" t="s">
        <v>2985</v>
      </c>
      <c r="H1845" s="62" t="s">
        <v>3052</v>
      </c>
      <c r="I1845" s="58">
        <v>1.57</v>
      </c>
      <c r="J1845" s="74">
        <v>641.13</v>
      </c>
    </row>
    <row r="1846" spans="1:10" ht="16.5" customHeight="1">
      <c r="A1846" s="61">
        <v>265</v>
      </c>
      <c r="B1846" s="61">
        <v>45</v>
      </c>
      <c r="C1846" s="61">
        <v>21</v>
      </c>
      <c r="D1846" s="61">
        <v>104</v>
      </c>
      <c r="E1846" s="61" t="s">
        <v>2440</v>
      </c>
      <c r="F1846" s="61" t="s">
        <v>2294</v>
      </c>
      <c r="G1846" s="61" t="s">
        <v>2867</v>
      </c>
      <c r="H1846" s="62" t="s">
        <v>3546</v>
      </c>
      <c r="I1846" s="58">
        <v>3.27</v>
      </c>
      <c r="J1846" s="74">
        <v>640.54999999999995</v>
      </c>
    </row>
    <row r="1847" spans="1:10" ht="16.5" customHeight="1">
      <c r="A1847" s="61">
        <v>285</v>
      </c>
      <c r="B1847" s="61">
        <v>40</v>
      </c>
      <c r="C1847" s="61">
        <v>17</v>
      </c>
      <c r="D1847" s="61">
        <v>100</v>
      </c>
      <c r="E1847" s="61" t="s">
        <v>2445</v>
      </c>
      <c r="F1847" s="61" t="s">
        <v>2294</v>
      </c>
      <c r="G1847" s="61" t="s">
        <v>2815</v>
      </c>
      <c r="H1847" s="62" t="s">
        <v>2827</v>
      </c>
      <c r="I1847" s="58">
        <v>1.57</v>
      </c>
      <c r="J1847" s="74">
        <v>637.1</v>
      </c>
    </row>
    <row r="1848" spans="1:10" ht="16.5" customHeight="1">
      <c r="A1848" s="61">
        <v>305</v>
      </c>
      <c r="B1848" s="61">
        <v>25</v>
      </c>
      <c r="C1848" s="61">
        <v>20</v>
      </c>
      <c r="D1848" s="61">
        <v>97</v>
      </c>
      <c r="E1848" s="61" t="s">
        <v>2535</v>
      </c>
      <c r="F1848" s="61" t="s">
        <v>2294</v>
      </c>
      <c r="G1848" s="61" t="s">
        <v>2893</v>
      </c>
      <c r="H1848" s="62" t="s">
        <v>3190</v>
      </c>
      <c r="I1848" s="58">
        <v>1.57</v>
      </c>
      <c r="J1848" s="74">
        <v>636.53</v>
      </c>
    </row>
    <row r="1849" spans="1:10" ht="16.5" customHeight="1">
      <c r="A1849" s="61">
        <v>245</v>
      </c>
      <c r="B1849" s="61">
        <v>35</v>
      </c>
      <c r="C1849" s="61">
        <v>20</v>
      </c>
      <c r="D1849" s="61">
        <v>95</v>
      </c>
      <c r="E1849" s="61" t="s">
        <v>2535</v>
      </c>
      <c r="F1849" s="61" t="s">
        <v>2294</v>
      </c>
      <c r="G1849" s="61" t="s">
        <v>2964</v>
      </c>
      <c r="H1849" s="62" t="s">
        <v>3550</v>
      </c>
      <c r="I1849" s="58">
        <v>1.57</v>
      </c>
      <c r="J1849" s="74">
        <v>635.38</v>
      </c>
    </row>
    <row r="1850" spans="1:10" ht="16.5" customHeight="1">
      <c r="A1850" s="61">
        <v>265</v>
      </c>
      <c r="B1850" s="61">
        <v>30</v>
      </c>
      <c r="C1850" s="61">
        <v>20</v>
      </c>
      <c r="D1850" s="61">
        <v>94</v>
      </c>
      <c r="E1850" s="61" t="s">
        <v>2445</v>
      </c>
      <c r="F1850" s="61" t="s">
        <v>2294</v>
      </c>
      <c r="G1850" s="61" t="s">
        <v>3829</v>
      </c>
      <c r="H1850" s="62" t="s">
        <v>3837</v>
      </c>
      <c r="I1850" s="58">
        <v>1.57</v>
      </c>
      <c r="J1850" s="74">
        <v>634.79999999999995</v>
      </c>
    </row>
    <row r="1851" spans="1:10" ht="16.5" customHeight="1">
      <c r="A1851" s="61">
        <v>245</v>
      </c>
      <c r="B1851" s="61">
        <v>35</v>
      </c>
      <c r="C1851" s="61">
        <v>19</v>
      </c>
      <c r="D1851" s="61">
        <v>93</v>
      </c>
      <c r="E1851" s="61" t="s">
        <v>2239</v>
      </c>
      <c r="F1851" s="61" t="s">
        <v>2294</v>
      </c>
      <c r="G1851" s="61" t="s">
        <v>3318</v>
      </c>
      <c r="H1851" s="62" t="s">
        <v>3319</v>
      </c>
      <c r="I1851" s="58">
        <v>1.57</v>
      </c>
      <c r="J1851" s="74">
        <v>634.23</v>
      </c>
    </row>
    <row r="1852" spans="1:10" ht="16.5" customHeight="1">
      <c r="A1852" s="61">
        <v>275</v>
      </c>
      <c r="B1852" s="61">
        <v>50</v>
      </c>
      <c r="C1852" s="61">
        <v>20</v>
      </c>
      <c r="D1852" s="61">
        <v>109</v>
      </c>
      <c r="E1852" s="61" t="s">
        <v>2440</v>
      </c>
      <c r="F1852" s="61" t="s">
        <v>2294</v>
      </c>
      <c r="G1852" s="61" t="s">
        <v>2867</v>
      </c>
      <c r="H1852" s="62" t="s">
        <v>3545</v>
      </c>
      <c r="I1852" s="58">
        <v>3.27</v>
      </c>
      <c r="J1852" s="74">
        <v>628.48</v>
      </c>
    </row>
    <row r="1853" spans="1:10" ht="16.5" customHeight="1">
      <c r="A1853" s="61">
        <v>255</v>
      </c>
      <c r="B1853" s="61">
        <v>50</v>
      </c>
      <c r="C1853" s="61">
        <v>18</v>
      </c>
      <c r="D1853" s="61">
        <v>102</v>
      </c>
      <c r="E1853" s="61" t="s">
        <v>2445</v>
      </c>
      <c r="F1853" s="61" t="s">
        <v>2294</v>
      </c>
      <c r="G1853" s="61" t="s">
        <v>2841</v>
      </c>
      <c r="H1853" s="62" t="s">
        <v>2843</v>
      </c>
      <c r="I1853" s="58">
        <v>1.57</v>
      </c>
      <c r="J1853" s="74">
        <v>626.17999999999995</v>
      </c>
    </row>
    <row r="1854" spans="1:10" ht="16.5" customHeight="1">
      <c r="A1854" s="61">
        <v>295</v>
      </c>
      <c r="B1854" s="61">
        <v>35</v>
      </c>
      <c r="C1854" s="61">
        <v>18</v>
      </c>
      <c r="D1854" s="61">
        <v>99</v>
      </c>
      <c r="E1854" s="61" t="s">
        <v>2347</v>
      </c>
      <c r="F1854" s="61" t="s">
        <v>2294</v>
      </c>
      <c r="G1854" s="61" t="s">
        <v>3304</v>
      </c>
      <c r="H1854" s="62" t="s">
        <v>3399</v>
      </c>
      <c r="I1854" s="58">
        <v>1.57</v>
      </c>
      <c r="J1854" s="74">
        <v>625.6</v>
      </c>
    </row>
    <row r="1855" spans="1:10" ht="16.5" customHeight="1">
      <c r="A1855" s="61">
        <v>285</v>
      </c>
      <c r="B1855" s="61">
        <v>35</v>
      </c>
      <c r="C1855" s="61">
        <v>20</v>
      </c>
      <c r="D1855" s="61">
        <v>100</v>
      </c>
      <c r="E1855" s="61" t="s">
        <v>2445</v>
      </c>
      <c r="F1855" s="61" t="s">
        <v>2294</v>
      </c>
      <c r="G1855" s="61" t="s">
        <v>3086</v>
      </c>
      <c r="H1855" s="62" t="s">
        <v>3176</v>
      </c>
      <c r="I1855" s="58">
        <v>1.57</v>
      </c>
      <c r="J1855" s="74">
        <v>625.03</v>
      </c>
    </row>
    <row r="1856" spans="1:10" ht="16.5" customHeight="1">
      <c r="A1856" s="61">
        <v>235</v>
      </c>
      <c r="B1856" s="61">
        <v>40</v>
      </c>
      <c r="C1856" s="61">
        <v>19</v>
      </c>
      <c r="D1856" s="61">
        <v>96</v>
      </c>
      <c r="E1856" s="61" t="s">
        <v>2239</v>
      </c>
      <c r="F1856" s="61" t="s">
        <v>2294</v>
      </c>
      <c r="G1856" s="61" t="s">
        <v>3318</v>
      </c>
      <c r="H1856" s="62" t="s">
        <v>3330</v>
      </c>
      <c r="I1856" s="58">
        <v>1.57</v>
      </c>
      <c r="J1856" s="74">
        <v>625.03</v>
      </c>
    </row>
    <row r="1857" spans="1:10" ht="16.5" customHeight="1">
      <c r="A1857" s="61">
        <v>295</v>
      </c>
      <c r="B1857" s="61">
        <v>35</v>
      </c>
      <c r="C1857" s="61">
        <v>20</v>
      </c>
      <c r="D1857" s="61">
        <v>105</v>
      </c>
      <c r="E1857" s="61" t="s">
        <v>2445</v>
      </c>
      <c r="F1857" s="61" t="s">
        <v>2294</v>
      </c>
      <c r="G1857" s="61" t="s">
        <v>3086</v>
      </c>
      <c r="H1857" s="62" t="s">
        <v>3225</v>
      </c>
      <c r="I1857" s="58">
        <v>1.57</v>
      </c>
      <c r="J1857" s="74">
        <v>625.03</v>
      </c>
    </row>
    <row r="1858" spans="1:10" ht="16.5" customHeight="1">
      <c r="A1858" s="61">
        <v>295</v>
      </c>
      <c r="B1858" s="61">
        <v>35</v>
      </c>
      <c r="C1858" s="61">
        <v>20</v>
      </c>
      <c r="D1858" s="61">
        <v>105</v>
      </c>
      <c r="E1858" s="61" t="s">
        <v>2445</v>
      </c>
      <c r="F1858" s="61" t="s">
        <v>2294</v>
      </c>
      <c r="G1858" s="61" t="s">
        <v>3086</v>
      </c>
      <c r="H1858" s="62" t="s">
        <v>3454</v>
      </c>
      <c r="I1858" s="58">
        <v>1.57</v>
      </c>
      <c r="J1858" s="74">
        <v>625.03</v>
      </c>
    </row>
    <row r="1859" spans="1:10" ht="16.5" customHeight="1">
      <c r="A1859" s="61">
        <v>285</v>
      </c>
      <c r="B1859" s="61">
        <v>35</v>
      </c>
      <c r="C1859" s="61">
        <v>20</v>
      </c>
      <c r="D1859" s="61">
        <v>100</v>
      </c>
      <c r="E1859" s="61" t="s">
        <v>2445</v>
      </c>
      <c r="F1859" s="61" t="s">
        <v>2294</v>
      </c>
      <c r="G1859" s="61" t="s">
        <v>3086</v>
      </c>
      <c r="H1859" s="62" t="s">
        <v>3525</v>
      </c>
      <c r="I1859" s="58">
        <v>1.57</v>
      </c>
      <c r="J1859" s="74">
        <v>625.03</v>
      </c>
    </row>
    <row r="1860" spans="1:10" ht="16.5" customHeight="1">
      <c r="A1860" s="61">
        <v>295</v>
      </c>
      <c r="B1860" s="61">
        <v>35</v>
      </c>
      <c r="C1860" s="61">
        <v>20</v>
      </c>
      <c r="D1860" s="61">
        <v>105</v>
      </c>
      <c r="E1860" s="61" t="s">
        <v>2445</v>
      </c>
      <c r="F1860" s="61" t="s">
        <v>2294</v>
      </c>
      <c r="G1860" s="61" t="s">
        <v>3086</v>
      </c>
      <c r="H1860" s="62" t="s">
        <v>3774</v>
      </c>
      <c r="I1860" s="58">
        <v>1.57</v>
      </c>
      <c r="J1860" s="74">
        <v>625.03</v>
      </c>
    </row>
    <row r="1861" spans="1:10" ht="16.5" customHeight="1">
      <c r="A1861" s="61">
        <v>295</v>
      </c>
      <c r="B1861" s="61">
        <v>35</v>
      </c>
      <c r="C1861" s="61">
        <v>21</v>
      </c>
      <c r="D1861" s="61">
        <v>107</v>
      </c>
      <c r="E1861" s="61" t="s">
        <v>2347</v>
      </c>
      <c r="F1861" s="61" t="s">
        <v>2294</v>
      </c>
      <c r="G1861" s="61" t="s">
        <v>2867</v>
      </c>
      <c r="H1861" s="62" t="s">
        <v>3213</v>
      </c>
      <c r="I1861" s="58">
        <v>3.27</v>
      </c>
      <c r="J1861" s="74">
        <v>618.70000000000005</v>
      </c>
    </row>
    <row r="1862" spans="1:10" ht="16.5" customHeight="1">
      <c r="A1862" s="61">
        <v>245</v>
      </c>
      <c r="B1862" s="61">
        <v>35</v>
      </c>
      <c r="C1862" s="61">
        <v>21</v>
      </c>
      <c r="D1862" s="61">
        <v>96</v>
      </c>
      <c r="E1862" s="61" t="s">
        <v>2445</v>
      </c>
      <c r="F1862" s="61" t="s">
        <v>2294</v>
      </c>
      <c r="G1862" s="61" t="s">
        <v>2893</v>
      </c>
      <c r="H1862" s="62" t="s">
        <v>3021</v>
      </c>
      <c r="I1862" s="58">
        <v>1.57</v>
      </c>
      <c r="J1862" s="74">
        <v>614.67999999999995</v>
      </c>
    </row>
    <row r="1863" spans="1:10" ht="16.5" customHeight="1">
      <c r="A1863" s="61">
        <v>285</v>
      </c>
      <c r="B1863" s="61">
        <v>45</v>
      </c>
      <c r="C1863" s="61">
        <v>19</v>
      </c>
      <c r="D1863" s="61">
        <v>111</v>
      </c>
      <c r="E1863" s="61" t="s">
        <v>2347</v>
      </c>
      <c r="F1863" s="61" t="s">
        <v>2294</v>
      </c>
      <c r="G1863" s="61" t="s">
        <v>2867</v>
      </c>
      <c r="H1863" s="62" t="s">
        <v>3356</v>
      </c>
      <c r="I1863" s="58">
        <v>3.27</v>
      </c>
      <c r="J1863" s="74">
        <v>611.79999999999995</v>
      </c>
    </row>
    <row r="1864" spans="1:10" ht="16.5" customHeight="1">
      <c r="A1864" s="61">
        <v>265</v>
      </c>
      <c r="B1864" s="61">
        <v>40</v>
      </c>
      <c r="C1864" s="61">
        <v>19</v>
      </c>
      <c r="D1864" s="61">
        <v>98</v>
      </c>
      <c r="E1864" s="61" t="s">
        <v>2445</v>
      </c>
      <c r="F1864" s="61" t="s">
        <v>2294</v>
      </c>
      <c r="G1864" s="61" t="s">
        <v>3086</v>
      </c>
      <c r="H1864" s="62" t="s">
        <v>3607</v>
      </c>
      <c r="I1864" s="58">
        <v>1.57</v>
      </c>
      <c r="J1864" s="74">
        <v>608.92999999999995</v>
      </c>
    </row>
    <row r="1865" spans="1:10" ht="16.5" customHeight="1">
      <c r="A1865" s="61">
        <v>255</v>
      </c>
      <c r="B1865" s="61">
        <v>35</v>
      </c>
      <c r="C1865" s="61">
        <v>19</v>
      </c>
      <c r="D1865" s="61">
        <v>96</v>
      </c>
      <c r="E1865" s="61" t="s">
        <v>2347</v>
      </c>
      <c r="F1865" s="61" t="s">
        <v>2294</v>
      </c>
      <c r="G1865" s="61" t="s">
        <v>3304</v>
      </c>
      <c r="H1865" s="62" t="s">
        <v>3420</v>
      </c>
      <c r="I1865" s="58">
        <v>1.57</v>
      </c>
      <c r="J1865" s="74">
        <v>606.63</v>
      </c>
    </row>
    <row r="1866" spans="1:10" ht="16.5" customHeight="1">
      <c r="A1866" s="61">
        <v>285</v>
      </c>
      <c r="B1866" s="61">
        <v>30</v>
      </c>
      <c r="C1866" s="61">
        <v>19</v>
      </c>
      <c r="D1866" s="61">
        <v>98</v>
      </c>
      <c r="E1866" s="61" t="s">
        <v>2347</v>
      </c>
      <c r="F1866" s="61" t="s">
        <v>2294</v>
      </c>
      <c r="G1866" s="61" t="s">
        <v>3304</v>
      </c>
      <c r="H1866" s="62" t="s">
        <v>3505</v>
      </c>
      <c r="I1866" s="58">
        <v>1.57</v>
      </c>
      <c r="J1866" s="74">
        <v>606.63</v>
      </c>
    </row>
    <row r="1867" spans="1:10" ht="16.5" customHeight="1">
      <c r="A1867" s="61">
        <v>275</v>
      </c>
      <c r="B1867" s="61">
        <v>45</v>
      </c>
      <c r="C1867" s="61">
        <v>18</v>
      </c>
      <c r="D1867" s="61">
        <v>103</v>
      </c>
      <c r="E1867" s="61" t="s">
        <v>2347</v>
      </c>
      <c r="F1867" s="61" t="s">
        <v>2294</v>
      </c>
      <c r="G1867" s="61" t="s">
        <v>3304</v>
      </c>
      <c r="H1867" s="62" t="s">
        <v>3383</v>
      </c>
      <c r="I1867" s="58">
        <v>1.57</v>
      </c>
      <c r="J1867" s="74">
        <v>606.63</v>
      </c>
    </row>
    <row r="1868" spans="1:10" ht="16.5" customHeight="1">
      <c r="A1868" s="61">
        <v>255</v>
      </c>
      <c r="B1868" s="61">
        <v>40</v>
      </c>
      <c r="C1868" s="61">
        <v>19</v>
      </c>
      <c r="D1868" s="61">
        <v>96</v>
      </c>
      <c r="E1868" s="61" t="s">
        <v>2535</v>
      </c>
      <c r="F1868" s="61" t="s">
        <v>2294</v>
      </c>
      <c r="G1868" s="61" t="s">
        <v>2964</v>
      </c>
      <c r="H1868" s="62" t="s">
        <v>3058</v>
      </c>
      <c r="I1868" s="58">
        <v>1.57</v>
      </c>
      <c r="J1868" s="74">
        <v>606.04999999999995</v>
      </c>
    </row>
    <row r="1869" spans="1:10" ht="16.5" customHeight="1">
      <c r="A1869" s="61">
        <v>295</v>
      </c>
      <c r="B1869" s="61">
        <v>40</v>
      </c>
      <c r="C1869" s="61">
        <v>20</v>
      </c>
      <c r="D1869" s="61">
        <v>110</v>
      </c>
      <c r="E1869" s="61" t="s">
        <v>2347</v>
      </c>
      <c r="F1869" s="61" t="s">
        <v>2294</v>
      </c>
      <c r="G1869" s="61" t="s">
        <v>2867</v>
      </c>
      <c r="H1869" s="62" t="s">
        <v>3119</v>
      </c>
      <c r="I1869" s="58">
        <v>3.27</v>
      </c>
      <c r="J1869" s="74">
        <v>604.9</v>
      </c>
    </row>
    <row r="1870" spans="1:10" ht="16.5" customHeight="1">
      <c r="A1870" s="61">
        <v>265</v>
      </c>
      <c r="B1870" s="61">
        <v>50</v>
      </c>
      <c r="C1870" s="61">
        <v>20</v>
      </c>
      <c r="D1870" s="61">
        <v>111</v>
      </c>
      <c r="E1870" s="61" t="s">
        <v>2440</v>
      </c>
      <c r="F1870" s="61" t="s">
        <v>2294</v>
      </c>
      <c r="G1870" s="61" t="s">
        <v>2867</v>
      </c>
      <c r="H1870" s="62" t="s">
        <v>3799</v>
      </c>
      <c r="I1870" s="58">
        <v>3.27</v>
      </c>
      <c r="J1870" s="74">
        <v>604.9</v>
      </c>
    </row>
    <row r="1871" spans="1:10" ht="16.5" customHeight="1">
      <c r="A1871" s="61">
        <v>265</v>
      </c>
      <c r="B1871" s="61">
        <v>45</v>
      </c>
      <c r="C1871" s="61">
        <v>20</v>
      </c>
      <c r="D1871" s="61">
        <v>108</v>
      </c>
      <c r="E1871" s="61" t="s">
        <v>2445</v>
      </c>
      <c r="F1871" s="61" t="s">
        <v>2294</v>
      </c>
      <c r="G1871" s="61" t="s">
        <v>3086</v>
      </c>
      <c r="H1871" s="62" t="s">
        <v>3355</v>
      </c>
      <c r="I1871" s="58">
        <v>1.57</v>
      </c>
      <c r="J1871" s="74">
        <v>604.9</v>
      </c>
    </row>
    <row r="1872" spans="1:10" ht="16.5" customHeight="1">
      <c r="A1872" s="61">
        <v>275</v>
      </c>
      <c r="B1872" s="61">
        <v>30</v>
      </c>
      <c r="C1872" s="61">
        <v>20</v>
      </c>
      <c r="D1872" s="61">
        <v>97</v>
      </c>
      <c r="E1872" s="61" t="s">
        <v>2445</v>
      </c>
      <c r="F1872" s="61" t="s">
        <v>2294</v>
      </c>
      <c r="G1872" s="61" t="s">
        <v>3086</v>
      </c>
      <c r="H1872" s="62" t="s">
        <v>3460</v>
      </c>
      <c r="I1872" s="58">
        <v>1.57</v>
      </c>
      <c r="J1872" s="74">
        <v>603.75</v>
      </c>
    </row>
    <row r="1873" spans="1:10" ht="16.5" customHeight="1">
      <c r="A1873" s="61">
        <v>275</v>
      </c>
      <c r="B1873" s="61">
        <v>40</v>
      </c>
      <c r="C1873" s="61">
        <v>18</v>
      </c>
      <c r="D1873" s="61">
        <v>103</v>
      </c>
      <c r="E1873" s="61" t="s">
        <v>2347</v>
      </c>
      <c r="F1873" s="61" t="s">
        <v>2294</v>
      </c>
      <c r="G1873" s="61" t="s">
        <v>2985</v>
      </c>
      <c r="H1873" s="62" t="s">
        <v>3070</v>
      </c>
      <c r="I1873" s="58">
        <v>1.57</v>
      </c>
      <c r="J1873" s="74">
        <v>603.17999999999995</v>
      </c>
    </row>
    <row r="1874" spans="1:10" ht="16.5" customHeight="1">
      <c r="A1874" s="61">
        <v>255</v>
      </c>
      <c r="B1874" s="61">
        <v>30</v>
      </c>
      <c r="C1874" s="61">
        <v>19</v>
      </c>
      <c r="D1874" s="61">
        <v>91</v>
      </c>
      <c r="E1874" s="61" t="s">
        <v>2445</v>
      </c>
      <c r="F1874" s="61" t="s">
        <v>2294</v>
      </c>
      <c r="G1874" s="61" t="s">
        <v>3086</v>
      </c>
      <c r="H1874" s="62" t="s">
        <v>3542</v>
      </c>
      <c r="I1874" s="58">
        <v>1.57</v>
      </c>
      <c r="J1874" s="74">
        <v>602.6</v>
      </c>
    </row>
    <row r="1875" spans="1:10" ht="16.5" customHeight="1">
      <c r="A1875" s="61">
        <v>295</v>
      </c>
      <c r="B1875" s="61">
        <v>30</v>
      </c>
      <c r="C1875" s="61">
        <v>19</v>
      </c>
      <c r="D1875" s="61">
        <v>100</v>
      </c>
      <c r="E1875" s="61" t="s">
        <v>2347</v>
      </c>
      <c r="F1875" s="61" t="s">
        <v>2294</v>
      </c>
      <c r="G1875" s="61" t="s">
        <v>3304</v>
      </c>
      <c r="H1875" s="62" t="s">
        <v>3341</v>
      </c>
      <c r="I1875" s="58">
        <v>1.57</v>
      </c>
      <c r="J1875" s="74">
        <v>602.03</v>
      </c>
    </row>
    <row r="1876" spans="1:10" ht="16.5" customHeight="1">
      <c r="A1876" s="61">
        <v>295</v>
      </c>
      <c r="B1876" s="61">
        <v>30</v>
      </c>
      <c r="C1876" s="61">
        <v>19</v>
      </c>
      <c r="D1876" s="61">
        <v>100</v>
      </c>
      <c r="E1876" s="61" t="s">
        <v>2347</v>
      </c>
      <c r="F1876" s="61" t="s">
        <v>2294</v>
      </c>
      <c r="G1876" s="61" t="s">
        <v>3304</v>
      </c>
      <c r="H1876" s="62" t="s">
        <v>3613</v>
      </c>
      <c r="I1876" s="58">
        <v>1.57</v>
      </c>
      <c r="J1876" s="74">
        <v>602.03</v>
      </c>
    </row>
    <row r="1877" spans="1:10" ht="16.5" customHeight="1">
      <c r="A1877" s="61">
        <v>295</v>
      </c>
      <c r="B1877" s="61">
        <v>30</v>
      </c>
      <c r="C1877" s="61">
        <v>19</v>
      </c>
      <c r="D1877" s="61">
        <v>100</v>
      </c>
      <c r="E1877" s="61" t="s">
        <v>2445</v>
      </c>
      <c r="F1877" s="61" t="s">
        <v>2294</v>
      </c>
      <c r="G1877" s="61" t="s">
        <v>2841</v>
      </c>
      <c r="H1877" s="62" t="s">
        <v>3008</v>
      </c>
      <c r="I1877" s="58">
        <v>1.57</v>
      </c>
      <c r="J1877" s="74">
        <v>601.45000000000005</v>
      </c>
    </row>
    <row r="1878" spans="1:10" ht="16.5" customHeight="1">
      <c r="A1878" s="61">
        <v>295</v>
      </c>
      <c r="B1878" s="61">
        <v>30</v>
      </c>
      <c r="C1878" s="61">
        <v>19</v>
      </c>
      <c r="D1878" s="61">
        <v>100</v>
      </c>
      <c r="E1878" s="61" t="s">
        <v>2445</v>
      </c>
      <c r="F1878" s="61" t="s">
        <v>2294</v>
      </c>
      <c r="G1878" s="61" t="s">
        <v>3086</v>
      </c>
      <c r="H1878" s="62" t="s">
        <v>3192</v>
      </c>
      <c r="I1878" s="58">
        <v>1.57</v>
      </c>
      <c r="J1878" s="74">
        <v>601.45000000000005</v>
      </c>
    </row>
    <row r="1879" spans="1:10" ht="16.5" customHeight="1">
      <c r="A1879" s="61">
        <v>295</v>
      </c>
      <c r="B1879" s="61">
        <v>30</v>
      </c>
      <c r="C1879" s="61">
        <v>19</v>
      </c>
      <c r="D1879" s="61">
        <v>100</v>
      </c>
      <c r="E1879" s="61" t="s">
        <v>2445</v>
      </c>
      <c r="F1879" s="61" t="s">
        <v>2294</v>
      </c>
      <c r="G1879" s="61" t="s">
        <v>3086</v>
      </c>
      <c r="H1879" s="62" t="s">
        <v>3534</v>
      </c>
      <c r="I1879" s="58">
        <v>1.57</v>
      </c>
      <c r="J1879" s="74">
        <v>601.45000000000005</v>
      </c>
    </row>
    <row r="1880" spans="1:10" ht="16.5" customHeight="1">
      <c r="A1880" s="61">
        <v>295</v>
      </c>
      <c r="B1880" s="61">
        <v>30</v>
      </c>
      <c r="C1880" s="61">
        <v>19</v>
      </c>
      <c r="D1880" s="61">
        <v>100</v>
      </c>
      <c r="E1880" s="61" t="s">
        <v>2445</v>
      </c>
      <c r="F1880" s="61" t="s">
        <v>2294</v>
      </c>
      <c r="G1880" s="61" t="s">
        <v>3086</v>
      </c>
      <c r="H1880" s="62" t="s">
        <v>3710</v>
      </c>
      <c r="I1880" s="58">
        <v>1.57</v>
      </c>
      <c r="J1880" s="74">
        <v>601.45000000000005</v>
      </c>
    </row>
    <row r="1881" spans="1:10" ht="16.5" customHeight="1">
      <c r="A1881" s="61">
        <v>295</v>
      </c>
      <c r="B1881" s="61">
        <v>30</v>
      </c>
      <c r="C1881" s="61">
        <v>19</v>
      </c>
      <c r="D1881" s="61">
        <v>100</v>
      </c>
      <c r="E1881" s="61" t="s">
        <v>2445</v>
      </c>
      <c r="F1881" s="61" t="s">
        <v>2294</v>
      </c>
      <c r="G1881" s="61" t="s">
        <v>3086</v>
      </c>
      <c r="H1881" s="62" t="s">
        <v>3202</v>
      </c>
      <c r="I1881" s="58">
        <v>1.57</v>
      </c>
      <c r="J1881" s="74">
        <v>601.45000000000005</v>
      </c>
    </row>
    <row r="1882" spans="1:10" ht="16.5" customHeight="1">
      <c r="A1882" s="61">
        <v>295</v>
      </c>
      <c r="B1882" s="61">
        <v>35</v>
      </c>
      <c r="C1882" s="61">
        <v>18</v>
      </c>
      <c r="D1882" s="61">
        <v>99</v>
      </c>
      <c r="E1882" s="61" t="s">
        <v>2445</v>
      </c>
      <c r="F1882" s="61" t="s">
        <v>2294</v>
      </c>
      <c r="G1882" s="61" t="s">
        <v>2841</v>
      </c>
      <c r="H1882" s="62" t="s">
        <v>2858</v>
      </c>
      <c r="I1882" s="58">
        <v>1.57</v>
      </c>
      <c r="J1882" s="74">
        <v>599.15</v>
      </c>
    </row>
    <row r="1883" spans="1:10" ht="16.5" customHeight="1">
      <c r="A1883" s="61">
        <v>225</v>
      </c>
      <c r="B1883" s="61">
        <v>40</v>
      </c>
      <c r="C1883" s="61">
        <v>19</v>
      </c>
      <c r="D1883" s="61">
        <v>89</v>
      </c>
      <c r="E1883" s="61" t="s">
        <v>2440</v>
      </c>
      <c r="F1883" s="61" t="s">
        <v>2294</v>
      </c>
      <c r="G1883" s="61" t="s">
        <v>3302</v>
      </c>
      <c r="H1883" s="62" t="s">
        <v>3570</v>
      </c>
      <c r="I1883" s="58">
        <v>1.57</v>
      </c>
      <c r="J1883" s="74">
        <v>598.58000000000004</v>
      </c>
    </row>
    <row r="1884" spans="1:10" ht="16.5" customHeight="1">
      <c r="A1884" s="61">
        <v>315</v>
      </c>
      <c r="B1884" s="61">
        <v>35</v>
      </c>
      <c r="C1884" s="61">
        <v>20</v>
      </c>
      <c r="D1884" s="61">
        <v>106</v>
      </c>
      <c r="E1884" s="61" t="s">
        <v>2445</v>
      </c>
      <c r="F1884" s="61" t="s">
        <v>2294</v>
      </c>
      <c r="G1884" s="61" t="s">
        <v>2841</v>
      </c>
      <c r="H1884" s="62" t="s">
        <v>2907</v>
      </c>
      <c r="I1884" s="58">
        <v>3.27</v>
      </c>
      <c r="J1884" s="74">
        <v>596.28</v>
      </c>
    </row>
    <row r="1885" spans="1:10" ht="16.5" customHeight="1">
      <c r="A1885" s="61">
        <v>285</v>
      </c>
      <c r="B1885" s="61">
        <v>25</v>
      </c>
      <c r="C1885" s="61">
        <v>20</v>
      </c>
      <c r="D1885" s="61">
        <v>93</v>
      </c>
      <c r="E1885" s="61" t="s">
        <v>2445</v>
      </c>
      <c r="F1885" s="61" t="s">
        <v>2294</v>
      </c>
      <c r="G1885" s="61" t="s">
        <v>2893</v>
      </c>
      <c r="H1885" s="62" t="s">
        <v>3062</v>
      </c>
      <c r="I1885" s="58">
        <v>1.57</v>
      </c>
      <c r="J1885" s="74">
        <v>595.70000000000005</v>
      </c>
    </row>
    <row r="1886" spans="1:10" ht="16.5" customHeight="1">
      <c r="A1886" s="61">
        <v>285</v>
      </c>
      <c r="B1886" s="61">
        <v>35</v>
      </c>
      <c r="C1886" s="61">
        <v>21</v>
      </c>
      <c r="D1886" s="61">
        <v>105</v>
      </c>
      <c r="E1886" s="61" t="s">
        <v>2347</v>
      </c>
      <c r="F1886" s="61" t="s">
        <v>2294</v>
      </c>
      <c r="G1886" s="61" t="s">
        <v>2867</v>
      </c>
      <c r="H1886" s="62" t="s">
        <v>3560</v>
      </c>
      <c r="I1886" s="58">
        <v>3.27</v>
      </c>
      <c r="J1886" s="74">
        <v>592.83000000000004</v>
      </c>
    </row>
    <row r="1887" spans="1:10" ht="16.5" customHeight="1">
      <c r="A1887" s="61">
        <v>235</v>
      </c>
      <c r="B1887" s="61">
        <v>50</v>
      </c>
      <c r="C1887" s="61">
        <v>19</v>
      </c>
      <c r="D1887" s="61">
        <v>103</v>
      </c>
      <c r="E1887" s="61" t="s">
        <v>2347</v>
      </c>
      <c r="F1887" s="61" t="s">
        <v>2294</v>
      </c>
      <c r="G1887" s="61" t="s">
        <v>3304</v>
      </c>
      <c r="H1887" s="62" t="s">
        <v>3824</v>
      </c>
      <c r="I1887" s="58">
        <v>1.57</v>
      </c>
      <c r="J1887" s="74">
        <v>592.25</v>
      </c>
    </row>
    <row r="1888" spans="1:10" ht="16.5" customHeight="1">
      <c r="A1888" s="61">
        <v>265</v>
      </c>
      <c r="B1888" s="61">
        <v>35</v>
      </c>
      <c r="C1888" s="61">
        <v>19</v>
      </c>
      <c r="D1888" s="61">
        <v>98</v>
      </c>
      <c r="E1888" s="61" t="s">
        <v>2445</v>
      </c>
      <c r="F1888" s="61" t="s">
        <v>2294</v>
      </c>
      <c r="G1888" s="61" t="s">
        <v>3829</v>
      </c>
      <c r="H1888" s="62" t="s">
        <v>3833</v>
      </c>
      <c r="I1888" s="58">
        <v>1.57</v>
      </c>
      <c r="J1888" s="74">
        <v>590.53</v>
      </c>
    </row>
    <row r="1889" spans="1:10" ht="16.5" customHeight="1">
      <c r="A1889" s="61">
        <v>245</v>
      </c>
      <c r="B1889" s="61">
        <v>35</v>
      </c>
      <c r="C1889" s="61">
        <v>18</v>
      </c>
      <c r="D1889" s="61">
        <v>92</v>
      </c>
      <c r="E1889" s="61" t="s">
        <v>2347</v>
      </c>
      <c r="F1889" s="61" t="s">
        <v>2294</v>
      </c>
      <c r="G1889" s="61" t="s">
        <v>3304</v>
      </c>
      <c r="H1889" s="62" t="s">
        <v>3385</v>
      </c>
      <c r="I1889" s="58">
        <v>1.57</v>
      </c>
      <c r="J1889" s="74">
        <v>589.95000000000005</v>
      </c>
    </row>
    <row r="1890" spans="1:10" ht="16.5" customHeight="1">
      <c r="A1890" s="61">
        <v>255</v>
      </c>
      <c r="B1890" s="61">
        <v>30</v>
      </c>
      <c r="C1890" s="61">
        <v>21</v>
      </c>
      <c r="D1890" s="61">
        <v>93</v>
      </c>
      <c r="E1890" s="61" t="s">
        <v>2445</v>
      </c>
      <c r="F1890" s="61" t="s">
        <v>2294</v>
      </c>
      <c r="G1890" s="61" t="s">
        <v>2893</v>
      </c>
      <c r="H1890" s="62" t="s">
        <v>3004</v>
      </c>
      <c r="I1890" s="58">
        <v>1.57</v>
      </c>
      <c r="J1890" s="74">
        <v>588.23</v>
      </c>
    </row>
    <row r="1891" spans="1:10" ht="16.5" customHeight="1">
      <c r="A1891" s="61">
        <v>285</v>
      </c>
      <c r="B1891" s="61">
        <v>40</v>
      </c>
      <c r="C1891" s="61">
        <v>18</v>
      </c>
      <c r="D1891" s="61">
        <v>101</v>
      </c>
      <c r="E1891" s="61" t="s">
        <v>2445</v>
      </c>
      <c r="F1891" s="61" t="s">
        <v>2294</v>
      </c>
      <c r="G1891" s="61" t="s">
        <v>2841</v>
      </c>
      <c r="H1891" s="62" t="s">
        <v>2990</v>
      </c>
      <c r="I1891" s="58">
        <v>1.57</v>
      </c>
      <c r="J1891" s="74">
        <v>588.23</v>
      </c>
    </row>
    <row r="1892" spans="1:10" ht="16.5" customHeight="1">
      <c r="A1892" s="61">
        <v>305</v>
      </c>
      <c r="B1892" s="61">
        <v>30</v>
      </c>
      <c r="C1892" s="61">
        <v>19</v>
      </c>
      <c r="D1892" s="61">
        <v>102</v>
      </c>
      <c r="E1892" s="61" t="s">
        <v>2445</v>
      </c>
      <c r="F1892" s="61" t="s">
        <v>2294</v>
      </c>
      <c r="G1892" s="61" t="s">
        <v>2841</v>
      </c>
      <c r="H1892" s="62" t="s">
        <v>2942</v>
      </c>
      <c r="I1892" s="58">
        <v>1.57</v>
      </c>
      <c r="J1892" s="74">
        <v>586.5</v>
      </c>
    </row>
    <row r="1893" spans="1:10" ht="16.5" customHeight="1">
      <c r="A1893" s="61">
        <v>275</v>
      </c>
      <c r="B1893" s="61">
        <v>35</v>
      </c>
      <c r="C1893" s="61">
        <v>19</v>
      </c>
      <c r="D1893" s="61">
        <v>100</v>
      </c>
      <c r="E1893" s="61" t="s">
        <v>2445</v>
      </c>
      <c r="F1893" s="61" t="s">
        <v>2294</v>
      </c>
      <c r="G1893" s="61" t="s">
        <v>3086</v>
      </c>
      <c r="H1893" s="62" t="s">
        <v>3400</v>
      </c>
      <c r="I1893" s="58">
        <v>1.57</v>
      </c>
      <c r="J1893" s="74">
        <v>586.5</v>
      </c>
    </row>
    <row r="1894" spans="1:10" ht="16.5" customHeight="1">
      <c r="A1894" s="61">
        <v>245</v>
      </c>
      <c r="B1894" s="61">
        <v>35</v>
      </c>
      <c r="C1894" s="61">
        <v>20</v>
      </c>
      <c r="D1894" s="61">
        <v>95</v>
      </c>
      <c r="E1894" s="61" t="s">
        <v>2445</v>
      </c>
      <c r="F1894" s="61" t="s">
        <v>2294</v>
      </c>
      <c r="G1894" s="61" t="s">
        <v>3086</v>
      </c>
      <c r="H1894" s="62" t="s">
        <v>3729</v>
      </c>
      <c r="I1894" s="58">
        <v>1.57</v>
      </c>
      <c r="J1894" s="74">
        <v>586.5</v>
      </c>
    </row>
    <row r="1895" spans="1:10" ht="16.5" customHeight="1">
      <c r="A1895" s="61">
        <v>305</v>
      </c>
      <c r="B1895" s="61">
        <v>30</v>
      </c>
      <c r="C1895" s="61">
        <v>19</v>
      </c>
      <c r="D1895" s="61">
        <v>102</v>
      </c>
      <c r="E1895" s="61" t="s">
        <v>2445</v>
      </c>
      <c r="F1895" s="61" t="s">
        <v>2294</v>
      </c>
      <c r="G1895" s="61" t="s">
        <v>3086</v>
      </c>
      <c r="H1895" s="62" t="s">
        <v>3193</v>
      </c>
      <c r="I1895" s="58">
        <v>1.57</v>
      </c>
      <c r="J1895" s="74">
        <v>586.5</v>
      </c>
    </row>
    <row r="1896" spans="1:10" ht="16.5" customHeight="1">
      <c r="A1896" s="61">
        <v>305</v>
      </c>
      <c r="B1896" s="61">
        <v>30</v>
      </c>
      <c r="C1896" s="61">
        <v>19</v>
      </c>
      <c r="D1896" s="61">
        <v>102</v>
      </c>
      <c r="E1896" s="61" t="s">
        <v>2445</v>
      </c>
      <c r="F1896" s="61" t="s">
        <v>2294</v>
      </c>
      <c r="G1896" s="61" t="s">
        <v>3086</v>
      </c>
      <c r="H1896" s="62" t="s">
        <v>3246</v>
      </c>
      <c r="I1896" s="58">
        <v>1.57</v>
      </c>
      <c r="J1896" s="74">
        <v>586.5</v>
      </c>
    </row>
    <row r="1897" spans="1:10" ht="16.5" customHeight="1">
      <c r="A1897" s="61">
        <v>245</v>
      </c>
      <c r="B1897" s="61">
        <v>45</v>
      </c>
      <c r="C1897" s="61">
        <v>20</v>
      </c>
      <c r="D1897" s="61">
        <v>99</v>
      </c>
      <c r="E1897" s="61" t="s">
        <v>2239</v>
      </c>
      <c r="F1897" s="61" t="s">
        <v>2294</v>
      </c>
      <c r="G1897" s="61" t="s">
        <v>3071</v>
      </c>
      <c r="H1897" s="62" t="s">
        <v>3125</v>
      </c>
      <c r="I1897" s="58">
        <v>3.27</v>
      </c>
      <c r="J1897" s="74">
        <v>584.78</v>
      </c>
    </row>
    <row r="1898" spans="1:10" ht="16.5" customHeight="1">
      <c r="A1898" s="61">
        <v>255</v>
      </c>
      <c r="B1898" s="61">
        <v>35</v>
      </c>
      <c r="C1898" s="61">
        <v>18</v>
      </c>
      <c r="D1898" s="61">
        <v>94</v>
      </c>
      <c r="E1898" s="61" t="s">
        <v>2347</v>
      </c>
      <c r="F1898" s="61" t="s">
        <v>2294</v>
      </c>
      <c r="G1898" s="61" t="s">
        <v>3304</v>
      </c>
      <c r="H1898" s="62" t="s">
        <v>3414</v>
      </c>
      <c r="I1898" s="58">
        <v>1.57</v>
      </c>
      <c r="J1898" s="74">
        <v>581.9</v>
      </c>
    </row>
    <row r="1899" spans="1:10" ht="16.5" customHeight="1">
      <c r="A1899" s="61">
        <v>285</v>
      </c>
      <c r="B1899" s="61">
        <v>35</v>
      </c>
      <c r="C1899" s="61">
        <v>19</v>
      </c>
      <c r="D1899" s="61">
        <v>103</v>
      </c>
      <c r="E1899" s="61" t="s">
        <v>2445</v>
      </c>
      <c r="F1899" s="61" t="s">
        <v>2294</v>
      </c>
      <c r="G1899" s="61" t="s">
        <v>3086</v>
      </c>
      <c r="H1899" s="62" t="s">
        <v>3513</v>
      </c>
      <c r="I1899" s="58">
        <v>1.57</v>
      </c>
      <c r="J1899" s="74">
        <v>579.6</v>
      </c>
    </row>
    <row r="1900" spans="1:10" ht="16.5" customHeight="1">
      <c r="A1900" s="61">
        <v>255</v>
      </c>
      <c r="B1900" s="61">
        <v>35</v>
      </c>
      <c r="C1900" s="61">
        <v>19</v>
      </c>
      <c r="D1900" s="61">
        <v>96</v>
      </c>
      <c r="E1900" s="61" t="s">
        <v>2445</v>
      </c>
      <c r="F1900" s="61" t="s">
        <v>2294</v>
      </c>
      <c r="G1900" s="61" t="s">
        <v>2964</v>
      </c>
      <c r="H1900" s="62" t="s">
        <v>3259</v>
      </c>
      <c r="I1900" s="58">
        <v>1.57</v>
      </c>
      <c r="J1900" s="74">
        <v>579.03</v>
      </c>
    </row>
    <row r="1901" spans="1:10" ht="16.5" customHeight="1">
      <c r="A1901" s="61">
        <v>255</v>
      </c>
      <c r="B1901" s="61">
        <v>35</v>
      </c>
      <c r="C1901" s="61">
        <v>19</v>
      </c>
      <c r="D1901" s="61">
        <v>96</v>
      </c>
      <c r="E1901" s="61" t="s">
        <v>2445</v>
      </c>
      <c r="F1901" s="61" t="s">
        <v>2294</v>
      </c>
      <c r="G1901" s="61" t="s">
        <v>2964</v>
      </c>
      <c r="H1901" s="62" t="s">
        <v>3697</v>
      </c>
      <c r="I1901" s="58">
        <v>1.57</v>
      </c>
      <c r="J1901" s="74">
        <v>579.03</v>
      </c>
    </row>
    <row r="1902" spans="1:10" ht="16.5" customHeight="1">
      <c r="A1902" s="61">
        <v>255</v>
      </c>
      <c r="B1902" s="61">
        <v>50</v>
      </c>
      <c r="C1902" s="61">
        <v>20</v>
      </c>
      <c r="D1902" s="61">
        <v>109</v>
      </c>
      <c r="E1902" s="61" t="s">
        <v>2347</v>
      </c>
      <c r="F1902" s="61" t="s">
        <v>2294</v>
      </c>
      <c r="G1902" s="61" t="s">
        <v>2867</v>
      </c>
      <c r="H1902" s="62" t="s">
        <v>3135</v>
      </c>
      <c r="I1902" s="58">
        <v>3.27</v>
      </c>
      <c r="J1902" s="74">
        <v>578.45000000000005</v>
      </c>
    </row>
    <row r="1903" spans="1:10" ht="16.5" customHeight="1">
      <c r="A1903" s="61">
        <v>275</v>
      </c>
      <c r="B1903" s="61">
        <v>40</v>
      </c>
      <c r="C1903" s="61">
        <v>20</v>
      </c>
      <c r="D1903" s="61">
        <v>106</v>
      </c>
      <c r="E1903" s="61" t="s">
        <v>2347</v>
      </c>
      <c r="F1903" s="61" t="s">
        <v>2294</v>
      </c>
      <c r="G1903" s="61" t="s">
        <v>2867</v>
      </c>
      <c r="H1903" s="62" t="s">
        <v>3245</v>
      </c>
      <c r="I1903" s="58">
        <v>3.27</v>
      </c>
      <c r="J1903" s="74">
        <v>576.15</v>
      </c>
    </row>
    <row r="1904" spans="1:10" ht="16.5" customHeight="1">
      <c r="A1904" s="61">
        <v>275</v>
      </c>
      <c r="B1904" s="61">
        <v>45</v>
      </c>
      <c r="C1904" s="61">
        <v>20</v>
      </c>
      <c r="D1904" s="61">
        <v>110</v>
      </c>
      <c r="E1904" s="61" t="s">
        <v>2347</v>
      </c>
      <c r="F1904" s="61" t="s">
        <v>2294</v>
      </c>
      <c r="G1904" s="61" t="s">
        <v>2867</v>
      </c>
      <c r="H1904" s="62" t="s">
        <v>3578</v>
      </c>
      <c r="I1904" s="58">
        <v>3.27</v>
      </c>
      <c r="J1904" s="74">
        <v>576.15</v>
      </c>
    </row>
    <row r="1905" spans="1:10" ht="16.5" customHeight="1">
      <c r="A1905" s="61">
        <v>265</v>
      </c>
      <c r="B1905" s="61">
        <v>45</v>
      </c>
      <c r="C1905" s="61">
        <v>18</v>
      </c>
      <c r="D1905" s="61">
        <v>101</v>
      </c>
      <c r="E1905" s="61" t="s">
        <v>2347</v>
      </c>
      <c r="F1905" s="61" t="s">
        <v>2294</v>
      </c>
      <c r="G1905" s="61" t="s">
        <v>3304</v>
      </c>
      <c r="H1905" s="62" t="s">
        <v>3427</v>
      </c>
      <c r="I1905" s="58">
        <v>1.57</v>
      </c>
      <c r="J1905" s="74">
        <v>576.15</v>
      </c>
    </row>
    <row r="1906" spans="1:10" ht="16.5" customHeight="1">
      <c r="A1906" s="61">
        <v>275</v>
      </c>
      <c r="B1906" s="61">
        <v>40</v>
      </c>
      <c r="C1906" s="61">
        <v>19</v>
      </c>
      <c r="D1906" s="61">
        <v>101</v>
      </c>
      <c r="E1906" s="61" t="s">
        <v>2445</v>
      </c>
      <c r="F1906" s="61" t="s">
        <v>2294</v>
      </c>
      <c r="G1906" s="61" t="s">
        <v>3086</v>
      </c>
      <c r="H1906" s="62" t="s">
        <v>3256</v>
      </c>
      <c r="I1906" s="58">
        <v>1.57</v>
      </c>
      <c r="J1906" s="74">
        <v>575</v>
      </c>
    </row>
    <row r="1907" spans="1:10" ht="16.5" customHeight="1">
      <c r="A1907" s="61">
        <v>285</v>
      </c>
      <c r="B1907" s="61">
        <v>45</v>
      </c>
      <c r="C1907" s="61">
        <v>19</v>
      </c>
      <c r="D1907" s="61">
        <v>107</v>
      </c>
      <c r="E1907" s="61" t="s">
        <v>2347</v>
      </c>
      <c r="F1907" s="61" t="s">
        <v>2294</v>
      </c>
      <c r="G1907" s="61" t="s">
        <v>2867</v>
      </c>
      <c r="H1907" s="62" t="s">
        <v>3129</v>
      </c>
      <c r="I1907" s="58">
        <v>3.27</v>
      </c>
      <c r="J1907" s="74">
        <v>573.85</v>
      </c>
    </row>
    <row r="1908" spans="1:10" ht="16.5" customHeight="1">
      <c r="A1908" s="61">
        <v>285</v>
      </c>
      <c r="B1908" s="61">
        <v>30</v>
      </c>
      <c r="C1908" s="61">
        <v>19</v>
      </c>
      <c r="D1908" s="61">
        <v>98</v>
      </c>
      <c r="E1908" s="61" t="s">
        <v>2445</v>
      </c>
      <c r="F1908" s="61" t="s">
        <v>2294</v>
      </c>
      <c r="G1908" s="61" t="s">
        <v>3086</v>
      </c>
      <c r="H1908" s="62" t="s">
        <v>3241</v>
      </c>
      <c r="I1908" s="58">
        <v>1.57</v>
      </c>
      <c r="J1908" s="74">
        <v>570.4</v>
      </c>
    </row>
    <row r="1909" spans="1:10" ht="16.5" customHeight="1">
      <c r="A1909" s="61">
        <v>245</v>
      </c>
      <c r="B1909" s="61">
        <v>40</v>
      </c>
      <c r="C1909" s="61">
        <v>20</v>
      </c>
      <c r="D1909" s="61">
        <v>99</v>
      </c>
      <c r="E1909" s="61" t="s">
        <v>2445</v>
      </c>
      <c r="F1909" s="61" t="s">
        <v>2294</v>
      </c>
      <c r="G1909" s="61" t="s">
        <v>3086</v>
      </c>
      <c r="H1909" s="62" t="s">
        <v>3453</v>
      </c>
      <c r="I1909" s="58">
        <v>1.57</v>
      </c>
      <c r="J1909" s="74">
        <v>570.4</v>
      </c>
    </row>
    <row r="1910" spans="1:10" ht="16.5" customHeight="1">
      <c r="A1910" s="61">
        <v>285</v>
      </c>
      <c r="B1910" s="61">
        <v>30</v>
      </c>
      <c r="C1910" s="61">
        <v>19</v>
      </c>
      <c r="D1910" s="61">
        <v>98</v>
      </c>
      <c r="E1910" s="61" t="s">
        <v>2445</v>
      </c>
      <c r="F1910" s="61" t="s">
        <v>2294</v>
      </c>
      <c r="G1910" s="61" t="s">
        <v>3086</v>
      </c>
      <c r="H1910" s="62" t="s">
        <v>3656</v>
      </c>
      <c r="I1910" s="58">
        <v>1.57</v>
      </c>
      <c r="J1910" s="74">
        <v>570.4</v>
      </c>
    </row>
    <row r="1911" spans="1:10" ht="16.5" customHeight="1">
      <c r="A1911" s="61">
        <v>285</v>
      </c>
      <c r="B1911" s="61">
        <v>30</v>
      </c>
      <c r="C1911" s="61">
        <v>19</v>
      </c>
      <c r="D1911" s="61">
        <v>98</v>
      </c>
      <c r="E1911" s="61" t="s">
        <v>2445</v>
      </c>
      <c r="F1911" s="61" t="s">
        <v>2294</v>
      </c>
      <c r="G1911" s="61" t="s">
        <v>3086</v>
      </c>
      <c r="H1911" s="62" t="s">
        <v>3413</v>
      </c>
      <c r="I1911" s="58">
        <v>1.57</v>
      </c>
      <c r="J1911" s="74">
        <v>570.4</v>
      </c>
    </row>
    <row r="1912" spans="1:10" ht="16.5" customHeight="1">
      <c r="A1912" s="61">
        <v>245</v>
      </c>
      <c r="B1912" s="61">
        <v>35</v>
      </c>
      <c r="C1912" s="61">
        <v>19</v>
      </c>
      <c r="D1912" s="61">
        <v>93</v>
      </c>
      <c r="E1912" s="61" t="s">
        <v>2445</v>
      </c>
      <c r="F1912" s="61" t="s">
        <v>2294</v>
      </c>
      <c r="G1912" s="61" t="s">
        <v>2964</v>
      </c>
      <c r="H1912" s="62" t="s">
        <v>3516</v>
      </c>
      <c r="I1912" s="58">
        <v>1.57</v>
      </c>
      <c r="J1912" s="74">
        <v>569.83000000000004</v>
      </c>
    </row>
    <row r="1913" spans="1:10" ht="16.5" customHeight="1">
      <c r="A1913" s="61">
        <v>265</v>
      </c>
      <c r="B1913" s="61">
        <v>45</v>
      </c>
      <c r="C1913" s="61">
        <v>20</v>
      </c>
      <c r="D1913" s="61">
        <v>108</v>
      </c>
      <c r="E1913" s="61" t="s">
        <v>2347</v>
      </c>
      <c r="F1913" s="61" t="s">
        <v>2294</v>
      </c>
      <c r="G1913" s="61" t="s">
        <v>2867</v>
      </c>
      <c r="H1913" s="62" t="s">
        <v>3099</v>
      </c>
      <c r="I1913" s="58">
        <v>3.27</v>
      </c>
      <c r="J1913" s="74">
        <v>569.25</v>
      </c>
    </row>
    <row r="1914" spans="1:10" ht="16.5" customHeight="1">
      <c r="A1914" s="61">
        <v>245</v>
      </c>
      <c r="B1914" s="61">
        <v>50</v>
      </c>
      <c r="C1914" s="61">
        <v>18</v>
      </c>
      <c r="D1914" s="61">
        <v>100</v>
      </c>
      <c r="E1914" s="61" t="s">
        <v>2440</v>
      </c>
      <c r="F1914" s="61" t="s">
        <v>2294</v>
      </c>
      <c r="G1914" s="61" t="s">
        <v>3302</v>
      </c>
      <c r="H1914" s="62" t="s">
        <v>3714</v>
      </c>
      <c r="I1914" s="58">
        <v>1.57</v>
      </c>
      <c r="J1914" s="74">
        <v>568.67999999999995</v>
      </c>
    </row>
    <row r="1915" spans="1:10" ht="16.5" customHeight="1">
      <c r="A1915" s="61">
        <v>245</v>
      </c>
      <c r="B1915" s="61">
        <v>50</v>
      </c>
      <c r="C1915" s="61">
        <v>18</v>
      </c>
      <c r="D1915" s="61">
        <v>100</v>
      </c>
      <c r="E1915" s="61" t="s">
        <v>2440</v>
      </c>
      <c r="F1915" s="61" t="s">
        <v>2294</v>
      </c>
      <c r="G1915" s="61" t="s">
        <v>3302</v>
      </c>
      <c r="H1915" s="62" t="s">
        <v>3823</v>
      </c>
      <c r="I1915" s="58">
        <v>1.57</v>
      </c>
      <c r="J1915" s="74">
        <v>568.67999999999995</v>
      </c>
    </row>
    <row r="1916" spans="1:10" ht="16.5" customHeight="1">
      <c r="A1916" s="61">
        <v>235</v>
      </c>
      <c r="B1916" s="61">
        <v>40</v>
      </c>
      <c r="C1916" s="61">
        <v>19</v>
      </c>
      <c r="D1916" s="61">
        <v>92</v>
      </c>
      <c r="E1916" s="61" t="s">
        <v>2347</v>
      </c>
      <c r="F1916" s="61" t="s">
        <v>2294</v>
      </c>
      <c r="G1916" s="61" t="s">
        <v>3304</v>
      </c>
      <c r="H1916" s="62" t="s">
        <v>3424</v>
      </c>
      <c r="I1916" s="58">
        <v>1.57</v>
      </c>
      <c r="J1916" s="74">
        <v>566.38</v>
      </c>
    </row>
    <row r="1917" spans="1:10" ht="16.5" customHeight="1">
      <c r="A1917" s="61">
        <v>235</v>
      </c>
      <c r="B1917" s="61">
        <v>50</v>
      </c>
      <c r="C1917" s="61">
        <v>19</v>
      </c>
      <c r="D1917" s="61">
        <v>103</v>
      </c>
      <c r="E1917" s="61" t="s">
        <v>2440</v>
      </c>
      <c r="F1917" s="61" t="s">
        <v>2294</v>
      </c>
      <c r="G1917" s="61" t="s">
        <v>3302</v>
      </c>
      <c r="H1917" s="62" t="s">
        <v>3325</v>
      </c>
      <c r="I1917" s="58">
        <v>1.57</v>
      </c>
      <c r="J1917" s="74">
        <v>564.65</v>
      </c>
    </row>
    <row r="1918" spans="1:10" ht="16.5" customHeight="1">
      <c r="A1918" s="61">
        <v>255</v>
      </c>
      <c r="B1918" s="61">
        <v>40</v>
      </c>
      <c r="C1918" s="61">
        <v>20</v>
      </c>
      <c r="D1918" s="61">
        <v>101</v>
      </c>
      <c r="E1918" s="61" t="s">
        <v>2445</v>
      </c>
      <c r="F1918" s="61" t="s">
        <v>2294</v>
      </c>
      <c r="G1918" s="61" t="s">
        <v>3086</v>
      </c>
      <c r="H1918" s="62" t="s">
        <v>3791</v>
      </c>
      <c r="I1918" s="58">
        <v>1.57</v>
      </c>
      <c r="J1918" s="74">
        <v>562.35</v>
      </c>
    </row>
    <row r="1919" spans="1:10" ht="16.5" customHeight="1">
      <c r="A1919" s="61">
        <v>255</v>
      </c>
      <c r="B1919" s="61">
        <v>40</v>
      </c>
      <c r="C1919" s="61">
        <v>20</v>
      </c>
      <c r="D1919" s="61">
        <v>101</v>
      </c>
      <c r="E1919" s="61" t="s">
        <v>2445</v>
      </c>
      <c r="F1919" s="61" t="s">
        <v>2294</v>
      </c>
      <c r="G1919" s="61" t="s">
        <v>3086</v>
      </c>
      <c r="H1919" s="62" t="s">
        <v>3223</v>
      </c>
      <c r="I1919" s="58">
        <v>1.57</v>
      </c>
      <c r="J1919" s="74">
        <v>562.35</v>
      </c>
    </row>
    <row r="1920" spans="1:10" ht="16.5" customHeight="1">
      <c r="A1920" s="61">
        <v>265</v>
      </c>
      <c r="B1920" s="61">
        <v>35</v>
      </c>
      <c r="C1920" s="61">
        <v>19</v>
      </c>
      <c r="D1920" s="61">
        <v>98</v>
      </c>
      <c r="E1920" s="61" t="s">
        <v>2445</v>
      </c>
      <c r="F1920" s="61" t="s">
        <v>2294</v>
      </c>
      <c r="G1920" s="61" t="s">
        <v>3086</v>
      </c>
      <c r="H1920" s="62" t="s">
        <v>3368</v>
      </c>
      <c r="I1920" s="58">
        <v>1.57</v>
      </c>
      <c r="J1920" s="74">
        <v>562.35</v>
      </c>
    </row>
    <row r="1921" spans="1:10" ht="16.5" customHeight="1">
      <c r="A1921" s="61">
        <v>255</v>
      </c>
      <c r="B1921" s="61">
        <v>40</v>
      </c>
      <c r="C1921" s="61">
        <v>20</v>
      </c>
      <c r="D1921" s="61">
        <v>105</v>
      </c>
      <c r="E1921" s="61" t="s">
        <v>2535</v>
      </c>
      <c r="F1921" s="61" t="s">
        <v>2294</v>
      </c>
      <c r="G1921" s="61" t="s">
        <v>3086</v>
      </c>
      <c r="H1921" s="62" t="s">
        <v>3526</v>
      </c>
      <c r="I1921" s="58">
        <v>1.57</v>
      </c>
      <c r="J1921" s="74">
        <v>562.35</v>
      </c>
    </row>
    <row r="1922" spans="1:10" ht="16.5" customHeight="1">
      <c r="A1922" s="61">
        <v>255</v>
      </c>
      <c r="B1922" s="61">
        <v>50</v>
      </c>
      <c r="C1922" s="61">
        <v>19</v>
      </c>
      <c r="D1922" s="61">
        <v>107</v>
      </c>
      <c r="E1922" s="61" t="s">
        <v>2347</v>
      </c>
      <c r="F1922" s="61" t="s">
        <v>2294</v>
      </c>
      <c r="G1922" s="61" t="s">
        <v>2867</v>
      </c>
      <c r="H1922" s="62" t="s">
        <v>3221</v>
      </c>
      <c r="I1922" s="58">
        <v>3.27</v>
      </c>
      <c r="J1922" s="74">
        <v>559.48</v>
      </c>
    </row>
    <row r="1923" spans="1:10" ht="16.5" customHeight="1">
      <c r="A1923" s="61">
        <v>275</v>
      </c>
      <c r="B1923" s="61">
        <v>45</v>
      </c>
      <c r="C1923" s="61">
        <v>19</v>
      </c>
      <c r="D1923" s="61">
        <v>108</v>
      </c>
      <c r="E1923" s="61" t="s">
        <v>2347</v>
      </c>
      <c r="F1923" s="61" t="s">
        <v>2294</v>
      </c>
      <c r="G1923" s="61" t="s">
        <v>2867</v>
      </c>
      <c r="H1923" s="62" t="s">
        <v>3069</v>
      </c>
      <c r="I1923" s="58">
        <v>3.27</v>
      </c>
      <c r="J1923" s="74">
        <v>557.17999999999995</v>
      </c>
    </row>
    <row r="1924" spans="1:10" ht="16.5" customHeight="1">
      <c r="A1924" s="61">
        <v>275</v>
      </c>
      <c r="B1924" s="61">
        <v>40</v>
      </c>
      <c r="C1924" s="61">
        <v>20</v>
      </c>
      <c r="D1924" s="61">
        <v>106</v>
      </c>
      <c r="E1924" s="61" t="s">
        <v>2445</v>
      </c>
      <c r="F1924" s="61" t="s">
        <v>2294</v>
      </c>
      <c r="G1924" s="61" t="s">
        <v>3086</v>
      </c>
      <c r="H1924" s="62" t="s">
        <v>3365</v>
      </c>
      <c r="I1924" s="58">
        <v>3.27</v>
      </c>
      <c r="J1924" s="74">
        <v>555.45000000000005</v>
      </c>
    </row>
    <row r="1925" spans="1:10" ht="16.5" customHeight="1">
      <c r="A1925" s="61">
        <v>295</v>
      </c>
      <c r="B1925" s="61">
        <v>40</v>
      </c>
      <c r="C1925" s="61">
        <v>20</v>
      </c>
      <c r="D1925" s="61">
        <v>110</v>
      </c>
      <c r="E1925" s="61" t="s">
        <v>2445</v>
      </c>
      <c r="F1925" s="61" t="s">
        <v>2294</v>
      </c>
      <c r="G1925" s="61" t="s">
        <v>2841</v>
      </c>
      <c r="H1925" s="62" t="s">
        <v>3203</v>
      </c>
      <c r="I1925" s="58">
        <v>3.27</v>
      </c>
      <c r="J1925" s="74">
        <v>555.45000000000005</v>
      </c>
    </row>
    <row r="1926" spans="1:10" ht="16.5" customHeight="1">
      <c r="A1926" s="61">
        <v>245</v>
      </c>
      <c r="B1926" s="61">
        <v>40</v>
      </c>
      <c r="C1926" s="61">
        <v>19</v>
      </c>
      <c r="D1926" s="61">
        <v>94</v>
      </c>
      <c r="E1926" s="61" t="s">
        <v>2445</v>
      </c>
      <c r="F1926" s="61" t="s">
        <v>2294</v>
      </c>
      <c r="G1926" s="61" t="s">
        <v>3086</v>
      </c>
      <c r="H1926" s="62" t="s">
        <v>3587</v>
      </c>
      <c r="I1926" s="58">
        <v>1.57</v>
      </c>
      <c r="J1926" s="74">
        <v>555.45000000000005</v>
      </c>
    </row>
    <row r="1927" spans="1:10" ht="16.5" customHeight="1">
      <c r="A1927" s="61">
        <v>285</v>
      </c>
      <c r="B1927" s="61">
        <v>30</v>
      </c>
      <c r="C1927" s="61">
        <v>20</v>
      </c>
      <c r="D1927" s="61">
        <v>99</v>
      </c>
      <c r="E1927" s="61" t="s">
        <v>2445</v>
      </c>
      <c r="F1927" s="61" t="s">
        <v>2294</v>
      </c>
      <c r="G1927" s="61" t="s">
        <v>3086</v>
      </c>
      <c r="H1927" s="62" t="s">
        <v>3093</v>
      </c>
      <c r="I1927" s="58">
        <v>1.57</v>
      </c>
      <c r="J1927" s="74">
        <v>554.88</v>
      </c>
    </row>
    <row r="1928" spans="1:10" ht="16.5" customHeight="1">
      <c r="A1928" s="61">
        <v>285</v>
      </c>
      <c r="B1928" s="61">
        <v>30</v>
      </c>
      <c r="C1928" s="61">
        <v>20</v>
      </c>
      <c r="D1928" s="61">
        <v>99</v>
      </c>
      <c r="E1928" s="61" t="s">
        <v>2445</v>
      </c>
      <c r="F1928" s="61" t="s">
        <v>2294</v>
      </c>
      <c r="G1928" s="61" t="s">
        <v>3086</v>
      </c>
      <c r="H1928" s="62" t="s">
        <v>3511</v>
      </c>
      <c r="I1928" s="58">
        <v>1.57</v>
      </c>
      <c r="J1928" s="74">
        <v>554.88</v>
      </c>
    </row>
    <row r="1929" spans="1:10" ht="16.5" customHeight="1">
      <c r="A1929" s="61">
        <v>275</v>
      </c>
      <c r="B1929" s="61">
        <v>40</v>
      </c>
      <c r="C1929" s="61">
        <v>18</v>
      </c>
      <c r="D1929" s="61">
        <v>99</v>
      </c>
      <c r="E1929" s="61" t="s">
        <v>2445</v>
      </c>
      <c r="F1929" s="61" t="s">
        <v>2294</v>
      </c>
      <c r="G1929" s="61" t="s">
        <v>3086</v>
      </c>
      <c r="H1929" s="62" t="s">
        <v>3732</v>
      </c>
      <c r="I1929" s="58">
        <v>1.57</v>
      </c>
      <c r="J1929" s="74">
        <v>553.73</v>
      </c>
    </row>
    <row r="1930" spans="1:10" ht="16.5" customHeight="1">
      <c r="A1930" s="61">
        <v>255</v>
      </c>
      <c r="B1930" s="61">
        <v>40</v>
      </c>
      <c r="C1930" s="61">
        <v>18</v>
      </c>
      <c r="D1930" s="61">
        <v>95</v>
      </c>
      <c r="E1930" s="61" t="s">
        <v>2440</v>
      </c>
      <c r="F1930" s="61" t="s">
        <v>2294</v>
      </c>
      <c r="G1930" s="61" t="s">
        <v>3302</v>
      </c>
      <c r="H1930" s="62" t="s">
        <v>3569</v>
      </c>
      <c r="I1930" s="58">
        <v>1.57</v>
      </c>
      <c r="J1930" s="74">
        <v>552.58000000000004</v>
      </c>
    </row>
    <row r="1931" spans="1:10" ht="16.5" customHeight="1">
      <c r="A1931" s="61">
        <v>285</v>
      </c>
      <c r="B1931" s="61">
        <v>35</v>
      </c>
      <c r="C1931" s="61">
        <v>19</v>
      </c>
      <c r="D1931" s="61">
        <v>99</v>
      </c>
      <c r="E1931" s="61" t="s">
        <v>2445</v>
      </c>
      <c r="F1931" s="61" t="s">
        <v>2294</v>
      </c>
      <c r="G1931" s="61" t="s">
        <v>2841</v>
      </c>
      <c r="H1931" s="62" t="s">
        <v>3029</v>
      </c>
      <c r="I1931" s="58">
        <v>1.57</v>
      </c>
      <c r="J1931" s="74">
        <v>552</v>
      </c>
    </row>
    <row r="1932" spans="1:10" ht="16.5" customHeight="1">
      <c r="A1932" s="61">
        <v>245</v>
      </c>
      <c r="B1932" s="61">
        <v>35</v>
      </c>
      <c r="C1932" s="61">
        <v>19</v>
      </c>
      <c r="D1932" s="61">
        <v>93</v>
      </c>
      <c r="E1932" s="61" t="s">
        <v>2347</v>
      </c>
      <c r="F1932" s="61" t="s">
        <v>2294</v>
      </c>
      <c r="G1932" s="61" t="s">
        <v>2985</v>
      </c>
      <c r="H1932" s="62" t="s">
        <v>3418</v>
      </c>
      <c r="I1932" s="58">
        <v>1.57</v>
      </c>
      <c r="J1932" s="74">
        <v>551.42999999999995</v>
      </c>
    </row>
    <row r="1933" spans="1:10" ht="16.5" customHeight="1">
      <c r="A1933" s="61">
        <v>245</v>
      </c>
      <c r="B1933" s="61">
        <v>50</v>
      </c>
      <c r="C1933" s="61">
        <v>18</v>
      </c>
      <c r="D1933" s="61">
        <v>100</v>
      </c>
      <c r="E1933" s="61" t="s">
        <v>2445</v>
      </c>
      <c r="F1933" s="61" t="s">
        <v>2294</v>
      </c>
      <c r="G1933" s="61" t="s">
        <v>3086</v>
      </c>
      <c r="H1933" s="62" t="s">
        <v>3258</v>
      </c>
      <c r="I1933" s="58">
        <v>1.57</v>
      </c>
      <c r="J1933" s="74">
        <v>547.4</v>
      </c>
    </row>
    <row r="1934" spans="1:10" ht="16.5" customHeight="1">
      <c r="A1934" s="61">
        <v>245</v>
      </c>
      <c r="B1934" s="61">
        <v>50</v>
      </c>
      <c r="C1934" s="61">
        <v>18</v>
      </c>
      <c r="D1934" s="61">
        <v>100</v>
      </c>
      <c r="E1934" s="61" t="s">
        <v>2239</v>
      </c>
      <c r="F1934" s="61" t="s">
        <v>2294</v>
      </c>
      <c r="G1934" s="61" t="s">
        <v>3357</v>
      </c>
      <c r="H1934" s="62" t="s">
        <v>3798</v>
      </c>
      <c r="I1934" s="58">
        <v>1.57</v>
      </c>
      <c r="J1934" s="74">
        <v>547.4</v>
      </c>
    </row>
    <row r="1935" spans="1:10" ht="16.5" customHeight="1">
      <c r="A1935" s="61">
        <v>255</v>
      </c>
      <c r="B1935" s="61">
        <v>45</v>
      </c>
      <c r="C1935" s="61">
        <v>20</v>
      </c>
      <c r="D1935" s="61">
        <v>105</v>
      </c>
      <c r="E1935" s="61" t="s">
        <v>2347</v>
      </c>
      <c r="F1935" s="61" t="s">
        <v>2294</v>
      </c>
      <c r="G1935" s="61" t="s">
        <v>2867</v>
      </c>
      <c r="H1935" s="62" t="s">
        <v>2974</v>
      </c>
      <c r="I1935" s="58">
        <v>3.27</v>
      </c>
      <c r="J1935" s="74">
        <v>545.67999999999995</v>
      </c>
    </row>
    <row r="1936" spans="1:10" ht="16.5" customHeight="1">
      <c r="A1936" s="61">
        <v>245</v>
      </c>
      <c r="B1936" s="61">
        <v>30</v>
      </c>
      <c r="C1936" s="61">
        <v>19</v>
      </c>
      <c r="D1936" s="61">
        <v>89</v>
      </c>
      <c r="E1936" s="61" t="s">
        <v>2445</v>
      </c>
      <c r="F1936" s="61" t="s">
        <v>2294</v>
      </c>
      <c r="G1936" s="61" t="s">
        <v>3086</v>
      </c>
      <c r="H1936" s="62" t="s">
        <v>3682</v>
      </c>
      <c r="I1936" s="58">
        <v>1.57</v>
      </c>
      <c r="J1936" s="74">
        <v>545.67999999999995</v>
      </c>
    </row>
    <row r="1937" spans="1:10" ht="16.5" customHeight="1">
      <c r="A1937" s="61">
        <v>235</v>
      </c>
      <c r="B1937" s="61">
        <v>45</v>
      </c>
      <c r="C1937" s="61">
        <v>19</v>
      </c>
      <c r="D1937" s="61">
        <v>95</v>
      </c>
      <c r="E1937" s="61" t="s">
        <v>2239</v>
      </c>
      <c r="F1937" s="61" t="s">
        <v>2294</v>
      </c>
      <c r="G1937" s="61" t="s">
        <v>2841</v>
      </c>
      <c r="H1937" s="62" t="s">
        <v>2997</v>
      </c>
      <c r="I1937" s="58">
        <v>1.57</v>
      </c>
      <c r="J1937" s="74">
        <v>544.53</v>
      </c>
    </row>
    <row r="1938" spans="1:10" ht="16.5" customHeight="1">
      <c r="A1938" s="61">
        <v>235</v>
      </c>
      <c r="B1938" s="61">
        <v>40</v>
      </c>
      <c r="C1938" s="61">
        <v>19</v>
      </c>
      <c r="D1938" s="61">
        <v>96</v>
      </c>
      <c r="E1938" s="61" t="s">
        <v>2445</v>
      </c>
      <c r="F1938" s="61" t="s">
        <v>2294</v>
      </c>
      <c r="G1938" s="61" t="s">
        <v>2893</v>
      </c>
      <c r="H1938" s="62" t="s">
        <v>3084</v>
      </c>
      <c r="I1938" s="58">
        <v>1.57</v>
      </c>
      <c r="J1938" s="74">
        <v>544.53</v>
      </c>
    </row>
    <row r="1939" spans="1:10" ht="16.5" customHeight="1">
      <c r="A1939" s="61">
        <v>235</v>
      </c>
      <c r="B1939" s="61">
        <v>40</v>
      </c>
      <c r="C1939" s="61">
        <v>19</v>
      </c>
      <c r="D1939" s="61">
        <v>92</v>
      </c>
      <c r="E1939" s="61" t="s">
        <v>2445</v>
      </c>
      <c r="F1939" s="61" t="s">
        <v>2294</v>
      </c>
      <c r="G1939" s="61" t="s">
        <v>3086</v>
      </c>
      <c r="H1939" s="62" t="s">
        <v>3608</v>
      </c>
      <c r="I1939" s="58">
        <v>1.57</v>
      </c>
      <c r="J1939" s="74">
        <v>544.53</v>
      </c>
    </row>
    <row r="1940" spans="1:10" ht="16.5" customHeight="1">
      <c r="A1940" s="61">
        <v>245</v>
      </c>
      <c r="B1940" s="61">
        <v>45</v>
      </c>
      <c r="C1940" s="61">
        <v>18</v>
      </c>
      <c r="D1940" s="61">
        <v>100</v>
      </c>
      <c r="E1940" s="61" t="s">
        <v>2347</v>
      </c>
      <c r="F1940" s="61" t="s">
        <v>2294</v>
      </c>
      <c r="G1940" s="61" t="s">
        <v>3304</v>
      </c>
      <c r="H1940" s="62" t="s">
        <v>3766</v>
      </c>
      <c r="I1940" s="58">
        <v>1.57</v>
      </c>
      <c r="J1940" s="74">
        <v>544.53</v>
      </c>
    </row>
    <row r="1941" spans="1:10" ht="16.5" customHeight="1">
      <c r="A1941" s="61">
        <v>245</v>
      </c>
      <c r="B1941" s="61">
        <v>45</v>
      </c>
      <c r="C1941" s="61">
        <v>19</v>
      </c>
      <c r="D1941" s="61">
        <v>98</v>
      </c>
      <c r="E1941" s="61" t="s">
        <v>2445</v>
      </c>
      <c r="F1941" s="61" t="s">
        <v>2294</v>
      </c>
      <c r="G1941" s="61" t="s">
        <v>3086</v>
      </c>
      <c r="H1941" s="62" t="s">
        <v>3257</v>
      </c>
      <c r="I1941" s="58">
        <v>1.57</v>
      </c>
      <c r="J1941" s="74">
        <v>543.38</v>
      </c>
    </row>
    <row r="1942" spans="1:10" ht="16.5" customHeight="1">
      <c r="A1942" s="61">
        <v>245</v>
      </c>
      <c r="B1942" s="61">
        <v>45</v>
      </c>
      <c r="C1942" s="61">
        <v>19</v>
      </c>
      <c r="D1942" s="61">
        <v>98</v>
      </c>
      <c r="E1942" s="61" t="s">
        <v>2445</v>
      </c>
      <c r="F1942" s="61" t="s">
        <v>2294</v>
      </c>
      <c r="G1942" s="61" t="s">
        <v>3086</v>
      </c>
      <c r="H1942" s="62" t="s">
        <v>3321</v>
      </c>
      <c r="I1942" s="58">
        <v>1.57</v>
      </c>
      <c r="J1942" s="74">
        <v>543.38</v>
      </c>
    </row>
    <row r="1943" spans="1:10" ht="16.5" customHeight="1">
      <c r="A1943" s="61">
        <v>275</v>
      </c>
      <c r="B1943" s="61">
        <v>35</v>
      </c>
      <c r="C1943" s="61">
        <v>20</v>
      </c>
      <c r="D1943" s="61">
        <v>102</v>
      </c>
      <c r="E1943" s="61" t="s">
        <v>2535</v>
      </c>
      <c r="F1943" s="61" t="s">
        <v>2294</v>
      </c>
      <c r="G1943" s="61" t="s">
        <v>3086</v>
      </c>
      <c r="H1943" s="62" t="s">
        <v>3243</v>
      </c>
      <c r="I1943" s="58">
        <v>1.57</v>
      </c>
      <c r="J1943" s="74">
        <v>542.79999999999995</v>
      </c>
    </row>
    <row r="1944" spans="1:10" ht="16.5" customHeight="1">
      <c r="A1944" s="61">
        <v>275</v>
      </c>
      <c r="B1944" s="61">
        <v>35</v>
      </c>
      <c r="C1944" s="61">
        <v>20</v>
      </c>
      <c r="D1944" s="61">
        <v>105</v>
      </c>
      <c r="E1944" s="61" t="s">
        <v>2535</v>
      </c>
      <c r="F1944" s="61" t="s">
        <v>2294</v>
      </c>
      <c r="G1944" s="61" t="s">
        <v>2841</v>
      </c>
      <c r="H1944" s="62" t="s">
        <v>3056</v>
      </c>
      <c r="I1944" s="58">
        <v>1.57</v>
      </c>
      <c r="J1944" s="74">
        <v>542.79999999999995</v>
      </c>
    </row>
    <row r="1945" spans="1:10" ht="16.5" customHeight="1">
      <c r="A1945" s="61">
        <v>275</v>
      </c>
      <c r="B1945" s="61">
        <v>35</v>
      </c>
      <c r="C1945" s="61">
        <v>20</v>
      </c>
      <c r="D1945" s="61">
        <v>102</v>
      </c>
      <c r="E1945" s="61" t="s">
        <v>2445</v>
      </c>
      <c r="F1945" s="61" t="s">
        <v>2294</v>
      </c>
      <c r="G1945" s="61" t="s">
        <v>3086</v>
      </c>
      <c r="H1945" s="62" t="s">
        <v>3177</v>
      </c>
      <c r="I1945" s="58">
        <v>1.57</v>
      </c>
      <c r="J1945" s="74">
        <v>542.79999999999995</v>
      </c>
    </row>
    <row r="1946" spans="1:10" ht="16.5" customHeight="1">
      <c r="A1946" s="61">
        <v>275</v>
      </c>
      <c r="B1946" s="61">
        <v>35</v>
      </c>
      <c r="C1946" s="61">
        <v>20</v>
      </c>
      <c r="D1946" s="61">
        <v>105</v>
      </c>
      <c r="E1946" s="61" t="s">
        <v>2535</v>
      </c>
      <c r="F1946" s="61" t="s">
        <v>2294</v>
      </c>
      <c r="G1946" s="61" t="s">
        <v>3086</v>
      </c>
      <c r="H1946" s="62" t="s">
        <v>3206</v>
      </c>
      <c r="I1946" s="58">
        <v>1.57</v>
      </c>
      <c r="J1946" s="74">
        <v>542.79999999999995</v>
      </c>
    </row>
    <row r="1947" spans="1:10" ht="16.5" customHeight="1">
      <c r="A1947" s="61">
        <v>235</v>
      </c>
      <c r="B1947" s="61">
        <v>50</v>
      </c>
      <c r="C1947" s="61">
        <v>19</v>
      </c>
      <c r="D1947" s="61">
        <v>99</v>
      </c>
      <c r="E1947" s="61" t="s">
        <v>2440</v>
      </c>
      <c r="F1947" s="61" t="s">
        <v>2294</v>
      </c>
      <c r="G1947" s="61" t="s">
        <v>3302</v>
      </c>
      <c r="H1947" s="62" t="s">
        <v>3544</v>
      </c>
      <c r="I1947" s="58">
        <v>1.57</v>
      </c>
      <c r="J1947" s="74">
        <v>538.20000000000005</v>
      </c>
    </row>
    <row r="1948" spans="1:10" ht="16.5" customHeight="1">
      <c r="A1948" s="61">
        <v>255</v>
      </c>
      <c r="B1948" s="61">
        <v>35</v>
      </c>
      <c r="C1948" s="61">
        <v>19</v>
      </c>
      <c r="D1948" s="61">
        <v>92</v>
      </c>
      <c r="E1948" s="61" t="s">
        <v>2239</v>
      </c>
      <c r="F1948" s="61" t="s">
        <v>2294</v>
      </c>
      <c r="G1948" s="61" t="s">
        <v>3086</v>
      </c>
      <c r="H1948" s="62" t="s">
        <v>3461</v>
      </c>
      <c r="I1948" s="58">
        <v>1.57</v>
      </c>
      <c r="J1948" s="74">
        <v>534.75</v>
      </c>
    </row>
    <row r="1949" spans="1:10" ht="16.5" customHeight="1">
      <c r="A1949" s="61">
        <v>245</v>
      </c>
      <c r="B1949" s="61">
        <v>45</v>
      </c>
      <c r="C1949" s="61">
        <v>20</v>
      </c>
      <c r="D1949" s="61">
        <v>103</v>
      </c>
      <c r="E1949" s="61" t="s">
        <v>2347</v>
      </c>
      <c r="F1949" s="61" t="s">
        <v>2294</v>
      </c>
      <c r="G1949" s="61" t="s">
        <v>2867</v>
      </c>
      <c r="H1949" s="62" t="s">
        <v>3282</v>
      </c>
      <c r="I1949" s="58">
        <v>3.27</v>
      </c>
      <c r="J1949" s="74">
        <v>533.6</v>
      </c>
    </row>
    <row r="1950" spans="1:10" ht="16.5" customHeight="1">
      <c r="A1950" s="61">
        <v>285</v>
      </c>
      <c r="B1950" s="61">
        <v>45</v>
      </c>
      <c r="C1950" s="61">
        <v>19</v>
      </c>
      <c r="D1950" s="61">
        <v>111</v>
      </c>
      <c r="E1950" s="61" t="s">
        <v>2239</v>
      </c>
      <c r="F1950" s="61" t="s">
        <v>2294</v>
      </c>
      <c r="G1950" s="61" t="s">
        <v>3086</v>
      </c>
      <c r="H1950" s="62" t="s">
        <v>3364</v>
      </c>
      <c r="I1950" s="58">
        <v>3.27</v>
      </c>
      <c r="J1950" s="74">
        <v>532.45000000000005</v>
      </c>
    </row>
    <row r="1951" spans="1:10" ht="16.5" customHeight="1">
      <c r="A1951" s="61">
        <v>265</v>
      </c>
      <c r="B1951" s="61">
        <v>30</v>
      </c>
      <c r="C1951" s="61">
        <v>19</v>
      </c>
      <c r="D1951" s="61">
        <v>93</v>
      </c>
      <c r="E1951" s="61" t="s">
        <v>2445</v>
      </c>
      <c r="F1951" s="61" t="s">
        <v>2294</v>
      </c>
      <c r="G1951" s="61" t="s">
        <v>2841</v>
      </c>
      <c r="H1951" s="62" t="s">
        <v>2993</v>
      </c>
      <c r="I1951" s="58">
        <v>1.57</v>
      </c>
      <c r="J1951" s="74">
        <v>529</v>
      </c>
    </row>
    <row r="1952" spans="1:10" ht="16.5" customHeight="1">
      <c r="A1952" s="61">
        <v>265</v>
      </c>
      <c r="B1952" s="61">
        <v>30</v>
      </c>
      <c r="C1952" s="61">
        <v>19</v>
      </c>
      <c r="D1952" s="61">
        <v>93</v>
      </c>
      <c r="E1952" s="61" t="s">
        <v>2445</v>
      </c>
      <c r="F1952" s="61" t="s">
        <v>2294</v>
      </c>
      <c r="G1952" s="61" t="s">
        <v>3086</v>
      </c>
      <c r="H1952" s="62" t="s">
        <v>3164</v>
      </c>
      <c r="I1952" s="58">
        <v>1.57</v>
      </c>
      <c r="J1952" s="74">
        <v>529</v>
      </c>
    </row>
    <row r="1953" spans="1:10" ht="16.5" customHeight="1">
      <c r="A1953" s="61">
        <v>275</v>
      </c>
      <c r="B1953" s="61">
        <v>30</v>
      </c>
      <c r="C1953" s="61">
        <v>19</v>
      </c>
      <c r="D1953" s="61">
        <v>96</v>
      </c>
      <c r="E1953" s="61" t="s">
        <v>2445</v>
      </c>
      <c r="F1953" s="61" t="s">
        <v>2294</v>
      </c>
      <c r="G1953" s="61" t="s">
        <v>3829</v>
      </c>
      <c r="H1953" s="62" t="s">
        <v>3836</v>
      </c>
      <c r="I1953" s="58">
        <v>1.57</v>
      </c>
      <c r="J1953" s="74">
        <v>527.85</v>
      </c>
    </row>
    <row r="1954" spans="1:10" ht="16.5" customHeight="1">
      <c r="A1954" s="61">
        <v>295</v>
      </c>
      <c r="B1954" s="61">
        <v>30</v>
      </c>
      <c r="C1954" s="61">
        <v>18</v>
      </c>
      <c r="D1954" s="61">
        <v>98</v>
      </c>
      <c r="E1954" s="61" t="s">
        <v>2535</v>
      </c>
      <c r="F1954" s="61" t="s">
        <v>2294</v>
      </c>
      <c r="G1954" s="61" t="s">
        <v>2841</v>
      </c>
      <c r="H1954" s="62" t="s">
        <v>3374</v>
      </c>
      <c r="I1954" s="58">
        <v>1.57</v>
      </c>
      <c r="J1954" s="74">
        <v>527.28</v>
      </c>
    </row>
    <row r="1955" spans="1:10" ht="16.5" customHeight="1">
      <c r="A1955" s="61">
        <v>245</v>
      </c>
      <c r="B1955" s="61">
        <v>45</v>
      </c>
      <c r="C1955" s="61">
        <v>19</v>
      </c>
      <c r="D1955" s="61">
        <v>102</v>
      </c>
      <c r="E1955" s="61" t="s">
        <v>2347</v>
      </c>
      <c r="F1955" s="61" t="s">
        <v>2294</v>
      </c>
      <c r="G1955" s="61" t="s">
        <v>3304</v>
      </c>
      <c r="H1955" s="62" t="s">
        <v>3466</v>
      </c>
      <c r="I1955" s="58">
        <v>1.57</v>
      </c>
      <c r="J1955" s="74">
        <v>525.54999999999995</v>
      </c>
    </row>
    <row r="1956" spans="1:10" ht="16.5" customHeight="1">
      <c r="A1956" s="61">
        <v>285</v>
      </c>
      <c r="B1956" s="61">
        <v>40</v>
      </c>
      <c r="C1956" s="61">
        <v>19</v>
      </c>
      <c r="D1956" s="61">
        <v>103</v>
      </c>
      <c r="E1956" s="61" t="s">
        <v>2445</v>
      </c>
      <c r="F1956" s="61" t="s">
        <v>2294</v>
      </c>
      <c r="G1956" s="61" t="s">
        <v>2841</v>
      </c>
      <c r="H1956" s="62" t="s">
        <v>2988</v>
      </c>
      <c r="I1956" s="58">
        <v>1.57</v>
      </c>
      <c r="J1956" s="74">
        <v>523.83000000000004</v>
      </c>
    </row>
    <row r="1957" spans="1:10" ht="16.5" customHeight="1">
      <c r="A1957" s="61">
        <v>285</v>
      </c>
      <c r="B1957" s="61">
        <v>40</v>
      </c>
      <c r="C1957" s="61">
        <v>19</v>
      </c>
      <c r="D1957" s="61">
        <v>103</v>
      </c>
      <c r="E1957" s="61" t="s">
        <v>2445</v>
      </c>
      <c r="F1957" s="61" t="s">
        <v>2294</v>
      </c>
      <c r="G1957" s="61" t="s">
        <v>3086</v>
      </c>
      <c r="H1957" s="62" t="s">
        <v>3185</v>
      </c>
      <c r="I1957" s="58">
        <v>1.57</v>
      </c>
      <c r="J1957" s="74">
        <v>523.83000000000004</v>
      </c>
    </row>
    <row r="1958" spans="1:10" ht="16.5" customHeight="1">
      <c r="A1958" s="61">
        <v>285</v>
      </c>
      <c r="B1958" s="61">
        <v>40</v>
      </c>
      <c r="C1958" s="61">
        <v>19</v>
      </c>
      <c r="D1958" s="61">
        <v>103</v>
      </c>
      <c r="E1958" s="61" t="s">
        <v>2445</v>
      </c>
      <c r="F1958" s="61" t="s">
        <v>2294</v>
      </c>
      <c r="G1958" s="61" t="s">
        <v>3086</v>
      </c>
      <c r="H1958" s="62" t="s">
        <v>3528</v>
      </c>
      <c r="I1958" s="58">
        <v>1.57</v>
      </c>
      <c r="J1958" s="74">
        <v>523.83000000000004</v>
      </c>
    </row>
    <row r="1959" spans="1:10" ht="16.5" customHeight="1">
      <c r="A1959" s="61">
        <v>255</v>
      </c>
      <c r="B1959" s="61">
        <v>45</v>
      </c>
      <c r="C1959" s="61">
        <v>19</v>
      </c>
      <c r="D1959" s="61">
        <v>104</v>
      </c>
      <c r="E1959" s="61" t="s">
        <v>2445</v>
      </c>
      <c r="F1959" s="61" t="s">
        <v>2294</v>
      </c>
      <c r="G1959" s="61" t="s">
        <v>3086</v>
      </c>
      <c r="H1959" s="62" t="s">
        <v>3393</v>
      </c>
      <c r="I1959" s="58">
        <v>1.57</v>
      </c>
      <c r="J1959" s="74">
        <v>523.25</v>
      </c>
    </row>
    <row r="1960" spans="1:10" ht="16.5" customHeight="1">
      <c r="A1960" s="61">
        <v>255</v>
      </c>
      <c r="B1960" s="61">
        <v>45</v>
      </c>
      <c r="C1960" s="61">
        <v>19</v>
      </c>
      <c r="D1960" s="61">
        <v>104</v>
      </c>
      <c r="E1960" s="61" t="s">
        <v>2445</v>
      </c>
      <c r="F1960" s="61" t="s">
        <v>2294</v>
      </c>
      <c r="G1960" s="61" t="s">
        <v>3086</v>
      </c>
      <c r="H1960" s="62" t="s">
        <v>3696</v>
      </c>
      <c r="I1960" s="58">
        <v>1.57</v>
      </c>
      <c r="J1960" s="74">
        <v>523.25</v>
      </c>
    </row>
    <row r="1961" spans="1:10" ht="16.5" customHeight="1">
      <c r="A1961" s="61">
        <v>255</v>
      </c>
      <c r="B1961" s="61">
        <v>45</v>
      </c>
      <c r="C1961" s="61">
        <v>19</v>
      </c>
      <c r="D1961" s="61">
        <v>104</v>
      </c>
      <c r="E1961" s="61" t="s">
        <v>2445</v>
      </c>
      <c r="F1961" s="61" t="s">
        <v>2294</v>
      </c>
      <c r="G1961" s="61" t="s">
        <v>2815</v>
      </c>
      <c r="H1961" s="62" t="s">
        <v>2890</v>
      </c>
      <c r="I1961" s="58">
        <v>1.57</v>
      </c>
      <c r="J1961" s="74">
        <v>522.67999999999995</v>
      </c>
    </row>
    <row r="1962" spans="1:10" ht="16.5" customHeight="1">
      <c r="A1962" s="61">
        <v>285</v>
      </c>
      <c r="B1962" s="61">
        <v>30</v>
      </c>
      <c r="C1962" s="61">
        <v>18</v>
      </c>
      <c r="D1962" s="61">
        <v>93</v>
      </c>
      <c r="E1962" s="61" t="s">
        <v>2535</v>
      </c>
      <c r="F1962" s="61" t="s">
        <v>2294</v>
      </c>
      <c r="G1962" s="61" t="s">
        <v>2841</v>
      </c>
      <c r="H1962" s="62" t="s">
        <v>2866</v>
      </c>
      <c r="I1962" s="58">
        <v>1.57</v>
      </c>
      <c r="J1962" s="74">
        <v>522.1</v>
      </c>
    </row>
    <row r="1963" spans="1:10" ht="16.5" customHeight="1">
      <c r="A1963" s="61">
        <v>265</v>
      </c>
      <c r="B1963" s="61">
        <v>55</v>
      </c>
      <c r="C1963" s="61">
        <v>19</v>
      </c>
      <c r="D1963" s="61">
        <v>109</v>
      </c>
      <c r="E1963" s="61" t="s">
        <v>2347</v>
      </c>
      <c r="F1963" s="61" t="s">
        <v>2294</v>
      </c>
      <c r="G1963" s="61" t="s">
        <v>2867</v>
      </c>
      <c r="H1963" s="62" t="s">
        <v>3154</v>
      </c>
      <c r="I1963" s="58">
        <v>3.27</v>
      </c>
      <c r="J1963" s="74">
        <v>521.53</v>
      </c>
    </row>
    <row r="1964" spans="1:10" ht="16.5" customHeight="1">
      <c r="A1964" s="61">
        <v>265</v>
      </c>
      <c r="B1964" s="61">
        <v>35</v>
      </c>
      <c r="C1964" s="61">
        <v>19</v>
      </c>
      <c r="D1964" s="61">
        <v>94</v>
      </c>
      <c r="E1964" s="61" t="s">
        <v>2445</v>
      </c>
      <c r="F1964" s="61" t="s">
        <v>2294</v>
      </c>
      <c r="G1964" s="61" t="s">
        <v>3086</v>
      </c>
      <c r="H1964" s="62" t="s">
        <v>3254</v>
      </c>
      <c r="I1964" s="58">
        <v>1.57</v>
      </c>
      <c r="J1964" s="74">
        <v>519.79999999999995</v>
      </c>
    </row>
    <row r="1965" spans="1:10" ht="16.5" customHeight="1">
      <c r="A1965" s="61">
        <v>295</v>
      </c>
      <c r="B1965" s="61">
        <v>35</v>
      </c>
      <c r="C1965" s="61">
        <v>21</v>
      </c>
      <c r="D1965" s="61">
        <v>107</v>
      </c>
      <c r="E1965" s="61" t="s">
        <v>2445</v>
      </c>
      <c r="F1965" s="61" t="s">
        <v>2294</v>
      </c>
      <c r="G1965" s="61" t="s">
        <v>2841</v>
      </c>
      <c r="H1965" s="62" t="s">
        <v>3065</v>
      </c>
      <c r="I1965" s="58">
        <v>3.27</v>
      </c>
      <c r="J1965" s="74">
        <v>518.65</v>
      </c>
    </row>
    <row r="1966" spans="1:10" ht="16.5" customHeight="1">
      <c r="A1966" s="61">
        <v>295</v>
      </c>
      <c r="B1966" s="61">
        <v>35</v>
      </c>
      <c r="C1966" s="61">
        <v>21</v>
      </c>
      <c r="D1966" s="61">
        <v>107</v>
      </c>
      <c r="E1966" s="61" t="s">
        <v>2445</v>
      </c>
      <c r="F1966" s="61" t="s">
        <v>2294</v>
      </c>
      <c r="G1966" s="61" t="s">
        <v>2841</v>
      </c>
      <c r="H1966" s="62" t="s">
        <v>3276</v>
      </c>
      <c r="I1966" s="58">
        <v>3.27</v>
      </c>
      <c r="J1966" s="74">
        <v>518.65</v>
      </c>
    </row>
    <row r="1967" spans="1:10" ht="16.5" customHeight="1">
      <c r="A1967" s="61">
        <v>295</v>
      </c>
      <c r="B1967" s="61">
        <v>35</v>
      </c>
      <c r="C1967" s="61">
        <v>21</v>
      </c>
      <c r="D1967" s="61">
        <v>107</v>
      </c>
      <c r="E1967" s="61" t="s">
        <v>2445</v>
      </c>
      <c r="F1967" s="61" t="s">
        <v>2294</v>
      </c>
      <c r="G1967" s="61" t="s">
        <v>3086</v>
      </c>
      <c r="H1967" s="62" t="s">
        <v>3711</v>
      </c>
      <c r="I1967" s="58">
        <v>3.27</v>
      </c>
      <c r="J1967" s="74">
        <v>518.65</v>
      </c>
    </row>
    <row r="1968" spans="1:10" ht="16.5" customHeight="1">
      <c r="A1968" s="61">
        <v>295</v>
      </c>
      <c r="B1968" s="61">
        <v>35</v>
      </c>
      <c r="C1968" s="61">
        <v>21</v>
      </c>
      <c r="D1968" s="61">
        <v>107</v>
      </c>
      <c r="E1968" s="61" t="s">
        <v>2445</v>
      </c>
      <c r="F1968" s="61" t="s">
        <v>2294</v>
      </c>
      <c r="G1968" s="61" t="s">
        <v>3086</v>
      </c>
      <c r="H1968" s="62" t="s">
        <v>3512</v>
      </c>
      <c r="I1968" s="58">
        <v>3.27</v>
      </c>
      <c r="J1968" s="74">
        <v>518.65</v>
      </c>
    </row>
    <row r="1969" spans="1:10" ht="16.5" customHeight="1">
      <c r="A1969" s="61">
        <v>295</v>
      </c>
      <c r="B1969" s="61">
        <v>35</v>
      </c>
      <c r="C1969" s="61">
        <v>21</v>
      </c>
      <c r="D1969" s="61">
        <v>107</v>
      </c>
      <c r="E1969" s="61" t="s">
        <v>2445</v>
      </c>
      <c r="F1969" s="61" t="s">
        <v>2294</v>
      </c>
      <c r="G1969" s="61" t="s">
        <v>3086</v>
      </c>
      <c r="H1969" s="62" t="s">
        <v>3780</v>
      </c>
      <c r="I1969" s="58">
        <v>3.27</v>
      </c>
      <c r="J1969" s="74">
        <v>518.65</v>
      </c>
    </row>
    <row r="1970" spans="1:10" ht="16.5" customHeight="1">
      <c r="A1970" s="61">
        <v>255</v>
      </c>
      <c r="B1970" s="61">
        <v>40</v>
      </c>
      <c r="C1970" s="61">
        <v>19</v>
      </c>
      <c r="D1970" s="61">
        <v>100</v>
      </c>
      <c r="E1970" s="61" t="s">
        <v>2347</v>
      </c>
      <c r="F1970" s="61" t="s">
        <v>2294</v>
      </c>
      <c r="G1970" s="61" t="s">
        <v>3304</v>
      </c>
      <c r="H1970" s="62" t="s">
        <v>3677</v>
      </c>
      <c r="I1970" s="58">
        <v>1.57</v>
      </c>
      <c r="J1970" s="74">
        <v>515.78</v>
      </c>
    </row>
    <row r="1971" spans="1:10" ht="16.5" customHeight="1">
      <c r="A1971" s="61">
        <v>255</v>
      </c>
      <c r="B1971" s="61">
        <v>40</v>
      </c>
      <c r="C1971" s="61">
        <v>19</v>
      </c>
      <c r="D1971" s="61">
        <v>100</v>
      </c>
      <c r="E1971" s="61" t="s">
        <v>2347</v>
      </c>
      <c r="F1971" s="61" t="s">
        <v>2294</v>
      </c>
      <c r="G1971" s="61" t="s">
        <v>2985</v>
      </c>
      <c r="H1971" s="62" t="s">
        <v>3151</v>
      </c>
      <c r="I1971" s="58">
        <v>1.57</v>
      </c>
      <c r="J1971" s="74">
        <v>515.78</v>
      </c>
    </row>
    <row r="1972" spans="1:10" ht="16.5" customHeight="1">
      <c r="A1972" s="61">
        <v>275</v>
      </c>
      <c r="B1972" s="61">
        <v>45</v>
      </c>
      <c r="C1972" s="61">
        <v>20</v>
      </c>
      <c r="D1972" s="61">
        <v>110</v>
      </c>
      <c r="E1972" s="61" t="s">
        <v>2239</v>
      </c>
      <c r="F1972" s="61" t="s">
        <v>2294</v>
      </c>
      <c r="G1972" s="61" t="s">
        <v>3277</v>
      </c>
      <c r="H1972" s="62" t="s">
        <v>3284</v>
      </c>
      <c r="I1972" s="58">
        <v>3.27</v>
      </c>
      <c r="J1972" s="74">
        <v>512.9</v>
      </c>
    </row>
    <row r="1973" spans="1:10" ht="16.5" customHeight="1">
      <c r="A1973" s="61">
        <v>275</v>
      </c>
      <c r="B1973" s="61">
        <v>45</v>
      </c>
      <c r="C1973" s="61">
        <v>20</v>
      </c>
      <c r="D1973" s="61">
        <v>110</v>
      </c>
      <c r="E1973" s="61" t="s">
        <v>2445</v>
      </c>
      <c r="F1973" s="61" t="s">
        <v>2294</v>
      </c>
      <c r="G1973" s="61" t="s">
        <v>2841</v>
      </c>
      <c r="H1973" s="62" t="s">
        <v>3068</v>
      </c>
      <c r="I1973" s="58">
        <v>3.27</v>
      </c>
      <c r="J1973" s="74">
        <v>512.9</v>
      </c>
    </row>
    <row r="1974" spans="1:10" ht="16.5" customHeight="1">
      <c r="A1974" s="61">
        <v>225</v>
      </c>
      <c r="B1974" s="61">
        <v>40</v>
      </c>
      <c r="C1974" s="61">
        <v>19</v>
      </c>
      <c r="D1974" s="61">
        <v>89</v>
      </c>
      <c r="E1974" s="61" t="s">
        <v>2239</v>
      </c>
      <c r="F1974" s="61" t="s">
        <v>2294</v>
      </c>
      <c r="G1974" s="61" t="s">
        <v>3086</v>
      </c>
      <c r="H1974" s="62" t="s">
        <v>3462</v>
      </c>
      <c r="I1974" s="58">
        <v>1.57</v>
      </c>
      <c r="J1974" s="74">
        <v>512.9</v>
      </c>
    </row>
    <row r="1975" spans="1:10" ht="16.5" customHeight="1">
      <c r="A1975" s="61">
        <v>255</v>
      </c>
      <c r="B1975" s="61">
        <v>30</v>
      </c>
      <c r="C1975" s="61">
        <v>20</v>
      </c>
      <c r="D1975" s="61">
        <v>92</v>
      </c>
      <c r="E1975" s="61" t="s">
        <v>2445</v>
      </c>
      <c r="F1975" s="61" t="s">
        <v>2294</v>
      </c>
      <c r="G1975" s="61" t="s">
        <v>2893</v>
      </c>
      <c r="H1975" s="62" t="s">
        <v>2941</v>
      </c>
      <c r="I1975" s="58">
        <v>1.57</v>
      </c>
      <c r="J1975" s="74">
        <v>512.9</v>
      </c>
    </row>
    <row r="1976" spans="1:10" ht="16.5" customHeight="1">
      <c r="A1976" s="61">
        <v>295</v>
      </c>
      <c r="B1976" s="61">
        <v>40</v>
      </c>
      <c r="C1976" s="61">
        <v>21</v>
      </c>
      <c r="D1976" s="61">
        <v>111</v>
      </c>
      <c r="E1976" s="61" t="s">
        <v>2347</v>
      </c>
      <c r="F1976" s="61" t="s">
        <v>2294</v>
      </c>
      <c r="G1976" s="61" t="s">
        <v>2834</v>
      </c>
      <c r="H1976" s="62" t="s">
        <v>3180</v>
      </c>
      <c r="I1976" s="58">
        <v>3.27</v>
      </c>
      <c r="J1976" s="74">
        <v>509.45</v>
      </c>
    </row>
    <row r="1977" spans="1:10" ht="16.5" customHeight="1">
      <c r="A1977" s="61">
        <v>255</v>
      </c>
      <c r="B1977" s="61">
        <v>40</v>
      </c>
      <c r="C1977" s="61">
        <v>18</v>
      </c>
      <c r="D1977" s="61">
        <v>95</v>
      </c>
      <c r="E1977" s="61" t="s">
        <v>2239</v>
      </c>
      <c r="F1977" s="61" t="s">
        <v>2294</v>
      </c>
      <c r="G1977" s="61" t="s">
        <v>3357</v>
      </c>
      <c r="H1977" s="62" t="s">
        <v>3445</v>
      </c>
      <c r="I1977" s="58">
        <v>1.57</v>
      </c>
      <c r="J1977" s="74">
        <v>508.88</v>
      </c>
    </row>
    <row r="1978" spans="1:10" ht="16.5" customHeight="1">
      <c r="A1978" s="61">
        <v>265</v>
      </c>
      <c r="B1978" s="61">
        <v>40</v>
      </c>
      <c r="C1978" s="61">
        <v>18</v>
      </c>
      <c r="D1978" s="61">
        <v>97</v>
      </c>
      <c r="E1978" s="61" t="s">
        <v>2347</v>
      </c>
      <c r="F1978" s="61" t="s">
        <v>2294</v>
      </c>
      <c r="G1978" s="61" t="s">
        <v>3304</v>
      </c>
      <c r="H1978" s="62" t="s">
        <v>3340</v>
      </c>
      <c r="I1978" s="58">
        <v>1.57</v>
      </c>
      <c r="J1978" s="74">
        <v>507.15</v>
      </c>
    </row>
    <row r="1979" spans="1:10" ht="16.5" customHeight="1">
      <c r="A1979" s="61">
        <v>235</v>
      </c>
      <c r="B1979" s="61">
        <v>30</v>
      </c>
      <c r="C1979" s="61">
        <v>20</v>
      </c>
      <c r="D1979" s="61">
        <v>88</v>
      </c>
      <c r="E1979" s="61" t="s">
        <v>2445</v>
      </c>
      <c r="F1979" s="61" t="s">
        <v>2294</v>
      </c>
      <c r="G1979" s="61" t="s">
        <v>2893</v>
      </c>
      <c r="H1979" s="62" t="s">
        <v>3502</v>
      </c>
      <c r="I1979" s="58">
        <v>1.57</v>
      </c>
      <c r="J1979" s="74">
        <v>505.43</v>
      </c>
    </row>
    <row r="1980" spans="1:10" ht="16.5" customHeight="1">
      <c r="A1980" s="61">
        <v>285</v>
      </c>
      <c r="B1980" s="61">
        <v>35</v>
      </c>
      <c r="C1980" s="61">
        <v>18</v>
      </c>
      <c r="D1980" s="61">
        <v>101</v>
      </c>
      <c r="E1980" s="61" t="s">
        <v>2445</v>
      </c>
      <c r="F1980" s="61" t="s">
        <v>2294</v>
      </c>
      <c r="G1980" s="61" t="s">
        <v>2841</v>
      </c>
      <c r="H1980" s="62" t="s">
        <v>3801</v>
      </c>
      <c r="I1980" s="58">
        <v>1.57</v>
      </c>
      <c r="J1980" s="74">
        <v>503.13</v>
      </c>
    </row>
    <row r="1981" spans="1:10" ht="16.5" customHeight="1">
      <c r="A1981" s="61">
        <v>275</v>
      </c>
      <c r="B1981" s="61">
        <v>40</v>
      </c>
      <c r="C1981" s="61">
        <v>19</v>
      </c>
      <c r="D1981" s="61">
        <v>105</v>
      </c>
      <c r="E1981" s="61" t="s">
        <v>2445</v>
      </c>
      <c r="F1981" s="61" t="s">
        <v>2294</v>
      </c>
      <c r="G1981" s="61" t="s">
        <v>2841</v>
      </c>
      <c r="H1981" s="62" t="s">
        <v>3381</v>
      </c>
      <c r="I1981" s="58">
        <v>1.57</v>
      </c>
      <c r="J1981" s="74">
        <v>503.13</v>
      </c>
    </row>
    <row r="1982" spans="1:10" ht="16.5" customHeight="1">
      <c r="A1982" s="61">
        <v>275</v>
      </c>
      <c r="B1982" s="61">
        <v>40</v>
      </c>
      <c r="C1982" s="61">
        <v>19</v>
      </c>
      <c r="D1982" s="61">
        <v>105</v>
      </c>
      <c r="E1982" s="61" t="s">
        <v>2445</v>
      </c>
      <c r="F1982" s="61" t="s">
        <v>2294</v>
      </c>
      <c r="G1982" s="61" t="s">
        <v>3086</v>
      </c>
      <c r="H1982" s="62" t="s">
        <v>3459</v>
      </c>
      <c r="I1982" s="58">
        <v>1.57</v>
      </c>
      <c r="J1982" s="74">
        <v>503.13</v>
      </c>
    </row>
    <row r="1983" spans="1:10" ht="16.5" customHeight="1">
      <c r="A1983" s="61">
        <v>285</v>
      </c>
      <c r="B1983" s="61">
        <v>35</v>
      </c>
      <c r="C1983" s="61">
        <v>18</v>
      </c>
      <c r="D1983" s="61">
        <v>101</v>
      </c>
      <c r="E1983" s="61" t="s">
        <v>2445</v>
      </c>
      <c r="F1983" s="61" t="s">
        <v>2294</v>
      </c>
      <c r="G1983" s="61" t="s">
        <v>2841</v>
      </c>
      <c r="H1983" s="62" t="s">
        <v>3050</v>
      </c>
      <c r="I1983" s="58">
        <v>1.57</v>
      </c>
      <c r="J1983" s="74">
        <v>503.13</v>
      </c>
    </row>
    <row r="1984" spans="1:10" ht="16.5" customHeight="1">
      <c r="A1984" s="61">
        <v>275</v>
      </c>
      <c r="B1984" s="61">
        <v>40</v>
      </c>
      <c r="C1984" s="61">
        <v>19</v>
      </c>
      <c r="D1984" s="61">
        <v>105</v>
      </c>
      <c r="E1984" s="61" t="s">
        <v>2535</v>
      </c>
      <c r="F1984" s="61" t="s">
        <v>2294</v>
      </c>
      <c r="G1984" s="61" t="s">
        <v>3086</v>
      </c>
      <c r="H1984" s="62" t="s">
        <v>3090</v>
      </c>
      <c r="I1984" s="58">
        <v>1.57</v>
      </c>
      <c r="J1984" s="74">
        <v>503.13</v>
      </c>
    </row>
    <row r="1985" spans="1:10" ht="16.5" customHeight="1">
      <c r="A1985" s="61">
        <v>255</v>
      </c>
      <c r="B1985" s="61">
        <v>35</v>
      </c>
      <c r="C1985" s="61">
        <v>20</v>
      </c>
      <c r="D1985" s="61">
        <v>97</v>
      </c>
      <c r="E1985" s="61" t="s">
        <v>2445</v>
      </c>
      <c r="F1985" s="61" t="s">
        <v>2294</v>
      </c>
      <c r="G1985" s="61" t="s">
        <v>3086</v>
      </c>
      <c r="H1985" s="62" t="s">
        <v>3092</v>
      </c>
      <c r="I1985" s="58">
        <v>1.57</v>
      </c>
      <c r="J1985" s="74">
        <v>503.13</v>
      </c>
    </row>
    <row r="1986" spans="1:10" ht="16.5" customHeight="1">
      <c r="A1986" s="61">
        <v>255</v>
      </c>
      <c r="B1986" s="61">
        <v>35</v>
      </c>
      <c r="C1986" s="61">
        <v>20</v>
      </c>
      <c r="D1986" s="61">
        <v>97</v>
      </c>
      <c r="E1986" s="61" t="s">
        <v>2535</v>
      </c>
      <c r="F1986" s="61" t="s">
        <v>2294</v>
      </c>
      <c r="G1986" s="61" t="s">
        <v>3086</v>
      </c>
      <c r="H1986" s="62" t="s">
        <v>3242</v>
      </c>
      <c r="I1986" s="58">
        <v>1.57</v>
      </c>
      <c r="J1986" s="74">
        <v>503.13</v>
      </c>
    </row>
    <row r="1987" spans="1:10" ht="16.5" customHeight="1">
      <c r="A1987" s="61">
        <v>255</v>
      </c>
      <c r="B1987" s="61">
        <v>35</v>
      </c>
      <c r="C1987" s="61">
        <v>20</v>
      </c>
      <c r="D1987" s="61">
        <v>97</v>
      </c>
      <c r="E1987" s="61" t="s">
        <v>2445</v>
      </c>
      <c r="F1987" s="61" t="s">
        <v>2294</v>
      </c>
      <c r="G1987" s="61" t="s">
        <v>3086</v>
      </c>
      <c r="H1987" s="62" t="s">
        <v>3379</v>
      </c>
      <c r="I1987" s="58">
        <v>1.57</v>
      </c>
      <c r="J1987" s="74">
        <v>503.13</v>
      </c>
    </row>
    <row r="1988" spans="1:10" ht="16.5" customHeight="1">
      <c r="A1988" s="61">
        <v>255</v>
      </c>
      <c r="B1988" s="61">
        <v>35</v>
      </c>
      <c r="C1988" s="61">
        <v>20</v>
      </c>
      <c r="D1988" s="61">
        <v>97</v>
      </c>
      <c r="E1988" s="61" t="s">
        <v>2445</v>
      </c>
      <c r="F1988" s="61" t="s">
        <v>2294</v>
      </c>
      <c r="G1988" s="61" t="s">
        <v>3086</v>
      </c>
      <c r="H1988" s="62" t="s">
        <v>3653</v>
      </c>
      <c r="I1988" s="58">
        <v>1.57</v>
      </c>
      <c r="J1988" s="74">
        <v>503.13</v>
      </c>
    </row>
    <row r="1989" spans="1:10" ht="16.5" customHeight="1">
      <c r="A1989" s="61">
        <v>275</v>
      </c>
      <c r="B1989" s="61">
        <v>30</v>
      </c>
      <c r="C1989" s="61">
        <v>19</v>
      </c>
      <c r="D1989" s="61">
        <v>96</v>
      </c>
      <c r="E1989" s="61" t="s">
        <v>2445</v>
      </c>
      <c r="F1989" s="61" t="s">
        <v>2294</v>
      </c>
      <c r="G1989" s="61" t="s">
        <v>3086</v>
      </c>
      <c r="H1989" s="62" t="s">
        <v>3694</v>
      </c>
      <c r="I1989" s="58">
        <v>1.57</v>
      </c>
      <c r="J1989" s="74">
        <v>503.13</v>
      </c>
    </row>
    <row r="1990" spans="1:10" ht="16.5" customHeight="1">
      <c r="A1990" s="61">
        <v>255</v>
      </c>
      <c r="B1990" s="61">
        <v>30</v>
      </c>
      <c r="C1990" s="61">
        <v>19</v>
      </c>
      <c r="D1990" s="61">
        <v>91</v>
      </c>
      <c r="E1990" s="61" t="s">
        <v>2445</v>
      </c>
      <c r="F1990" s="61" t="s">
        <v>2294</v>
      </c>
      <c r="G1990" s="61" t="s">
        <v>2841</v>
      </c>
      <c r="H1990" s="62" t="s">
        <v>3012</v>
      </c>
      <c r="I1990" s="58">
        <v>1.57</v>
      </c>
      <c r="J1990" s="74">
        <v>501.98</v>
      </c>
    </row>
    <row r="1991" spans="1:10" ht="16.5" customHeight="1">
      <c r="A1991" s="61">
        <v>255</v>
      </c>
      <c r="B1991" s="61">
        <v>30</v>
      </c>
      <c r="C1991" s="61">
        <v>19</v>
      </c>
      <c r="D1991" s="61">
        <v>91</v>
      </c>
      <c r="E1991" s="61" t="s">
        <v>2445</v>
      </c>
      <c r="F1991" s="61" t="s">
        <v>2294</v>
      </c>
      <c r="G1991" s="61" t="s">
        <v>3086</v>
      </c>
      <c r="H1991" s="62" t="s">
        <v>3645</v>
      </c>
      <c r="I1991" s="58">
        <v>1.57</v>
      </c>
      <c r="J1991" s="74">
        <v>501.98</v>
      </c>
    </row>
    <row r="1992" spans="1:10" ht="16.5" customHeight="1">
      <c r="A1992" s="61">
        <v>235</v>
      </c>
      <c r="B1992" s="61">
        <v>35</v>
      </c>
      <c r="C1992" s="61">
        <v>19</v>
      </c>
      <c r="D1992" s="61">
        <v>91</v>
      </c>
      <c r="E1992" s="61" t="s">
        <v>2445</v>
      </c>
      <c r="F1992" s="61" t="s">
        <v>2294</v>
      </c>
      <c r="G1992" s="61" t="s">
        <v>2964</v>
      </c>
      <c r="H1992" s="62" t="s">
        <v>3143</v>
      </c>
      <c r="I1992" s="58">
        <v>1.57</v>
      </c>
      <c r="J1992" s="74">
        <v>501.4</v>
      </c>
    </row>
    <row r="1993" spans="1:10" ht="16.5" customHeight="1">
      <c r="A1993" s="61">
        <v>235</v>
      </c>
      <c r="B1993" s="61">
        <v>35</v>
      </c>
      <c r="C1993" s="61">
        <v>19</v>
      </c>
      <c r="D1993" s="61">
        <v>91</v>
      </c>
      <c r="E1993" s="61" t="s">
        <v>2445</v>
      </c>
      <c r="F1993" s="61" t="s">
        <v>2294</v>
      </c>
      <c r="G1993" s="61" t="s">
        <v>2964</v>
      </c>
      <c r="H1993" s="62" t="s">
        <v>3515</v>
      </c>
      <c r="I1993" s="58">
        <v>1.57</v>
      </c>
      <c r="J1993" s="74">
        <v>501.4</v>
      </c>
    </row>
    <row r="1994" spans="1:10" ht="16.5" customHeight="1">
      <c r="A1994" s="61">
        <v>235</v>
      </c>
      <c r="B1994" s="61">
        <v>35</v>
      </c>
      <c r="C1994" s="61">
        <v>19</v>
      </c>
      <c r="D1994" s="61">
        <v>91</v>
      </c>
      <c r="E1994" s="61" t="s">
        <v>2445</v>
      </c>
      <c r="F1994" s="61" t="s">
        <v>2294</v>
      </c>
      <c r="G1994" s="61" t="s">
        <v>2964</v>
      </c>
      <c r="H1994" s="62" t="s">
        <v>3621</v>
      </c>
      <c r="I1994" s="58">
        <v>1.57</v>
      </c>
      <c r="J1994" s="74">
        <v>501.4</v>
      </c>
    </row>
    <row r="1995" spans="1:10" ht="16.5" customHeight="1">
      <c r="A1995" s="61">
        <v>235</v>
      </c>
      <c r="B1995" s="61">
        <v>35</v>
      </c>
      <c r="C1995" s="61">
        <v>19</v>
      </c>
      <c r="D1995" s="61">
        <v>91</v>
      </c>
      <c r="E1995" s="61" t="s">
        <v>2445</v>
      </c>
      <c r="F1995" s="61" t="s">
        <v>2294</v>
      </c>
      <c r="G1995" s="61" t="s">
        <v>2964</v>
      </c>
      <c r="H1995" s="62" t="s">
        <v>3630</v>
      </c>
      <c r="I1995" s="58">
        <v>1.57</v>
      </c>
      <c r="J1995" s="74">
        <v>501.4</v>
      </c>
    </row>
    <row r="1996" spans="1:10" ht="16.5" customHeight="1">
      <c r="A1996" s="61">
        <v>235</v>
      </c>
      <c r="B1996" s="61">
        <v>35</v>
      </c>
      <c r="C1996" s="61">
        <v>19</v>
      </c>
      <c r="D1996" s="61">
        <v>91</v>
      </c>
      <c r="E1996" s="61" t="s">
        <v>2445</v>
      </c>
      <c r="F1996" s="61" t="s">
        <v>2294</v>
      </c>
      <c r="G1996" s="61" t="s">
        <v>2964</v>
      </c>
      <c r="H1996" s="62" t="s">
        <v>3770</v>
      </c>
      <c r="I1996" s="58">
        <v>1.57</v>
      </c>
      <c r="J1996" s="74">
        <v>501.4</v>
      </c>
    </row>
    <row r="1997" spans="1:10" ht="16.5" customHeight="1">
      <c r="A1997" s="61">
        <v>235</v>
      </c>
      <c r="B1997" s="61">
        <v>35</v>
      </c>
      <c r="C1997" s="61">
        <v>19</v>
      </c>
      <c r="D1997" s="61">
        <v>91</v>
      </c>
      <c r="E1997" s="61" t="s">
        <v>2445</v>
      </c>
      <c r="F1997" s="61" t="s">
        <v>2294</v>
      </c>
      <c r="G1997" s="61" t="s">
        <v>2964</v>
      </c>
      <c r="H1997" s="62" t="s">
        <v>3775</v>
      </c>
      <c r="I1997" s="58">
        <v>1.57</v>
      </c>
      <c r="J1997" s="74">
        <v>501.4</v>
      </c>
    </row>
    <row r="1998" spans="1:10" ht="16.5" customHeight="1">
      <c r="A1998" s="61">
        <v>235</v>
      </c>
      <c r="B1998" s="61">
        <v>35</v>
      </c>
      <c r="C1998" s="61">
        <v>19</v>
      </c>
      <c r="D1998" s="61">
        <v>91</v>
      </c>
      <c r="E1998" s="61" t="s">
        <v>2445</v>
      </c>
      <c r="F1998" s="61" t="s">
        <v>2294</v>
      </c>
      <c r="G1998" s="61" t="s">
        <v>2964</v>
      </c>
      <c r="H1998" s="62" t="s">
        <v>3007</v>
      </c>
      <c r="I1998" s="58">
        <v>1.57</v>
      </c>
      <c r="J1998" s="74">
        <v>500.83</v>
      </c>
    </row>
    <row r="1999" spans="1:10" ht="16.5" customHeight="1">
      <c r="A1999" s="61">
        <v>235</v>
      </c>
      <c r="B1999" s="61">
        <v>35</v>
      </c>
      <c r="C1999" s="61">
        <v>19</v>
      </c>
      <c r="D1999" s="61">
        <v>91</v>
      </c>
      <c r="E1999" s="61" t="s">
        <v>2347</v>
      </c>
      <c r="F1999" s="61" t="s">
        <v>2294</v>
      </c>
      <c r="G1999" s="61" t="s">
        <v>3304</v>
      </c>
      <c r="H1999" s="62" t="s">
        <v>3411</v>
      </c>
      <c r="I1999" s="58">
        <v>1.57</v>
      </c>
      <c r="J1999" s="74">
        <v>500.25</v>
      </c>
    </row>
    <row r="2000" spans="1:10" ht="16.5" customHeight="1">
      <c r="A2000" s="61">
        <v>245</v>
      </c>
      <c r="B2000" s="61">
        <v>40</v>
      </c>
      <c r="C2000" s="61">
        <v>19</v>
      </c>
      <c r="D2000" s="61">
        <v>94</v>
      </c>
      <c r="E2000" s="61" t="s">
        <v>2445</v>
      </c>
      <c r="F2000" s="61" t="s">
        <v>2294</v>
      </c>
      <c r="G2000" s="61" t="s">
        <v>3086</v>
      </c>
      <c r="H2000" s="62" t="s">
        <v>3089</v>
      </c>
      <c r="I2000" s="58">
        <v>1.57</v>
      </c>
      <c r="J2000" s="74">
        <v>499.68</v>
      </c>
    </row>
    <row r="2001" spans="1:10" ht="16.5" customHeight="1">
      <c r="A2001" s="61">
        <v>245</v>
      </c>
      <c r="B2001" s="61">
        <v>40</v>
      </c>
      <c r="C2001" s="61">
        <v>19</v>
      </c>
      <c r="D2001" s="61">
        <v>94</v>
      </c>
      <c r="E2001" s="61" t="s">
        <v>2445</v>
      </c>
      <c r="F2001" s="61" t="s">
        <v>2294</v>
      </c>
      <c r="G2001" s="61" t="s">
        <v>3086</v>
      </c>
      <c r="H2001" s="62" t="s">
        <v>3510</v>
      </c>
      <c r="I2001" s="58">
        <v>1.57</v>
      </c>
      <c r="J2001" s="74">
        <v>499.68</v>
      </c>
    </row>
    <row r="2002" spans="1:10" ht="16.5" customHeight="1">
      <c r="A2002" s="61">
        <v>265</v>
      </c>
      <c r="B2002" s="61">
        <v>50</v>
      </c>
      <c r="C2002" s="61">
        <v>19</v>
      </c>
      <c r="D2002" s="61">
        <v>110</v>
      </c>
      <c r="E2002" s="61" t="s">
        <v>2347</v>
      </c>
      <c r="F2002" s="61" t="s">
        <v>2294</v>
      </c>
      <c r="G2002" s="61" t="s">
        <v>2867</v>
      </c>
      <c r="H2002" s="62" t="s">
        <v>3288</v>
      </c>
      <c r="I2002" s="58">
        <v>3.27</v>
      </c>
      <c r="J2002" s="74">
        <v>497.95</v>
      </c>
    </row>
    <row r="2003" spans="1:10" ht="16.5" customHeight="1">
      <c r="A2003" s="61">
        <v>255</v>
      </c>
      <c r="B2003" s="61">
        <v>45</v>
      </c>
      <c r="C2003" s="61">
        <v>19</v>
      </c>
      <c r="D2003" s="61">
        <v>100</v>
      </c>
      <c r="E2003" s="61" t="s">
        <v>2445</v>
      </c>
      <c r="F2003" s="61" t="s">
        <v>2294</v>
      </c>
      <c r="G2003" s="61" t="s">
        <v>3086</v>
      </c>
      <c r="H2003" s="62" t="s">
        <v>3527</v>
      </c>
      <c r="I2003" s="58">
        <v>1.57</v>
      </c>
      <c r="J2003" s="74">
        <v>497.95</v>
      </c>
    </row>
    <row r="2004" spans="1:10" ht="16.5" customHeight="1">
      <c r="A2004" s="61">
        <v>255</v>
      </c>
      <c r="B2004" s="61">
        <v>45</v>
      </c>
      <c r="C2004" s="61">
        <v>19</v>
      </c>
      <c r="D2004" s="61">
        <v>100</v>
      </c>
      <c r="E2004" s="61" t="s">
        <v>2445</v>
      </c>
      <c r="F2004" s="61" t="s">
        <v>2294</v>
      </c>
      <c r="G2004" s="61" t="s">
        <v>3086</v>
      </c>
      <c r="H2004" s="62" t="s">
        <v>3781</v>
      </c>
      <c r="I2004" s="58">
        <v>1.57</v>
      </c>
      <c r="J2004" s="74">
        <v>497.95</v>
      </c>
    </row>
    <row r="2005" spans="1:10" ht="16.5" customHeight="1">
      <c r="A2005" s="61">
        <v>235</v>
      </c>
      <c r="B2005" s="61">
        <v>35</v>
      </c>
      <c r="C2005" s="61">
        <v>19</v>
      </c>
      <c r="D2005" s="61">
        <v>87</v>
      </c>
      <c r="E2005" s="61" t="s">
        <v>2347</v>
      </c>
      <c r="F2005" s="61" t="s">
        <v>2294</v>
      </c>
      <c r="G2005" s="61" t="s">
        <v>3304</v>
      </c>
      <c r="H2005" s="62" t="s">
        <v>3337</v>
      </c>
      <c r="I2005" s="58">
        <v>1.57</v>
      </c>
      <c r="J2005" s="74">
        <v>497.38</v>
      </c>
    </row>
    <row r="2006" spans="1:10" ht="16.5" customHeight="1">
      <c r="A2006" s="61">
        <v>225</v>
      </c>
      <c r="B2006" s="61">
        <v>35</v>
      </c>
      <c r="C2006" s="61">
        <v>19</v>
      </c>
      <c r="D2006" s="61">
        <v>88</v>
      </c>
      <c r="E2006" s="61" t="s">
        <v>2347</v>
      </c>
      <c r="F2006" s="61" t="s">
        <v>2294</v>
      </c>
      <c r="G2006" s="61" t="s">
        <v>2985</v>
      </c>
      <c r="H2006" s="62" t="s">
        <v>3102</v>
      </c>
      <c r="I2006" s="58">
        <v>1.57</v>
      </c>
      <c r="J2006" s="74">
        <v>497.38</v>
      </c>
    </row>
    <row r="2007" spans="1:10" ht="16.5" customHeight="1">
      <c r="A2007" s="61">
        <v>255</v>
      </c>
      <c r="B2007" s="61">
        <v>50</v>
      </c>
      <c r="C2007" s="61">
        <v>20</v>
      </c>
      <c r="D2007" s="61">
        <v>109</v>
      </c>
      <c r="E2007" s="61" t="s">
        <v>2445</v>
      </c>
      <c r="F2007" s="61" t="s">
        <v>2294</v>
      </c>
      <c r="G2007" s="61" t="s">
        <v>2834</v>
      </c>
      <c r="H2007" s="62" t="s">
        <v>3252</v>
      </c>
      <c r="I2007" s="58">
        <v>3.27</v>
      </c>
      <c r="J2007" s="74">
        <v>496.23</v>
      </c>
    </row>
    <row r="2008" spans="1:10" ht="16.5" customHeight="1">
      <c r="A2008" s="61">
        <v>275</v>
      </c>
      <c r="B2008" s="61">
        <v>45</v>
      </c>
      <c r="C2008" s="61">
        <v>18</v>
      </c>
      <c r="D2008" s="61">
        <v>103</v>
      </c>
      <c r="E2008" s="61" t="s">
        <v>2445</v>
      </c>
      <c r="F2008" s="61" t="s">
        <v>2294</v>
      </c>
      <c r="G2008" s="61" t="s">
        <v>2841</v>
      </c>
      <c r="H2008" s="62" t="s">
        <v>3026</v>
      </c>
      <c r="I2008" s="58">
        <v>1.57</v>
      </c>
      <c r="J2008" s="74">
        <v>492.78</v>
      </c>
    </row>
    <row r="2009" spans="1:10" ht="16.5" customHeight="1">
      <c r="A2009" s="61">
        <v>275</v>
      </c>
      <c r="B2009" s="61">
        <v>45</v>
      </c>
      <c r="C2009" s="61">
        <v>18</v>
      </c>
      <c r="D2009" s="61">
        <v>103</v>
      </c>
      <c r="E2009" s="61" t="s">
        <v>2445</v>
      </c>
      <c r="F2009" s="61" t="s">
        <v>2294</v>
      </c>
      <c r="G2009" s="61" t="s">
        <v>3086</v>
      </c>
      <c r="H2009" s="62" t="s">
        <v>3224</v>
      </c>
      <c r="I2009" s="58">
        <v>1.57</v>
      </c>
      <c r="J2009" s="74">
        <v>492.78</v>
      </c>
    </row>
    <row r="2010" spans="1:10" ht="16.5" customHeight="1">
      <c r="A2010" s="61">
        <v>245</v>
      </c>
      <c r="B2010" s="61">
        <v>40</v>
      </c>
      <c r="C2010" s="61">
        <v>18</v>
      </c>
      <c r="D2010" s="61">
        <v>93</v>
      </c>
      <c r="E2010" s="61" t="s">
        <v>2347</v>
      </c>
      <c r="F2010" s="61" t="s">
        <v>2294</v>
      </c>
      <c r="G2010" s="61" t="s">
        <v>2985</v>
      </c>
      <c r="H2010" s="62" t="s">
        <v>3054</v>
      </c>
      <c r="I2010" s="58">
        <v>1.57</v>
      </c>
      <c r="J2010" s="74">
        <v>491.05</v>
      </c>
    </row>
    <row r="2011" spans="1:10" ht="16.5" customHeight="1">
      <c r="A2011" s="61">
        <v>245</v>
      </c>
      <c r="B2011" s="61">
        <v>35</v>
      </c>
      <c r="C2011" s="61">
        <v>20</v>
      </c>
      <c r="D2011" s="61">
        <v>95</v>
      </c>
      <c r="E2011" s="61" t="s">
        <v>2445</v>
      </c>
      <c r="F2011" s="61" t="s">
        <v>2294</v>
      </c>
      <c r="G2011" s="61" t="s">
        <v>3086</v>
      </c>
      <c r="H2011" s="62" t="s">
        <v>3091</v>
      </c>
      <c r="I2011" s="58">
        <v>1.57</v>
      </c>
      <c r="J2011" s="74">
        <v>488.75</v>
      </c>
    </row>
    <row r="2012" spans="1:10" ht="16.5" customHeight="1">
      <c r="A2012" s="61">
        <v>245</v>
      </c>
      <c r="B2012" s="61">
        <v>35</v>
      </c>
      <c r="C2012" s="61">
        <v>20</v>
      </c>
      <c r="D2012" s="61">
        <v>95</v>
      </c>
      <c r="E2012" s="61" t="s">
        <v>2445</v>
      </c>
      <c r="F2012" s="61" t="s">
        <v>2294</v>
      </c>
      <c r="G2012" s="61" t="s">
        <v>3086</v>
      </c>
      <c r="H2012" s="62" t="s">
        <v>3281</v>
      </c>
      <c r="I2012" s="58">
        <v>1.57</v>
      </c>
      <c r="J2012" s="74">
        <v>488.75</v>
      </c>
    </row>
    <row r="2013" spans="1:10" ht="16.5" customHeight="1">
      <c r="A2013" s="61">
        <v>245</v>
      </c>
      <c r="B2013" s="61">
        <v>35</v>
      </c>
      <c r="C2013" s="61">
        <v>20</v>
      </c>
      <c r="D2013" s="61">
        <v>95</v>
      </c>
      <c r="E2013" s="61" t="s">
        <v>2445</v>
      </c>
      <c r="F2013" s="61" t="s">
        <v>2294</v>
      </c>
      <c r="G2013" s="61" t="s">
        <v>3086</v>
      </c>
      <c r="H2013" s="62" t="s">
        <v>3523</v>
      </c>
      <c r="I2013" s="58">
        <v>1.57</v>
      </c>
      <c r="J2013" s="74">
        <v>488.75</v>
      </c>
    </row>
    <row r="2014" spans="1:10" ht="16.5" customHeight="1">
      <c r="A2014" s="61">
        <v>245</v>
      </c>
      <c r="B2014" s="61">
        <v>35</v>
      </c>
      <c r="C2014" s="61">
        <v>20</v>
      </c>
      <c r="D2014" s="61">
        <v>95</v>
      </c>
      <c r="E2014" s="61" t="s">
        <v>2445</v>
      </c>
      <c r="F2014" s="61" t="s">
        <v>2294</v>
      </c>
      <c r="G2014" s="61" t="s">
        <v>3086</v>
      </c>
      <c r="H2014" s="62" t="s">
        <v>3572</v>
      </c>
      <c r="I2014" s="58">
        <v>1.57</v>
      </c>
      <c r="J2014" s="74">
        <v>488.75</v>
      </c>
    </row>
    <row r="2015" spans="1:10" ht="16.5" customHeight="1">
      <c r="A2015" s="61">
        <v>245</v>
      </c>
      <c r="B2015" s="61">
        <v>35</v>
      </c>
      <c r="C2015" s="61">
        <v>20</v>
      </c>
      <c r="D2015" s="61">
        <v>95</v>
      </c>
      <c r="E2015" s="61" t="s">
        <v>2445</v>
      </c>
      <c r="F2015" s="61" t="s">
        <v>2294</v>
      </c>
      <c r="G2015" s="61" t="s">
        <v>3086</v>
      </c>
      <c r="H2015" s="62" t="s">
        <v>3162</v>
      </c>
      <c r="I2015" s="58">
        <v>1.57</v>
      </c>
      <c r="J2015" s="74">
        <v>488.75</v>
      </c>
    </row>
    <row r="2016" spans="1:10" ht="16.5" customHeight="1">
      <c r="A2016" s="61">
        <v>245</v>
      </c>
      <c r="B2016" s="61">
        <v>35</v>
      </c>
      <c r="C2016" s="61">
        <v>20</v>
      </c>
      <c r="D2016" s="61">
        <v>91</v>
      </c>
      <c r="E2016" s="61" t="s">
        <v>2445</v>
      </c>
      <c r="F2016" s="61" t="s">
        <v>2294</v>
      </c>
      <c r="G2016" s="61" t="s">
        <v>3086</v>
      </c>
      <c r="H2016" s="62" t="s">
        <v>3549</v>
      </c>
      <c r="I2016" s="58">
        <v>1.57</v>
      </c>
      <c r="J2016" s="74">
        <v>488.75</v>
      </c>
    </row>
    <row r="2017" spans="1:10" ht="16.5" customHeight="1">
      <c r="A2017" s="61">
        <v>245</v>
      </c>
      <c r="B2017" s="61">
        <v>35</v>
      </c>
      <c r="C2017" s="61">
        <v>18</v>
      </c>
      <c r="D2017" s="61">
        <v>92</v>
      </c>
      <c r="E2017" s="61" t="s">
        <v>2445</v>
      </c>
      <c r="F2017" s="61" t="s">
        <v>2294</v>
      </c>
      <c r="G2017" s="61" t="s">
        <v>2964</v>
      </c>
      <c r="H2017" s="62" t="s">
        <v>3085</v>
      </c>
      <c r="I2017" s="58">
        <v>1.57</v>
      </c>
      <c r="J2017" s="74">
        <v>488.18</v>
      </c>
    </row>
    <row r="2018" spans="1:10" ht="16.5" customHeight="1">
      <c r="A2018" s="61">
        <v>245</v>
      </c>
      <c r="B2018" s="61">
        <v>45</v>
      </c>
      <c r="C2018" s="61">
        <v>20</v>
      </c>
      <c r="D2018" s="61">
        <v>103</v>
      </c>
      <c r="E2018" s="61" t="s">
        <v>2445</v>
      </c>
      <c r="F2018" s="61" t="s">
        <v>2294</v>
      </c>
      <c r="G2018" s="61" t="s">
        <v>3086</v>
      </c>
      <c r="H2018" s="62" t="s">
        <v>3266</v>
      </c>
      <c r="I2018" s="58">
        <v>3.27</v>
      </c>
      <c r="J2018" s="74">
        <v>487.03</v>
      </c>
    </row>
    <row r="2019" spans="1:10" ht="16.5" customHeight="1">
      <c r="A2019" s="61">
        <v>255</v>
      </c>
      <c r="B2019" s="61">
        <v>35</v>
      </c>
      <c r="C2019" s="61">
        <v>18</v>
      </c>
      <c r="D2019" s="61">
        <v>90</v>
      </c>
      <c r="E2019" s="61" t="s">
        <v>2445</v>
      </c>
      <c r="F2019" s="61" t="s">
        <v>2294</v>
      </c>
      <c r="G2019" s="61" t="s">
        <v>3086</v>
      </c>
      <c r="H2019" s="62" t="s">
        <v>3201</v>
      </c>
      <c r="I2019" s="58">
        <v>1.57</v>
      </c>
      <c r="J2019" s="74">
        <v>487.03</v>
      </c>
    </row>
    <row r="2020" spans="1:10" ht="16.5" customHeight="1">
      <c r="A2020" s="61">
        <v>255</v>
      </c>
      <c r="B2020" s="61">
        <v>40</v>
      </c>
      <c r="C2020" s="61">
        <v>18</v>
      </c>
      <c r="D2020" s="61">
        <v>95</v>
      </c>
      <c r="E2020" s="61" t="s">
        <v>2347</v>
      </c>
      <c r="F2020" s="61" t="s">
        <v>2294</v>
      </c>
      <c r="G2020" s="61" t="s">
        <v>3357</v>
      </c>
      <c r="H2020" s="62" t="s">
        <v>3449</v>
      </c>
      <c r="I2020" s="58">
        <v>1.57</v>
      </c>
      <c r="J2020" s="74">
        <v>484.73</v>
      </c>
    </row>
    <row r="2021" spans="1:10" ht="16.5" customHeight="1">
      <c r="A2021" s="61">
        <v>245</v>
      </c>
      <c r="B2021" s="61">
        <v>45</v>
      </c>
      <c r="C2021" s="61">
        <v>17</v>
      </c>
      <c r="D2021" s="61">
        <v>95</v>
      </c>
      <c r="E2021" s="61" t="s">
        <v>2347</v>
      </c>
      <c r="F2021" s="61" t="s">
        <v>2294</v>
      </c>
      <c r="G2021" s="61" t="s">
        <v>2985</v>
      </c>
      <c r="H2021" s="62" t="s">
        <v>3055</v>
      </c>
      <c r="I2021" s="58">
        <v>1.57</v>
      </c>
      <c r="J2021" s="74">
        <v>484.15</v>
      </c>
    </row>
    <row r="2022" spans="1:10" ht="16.5" customHeight="1">
      <c r="A2022" s="61">
        <v>255</v>
      </c>
      <c r="B2022" s="61">
        <v>45</v>
      </c>
      <c r="C2022" s="61">
        <v>18</v>
      </c>
      <c r="D2022" s="61">
        <v>99</v>
      </c>
      <c r="E2022" s="61" t="s">
        <v>2347</v>
      </c>
      <c r="F2022" s="61" t="s">
        <v>2294</v>
      </c>
      <c r="G2022" s="61" t="s">
        <v>2985</v>
      </c>
      <c r="H2022" s="62" t="s">
        <v>3507</v>
      </c>
      <c r="I2022" s="58">
        <v>1.57</v>
      </c>
      <c r="J2022" s="74">
        <v>483.58</v>
      </c>
    </row>
    <row r="2023" spans="1:10" ht="16.5" customHeight="1">
      <c r="A2023" s="61">
        <v>245</v>
      </c>
      <c r="B2023" s="61">
        <v>45</v>
      </c>
      <c r="C2023" s="61">
        <v>18</v>
      </c>
      <c r="D2023" s="61">
        <v>96</v>
      </c>
      <c r="E2023" s="61" t="s">
        <v>2445</v>
      </c>
      <c r="F2023" s="61" t="s">
        <v>2294</v>
      </c>
      <c r="G2023" s="61" t="s">
        <v>3086</v>
      </c>
      <c r="H2023" s="62" t="s">
        <v>3731</v>
      </c>
      <c r="I2023" s="58">
        <v>1.57</v>
      </c>
      <c r="J2023" s="74">
        <v>483.58</v>
      </c>
    </row>
    <row r="2024" spans="1:10" ht="16.5" customHeight="1">
      <c r="A2024" s="61">
        <v>265</v>
      </c>
      <c r="B2024" s="61">
        <v>35</v>
      </c>
      <c r="C2024" s="61">
        <v>18</v>
      </c>
      <c r="D2024" s="61">
        <v>97</v>
      </c>
      <c r="E2024" s="61" t="s">
        <v>2347</v>
      </c>
      <c r="F2024" s="61" t="s">
        <v>2294</v>
      </c>
      <c r="G2024" s="61" t="s">
        <v>2969</v>
      </c>
      <c r="H2024" s="62" t="s">
        <v>3001</v>
      </c>
      <c r="I2024" s="58">
        <v>1.57</v>
      </c>
      <c r="J2024" s="74">
        <v>481.85</v>
      </c>
    </row>
    <row r="2025" spans="1:10" ht="16.5" customHeight="1">
      <c r="A2025" s="61">
        <v>255</v>
      </c>
      <c r="B2025" s="61">
        <v>50</v>
      </c>
      <c r="C2025" s="61">
        <v>19</v>
      </c>
      <c r="D2025" s="61">
        <v>107</v>
      </c>
      <c r="E2025" s="61" t="s">
        <v>2239</v>
      </c>
      <c r="F2025" s="61" t="s">
        <v>2294</v>
      </c>
      <c r="G2025" s="61" t="s">
        <v>3086</v>
      </c>
      <c r="H2025" s="62" t="s">
        <v>3363</v>
      </c>
      <c r="I2025" s="58">
        <v>3.27</v>
      </c>
      <c r="J2025" s="74">
        <v>480.13</v>
      </c>
    </row>
    <row r="2026" spans="1:10" ht="16.5" customHeight="1">
      <c r="A2026" s="61">
        <v>235</v>
      </c>
      <c r="B2026" s="61">
        <v>55</v>
      </c>
      <c r="C2026" s="61">
        <v>18</v>
      </c>
      <c r="D2026" s="61">
        <v>104</v>
      </c>
      <c r="E2026" s="61" t="s">
        <v>2445</v>
      </c>
      <c r="F2026" s="61" t="s">
        <v>2294</v>
      </c>
      <c r="G2026" s="61" t="s">
        <v>3086</v>
      </c>
      <c r="H2026" s="62" t="s">
        <v>3737</v>
      </c>
      <c r="I2026" s="58">
        <v>1.57</v>
      </c>
      <c r="J2026" s="74">
        <v>479.55</v>
      </c>
    </row>
    <row r="2027" spans="1:10" ht="16.5" customHeight="1">
      <c r="A2027" s="61">
        <v>285</v>
      </c>
      <c r="B2027" s="61">
        <v>35</v>
      </c>
      <c r="C2027" s="61">
        <v>18</v>
      </c>
      <c r="D2027" s="61">
        <v>97</v>
      </c>
      <c r="E2027" s="61" t="s">
        <v>2239</v>
      </c>
      <c r="F2027" s="61" t="s">
        <v>2294</v>
      </c>
      <c r="G2027" s="61" t="s">
        <v>2841</v>
      </c>
      <c r="H2027" s="62" t="s">
        <v>2876</v>
      </c>
      <c r="I2027" s="58">
        <v>1.57</v>
      </c>
      <c r="J2027" s="74">
        <v>478.98</v>
      </c>
    </row>
    <row r="2028" spans="1:10" ht="16.5" customHeight="1">
      <c r="A2028" s="61">
        <v>285</v>
      </c>
      <c r="B2028" s="61">
        <v>35</v>
      </c>
      <c r="C2028" s="61">
        <v>18</v>
      </c>
      <c r="D2028" s="61">
        <v>97</v>
      </c>
      <c r="E2028" s="61" t="s">
        <v>2445</v>
      </c>
      <c r="F2028" s="61" t="s">
        <v>2294</v>
      </c>
      <c r="G2028" s="61" t="s">
        <v>2841</v>
      </c>
      <c r="H2028" s="62" t="s">
        <v>2928</v>
      </c>
      <c r="I2028" s="58">
        <v>1.57</v>
      </c>
      <c r="J2028" s="74">
        <v>478.98</v>
      </c>
    </row>
    <row r="2029" spans="1:10" ht="16.5" customHeight="1">
      <c r="A2029" s="61">
        <v>275</v>
      </c>
      <c r="B2029" s="61">
        <v>40</v>
      </c>
      <c r="C2029" s="61">
        <v>19</v>
      </c>
      <c r="D2029" s="61">
        <v>101</v>
      </c>
      <c r="E2029" s="61" t="s">
        <v>2445</v>
      </c>
      <c r="F2029" s="61" t="s">
        <v>2294</v>
      </c>
      <c r="G2029" s="61" t="s">
        <v>2841</v>
      </c>
      <c r="H2029" s="62" t="s">
        <v>2956</v>
      </c>
      <c r="I2029" s="58">
        <v>1.57</v>
      </c>
      <c r="J2029" s="74">
        <v>478.98</v>
      </c>
    </row>
    <row r="2030" spans="1:10" ht="16.5" customHeight="1">
      <c r="A2030" s="61">
        <v>285</v>
      </c>
      <c r="B2030" s="61">
        <v>35</v>
      </c>
      <c r="C2030" s="61">
        <v>18</v>
      </c>
      <c r="D2030" s="61">
        <v>97</v>
      </c>
      <c r="E2030" s="61" t="s">
        <v>2445</v>
      </c>
      <c r="F2030" s="61" t="s">
        <v>2294</v>
      </c>
      <c r="G2030" s="61" t="s">
        <v>3086</v>
      </c>
      <c r="H2030" s="62" t="s">
        <v>3673</v>
      </c>
      <c r="I2030" s="58">
        <v>1.57</v>
      </c>
      <c r="J2030" s="74">
        <v>478.98</v>
      </c>
    </row>
    <row r="2031" spans="1:10" ht="16.5" customHeight="1">
      <c r="A2031" s="61">
        <v>235</v>
      </c>
      <c r="B2031" s="61">
        <v>35</v>
      </c>
      <c r="C2031" s="61">
        <v>18</v>
      </c>
      <c r="D2031" s="61">
        <v>86</v>
      </c>
      <c r="E2031" s="61" t="s">
        <v>2445</v>
      </c>
      <c r="F2031" s="61" t="s">
        <v>2294</v>
      </c>
      <c r="G2031" s="61" t="s">
        <v>2815</v>
      </c>
      <c r="H2031" s="62" t="s">
        <v>2819</v>
      </c>
      <c r="I2031" s="58">
        <v>1.57</v>
      </c>
      <c r="J2031" s="74">
        <v>477.25</v>
      </c>
    </row>
    <row r="2032" spans="1:10" ht="16.5" customHeight="1">
      <c r="A2032" s="61">
        <v>245</v>
      </c>
      <c r="B2032" s="61">
        <v>30</v>
      </c>
      <c r="C2032" s="61">
        <v>20</v>
      </c>
      <c r="D2032" s="61">
        <v>90</v>
      </c>
      <c r="E2032" s="61" t="s">
        <v>2445</v>
      </c>
      <c r="F2032" s="61" t="s">
        <v>2294</v>
      </c>
      <c r="G2032" s="61" t="s">
        <v>2893</v>
      </c>
      <c r="H2032" s="62" t="s">
        <v>2952</v>
      </c>
      <c r="I2032" s="58">
        <v>1.57</v>
      </c>
      <c r="J2032" s="74">
        <v>475.53</v>
      </c>
    </row>
    <row r="2033" spans="1:10" ht="16.5" customHeight="1">
      <c r="A2033" s="61">
        <v>245</v>
      </c>
      <c r="B2033" s="61">
        <v>45</v>
      </c>
      <c r="C2033" s="61">
        <v>19</v>
      </c>
      <c r="D2033" s="61">
        <v>102</v>
      </c>
      <c r="E2033" s="61" t="s">
        <v>2445</v>
      </c>
      <c r="F2033" s="61" t="s">
        <v>2294</v>
      </c>
      <c r="G2033" s="61" t="s">
        <v>3086</v>
      </c>
      <c r="H2033" s="62" t="s">
        <v>3458</v>
      </c>
      <c r="I2033" s="58">
        <v>1.57</v>
      </c>
      <c r="J2033" s="74">
        <v>475.53</v>
      </c>
    </row>
    <row r="2034" spans="1:10" ht="16.5" customHeight="1">
      <c r="A2034" s="61">
        <v>255</v>
      </c>
      <c r="B2034" s="61">
        <v>45</v>
      </c>
      <c r="C2034" s="61">
        <v>19</v>
      </c>
      <c r="D2034" s="61">
        <v>100</v>
      </c>
      <c r="E2034" s="61" t="s">
        <v>2347</v>
      </c>
      <c r="F2034" s="61" t="s">
        <v>2294</v>
      </c>
      <c r="G2034" s="61" t="s">
        <v>3304</v>
      </c>
      <c r="H2034" s="62" t="s">
        <v>3529</v>
      </c>
      <c r="I2034" s="58">
        <v>1.57</v>
      </c>
      <c r="J2034" s="74">
        <v>475.53</v>
      </c>
    </row>
    <row r="2035" spans="1:10" ht="16.5" customHeight="1">
      <c r="A2035" s="61">
        <v>255</v>
      </c>
      <c r="B2035" s="61">
        <v>35</v>
      </c>
      <c r="C2035" s="61">
        <v>18</v>
      </c>
      <c r="D2035" s="61">
        <v>94</v>
      </c>
      <c r="E2035" s="61" t="s">
        <v>2347</v>
      </c>
      <c r="F2035" s="61" t="s">
        <v>2294</v>
      </c>
      <c r="G2035" s="61" t="s">
        <v>2985</v>
      </c>
      <c r="H2035" s="62" t="s">
        <v>3048</v>
      </c>
      <c r="I2035" s="58">
        <v>1.57</v>
      </c>
      <c r="J2035" s="74">
        <v>475.53</v>
      </c>
    </row>
    <row r="2036" spans="1:10" ht="16.5" customHeight="1">
      <c r="A2036" s="61">
        <v>245</v>
      </c>
      <c r="B2036" s="61">
        <v>40</v>
      </c>
      <c r="C2036" s="61">
        <v>20</v>
      </c>
      <c r="D2036" s="61">
        <v>99</v>
      </c>
      <c r="E2036" s="61" t="s">
        <v>2445</v>
      </c>
      <c r="F2036" s="61" t="s">
        <v>2294</v>
      </c>
      <c r="G2036" s="61" t="s">
        <v>3086</v>
      </c>
      <c r="H2036" s="62" t="s">
        <v>3163</v>
      </c>
      <c r="I2036" s="58">
        <v>1.57</v>
      </c>
      <c r="J2036" s="74">
        <v>475.53</v>
      </c>
    </row>
    <row r="2037" spans="1:10" ht="16.5" customHeight="1">
      <c r="A2037" s="61">
        <v>245</v>
      </c>
      <c r="B2037" s="61">
        <v>50</v>
      </c>
      <c r="C2037" s="61">
        <v>18</v>
      </c>
      <c r="D2037" s="61">
        <v>100</v>
      </c>
      <c r="E2037" s="61" t="s">
        <v>2347</v>
      </c>
      <c r="F2037" s="61" t="s">
        <v>2294</v>
      </c>
      <c r="G2037" s="61" t="s">
        <v>3304</v>
      </c>
      <c r="H2037" s="62" t="s">
        <v>3382</v>
      </c>
      <c r="I2037" s="58">
        <v>1.57</v>
      </c>
      <c r="J2037" s="74">
        <v>475.53</v>
      </c>
    </row>
    <row r="2038" spans="1:10" ht="16.5" customHeight="1">
      <c r="A2038" s="61">
        <v>245</v>
      </c>
      <c r="B2038" s="61">
        <v>40</v>
      </c>
      <c r="C2038" s="61">
        <v>19</v>
      </c>
      <c r="D2038" s="61">
        <v>98</v>
      </c>
      <c r="E2038" s="61" t="s">
        <v>2445</v>
      </c>
      <c r="F2038" s="61" t="s">
        <v>2294</v>
      </c>
      <c r="G2038" s="61" t="s">
        <v>3829</v>
      </c>
      <c r="H2038" s="62" t="s">
        <v>3835</v>
      </c>
      <c r="I2038" s="58">
        <v>1.57</v>
      </c>
      <c r="J2038" s="74">
        <v>475.53</v>
      </c>
    </row>
    <row r="2039" spans="1:10" ht="16.5" customHeight="1">
      <c r="A2039" s="61">
        <v>275</v>
      </c>
      <c r="B2039" s="61">
        <v>45</v>
      </c>
      <c r="C2039" s="61">
        <v>20</v>
      </c>
      <c r="D2039" s="61">
        <v>110</v>
      </c>
      <c r="E2039" s="61" t="s">
        <v>2347</v>
      </c>
      <c r="F2039" s="61" t="s">
        <v>2294</v>
      </c>
      <c r="G2039" s="61" t="s">
        <v>3279</v>
      </c>
      <c r="H2039" s="62" t="s">
        <v>3287</v>
      </c>
      <c r="I2039" s="58">
        <v>3.27</v>
      </c>
      <c r="J2039" s="74">
        <v>474.38</v>
      </c>
    </row>
    <row r="2040" spans="1:10" ht="16.5" customHeight="1">
      <c r="A2040" s="61">
        <v>215</v>
      </c>
      <c r="B2040" s="61">
        <v>40</v>
      </c>
      <c r="C2040" s="61">
        <v>18</v>
      </c>
      <c r="D2040" s="61">
        <v>89</v>
      </c>
      <c r="E2040" s="61" t="s">
        <v>2347</v>
      </c>
      <c r="F2040" s="61" t="s">
        <v>2294</v>
      </c>
      <c r="G2040" s="61" t="s">
        <v>3304</v>
      </c>
      <c r="H2040" s="62" t="s">
        <v>3384</v>
      </c>
      <c r="I2040" s="58">
        <v>1.57</v>
      </c>
      <c r="J2040" s="74">
        <v>473.8</v>
      </c>
    </row>
    <row r="2041" spans="1:10" ht="16.5" customHeight="1">
      <c r="A2041" s="61">
        <v>225</v>
      </c>
      <c r="B2041" s="61">
        <v>45</v>
      </c>
      <c r="C2041" s="61">
        <v>18</v>
      </c>
      <c r="D2041" s="61">
        <v>95</v>
      </c>
      <c r="E2041" s="61" t="s">
        <v>2347</v>
      </c>
      <c r="F2041" s="61" t="s">
        <v>2294</v>
      </c>
      <c r="G2041" s="61" t="s">
        <v>3304</v>
      </c>
      <c r="H2041" s="62" t="s">
        <v>3819</v>
      </c>
      <c r="I2041" s="58">
        <v>1.57</v>
      </c>
      <c r="J2041" s="74">
        <v>473.8</v>
      </c>
    </row>
    <row r="2042" spans="1:10" ht="16.5" customHeight="1">
      <c r="A2042" s="61">
        <v>275</v>
      </c>
      <c r="B2042" s="61">
        <v>35</v>
      </c>
      <c r="C2042" s="61">
        <v>18</v>
      </c>
      <c r="D2042" s="61">
        <v>95</v>
      </c>
      <c r="E2042" s="61" t="s">
        <v>2445</v>
      </c>
      <c r="F2042" s="61" t="s">
        <v>2294</v>
      </c>
      <c r="G2042" s="61" t="s">
        <v>2841</v>
      </c>
      <c r="H2042" s="62" t="s">
        <v>2979</v>
      </c>
      <c r="I2042" s="58">
        <v>1.57</v>
      </c>
      <c r="J2042" s="74">
        <v>472.08</v>
      </c>
    </row>
    <row r="2043" spans="1:10" ht="16.5" customHeight="1">
      <c r="A2043" s="61">
        <v>235</v>
      </c>
      <c r="B2043" s="61">
        <v>55</v>
      </c>
      <c r="C2043" s="61">
        <v>18</v>
      </c>
      <c r="D2043" s="61">
        <v>104</v>
      </c>
      <c r="E2043" s="61" t="s">
        <v>2440</v>
      </c>
      <c r="F2043" s="61" t="s">
        <v>2294</v>
      </c>
      <c r="G2043" s="61" t="s">
        <v>3302</v>
      </c>
      <c r="H2043" s="62" t="s">
        <v>3723</v>
      </c>
      <c r="I2043" s="58">
        <v>1.57</v>
      </c>
      <c r="J2043" s="74">
        <v>470.35</v>
      </c>
    </row>
    <row r="2044" spans="1:10" ht="16.5" customHeight="1">
      <c r="A2044" s="61">
        <v>255</v>
      </c>
      <c r="B2044" s="61">
        <v>40</v>
      </c>
      <c r="C2044" s="61">
        <v>18</v>
      </c>
      <c r="D2044" s="61">
        <v>99</v>
      </c>
      <c r="E2044" s="61" t="s">
        <v>2347</v>
      </c>
      <c r="F2044" s="61" t="s">
        <v>2294</v>
      </c>
      <c r="G2044" s="61" t="s">
        <v>3304</v>
      </c>
      <c r="H2044" s="62" t="s">
        <v>3429</v>
      </c>
      <c r="I2044" s="58">
        <v>1.57</v>
      </c>
      <c r="J2044" s="74">
        <v>468.63</v>
      </c>
    </row>
    <row r="2045" spans="1:10" ht="16.5" customHeight="1">
      <c r="A2045" s="61">
        <v>255</v>
      </c>
      <c r="B2045" s="61">
        <v>35</v>
      </c>
      <c r="C2045" s="61">
        <v>19</v>
      </c>
      <c r="D2045" s="61">
        <v>96</v>
      </c>
      <c r="E2045" s="61" t="s">
        <v>2445</v>
      </c>
      <c r="F2045" s="61" t="s">
        <v>2294</v>
      </c>
      <c r="G2045" s="61" t="s">
        <v>3829</v>
      </c>
      <c r="H2045" s="62" t="s">
        <v>3830</v>
      </c>
      <c r="I2045" s="58">
        <v>1.57</v>
      </c>
      <c r="J2045" s="74">
        <v>468.05</v>
      </c>
    </row>
    <row r="2046" spans="1:10" ht="16.5" customHeight="1">
      <c r="A2046" s="61">
        <v>255</v>
      </c>
      <c r="B2046" s="61">
        <v>40</v>
      </c>
      <c r="C2046" s="61">
        <v>19</v>
      </c>
      <c r="D2046" s="61">
        <v>100</v>
      </c>
      <c r="E2046" s="61" t="s">
        <v>2445</v>
      </c>
      <c r="F2046" s="61" t="s">
        <v>2294</v>
      </c>
      <c r="G2046" s="61" t="s">
        <v>3086</v>
      </c>
      <c r="H2046" s="62" t="s">
        <v>3647</v>
      </c>
      <c r="I2046" s="58">
        <v>1.57</v>
      </c>
      <c r="J2046" s="74">
        <v>466.33</v>
      </c>
    </row>
    <row r="2047" spans="1:10" ht="16.5" customHeight="1">
      <c r="A2047" s="61">
        <v>255</v>
      </c>
      <c r="B2047" s="61">
        <v>40</v>
      </c>
      <c r="C2047" s="61">
        <v>19</v>
      </c>
      <c r="D2047" s="61">
        <v>100</v>
      </c>
      <c r="E2047" s="61" t="s">
        <v>2445</v>
      </c>
      <c r="F2047" s="61" t="s">
        <v>2294</v>
      </c>
      <c r="G2047" s="61" t="s">
        <v>2841</v>
      </c>
      <c r="H2047" s="62" t="s">
        <v>2938</v>
      </c>
      <c r="I2047" s="58">
        <v>1.57</v>
      </c>
      <c r="J2047" s="74">
        <v>466.33</v>
      </c>
    </row>
    <row r="2048" spans="1:10" ht="16.5" customHeight="1">
      <c r="A2048" s="61">
        <v>255</v>
      </c>
      <c r="B2048" s="61">
        <v>40</v>
      </c>
      <c r="C2048" s="61">
        <v>19</v>
      </c>
      <c r="D2048" s="61">
        <v>96</v>
      </c>
      <c r="E2048" s="61" t="s">
        <v>2239</v>
      </c>
      <c r="F2048" s="61" t="s">
        <v>2294</v>
      </c>
      <c r="G2048" s="61" t="s">
        <v>2841</v>
      </c>
      <c r="H2048" s="62" t="s">
        <v>2998</v>
      </c>
      <c r="I2048" s="58">
        <v>1.57</v>
      </c>
      <c r="J2048" s="74">
        <v>466.33</v>
      </c>
    </row>
    <row r="2049" spans="1:10" ht="16.5" customHeight="1">
      <c r="A2049" s="61">
        <v>255</v>
      </c>
      <c r="B2049" s="61">
        <v>40</v>
      </c>
      <c r="C2049" s="61">
        <v>19</v>
      </c>
      <c r="D2049" s="61">
        <v>100</v>
      </c>
      <c r="E2049" s="61" t="s">
        <v>2535</v>
      </c>
      <c r="F2049" s="61" t="s">
        <v>2294</v>
      </c>
      <c r="G2049" s="61" t="s">
        <v>3086</v>
      </c>
      <c r="H2049" s="62" t="s">
        <v>3194</v>
      </c>
      <c r="I2049" s="58">
        <v>1.57</v>
      </c>
      <c r="J2049" s="74">
        <v>466.33</v>
      </c>
    </row>
    <row r="2050" spans="1:10" ht="16.5" customHeight="1">
      <c r="A2050" s="61">
        <v>255</v>
      </c>
      <c r="B2050" s="61">
        <v>40</v>
      </c>
      <c r="C2050" s="61">
        <v>19</v>
      </c>
      <c r="D2050" s="61">
        <v>96</v>
      </c>
      <c r="E2050" s="61" t="s">
        <v>2239</v>
      </c>
      <c r="F2050" s="61" t="s">
        <v>2294</v>
      </c>
      <c r="G2050" s="61" t="s">
        <v>3086</v>
      </c>
      <c r="H2050" s="62" t="s">
        <v>3593</v>
      </c>
      <c r="I2050" s="58">
        <v>1.57</v>
      </c>
      <c r="J2050" s="74">
        <v>466.33</v>
      </c>
    </row>
    <row r="2051" spans="1:10" ht="16.5" customHeight="1">
      <c r="A2051" s="61">
        <v>255</v>
      </c>
      <c r="B2051" s="61">
        <v>40</v>
      </c>
      <c r="C2051" s="61">
        <v>19</v>
      </c>
      <c r="D2051" s="61">
        <v>96</v>
      </c>
      <c r="E2051" s="61" t="s">
        <v>2445</v>
      </c>
      <c r="F2051" s="61" t="s">
        <v>2294</v>
      </c>
      <c r="G2051" s="61" t="s">
        <v>2815</v>
      </c>
      <c r="H2051" s="62" t="s">
        <v>2818</v>
      </c>
      <c r="I2051" s="58">
        <v>1.57</v>
      </c>
      <c r="J2051" s="74">
        <v>466.33</v>
      </c>
    </row>
    <row r="2052" spans="1:10" ht="16.5" customHeight="1">
      <c r="A2052" s="61">
        <v>225</v>
      </c>
      <c r="B2052" s="61">
        <v>35</v>
      </c>
      <c r="C2052" s="61">
        <v>19</v>
      </c>
      <c r="D2052" s="61">
        <v>84</v>
      </c>
      <c r="E2052" s="61" t="s">
        <v>2445</v>
      </c>
      <c r="F2052" s="61" t="s">
        <v>2294</v>
      </c>
      <c r="G2052" s="61" t="s">
        <v>2964</v>
      </c>
      <c r="H2052" s="62" t="s">
        <v>2965</v>
      </c>
      <c r="I2052" s="58">
        <v>1.57</v>
      </c>
      <c r="J2052" s="74">
        <v>465.18</v>
      </c>
    </row>
    <row r="2053" spans="1:10" ht="16.5" customHeight="1">
      <c r="A2053" s="61">
        <v>255</v>
      </c>
      <c r="B2053" s="61">
        <v>45</v>
      </c>
      <c r="C2053" s="61">
        <v>20</v>
      </c>
      <c r="D2053" s="61">
        <v>101</v>
      </c>
      <c r="E2053" s="61" t="s">
        <v>2239</v>
      </c>
      <c r="F2053" s="61" t="s">
        <v>2294</v>
      </c>
      <c r="G2053" s="61" t="s">
        <v>3277</v>
      </c>
      <c r="H2053" s="62" t="s">
        <v>3543</v>
      </c>
      <c r="I2053" s="58">
        <v>3.27</v>
      </c>
      <c r="J2053" s="74">
        <v>462.88</v>
      </c>
    </row>
    <row r="2054" spans="1:10" ht="16.5" customHeight="1">
      <c r="A2054" s="61">
        <v>275</v>
      </c>
      <c r="B2054" s="61">
        <v>40</v>
      </c>
      <c r="C2054" s="61">
        <v>20</v>
      </c>
      <c r="D2054" s="61">
        <v>106</v>
      </c>
      <c r="E2054" s="61" t="s">
        <v>2445</v>
      </c>
      <c r="F2054" s="61" t="s">
        <v>2294</v>
      </c>
      <c r="G2054" s="61" t="s">
        <v>3071</v>
      </c>
      <c r="H2054" s="62" t="s">
        <v>3080</v>
      </c>
      <c r="I2054" s="58">
        <v>3.27</v>
      </c>
      <c r="J2054" s="74">
        <v>462.88</v>
      </c>
    </row>
    <row r="2055" spans="1:10" ht="16.5" customHeight="1">
      <c r="A2055" s="61">
        <v>275</v>
      </c>
      <c r="B2055" s="61">
        <v>40</v>
      </c>
      <c r="C2055" s="61">
        <v>20</v>
      </c>
      <c r="D2055" s="61">
        <v>106</v>
      </c>
      <c r="E2055" s="61" t="s">
        <v>2445</v>
      </c>
      <c r="F2055" s="61" t="s">
        <v>2294</v>
      </c>
      <c r="G2055" s="61" t="s">
        <v>2841</v>
      </c>
      <c r="H2055" s="62" t="s">
        <v>3131</v>
      </c>
      <c r="I2055" s="58">
        <v>3.27</v>
      </c>
      <c r="J2055" s="74">
        <v>462.88</v>
      </c>
    </row>
    <row r="2056" spans="1:10" ht="16.5" customHeight="1">
      <c r="A2056" s="61">
        <v>255</v>
      </c>
      <c r="B2056" s="61">
        <v>45</v>
      </c>
      <c r="C2056" s="61">
        <v>20</v>
      </c>
      <c r="D2056" s="61">
        <v>105</v>
      </c>
      <c r="E2056" s="61" t="s">
        <v>2347</v>
      </c>
      <c r="F2056" s="61" t="s">
        <v>2294</v>
      </c>
      <c r="G2056" s="61" t="s">
        <v>3071</v>
      </c>
      <c r="H2056" s="62" t="s">
        <v>3344</v>
      </c>
      <c r="I2056" s="58">
        <v>3.27</v>
      </c>
      <c r="J2056" s="74">
        <v>462.88</v>
      </c>
    </row>
    <row r="2057" spans="1:10" ht="16.5" customHeight="1">
      <c r="A2057" s="61">
        <v>265</v>
      </c>
      <c r="B2057" s="61">
        <v>45</v>
      </c>
      <c r="C2057" s="61">
        <v>20</v>
      </c>
      <c r="D2057" s="61">
        <v>108</v>
      </c>
      <c r="E2057" s="61" t="s">
        <v>2445</v>
      </c>
      <c r="F2057" s="61" t="s">
        <v>2294</v>
      </c>
      <c r="G2057" s="61" t="s">
        <v>3086</v>
      </c>
      <c r="H2057" s="62" t="s">
        <v>3733</v>
      </c>
      <c r="I2057" s="58">
        <v>3.27</v>
      </c>
      <c r="J2057" s="74">
        <v>461.15</v>
      </c>
    </row>
    <row r="2058" spans="1:10" ht="16.5" customHeight="1">
      <c r="A2058" s="61">
        <v>275</v>
      </c>
      <c r="B2058" s="61">
        <v>40</v>
      </c>
      <c r="C2058" s="61">
        <v>18</v>
      </c>
      <c r="D2058" s="61">
        <v>99</v>
      </c>
      <c r="E2058" s="61" t="s">
        <v>2445</v>
      </c>
      <c r="F2058" s="61" t="s">
        <v>2294</v>
      </c>
      <c r="G2058" s="61" t="s">
        <v>2815</v>
      </c>
      <c r="H2058" s="62" t="s">
        <v>2854</v>
      </c>
      <c r="I2058" s="58">
        <v>1.57</v>
      </c>
      <c r="J2058" s="74">
        <v>461.15</v>
      </c>
    </row>
    <row r="2059" spans="1:10" ht="16.5" customHeight="1">
      <c r="A2059" s="61">
        <v>255</v>
      </c>
      <c r="B2059" s="61">
        <v>45</v>
      </c>
      <c r="C2059" s="61">
        <v>17</v>
      </c>
      <c r="D2059" s="61">
        <v>98</v>
      </c>
      <c r="E2059" s="61" t="s">
        <v>2347</v>
      </c>
      <c r="F2059" s="61" t="s">
        <v>2294</v>
      </c>
      <c r="G2059" s="61" t="s">
        <v>2985</v>
      </c>
      <c r="H2059" s="62" t="s">
        <v>3150</v>
      </c>
      <c r="I2059" s="58">
        <v>1.57</v>
      </c>
      <c r="J2059" s="74">
        <v>460.58</v>
      </c>
    </row>
    <row r="2060" spans="1:10" ht="16.5" customHeight="1">
      <c r="A2060" s="61">
        <v>245</v>
      </c>
      <c r="B2060" s="61">
        <v>35</v>
      </c>
      <c r="C2060" s="61">
        <v>19</v>
      </c>
      <c r="D2060" s="61">
        <v>93</v>
      </c>
      <c r="E2060" s="61" t="s">
        <v>2445</v>
      </c>
      <c r="F2060" s="61" t="s">
        <v>2294</v>
      </c>
      <c r="G2060" s="61" t="s">
        <v>3829</v>
      </c>
      <c r="H2060" s="62" t="s">
        <v>3834</v>
      </c>
      <c r="I2060" s="58">
        <v>1.57</v>
      </c>
      <c r="J2060" s="74">
        <v>459.43</v>
      </c>
    </row>
    <row r="2061" spans="1:10" ht="16.5" customHeight="1">
      <c r="A2061" s="61">
        <v>245</v>
      </c>
      <c r="B2061" s="61">
        <v>55</v>
      </c>
      <c r="C2061" s="61">
        <v>17</v>
      </c>
      <c r="D2061" s="61">
        <v>102</v>
      </c>
      <c r="E2061" s="61" t="s">
        <v>2347</v>
      </c>
      <c r="F2061" s="61" t="s">
        <v>2294</v>
      </c>
      <c r="G2061" s="61" t="s">
        <v>3357</v>
      </c>
      <c r="H2061" s="62" t="s">
        <v>3674</v>
      </c>
      <c r="I2061" s="58">
        <v>1.57</v>
      </c>
      <c r="J2061" s="74">
        <v>458.28</v>
      </c>
    </row>
    <row r="2062" spans="1:10" ht="16.5" customHeight="1">
      <c r="A2062" s="61">
        <v>265</v>
      </c>
      <c r="B2062" s="61">
        <v>40</v>
      </c>
      <c r="C2062" s="61">
        <v>18</v>
      </c>
      <c r="D2062" s="61">
        <v>97</v>
      </c>
      <c r="E2062" s="61" t="s">
        <v>2445</v>
      </c>
      <c r="F2062" s="61" t="s">
        <v>2294</v>
      </c>
      <c r="G2062" s="61" t="s">
        <v>2815</v>
      </c>
      <c r="H2062" s="62" t="s">
        <v>2828</v>
      </c>
      <c r="I2062" s="58">
        <v>1.57</v>
      </c>
      <c r="J2062" s="74">
        <v>458.28</v>
      </c>
    </row>
    <row r="2063" spans="1:10" ht="16.5" customHeight="1">
      <c r="A2063" s="61">
        <v>245</v>
      </c>
      <c r="B2063" s="61">
        <v>40</v>
      </c>
      <c r="C2063" s="61">
        <v>19</v>
      </c>
      <c r="D2063" s="61">
        <v>98</v>
      </c>
      <c r="E2063" s="61" t="s">
        <v>2445</v>
      </c>
      <c r="F2063" s="61" t="s">
        <v>2294</v>
      </c>
      <c r="G2063" s="61" t="s">
        <v>2859</v>
      </c>
      <c r="H2063" s="62" t="s">
        <v>2992</v>
      </c>
      <c r="I2063" s="58">
        <v>1.57</v>
      </c>
      <c r="J2063" s="74">
        <v>453.1</v>
      </c>
    </row>
    <row r="2064" spans="1:10" ht="16.5" customHeight="1">
      <c r="A2064" s="61">
        <v>245</v>
      </c>
      <c r="B2064" s="61">
        <v>45</v>
      </c>
      <c r="C2064" s="61">
        <v>19</v>
      </c>
      <c r="D2064" s="61">
        <v>98</v>
      </c>
      <c r="E2064" s="61" t="s">
        <v>2445</v>
      </c>
      <c r="F2064" s="61" t="s">
        <v>2294</v>
      </c>
      <c r="G2064" s="61" t="s">
        <v>2841</v>
      </c>
      <c r="H2064" s="62" t="s">
        <v>2955</v>
      </c>
      <c r="I2064" s="58">
        <v>1.57</v>
      </c>
      <c r="J2064" s="74">
        <v>453.1</v>
      </c>
    </row>
    <row r="2065" spans="1:10" ht="16.5" customHeight="1">
      <c r="A2065" s="61">
        <v>245</v>
      </c>
      <c r="B2065" s="61">
        <v>40</v>
      </c>
      <c r="C2065" s="61">
        <v>19</v>
      </c>
      <c r="D2065" s="61">
        <v>98</v>
      </c>
      <c r="E2065" s="61" t="s">
        <v>2445</v>
      </c>
      <c r="F2065" s="61" t="s">
        <v>2294</v>
      </c>
      <c r="G2065" s="61" t="s">
        <v>2841</v>
      </c>
      <c r="H2065" s="62" t="s">
        <v>3028</v>
      </c>
      <c r="I2065" s="58">
        <v>1.57</v>
      </c>
      <c r="J2065" s="74">
        <v>453.1</v>
      </c>
    </row>
    <row r="2066" spans="1:10" ht="16.5" customHeight="1">
      <c r="A2066" s="61">
        <v>245</v>
      </c>
      <c r="B2066" s="61">
        <v>40</v>
      </c>
      <c r="C2066" s="61">
        <v>19</v>
      </c>
      <c r="D2066" s="61">
        <v>98</v>
      </c>
      <c r="E2066" s="61" t="s">
        <v>2445</v>
      </c>
      <c r="F2066" s="61" t="s">
        <v>2294</v>
      </c>
      <c r="G2066" s="61" t="s">
        <v>3086</v>
      </c>
      <c r="H2066" s="62" t="s">
        <v>3463</v>
      </c>
      <c r="I2066" s="58">
        <v>1.57</v>
      </c>
      <c r="J2066" s="74">
        <v>453.1</v>
      </c>
    </row>
    <row r="2067" spans="1:10" ht="16.5" customHeight="1">
      <c r="A2067" s="61">
        <v>245</v>
      </c>
      <c r="B2067" s="61">
        <v>40</v>
      </c>
      <c r="C2067" s="61">
        <v>19</v>
      </c>
      <c r="D2067" s="61">
        <v>98</v>
      </c>
      <c r="E2067" s="61" t="s">
        <v>2445</v>
      </c>
      <c r="F2067" s="61" t="s">
        <v>2294</v>
      </c>
      <c r="G2067" s="61" t="s">
        <v>3086</v>
      </c>
      <c r="H2067" s="62" t="s">
        <v>3842</v>
      </c>
      <c r="I2067" s="58">
        <v>1.57</v>
      </c>
      <c r="J2067" s="74">
        <v>453.1</v>
      </c>
    </row>
    <row r="2068" spans="1:10" ht="16.5" customHeight="1">
      <c r="A2068" s="61">
        <v>275</v>
      </c>
      <c r="B2068" s="61">
        <v>45</v>
      </c>
      <c r="C2068" s="61">
        <v>20</v>
      </c>
      <c r="D2068" s="61">
        <v>110</v>
      </c>
      <c r="E2068" s="61" t="s">
        <v>2440</v>
      </c>
      <c r="F2068" s="61" t="s">
        <v>2294</v>
      </c>
      <c r="G2068" s="61" t="s">
        <v>3071</v>
      </c>
      <c r="H2068" s="62" t="s">
        <v>3208</v>
      </c>
      <c r="I2068" s="58">
        <v>3.27</v>
      </c>
      <c r="J2068" s="74">
        <v>451.95</v>
      </c>
    </row>
    <row r="2069" spans="1:10" ht="16.5" customHeight="1">
      <c r="A2069" s="61">
        <v>225</v>
      </c>
      <c r="B2069" s="61">
        <v>45</v>
      </c>
      <c r="C2069" s="61">
        <v>18</v>
      </c>
      <c r="D2069" s="61">
        <v>91</v>
      </c>
      <c r="E2069" s="61" t="s">
        <v>2440</v>
      </c>
      <c r="F2069" s="61" t="s">
        <v>2294</v>
      </c>
      <c r="G2069" s="61" t="s">
        <v>3302</v>
      </c>
      <c r="H2069" s="62" t="s">
        <v>3713</v>
      </c>
      <c r="I2069" s="58">
        <v>1.57</v>
      </c>
      <c r="J2069" s="74">
        <v>451.38</v>
      </c>
    </row>
    <row r="2070" spans="1:10" ht="16.5" customHeight="1">
      <c r="A2070" s="61">
        <v>225</v>
      </c>
      <c r="B2070" s="61">
        <v>45</v>
      </c>
      <c r="C2070" s="61">
        <v>18</v>
      </c>
      <c r="D2070" s="61">
        <v>91</v>
      </c>
      <c r="E2070" s="61" t="s">
        <v>2440</v>
      </c>
      <c r="F2070" s="61" t="s">
        <v>2294</v>
      </c>
      <c r="G2070" s="61" t="s">
        <v>3302</v>
      </c>
      <c r="H2070" s="62" t="s">
        <v>3810</v>
      </c>
      <c r="I2070" s="58">
        <v>1.57</v>
      </c>
      <c r="J2070" s="74">
        <v>451.38</v>
      </c>
    </row>
    <row r="2071" spans="1:10" ht="16.5" customHeight="1">
      <c r="A2071" s="61">
        <v>255</v>
      </c>
      <c r="B2071" s="61">
        <v>55</v>
      </c>
      <c r="C2071" s="61">
        <v>19</v>
      </c>
      <c r="D2071" s="61">
        <v>111</v>
      </c>
      <c r="E2071" s="61" t="s">
        <v>2440</v>
      </c>
      <c r="F2071" s="61" t="s">
        <v>2294</v>
      </c>
      <c r="G2071" s="61" t="s">
        <v>2867</v>
      </c>
      <c r="H2071" s="62" t="s">
        <v>3098</v>
      </c>
      <c r="I2071" s="58">
        <v>3.27</v>
      </c>
      <c r="J2071" s="74">
        <v>450.8</v>
      </c>
    </row>
    <row r="2072" spans="1:10" ht="16.5" customHeight="1">
      <c r="A2072" s="61">
        <v>245</v>
      </c>
      <c r="B2072" s="61">
        <v>35</v>
      </c>
      <c r="C2072" s="61">
        <v>18</v>
      </c>
      <c r="D2072" s="61">
        <v>88</v>
      </c>
      <c r="E2072" s="61" t="s">
        <v>2445</v>
      </c>
      <c r="F2072" s="61" t="s">
        <v>2294</v>
      </c>
      <c r="G2072" s="61" t="s">
        <v>3086</v>
      </c>
      <c r="H2072" s="62" t="s">
        <v>3643</v>
      </c>
      <c r="I2072" s="58">
        <v>1.57</v>
      </c>
      <c r="J2072" s="74">
        <v>450.23</v>
      </c>
    </row>
    <row r="2073" spans="1:10" ht="16.5" customHeight="1">
      <c r="A2073" s="61">
        <v>245</v>
      </c>
      <c r="B2073" s="61">
        <v>35</v>
      </c>
      <c r="C2073" s="61">
        <v>18</v>
      </c>
      <c r="D2073" s="61">
        <v>88</v>
      </c>
      <c r="E2073" s="61" t="s">
        <v>2445</v>
      </c>
      <c r="F2073" s="61" t="s">
        <v>2294</v>
      </c>
      <c r="G2073" s="61" t="s">
        <v>3086</v>
      </c>
      <c r="H2073" s="62" t="s">
        <v>3378</v>
      </c>
      <c r="I2073" s="58">
        <v>1.57</v>
      </c>
      <c r="J2073" s="74">
        <v>450.23</v>
      </c>
    </row>
    <row r="2074" spans="1:10" ht="16.5" customHeight="1">
      <c r="A2074" s="61">
        <v>255</v>
      </c>
      <c r="B2074" s="61">
        <v>40</v>
      </c>
      <c r="C2074" s="61">
        <v>18</v>
      </c>
      <c r="D2074" s="61">
        <v>99</v>
      </c>
      <c r="E2074" s="61" t="s">
        <v>2445</v>
      </c>
      <c r="F2074" s="61" t="s">
        <v>2294</v>
      </c>
      <c r="G2074" s="61" t="s">
        <v>2841</v>
      </c>
      <c r="H2074" s="62" t="s">
        <v>3800</v>
      </c>
      <c r="I2074" s="58">
        <v>1.57</v>
      </c>
      <c r="J2074" s="74">
        <v>445.63</v>
      </c>
    </row>
    <row r="2075" spans="1:10" ht="16.5" customHeight="1">
      <c r="A2075" s="61">
        <v>255</v>
      </c>
      <c r="B2075" s="61">
        <v>35</v>
      </c>
      <c r="C2075" s="61">
        <v>19</v>
      </c>
      <c r="D2075" s="61">
        <v>92</v>
      </c>
      <c r="E2075" s="61" t="s">
        <v>2445</v>
      </c>
      <c r="F2075" s="61" t="s">
        <v>2294</v>
      </c>
      <c r="G2075" s="61" t="s">
        <v>2859</v>
      </c>
      <c r="H2075" s="62" t="s">
        <v>2908</v>
      </c>
      <c r="I2075" s="58">
        <v>1.57</v>
      </c>
      <c r="J2075" s="74">
        <v>445.63</v>
      </c>
    </row>
    <row r="2076" spans="1:10" ht="16.5" customHeight="1">
      <c r="A2076" s="61">
        <v>255</v>
      </c>
      <c r="B2076" s="61">
        <v>35</v>
      </c>
      <c r="C2076" s="61">
        <v>19</v>
      </c>
      <c r="D2076" s="61">
        <v>96</v>
      </c>
      <c r="E2076" s="61" t="s">
        <v>2445</v>
      </c>
      <c r="F2076" s="61" t="s">
        <v>2294</v>
      </c>
      <c r="G2076" s="61" t="s">
        <v>2841</v>
      </c>
      <c r="H2076" s="62" t="s">
        <v>2996</v>
      </c>
      <c r="I2076" s="58">
        <v>1.57</v>
      </c>
      <c r="J2076" s="74">
        <v>445.63</v>
      </c>
    </row>
    <row r="2077" spans="1:10" ht="16.5" customHeight="1">
      <c r="A2077" s="61">
        <v>255</v>
      </c>
      <c r="B2077" s="61">
        <v>40</v>
      </c>
      <c r="C2077" s="61">
        <v>18</v>
      </c>
      <c r="D2077" s="61">
        <v>99</v>
      </c>
      <c r="E2077" s="61" t="s">
        <v>2445</v>
      </c>
      <c r="F2077" s="61" t="s">
        <v>2294</v>
      </c>
      <c r="G2077" s="61" t="s">
        <v>2841</v>
      </c>
      <c r="H2077" s="62" t="s">
        <v>3049</v>
      </c>
      <c r="I2077" s="58">
        <v>1.57</v>
      </c>
      <c r="J2077" s="74">
        <v>445.63</v>
      </c>
    </row>
    <row r="2078" spans="1:10" ht="16.5" customHeight="1">
      <c r="A2078" s="61">
        <v>255</v>
      </c>
      <c r="B2078" s="61">
        <v>35</v>
      </c>
      <c r="C2078" s="61">
        <v>19</v>
      </c>
      <c r="D2078" s="61">
        <v>96</v>
      </c>
      <c r="E2078" s="61" t="s">
        <v>2445</v>
      </c>
      <c r="F2078" s="61" t="s">
        <v>2294</v>
      </c>
      <c r="G2078" s="61" t="s">
        <v>3086</v>
      </c>
      <c r="H2078" s="62" t="s">
        <v>3274</v>
      </c>
      <c r="I2078" s="58">
        <v>1.57</v>
      </c>
      <c r="J2078" s="74">
        <v>445.63</v>
      </c>
    </row>
    <row r="2079" spans="1:10" ht="16.5" customHeight="1">
      <c r="A2079" s="61">
        <v>255</v>
      </c>
      <c r="B2079" s="61">
        <v>35</v>
      </c>
      <c r="C2079" s="61">
        <v>19</v>
      </c>
      <c r="D2079" s="61">
        <v>96</v>
      </c>
      <c r="E2079" s="61" t="s">
        <v>2445</v>
      </c>
      <c r="F2079" s="61" t="s">
        <v>2294</v>
      </c>
      <c r="G2079" s="61" t="s">
        <v>3086</v>
      </c>
      <c r="H2079" s="62" t="s">
        <v>3412</v>
      </c>
      <c r="I2079" s="58">
        <v>1.57</v>
      </c>
      <c r="J2079" s="74">
        <v>445.63</v>
      </c>
    </row>
    <row r="2080" spans="1:10" ht="16.5" customHeight="1">
      <c r="A2080" s="61">
        <v>255</v>
      </c>
      <c r="B2080" s="61">
        <v>35</v>
      </c>
      <c r="C2080" s="61">
        <v>19</v>
      </c>
      <c r="D2080" s="61">
        <v>96</v>
      </c>
      <c r="E2080" s="61" t="s">
        <v>2445</v>
      </c>
      <c r="F2080" s="61" t="s">
        <v>2294</v>
      </c>
      <c r="G2080" s="61" t="s">
        <v>3086</v>
      </c>
      <c r="H2080" s="62" t="s">
        <v>3654</v>
      </c>
      <c r="I2080" s="58">
        <v>1.57</v>
      </c>
      <c r="J2080" s="74">
        <v>445.63</v>
      </c>
    </row>
    <row r="2081" spans="1:10" ht="16.5" customHeight="1">
      <c r="A2081" s="61">
        <v>255</v>
      </c>
      <c r="B2081" s="61">
        <v>35</v>
      </c>
      <c r="C2081" s="61">
        <v>19</v>
      </c>
      <c r="D2081" s="61">
        <v>96</v>
      </c>
      <c r="E2081" s="61" t="s">
        <v>2445</v>
      </c>
      <c r="F2081" s="61" t="s">
        <v>2294</v>
      </c>
      <c r="G2081" s="61" t="s">
        <v>3086</v>
      </c>
      <c r="H2081" s="62" t="s">
        <v>3655</v>
      </c>
      <c r="I2081" s="58">
        <v>1.57</v>
      </c>
      <c r="J2081" s="74">
        <v>445.63</v>
      </c>
    </row>
    <row r="2082" spans="1:10" ht="16.5" customHeight="1">
      <c r="A2082" s="61">
        <v>255</v>
      </c>
      <c r="B2082" s="61">
        <v>40</v>
      </c>
      <c r="C2082" s="61">
        <v>18</v>
      </c>
      <c r="D2082" s="61">
        <v>99</v>
      </c>
      <c r="E2082" s="61" t="s">
        <v>2445</v>
      </c>
      <c r="F2082" s="61" t="s">
        <v>2294</v>
      </c>
      <c r="G2082" s="61" t="s">
        <v>3086</v>
      </c>
      <c r="H2082" s="62" t="s">
        <v>3689</v>
      </c>
      <c r="I2082" s="58">
        <v>1.57</v>
      </c>
      <c r="J2082" s="74">
        <v>445.63</v>
      </c>
    </row>
    <row r="2083" spans="1:10" ht="16.5" customHeight="1">
      <c r="A2083" s="61">
        <v>255</v>
      </c>
      <c r="B2083" s="61">
        <v>35</v>
      </c>
      <c r="C2083" s="61">
        <v>19</v>
      </c>
      <c r="D2083" s="61">
        <v>96</v>
      </c>
      <c r="E2083" s="61" t="s">
        <v>2445</v>
      </c>
      <c r="F2083" s="61" t="s">
        <v>2294</v>
      </c>
      <c r="G2083" s="61" t="s">
        <v>3086</v>
      </c>
      <c r="H2083" s="62" t="s">
        <v>3709</v>
      </c>
      <c r="I2083" s="58">
        <v>1.57</v>
      </c>
      <c r="J2083" s="74">
        <v>445.63</v>
      </c>
    </row>
    <row r="2084" spans="1:10" ht="16.5" customHeight="1">
      <c r="A2084" s="61">
        <v>255</v>
      </c>
      <c r="B2084" s="61">
        <v>35</v>
      </c>
      <c r="C2084" s="61">
        <v>19</v>
      </c>
      <c r="D2084" s="61">
        <v>96</v>
      </c>
      <c r="E2084" s="61" t="s">
        <v>2445</v>
      </c>
      <c r="F2084" s="61" t="s">
        <v>2294</v>
      </c>
      <c r="G2084" s="61" t="s">
        <v>3086</v>
      </c>
      <c r="H2084" s="62" t="s">
        <v>3240</v>
      </c>
      <c r="I2084" s="58">
        <v>1.57</v>
      </c>
      <c r="J2084" s="74">
        <v>445.63</v>
      </c>
    </row>
    <row r="2085" spans="1:10" ht="16.5" customHeight="1">
      <c r="A2085" s="61">
        <v>245</v>
      </c>
      <c r="B2085" s="61">
        <v>45</v>
      </c>
      <c r="C2085" s="61">
        <v>18</v>
      </c>
      <c r="D2085" s="61">
        <v>100</v>
      </c>
      <c r="E2085" s="61" t="s">
        <v>2347</v>
      </c>
      <c r="F2085" s="61" t="s">
        <v>2294</v>
      </c>
      <c r="G2085" s="61" t="s">
        <v>2985</v>
      </c>
      <c r="H2085" s="62" t="s">
        <v>2994</v>
      </c>
      <c r="I2085" s="58">
        <v>1.57</v>
      </c>
      <c r="J2085" s="74">
        <v>445.05</v>
      </c>
    </row>
    <row r="2086" spans="1:10" ht="16.5" customHeight="1">
      <c r="A2086" s="61">
        <v>235</v>
      </c>
      <c r="B2086" s="61">
        <v>50</v>
      </c>
      <c r="C2086" s="61">
        <v>18</v>
      </c>
      <c r="D2086" s="61">
        <v>101</v>
      </c>
      <c r="E2086" s="61" t="s">
        <v>2347</v>
      </c>
      <c r="F2086" s="61" t="s">
        <v>2294</v>
      </c>
      <c r="G2086" s="61" t="s">
        <v>2985</v>
      </c>
      <c r="H2086" s="62" t="s">
        <v>3105</v>
      </c>
      <c r="I2086" s="58">
        <v>1.57</v>
      </c>
      <c r="J2086" s="74">
        <v>445.05</v>
      </c>
    </row>
    <row r="2087" spans="1:10" ht="16.5" customHeight="1">
      <c r="A2087" s="61">
        <v>255</v>
      </c>
      <c r="B2087" s="61">
        <v>40</v>
      </c>
      <c r="C2087" s="61">
        <v>20</v>
      </c>
      <c r="D2087" s="61">
        <v>101</v>
      </c>
      <c r="E2087" s="61" t="s">
        <v>2239</v>
      </c>
      <c r="F2087" s="61" t="s">
        <v>2294</v>
      </c>
      <c r="G2087" s="61" t="s">
        <v>3086</v>
      </c>
      <c r="H2087" s="62" t="s">
        <v>3232</v>
      </c>
      <c r="I2087" s="58">
        <v>3.27</v>
      </c>
      <c r="J2087" s="74">
        <v>444.48</v>
      </c>
    </row>
    <row r="2088" spans="1:10" ht="16.5" customHeight="1">
      <c r="A2088" s="61">
        <v>265</v>
      </c>
      <c r="B2088" s="61">
        <v>60</v>
      </c>
      <c r="C2088" s="61">
        <v>18</v>
      </c>
      <c r="D2088" s="61">
        <v>110</v>
      </c>
      <c r="E2088" s="61" t="s">
        <v>2440</v>
      </c>
      <c r="F2088" s="61" t="s">
        <v>2294</v>
      </c>
      <c r="G2088" s="61" t="s">
        <v>2867</v>
      </c>
      <c r="H2088" s="62" t="s">
        <v>3153</v>
      </c>
      <c r="I2088" s="58">
        <v>3.27</v>
      </c>
      <c r="J2088" s="74">
        <v>441.03</v>
      </c>
    </row>
    <row r="2089" spans="1:10" ht="16.5" customHeight="1">
      <c r="A2089" s="61">
        <v>255</v>
      </c>
      <c r="B2089" s="61">
        <v>40</v>
      </c>
      <c r="C2089" s="61">
        <v>18</v>
      </c>
      <c r="D2089" s="61">
        <v>95</v>
      </c>
      <c r="E2089" s="61" t="s">
        <v>2347</v>
      </c>
      <c r="F2089" s="61" t="s">
        <v>2294</v>
      </c>
      <c r="G2089" s="61" t="s">
        <v>3304</v>
      </c>
      <c r="H2089" s="62" t="s">
        <v>3339</v>
      </c>
      <c r="I2089" s="58">
        <v>1.57</v>
      </c>
      <c r="J2089" s="74">
        <v>440.45</v>
      </c>
    </row>
    <row r="2090" spans="1:10" ht="16.5" customHeight="1">
      <c r="A2090" s="61">
        <v>265</v>
      </c>
      <c r="B2090" s="61">
        <v>40</v>
      </c>
      <c r="C2090" s="61">
        <v>18</v>
      </c>
      <c r="D2090" s="61">
        <v>101</v>
      </c>
      <c r="E2090" s="61" t="s">
        <v>2445</v>
      </c>
      <c r="F2090" s="61" t="s">
        <v>2294</v>
      </c>
      <c r="G2090" s="61" t="s">
        <v>3086</v>
      </c>
      <c r="H2090" s="62" t="s">
        <v>3160</v>
      </c>
      <c r="I2090" s="58">
        <v>1.57</v>
      </c>
      <c r="J2090" s="74">
        <v>440.45</v>
      </c>
    </row>
    <row r="2091" spans="1:10" ht="16.5" customHeight="1">
      <c r="A2091" s="61">
        <v>265</v>
      </c>
      <c r="B2091" s="61">
        <v>45</v>
      </c>
      <c r="C2091" s="61">
        <v>20</v>
      </c>
      <c r="D2091" s="61">
        <v>104</v>
      </c>
      <c r="E2091" s="61" t="s">
        <v>2445</v>
      </c>
      <c r="F2091" s="61" t="s">
        <v>2294</v>
      </c>
      <c r="G2091" s="61" t="s">
        <v>2841</v>
      </c>
      <c r="H2091" s="62" t="s">
        <v>3031</v>
      </c>
      <c r="I2091" s="58">
        <v>3.27</v>
      </c>
      <c r="J2091" s="74">
        <v>439.3</v>
      </c>
    </row>
    <row r="2092" spans="1:10" ht="16.5" customHeight="1">
      <c r="A2092" s="61">
        <v>245</v>
      </c>
      <c r="B2092" s="61">
        <v>35</v>
      </c>
      <c r="C2092" s="61">
        <v>19</v>
      </c>
      <c r="D2092" s="61">
        <v>93</v>
      </c>
      <c r="E2092" s="61" t="s">
        <v>2445</v>
      </c>
      <c r="F2092" s="61" t="s">
        <v>2294</v>
      </c>
      <c r="G2092" s="61" t="s">
        <v>3086</v>
      </c>
      <c r="H2092" s="62" t="s">
        <v>3367</v>
      </c>
      <c r="I2092" s="58">
        <v>1.57</v>
      </c>
      <c r="J2092" s="74">
        <v>438.15</v>
      </c>
    </row>
    <row r="2093" spans="1:10" ht="16.5" customHeight="1">
      <c r="A2093" s="61">
        <v>245</v>
      </c>
      <c r="B2093" s="61">
        <v>35</v>
      </c>
      <c r="C2093" s="61">
        <v>19</v>
      </c>
      <c r="D2093" s="61">
        <v>93</v>
      </c>
      <c r="E2093" s="61" t="s">
        <v>2445</v>
      </c>
      <c r="F2093" s="61" t="s">
        <v>2294</v>
      </c>
      <c r="G2093" s="61" t="s">
        <v>3086</v>
      </c>
      <c r="H2093" s="62" t="s">
        <v>3693</v>
      </c>
      <c r="I2093" s="58">
        <v>1.57</v>
      </c>
      <c r="J2093" s="74">
        <v>438.15</v>
      </c>
    </row>
    <row r="2094" spans="1:10" ht="16.5" customHeight="1">
      <c r="A2094" s="61">
        <v>225</v>
      </c>
      <c r="B2094" s="61">
        <v>40</v>
      </c>
      <c r="C2094" s="61">
        <v>18</v>
      </c>
      <c r="D2094" s="61">
        <v>92</v>
      </c>
      <c r="E2094" s="61" t="s">
        <v>2347</v>
      </c>
      <c r="F2094" s="61" t="s">
        <v>2294</v>
      </c>
      <c r="G2094" s="61" t="s">
        <v>3304</v>
      </c>
      <c r="H2094" s="62" t="s">
        <v>3797</v>
      </c>
      <c r="I2094" s="58">
        <v>1.57</v>
      </c>
      <c r="J2094" s="74">
        <v>435.28</v>
      </c>
    </row>
    <row r="2095" spans="1:10" ht="16.5" customHeight="1">
      <c r="A2095" s="61">
        <v>255</v>
      </c>
      <c r="B2095" s="61">
        <v>45</v>
      </c>
      <c r="C2095" s="61">
        <v>17</v>
      </c>
      <c r="D2095" s="61">
        <v>98</v>
      </c>
      <c r="E2095" s="61" t="s">
        <v>2535</v>
      </c>
      <c r="F2095" s="61" t="s">
        <v>2294</v>
      </c>
      <c r="G2095" s="61" t="s">
        <v>2815</v>
      </c>
      <c r="H2095" s="62" t="s">
        <v>2816</v>
      </c>
      <c r="I2095" s="58">
        <v>1.57</v>
      </c>
      <c r="J2095" s="74">
        <v>433.55</v>
      </c>
    </row>
    <row r="2096" spans="1:10" ht="16.5" customHeight="1">
      <c r="A2096" s="61">
        <v>255</v>
      </c>
      <c r="B2096" s="61">
        <v>45</v>
      </c>
      <c r="C2096" s="61">
        <v>17</v>
      </c>
      <c r="D2096" s="61">
        <v>98</v>
      </c>
      <c r="E2096" s="61" t="s">
        <v>2445</v>
      </c>
      <c r="F2096" s="61" t="s">
        <v>2294</v>
      </c>
      <c r="G2096" s="61" t="s">
        <v>2815</v>
      </c>
      <c r="H2096" s="62" t="s">
        <v>2826</v>
      </c>
      <c r="I2096" s="58">
        <v>1.57</v>
      </c>
      <c r="J2096" s="74">
        <v>433.55</v>
      </c>
    </row>
    <row r="2097" spans="1:10" ht="16.5" customHeight="1">
      <c r="A2097" s="61">
        <v>225</v>
      </c>
      <c r="B2097" s="61">
        <v>35</v>
      </c>
      <c r="C2097" s="61">
        <v>19</v>
      </c>
      <c r="D2097" s="61">
        <v>88</v>
      </c>
      <c r="E2097" s="61" t="s">
        <v>2445</v>
      </c>
      <c r="F2097" s="61" t="s">
        <v>2294</v>
      </c>
      <c r="G2097" s="61" t="s">
        <v>3086</v>
      </c>
      <c r="H2097" s="62" t="s">
        <v>3541</v>
      </c>
      <c r="I2097" s="58">
        <v>1.57</v>
      </c>
      <c r="J2097" s="74">
        <v>429.53</v>
      </c>
    </row>
    <row r="2098" spans="1:10" ht="16.5" customHeight="1">
      <c r="A2098" s="61">
        <v>225</v>
      </c>
      <c r="B2098" s="61">
        <v>35</v>
      </c>
      <c r="C2098" s="61">
        <v>19</v>
      </c>
      <c r="D2098" s="61">
        <v>88</v>
      </c>
      <c r="E2098" s="61" t="s">
        <v>2445</v>
      </c>
      <c r="F2098" s="61" t="s">
        <v>2294</v>
      </c>
      <c r="G2098" s="61" t="s">
        <v>3086</v>
      </c>
      <c r="H2098" s="62" t="s">
        <v>3681</v>
      </c>
      <c r="I2098" s="58">
        <v>1.57</v>
      </c>
      <c r="J2098" s="74">
        <v>429.53</v>
      </c>
    </row>
    <row r="2099" spans="1:10" ht="16.5" customHeight="1">
      <c r="A2099" s="61">
        <v>235</v>
      </c>
      <c r="B2099" s="61">
        <v>55</v>
      </c>
      <c r="C2099" s="61">
        <v>19</v>
      </c>
      <c r="D2099" s="61">
        <v>105</v>
      </c>
      <c r="E2099" s="61" t="s">
        <v>2440</v>
      </c>
      <c r="F2099" s="61" t="s">
        <v>2294</v>
      </c>
      <c r="G2099" s="61" t="s">
        <v>2867</v>
      </c>
      <c r="H2099" s="62" t="s">
        <v>3815</v>
      </c>
      <c r="I2099" s="58">
        <v>3.27</v>
      </c>
      <c r="J2099" s="74">
        <v>427.23</v>
      </c>
    </row>
    <row r="2100" spans="1:10" ht="16.5" customHeight="1">
      <c r="A2100" s="61">
        <v>265</v>
      </c>
      <c r="B2100" s="61">
        <v>50</v>
      </c>
      <c r="C2100" s="61">
        <v>19</v>
      </c>
      <c r="D2100" s="61">
        <v>110</v>
      </c>
      <c r="E2100" s="61" t="s">
        <v>2445</v>
      </c>
      <c r="F2100" s="61" t="s">
        <v>2294</v>
      </c>
      <c r="G2100" s="61" t="s">
        <v>3086</v>
      </c>
      <c r="H2100" s="62" t="s">
        <v>3275</v>
      </c>
      <c r="I2100" s="58">
        <v>3.27</v>
      </c>
      <c r="J2100" s="74">
        <v>424.35</v>
      </c>
    </row>
    <row r="2101" spans="1:10" ht="16.5" customHeight="1">
      <c r="A2101" s="61">
        <v>265</v>
      </c>
      <c r="B2101" s="61">
        <v>50</v>
      </c>
      <c r="C2101" s="61">
        <v>19</v>
      </c>
      <c r="D2101" s="61">
        <v>110</v>
      </c>
      <c r="E2101" s="61" t="s">
        <v>2239</v>
      </c>
      <c r="F2101" s="61" t="s">
        <v>2294</v>
      </c>
      <c r="G2101" s="61" t="s">
        <v>3277</v>
      </c>
      <c r="H2101" s="62" t="s">
        <v>3283</v>
      </c>
      <c r="I2101" s="58">
        <v>3.27</v>
      </c>
      <c r="J2101" s="74">
        <v>424.35</v>
      </c>
    </row>
    <row r="2102" spans="1:10" ht="16.5" customHeight="1">
      <c r="A2102" s="61">
        <v>255</v>
      </c>
      <c r="B2102" s="61">
        <v>40</v>
      </c>
      <c r="C2102" s="61">
        <v>18</v>
      </c>
      <c r="D2102" s="61">
        <v>95</v>
      </c>
      <c r="E2102" s="61" t="s">
        <v>2239</v>
      </c>
      <c r="F2102" s="61" t="s">
        <v>2294</v>
      </c>
      <c r="G2102" s="61" t="s">
        <v>2841</v>
      </c>
      <c r="H2102" s="62" t="s">
        <v>2875</v>
      </c>
      <c r="I2102" s="58">
        <v>1.57</v>
      </c>
      <c r="J2102" s="74">
        <v>424.35</v>
      </c>
    </row>
    <row r="2103" spans="1:10" ht="16.5" customHeight="1">
      <c r="A2103" s="61">
        <v>255</v>
      </c>
      <c r="B2103" s="61">
        <v>40</v>
      </c>
      <c r="C2103" s="61">
        <v>18</v>
      </c>
      <c r="D2103" s="61">
        <v>95</v>
      </c>
      <c r="E2103" s="61" t="s">
        <v>2445</v>
      </c>
      <c r="F2103" s="61" t="s">
        <v>2294</v>
      </c>
      <c r="G2103" s="61" t="s">
        <v>2859</v>
      </c>
      <c r="H2103" s="62" t="s">
        <v>2860</v>
      </c>
      <c r="I2103" s="58">
        <v>1.57</v>
      </c>
      <c r="J2103" s="74">
        <v>424.35</v>
      </c>
    </row>
    <row r="2104" spans="1:10" ht="16.5" customHeight="1">
      <c r="A2104" s="61">
        <v>255</v>
      </c>
      <c r="B2104" s="61">
        <v>40</v>
      </c>
      <c r="C2104" s="61">
        <v>18</v>
      </c>
      <c r="D2104" s="61">
        <v>95</v>
      </c>
      <c r="E2104" s="61" t="s">
        <v>2445</v>
      </c>
      <c r="F2104" s="61" t="s">
        <v>2294</v>
      </c>
      <c r="G2104" s="61" t="s">
        <v>2841</v>
      </c>
      <c r="H2104" s="62" t="s">
        <v>2927</v>
      </c>
      <c r="I2104" s="58">
        <v>1.57</v>
      </c>
      <c r="J2104" s="74">
        <v>424.35</v>
      </c>
    </row>
    <row r="2105" spans="1:10" ht="16.5" customHeight="1">
      <c r="A2105" s="61">
        <v>255</v>
      </c>
      <c r="B2105" s="61">
        <v>40</v>
      </c>
      <c r="C2105" s="61">
        <v>18</v>
      </c>
      <c r="D2105" s="61">
        <v>95</v>
      </c>
      <c r="E2105" s="61" t="s">
        <v>2445</v>
      </c>
      <c r="F2105" s="61" t="s">
        <v>2294</v>
      </c>
      <c r="G2105" s="61" t="s">
        <v>2815</v>
      </c>
      <c r="H2105" s="62" t="s">
        <v>2836</v>
      </c>
      <c r="I2105" s="58">
        <v>1.57</v>
      </c>
      <c r="J2105" s="74">
        <v>424.35</v>
      </c>
    </row>
    <row r="2106" spans="1:10" ht="16.5" customHeight="1">
      <c r="A2106" s="61">
        <v>245</v>
      </c>
      <c r="B2106" s="61">
        <v>50</v>
      </c>
      <c r="C2106" s="61">
        <v>18</v>
      </c>
      <c r="D2106" s="61">
        <v>100</v>
      </c>
      <c r="E2106" s="61" t="s">
        <v>2239</v>
      </c>
      <c r="F2106" s="61" t="s">
        <v>2294</v>
      </c>
      <c r="G2106" s="61" t="s">
        <v>2841</v>
      </c>
      <c r="H2106" s="62" t="s">
        <v>2904</v>
      </c>
      <c r="I2106" s="58">
        <v>1.57</v>
      </c>
      <c r="J2106" s="74">
        <v>423.2</v>
      </c>
    </row>
    <row r="2107" spans="1:10" ht="16.5" customHeight="1">
      <c r="A2107" s="61">
        <v>245</v>
      </c>
      <c r="B2107" s="61">
        <v>50</v>
      </c>
      <c r="C2107" s="61">
        <v>18</v>
      </c>
      <c r="D2107" s="61">
        <v>100</v>
      </c>
      <c r="E2107" s="61" t="s">
        <v>2445</v>
      </c>
      <c r="F2107" s="61" t="s">
        <v>2294</v>
      </c>
      <c r="G2107" s="61" t="s">
        <v>3086</v>
      </c>
      <c r="H2107" s="62" t="s">
        <v>3222</v>
      </c>
      <c r="I2107" s="58">
        <v>1.57</v>
      </c>
      <c r="J2107" s="74">
        <v>423.2</v>
      </c>
    </row>
    <row r="2108" spans="1:10" ht="16.5" customHeight="1">
      <c r="A2108" s="61">
        <v>285</v>
      </c>
      <c r="B2108" s="61">
        <v>45</v>
      </c>
      <c r="C2108" s="61">
        <v>19</v>
      </c>
      <c r="D2108" s="61">
        <v>107</v>
      </c>
      <c r="E2108" s="61" t="s">
        <v>2239</v>
      </c>
      <c r="F2108" s="61" t="s">
        <v>2294</v>
      </c>
      <c r="G2108" s="61" t="s">
        <v>2841</v>
      </c>
      <c r="H2108" s="62" t="s">
        <v>3061</v>
      </c>
      <c r="I2108" s="58">
        <v>3.27</v>
      </c>
      <c r="J2108" s="74">
        <v>422.63</v>
      </c>
    </row>
    <row r="2109" spans="1:10" ht="16.5" customHeight="1">
      <c r="A2109" s="61">
        <v>245</v>
      </c>
      <c r="B2109" s="61">
        <v>50</v>
      </c>
      <c r="C2109" s="61">
        <v>19</v>
      </c>
      <c r="D2109" s="61">
        <v>105</v>
      </c>
      <c r="E2109" s="61" t="s">
        <v>2347</v>
      </c>
      <c r="F2109" s="61" t="s">
        <v>2294</v>
      </c>
      <c r="G2109" s="61" t="s">
        <v>2867</v>
      </c>
      <c r="H2109" s="62" t="s">
        <v>3575</v>
      </c>
      <c r="I2109" s="58">
        <v>3.27</v>
      </c>
      <c r="J2109" s="74">
        <v>422.05</v>
      </c>
    </row>
    <row r="2110" spans="1:10" ht="16.5" customHeight="1">
      <c r="A2110" s="61">
        <v>215</v>
      </c>
      <c r="B2110" s="61">
        <v>45</v>
      </c>
      <c r="C2110" s="61">
        <v>18</v>
      </c>
      <c r="D2110" s="61">
        <v>89</v>
      </c>
      <c r="E2110" s="61" t="s">
        <v>2445</v>
      </c>
      <c r="F2110" s="61" t="s">
        <v>2294</v>
      </c>
      <c r="G2110" s="61" t="s">
        <v>2855</v>
      </c>
      <c r="H2110" s="62" t="s">
        <v>2856</v>
      </c>
      <c r="I2110" s="58">
        <v>1.57</v>
      </c>
      <c r="J2110" s="74">
        <v>420.9</v>
      </c>
    </row>
    <row r="2111" spans="1:10" ht="16.5" customHeight="1">
      <c r="A2111" s="61">
        <v>255</v>
      </c>
      <c r="B2111" s="61">
        <v>55</v>
      </c>
      <c r="C2111" s="61">
        <v>18</v>
      </c>
      <c r="D2111" s="61">
        <v>109</v>
      </c>
      <c r="E2111" s="61" t="s">
        <v>2440</v>
      </c>
      <c r="F2111" s="61" t="s">
        <v>2294</v>
      </c>
      <c r="G2111" s="61" t="s">
        <v>2867</v>
      </c>
      <c r="H2111" s="62" t="s">
        <v>3220</v>
      </c>
      <c r="I2111" s="58">
        <v>3.27</v>
      </c>
      <c r="J2111" s="74">
        <v>419.75</v>
      </c>
    </row>
    <row r="2112" spans="1:10" ht="16.5" customHeight="1">
      <c r="A2112" s="61">
        <v>235</v>
      </c>
      <c r="B2112" s="61">
        <v>40</v>
      </c>
      <c r="C2112" s="61">
        <v>18</v>
      </c>
      <c r="D2112" s="61">
        <v>91</v>
      </c>
      <c r="E2112" s="61" t="s">
        <v>2347</v>
      </c>
      <c r="F2112" s="61" t="s">
        <v>2294</v>
      </c>
      <c r="G2112" s="61" t="s">
        <v>3304</v>
      </c>
      <c r="H2112" s="62" t="s">
        <v>3338</v>
      </c>
      <c r="I2112" s="58">
        <v>1.57</v>
      </c>
      <c r="J2112" s="74">
        <v>419.75</v>
      </c>
    </row>
    <row r="2113" spans="1:10" ht="16.5" customHeight="1">
      <c r="A2113" s="61">
        <v>235</v>
      </c>
      <c r="B2113" s="61">
        <v>40</v>
      </c>
      <c r="C2113" s="61">
        <v>18</v>
      </c>
      <c r="D2113" s="61">
        <v>95</v>
      </c>
      <c r="E2113" s="61" t="s">
        <v>2347</v>
      </c>
      <c r="F2113" s="61" t="s">
        <v>2294</v>
      </c>
      <c r="G2113" s="61" t="s">
        <v>3304</v>
      </c>
      <c r="H2113" s="62" t="s">
        <v>3419</v>
      </c>
      <c r="I2113" s="58">
        <v>1.57</v>
      </c>
      <c r="J2113" s="74">
        <v>419.75</v>
      </c>
    </row>
    <row r="2114" spans="1:10" ht="16.5" customHeight="1">
      <c r="A2114" s="61">
        <v>235</v>
      </c>
      <c r="B2114" s="61">
        <v>45</v>
      </c>
      <c r="C2114" s="61">
        <v>18</v>
      </c>
      <c r="D2114" s="61">
        <v>98</v>
      </c>
      <c r="E2114" s="61" t="s">
        <v>2347</v>
      </c>
      <c r="F2114" s="61" t="s">
        <v>2294</v>
      </c>
      <c r="G2114" s="61" t="s">
        <v>3304</v>
      </c>
      <c r="H2114" s="62" t="s">
        <v>3616</v>
      </c>
      <c r="I2114" s="58">
        <v>1.57</v>
      </c>
      <c r="J2114" s="74">
        <v>419.75</v>
      </c>
    </row>
    <row r="2115" spans="1:10" ht="16.5" customHeight="1">
      <c r="A2115" s="61">
        <v>235</v>
      </c>
      <c r="B2115" s="61">
        <v>40</v>
      </c>
      <c r="C2115" s="61">
        <v>18</v>
      </c>
      <c r="D2115" s="61">
        <v>91</v>
      </c>
      <c r="E2115" s="61" t="s">
        <v>2347</v>
      </c>
      <c r="F2115" s="61" t="s">
        <v>2294</v>
      </c>
      <c r="G2115" s="61" t="s">
        <v>3304</v>
      </c>
      <c r="H2115" s="62" t="s">
        <v>3398</v>
      </c>
      <c r="I2115" s="58">
        <v>1.57</v>
      </c>
      <c r="J2115" s="74">
        <v>419.75</v>
      </c>
    </row>
    <row r="2116" spans="1:10" ht="16.5" customHeight="1">
      <c r="A2116" s="61">
        <v>255</v>
      </c>
      <c r="B2116" s="61">
        <v>45</v>
      </c>
      <c r="C2116" s="61">
        <v>19</v>
      </c>
      <c r="D2116" s="61">
        <v>100</v>
      </c>
      <c r="E2116" s="61" t="s">
        <v>2239</v>
      </c>
      <c r="F2116" s="61" t="s">
        <v>2294</v>
      </c>
      <c r="G2116" s="61" t="s">
        <v>3086</v>
      </c>
      <c r="H2116" s="62" t="s">
        <v>3230</v>
      </c>
      <c r="I2116" s="58">
        <v>3.27</v>
      </c>
      <c r="J2116" s="74">
        <v>418.6</v>
      </c>
    </row>
    <row r="2117" spans="1:10" ht="16.5" customHeight="1">
      <c r="A2117" s="61">
        <v>235</v>
      </c>
      <c r="B2117" s="61">
        <v>50</v>
      </c>
      <c r="C2117" s="61">
        <v>17</v>
      </c>
      <c r="D2117" s="61">
        <v>96</v>
      </c>
      <c r="E2117" s="61" t="s">
        <v>2347</v>
      </c>
      <c r="F2117" s="61" t="s">
        <v>2294</v>
      </c>
      <c r="G2117" s="61" t="s">
        <v>3304</v>
      </c>
      <c r="H2117" s="62" t="s">
        <v>3343</v>
      </c>
      <c r="I2117" s="58">
        <v>1.57</v>
      </c>
      <c r="J2117" s="74">
        <v>418.03</v>
      </c>
    </row>
    <row r="2118" spans="1:10" ht="16.5" customHeight="1">
      <c r="A2118" s="61">
        <v>225</v>
      </c>
      <c r="B2118" s="61">
        <v>55</v>
      </c>
      <c r="C2118" s="61">
        <v>17</v>
      </c>
      <c r="D2118" s="61">
        <v>97</v>
      </c>
      <c r="E2118" s="61" t="s">
        <v>2440</v>
      </c>
      <c r="F2118" s="61" t="s">
        <v>2294</v>
      </c>
      <c r="G2118" s="61" t="s">
        <v>3302</v>
      </c>
      <c r="H2118" s="62" t="s">
        <v>3821</v>
      </c>
      <c r="I2118" s="58">
        <v>1.57</v>
      </c>
      <c r="J2118" s="74">
        <v>417.45</v>
      </c>
    </row>
    <row r="2119" spans="1:10" ht="16.5" customHeight="1">
      <c r="A2119" s="61">
        <v>235</v>
      </c>
      <c r="B2119" s="61">
        <v>50</v>
      </c>
      <c r="C2119" s="61">
        <v>17</v>
      </c>
      <c r="D2119" s="61">
        <v>100</v>
      </c>
      <c r="E2119" s="61" t="s">
        <v>2440</v>
      </c>
      <c r="F2119" s="61" t="s">
        <v>2294</v>
      </c>
      <c r="G2119" s="61" t="s">
        <v>2966</v>
      </c>
      <c r="H2119" s="62" t="s">
        <v>3104</v>
      </c>
      <c r="I2119" s="58">
        <v>1.57</v>
      </c>
      <c r="J2119" s="74">
        <v>412.85</v>
      </c>
    </row>
    <row r="2120" spans="1:10" ht="16.5" customHeight="1">
      <c r="A2120" s="61">
        <v>275</v>
      </c>
      <c r="B2120" s="61">
        <v>55</v>
      </c>
      <c r="C2120" s="61">
        <v>19</v>
      </c>
      <c r="D2120" s="61">
        <v>111</v>
      </c>
      <c r="E2120" s="61" t="s">
        <v>2347</v>
      </c>
      <c r="F2120" s="61" t="s">
        <v>2294</v>
      </c>
      <c r="G2120" s="61" t="s">
        <v>2834</v>
      </c>
      <c r="H2120" s="62" t="s">
        <v>3018</v>
      </c>
      <c r="I2120" s="58">
        <v>3.27</v>
      </c>
      <c r="J2120" s="74">
        <v>409.4</v>
      </c>
    </row>
    <row r="2121" spans="1:10" ht="16.5" customHeight="1">
      <c r="A2121" s="61">
        <v>245</v>
      </c>
      <c r="B2121" s="61">
        <v>45</v>
      </c>
      <c r="C2121" s="61">
        <v>17</v>
      </c>
      <c r="D2121" s="61">
        <v>99</v>
      </c>
      <c r="E2121" s="61" t="s">
        <v>2440</v>
      </c>
      <c r="F2121" s="61" t="s">
        <v>2294</v>
      </c>
      <c r="G2121" s="61" t="s">
        <v>3302</v>
      </c>
      <c r="H2121" s="62" t="s">
        <v>3323</v>
      </c>
      <c r="I2121" s="58">
        <v>1.57</v>
      </c>
      <c r="J2121" s="74">
        <v>408.25</v>
      </c>
    </row>
    <row r="2122" spans="1:10" ht="16.5" customHeight="1">
      <c r="A2122" s="61">
        <v>245</v>
      </c>
      <c r="B2122" s="61">
        <v>45</v>
      </c>
      <c r="C2122" s="61">
        <v>17</v>
      </c>
      <c r="D2122" s="61">
        <v>99</v>
      </c>
      <c r="E2122" s="61" t="s">
        <v>2440</v>
      </c>
      <c r="F2122" s="61" t="s">
        <v>2294</v>
      </c>
      <c r="G2122" s="61" t="s">
        <v>3302</v>
      </c>
      <c r="H2122" s="62" t="s">
        <v>3812</v>
      </c>
      <c r="I2122" s="58">
        <v>1.57</v>
      </c>
      <c r="J2122" s="74">
        <v>408.25</v>
      </c>
    </row>
    <row r="2123" spans="1:10" ht="16.5" customHeight="1">
      <c r="A2123" s="61">
        <v>245</v>
      </c>
      <c r="B2123" s="61">
        <v>45</v>
      </c>
      <c r="C2123" s="61">
        <v>17</v>
      </c>
      <c r="D2123" s="61">
        <v>99</v>
      </c>
      <c r="E2123" s="61" t="s">
        <v>2347</v>
      </c>
      <c r="F2123" s="61" t="s">
        <v>2294</v>
      </c>
      <c r="G2123" s="61" t="s">
        <v>2985</v>
      </c>
      <c r="H2123" s="62" t="s">
        <v>3137</v>
      </c>
      <c r="I2123" s="58">
        <v>1.57</v>
      </c>
      <c r="J2123" s="74">
        <v>408.25</v>
      </c>
    </row>
    <row r="2124" spans="1:10" ht="16.5" customHeight="1">
      <c r="A2124" s="61">
        <v>265</v>
      </c>
      <c r="B2124" s="61">
        <v>35</v>
      </c>
      <c r="C2124" s="61">
        <v>18</v>
      </c>
      <c r="D2124" s="61">
        <v>97</v>
      </c>
      <c r="E2124" s="61" t="s">
        <v>2535</v>
      </c>
      <c r="F2124" s="61" t="s">
        <v>2294</v>
      </c>
      <c r="G2124" s="61" t="s">
        <v>2815</v>
      </c>
      <c r="H2124" s="62" t="s">
        <v>2849</v>
      </c>
      <c r="I2124" s="58">
        <v>1.57</v>
      </c>
      <c r="J2124" s="74">
        <v>407.1</v>
      </c>
    </row>
    <row r="2125" spans="1:10" ht="16.5" customHeight="1">
      <c r="A2125" s="61">
        <v>265</v>
      </c>
      <c r="B2125" s="61">
        <v>35</v>
      </c>
      <c r="C2125" s="61">
        <v>18</v>
      </c>
      <c r="D2125" s="61">
        <v>93</v>
      </c>
      <c r="E2125" s="61" t="s">
        <v>2535</v>
      </c>
      <c r="F2125" s="61" t="s">
        <v>2294</v>
      </c>
      <c r="G2125" s="61" t="s">
        <v>2841</v>
      </c>
      <c r="H2125" s="62" t="s">
        <v>2846</v>
      </c>
      <c r="I2125" s="58">
        <v>1.57</v>
      </c>
      <c r="J2125" s="74">
        <v>407.1</v>
      </c>
    </row>
    <row r="2126" spans="1:10" ht="16.5" customHeight="1">
      <c r="A2126" s="61">
        <v>255</v>
      </c>
      <c r="B2126" s="61">
        <v>50</v>
      </c>
      <c r="C2126" s="61">
        <v>19</v>
      </c>
      <c r="D2126" s="61">
        <v>107</v>
      </c>
      <c r="E2126" s="61" t="s">
        <v>2347</v>
      </c>
      <c r="F2126" s="61" t="s">
        <v>2294</v>
      </c>
      <c r="G2126" s="61" t="s">
        <v>2867</v>
      </c>
      <c r="H2126" s="62" t="s">
        <v>3778</v>
      </c>
      <c r="I2126" s="58">
        <v>3.27</v>
      </c>
      <c r="J2126" s="74">
        <v>405.38</v>
      </c>
    </row>
    <row r="2127" spans="1:10" ht="16.5" customHeight="1">
      <c r="A2127" s="61">
        <v>255</v>
      </c>
      <c r="B2127" s="61">
        <v>50</v>
      </c>
      <c r="C2127" s="61">
        <v>19</v>
      </c>
      <c r="D2127" s="61">
        <v>107</v>
      </c>
      <c r="E2127" s="61" t="s">
        <v>2347</v>
      </c>
      <c r="F2127" s="61" t="s">
        <v>2294</v>
      </c>
      <c r="G2127" s="61" t="s">
        <v>2867</v>
      </c>
      <c r="H2127" s="62" t="s">
        <v>2973</v>
      </c>
      <c r="I2127" s="58">
        <v>3.27</v>
      </c>
      <c r="J2127" s="74">
        <v>405.38</v>
      </c>
    </row>
    <row r="2128" spans="1:10" ht="16.5" customHeight="1">
      <c r="A2128" s="61">
        <v>205</v>
      </c>
      <c r="B2128" s="61">
        <v>40</v>
      </c>
      <c r="C2128" s="61">
        <v>18</v>
      </c>
      <c r="D2128" s="61">
        <v>86</v>
      </c>
      <c r="E2128" s="61" t="s">
        <v>2239</v>
      </c>
      <c r="F2128" s="61" t="s">
        <v>2294</v>
      </c>
      <c r="G2128" s="61" t="s">
        <v>3086</v>
      </c>
      <c r="H2128" s="62" t="s">
        <v>3219</v>
      </c>
      <c r="I2128" s="58">
        <v>1.57</v>
      </c>
      <c r="J2128" s="74">
        <v>404.8</v>
      </c>
    </row>
    <row r="2129" spans="1:10" ht="16.5" customHeight="1">
      <c r="A2129" s="61">
        <v>235</v>
      </c>
      <c r="B2129" s="61">
        <v>35</v>
      </c>
      <c r="C2129" s="61">
        <v>19</v>
      </c>
      <c r="D2129" s="61">
        <v>91</v>
      </c>
      <c r="E2129" s="61" t="s">
        <v>2445</v>
      </c>
      <c r="F2129" s="61" t="s">
        <v>2294</v>
      </c>
      <c r="G2129" s="61" t="s">
        <v>3829</v>
      </c>
      <c r="H2129" s="62" t="s">
        <v>3832</v>
      </c>
      <c r="I2129" s="58">
        <v>1.57</v>
      </c>
      <c r="J2129" s="74">
        <v>404.8</v>
      </c>
    </row>
    <row r="2130" spans="1:10" ht="16.5" customHeight="1">
      <c r="A2130" s="61">
        <v>225</v>
      </c>
      <c r="B2130" s="61">
        <v>60</v>
      </c>
      <c r="C2130" s="61">
        <v>17</v>
      </c>
      <c r="D2130" s="61">
        <v>99</v>
      </c>
      <c r="E2130" s="61" t="s">
        <v>2440</v>
      </c>
      <c r="F2130" s="61" t="s">
        <v>2294</v>
      </c>
      <c r="G2130" s="61" t="s">
        <v>3302</v>
      </c>
      <c r="H2130" s="62" t="s">
        <v>3369</v>
      </c>
      <c r="I2130" s="58">
        <v>1.57</v>
      </c>
      <c r="J2130" s="74">
        <v>402.5</v>
      </c>
    </row>
    <row r="2131" spans="1:10" ht="16.5" customHeight="1">
      <c r="A2131" s="61">
        <v>225</v>
      </c>
      <c r="B2131" s="61">
        <v>60</v>
      </c>
      <c r="C2131" s="61">
        <v>17</v>
      </c>
      <c r="D2131" s="61">
        <v>99</v>
      </c>
      <c r="E2131" s="61" t="s">
        <v>2440</v>
      </c>
      <c r="F2131" s="61" t="s">
        <v>2294</v>
      </c>
      <c r="G2131" s="61" t="s">
        <v>3302</v>
      </c>
      <c r="H2131" s="62" t="s">
        <v>3809</v>
      </c>
      <c r="I2131" s="58">
        <v>1.57</v>
      </c>
      <c r="J2131" s="74">
        <v>402.5</v>
      </c>
    </row>
    <row r="2132" spans="1:10" ht="16.5" customHeight="1">
      <c r="A2132" s="61">
        <v>235</v>
      </c>
      <c r="B2132" s="61">
        <v>35</v>
      </c>
      <c r="C2132" s="61">
        <v>20</v>
      </c>
      <c r="D2132" s="61">
        <v>88</v>
      </c>
      <c r="E2132" s="61" t="s">
        <v>2445</v>
      </c>
      <c r="F2132" s="61" t="s">
        <v>2294</v>
      </c>
      <c r="G2132" s="61" t="s">
        <v>3086</v>
      </c>
      <c r="H2132" s="62" t="s">
        <v>3455</v>
      </c>
      <c r="I2132" s="58">
        <v>1.57</v>
      </c>
      <c r="J2132" s="74">
        <v>401.93</v>
      </c>
    </row>
    <row r="2133" spans="1:10" ht="16.5" customHeight="1">
      <c r="A2133" s="61">
        <v>235</v>
      </c>
      <c r="B2133" s="61">
        <v>35</v>
      </c>
      <c r="C2133" s="61">
        <v>20</v>
      </c>
      <c r="D2133" s="61">
        <v>88</v>
      </c>
      <c r="E2133" s="61" t="s">
        <v>2445</v>
      </c>
      <c r="F2133" s="61" t="s">
        <v>2294</v>
      </c>
      <c r="G2133" s="61" t="s">
        <v>3086</v>
      </c>
      <c r="H2133" s="62" t="s">
        <v>3547</v>
      </c>
      <c r="I2133" s="58">
        <v>1.57</v>
      </c>
      <c r="J2133" s="74">
        <v>401.93</v>
      </c>
    </row>
    <row r="2134" spans="1:10" ht="16.5" customHeight="1">
      <c r="A2134" s="61">
        <v>245</v>
      </c>
      <c r="B2134" s="61">
        <v>40</v>
      </c>
      <c r="C2134" s="61">
        <v>18</v>
      </c>
      <c r="D2134" s="61">
        <v>97</v>
      </c>
      <c r="E2134" s="61" t="s">
        <v>2347</v>
      </c>
      <c r="F2134" s="61" t="s">
        <v>2294</v>
      </c>
      <c r="G2134" s="61" t="s">
        <v>2985</v>
      </c>
      <c r="H2134" s="62" t="s">
        <v>3017</v>
      </c>
      <c r="I2134" s="58">
        <v>1.57</v>
      </c>
      <c r="J2134" s="74">
        <v>401.35</v>
      </c>
    </row>
    <row r="2135" spans="1:10" ht="16.5" customHeight="1">
      <c r="A2135" s="61">
        <v>245</v>
      </c>
      <c r="B2135" s="61">
        <v>40</v>
      </c>
      <c r="C2135" s="61">
        <v>18</v>
      </c>
      <c r="D2135" s="61">
        <v>97</v>
      </c>
      <c r="E2135" s="61" t="s">
        <v>2347</v>
      </c>
      <c r="F2135" s="61" t="s">
        <v>2294</v>
      </c>
      <c r="G2135" s="61" t="s">
        <v>3304</v>
      </c>
      <c r="H2135" s="62" t="s">
        <v>3408</v>
      </c>
      <c r="I2135" s="58">
        <v>1.57</v>
      </c>
      <c r="J2135" s="74">
        <v>401.35</v>
      </c>
    </row>
    <row r="2136" spans="1:10" ht="16.5" customHeight="1">
      <c r="A2136" s="61">
        <v>215</v>
      </c>
      <c r="B2136" s="61">
        <v>40</v>
      </c>
      <c r="C2136" s="61">
        <v>18</v>
      </c>
      <c r="D2136" s="61">
        <v>85</v>
      </c>
      <c r="E2136" s="61" t="s">
        <v>2445</v>
      </c>
      <c r="F2136" s="61" t="s">
        <v>2294</v>
      </c>
      <c r="G2136" s="61" t="s">
        <v>3086</v>
      </c>
      <c r="H2136" s="62" t="s">
        <v>3377</v>
      </c>
      <c r="I2136" s="58">
        <v>1.57</v>
      </c>
      <c r="J2136" s="74">
        <v>400.78</v>
      </c>
    </row>
    <row r="2137" spans="1:10" ht="16.5" customHeight="1">
      <c r="A2137" s="61">
        <v>255</v>
      </c>
      <c r="B2137" s="61">
        <v>50</v>
      </c>
      <c r="C2137" s="61">
        <v>19</v>
      </c>
      <c r="D2137" s="61">
        <v>107</v>
      </c>
      <c r="E2137" s="61" t="s">
        <v>2445</v>
      </c>
      <c r="F2137" s="61" t="s">
        <v>2294</v>
      </c>
      <c r="G2137" s="61" t="s">
        <v>3071</v>
      </c>
      <c r="H2137" s="62" t="s">
        <v>3072</v>
      </c>
      <c r="I2137" s="58">
        <v>3.27</v>
      </c>
      <c r="J2137" s="74">
        <v>400.2</v>
      </c>
    </row>
    <row r="2138" spans="1:10" ht="16.5" customHeight="1">
      <c r="A2138" s="61">
        <v>235</v>
      </c>
      <c r="B2138" s="61">
        <v>50</v>
      </c>
      <c r="C2138" s="61">
        <v>18</v>
      </c>
      <c r="D2138" s="61">
        <v>101</v>
      </c>
      <c r="E2138" s="61" t="s">
        <v>2445</v>
      </c>
      <c r="F2138" s="61" t="s">
        <v>2294</v>
      </c>
      <c r="G2138" s="61" t="s">
        <v>2841</v>
      </c>
      <c r="H2138" s="62" t="s">
        <v>2922</v>
      </c>
      <c r="I2138" s="58">
        <v>1.57</v>
      </c>
      <c r="J2138" s="74">
        <v>400.2</v>
      </c>
    </row>
    <row r="2139" spans="1:10" ht="16.5" customHeight="1">
      <c r="A2139" s="61">
        <v>235</v>
      </c>
      <c r="B2139" s="61">
        <v>45</v>
      </c>
      <c r="C2139" s="61">
        <v>18</v>
      </c>
      <c r="D2139" s="61">
        <v>94</v>
      </c>
      <c r="E2139" s="61" t="s">
        <v>2347</v>
      </c>
      <c r="F2139" s="61" t="s">
        <v>2294</v>
      </c>
      <c r="G2139" s="61" t="s">
        <v>3304</v>
      </c>
      <c r="H2139" s="62" t="s">
        <v>3425</v>
      </c>
      <c r="I2139" s="58">
        <v>1.57</v>
      </c>
      <c r="J2139" s="74">
        <v>399.63</v>
      </c>
    </row>
    <row r="2140" spans="1:10" ht="16.5" customHeight="1">
      <c r="A2140" s="61">
        <v>245</v>
      </c>
      <c r="B2140" s="61">
        <v>50</v>
      </c>
      <c r="C2140" s="61">
        <v>17</v>
      </c>
      <c r="D2140" s="61">
        <v>99</v>
      </c>
      <c r="E2140" s="61" t="s">
        <v>2445</v>
      </c>
      <c r="F2140" s="61" t="s">
        <v>2294</v>
      </c>
      <c r="G2140" s="61" t="s">
        <v>2815</v>
      </c>
      <c r="H2140" s="62" t="s">
        <v>2823</v>
      </c>
      <c r="I2140" s="58">
        <v>1.57</v>
      </c>
      <c r="J2140" s="74">
        <v>399.63</v>
      </c>
    </row>
    <row r="2141" spans="1:10" ht="16.5" customHeight="1">
      <c r="A2141" s="61">
        <v>275</v>
      </c>
      <c r="B2141" s="61">
        <v>45</v>
      </c>
      <c r="C2141" s="61">
        <v>19</v>
      </c>
      <c r="D2141" s="61">
        <v>108</v>
      </c>
      <c r="E2141" s="61" t="s">
        <v>2445</v>
      </c>
      <c r="F2141" s="61" t="s">
        <v>2294</v>
      </c>
      <c r="G2141" s="61" t="s">
        <v>2841</v>
      </c>
      <c r="H2141" s="62" t="s">
        <v>3132</v>
      </c>
      <c r="I2141" s="58">
        <v>3.27</v>
      </c>
      <c r="J2141" s="74">
        <v>398.48</v>
      </c>
    </row>
    <row r="2142" spans="1:10" ht="16.5" customHeight="1">
      <c r="A2142" s="61">
        <v>235</v>
      </c>
      <c r="B2142" s="61">
        <v>45</v>
      </c>
      <c r="C2142" s="61">
        <v>20</v>
      </c>
      <c r="D2142" s="61">
        <v>100</v>
      </c>
      <c r="E2142" s="61" t="s">
        <v>2239</v>
      </c>
      <c r="F2142" s="61" t="s">
        <v>2294</v>
      </c>
      <c r="G2142" s="61" t="s">
        <v>3086</v>
      </c>
      <c r="H2142" s="62" t="s">
        <v>3231</v>
      </c>
      <c r="I2142" s="58">
        <v>3.27</v>
      </c>
      <c r="J2142" s="74">
        <v>398.48</v>
      </c>
    </row>
    <row r="2143" spans="1:10" ht="16.5" customHeight="1">
      <c r="A2143" s="61">
        <v>205</v>
      </c>
      <c r="B2143" s="61">
        <v>50</v>
      </c>
      <c r="C2143" s="61">
        <v>17</v>
      </c>
      <c r="D2143" s="61">
        <v>93</v>
      </c>
      <c r="E2143" s="61" t="s">
        <v>2440</v>
      </c>
      <c r="F2143" s="61" t="s">
        <v>2294</v>
      </c>
      <c r="G2143" s="61" t="s">
        <v>3302</v>
      </c>
      <c r="H2143" s="62" t="s">
        <v>3532</v>
      </c>
      <c r="I2143" s="58">
        <v>1.57</v>
      </c>
      <c r="J2143" s="74">
        <v>397.9</v>
      </c>
    </row>
    <row r="2144" spans="1:10" ht="16.5" customHeight="1">
      <c r="A2144" s="61">
        <v>265</v>
      </c>
      <c r="B2144" s="61">
        <v>50</v>
      </c>
      <c r="C2144" s="61">
        <v>19</v>
      </c>
      <c r="D2144" s="61">
        <v>110</v>
      </c>
      <c r="E2144" s="61" t="s">
        <v>2347</v>
      </c>
      <c r="F2144" s="61" t="s">
        <v>2294</v>
      </c>
      <c r="G2144" s="61" t="s">
        <v>3279</v>
      </c>
      <c r="H2144" s="62" t="s">
        <v>3280</v>
      </c>
      <c r="I2144" s="58">
        <v>3.27</v>
      </c>
      <c r="J2144" s="74">
        <v>396.75</v>
      </c>
    </row>
    <row r="2145" spans="1:10" ht="16.5" customHeight="1">
      <c r="A2145" s="61">
        <v>225</v>
      </c>
      <c r="B2145" s="61">
        <v>55</v>
      </c>
      <c r="C2145" s="61">
        <v>17</v>
      </c>
      <c r="D2145" s="61">
        <v>97</v>
      </c>
      <c r="E2145" s="61" t="s">
        <v>2445</v>
      </c>
      <c r="F2145" s="61" t="s">
        <v>2294</v>
      </c>
      <c r="G2145" s="61" t="s">
        <v>3357</v>
      </c>
      <c r="H2145" s="62" t="s">
        <v>3598</v>
      </c>
      <c r="I2145" s="58">
        <v>1.57</v>
      </c>
      <c r="J2145" s="74">
        <v>395.6</v>
      </c>
    </row>
    <row r="2146" spans="1:10" ht="16.5" customHeight="1">
      <c r="A2146" s="61">
        <v>265</v>
      </c>
      <c r="B2146" s="61">
        <v>35</v>
      </c>
      <c r="C2146" s="61">
        <v>18</v>
      </c>
      <c r="D2146" s="61">
        <v>97</v>
      </c>
      <c r="E2146" s="61" t="s">
        <v>2445</v>
      </c>
      <c r="F2146" s="61" t="s">
        <v>2294</v>
      </c>
      <c r="G2146" s="61" t="s">
        <v>3086</v>
      </c>
      <c r="H2146" s="62" t="s">
        <v>3597</v>
      </c>
      <c r="I2146" s="58">
        <v>1.57</v>
      </c>
      <c r="J2146" s="74">
        <v>393.88</v>
      </c>
    </row>
    <row r="2147" spans="1:10" ht="16.5" customHeight="1">
      <c r="A2147" s="61">
        <v>265</v>
      </c>
      <c r="B2147" s="61">
        <v>35</v>
      </c>
      <c r="C2147" s="61">
        <v>18</v>
      </c>
      <c r="D2147" s="61">
        <v>97</v>
      </c>
      <c r="E2147" s="61" t="s">
        <v>2445</v>
      </c>
      <c r="F2147" s="61" t="s">
        <v>2294</v>
      </c>
      <c r="G2147" s="61" t="s">
        <v>2841</v>
      </c>
      <c r="H2147" s="62" t="s">
        <v>3032</v>
      </c>
      <c r="I2147" s="58">
        <v>1.57</v>
      </c>
      <c r="J2147" s="74">
        <v>393.88</v>
      </c>
    </row>
    <row r="2148" spans="1:10" ht="16.5" customHeight="1">
      <c r="A2148" s="61">
        <v>265</v>
      </c>
      <c r="B2148" s="61">
        <v>35</v>
      </c>
      <c r="C2148" s="61">
        <v>18</v>
      </c>
      <c r="D2148" s="61">
        <v>97</v>
      </c>
      <c r="E2148" s="61" t="s">
        <v>2445</v>
      </c>
      <c r="F2148" s="61" t="s">
        <v>2294</v>
      </c>
      <c r="G2148" s="61" t="s">
        <v>3086</v>
      </c>
      <c r="H2148" s="62" t="s">
        <v>3165</v>
      </c>
      <c r="I2148" s="58">
        <v>1.57</v>
      </c>
      <c r="J2148" s="74">
        <v>393.88</v>
      </c>
    </row>
    <row r="2149" spans="1:10" ht="16.5" customHeight="1">
      <c r="A2149" s="61">
        <v>255</v>
      </c>
      <c r="B2149" s="61">
        <v>50</v>
      </c>
      <c r="C2149" s="61">
        <v>19</v>
      </c>
      <c r="D2149" s="61">
        <v>107</v>
      </c>
      <c r="E2149" s="61" t="s">
        <v>2440</v>
      </c>
      <c r="F2149" s="61" t="s">
        <v>2294</v>
      </c>
      <c r="G2149" s="61" t="s">
        <v>2867</v>
      </c>
      <c r="H2149" s="62" t="s">
        <v>3074</v>
      </c>
      <c r="I2149" s="58">
        <v>3.27</v>
      </c>
      <c r="J2149" s="74">
        <v>391.58</v>
      </c>
    </row>
    <row r="2150" spans="1:10" ht="16.5" customHeight="1">
      <c r="A2150" s="61">
        <v>245</v>
      </c>
      <c r="B2150" s="61">
        <v>40</v>
      </c>
      <c r="C2150" s="61">
        <v>18</v>
      </c>
      <c r="D2150" s="61">
        <v>93</v>
      </c>
      <c r="E2150" s="61" t="s">
        <v>2445</v>
      </c>
      <c r="F2150" s="61" t="s">
        <v>2294</v>
      </c>
      <c r="G2150" s="61" t="s">
        <v>3086</v>
      </c>
      <c r="H2150" s="62" t="s">
        <v>3211</v>
      </c>
      <c r="I2150" s="58">
        <v>1.57</v>
      </c>
      <c r="J2150" s="74">
        <v>391.58</v>
      </c>
    </row>
    <row r="2151" spans="1:10" ht="16.5" customHeight="1">
      <c r="A2151" s="61">
        <v>275</v>
      </c>
      <c r="B2151" s="61">
        <v>55</v>
      </c>
      <c r="C2151" s="61">
        <v>19</v>
      </c>
      <c r="D2151" s="61">
        <v>111</v>
      </c>
      <c r="E2151" s="61" t="s">
        <v>2440</v>
      </c>
      <c r="F2151" s="61" t="s">
        <v>2294</v>
      </c>
      <c r="G2151" s="61" t="s">
        <v>2834</v>
      </c>
      <c r="H2151" s="62" t="s">
        <v>3269</v>
      </c>
      <c r="I2151" s="58">
        <v>3.27</v>
      </c>
      <c r="J2151" s="74">
        <v>389.28</v>
      </c>
    </row>
    <row r="2152" spans="1:10" ht="16.5" customHeight="1">
      <c r="A2152" s="61">
        <v>245</v>
      </c>
      <c r="B2152" s="61">
        <v>40</v>
      </c>
      <c r="C2152" s="61">
        <v>18</v>
      </c>
      <c r="D2152" s="61">
        <v>97</v>
      </c>
      <c r="E2152" s="61" t="s">
        <v>2440</v>
      </c>
      <c r="F2152" s="61" t="s">
        <v>2294</v>
      </c>
      <c r="G2152" s="61" t="s">
        <v>3302</v>
      </c>
      <c r="H2152" s="62" t="s">
        <v>3324</v>
      </c>
      <c r="I2152" s="58">
        <v>1.57</v>
      </c>
      <c r="J2152" s="74">
        <v>389.28</v>
      </c>
    </row>
    <row r="2153" spans="1:10" ht="16.5" customHeight="1">
      <c r="A2153" s="61">
        <v>245</v>
      </c>
      <c r="B2153" s="61">
        <v>40</v>
      </c>
      <c r="C2153" s="61">
        <v>18</v>
      </c>
      <c r="D2153" s="61">
        <v>97</v>
      </c>
      <c r="E2153" s="61" t="s">
        <v>2440</v>
      </c>
      <c r="F2153" s="61" t="s">
        <v>2294</v>
      </c>
      <c r="G2153" s="61" t="s">
        <v>3302</v>
      </c>
      <c r="H2153" s="62" t="s">
        <v>3802</v>
      </c>
      <c r="I2153" s="58">
        <v>1.57</v>
      </c>
      <c r="J2153" s="74">
        <v>389.28</v>
      </c>
    </row>
    <row r="2154" spans="1:10" ht="16.5" customHeight="1">
      <c r="A2154" s="61">
        <v>225</v>
      </c>
      <c r="B2154" s="61">
        <v>55</v>
      </c>
      <c r="C2154" s="61">
        <v>18</v>
      </c>
      <c r="D2154" s="61">
        <v>98</v>
      </c>
      <c r="E2154" s="61" t="s">
        <v>2440</v>
      </c>
      <c r="F2154" s="61" t="s">
        <v>2294</v>
      </c>
      <c r="G2154" s="61" t="s">
        <v>2966</v>
      </c>
      <c r="H2154" s="62" t="s">
        <v>3238</v>
      </c>
      <c r="I2154" s="58">
        <v>1.57</v>
      </c>
      <c r="J2154" s="74">
        <v>389.28</v>
      </c>
    </row>
    <row r="2155" spans="1:10" ht="16.5" customHeight="1">
      <c r="A2155" s="61">
        <v>235</v>
      </c>
      <c r="B2155" s="61">
        <v>50</v>
      </c>
      <c r="C2155" s="61">
        <v>19</v>
      </c>
      <c r="D2155" s="61">
        <v>99</v>
      </c>
      <c r="E2155" s="61" t="s">
        <v>2239</v>
      </c>
      <c r="F2155" s="61" t="s">
        <v>2294</v>
      </c>
      <c r="G2155" s="61" t="s">
        <v>3086</v>
      </c>
      <c r="H2155" s="62" t="s">
        <v>3229</v>
      </c>
      <c r="I2155" s="58">
        <v>3.27</v>
      </c>
      <c r="J2155" s="74">
        <v>386.98</v>
      </c>
    </row>
    <row r="2156" spans="1:10" ht="16.5" customHeight="1">
      <c r="A2156" s="61">
        <v>245</v>
      </c>
      <c r="B2156" s="61">
        <v>60</v>
      </c>
      <c r="C2156" s="61">
        <v>18</v>
      </c>
      <c r="D2156" s="61">
        <v>105</v>
      </c>
      <c r="E2156" s="61" t="s">
        <v>2440</v>
      </c>
      <c r="F2156" s="61" t="s">
        <v>2294</v>
      </c>
      <c r="G2156" s="61" t="s">
        <v>2867</v>
      </c>
      <c r="H2156" s="62" t="s">
        <v>3327</v>
      </c>
      <c r="I2156" s="58">
        <v>3.27</v>
      </c>
      <c r="J2156" s="74">
        <v>386.4</v>
      </c>
    </row>
    <row r="2157" spans="1:10" ht="16.5" customHeight="1">
      <c r="A2157" s="61">
        <v>255</v>
      </c>
      <c r="B2157" s="61">
        <v>45</v>
      </c>
      <c r="C2157" s="61">
        <v>18</v>
      </c>
      <c r="D2157" s="61">
        <v>99</v>
      </c>
      <c r="E2157" s="61" t="s">
        <v>2445</v>
      </c>
      <c r="F2157" s="61" t="s">
        <v>2294</v>
      </c>
      <c r="G2157" s="61" t="s">
        <v>3086</v>
      </c>
      <c r="H2157" s="62" t="s">
        <v>3651</v>
      </c>
      <c r="I2157" s="58">
        <v>1.57</v>
      </c>
      <c r="J2157" s="74">
        <v>386.4</v>
      </c>
    </row>
    <row r="2158" spans="1:10" ht="16.5" customHeight="1">
      <c r="A2158" s="61">
        <v>255</v>
      </c>
      <c r="B2158" s="61">
        <v>45</v>
      </c>
      <c r="C2158" s="61">
        <v>18</v>
      </c>
      <c r="D2158" s="61">
        <v>99</v>
      </c>
      <c r="E2158" s="61" t="s">
        <v>2445</v>
      </c>
      <c r="F2158" s="61" t="s">
        <v>2294</v>
      </c>
      <c r="G2158" s="61" t="s">
        <v>2841</v>
      </c>
      <c r="H2158" s="62" t="s">
        <v>3023</v>
      </c>
      <c r="I2158" s="58">
        <v>1.57</v>
      </c>
      <c r="J2158" s="74">
        <v>386.4</v>
      </c>
    </row>
    <row r="2159" spans="1:10" ht="16.5" customHeight="1">
      <c r="A2159" s="61">
        <v>235</v>
      </c>
      <c r="B2159" s="61">
        <v>35</v>
      </c>
      <c r="C2159" s="61">
        <v>19</v>
      </c>
      <c r="D2159" s="61">
        <v>91</v>
      </c>
      <c r="E2159" s="61" t="s">
        <v>2445</v>
      </c>
      <c r="F2159" s="61" t="s">
        <v>2294</v>
      </c>
      <c r="G2159" s="61" t="s">
        <v>2841</v>
      </c>
      <c r="H2159" s="62" t="s">
        <v>2905</v>
      </c>
      <c r="I2159" s="58">
        <v>1.57</v>
      </c>
      <c r="J2159" s="74">
        <v>385.25</v>
      </c>
    </row>
    <row r="2160" spans="1:10" ht="16.5" customHeight="1">
      <c r="A2160" s="61">
        <v>235</v>
      </c>
      <c r="B2160" s="61">
        <v>35</v>
      </c>
      <c r="C2160" s="61">
        <v>19</v>
      </c>
      <c r="D2160" s="61">
        <v>91</v>
      </c>
      <c r="E2160" s="61" t="s">
        <v>2445</v>
      </c>
      <c r="F2160" s="61" t="s">
        <v>2294</v>
      </c>
      <c r="G2160" s="61" t="s">
        <v>3086</v>
      </c>
      <c r="H2160" s="62" t="s">
        <v>3234</v>
      </c>
      <c r="I2160" s="58">
        <v>1.57</v>
      </c>
      <c r="J2160" s="74">
        <v>385.25</v>
      </c>
    </row>
    <row r="2161" spans="1:10" ht="16.5" customHeight="1">
      <c r="A2161" s="61">
        <v>235</v>
      </c>
      <c r="B2161" s="61">
        <v>35</v>
      </c>
      <c r="C2161" s="61">
        <v>19</v>
      </c>
      <c r="D2161" s="61">
        <v>91</v>
      </c>
      <c r="E2161" s="61" t="s">
        <v>2445</v>
      </c>
      <c r="F2161" s="61" t="s">
        <v>2294</v>
      </c>
      <c r="G2161" s="61" t="s">
        <v>3086</v>
      </c>
      <c r="H2161" s="62" t="s">
        <v>3533</v>
      </c>
      <c r="I2161" s="58">
        <v>1.57</v>
      </c>
      <c r="J2161" s="74">
        <v>385.25</v>
      </c>
    </row>
    <row r="2162" spans="1:10" ht="16.5" customHeight="1">
      <c r="A2162" s="61">
        <v>235</v>
      </c>
      <c r="B2162" s="61">
        <v>35</v>
      </c>
      <c r="C2162" s="61">
        <v>19</v>
      </c>
      <c r="D2162" s="61">
        <v>91</v>
      </c>
      <c r="E2162" s="61" t="s">
        <v>2445</v>
      </c>
      <c r="F2162" s="61" t="s">
        <v>2294</v>
      </c>
      <c r="G2162" s="61" t="s">
        <v>3086</v>
      </c>
      <c r="H2162" s="62" t="s">
        <v>3685</v>
      </c>
      <c r="I2162" s="58">
        <v>1.57</v>
      </c>
      <c r="J2162" s="74">
        <v>385.25</v>
      </c>
    </row>
    <row r="2163" spans="1:10" ht="16.5" customHeight="1">
      <c r="A2163" s="61">
        <v>235</v>
      </c>
      <c r="B2163" s="61">
        <v>35</v>
      </c>
      <c r="C2163" s="61">
        <v>19</v>
      </c>
      <c r="D2163" s="61">
        <v>91</v>
      </c>
      <c r="E2163" s="61" t="s">
        <v>2445</v>
      </c>
      <c r="F2163" s="61" t="s">
        <v>2294</v>
      </c>
      <c r="G2163" s="61" t="s">
        <v>3086</v>
      </c>
      <c r="H2163" s="62" t="s">
        <v>3522</v>
      </c>
      <c r="I2163" s="58">
        <v>1.57</v>
      </c>
      <c r="J2163" s="74">
        <v>385.25</v>
      </c>
    </row>
    <row r="2164" spans="1:10" ht="16.5" customHeight="1">
      <c r="A2164" s="61">
        <v>235</v>
      </c>
      <c r="B2164" s="61">
        <v>45</v>
      </c>
      <c r="C2164" s="61">
        <v>17</v>
      </c>
      <c r="D2164" s="61">
        <v>97</v>
      </c>
      <c r="E2164" s="61" t="s">
        <v>2347</v>
      </c>
      <c r="F2164" s="61" t="s">
        <v>2294</v>
      </c>
      <c r="G2164" s="61" t="s">
        <v>3304</v>
      </c>
      <c r="H2164" s="62" t="s">
        <v>3317</v>
      </c>
      <c r="I2164" s="58">
        <v>1.57</v>
      </c>
      <c r="J2164" s="74">
        <v>384.68</v>
      </c>
    </row>
    <row r="2165" spans="1:10" ht="16.5" customHeight="1">
      <c r="A2165" s="61">
        <v>275</v>
      </c>
      <c r="B2165" s="61">
        <v>55</v>
      </c>
      <c r="C2165" s="61">
        <v>17</v>
      </c>
      <c r="D2165" s="61">
        <v>109</v>
      </c>
      <c r="E2165" s="61" t="s">
        <v>2440</v>
      </c>
      <c r="F2165" s="61" t="s">
        <v>2294</v>
      </c>
      <c r="G2165" s="61" t="s">
        <v>2867</v>
      </c>
      <c r="H2165" s="62" t="s">
        <v>2873</v>
      </c>
      <c r="I2165" s="58">
        <v>3.27</v>
      </c>
      <c r="J2165" s="74">
        <v>384.1</v>
      </c>
    </row>
    <row r="2166" spans="1:10" ht="16.5" customHeight="1">
      <c r="A2166" s="61">
        <v>235</v>
      </c>
      <c r="B2166" s="61">
        <v>65</v>
      </c>
      <c r="C2166" s="61">
        <v>18</v>
      </c>
      <c r="D2166" s="61">
        <v>110</v>
      </c>
      <c r="E2166" s="61" t="s">
        <v>2440</v>
      </c>
      <c r="F2166" s="61" t="s">
        <v>2294</v>
      </c>
      <c r="G2166" s="61" t="s">
        <v>2867</v>
      </c>
      <c r="H2166" s="62" t="s">
        <v>3097</v>
      </c>
      <c r="I2166" s="58">
        <v>3.27</v>
      </c>
      <c r="J2166" s="74">
        <v>384.1</v>
      </c>
    </row>
    <row r="2167" spans="1:10" ht="16.5" customHeight="1">
      <c r="A2167" s="61">
        <v>245</v>
      </c>
      <c r="B2167" s="61">
        <v>45</v>
      </c>
      <c r="C2167" s="61">
        <v>18</v>
      </c>
      <c r="D2167" s="61">
        <v>100</v>
      </c>
      <c r="E2167" s="61" t="s">
        <v>2445</v>
      </c>
      <c r="F2167" s="61" t="s">
        <v>2294</v>
      </c>
      <c r="G2167" s="61" t="s">
        <v>2859</v>
      </c>
      <c r="H2167" s="62" t="s">
        <v>3003</v>
      </c>
      <c r="I2167" s="58">
        <v>1.57</v>
      </c>
      <c r="J2167" s="74">
        <v>382.95</v>
      </c>
    </row>
    <row r="2168" spans="1:10" ht="16.5" customHeight="1">
      <c r="A2168" s="61">
        <v>245</v>
      </c>
      <c r="B2168" s="61">
        <v>45</v>
      </c>
      <c r="C2168" s="61">
        <v>18</v>
      </c>
      <c r="D2168" s="61">
        <v>100</v>
      </c>
      <c r="E2168" s="61" t="s">
        <v>2445</v>
      </c>
      <c r="F2168" s="61" t="s">
        <v>2294</v>
      </c>
      <c r="G2168" s="61" t="s">
        <v>3086</v>
      </c>
      <c r="H2168" s="62" t="s">
        <v>3652</v>
      </c>
      <c r="I2168" s="58">
        <v>1.57</v>
      </c>
      <c r="J2168" s="74">
        <v>382.95</v>
      </c>
    </row>
    <row r="2169" spans="1:10" ht="16.5" customHeight="1">
      <c r="A2169" s="61">
        <v>235</v>
      </c>
      <c r="B2169" s="61">
        <v>35</v>
      </c>
      <c r="C2169" s="61">
        <v>19</v>
      </c>
      <c r="D2169" s="61">
        <v>87</v>
      </c>
      <c r="E2169" s="61" t="s">
        <v>2445</v>
      </c>
      <c r="F2169" s="61" t="s">
        <v>2294</v>
      </c>
      <c r="G2169" s="61" t="s">
        <v>2841</v>
      </c>
      <c r="H2169" s="62" t="s">
        <v>2987</v>
      </c>
      <c r="I2169" s="58">
        <v>1.57</v>
      </c>
      <c r="J2169" s="74">
        <v>382.95</v>
      </c>
    </row>
    <row r="2170" spans="1:10" ht="16.5" customHeight="1">
      <c r="A2170" s="61">
        <v>245</v>
      </c>
      <c r="B2170" s="61">
        <v>45</v>
      </c>
      <c r="C2170" s="61">
        <v>18</v>
      </c>
      <c r="D2170" s="61">
        <v>100</v>
      </c>
      <c r="E2170" s="61" t="s">
        <v>2445</v>
      </c>
      <c r="F2170" s="61" t="s">
        <v>2294</v>
      </c>
      <c r="G2170" s="61" t="s">
        <v>2841</v>
      </c>
      <c r="H2170" s="62" t="s">
        <v>2989</v>
      </c>
      <c r="I2170" s="58">
        <v>1.57</v>
      </c>
      <c r="J2170" s="74">
        <v>382.95</v>
      </c>
    </row>
    <row r="2171" spans="1:10" ht="16.5" customHeight="1">
      <c r="A2171" s="61">
        <v>245</v>
      </c>
      <c r="B2171" s="61">
        <v>45</v>
      </c>
      <c r="C2171" s="61">
        <v>18</v>
      </c>
      <c r="D2171" s="61">
        <v>100</v>
      </c>
      <c r="E2171" s="61" t="s">
        <v>2445</v>
      </c>
      <c r="F2171" s="61" t="s">
        <v>2294</v>
      </c>
      <c r="G2171" s="61" t="s">
        <v>3086</v>
      </c>
      <c r="H2171" s="62" t="s">
        <v>3244</v>
      </c>
      <c r="I2171" s="58">
        <v>1.57</v>
      </c>
      <c r="J2171" s="74">
        <v>382.95</v>
      </c>
    </row>
    <row r="2172" spans="1:10" ht="16.5" customHeight="1">
      <c r="A2172" s="61">
        <v>235</v>
      </c>
      <c r="B2172" s="61">
        <v>35</v>
      </c>
      <c r="C2172" s="61">
        <v>19</v>
      </c>
      <c r="D2172" s="61">
        <v>87</v>
      </c>
      <c r="E2172" s="61" t="s">
        <v>2445</v>
      </c>
      <c r="F2172" s="61" t="s">
        <v>2294</v>
      </c>
      <c r="G2172" s="61" t="s">
        <v>3086</v>
      </c>
      <c r="H2172" s="62" t="s">
        <v>3191</v>
      </c>
      <c r="I2172" s="58">
        <v>1.57</v>
      </c>
      <c r="J2172" s="74">
        <v>382.95</v>
      </c>
    </row>
    <row r="2173" spans="1:10" ht="16.5" customHeight="1">
      <c r="A2173" s="61">
        <v>245</v>
      </c>
      <c r="B2173" s="61">
        <v>45</v>
      </c>
      <c r="C2173" s="61">
        <v>18</v>
      </c>
      <c r="D2173" s="61">
        <v>100</v>
      </c>
      <c r="E2173" s="61" t="s">
        <v>2445</v>
      </c>
      <c r="F2173" s="61" t="s">
        <v>2294</v>
      </c>
      <c r="G2173" s="61" t="s">
        <v>2841</v>
      </c>
      <c r="H2173" s="62" t="s">
        <v>3397</v>
      </c>
      <c r="I2173" s="58">
        <v>1.57</v>
      </c>
      <c r="J2173" s="74">
        <v>382.95</v>
      </c>
    </row>
    <row r="2174" spans="1:10" ht="16.5" customHeight="1">
      <c r="A2174" s="61">
        <v>225</v>
      </c>
      <c r="B2174" s="61">
        <v>45</v>
      </c>
      <c r="C2174" s="61">
        <v>18</v>
      </c>
      <c r="D2174" s="61">
        <v>95</v>
      </c>
      <c r="E2174" s="61" t="s">
        <v>2347</v>
      </c>
      <c r="F2174" s="61" t="s">
        <v>2294</v>
      </c>
      <c r="G2174" s="61" t="s">
        <v>3304</v>
      </c>
      <c r="H2174" s="62" t="s">
        <v>3615</v>
      </c>
      <c r="I2174" s="58">
        <v>1.57</v>
      </c>
      <c r="J2174" s="74">
        <v>382.38</v>
      </c>
    </row>
    <row r="2175" spans="1:10" ht="16.5" customHeight="1">
      <c r="A2175" s="61">
        <v>205</v>
      </c>
      <c r="B2175" s="61">
        <v>55</v>
      </c>
      <c r="C2175" s="61">
        <v>17</v>
      </c>
      <c r="D2175" s="61">
        <v>91</v>
      </c>
      <c r="E2175" s="61" t="s">
        <v>2440</v>
      </c>
      <c r="F2175" s="61" t="s">
        <v>2294</v>
      </c>
      <c r="G2175" s="61" t="s">
        <v>3302</v>
      </c>
      <c r="H2175" s="62" t="s">
        <v>3808</v>
      </c>
      <c r="I2175" s="58">
        <v>1.57</v>
      </c>
      <c r="J2175" s="74">
        <v>379.5</v>
      </c>
    </row>
    <row r="2176" spans="1:10" ht="16.5" customHeight="1">
      <c r="A2176" s="61">
        <v>205</v>
      </c>
      <c r="B2176" s="61">
        <v>55</v>
      </c>
      <c r="C2176" s="61">
        <v>17</v>
      </c>
      <c r="D2176" s="61">
        <v>91</v>
      </c>
      <c r="E2176" s="61" t="s">
        <v>2440</v>
      </c>
      <c r="F2176" s="61" t="s">
        <v>2294</v>
      </c>
      <c r="G2176" s="61" t="s">
        <v>3302</v>
      </c>
      <c r="H2176" s="62" t="s">
        <v>3592</v>
      </c>
      <c r="I2176" s="58">
        <v>1.57</v>
      </c>
      <c r="J2176" s="74">
        <v>379.5</v>
      </c>
    </row>
    <row r="2177" spans="1:10" ht="16.5" customHeight="1">
      <c r="A2177" s="61">
        <v>205</v>
      </c>
      <c r="B2177" s="61">
        <v>50</v>
      </c>
      <c r="C2177" s="61">
        <v>17</v>
      </c>
      <c r="D2177" s="61">
        <v>89</v>
      </c>
      <c r="E2177" s="61" t="s">
        <v>2440</v>
      </c>
      <c r="F2177" s="61" t="s">
        <v>2294</v>
      </c>
      <c r="G2177" s="61" t="s">
        <v>2966</v>
      </c>
      <c r="H2177" s="62" t="s">
        <v>3053</v>
      </c>
      <c r="I2177" s="58">
        <v>1.57</v>
      </c>
      <c r="J2177" s="74">
        <v>378.93</v>
      </c>
    </row>
    <row r="2178" spans="1:10" ht="16.5" customHeight="1">
      <c r="A2178" s="61">
        <v>225</v>
      </c>
      <c r="B2178" s="61">
        <v>50</v>
      </c>
      <c r="C2178" s="61">
        <v>17</v>
      </c>
      <c r="D2178" s="61">
        <v>94</v>
      </c>
      <c r="E2178" s="61" t="s">
        <v>2440</v>
      </c>
      <c r="F2178" s="61" t="s">
        <v>2294</v>
      </c>
      <c r="G2178" s="61" t="s">
        <v>3302</v>
      </c>
      <c r="H2178" s="62" t="s">
        <v>3464</v>
      </c>
      <c r="I2178" s="58">
        <v>1.57</v>
      </c>
      <c r="J2178" s="74">
        <v>378.93</v>
      </c>
    </row>
    <row r="2179" spans="1:10" ht="16.5" customHeight="1">
      <c r="A2179" s="61">
        <v>245</v>
      </c>
      <c r="B2179" s="61">
        <v>45</v>
      </c>
      <c r="C2179" s="61">
        <v>17</v>
      </c>
      <c r="D2179" s="61">
        <v>95</v>
      </c>
      <c r="E2179" s="61" t="s">
        <v>2445</v>
      </c>
      <c r="F2179" s="61" t="s">
        <v>2294</v>
      </c>
      <c r="G2179" s="61" t="s">
        <v>3086</v>
      </c>
      <c r="H2179" s="62" t="s">
        <v>3212</v>
      </c>
      <c r="I2179" s="58">
        <v>1.57</v>
      </c>
      <c r="J2179" s="74">
        <v>378.93</v>
      </c>
    </row>
    <row r="2180" spans="1:10" ht="16.5" customHeight="1">
      <c r="A2180" s="61">
        <v>255</v>
      </c>
      <c r="B2180" s="61">
        <v>60</v>
      </c>
      <c r="C2180" s="61">
        <v>18</v>
      </c>
      <c r="D2180" s="61">
        <v>112</v>
      </c>
      <c r="E2180" s="61" t="s">
        <v>2440</v>
      </c>
      <c r="F2180" s="61" t="s">
        <v>2294</v>
      </c>
      <c r="G2180" s="61" t="s">
        <v>2867</v>
      </c>
      <c r="H2180" s="62" t="s">
        <v>2953</v>
      </c>
      <c r="I2180" s="58">
        <v>3.27</v>
      </c>
      <c r="J2180" s="74">
        <v>377.2</v>
      </c>
    </row>
    <row r="2181" spans="1:10" ht="16.5" customHeight="1">
      <c r="A2181" s="61">
        <v>245</v>
      </c>
      <c r="B2181" s="61">
        <v>35</v>
      </c>
      <c r="C2181" s="61">
        <v>18</v>
      </c>
      <c r="D2181" s="61">
        <v>88</v>
      </c>
      <c r="E2181" s="61" t="s">
        <v>2445</v>
      </c>
      <c r="F2181" s="61" t="s">
        <v>2294</v>
      </c>
      <c r="G2181" s="61" t="s">
        <v>2841</v>
      </c>
      <c r="H2181" s="62" t="s">
        <v>2857</v>
      </c>
      <c r="I2181" s="58">
        <v>1.57</v>
      </c>
      <c r="J2181" s="74">
        <v>375.48</v>
      </c>
    </row>
    <row r="2182" spans="1:10" ht="16.5" customHeight="1">
      <c r="A2182" s="61">
        <v>245</v>
      </c>
      <c r="B2182" s="61">
        <v>35</v>
      </c>
      <c r="C2182" s="61">
        <v>18</v>
      </c>
      <c r="D2182" s="61">
        <v>92</v>
      </c>
      <c r="E2182" s="61" t="s">
        <v>2445</v>
      </c>
      <c r="F2182" s="61" t="s">
        <v>2294</v>
      </c>
      <c r="G2182" s="61" t="s">
        <v>2841</v>
      </c>
      <c r="H2182" s="62" t="s">
        <v>2978</v>
      </c>
      <c r="I2182" s="58">
        <v>1.57</v>
      </c>
      <c r="J2182" s="74">
        <v>375.48</v>
      </c>
    </row>
    <row r="2183" spans="1:10" ht="16.5" customHeight="1">
      <c r="A2183" s="61">
        <v>225</v>
      </c>
      <c r="B2183" s="61">
        <v>35</v>
      </c>
      <c r="C2183" s="61">
        <v>19</v>
      </c>
      <c r="D2183" s="61">
        <v>88</v>
      </c>
      <c r="E2183" s="61" t="s">
        <v>2445</v>
      </c>
      <c r="F2183" s="61" t="s">
        <v>2294</v>
      </c>
      <c r="G2183" s="61" t="s">
        <v>3829</v>
      </c>
      <c r="H2183" s="62" t="s">
        <v>3831</v>
      </c>
      <c r="I2183" s="58">
        <v>1.57</v>
      </c>
      <c r="J2183" s="74">
        <v>375.48</v>
      </c>
    </row>
    <row r="2184" spans="1:10" ht="16.5" customHeight="1">
      <c r="A2184" s="61">
        <v>245</v>
      </c>
      <c r="B2184" s="61">
        <v>35</v>
      </c>
      <c r="C2184" s="61">
        <v>18</v>
      </c>
      <c r="D2184" s="61">
        <v>92</v>
      </c>
      <c r="E2184" s="61" t="s">
        <v>2445</v>
      </c>
      <c r="F2184" s="61" t="s">
        <v>2294</v>
      </c>
      <c r="G2184" s="61" t="s">
        <v>3086</v>
      </c>
      <c r="H2184" s="62" t="s">
        <v>3117</v>
      </c>
      <c r="I2184" s="58">
        <v>1.57</v>
      </c>
      <c r="J2184" s="74">
        <v>375.48</v>
      </c>
    </row>
    <row r="2185" spans="1:10" ht="16.5" customHeight="1">
      <c r="A2185" s="61">
        <v>225</v>
      </c>
      <c r="B2185" s="61">
        <v>40</v>
      </c>
      <c r="C2185" s="61">
        <v>18</v>
      </c>
      <c r="D2185" s="61">
        <v>88</v>
      </c>
      <c r="E2185" s="61" t="s">
        <v>2445</v>
      </c>
      <c r="F2185" s="61" t="s">
        <v>2294</v>
      </c>
      <c r="G2185" s="61" t="s">
        <v>3086</v>
      </c>
      <c r="H2185" s="62" t="s">
        <v>3644</v>
      </c>
      <c r="I2185" s="58">
        <v>1.57</v>
      </c>
      <c r="J2185" s="74">
        <v>373.18</v>
      </c>
    </row>
    <row r="2186" spans="1:10" ht="16.5" customHeight="1">
      <c r="A2186" s="61">
        <v>225</v>
      </c>
      <c r="B2186" s="61">
        <v>40</v>
      </c>
      <c r="C2186" s="61">
        <v>18</v>
      </c>
      <c r="D2186" s="61">
        <v>88</v>
      </c>
      <c r="E2186" s="61" t="s">
        <v>2445</v>
      </c>
      <c r="F2186" s="61" t="s">
        <v>2294</v>
      </c>
      <c r="G2186" s="61" t="s">
        <v>3086</v>
      </c>
      <c r="H2186" s="62" t="s">
        <v>3200</v>
      </c>
      <c r="I2186" s="58">
        <v>1.57</v>
      </c>
      <c r="J2186" s="74">
        <v>373.18</v>
      </c>
    </row>
    <row r="2187" spans="1:10" ht="16.5" customHeight="1">
      <c r="A2187" s="61">
        <v>255</v>
      </c>
      <c r="B2187" s="61">
        <v>55</v>
      </c>
      <c r="C2187" s="61">
        <v>18</v>
      </c>
      <c r="D2187" s="61">
        <v>109</v>
      </c>
      <c r="E2187" s="61" t="s">
        <v>2347</v>
      </c>
      <c r="F2187" s="61" t="s">
        <v>2294</v>
      </c>
      <c r="G2187" s="61" t="s">
        <v>2867</v>
      </c>
      <c r="H2187" s="62" t="s">
        <v>3579</v>
      </c>
      <c r="I2187" s="58">
        <v>3.27</v>
      </c>
      <c r="J2187" s="74">
        <v>372.6</v>
      </c>
    </row>
    <row r="2188" spans="1:10" ht="16.5" customHeight="1">
      <c r="A2188" s="61">
        <v>235</v>
      </c>
      <c r="B2188" s="61">
        <v>60</v>
      </c>
      <c r="C2188" s="61">
        <v>17</v>
      </c>
      <c r="D2188" s="61">
        <v>102</v>
      </c>
      <c r="E2188" s="61" t="s">
        <v>2440</v>
      </c>
      <c r="F2188" s="61" t="s">
        <v>2294</v>
      </c>
      <c r="G2188" s="61" t="s">
        <v>3302</v>
      </c>
      <c r="H2188" s="62" t="s">
        <v>3503</v>
      </c>
      <c r="I2188" s="58">
        <v>1.57</v>
      </c>
      <c r="J2188" s="74">
        <v>372.6</v>
      </c>
    </row>
    <row r="2189" spans="1:10" ht="16.5" customHeight="1">
      <c r="A2189" s="61">
        <v>225</v>
      </c>
      <c r="B2189" s="61">
        <v>65</v>
      </c>
      <c r="C2189" s="61">
        <v>17</v>
      </c>
      <c r="D2189" s="61">
        <v>102</v>
      </c>
      <c r="E2189" s="61" t="s">
        <v>2440</v>
      </c>
      <c r="F2189" s="61" t="s">
        <v>2294</v>
      </c>
      <c r="G2189" s="61" t="s">
        <v>3302</v>
      </c>
      <c r="H2189" s="62" t="s">
        <v>3600</v>
      </c>
      <c r="I2189" s="58">
        <v>1.57</v>
      </c>
      <c r="J2189" s="74">
        <v>372.6</v>
      </c>
    </row>
    <row r="2190" spans="1:10" ht="16.5" customHeight="1">
      <c r="A2190" s="61">
        <v>225</v>
      </c>
      <c r="B2190" s="61">
        <v>60</v>
      </c>
      <c r="C2190" s="61">
        <v>18</v>
      </c>
      <c r="D2190" s="61">
        <v>100</v>
      </c>
      <c r="E2190" s="61" t="s">
        <v>2440</v>
      </c>
      <c r="F2190" s="61" t="s">
        <v>2294</v>
      </c>
      <c r="G2190" s="61" t="s">
        <v>2966</v>
      </c>
      <c r="H2190" s="62" t="s">
        <v>3011</v>
      </c>
      <c r="I2190" s="58">
        <v>1.57</v>
      </c>
      <c r="J2190" s="74">
        <v>372.03</v>
      </c>
    </row>
    <row r="2191" spans="1:10" ht="16.5" customHeight="1">
      <c r="A2191" s="61">
        <v>225</v>
      </c>
      <c r="B2191" s="61">
        <v>45</v>
      </c>
      <c r="C2191" s="61">
        <v>18</v>
      </c>
      <c r="D2191" s="61">
        <v>95</v>
      </c>
      <c r="E2191" s="61" t="s">
        <v>2440</v>
      </c>
      <c r="F2191" s="61" t="s">
        <v>2294</v>
      </c>
      <c r="G2191" s="61" t="s">
        <v>2966</v>
      </c>
      <c r="H2191" s="62" t="s">
        <v>3218</v>
      </c>
      <c r="I2191" s="58">
        <v>1.57</v>
      </c>
      <c r="J2191" s="74">
        <v>372.03</v>
      </c>
    </row>
    <row r="2192" spans="1:10" ht="16.5" customHeight="1">
      <c r="A2192" s="61">
        <v>215</v>
      </c>
      <c r="B2192" s="61">
        <v>55</v>
      </c>
      <c r="C2192" s="61">
        <v>18</v>
      </c>
      <c r="D2192" s="61">
        <v>95</v>
      </c>
      <c r="E2192" s="61" t="s">
        <v>2440</v>
      </c>
      <c r="F2192" s="61" t="s">
        <v>2294</v>
      </c>
      <c r="G2192" s="61" t="s">
        <v>2966</v>
      </c>
      <c r="H2192" s="62" t="s">
        <v>3326</v>
      </c>
      <c r="I2192" s="58">
        <v>1.57</v>
      </c>
      <c r="J2192" s="74">
        <v>372.03</v>
      </c>
    </row>
    <row r="2193" spans="1:10" ht="16.5" customHeight="1">
      <c r="A2193" s="61">
        <v>255</v>
      </c>
      <c r="B2193" s="61">
        <v>50</v>
      </c>
      <c r="C2193" s="61">
        <v>19</v>
      </c>
      <c r="D2193" s="61">
        <v>103</v>
      </c>
      <c r="E2193" s="61" t="s">
        <v>2239</v>
      </c>
      <c r="F2193" s="61" t="s">
        <v>2294</v>
      </c>
      <c r="G2193" s="61" t="s">
        <v>3277</v>
      </c>
      <c r="H2193" s="62" t="s">
        <v>3604</v>
      </c>
      <c r="I2193" s="58">
        <v>3.27</v>
      </c>
      <c r="J2193" s="74">
        <v>370.3</v>
      </c>
    </row>
    <row r="2194" spans="1:10" ht="16.5" customHeight="1">
      <c r="A2194" s="61">
        <v>255</v>
      </c>
      <c r="B2194" s="61">
        <v>50</v>
      </c>
      <c r="C2194" s="61">
        <v>19</v>
      </c>
      <c r="D2194" s="61">
        <v>103</v>
      </c>
      <c r="E2194" s="61" t="s">
        <v>2239</v>
      </c>
      <c r="F2194" s="61" t="s">
        <v>2294</v>
      </c>
      <c r="G2194" s="61" t="s">
        <v>2841</v>
      </c>
      <c r="H2194" s="62" t="s">
        <v>2999</v>
      </c>
      <c r="I2194" s="58">
        <v>3.27</v>
      </c>
      <c r="J2194" s="74">
        <v>370.3</v>
      </c>
    </row>
    <row r="2195" spans="1:10" ht="16.5" customHeight="1">
      <c r="A2195" s="61">
        <v>255</v>
      </c>
      <c r="B2195" s="61">
        <v>50</v>
      </c>
      <c r="C2195" s="61">
        <v>19</v>
      </c>
      <c r="D2195" s="61">
        <v>103</v>
      </c>
      <c r="E2195" s="61" t="s">
        <v>2239</v>
      </c>
      <c r="F2195" s="61" t="s">
        <v>2294</v>
      </c>
      <c r="G2195" s="61" t="s">
        <v>2841</v>
      </c>
      <c r="H2195" s="62" t="s">
        <v>3789</v>
      </c>
      <c r="I2195" s="58">
        <v>3.27</v>
      </c>
      <c r="J2195" s="74">
        <v>370.3</v>
      </c>
    </row>
    <row r="2196" spans="1:10" ht="16.5" customHeight="1">
      <c r="A2196" s="61">
        <v>235</v>
      </c>
      <c r="B2196" s="61">
        <v>50</v>
      </c>
      <c r="C2196" s="61">
        <v>18</v>
      </c>
      <c r="D2196" s="61">
        <v>97</v>
      </c>
      <c r="E2196" s="61" t="s">
        <v>2239</v>
      </c>
      <c r="F2196" s="61" t="s">
        <v>2294</v>
      </c>
      <c r="G2196" s="61" t="s">
        <v>2900</v>
      </c>
      <c r="H2196" s="62" t="s">
        <v>2901</v>
      </c>
      <c r="I2196" s="58">
        <v>1.57</v>
      </c>
      <c r="J2196" s="74">
        <v>370.3</v>
      </c>
    </row>
    <row r="2197" spans="1:10" ht="16.5" customHeight="1">
      <c r="A2197" s="61">
        <v>225</v>
      </c>
      <c r="B2197" s="61">
        <v>45</v>
      </c>
      <c r="C2197" s="61">
        <v>17</v>
      </c>
      <c r="D2197" s="61">
        <v>91</v>
      </c>
      <c r="E2197" s="61" t="s">
        <v>2440</v>
      </c>
      <c r="F2197" s="61" t="s">
        <v>2294</v>
      </c>
      <c r="G2197" s="61" t="s">
        <v>2966</v>
      </c>
      <c r="H2197" s="62" t="s">
        <v>3184</v>
      </c>
      <c r="I2197" s="58">
        <v>1.57</v>
      </c>
      <c r="J2197" s="74">
        <v>369.15</v>
      </c>
    </row>
    <row r="2198" spans="1:10" ht="16.5" customHeight="1">
      <c r="A2198" s="61">
        <v>235</v>
      </c>
      <c r="B2198" s="61">
        <v>55</v>
      </c>
      <c r="C2198" s="61">
        <v>17</v>
      </c>
      <c r="D2198" s="61">
        <v>99</v>
      </c>
      <c r="E2198" s="61" t="s">
        <v>2347</v>
      </c>
      <c r="F2198" s="61" t="s">
        <v>2294</v>
      </c>
      <c r="G2198" s="61" t="s">
        <v>2985</v>
      </c>
      <c r="H2198" s="62" t="s">
        <v>3025</v>
      </c>
      <c r="I2198" s="58">
        <v>1.57</v>
      </c>
      <c r="J2198" s="74">
        <v>369.15</v>
      </c>
    </row>
    <row r="2199" spans="1:10" ht="16.5" customHeight="1">
      <c r="A2199" s="61">
        <v>225</v>
      </c>
      <c r="B2199" s="61">
        <v>45</v>
      </c>
      <c r="C2199" s="61">
        <v>17</v>
      </c>
      <c r="D2199" s="61">
        <v>91</v>
      </c>
      <c r="E2199" s="61" t="s">
        <v>2440</v>
      </c>
      <c r="F2199" s="61" t="s">
        <v>2294</v>
      </c>
      <c r="G2199" s="61" t="s">
        <v>3302</v>
      </c>
      <c r="H2199" s="62" t="s">
        <v>3777</v>
      </c>
      <c r="I2199" s="58">
        <v>1.57</v>
      </c>
      <c r="J2199" s="74">
        <v>369.15</v>
      </c>
    </row>
    <row r="2200" spans="1:10" ht="16.5" customHeight="1">
      <c r="A2200" s="61">
        <v>235</v>
      </c>
      <c r="B2200" s="61">
        <v>45</v>
      </c>
      <c r="C2200" s="61">
        <v>17</v>
      </c>
      <c r="D2200" s="61">
        <v>97</v>
      </c>
      <c r="E2200" s="61" t="s">
        <v>2440</v>
      </c>
      <c r="F2200" s="61" t="s">
        <v>2294</v>
      </c>
      <c r="G2200" s="61" t="s">
        <v>3302</v>
      </c>
      <c r="H2200" s="62" t="s">
        <v>3316</v>
      </c>
      <c r="I2200" s="58">
        <v>1.57</v>
      </c>
      <c r="J2200" s="74">
        <v>366.85</v>
      </c>
    </row>
    <row r="2201" spans="1:10" ht="16.5" customHeight="1">
      <c r="A2201" s="61">
        <v>225</v>
      </c>
      <c r="B2201" s="61">
        <v>35</v>
      </c>
      <c r="C2201" s="61">
        <v>18</v>
      </c>
      <c r="D2201" s="61">
        <v>87</v>
      </c>
      <c r="E2201" s="61" t="s">
        <v>2445</v>
      </c>
      <c r="F2201" s="61" t="s">
        <v>2294</v>
      </c>
      <c r="G2201" s="61" t="s">
        <v>2893</v>
      </c>
      <c r="H2201" s="62" t="s">
        <v>2950</v>
      </c>
      <c r="I2201" s="58">
        <v>1.57</v>
      </c>
      <c r="J2201" s="74">
        <v>365.7</v>
      </c>
    </row>
    <row r="2202" spans="1:10" ht="16.5" customHeight="1">
      <c r="A2202" s="61">
        <v>255</v>
      </c>
      <c r="B2202" s="61">
        <v>55</v>
      </c>
      <c r="C2202" s="61">
        <v>18</v>
      </c>
      <c r="D2202" s="61">
        <v>109</v>
      </c>
      <c r="E2202" s="61" t="s">
        <v>2347</v>
      </c>
      <c r="F2202" s="61" t="s">
        <v>2294</v>
      </c>
      <c r="G2202" s="61" t="s">
        <v>3086</v>
      </c>
      <c r="H2202" s="62" t="s">
        <v>3539</v>
      </c>
      <c r="I2202" s="58">
        <v>3.27</v>
      </c>
      <c r="J2202" s="74">
        <v>364.55</v>
      </c>
    </row>
    <row r="2203" spans="1:10" ht="16.5" customHeight="1">
      <c r="A2203" s="61">
        <v>235</v>
      </c>
      <c r="B2203" s="61">
        <v>45</v>
      </c>
      <c r="C2203" s="61">
        <v>20</v>
      </c>
      <c r="D2203" s="61">
        <v>100</v>
      </c>
      <c r="E2203" s="61" t="s">
        <v>2440</v>
      </c>
      <c r="F2203" s="61" t="s">
        <v>2294</v>
      </c>
      <c r="G2203" s="61" t="s">
        <v>3071</v>
      </c>
      <c r="H2203" s="62" t="s">
        <v>3255</v>
      </c>
      <c r="I2203" s="58">
        <v>3.27</v>
      </c>
      <c r="J2203" s="74">
        <v>363.4</v>
      </c>
    </row>
    <row r="2204" spans="1:10" ht="16.5" customHeight="1">
      <c r="A2204" s="61">
        <v>225</v>
      </c>
      <c r="B2204" s="61">
        <v>40</v>
      </c>
      <c r="C2204" s="61">
        <v>18</v>
      </c>
      <c r="D2204" s="61">
        <v>92</v>
      </c>
      <c r="E2204" s="61" t="s">
        <v>2347</v>
      </c>
      <c r="F2204" s="61" t="s">
        <v>2294</v>
      </c>
      <c r="G2204" s="61" t="s">
        <v>2969</v>
      </c>
      <c r="H2204" s="62" t="s">
        <v>3002</v>
      </c>
      <c r="I2204" s="58">
        <v>1.57</v>
      </c>
      <c r="J2204" s="74">
        <v>362.83</v>
      </c>
    </row>
    <row r="2205" spans="1:10" ht="16.5" customHeight="1">
      <c r="A2205" s="61">
        <v>225</v>
      </c>
      <c r="B2205" s="61">
        <v>40</v>
      </c>
      <c r="C2205" s="61">
        <v>18</v>
      </c>
      <c r="D2205" s="61">
        <v>92</v>
      </c>
      <c r="E2205" s="61" t="s">
        <v>2347</v>
      </c>
      <c r="F2205" s="61" t="s">
        <v>2294</v>
      </c>
      <c r="G2205" s="61" t="s">
        <v>3304</v>
      </c>
      <c r="H2205" s="62" t="s">
        <v>3806</v>
      </c>
      <c r="I2205" s="58">
        <v>1.57</v>
      </c>
      <c r="J2205" s="74">
        <v>362.83</v>
      </c>
    </row>
    <row r="2206" spans="1:10" ht="16.5" customHeight="1">
      <c r="A2206" s="61">
        <v>225</v>
      </c>
      <c r="B2206" s="61">
        <v>50</v>
      </c>
      <c r="C2206" s="61">
        <v>16</v>
      </c>
      <c r="D2206" s="61">
        <v>96</v>
      </c>
      <c r="E2206" s="61" t="s">
        <v>2347</v>
      </c>
      <c r="F2206" s="61" t="s">
        <v>2294</v>
      </c>
      <c r="G2206" s="61" t="s">
        <v>3304</v>
      </c>
      <c r="H2206" s="62" t="s">
        <v>3686</v>
      </c>
      <c r="I2206" s="58">
        <v>1.57</v>
      </c>
      <c r="J2206" s="74">
        <v>362.83</v>
      </c>
    </row>
    <row r="2207" spans="1:10" ht="16.5" customHeight="1">
      <c r="A2207" s="61">
        <v>225</v>
      </c>
      <c r="B2207" s="61">
        <v>40</v>
      </c>
      <c r="C2207" s="61">
        <v>18</v>
      </c>
      <c r="D2207" s="61">
        <v>92</v>
      </c>
      <c r="E2207" s="61" t="s">
        <v>2347</v>
      </c>
      <c r="F2207" s="61" t="s">
        <v>2294</v>
      </c>
      <c r="G2207" s="61" t="s">
        <v>3304</v>
      </c>
      <c r="H2207" s="62" t="s">
        <v>3312</v>
      </c>
      <c r="I2207" s="58">
        <v>1.57</v>
      </c>
      <c r="J2207" s="74">
        <v>362.83</v>
      </c>
    </row>
    <row r="2208" spans="1:10" ht="16.5" customHeight="1">
      <c r="A2208" s="61">
        <v>235</v>
      </c>
      <c r="B2208" s="61">
        <v>55</v>
      </c>
      <c r="C2208" s="61">
        <v>19</v>
      </c>
      <c r="D2208" s="61">
        <v>101</v>
      </c>
      <c r="E2208" s="61" t="s">
        <v>2239</v>
      </c>
      <c r="F2208" s="61" t="s">
        <v>2294</v>
      </c>
      <c r="G2208" s="61" t="s">
        <v>3277</v>
      </c>
      <c r="H2208" s="62" t="s">
        <v>3678</v>
      </c>
      <c r="I2208" s="58">
        <v>3.27</v>
      </c>
      <c r="J2208" s="74">
        <v>361.1</v>
      </c>
    </row>
    <row r="2209" spans="1:10" ht="16.5" customHeight="1">
      <c r="A2209" s="61">
        <v>265</v>
      </c>
      <c r="B2209" s="61">
        <v>65</v>
      </c>
      <c r="C2209" s="61">
        <v>17</v>
      </c>
      <c r="D2209" s="61">
        <v>112</v>
      </c>
      <c r="E2209" s="61" t="s">
        <v>2237</v>
      </c>
      <c r="F2209" s="61" t="s">
        <v>2294</v>
      </c>
      <c r="G2209" s="61" t="s">
        <v>2867</v>
      </c>
      <c r="H2209" s="62" t="s">
        <v>3096</v>
      </c>
      <c r="I2209" s="58">
        <v>3.27</v>
      </c>
      <c r="J2209" s="74">
        <v>360.53</v>
      </c>
    </row>
    <row r="2210" spans="1:10" ht="16.5" customHeight="1">
      <c r="A2210" s="61">
        <v>225</v>
      </c>
      <c r="B2210" s="61">
        <v>45</v>
      </c>
      <c r="C2210" s="61">
        <v>18</v>
      </c>
      <c r="D2210" s="61">
        <v>91</v>
      </c>
      <c r="E2210" s="61" t="s">
        <v>2445</v>
      </c>
      <c r="F2210" s="61" t="s">
        <v>2294</v>
      </c>
      <c r="G2210" s="61" t="s">
        <v>3357</v>
      </c>
      <c r="H2210" s="62" t="s">
        <v>3707</v>
      </c>
      <c r="I2210" s="58">
        <v>1.57</v>
      </c>
      <c r="J2210" s="74">
        <v>360.53</v>
      </c>
    </row>
    <row r="2211" spans="1:10" ht="16.5" customHeight="1">
      <c r="A2211" s="61">
        <v>235</v>
      </c>
      <c r="B2211" s="61">
        <v>55</v>
      </c>
      <c r="C2211" s="61">
        <v>17</v>
      </c>
      <c r="D2211" s="61">
        <v>99</v>
      </c>
      <c r="E2211" s="61" t="s">
        <v>2440</v>
      </c>
      <c r="F2211" s="61" t="s">
        <v>2294</v>
      </c>
      <c r="G2211" s="61" t="s">
        <v>2966</v>
      </c>
      <c r="H2211" s="62" t="s">
        <v>3016</v>
      </c>
      <c r="I2211" s="58">
        <v>1.57</v>
      </c>
      <c r="J2211" s="74">
        <v>358.8</v>
      </c>
    </row>
    <row r="2212" spans="1:10" ht="16.5" customHeight="1">
      <c r="A2212" s="61">
        <v>245</v>
      </c>
      <c r="B2212" s="61">
        <v>45</v>
      </c>
      <c r="C2212" s="61">
        <v>18</v>
      </c>
      <c r="D2212" s="61">
        <v>96</v>
      </c>
      <c r="E2212" s="61" t="s">
        <v>2445</v>
      </c>
      <c r="F2212" s="61" t="s">
        <v>2294</v>
      </c>
      <c r="G2212" s="61" t="s">
        <v>3086</v>
      </c>
      <c r="H2212" s="62" t="s">
        <v>3679</v>
      </c>
      <c r="I2212" s="58">
        <v>1.57</v>
      </c>
      <c r="J2212" s="74">
        <v>358.8</v>
      </c>
    </row>
    <row r="2213" spans="1:10" ht="16.5" customHeight="1">
      <c r="A2213" s="61">
        <v>235</v>
      </c>
      <c r="B2213" s="61">
        <v>55</v>
      </c>
      <c r="C2213" s="61">
        <v>17</v>
      </c>
      <c r="D2213" s="61">
        <v>99</v>
      </c>
      <c r="E2213" s="61" t="s">
        <v>2440</v>
      </c>
      <c r="F2213" s="61" t="s">
        <v>2294</v>
      </c>
      <c r="G2213" s="61" t="s">
        <v>2966</v>
      </c>
      <c r="H2213" s="62" t="s">
        <v>2984</v>
      </c>
      <c r="I2213" s="58">
        <v>1.57</v>
      </c>
      <c r="J2213" s="74">
        <v>358.8</v>
      </c>
    </row>
    <row r="2214" spans="1:10" ht="16.5" customHeight="1">
      <c r="A2214" s="61">
        <v>235</v>
      </c>
      <c r="B2214" s="61">
        <v>55</v>
      </c>
      <c r="C2214" s="61">
        <v>17</v>
      </c>
      <c r="D2214" s="61">
        <v>99</v>
      </c>
      <c r="E2214" s="61" t="s">
        <v>2440</v>
      </c>
      <c r="F2214" s="61" t="s">
        <v>2294</v>
      </c>
      <c r="G2214" s="61" t="s">
        <v>3302</v>
      </c>
      <c r="H2214" s="62" t="s">
        <v>3662</v>
      </c>
      <c r="I2214" s="58">
        <v>1.57</v>
      </c>
      <c r="J2214" s="74">
        <v>358.8</v>
      </c>
    </row>
    <row r="2215" spans="1:10" ht="16.5" customHeight="1">
      <c r="A2215" s="61">
        <v>225</v>
      </c>
      <c r="B2215" s="61">
        <v>35</v>
      </c>
      <c r="C2215" s="61">
        <v>19</v>
      </c>
      <c r="D2215" s="61">
        <v>84</v>
      </c>
      <c r="E2215" s="61" t="s">
        <v>2445</v>
      </c>
      <c r="F2215" s="61" t="s">
        <v>2294</v>
      </c>
      <c r="G2215" s="61" t="s">
        <v>2859</v>
      </c>
      <c r="H2215" s="62" t="s">
        <v>2948</v>
      </c>
      <c r="I2215" s="58">
        <v>1.57</v>
      </c>
      <c r="J2215" s="74">
        <v>358.23</v>
      </c>
    </row>
    <row r="2216" spans="1:10" ht="16.5" customHeight="1">
      <c r="A2216" s="61">
        <v>225</v>
      </c>
      <c r="B2216" s="61">
        <v>35</v>
      </c>
      <c r="C2216" s="61">
        <v>19</v>
      </c>
      <c r="D2216" s="61">
        <v>88</v>
      </c>
      <c r="E2216" s="61" t="s">
        <v>2445</v>
      </c>
      <c r="F2216" s="61" t="s">
        <v>2294</v>
      </c>
      <c r="G2216" s="61" t="s">
        <v>3086</v>
      </c>
      <c r="H2216" s="62" t="s">
        <v>3720</v>
      </c>
      <c r="I2216" s="58">
        <v>1.57</v>
      </c>
      <c r="J2216" s="74">
        <v>358.23</v>
      </c>
    </row>
    <row r="2217" spans="1:10" ht="16.5" customHeight="1">
      <c r="A2217" s="61">
        <v>255</v>
      </c>
      <c r="B2217" s="61">
        <v>65</v>
      </c>
      <c r="C2217" s="61">
        <v>17</v>
      </c>
      <c r="D2217" s="61">
        <v>110</v>
      </c>
      <c r="E2217" s="61" t="s">
        <v>2440</v>
      </c>
      <c r="F2217" s="61" t="s">
        <v>2294</v>
      </c>
      <c r="G2217" s="61" t="s">
        <v>2867</v>
      </c>
      <c r="H2217" s="62" t="s">
        <v>3095</v>
      </c>
      <c r="I2217" s="58">
        <v>3.27</v>
      </c>
      <c r="J2217" s="74">
        <v>355.93</v>
      </c>
    </row>
    <row r="2218" spans="1:10" ht="16.5" customHeight="1">
      <c r="A2218" s="61">
        <v>235</v>
      </c>
      <c r="B2218" s="61">
        <v>45</v>
      </c>
      <c r="C2218" s="61">
        <v>17</v>
      </c>
      <c r="D2218" s="61">
        <v>94</v>
      </c>
      <c r="E2218" s="61" t="s">
        <v>2440</v>
      </c>
      <c r="F2218" s="61" t="s">
        <v>2294</v>
      </c>
      <c r="G2218" s="61" t="s">
        <v>2966</v>
      </c>
      <c r="H2218" s="62" t="s">
        <v>3353</v>
      </c>
      <c r="I2218" s="58">
        <v>1.57</v>
      </c>
      <c r="J2218" s="74">
        <v>355.93</v>
      </c>
    </row>
    <row r="2219" spans="1:10" ht="16.5" customHeight="1">
      <c r="A2219" s="61">
        <v>235</v>
      </c>
      <c r="B2219" s="61">
        <v>60</v>
      </c>
      <c r="C2219" s="61">
        <v>18</v>
      </c>
      <c r="D2219" s="61">
        <v>107</v>
      </c>
      <c r="E2219" s="61" t="s">
        <v>2440</v>
      </c>
      <c r="F2219" s="61" t="s">
        <v>2294</v>
      </c>
      <c r="G2219" s="61" t="s">
        <v>2867</v>
      </c>
      <c r="H2219" s="62" t="s">
        <v>3804</v>
      </c>
      <c r="I2219" s="58">
        <v>3.27</v>
      </c>
      <c r="J2219" s="74">
        <v>353.63</v>
      </c>
    </row>
    <row r="2220" spans="1:10" ht="16.5" customHeight="1">
      <c r="A2220" s="61">
        <v>235</v>
      </c>
      <c r="B2220" s="61">
        <v>60</v>
      </c>
      <c r="C2220" s="61">
        <v>18</v>
      </c>
      <c r="D2220" s="61">
        <v>107</v>
      </c>
      <c r="E2220" s="61" t="s">
        <v>2440</v>
      </c>
      <c r="F2220" s="61" t="s">
        <v>2294</v>
      </c>
      <c r="G2220" s="61" t="s">
        <v>2867</v>
      </c>
      <c r="H2220" s="62" t="s">
        <v>3000</v>
      </c>
      <c r="I2220" s="58">
        <v>3.27</v>
      </c>
      <c r="J2220" s="74">
        <v>353.63</v>
      </c>
    </row>
    <row r="2221" spans="1:10" ht="16.5" customHeight="1">
      <c r="A2221" s="61">
        <v>205</v>
      </c>
      <c r="B2221" s="61">
        <v>45</v>
      </c>
      <c r="C2221" s="61">
        <v>17</v>
      </c>
      <c r="D2221" s="61">
        <v>84</v>
      </c>
      <c r="E2221" s="61" t="s">
        <v>2347</v>
      </c>
      <c r="F2221" s="61" t="s">
        <v>2294</v>
      </c>
      <c r="G2221" s="61" t="s">
        <v>2969</v>
      </c>
      <c r="H2221" s="62" t="s">
        <v>2970</v>
      </c>
      <c r="I2221" s="58">
        <v>1.57</v>
      </c>
      <c r="J2221" s="74">
        <v>352.48</v>
      </c>
    </row>
    <row r="2222" spans="1:10" ht="16.5" customHeight="1">
      <c r="A2222" s="61">
        <v>205</v>
      </c>
      <c r="B2222" s="61">
        <v>45</v>
      </c>
      <c r="C2222" s="61">
        <v>17</v>
      </c>
      <c r="D2222" s="61">
        <v>84</v>
      </c>
      <c r="E2222" s="61" t="s">
        <v>2347</v>
      </c>
      <c r="F2222" s="61" t="s">
        <v>2294</v>
      </c>
      <c r="G2222" s="61" t="s">
        <v>3304</v>
      </c>
      <c r="H2222" s="62" t="s">
        <v>3794</v>
      </c>
      <c r="I2222" s="58">
        <v>1.57</v>
      </c>
      <c r="J2222" s="74">
        <v>352.48</v>
      </c>
    </row>
    <row r="2223" spans="1:10" ht="16.5" customHeight="1">
      <c r="A2223" s="61">
        <v>235</v>
      </c>
      <c r="B2223" s="61">
        <v>55</v>
      </c>
      <c r="C2223" s="61">
        <v>19</v>
      </c>
      <c r="D2223" s="61">
        <v>105</v>
      </c>
      <c r="E2223" s="61" t="s">
        <v>2347</v>
      </c>
      <c r="F2223" s="61" t="s">
        <v>2294</v>
      </c>
      <c r="G2223" s="61" t="s">
        <v>3279</v>
      </c>
      <c r="H2223" s="62" t="s">
        <v>3610</v>
      </c>
      <c r="I2223" s="58">
        <v>3.27</v>
      </c>
      <c r="J2223" s="74">
        <v>351.9</v>
      </c>
    </row>
    <row r="2224" spans="1:10" ht="16.5" customHeight="1">
      <c r="A2224" s="61">
        <v>215</v>
      </c>
      <c r="B2224" s="61">
        <v>45</v>
      </c>
      <c r="C2224" s="61">
        <v>17</v>
      </c>
      <c r="D2224" s="61">
        <v>91</v>
      </c>
      <c r="E2224" s="61" t="s">
        <v>2440</v>
      </c>
      <c r="F2224" s="61" t="s">
        <v>2294</v>
      </c>
      <c r="G2224" s="61" t="s">
        <v>3302</v>
      </c>
      <c r="H2224" s="62" t="s">
        <v>3307</v>
      </c>
      <c r="I2224" s="58">
        <v>1.57</v>
      </c>
      <c r="J2224" s="74">
        <v>350.75</v>
      </c>
    </row>
    <row r="2225" spans="1:10" ht="16.5" customHeight="1">
      <c r="A2225" s="61">
        <v>235</v>
      </c>
      <c r="B2225" s="61">
        <v>45</v>
      </c>
      <c r="C2225" s="61">
        <v>19</v>
      </c>
      <c r="D2225" s="61">
        <v>99</v>
      </c>
      <c r="E2225" s="61" t="s">
        <v>2347</v>
      </c>
      <c r="F2225" s="61" t="s">
        <v>2294</v>
      </c>
      <c r="G2225" s="61" t="s">
        <v>3071</v>
      </c>
      <c r="H2225" s="62" t="s">
        <v>3214</v>
      </c>
      <c r="I2225" s="58">
        <v>3.27</v>
      </c>
      <c r="J2225" s="74">
        <v>350.18</v>
      </c>
    </row>
    <row r="2226" spans="1:10" ht="16.5" customHeight="1">
      <c r="A2226" s="61">
        <v>225</v>
      </c>
      <c r="B2226" s="61">
        <v>45</v>
      </c>
      <c r="C2226" s="61">
        <v>18</v>
      </c>
      <c r="D2226" s="61">
        <v>95</v>
      </c>
      <c r="E2226" s="61" t="s">
        <v>2239</v>
      </c>
      <c r="F2226" s="61" t="s">
        <v>2294</v>
      </c>
      <c r="G2226" s="61" t="s">
        <v>3357</v>
      </c>
      <c r="H2226" s="62" t="s">
        <v>3790</v>
      </c>
      <c r="I2226" s="58">
        <v>1.57</v>
      </c>
      <c r="J2226" s="74">
        <v>350.18</v>
      </c>
    </row>
    <row r="2227" spans="1:10" ht="16.5" customHeight="1">
      <c r="A2227" s="61">
        <v>215</v>
      </c>
      <c r="B2227" s="61">
        <v>45</v>
      </c>
      <c r="C2227" s="61">
        <v>18</v>
      </c>
      <c r="D2227" s="61">
        <v>93</v>
      </c>
      <c r="E2227" s="61" t="s">
        <v>2239</v>
      </c>
      <c r="F2227" s="61" t="s">
        <v>2294</v>
      </c>
      <c r="G2227" s="61" t="s">
        <v>2841</v>
      </c>
      <c r="H2227" s="62" t="s">
        <v>2960</v>
      </c>
      <c r="I2227" s="58">
        <v>1.57</v>
      </c>
      <c r="J2227" s="74">
        <v>350.18</v>
      </c>
    </row>
    <row r="2228" spans="1:10" ht="16.5" customHeight="1">
      <c r="A2228" s="61">
        <v>225</v>
      </c>
      <c r="B2228" s="61">
        <v>45</v>
      </c>
      <c r="C2228" s="61">
        <v>18</v>
      </c>
      <c r="D2228" s="61">
        <v>91</v>
      </c>
      <c r="E2228" s="61" t="s">
        <v>2239</v>
      </c>
      <c r="F2228" s="61" t="s">
        <v>2294</v>
      </c>
      <c r="G2228" s="61" t="s">
        <v>3357</v>
      </c>
      <c r="H2228" s="62" t="s">
        <v>3375</v>
      </c>
      <c r="I2228" s="58">
        <v>1.57</v>
      </c>
      <c r="J2228" s="74">
        <v>350.18</v>
      </c>
    </row>
    <row r="2229" spans="1:10" ht="16.5" customHeight="1">
      <c r="A2229" s="61">
        <v>225</v>
      </c>
      <c r="B2229" s="61">
        <v>50</v>
      </c>
      <c r="C2229" s="61">
        <v>17</v>
      </c>
      <c r="D2229" s="61">
        <v>94</v>
      </c>
      <c r="E2229" s="61" t="s">
        <v>2239</v>
      </c>
      <c r="F2229" s="61" t="s">
        <v>2294</v>
      </c>
      <c r="G2229" s="61" t="s">
        <v>3357</v>
      </c>
      <c r="H2229" s="62" t="s">
        <v>3691</v>
      </c>
      <c r="I2229" s="58">
        <v>1.57</v>
      </c>
      <c r="J2229" s="74">
        <v>350.18</v>
      </c>
    </row>
    <row r="2230" spans="1:10" ht="16.5" customHeight="1">
      <c r="A2230" s="61">
        <v>255</v>
      </c>
      <c r="B2230" s="61">
        <v>55</v>
      </c>
      <c r="C2230" s="61">
        <v>18</v>
      </c>
      <c r="D2230" s="61">
        <v>109</v>
      </c>
      <c r="E2230" s="61" t="s">
        <v>2440</v>
      </c>
      <c r="F2230" s="61" t="s">
        <v>2294</v>
      </c>
      <c r="G2230" s="61" t="s">
        <v>2867</v>
      </c>
      <c r="H2230" s="62" t="s">
        <v>3073</v>
      </c>
      <c r="I2230" s="58">
        <v>3.27</v>
      </c>
      <c r="J2230" s="74">
        <v>349.03</v>
      </c>
    </row>
    <row r="2231" spans="1:10" ht="16.5" customHeight="1">
      <c r="A2231" s="61">
        <v>245</v>
      </c>
      <c r="B2231" s="61">
        <v>65</v>
      </c>
      <c r="C2231" s="61">
        <v>17</v>
      </c>
      <c r="D2231" s="61">
        <v>111</v>
      </c>
      <c r="E2231" s="61" t="s">
        <v>2440</v>
      </c>
      <c r="F2231" s="61" t="s">
        <v>2294</v>
      </c>
      <c r="G2231" s="61" t="s">
        <v>2867</v>
      </c>
      <c r="H2231" s="62" t="s">
        <v>3169</v>
      </c>
      <c r="I2231" s="58">
        <v>3.27</v>
      </c>
      <c r="J2231" s="74">
        <v>349.03</v>
      </c>
    </row>
    <row r="2232" spans="1:10" ht="16.5" customHeight="1">
      <c r="A2232" s="61">
        <v>215</v>
      </c>
      <c r="B2232" s="61">
        <v>45</v>
      </c>
      <c r="C2232" s="61">
        <v>18</v>
      </c>
      <c r="D2232" s="61">
        <v>93</v>
      </c>
      <c r="E2232" s="61" t="s">
        <v>2347</v>
      </c>
      <c r="F2232" s="61" t="s">
        <v>2294</v>
      </c>
      <c r="G2232" s="61" t="s">
        <v>3304</v>
      </c>
      <c r="H2232" s="62" t="s">
        <v>3814</v>
      </c>
      <c r="I2232" s="58">
        <v>1.57</v>
      </c>
      <c r="J2232" s="74">
        <v>349.03</v>
      </c>
    </row>
    <row r="2233" spans="1:10" ht="16.5" customHeight="1">
      <c r="A2233" s="61">
        <v>255</v>
      </c>
      <c r="B2233" s="61">
        <v>35</v>
      </c>
      <c r="C2233" s="61">
        <v>18</v>
      </c>
      <c r="D2233" s="61">
        <v>94</v>
      </c>
      <c r="E2233" s="61" t="s">
        <v>2445</v>
      </c>
      <c r="F2233" s="61" t="s">
        <v>2294</v>
      </c>
      <c r="G2233" s="61" t="s">
        <v>2841</v>
      </c>
      <c r="H2233" s="62" t="s">
        <v>2931</v>
      </c>
      <c r="I2233" s="58">
        <v>1.57</v>
      </c>
      <c r="J2233" s="74">
        <v>347.88</v>
      </c>
    </row>
    <row r="2234" spans="1:10" ht="16.5" customHeight="1">
      <c r="A2234" s="61">
        <v>255</v>
      </c>
      <c r="B2234" s="61">
        <v>35</v>
      </c>
      <c r="C2234" s="61">
        <v>18</v>
      </c>
      <c r="D2234" s="61">
        <v>94</v>
      </c>
      <c r="E2234" s="61" t="s">
        <v>2445</v>
      </c>
      <c r="F2234" s="61" t="s">
        <v>2294</v>
      </c>
      <c r="G2234" s="61" t="s">
        <v>3086</v>
      </c>
      <c r="H2234" s="62" t="s">
        <v>3273</v>
      </c>
      <c r="I2234" s="58">
        <v>1.57</v>
      </c>
      <c r="J2234" s="74">
        <v>347.88</v>
      </c>
    </row>
    <row r="2235" spans="1:10" ht="16.5" customHeight="1">
      <c r="A2235" s="61">
        <v>225</v>
      </c>
      <c r="B2235" s="61">
        <v>55</v>
      </c>
      <c r="C2235" s="61">
        <v>17</v>
      </c>
      <c r="D2235" s="61">
        <v>97</v>
      </c>
      <c r="E2235" s="61" t="s">
        <v>2440</v>
      </c>
      <c r="F2235" s="61" t="s">
        <v>2294</v>
      </c>
      <c r="G2235" s="61" t="s">
        <v>3302</v>
      </c>
      <c r="H2235" s="62" t="s">
        <v>3722</v>
      </c>
      <c r="I2235" s="58">
        <v>1.57</v>
      </c>
      <c r="J2235" s="74">
        <v>347.3</v>
      </c>
    </row>
    <row r="2236" spans="1:10" ht="16.5" customHeight="1">
      <c r="A2236" s="61">
        <v>215</v>
      </c>
      <c r="B2236" s="61">
        <v>45</v>
      </c>
      <c r="C2236" s="61">
        <v>17</v>
      </c>
      <c r="D2236" s="61">
        <v>91</v>
      </c>
      <c r="E2236" s="61" t="s">
        <v>2347</v>
      </c>
      <c r="F2236" s="61" t="s">
        <v>2294</v>
      </c>
      <c r="G2236" s="61" t="s">
        <v>3304</v>
      </c>
      <c r="H2236" s="62" t="s">
        <v>3308</v>
      </c>
      <c r="I2236" s="58">
        <v>1.57</v>
      </c>
      <c r="J2236" s="74">
        <v>347.3</v>
      </c>
    </row>
    <row r="2237" spans="1:10" ht="16.5" customHeight="1">
      <c r="A2237" s="61">
        <v>225</v>
      </c>
      <c r="B2237" s="61">
        <v>55</v>
      </c>
      <c r="C2237" s="61">
        <v>17</v>
      </c>
      <c r="D2237" s="61">
        <v>97</v>
      </c>
      <c r="E2237" s="61" t="s">
        <v>2440</v>
      </c>
      <c r="F2237" s="61" t="s">
        <v>2294</v>
      </c>
      <c r="G2237" s="61" t="s">
        <v>3302</v>
      </c>
      <c r="H2237" s="62" t="s">
        <v>3465</v>
      </c>
      <c r="I2237" s="58">
        <v>1.57</v>
      </c>
      <c r="J2237" s="74">
        <v>347.3</v>
      </c>
    </row>
    <row r="2238" spans="1:10" ht="16.5" customHeight="1">
      <c r="A2238" s="61">
        <v>235</v>
      </c>
      <c r="B2238" s="61">
        <v>60</v>
      </c>
      <c r="C2238" s="61">
        <v>16</v>
      </c>
      <c r="D2238" s="61">
        <v>100</v>
      </c>
      <c r="E2238" s="61" t="s">
        <v>2239</v>
      </c>
      <c r="F2238" s="61" t="s">
        <v>2294</v>
      </c>
      <c r="G2238" s="61" t="s">
        <v>2820</v>
      </c>
      <c r="H2238" s="62" t="s">
        <v>2824</v>
      </c>
      <c r="I2238" s="58">
        <v>1.57</v>
      </c>
      <c r="J2238" s="74">
        <v>344.43</v>
      </c>
    </row>
    <row r="2239" spans="1:10" ht="16.5" customHeight="1">
      <c r="A2239" s="61">
        <v>255</v>
      </c>
      <c r="B2239" s="61">
        <v>55</v>
      </c>
      <c r="C2239" s="61">
        <v>19</v>
      </c>
      <c r="D2239" s="61">
        <v>111</v>
      </c>
      <c r="E2239" s="61" t="s">
        <v>2347</v>
      </c>
      <c r="F2239" s="61" t="s">
        <v>2294</v>
      </c>
      <c r="G2239" s="61" t="s">
        <v>2834</v>
      </c>
      <c r="H2239" s="62" t="s">
        <v>3251</v>
      </c>
      <c r="I2239" s="58">
        <v>3.27</v>
      </c>
      <c r="J2239" s="74">
        <v>342.7</v>
      </c>
    </row>
    <row r="2240" spans="1:10" ht="16.5" customHeight="1">
      <c r="A2240" s="61">
        <v>235</v>
      </c>
      <c r="B2240" s="61">
        <v>40</v>
      </c>
      <c r="C2240" s="61">
        <v>18</v>
      </c>
      <c r="D2240" s="61">
        <v>95</v>
      </c>
      <c r="E2240" s="61" t="s">
        <v>2239</v>
      </c>
      <c r="F2240" s="61" t="s">
        <v>2294</v>
      </c>
      <c r="G2240" s="61" t="s">
        <v>3357</v>
      </c>
      <c r="H2240" s="62" t="s">
        <v>3659</v>
      </c>
      <c r="I2240" s="58">
        <v>1.57</v>
      </c>
      <c r="J2240" s="74">
        <v>342.7</v>
      </c>
    </row>
    <row r="2241" spans="1:10" ht="16.5" customHeight="1">
      <c r="A2241" s="61">
        <v>215</v>
      </c>
      <c r="B2241" s="61">
        <v>40</v>
      </c>
      <c r="C2241" s="61">
        <v>18</v>
      </c>
      <c r="D2241" s="61">
        <v>89</v>
      </c>
      <c r="E2241" s="61" t="s">
        <v>2239</v>
      </c>
      <c r="F2241" s="61" t="s">
        <v>2294</v>
      </c>
      <c r="G2241" s="61" t="s">
        <v>2893</v>
      </c>
      <c r="H2241" s="62" t="s">
        <v>3687</v>
      </c>
      <c r="I2241" s="58">
        <v>1.57</v>
      </c>
      <c r="J2241" s="74">
        <v>340.4</v>
      </c>
    </row>
    <row r="2242" spans="1:10" ht="16.5" customHeight="1">
      <c r="A2242" s="61">
        <v>245</v>
      </c>
      <c r="B2242" s="61">
        <v>40</v>
      </c>
      <c r="C2242" s="61">
        <v>18</v>
      </c>
      <c r="D2242" s="61">
        <v>97</v>
      </c>
      <c r="E2242" s="61" t="s">
        <v>2445</v>
      </c>
      <c r="F2242" s="61" t="s">
        <v>2294</v>
      </c>
      <c r="G2242" s="61" t="s">
        <v>3086</v>
      </c>
      <c r="H2242" s="62" t="s">
        <v>3596</v>
      </c>
      <c r="I2242" s="58">
        <v>1.57</v>
      </c>
      <c r="J2242" s="74">
        <v>340.4</v>
      </c>
    </row>
    <row r="2243" spans="1:10" ht="16.5" customHeight="1">
      <c r="A2243" s="61">
        <v>245</v>
      </c>
      <c r="B2243" s="61">
        <v>40</v>
      </c>
      <c r="C2243" s="61">
        <v>18</v>
      </c>
      <c r="D2243" s="61">
        <v>97</v>
      </c>
      <c r="E2243" s="61" t="s">
        <v>2445</v>
      </c>
      <c r="F2243" s="61" t="s">
        <v>2294</v>
      </c>
      <c r="G2243" s="61" t="s">
        <v>3357</v>
      </c>
      <c r="H2243" s="62" t="s">
        <v>3675</v>
      </c>
      <c r="I2243" s="58">
        <v>1.57</v>
      </c>
      <c r="J2243" s="74">
        <v>340.4</v>
      </c>
    </row>
    <row r="2244" spans="1:10" ht="16.5" customHeight="1">
      <c r="A2244" s="61">
        <v>245</v>
      </c>
      <c r="B2244" s="61">
        <v>40</v>
      </c>
      <c r="C2244" s="61">
        <v>18</v>
      </c>
      <c r="D2244" s="61">
        <v>97</v>
      </c>
      <c r="E2244" s="61" t="s">
        <v>2445</v>
      </c>
      <c r="F2244" s="61" t="s">
        <v>2294</v>
      </c>
      <c r="G2244" s="61" t="s">
        <v>2841</v>
      </c>
      <c r="H2244" s="62" t="s">
        <v>3024</v>
      </c>
      <c r="I2244" s="58">
        <v>1.57</v>
      </c>
      <c r="J2244" s="74">
        <v>340.4</v>
      </c>
    </row>
    <row r="2245" spans="1:10" ht="16.5" customHeight="1">
      <c r="A2245" s="61">
        <v>245</v>
      </c>
      <c r="B2245" s="61">
        <v>40</v>
      </c>
      <c r="C2245" s="61">
        <v>18</v>
      </c>
      <c r="D2245" s="61">
        <v>97</v>
      </c>
      <c r="E2245" s="61" t="s">
        <v>2445</v>
      </c>
      <c r="F2245" s="61" t="s">
        <v>2294</v>
      </c>
      <c r="G2245" s="61" t="s">
        <v>3086</v>
      </c>
      <c r="H2245" s="62" t="s">
        <v>3159</v>
      </c>
      <c r="I2245" s="58">
        <v>1.57</v>
      </c>
      <c r="J2245" s="74">
        <v>340.4</v>
      </c>
    </row>
    <row r="2246" spans="1:10" ht="16.5" customHeight="1">
      <c r="A2246" s="61">
        <v>245</v>
      </c>
      <c r="B2246" s="61">
        <v>40</v>
      </c>
      <c r="C2246" s="61">
        <v>18</v>
      </c>
      <c r="D2246" s="61">
        <v>97</v>
      </c>
      <c r="E2246" s="61" t="s">
        <v>2445</v>
      </c>
      <c r="F2246" s="61" t="s">
        <v>2294</v>
      </c>
      <c r="G2246" s="61" t="s">
        <v>2841</v>
      </c>
      <c r="H2246" s="62" t="s">
        <v>3291</v>
      </c>
      <c r="I2246" s="58">
        <v>1.57</v>
      </c>
      <c r="J2246" s="74">
        <v>340.4</v>
      </c>
    </row>
    <row r="2247" spans="1:10" ht="16.5" customHeight="1">
      <c r="A2247" s="61">
        <v>245</v>
      </c>
      <c r="B2247" s="61">
        <v>40</v>
      </c>
      <c r="C2247" s="61">
        <v>18</v>
      </c>
      <c r="D2247" s="61">
        <v>97</v>
      </c>
      <c r="E2247" s="61" t="s">
        <v>2445</v>
      </c>
      <c r="F2247" s="61" t="s">
        <v>2294</v>
      </c>
      <c r="G2247" s="61" t="s">
        <v>2841</v>
      </c>
      <c r="H2247" s="62" t="s">
        <v>3395</v>
      </c>
      <c r="I2247" s="58">
        <v>1.57</v>
      </c>
      <c r="J2247" s="74">
        <v>340.4</v>
      </c>
    </row>
    <row r="2248" spans="1:10" ht="16.5" customHeight="1">
      <c r="A2248" s="61">
        <v>235</v>
      </c>
      <c r="B2248" s="61">
        <v>45</v>
      </c>
      <c r="C2248" s="61">
        <v>18</v>
      </c>
      <c r="D2248" s="61">
        <v>98</v>
      </c>
      <c r="E2248" s="61" t="s">
        <v>2445</v>
      </c>
      <c r="F2248" s="61" t="s">
        <v>2294</v>
      </c>
      <c r="G2248" s="61" t="s">
        <v>2893</v>
      </c>
      <c r="H2248" s="62" t="s">
        <v>3066</v>
      </c>
      <c r="I2248" s="58">
        <v>1.57</v>
      </c>
      <c r="J2248" s="74">
        <v>340.4</v>
      </c>
    </row>
    <row r="2249" spans="1:10" ht="16.5" customHeight="1">
      <c r="A2249" s="61">
        <v>215</v>
      </c>
      <c r="B2249" s="61">
        <v>40</v>
      </c>
      <c r="C2249" s="61">
        <v>18</v>
      </c>
      <c r="D2249" s="61">
        <v>89</v>
      </c>
      <c r="E2249" s="61" t="s">
        <v>2239</v>
      </c>
      <c r="F2249" s="61" t="s">
        <v>2294</v>
      </c>
      <c r="G2249" s="61" t="s">
        <v>2893</v>
      </c>
      <c r="H2249" s="62" t="s">
        <v>3345</v>
      </c>
      <c r="I2249" s="58">
        <v>1.57</v>
      </c>
      <c r="J2249" s="74">
        <v>340.4</v>
      </c>
    </row>
    <row r="2250" spans="1:10" ht="16.5" customHeight="1">
      <c r="A2250" s="61">
        <v>235</v>
      </c>
      <c r="B2250" s="61">
        <v>60</v>
      </c>
      <c r="C2250" s="61">
        <v>17</v>
      </c>
      <c r="D2250" s="61">
        <v>102</v>
      </c>
      <c r="E2250" s="61" t="s">
        <v>2440</v>
      </c>
      <c r="F2250" s="61" t="s">
        <v>2294</v>
      </c>
      <c r="G2250" s="61" t="s">
        <v>2867</v>
      </c>
      <c r="H2250" s="62" t="s">
        <v>3233</v>
      </c>
      <c r="I2250" s="58">
        <v>3.27</v>
      </c>
      <c r="J2250" s="74">
        <v>339.25</v>
      </c>
    </row>
    <row r="2251" spans="1:10" ht="16.5" customHeight="1">
      <c r="A2251" s="61">
        <v>205</v>
      </c>
      <c r="B2251" s="61">
        <v>65</v>
      </c>
      <c r="C2251" s="61">
        <v>17</v>
      </c>
      <c r="D2251" s="61">
        <v>96</v>
      </c>
      <c r="E2251" s="61" t="s">
        <v>2440</v>
      </c>
      <c r="F2251" s="61" t="s">
        <v>2294</v>
      </c>
      <c r="G2251" s="61" t="s">
        <v>3302</v>
      </c>
      <c r="H2251" s="62" t="s">
        <v>3660</v>
      </c>
      <c r="I2251" s="58">
        <v>1.57</v>
      </c>
      <c r="J2251" s="74">
        <v>338.68</v>
      </c>
    </row>
    <row r="2252" spans="1:10" ht="16.5" customHeight="1">
      <c r="A2252" s="61">
        <v>225</v>
      </c>
      <c r="B2252" s="61">
        <v>55</v>
      </c>
      <c r="C2252" s="61">
        <v>17</v>
      </c>
      <c r="D2252" s="61">
        <v>101</v>
      </c>
      <c r="E2252" s="61" t="s">
        <v>2347</v>
      </c>
      <c r="F2252" s="61" t="s">
        <v>2294</v>
      </c>
      <c r="G2252" s="61" t="s">
        <v>3304</v>
      </c>
      <c r="H2252" s="62" t="s">
        <v>3623</v>
      </c>
      <c r="I2252" s="58">
        <v>1.57</v>
      </c>
      <c r="J2252" s="74">
        <v>338.68</v>
      </c>
    </row>
    <row r="2253" spans="1:10" ht="16.5" customHeight="1">
      <c r="A2253" s="61">
        <v>205</v>
      </c>
      <c r="B2253" s="61">
        <v>65</v>
      </c>
      <c r="C2253" s="61">
        <v>17</v>
      </c>
      <c r="D2253" s="61">
        <v>96</v>
      </c>
      <c r="E2253" s="61" t="s">
        <v>2440</v>
      </c>
      <c r="F2253" s="61" t="s">
        <v>2294</v>
      </c>
      <c r="G2253" s="61" t="s">
        <v>3302</v>
      </c>
      <c r="H2253" s="62" t="s">
        <v>3820</v>
      </c>
      <c r="I2253" s="58">
        <v>1.57</v>
      </c>
      <c r="J2253" s="74">
        <v>338.68</v>
      </c>
    </row>
    <row r="2254" spans="1:10" ht="16.5" customHeight="1">
      <c r="A2254" s="61">
        <v>235</v>
      </c>
      <c r="B2254" s="61">
        <v>55</v>
      </c>
      <c r="C2254" s="61">
        <v>17</v>
      </c>
      <c r="D2254" s="61">
        <v>99</v>
      </c>
      <c r="E2254" s="61" t="s">
        <v>2445</v>
      </c>
      <c r="F2254" s="61" t="s">
        <v>2294</v>
      </c>
      <c r="G2254" s="61" t="s">
        <v>3357</v>
      </c>
      <c r="H2254" s="62" t="s">
        <v>3568</v>
      </c>
      <c r="I2254" s="58">
        <v>1.57</v>
      </c>
      <c r="J2254" s="74">
        <v>337.53</v>
      </c>
    </row>
    <row r="2255" spans="1:10" ht="16.5" customHeight="1">
      <c r="A2255" s="61">
        <v>255</v>
      </c>
      <c r="B2255" s="61">
        <v>40</v>
      </c>
      <c r="C2255" s="61">
        <v>17</v>
      </c>
      <c r="D2255" s="61">
        <v>94</v>
      </c>
      <c r="E2255" s="61" t="s">
        <v>2239</v>
      </c>
      <c r="F2255" s="61" t="s">
        <v>2294</v>
      </c>
      <c r="G2255" s="61" t="s">
        <v>3086</v>
      </c>
      <c r="H2255" s="62" t="s">
        <v>3198</v>
      </c>
      <c r="I2255" s="58">
        <v>1.57</v>
      </c>
      <c r="J2255" s="74">
        <v>336.95</v>
      </c>
    </row>
    <row r="2256" spans="1:10" ht="16.5" customHeight="1">
      <c r="A2256" s="61">
        <v>225</v>
      </c>
      <c r="B2256" s="61">
        <v>60</v>
      </c>
      <c r="C2256" s="61">
        <v>17</v>
      </c>
      <c r="D2256" s="61">
        <v>99</v>
      </c>
      <c r="E2256" s="61" t="s">
        <v>2440</v>
      </c>
      <c r="F2256" s="61" t="s">
        <v>2294</v>
      </c>
      <c r="G2256" s="61" t="s">
        <v>3302</v>
      </c>
      <c r="H2256" s="62" t="s">
        <v>3661</v>
      </c>
      <c r="I2256" s="58">
        <v>1.57</v>
      </c>
      <c r="J2256" s="74">
        <v>335.8</v>
      </c>
    </row>
    <row r="2257" spans="1:10" ht="16.5" customHeight="1">
      <c r="A2257" s="61">
        <v>225</v>
      </c>
      <c r="B2257" s="61">
        <v>60</v>
      </c>
      <c r="C2257" s="61">
        <v>17</v>
      </c>
      <c r="D2257" s="61">
        <v>99</v>
      </c>
      <c r="E2257" s="61" t="s">
        <v>2440</v>
      </c>
      <c r="F2257" s="61" t="s">
        <v>2294</v>
      </c>
      <c r="G2257" s="61" t="s">
        <v>2966</v>
      </c>
      <c r="H2257" s="62" t="s">
        <v>3103</v>
      </c>
      <c r="I2257" s="58">
        <v>1.57</v>
      </c>
      <c r="J2257" s="74">
        <v>335.8</v>
      </c>
    </row>
    <row r="2258" spans="1:10" ht="16.5" customHeight="1">
      <c r="A2258" s="61">
        <v>225</v>
      </c>
      <c r="B2258" s="61">
        <v>45</v>
      </c>
      <c r="C2258" s="61">
        <v>17</v>
      </c>
      <c r="D2258" s="61">
        <v>94</v>
      </c>
      <c r="E2258" s="61" t="s">
        <v>2347</v>
      </c>
      <c r="F2258" s="61" t="s">
        <v>2294</v>
      </c>
      <c r="G2258" s="61" t="s">
        <v>3304</v>
      </c>
      <c r="H2258" s="62" t="s">
        <v>3354</v>
      </c>
      <c r="I2258" s="58">
        <v>1.57</v>
      </c>
      <c r="J2258" s="74">
        <v>335.23</v>
      </c>
    </row>
    <row r="2259" spans="1:10" ht="16.5" customHeight="1">
      <c r="A2259" s="61">
        <v>225</v>
      </c>
      <c r="B2259" s="61">
        <v>45</v>
      </c>
      <c r="C2259" s="61">
        <v>18</v>
      </c>
      <c r="D2259" s="61">
        <v>91</v>
      </c>
      <c r="E2259" s="61" t="s">
        <v>2347</v>
      </c>
      <c r="F2259" s="61" t="s">
        <v>2294</v>
      </c>
      <c r="G2259" s="61" t="s">
        <v>3357</v>
      </c>
      <c r="H2259" s="62" t="s">
        <v>3448</v>
      </c>
      <c r="I2259" s="58">
        <v>1.57</v>
      </c>
      <c r="J2259" s="74">
        <v>333.5</v>
      </c>
    </row>
    <row r="2260" spans="1:10" ht="16.5" customHeight="1">
      <c r="A2260" s="61">
        <v>245</v>
      </c>
      <c r="B2260" s="61">
        <v>45</v>
      </c>
      <c r="C2260" s="61">
        <v>17</v>
      </c>
      <c r="D2260" s="61">
        <v>99</v>
      </c>
      <c r="E2260" s="61" t="s">
        <v>2445</v>
      </c>
      <c r="F2260" s="61" t="s">
        <v>2294</v>
      </c>
      <c r="G2260" s="61" t="s">
        <v>3357</v>
      </c>
      <c r="H2260" s="62" t="s">
        <v>3361</v>
      </c>
      <c r="I2260" s="58">
        <v>1.57</v>
      </c>
      <c r="J2260" s="74">
        <v>332.93</v>
      </c>
    </row>
    <row r="2261" spans="1:10" ht="16.5" customHeight="1">
      <c r="A2261" s="61">
        <v>255</v>
      </c>
      <c r="B2261" s="61">
        <v>40</v>
      </c>
      <c r="C2261" s="61">
        <v>17</v>
      </c>
      <c r="D2261" s="61">
        <v>94</v>
      </c>
      <c r="E2261" s="61" t="s">
        <v>2347</v>
      </c>
      <c r="F2261" s="61" t="s">
        <v>2294</v>
      </c>
      <c r="G2261" s="61" t="s">
        <v>3086</v>
      </c>
      <c r="H2261" s="62" t="s">
        <v>3197</v>
      </c>
      <c r="I2261" s="58">
        <v>1.57</v>
      </c>
      <c r="J2261" s="74">
        <v>332.35</v>
      </c>
    </row>
    <row r="2262" spans="1:10" ht="16.5" customHeight="1">
      <c r="A2262" s="61">
        <v>215</v>
      </c>
      <c r="B2262" s="61">
        <v>60</v>
      </c>
      <c r="C2262" s="61">
        <v>17</v>
      </c>
      <c r="D2262" s="61">
        <v>96</v>
      </c>
      <c r="E2262" s="61" t="s">
        <v>2440</v>
      </c>
      <c r="F2262" s="61" t="s">
        <v>2294</v>
      </c>
      <c r="G2262" s="61" t="s">
        <v>3302</v>
      </c>
      <c r="H2262" s="62" t="s">
        <v>3764</v>
      </c>
      <c r="I2262" s="58">
        <v>1.57</v>
      </c>
      <c r="J2262" s="74">
        <v>331.78</v>
      </c>
    </row>
    <row r="2263" spans="1:10" ht="16.5" customHeight="1">
      <c r="A2263" s="61">
        <v>245</v>
      </c>
      <c r="B2263" s="61">
        <v>40</v>
      </c>
      <c r="C2263" s="61">
        <v>18</v>
      </c>
      <c r="D2263" s="61">
        <v>93</v>
      </c>
      <c r="E2263" s="61" t="s">
        <v>2445</v>
      </c>
      <c r="F2263" s="61" t="s">
        <v>2294</v>
      </c>
      <c r="G2263" s="61" t="s">
        <v>3357</v>
      </c>
      <c r="H2263" s="62" t="s">
        <v>3676</v>
      </c>
      <c r="I2263" s="58">
        <v>1.57</v>
      </c>
      <c r="J2263" s="74">
        <v>331.2</v>
      </c>
    </row>
    <row r="2264" spans="1:10" ht="16.5" customHeight="1">
      <c r="A2264" s="61">
        <v>245</v>
      </c>
      <c r="B2264" s="61">
        <v>40</v>
      </c>
      <c r="C2264" s="61">
        <v>18</v>
      </c>
      <c r="D2264" s="61">
        <v>93</v>
      </c>
      <c r="E2264" s="61" t="s">
        <v>2445</v>
      </c>
      <c r="F2264" s="61" t="s">
        <v>2294</v>
      </c>
      <c r="G2264" s="61" t="s">
        <v>2841</v>
      </c>
      <c r="H2264" s="62" t="s">
        <v>3111</v>
      </c>
      <c r="I2264" s="58">
        <v>1.57</v>
      </c>
      <c r="J2264" s="74">
        <v>331.2</v>
      </c>
    </row>
    <row r="2265" spans="1:10" ht="16.5" customHeight="1">
      <c r="A2265" s="61">
        <v>255</v>
      </c>
      <c r="B2265" s="61">
        <v>60</v>
      </c>
      <c r="C2265" s="61">
        <v>17</v>
      </c>
      <c r="D2265" s="61">
        <v>106</v>
      </c>
      <c r="E2265" s="61" t="s">
        <v>2440</v>
      </c>
      <c r="F2265" s="61" t="s">
        <v>2294</v>
      </c>
      <c r="G2265" s="61" t="s">
        <v>2867</v>
      </c>
      <c r="H2265" s="62" t="s">
        <v>2946</v>
      </c>
      <c r="I2265" s="58">
        <v>3.27</v>
      </c>
      <c r="J2265" s="74">
        <v>330.05</v>
      </c>
    </row>
    <row r="2266" spans="1:10" ht="16.5" customHeight="1">
      <c r="A2266" s="61">
        <v>235</v>
      </c>
      <c r="B2266" s="61">
        <v>65</v>
      </c>
      <c r="C2266" s="61">
        <v>17</v>
      </c>
      <c r="D2266" s="61">
        <v>108</v>
      </c>
      <c r="E2266" s="61" t="s">
        <v>2440</v>
      </c>
      <c r="F2266" s="61" t="s">
        <v>2294</v>
      </c>
      <c r="G2266" s="61" t="s">
        <v>2867</v>
      </c>
      <c r="H2266" s="62" t="s">
        <v>3079</v>
      </c>
      <c r="I2266" s="58">
        <v>3.27</v>
      </c>
      <c r="J2266" s="74">
        <v>330.05</v>
      </c>
    </row>
    <row r="2267" spans="1:10" ht="16.5" customHeight="1">
      <c r="A2267" s="61">
        <v>235</v>
      </c>
      <c r="B2267" s="61">
        <v>60</v>
      </c>
      <c r="C2267" s="61">
        <v>18</v>
      </c>
      <c r="D2267" s="61">
        <v>103</v>
      </c>
      <c r="E2267" s="61" t="s">
        <v>2239</v>
      </c>
      <c r="F2267" s="61" t="s">
        <v>2294</v>
      </c>
      <c r="G2267" s="61" t="s">
        <v>3277</v>
      </c>
      <c r="H2267" s="62" t="s">
        <v>3688</v>
      </c>
      <c r="I2267" s="58">
        <v>3.27</v>
      </c>
      <c r="J2267" s="74">
        <v>330.05</v>
      </c>
    </row>
    <row r="2268" spans="1:10" ht="16.5" customHeight="1">
      <c r="A2268" s="61">
        <v>235</v>
      </c>
      <c r="B2268" s="61">
        <v>65</v>
      </c>
      <c r="C2268" s="61">
        <v>17</v>
      </c>
      <c r="D2268" s="61">
        <v>108</v>
      </c>
      <c r="E2268" s="61" t="s">
        <v>2440</v>
      </c>
      <c r="F2268" s="61" t="s">
        <v>2294</v>
      </c>
      <c r="G2268" s="61" t="s">
        <v>2867</v>
      </c>
      <c r="H2268" s="62" t="s">
        <v>3057</v>
      </c>
      <c r="I2268" s="58">
        <v>3.27</v>
      </c>
      <c r="J2268" s="74">
        <v>330.05</v>
      </c>
    </row>
    <row r="2269" spans="1:10" ht="16.5" customHeight="1">
      <c r="A2269" s="61">
        <v>215</v>
      </c>
      <c r="B2269" s="61">
        <v>40</v>
      </c>
      <c r="C2269" s="61">
        <v>17</v>
      </c>
      <c r="D2269" s="61">
        <v>87</v>
      </c>
      <c r="E2269" s="61" t="s">
        <v>2440</v>
      </c>
      <c r="F2269" s="61" t="s">
        <v>2294</v>
      </c>
      <c r="G2269" s="61" t="s">
        <v>3302</v>
      </c>
      <c r="H2269" s="62" t="s">
        <v>3614</v>
      </c>
      <c r="I2269" s="58">
        <v>1.57</v>
      </c>
      <c r="J2269" s="74">
        <v>330.05</v>
      </c>
    </row>
    <row r="2270" spans="1:10" ht="16.5" customHeight="1">
      <c r="A2270" s="61">
        <v>225</v>
      </c>
      <c r="B2270" s="61">
        <v>55</v>
      </c>
      <c r="C2270" s="61">
        <v>17</v>
      </c>
      <c r="D2270" s="61">
        <v>97</v>
      </c>
      <c r="E2270" s="61" t="s">
        <v>2239</v>
      </c>
      <c r="F2270" s="61" t="s">
        <v>2294</v>
      </c>
      <c r="G2270" s="61" t="s">
        <v>2861</v>
      </c>
      <c r="H2270" s="62" t="s">
        <v>2862</v>
      </c>
      <c r="I2270" s="58">
        <v>1.57</v>
      </c>
      <c r="J2270" s="74">
        <v>329.48</v>
      </c>
    </row>
    <row r="2271" spans="1:10" ht="16.5" customHeight="1">
      <c r="A2271" s="61">
        <v>225</v>
      </c>
      <c r="B2271" s="61">
        <v>55</v>
      </c>
      <c r="C2271" s="61">
        <v>17</v>
      </c>
      <c r="D2271" s="61">
        <v>97</v>
      </c>
      <c r="E2271" s="61" t="s">
        <v>2445</v>
      </c>
      <c r="F2271" s="61" t="s">
        <v>2294</v>
      </c>
      <c r="G2271" s="61" t="s">
        <v>3357</v>
      </c>
      <c r="H2271" s="62" t="s">
        <v>3444</v>
      </c>
      <c r="I2271" s="58">
        <v>1.57</v>
      </c>
      <c r="J2271" s="74">
        <v>329.48</v>
      </c>
    </row>
    <row r="2272" spans="1:10" ht="16.5" customHeight="1">
      <c r="A2272" s="61">
        <v>225</v>
      </c>
      <c r="B2272" s="61">
        <v>55</v>
      </c>
      <c r="C2272" s="61">
        <v>17</v>
      </c>
      <c r="D2272" s="61">
        <v>97</v>
      </c>
      <c r="E2272" s="61" t="s">
        <v>2445</v>
      </c>
      <c r="F2272" s="61" t="s">
        <v>2294</v>
      </c>
      <c r="G2272" s="61" t="s">
        <v>3357</v>
      </c>
      <c r="H2272" s="62" t="s">
        <v>3700</v>
      </c>
      <c r="I2272" s="58">
        <v>1.57</v>
      </c>
      <c r="J2272" s="74">
        <v>329.48</v>
      </c>
    </row>
    <row r="2273" spans="1:10" ht="16.5" customHeight="1">
      <c r="A2273" s="61">
        <v>235</v>
      </c>
      <c r="B2273" s="61">
        <v>55</v>
      </c>
      <c r="C2273" s="61">
        <v>17</v>
      </c>
      <c r="D2273" s="61">
        <v>99</v>
      </c>
      <c r="E2273" s="61" t="s">
        <v>2239</v>
      </c>
      <c r="F2273" s="61" t="s">
        <v>2294</v>
      </c>
      <c r="G2273" s="61" t="s">
        <v>3357</v>
      </c>
      <c r="H2273" s="62" t="s">
        <v>3410</v>
      </c>
      <c r="I2273" s="58">
        <v>1.57</v>
      </c>
      <c r="J2273" s="74">
        <v>327.75</v>
      </c>
    </row>
    <row r="2274" spans="1:10" ht="16.5" customHeight="1">
      <c r="A2274" s="61">
        <v>235</v>
      </c>
      <c r="B2274" s="61">
        <v>55</v>
      </c>
      <c r="C2274" s="61">
        <v>17</v>
      </c>
      <c r="D2274" s="61">
        <v>99</v>
      </c>
      <c r="E2274" s="61" t="s">
        <v>2239</v>
      </c>
      <c r="F2274" s="61" t="s">
        <v>2294</v>
      </c>
      <c r="G2274" s="61" t="s">
        <v>2863</v>
      </c>
      <c r="H2274" s="62" t="s">
        <v>3179</v>
      </c>
      <c r="I2274" s="58">
        <v>1.57</v>
      </c>
      <c r="J2274" s="74">
        <v>327.75</v>
      </c>
    </row>
    <row r="2275" spans="1:10" ht="16.5" customHeight="1">
      <c r="A2275" s="61">
        <v>285</v>
      </c>
      <c r="B2275" s="61">
        <v>55</v>
      </c>
      <c r="C2275" s="61">
        <v>18</v>
      </c>
      <c r="D2275" s="61">
        <v>113</v>
      </c>
      <c r="E2275" s="61" t="s">
        <v>2347</v>
      </c>
      <c r="F2275" s="61" t="s">
        <v>2294</v>
      </c>
      <c r="G2275" s="61" t="s">
        <v>2834</v>
      </c>
      <c r="H2275" s="62" t="s">
        <v>2835</v>
      </c>
      <c r="I2275" s="58">
        <v>3.27</v>
      </c>
      <c r="J2275" s="74">
        <v>326.02999999999997</v>
      </c>
    </row>
    <row r="2276" spans="1:10" ht="16.5" customHeight="1">
      <c r="A2276" s="61">
        <v>275</v>
      </c>
      <c r="B2276" s="61">
        <v>60</v>
      </c>
      <c r="C2276" s="61">
        <v>18</v>
      </c>
      <c r="D2276" s="61">
        <v>113</v>
      </c>
      <c r="E2276" s="61" t="s">
        <v>2440</v>
      </c>
      <c r="F2276" s="61" t="s">
        <v>2294</v>
      </c>
      <c r="G2276" s="61" t="s">
        <v>2913</v>
      </c>
      <c r="H2276" s="62" t="s">
        <v>3046</v>
      </c>
      <c r="I2276" s="58">
        <v>3.27</v>
      </c>
      <c r="J2276" s="74">
        <v>326.02999999999997</v>
      </c>
    </row>
    <row r="2277" spans="1:10" ht="16.5" customHeight="1">
      <c r="A2277" s="61">
        <v>255</v>
      </c>
      <c r="B2277" s="61">
        <v>55</v>
      </c>
      <c r="C2277" s="61">
        <v>19</v>
      </c>
      <c r="D2277" s="61">
        <v>111</v>
      </c>
      <c r="E2277" s="61" t="s">
        <v>2440</v>
      </c>
      <c r="F2277" s="61" t="s">
        <v>2294</v>
      </c>
      <c r="G2277" s="61" t="s">
        <v>3170</v>
      </c>
      <c r="H2277" s="62" t="s">
        <v>3226</v>
      </c>
      <c r="I2277" s="58">
        <v>3.27</v>
      </c>
      <c r="J2277" s="74">
        <v>325.45</v>
      </c>
    </row>
    <row r="2278" spans="1:10" ht="16.5" customHeight="1">
      <c r="A2278" s="61">
        <v>225</v>
      </c>
      <c r="B2278" s="61">
        <v>45</v>
      </c>
      <c r="C2278" s="61">
        <v>17</v>
      </c>
      <c r="D2278" s="61">
        <v>94</v>
      </c>
      <c r="E2278" s="61" t="s">
        <v>2440</v>
      </c>
      <c r="F2278" s="61" t="s">
        <v>2294</v>
      </c>
      <c r="G2278" s="61" t="s">
        <v>3302</v>
      </c>
      <c r="H2278" s="62" t="s">
        <v>3313</v>
      </c>
      <c r="I2278" s="58">
        <v>1.57</v>
      </c>
      <c r="J2278" s="74">
        <v>325.45</v>
      </c>
    </row>
    <row r="2279" spans="1:10" ht="16.5" customHeight="1">
      <c r="A2279" s="61">
        <v>225</v>
      </c>
      <c r="B2279" s="61">
        <v>50</v>
      </c>
      <c r="C2279" s="61">
        <v>17</v>
      </c>
      <c r="D2279" s="61">
        <v>98</v>
      </c>
      <c r="E2279" s="61" t="s">
        <v>2440</v>
      </c>
      <c r="F2279" s="61" t="s">
        <v>2294</v>
      </c>
      <c r="G2279" s="61" t="s">
        <v>3302</v>
      </c>
      <c r="H2279" s="62" t="s">
        <v>3314</v>
      </c>
      <c r="I2279" s="58">
        <v>1.57</v>
      </c>
      <c r="J2279" s="74">
        <v>323.73</v>
      </c>
    </row>
    <row r="2280" spans="1:10" ht="16.5" customHeight="1">
      <c r="A2280" s="61">
        <v>215</v>
      </c>
      <c r="B2280" s="61">
        <v>55</v>
      </c>
      <c r="C2280" s="61">
        <v>17</v>
      </c>
      <c r="D2280" s="61">
        <v>98</v>
      </c>
      <c r="E2280" s="61" t="s">
        <v>2440</v>
      </c>
      <c r="F2280" s="61" t="s">
        <v>2294</v>
      </c>
      <c r="G2280" s="61" t="s">
        <v>3302</v>
      </c>
      <c r="H2280" s="62" t="s">
        <v>3500</v>
      </c>
      <c r="I2280" s="58">
        <v>1.57</v>
      </c>
      <c r="J2280" s="74">
        <v>322</v>
      </c>
    </row>
    <row r="2281" spans="1:10" ht="16.5" customHeight="1">
      <c r="A2281" s="61">
        <v>225</v>
      </c>
      <c r="B2281" s="61">
        <v>60</v>
      </c>
      <c r="C2281" s="61">
        <v>18</v>
      </c>
      <c r="D2281" s="61">
        <v>100</v>
      </c>
      <c r="E2281" s="61" t="s">
        <v>2239</v>
      </c>
      <c r="F2281" s="61" t="s">
        <v>2294</v>
      </c>
      <c r="G2281" s="61" t="s">
        <v>2863</v>
      </c>
      <c r="H2281" s="62" t="s">
        <v>3013</v>
      </c>
      <c r="I2281" s="58">
        <v>1.57</v>
      </c>
      <c r="J2281" s="74">
        <v>322</v>
      </c>
    </row>
    <row r="2282" spans="1:10" ht="16.5" customHeight="1">
      <c r="A2282" s="61">
        <v>235</v>
      </c>
      <c r="B2282" s="61">
        <v>55</v>
      </c>
      <c r="C2282" s="61">
        <v>18</v>
      </c>
      <c r="D2282" s="61">
        <v>104</v>
      </c>
      <c r="E2282" s="61" t="s">
        <v>2440</v>
      </c>
      <c r="F2282" s="61" t="s">
        <v>2294</v>
      </c>
      <c r="G2282" s="61" t="s">
        <v>2867</v>
      </c>
      <c r="H2282" s="62" t="s">
        <v>3136</v>
      </c>
      <c r="I2282" s="58">
        <v>3.27</v>
      </c>
      <c r="J2282" s="74">
        <v>320.27999999999997</v>
      </c>
    </row>
    <row r="2283" spans="1:10" ht="16.5" customHeight="1">
      <c r="A2283" s="61">
        <v>225</v>
      </c>
      <c r="B2283" s="61">
        <v>60</v>
      </c>
      <c r="C2283" s="61">
        <v>17</v>
      </c>
      <c r="D2283" s="61">
        <v>99</v>
      </c>
      <c r="E2283" s="61" t="s">
        <v>2347</v>
      </c>
      <c r="F2283" s="61" t="s">
        <v>2294</v>
      </c>
      <c r="G2283" s="61" t="s">
        <v>3357</v>
      </c>
      <c r="H2283" s="62" t="s">
        <v>3719</v>
      </c>
      <c r="I2283" s="58">
        <v>1.57</v>
      </c>
      <c r="J2283" s="74">
        <v>319.7</v>
      </c>
    </row>
    <row r="2284" spans="1:10" ht="16.5" customHeight="1">
      <c r="A2284" s="61">
        <v>225</v>
      </c>
      <c r="B2284" s="61">
        <v>50</v>
      </c>
      <c r="C2284" s="61">
        <v>17</v>
      </c>
      <c r="D2284" s="61">
        <v>94</v>
      </c>
      <c r="E2284" s="61" t="s">
        <v>2440</v>
      </c>
      <c r="F2284" s="61" t="s">
        <v>2294</v>
      </c>
      <c r="G2284" s="61" t="s">
        <v>3302</v>
      </c>
      <c r="H2284" s="62" t="s">
        <v>3606</v>
      </c>
      <c r="I2284" s="58">
        <v>1.57</v>
      </c>
      <c r="J2284" s="74">
        <v>317.98</v>
      </c>
    </row>
    <row r="2285" spans="1:10" ht="16.5" customHeight="1">
      <c r="A2285" s="61">
        <v>225</v>
      </c>
      <c r="B2285" s="61">
        <v>50</v>
      </c>
      <c r="C2285" s="61">
        <v>17</v>
      </c>
      <c r="D2285" s="61">
        <v>98</v>
      </c>
      <c r="E2285" s="61" t="s">
        <v>2347</v>
      </c>
      <c r="F2285" s="61" t="s">
        <v>2294</v>
      </c>
      <c r="G2285" s="61" t="s">
        <v>3304</v>
      </c>
      <c r="H2285" s="62" t="s">
        <v>3501</v>
      </c>
      <c r="I2285" s="58">
        <v>1.57</v>
      </c>
      <c r="J2285" s="74">
        <v>317.98</v>
      </c>
    </row>
    <row r="2286" spans="1:10" ht="16.5" customHeight="1">
      <c r="A2286" s="61">
        <v>225</v>
      </c>
      <c r="B2286" s="61">
        <v>50</v>
      </c>
      <c r="C2286" s="61">
        <v>17</v>
      </c>
      <c r="D2286" s="61">
        <v>94</v>
      </c>
      <c r="E2286" s="61" t="s">
        <v>2347</v>
      </c>
      <c r="F2286" s="61" t="s">
        <v>2294</v>
      </c>
      <c r="G2286" s="61" t="s">
        <v>3357</v>
      </c>
      <c r="H2286" s="62" t="s">
        <v>3376</v>
      </c>
      <c r="I2286" s="58">
        <v>1.57</v>
      </c>
      <c r="J2286" s="74">
        <v>317.39999999999998</v>
      </c>
    </row>
    <row r="2287" spans="1:10" ht="16.5" customHeight="1">
      <c r="A2287" s="61">
        <v>205</v>
      </c>
      <c r="B2287" s="61">
        <v>55</v>
      </c>
      <c r="C2287" s="61">
        <v>17</v>
      </c>
      <c r="D2287" s="61">
        <v>95</v>
      </c>
      <c r="E2287" s="61" t="s">
        <v>2440</v>
      </c>
      <c r="F2287" s="61" t="s">
        <v>2294</v>
      </c>
      <c r="G2287" s="61" t="s">
        <v>3302</v>
      </c>
      <c r="H2287" s="62" t="s">
        <v>3634</v>
      </c>
      <c r="I2287" s="58">
        <v>1.57</v>
      </c>
      <c r="J2287" s="74">
        <v>316.83</v>
      </c>
    </row>
    <row r="2288" spans="1:10" ht="16.5" customHeight="1">
      <c r="A2288" s="61">
        <v>205</v>
      </c>
      <c r="B2288" s="61">
        <v>55</v>
      </c>
      <c r="C2288" s="61">
        <v>17</v>
      </c>
      <c r="D2288" s="61">
        <v>91</v>
      </c>
      <c r="E2288" s="61" t="s">
        <v>2440</v>
      </c>
      <c r="F2288" s="61" t="s">
        <v>2294</v>
      </c>
      <c r="G2288" s="61" t="s">
        <v>3302</v>
      </c>
      <c r="H2288" s="62" t="s">
        <v>3822</v>
      </c>
      <c r="I2288" s="58">
        <v>1.57</v>
      </c>
      <c r="J2288" s="74">
        <v>316.25</v>
      </c>
    </row>
    <row r="2289" spans="1:10" ht="16.5" customHeight="1">
      <c r="A2289" s="61">
        <v>255</v>
      </c>
      <c r="B2289" s="61">
        <v>40</v>
      </c>
      <c r="C2289" s="61">
        <v>17</v>
      </c>
      <c r="D2289" s="61">
        <v>94</v>
      </c>
      <c r="E2289" s="61" t="s">
        <v>2535</v>
      </c>
      <c r="F2289" s="61" t="s">
        <v>2294</v>
      </c>
      <c r="G2289" s="61" t="s">
        <v>2841</v>
      </c>
      <c r="H2289" s="62" t="s">
        <v>2845</v>
      </c>
      <c r="I2289" s="58">
        <v>1.57</v>
      </c>
      <c r="J2289" s="74">
        <v>315.68</v>
      </c>
    </row>
    <row r="2290" spans="1:10" ht="16.5" customHeight="1">
      <c r="A2290" s="61">
        <v>255</v>
      </c>
      <c r="B2290" s="61">
        <v>40</v>
      </c>
      <c r="C2290" s="61">
        <v>17</v>
      </c>
      <c r="D2290" s="61">
        <v>94</v>
      </c>
      <c r="E2290" s="61" t="s">
        <v>2445</v>
      </c>
      <c r="F2290" s="61" t="s">
        <v>2294</v>
      </c>
      <c r="G2290" s="61" t="s">
        <v>3086</v>
      </c>
      <c r="H2290" s="62" t="s">
        <v>3433</v>
      </c>
      <c r="I2290" s="58">
        <v>1.57</v>
      </c>
      <c r="J2290" s="74">
        <v>315.68</v>
      </c>
    </row>
    <row r="2291" spans="1:10" ht="16.5" customHeight="1">
      <c r="A2291" s="61">
        <v>215</v>
      </c>
      <c r="B2291" s="61">
        <v>50</v>
      </c>
      <c r="C2291" s="61">
        <v>17</v>
      </c>
      <c r="D2291" s="61">
        <v>91</v>
      </c>
      <c r="E2291" s="61" t="s">
        <v>2445</v>
      </c>
      <c r="F2291" s="61" t="s">
        <v>2294</v>
      </c>
      <c r="G2291" s="61" t="s">
        <v>2815</v>
      </c>
      <c r="H2291" s="62" t="s">
        <v>2825</v>
      </c>
      <c r="I2291" s="58">
        <v>1.57</v>
      </c>
      <c r="J2291" s="74">
        <v>315.68</v>
      </c>
    </row>
    <row r="2292" spans="1:10" ht="16.5" customHeight="1">
      <c r="A2292" s="61">
        <v>215</v>
      </c>
      <c r="B2292" s="61">
        <v>50</v>
      </c>
      <c r="C2292" s="61">
        <v>17</v>
      </c>
      <c r="D2292" s="61">
        <v>95</v>
      </c>
      <c r="E2292" s="61" t="s">
        <v>2347</v>
      </c>
      <c r="F2292" s="61" t="s">
        <v>2294</v>
      </c>
      <c r="G2292" s="61" t="s">
        <v>3304</v>
      </c>
      <c r="H2292" s="62" t="s">
        <v>3635</v>
      </c>
      <c r="I2292" s="58">
        <v>1.57</v>
      </c>
      <c r="J2292" s="74">
        <v>314.52999999999997</v>
      </c>
    </row>
    <row r="2293" spans="1:10" ht="16.5" customHeight="1">
      <c r="A2293" s="61">
        <v>225</v>
      </c>
      <c r="B2293" s="61">
        <v>55</v>
      </c>
      <c r="C2293" s="61">
        <v>17</v>
      </c>
      <c r="D2293" s="61">
        <v>101</v>
      </c>
      <c r="E2293" s="61" t="s">
        <v>2239</v>
      </c>
      <c r="F2293" s="61" t="s">
        <v>2294</v>
      </c>
      <c r="G2293" s="61" t="s">
        <v>3357</v>
      </c>
      <c r="H2293" s="62" t="s">
        <v>3642</v>
      </c>
      <c r="I2293" s="58">
        <v>1.57</v>
      </c>
      <c r="J2293" s="74">
        <v>313.95</v>
      </c>
    </row>
    <row r="2294" spans="1:10" ht="16.5" customHeight="1">
      <c r="A2294" s="61">
        <v>235</v>
      </c>
      <c r="B2294" s="61">
        <v>60</v>
      </c>
      <c r="C2294" s="61">
        <v>18</v>
      </c>
      <c r="D2294" s="61">
        <v>107</v>
      </c>
      <c r="E2294" s="61" t="s">
        <v>2347</v>
      </c>
      <c r="F2294" s="61" t="s">
        <v>2294</v>
      </c>
      <c r="G2294" s="61" t="s">
        <v>3279</v>
      </c>
      <c r="H2294" s="62" t="s">
        <v>3725</v>
      </c>
      <c r="I2294" s="58">
        <v>3.27</v>
      </c>
      <c r="J2294" s="74">
        <v>313.38</v>
      </c>
    </row>
    <row r="2295" spans="1:10" ht="16.5" customHeight="1">
      <c r="A2295" s="61">
        <v>205</v>
      </c>
      <c r="B2295" s="61">
        <v>55</v>
      </c>
      <c r="C2295" s="61">
        <v>17</v>
      </c>
      <c r="D2295" s="61">
        <v>91</v>
      </c>
      <c r="E2295" s="61" t="s">
        <v>2347</v>
      </c>
      <c r="F2295" s="61" t="s">
        <v>2294</v>
      </c>
      <c r="G2295" s="61" t="s">
        <v>3304</v>
      </c>
      <c r="H2295" s="62" t="s">
        <v>3342</v>
      </c>
      <c r="I2295" s="58">
        <v>1.57</v>
      </c>
      <c r="J2295" s="74">
        <v>313.38</v>
      </c>
    </row>
    <row r="2296" spans="1:10" ht="16.5" customHeight="1">
      <c r="A2296" s="61">
        <v>205</v>
      </c>
      <c r="B2296" s="61">
        <v>45</v>
      </c>
      <c r="C2296" s="61">
        <v>17</v>
      </c>
      <c r="D2296" s="61">
        <v>88</v>
      </c>
      <c r="E2296" s="61" t="s">
        <v>2347</v>
      </c>
      <c r="F2296" s="61" t="s">
        <v>2294</v>
      </c>
      <c r="G2296" s="61" t="s">
        <v>3304</v>
      </c>
      <c r="H2296" s="62" t="s">
        <v>3440</v>
      </c>
      <c r="I2296" s="58">
        <v>1.57</v>
      </c>
      <c r="J2296" s="74">
        <v>312.8</v>
      </c>
    </row>
    <row r="2297" spans="1:10" ht="16.5" customHeight="1">
      <c r="A2297" s="61">
        <v>215</v>
      </c>
      <c r="B2297" s="61">
        <v>35</v>
      </c>
      <c r="C2297" s="61">
        <v>18</v>
      </c>
      <c r="D2297" s="61">
        <v>84</v>
      </c>
      <c r="E2297" s="61" t="s">
        <v>2535</v>
      </c>
      <c r="F2297" s="61" t="s">
        <v>2294</v>
      </c>
      <c r="G2297" s="61" t="s">
        <v>2893</v>
      </c>
      <c r="H2297" s="62" t="s">
        <v>2898</v>
      </c>
      <c r="I2297" s="58">
        <v>1.57</v>
      </c>
      <c r="J2297" s="74">
        <v>309.35000000000002</v>
      </c>
    </row>
    <row r="2298" spans="1:10" ht="16.5" customHeight="1">
      <c r="A2298" s="61">
        <v>215</v>
      </c>
      <c r="B2298" s="61">
        <v>50</v>
      </c>
      <c r="C2298" s="61">
        <v>17</v>
      </c>
      <c r="D2298" s="61">
        <v>91</v>
      </c>
      <c r="E2298" s="61" t="s">
        <v>2440</v>
      </c>
      <c r="F2298" s="61" t="s">
        <v>2294</v>
      </c>
      <c r="G2298" s="61" t="s">
        <v>3302</v>
      </c>
      <c r="H2298" s="62" t="s">
        <v>3499</v>
      </c>
      <c r="I2298" s="58">
        <v>1.57</v>
      </c>
      <c r="J2298" s="74">
        <v>308.77999999999997</v>
      </c>
    </row>
    <row r="2299" spans="1:10" ht="16.5" customHeight="1">
      <c r="A2299" s="61">
        <v>255</v>
      </c>
      <c r="B2299" s="61">
        <v>55</v>
      </c>
      <c r="C2299" s="61">
        <v>18</v>
      </c>
      <c r="D2299" s="61">
        <v>109</v>
      </c>
      <c r="E2299" s="61" t="s">
        <v>2239</v>
      </c>
      <c r="F2299" s="61" t="s">
        <v>2294</v>
      </c>
      <c r="G2299" s="61" t="s">
        <v>3277</v>
      </c>
      <c r="H2299" s="62" t="s">
        <v>3286</v>
      </c>
      <c r="I2299" s="58">
        <v>3.27</v>
      </c>
      <c r="J2299" s="74">
        <v>307.63</v>
      </c>
    </row>
    <row r="2300" spans="1:10" ht="16.5" customHeight="1">
      <c r="A2300" s="61">
        <v>255</v>
      </c>
      <c r="B2300" s="61">
        <v>55</v>
      </c>
      <c r="C2300" s="61">
        <v>18</v>
      </c>
      <c r="D2300" s="61">
        <v>109</v>
      </c>
      <c r="E2300" s="61" t="s">
        <v>2445</v>
      </c>
      <c r="F2300" s="61" t="s">
        <v>2294</v>
      </c>
      <c r="G2300" s="61" t="s">
        <v>2841</v>
      </c>
      <c r="H2300" s="62" t="s">
        <v>2906</v>
      </c>
      <c r="I2300" s="58">
        <v>3.27</v>
      </c>
      <c r="J2300" s="74">
        <v>307.63</v>
      </c>
    </row>
    <row r="2301" spans="1:10" ht="16.5" customHeight="1">
      <c r="A2301" s="61">
        <v>225</v>
      </c>
      <c r="B2301" s="61">
        <v>45</v>
      </c>
      <c r="C2301" s="61">
        <v>17</v>
      </c>
      <c r="D2301" s="61">
        <v>91</v>
      </c>
      <c r="E2301" s="61" t="s">
        <v>2440</v>
      </c>
      <c r="F2301" s="61" t="s">
        <v>2294</v>
      </c>
      <c r="G2301" s="61" t="s">
        <v>3302</v>
      </c>
      <c r="H2301" s="62" t="s">
        <v>3727</v>
      </c>
      <c r="I2301" s="58">
        <v>1.57</v>
      </c>
      <c r="J2301" s="74">
        <v>307.05</v>
      </c>
    </row>
    <row r="2302" spans="1:10" ht="16.5" customHeight="1">
      <c r="A2302" s="61">
        <v>205</v>
      </c>
      <c r="B2302" s="61">
        <v>50</v>
      </c>
      <c r="C2302" s="61">
        <v>17</v>
      </c>
      <c r="D2302" s="61">
        <v>89</v>
      </c>
      <c r="E2302" s="61" t="s">
        <v>2239</v>
      </c>
      <c r="F2302" s="61" t="s">
        <v>2294</v>
      </c>
      <c r="G2302" s="61" t="s">
        <v>3357</v>
      </c>
      <c r="H2302" s="62" t="s">
        <v>3667</v>
      </c>
      <c r="I2302" s="58">
        <v>1.57</v>
      </c>
      <c r="J2302" s="74">
        <v>306.48</v>
      </c>
    </row>
    <row r="2303" spans="1:10" ht="16.5" customHeight="1">
      <c r="A2303" s="61">
        <v>225</v>
      </c>
      <c r="B2303" s="61">
        <v>50</v>
      </c>
      <c r="C2303" s="61">
        <v>15</v>
      </c>
      <c r="D2303" s="61">
        <v>91</v>
      </c>
      <c r="E2303" s="61" t="s">
        <v>2445</v>
      </c>
      <c r="F2303" s="61" t="s">
        <v>2294</v>
      </c>
      <c r="G2303" s="61" t="s">
        <v>2815</v>
      </c>
      <c r="H2303" s="62" t="s">
        <v>3767</v>
      </c>
      <c r="I2303" s="58">
        <v>1.57</v>
      </c>
      <c r="J2303" s="74">
        <v>305.33</v>
      </c>
    </row>
    <row r="2304" spans="1:10" ht="16.5" customHeight="1">
      <c r="A2304" s="61">
        <v>255</v>
      </c>
      <c r="B2304" s="61">
        <v>55</v>
      </c>
      <c r="C2304" s="61">
        <v>18</v>
      </c>
      <c r="D2304" s="61">
        <v>109</v>
      </c>
      <c r="E2304" s="61" t="s">
        <v>2347</v>
      </c>
      <c r="F2304" s="61" t="s">
        <v>2294</v>
      </c>
      <c r="G2304" s="61" t="s">
        <v>2913</v>
      </c>
      <c r="H2304" s="62" t="s">
        <v>3188</v>
      </c>
      <c r="I2304" s="58">
        <v>3.27</v>
      </c>
      <c r="J2304" s="74">
        <v>304.18</v>
      </c>
    </row>
    <row r="2305" spans="1:10" ht="16.5" customHeight="1">
      <c r="A2305" s="61">
        <v>235</v>
      </c>
      <c r="B2305" s="61">
        <v>50</v>
      </c>
      <c r="C2305" s="61">
        <v>18</v>
      </c>
      <c r="D2305" s="61">
        <v>97</v>
      </c>
      <c r="E2305" s="61" t="s">
        <v>2347</v>
      </c>
      <c r="F2305" s="61" t="s">
        <v>2294</v>
      </c>
      <c r="G2305" s="61" t="s">
        <v>3071</v>
      </c>
      <c r="H2305" s="62" t="s">
        <v>3182</v>
      </c>
      <c r="I2305" s="58">
        <v>3.27</v>
      </c>
      <c r="J2305" s="74">
        <v>304.18</v>
      </c>
    </row>
    <row r="2306" spans="1:10" ht="16.5" customHeight="1">
      <c r="A2306" s="61">
        <v>255</v>
      </c>
      <c r="B2306" s="61">
        <v>55</v>
      </c>
      <c r="C2306" s="61">
        <v>18</v>
      </c>
      <c r="D2306" s="61">
        <v>109</v>
      </c>
      <c r="E2306" s="61" t="s">
        <v>2347</v>
      </c>
      <c r="F2306" s="61" t="s">
        <v>2294</v>
      </c>
      <c r="G2306" s="61" t="s">
        <v>3071</v>
      </c>
      <c r="H2306" s="62" t="s">
        <v>3210</v>
      </c>
      <c r="I2306" s="58">
        <v>3.27</v>
      </c>
      <c r="J2306" s="74">
        <v>304.18</v>
      </c>
    </row>
    <row r="2307" spans="1:10" ht="16.5" customHeight="1">
      <c r="A2307" s="61">
        <v>235</v>
      </c>
      <c r="B2307" s="61">
        <v>50</v>
      </c>
      <c r="C2307" s="61">
        <v>18</v>
      </c>
      <c r="D2307" s="61">
        <v>97</v>
      </c>
      <c r="E2307" s="61" t="s">
        <v>2347</v>
      </c>
      <c r="F2307" s="61" t="s">
        <v>2294</v>
      </c>
      <c r="G2307" s="61" t="s">
        <v>3277</v>
      </c>
      <c r="H2307" s="62" t="s">
        <v>3508</v>
      </c>
      <c r="I2307" s="58">
        <v>3.27</v>
      </c>
      <c r="J2307" s="74">
        <v>304.18</v>
      </c>
    </row>
    <row r="2308" spans="1:10" ht="16.5" customHeight="1">
      <c r="A2308" s="61">
        <v>235</v>
      </c>
      <c r="B2308" s="61">
        <v>50</v>
      </c>
      <c r="C2308" s="61">
        <v>18</v>
      </c>
      <c r="D2308" s="61">
        <v>97</v>
      </c>
      <c r="E2308" s="61" t="s">
        <v>2347</v>
      </c>
      <c r="F2308" s="61" t="s">
        <v>2294</v>
      </c>
      <c r="G2308" s="61" t="s">
        <v>3279</v>
      </c>
      <c r="H2308" s="62" t="s">
        <v>3603</v>
      </c>
      <c r="I2308" s="58">
        <v>3.27</v>
      </c>
      <c r="J2308" s="74">
        <v>304.18</v>
      </c>
    </row>
    <row r="2309" spans="1:10" ht="16.5" customHeight="1">
      <c r="A2309" s="61">
        <v>255</v>
      </c>
      <c r="B2309" s="61">
        <v>55</v>
      </c>
      <c r="C2309" s="61">
        <v>18</v>
      </c>
      <c r="D2309" s="61">
        <v>109</v>
      </c>
      <c r="E2309" s="61" t="s">
        <v>2347</v>
      </c>
      <c r="F2309" s="61" t="s">
        <v>2294</v>
      </c>
      <c r="G2309" s="61" t="s">
        <v>2834</v>
      </c>
      <c r="H2309" s="62" t="s">
        <v>2924</v>
      </c>
      <c r="I2309" s="58">
        <v>3.27</v>
      </c>
      <c r="J2309" s="74">
        <v>304.18</v>
      </c>
    </row>
    <row r="2310" spans="1:10" ht="16.5" customHeight="1">
      <c r="A2310" s="61">
        <v>245</v>
      </c>
      <c r="B2310" s="61">
        <v>45</v>
      </c>
      <c r="C2310" s="61">
        <v>17</v>
      </c>
      <c r="D2310" s="61">
        <v>95</v>
      </c>
      <c r="E2310" s="61" t="s">
        <v>2445</v>
      </c>
      <c r="F2310" s="61" t="s">
        <v>2294</v>
      </c>
      <c r="G2310" s="61" t="s">
        <v>2841</v>
      </c>
      <c r="H2310" s="62" t="s">
        <v>3396</v>
      </c>
      <c r="I2310" s="58">
        <v>1.57</v>
      </c>
      <c r="J2310" s="74">
        <v>303.60000000000002</v>
      </c>
    </row>
    <row r="2311" spans="1:10" ht="16.5" customHeight="1">
      <c r="A2311" s="61">
        <v>245</v>
      </c>
      <c r="B2311" s="61">
        <v>45</v>
      </c>
      <c r="C2311" s="61">
        <v>17</v>
      </c>
      <c r="D2311" s="61">
        <v>95</v>
      </c>
      <c r="E2311" s="61" t="s">
        <v>2445</v>
      </c>
      <c r="F2311" s="61" t="s">
        <v>2294</v>
      </c>
      <c r="G2311" s="61" t="s">
        <v>3357</v>
      </c>
      <c r="H2311" s="62" t="s">
        <v>3443</v>
      </c>
      <c r="I2311" s="58">
        <v>1.57</v>
      </c>
      <c r="J2311" s="74">
        <v>303.60000000000002</v>
      </c>
    </row>
    <row r="2312" spans="1:10" ht="16.5" customHeight="1">
      <c r="A2312" s="61">
        <v>235</v>
      </c>
      <c r="B2312" s="61">
        <v>60</v>
      </c>
      <c r="C2312" s="61">
        <v>18</v>
      </c>
      <c r="D2312" s="61">
        <v>103</v>
      </c>
      <c r="E2312" s="61" t="s">
        <v>2440</v>
      </c>
      <c r="F2312" s="61" t="s">
        <v>2294</v>
      </c>
      <c r="G2312" s="61" t="s">
        <v>3071</v>
      </c>
      <c r="H2312" s="62" t="s">
        <v>3215</v>
      </c>
      <c r="I2312" s="58">
        <v>3.27</v>
      </c>
      <c r="J2312" s="74">
        <v>301.88</v>
      </c>
    </row>
    <row r="2313" spans="1:10" ht="16.5" customHeight="1">
      <c r="A2313" s="61">
        <v>205</v>
      </c>
      <c r="B2313" s="61">
        <v>50</v>
      </c>
      <c r="C2313" s="61">
        <v>17</v>
      </c>
      <c r="D2313" s="61">
        <v>93</v>
      </c>
      <c r="E2313" s="61" t="s">
        <v>2440</v>
      </c>
      <c r="F2313" s="61" t="s">
        <v>2294</v>
      </c>
      <c r="G2313" s="61" t="s">
        <v>3302</v>
      </c>
      <c r="H2313" s="62" t="s">
        <v>3303</v>
      </c>
      <c r="I2313" s="58">
        <v>1.57</v>
      </c>
      <c r="J2313" s="74">
        <v>301.88</v>
      </c>
    </row>
    <row r="2314" spans="1:10" ht="16.5" customHeight="1">
      <c r="A2314" s="61">
        <v>205</v>
      </c>
      <c r="B2314" s="61">
        <v>50</v>
      </c>
      <c r="C2314" s="61">
        <v>17</v>
      </c>
      <c r="D2314" s="61">
        <v>93</v>
      </c>
      <c r="E2314" s="61" t="s">
        <v>2347</v>
      </c>
      <c r="F2314" s="61" t="s">
        <v>2294</v>
      </c>
      <c r="G2314" s="61" t="s">
        <v>3304</v>
      </c>
      <c r="H2314" s="62" t="s">
        <v>3305</v>
      </c>
      <c r="I2314" s="58">
        <v>1.57</v>
      </c>
      <c r="J2314" s="74">
        <v>301.88</v>
      </c>
    </row>
    <row r="2315" spans="1:10" ht="16.5" customHeight="1">
      <c r="A2315" s="61">
        <v>225</v>
      </c>
      <c r="B2315" s="61">
        <v>65</v>
      </c>
      <c r="C2315" s="61">
        <v>17</v>
      </c>
      <c r="D2315" s="61">
        <v>102</v>
      </c>
      <c r="E2315" s="61" t="s">
        <v>2237</v>
      </c>
      <c r="F2315" s="61" t="s">
        <v>2294</v>
      </c>
      <c r="G2315" s="61" t="s">
        <v>2867</v>
      </c>
      <c r="H2315" s="62" t="s">
        <v>3147</v>
      </c>
      <c r="I2315" s="58">
        <v>3.27</v>
      </c>
      <c r="J2315" s="74">
        <v>301.3</v>
      </c>
    </row>
    <row r="2316" spans="1:10" ht="16.5" customHeight="1">
      <c r="A2316" s="61">
        <v>235</v>
      </c>
      <c r="B2316" s="61">
        <v>40</v>
      </c>
      <c r="C2316" s="61">
        <v>18</v>
      </c>
      <c r="D2316" s="61">
        <v>95</v>
      </c>
      <c r="E2316" s="61" t="s">
        <v>2445</v>
      </c>
      <c r="F2316" s="61" t="s">
        <v>2294</v>
      </c>
      <c r="G2316" s="61" t="s">
        <v>2841</v>
      </c>
      <c r="H2316" s="62" t="s">
        <v>2934</v>
      </c>
      <c r="I2316" s="58">
        <v>1.57</v>
      </c>
      <c r="J2316" s="74">
        <v>301.3</v>
      </c>
    </row>
    <row r="2317" spans="1:10" ht="16.5" customHeight="1">
      <c r="A2317" s="61">
        <v>235</v>
      </c>
      <c r="B2317" s="61">
        <v>40</v>
      </c>
      <c r="C2317" s="61">
        <v>18</v>
      </c>
      <c r="D2317" s="61">
        <v>95</v>
      </c>
      <c r="E2317" s="61" t="s">
        <v>2445</v>
      </c>
      <c r="F2317" s="61" t="s">
        <v>2294</v>
      </c>
      <c r="G2317" s="61" t="s">
        <v>3086</v>
      </c>
      <c r="H2317" s="62" t="s">
        <v>3183</v>
      </c>
      <c r="I2317" s="58">
        <v>1.57</v>
      </c>
      <c r="J2317" s="74">
        <v>301.3</v>
      </c>
    </row>
    <row r="2318" spans="1:10" ht="16.5" customHeight="1">
      <c r="A2318" s="61">
        <v>235</v>
      </c>
      <c r="B2318" s="61">
        <v>40</v>
      </c>
      <c r="C2318" s="61">
        <v>18</v>
      </c>
      <c r="D2318" s="61">
        <v>95</v>
      </c>
      <c r="E2318" s="61" t="s">
        <v>2445</v>
      </c>
      <c r="F2318" s="61" t="s">
        <v>2294</v>
      </c>
      <c r="G2318" s="61" t="s">
        <v>3086</v>
      </c>
      <c r="H2318" s="62" t="s">
        <v>3207</v>
      </c>
      <c r="I2318" s="58">
        <v>1.57</v>
      </c>
      <c r="J2318" s="74">
        <v>301.3</v>
      </c>
    </row>
    <row r="2319" spans="1:10" ht="16.5" customHeight="1">
      <c r="A2319" s="61">
        <v>235</v>
      </c>
      <c r="B2319" s="61">
        <v>50</v>
      </c>
      <c r="C2319" s="61">
        <v>17</v>
      </c>
      <c r="D2319" s="61">
        <v>96</v>
      </c>
      <c r="E2319" s="61" t="s">
        <v>2239</v>
      </c>
      <c r="F2319" s="61" t="s">
        <v>2294</v>
      </c>
      <c r="G2319" s="61" t="s">
        <v>2815</v>
      </c>
      <c r="H2319" s="62" t="s">
        <v>2851</v>
      </c>
      <c r="I2319" s="58">
        <v>1.57</v>
      </c>
      <c r="J2319" s="74">
        <v>301.3</v>
      </c>
    </row>
    <row r="2320" spans="1:10" ht="16.5" customHeight="1">
      <c r="A2320" s="61">
        <v>235</v>
      </c>
      <c r="B2320" s="61">
        <v>50</v>
      </c>
      <c r="C2320" s="61">
        <v>17</v>
      </c>
      <c r="D2320" s="61">
        <v>96</v>
      </c>
      <c r="E2320" s="61" t="s">
        <v>2445</v>
      </c>
      <c r="F2320" s="61" t="s">
        <v>2294</v>
      </c>
      <c r="G2320" s="61" t="s">
        <v>2900</v>
      </c>
      <c r="H2320" s="62" t="s">
        <v>2909</v>
      </c>
      <c r="I2320" s="58">
        <v>1.57</v>
      </c>
      <c r="J2320" s="74">
        <v>301.3</v>
      </c>
    </row>
    <row r="2321" spans="1:10" ht="16.5" customHeight="1">
      <c r="A2321" s="61">
        <v>235</v>
      </c>
      <c r="B2321" s="61">
        <v>60</v>
      </c>
      <c r="C2321" s="61">
        <v>17</v>
      </c>
      <c r="D2321" s="61">
        <v>102</v>
      </c>
      <c r="E2321" s="61" t="s">
        <v>2347</v>
      </c>
      <c r="F2321" s="61" t="s">
        <v>2294</v>
      </c>
      <c r="G2321" s="61" t="s">
        <v>3071</v>
      </c>
      <c r="H2321" s="62" t="s">
        <v>3227</v>
      </c>
      <c r="I2321" s="58">
        <v>3.27</v>
      </c>
      <c r="J2321" s="74">
        <v>298.43</v>
      </c>
    </row>
    <row r="2322" spans="1:10" ht="16.5" customHeight="1">
      <c r="A2322" s="61">
        <v>235</v>
      </c>
      <c r="B2322" s="61">
        <v>60</v>
      </c>
      <c r="C2322" s="61">
        <v>18</v>
      </c>
      <c r="D2322" s="61">
        <v>103</v>
      </c>
      <c r="E2322" s="61" t="s">
        <v>2347</v>
      </c>
      <c r="F2322" s="61" t="s">
        <v>2294</v>
      </c>
      <c r="G2322" s="61" t="s">
        <v>2841</v>
      </c>
      <c r="H2322" s="62" t="s">
        <v>3152</v>
      </c>
      <c r="I2322" s="58">
        <v>3.27</v>
      </c>
      <c r="J2322" s="74">
        <v>298.43</v>
      </c>
    </row>
    <row r="2323" spans="1:10" ht="16.5" customHeight="1">
      <c r="A2323" s="61">
        <v>235</v>
      </c>
      <c r="B2323" s="61">
        <v>60</v>
      </c>
      <c r="C2323" s="61">
        <v>18</v>
      </c>
      <c r="D2323" s="61">
        <v>103</v>
      </c>
      <c r="E2323" s="61" t="s">
        <v>2347</v>
      </c>
      <c r="F2323" s="61" t="s">
        <v>2294</v>
      </c>
      <c r="G2323" s="61" t="s">
        <v>2834</v>
      </c>
      <c r="H2323" s="62" t="s">
        <v>3249</v>
      </c>
      <c r="I2323" s="58">
        <v>3.27</v>
      </c>
      <c r="J2323" s="74">
        <v>298.43</v>
      </c>
    </row>
    <row r="2324" spans="1:10" ht="16.5" customHeight="1">
      <c r="A2324" s="61">
        <v>245</v>
      </c>
      <c r="B2324" s="61">
        <v>45</v>
      </c>
      <c r="C2324" s="61">
        <v>17</v>
      </c>
      <c r="D2324" s="61">
        <v>95</v>
      </c>
      <c r="E2324" s="61" t="s">
        <v>2239</v>
      </c>
      <c r="F2324" s="61" t="s">
        <v>2294</v>
      </c>
      <c r="G2324" s="61" t="s">
        <v>3357</v>
      </c>
      <c r="H2324" s="62" t="s">
        <v>3360</v>
      </c>
      <c r="I2324" s="58">
        <v>1.57</v>
      </c>
      <c r="J2324" s="74">
        <v>296.13</v>
      </c>
    </row>
    <row r="2325" spans="1:10" ht="16.5" customHeight="1">
      <c r="A2325" s="61">
        <v>235</v>
      </c>
      <c r="B2325" s="61">
        <v>65</v>
      </c>
      <c r="C2325" s="61">
        <v>16</v>
      </c>
      <c r="D2325" s="61">
        <v>115</v>
      </c>
      <c r="E2325" s="61" t="s">
        <v>2229</v>
      </c>
      <c r="F2325" s="61" t="s">
        <v>2294</v>
      </c>
      <c r="G2325" s="61" t="s">
        <v>3075</v>
      </c>
      <c r="H2325" s="62" t="s">
        <v>3101</v>
      </c>
      <c r="I2325" s="58">
        <v>3.27</v>
      </c>
      <c r="J2325" s="74">
        <v>295.55</v>
      </c>
    </row>
    <row r="2326" spans="1:10" ht="16.5" customHeight="1">
      <c r="A2326" s="61">
        <v>235</v>
      </c>
      <c r="B2326" s="61">
        <v>55</v>
      </c>
      <c r="C2326" s="61">
        <v>18</v>
      </c>
      <c r="D2326" s="61">
        <v>100</v>
      </c>
      <c r="E2326" s="61" t="s">
        <v>2347</v>
      </c>
      <c r="F2326" s="61" t="s">
        <v>2294</v>
      </c>
      <c r="G2326" s="61" t="s">
        <v>3277</v>
      </c>
      <c r="H2326" s="62" t="s">
        <v>3636</v>
      </c>
      <c r="I2326" s="58">
        <v>3.27</v>
      </c>
      <c r="J2326" s="74">
        <v>294.39999999999998</v>
      </c>
    </row>
    <row r="2327" spans="1:10" ht="16.5" customHeight="1">
      <c r="A2327" s="61">
        <v>255</v>
      </c>
      <c r="B2327" s="61">
        <v>55</v>
      </c>
      <c r="C2327" s="61">
        <v>17</v>
      </c>
      <c r="D2327" s="61">
        <v>104</v>
      </c>
      <c r="E2327" s="61" t="s">
        <v>2347</v>
      </c>
      <c r="F2327" s="61" t="s">
        <v>2294</v>
      </c>
      <c r="G2327" s="61" t="s">
        <v>3071</v>
      </c>
      <c r="H2327" s="62" t="s">
        <v>3228</v>
      </c>
      <c r="I2327" s="58">
        <v>3.27</v>
      </c>
      <c r="J2327" s="74">
        <v>292.68</v>
      </c>
    </row>
    <row r="2328" spans="1:10" ht="16.5" customHeight="1">
      <c r="A2328" s="61">
        <v>235</v>
      </c>
      <c r="B2328" s="61">
        <v>40</v>
      </c>
      <c r="C2328" s="61">
        <v>18</v>
      </c>
      <c r="D2328" s="61">
        <v>91</v>
      </c>
      <c r="E2328" s="61" t="s">
        <v>2445</v>
      </c>
      <c r="F2328" s="61" t="s">
        <v>2294</v>
      </c>
      <c r="G2328" s="61" t="s">
        <v>2841</v>
      </c>
      <c r="H2328" s="62" t="s">
        <v>3088</v>
      </c>
      <c r="I2328" s="58">
        <v>1.57</v>
      </c>
      <c r="J2328" s="74">
        <v>292.68</v>
      </c>
    </row>
    <row r="2329" spans="1:10" ht="16.5" customHeight="1">
      <c r="A2329" s="61">
        <v>235</v>
      </c>
      <c r="B2329" s="61">
        <v>40</v>
      </c>
      <c r="C2329" s="61">
        <v>18</v>
      </c>
      <c r="D2329" s="61">
        <v>91</v>
      </c>
      <c r="E2329" s="61" t="s">
        <v>2535</v>
      </c>
      <c r="F2329" s="61" t="s">
        <v>2294</v>
      </c>
      <c r="G2329" s="61" t="s">
        <v>2841</v>
      </c>
      <c r="H2329" s="62" t="s">
        <v>3373</v>
      </c>
      <c r="I2329" s="58">
        <v>1.57</v>
      </c>
      <c r="J2329" s="74">
        <v>292.68</v>
      </c>
    </row>
    <row r="2330" spans="1:10" ht="16.5" customHeight="1">
      <c r="A2330" s="61">
        <v>235</v>
      </c>
      <c r="B2330" s="61">
        <v>60</v>
      </c>
      <c r="C2330" s="61">
        <v>15</v>
      </c>
      <c r="D2330" s="61">
        <v>98</v>
      </c>
      <c r="E2330" s="61" t="s">
        <v>2239</v>
      </c>
      <c r="F2330" s="61" t="s">
        <v>2294</v>
      </c>
      <c r="G2330" s="61" t="s">
        <v>2852</v>
      </c>
      <c r="H2330" s="62" t="s">
        <v>2853</v>
      </c>
      <c r="I2330" s="58">
        <v>1.57</v>
      </c>
      <c r="J2330" s="74">
        <v>292.68</v>
      </c>
    </row>
    <row r="2331" spans="1:10" ht="16.5" customHeight="1">
      <c r="A2331" s="61">
        <v>255</v>
      </c>
      <c r="B2331" s="61">
        <v>55</v>
      </c>
      <c r="C2331" s="61">
        <v>18</v>
      </c>
      <c r="D2331" s="61">
        <v>105</v>
      </c>
      <c r="E2331" s="61" t="s">
        <v>2347</v>
      </c>
      <c r="F2331" s="61" t="s">
        <v>2294</v>
      </c>
      <c r="G2331" s="61" t="s">
        <v>3277</v>
      </c>
      <c r="H2331" s="62" t="s">
        <v>3605</v>
      </c>
      <c r="I2331" s="58">
        <v>3.27</v>
      </c>
      <c r="J2331" s="74">
        <v>290.95</v>
      </c>
    </row>
    <row r="2332" spans="1:10" ht="16.5" customHeight="1">
      <c r="A2332" s="61">
        <v>205</v>
      </c>
      <c r="B2332" s="61">
        <v>50</v>
      </c>
      <c r="C2332" s="61">
        <v>17</v>
      </c>
      <c r="D2332" s="61">
        <v>89</v>
      </c>
      <c r="E2332" s="61" t="s">
        <v>2347</v>
      </c>
      <c r="F2332" s="61" t="s">
        <v>2294</v>
      </c>
      <c r="G2332" s="61" t="s">
        <v>3086</v>
      </c>
      <c r="H2332" s="62" t="s">
        <v>3386</v>
      </c>
      <c r="I2332" s="58">
        <v>1.57</v>
      </c>
      <c r="J2332" s="74">
        <v>290.38</v>
      </c>
    </row>
    <row r="2333" spans="1:10" ht="16.5" customHeight="1">
      <c r="A2333" s="61">
        <v>205</v>
      </c>
      <c r="B2333" s="61">
        <v>50</v>
      </c>
      <c r="C2333" s="61">
        <v>17</v>
      </c>
      <c r="D2333" s="61">
        <v>89</v>
      </c>
      <c r="E2333" s="61" t="s">
        <v>2347</v>
      </c>
      <c r="F2333" s="61" t="s">
        <v>2294</v>
      </c>
      <c r="G2333" s="61" t="s">
        <v>3357</v>
      </c>
      <c r="H2333" s="62" t="s">
        <v>3666</v>
      </c>
      <c r="I2333" s="58">
        <v>1.57</v>
      </c>
      <c r="J2333" s="74">
        <v>290.38</v>
      </c>
    </row>
    <row r="2334" spans="1:10" ht="16.5" customHeight="1">
      <c r="A2334" s="61">
        <v>265</v>
      </c>
      <c r="B2334" s="61">
        <v>65</v>
      </c>
      <c r="C2334" s="61">
        <v>17</v>
      </c>
      <c r="D2334" s="61">
        <v>112</v>
      </c>
      <c r="E2334" s="61" t="s">
        <v>2440</v>
      </c>
      <c r="F2334" s="61" t="s">
        <v>2294</v>
      </c>
      <c r="G2334" s="61" t="s">
        <v>2913</v>
      </c>
      <c r="H2334" s="62" t="s">
        <v>2954</v>
      </c>
      <c r="I2334" s="58">
        <v>3.27</v>
      </c>
      <c r="J2334" s="74">
        <v>289.23</v>
      </c>
    </row>
    <row r="2335" spans="1:10" ht="16.5" customHeight="1">
      <c r="A2335" s="61">
        <v>225</v>
      </c>
      <c r="B2335" s="61">
        <v>75</v>
      </c>
      <c r="C2335" s="61">
        <v>16</v>
      </c>
      <c r="D2335" s="61">
        <v>118</v>
      </c>
      <c r="E2335" s="61" t="s">
        <v>2229</v>
      </c>
      <c r="F2335" s="61" t="s">
        <v>2294</v>
      </c>
      <c r="G2335" s="61" t="s">
        <v>3075</v>
      </c>
      <c r="H2335" s="62" t="s">
        <v>3348</v>
      </c>
      <c r="I2335" s="58">
        <v>3.27</v>
      </c>
      <c r="J2335" s="74">
        <v>288.08</v>
      </c>
    </row>
    <row r="2336" spans="1:10" ht="16.5" customHeight="1">
      <c r="A2336" s="61">
        <v>215</v>
      </c>
      <c r="B2336" s="61">
        <v>70</v>
      </c>
      <c r="C2336" s="61">
        <v>15</v>
      </c>
      <c r="D2336" s="61">
        <v>97</v>
      </c>
      <c r="E2336" s="61" t="s">
        <v>2239</v>
      </c>
      <c r="F2336" s="61" t="s">
        <v>2294</v>
      </c>
      <c r="G2336" s="61" t="s">
        <v>2891</v>
      </c>
      <c r="H2336" s="62" t="s">
        <v>2892</v>
      </c>
      <c r="I2336" s="58">
        <v>1.57</v>
      </c>
      <c r="J2336" s="74">
        <v>288.08</v>
      </c>
    </row>
    <row r="2337" spans="1:10" ht="16.5" customHeight="1">
      <c r="A2337" s="61">
        <v>235</v>
      </c>
      <c r="B2337" s="61">
        <v>60</v>
      </c>
      <c r="C2337" s="61">
        <v>17</v>
      </c>
      <c r="D2337" s="61">
        <v>117</v>
      </c>
      <c r="E2337" s="61" t="s">
        <v>2229</v>
      </c>
      <c r="F2337" s="61" t="s">
        <v>2294</v>
      </c>
      <c r="G2337" s="61" t="s">
        <v>3033</v>
      </c>
      <c r="H2337" s="62" t="s">
        <v>3042</v>
      </c>
      <c r="I2337" s="58">
        <v>3.27</v>
      </c>
      <c r="J2337" s="74">
        <v>286.35000000000002</v>
      </c>
    </row>
    <row r="2338" spans="1:10" ht="16.5" customHeight="1">
      <c r="A2338" s="61">
        <v>225</v>
      </c>
      <c r="B2338" s="61">
        <v>50</v>
      </c>
      <c r="C2338" s="61">
        <v>17</v>
      </c>
      <c r="D2338" s="61">
        <v>94</v>
      </c>
      <c r="E2338" s="61" t="s">
        <v>2440</v>
      </c>
      <c r="F2338" s="61" t="s">
        <v>2294</v>
      </c>
      <c r="G2338" s="61" t="s">
        <v>3357</v>
      </c>
      <c r="H2338" s="62" t="s">
        <v>3447</v>
      </c>
      <c r="I2338" s="58">
        <v>1.57</v>
      </c>
      <c r="J2338" s="74">
        <v>286.35000000000002</v>
      </c>
    </row>
    <row r="2339" spans="1:10" ht="16.5" customHeight="1">
      <c r="A2339" s="61">
        <v>235</v>
      </c>
      <c r="B2339" s="61">
        <v>55</v>
      </c>
      <c r="C2339" s="61">
        <v>17</v>
      </c>
      <c r="D2339" s="61">
        <v>99</v>
      </c>
      <c r="E2339" s="61" t="s">
        <v>2347</v>
      </c>
      <c r="F2339" s="61" t="s">
        <v>2294</v>
      </c>
      <c r="G2339" s="61" t="s">
        <v>3071</v>
      </c>
      <c r="H2339" s="62" t="s">
        <v>3181</v>
      </c>
      <c r="I2339" s="58">
        <v>3.27</v>
      </c>
      <c r="J2339" s="74">
        <v>282.33</v>
      </c>
    </row>
    <row r="2340" spans="1:10" ht="16.5" customHeight="1">
      <c r="A2340" s="61">
        <v>235</v>
      </c>
      <c r="B2340" s="61">
        <v>55</v>
      </c>
      <c r="C2340" s="61">
        <v>17</v>
      </c>
      <c r="D2340" s="61">
        <v>99</v>
      </c>
      <c r="E2340" s="61" t="s">
        <v>2347</v>
      </c>
      <c r="F2340" s="61" t="s">
        <v>2294</v>
      </c>
      <c r="G2340" s="61" t="s">
        <v>3277</v>
      </c>
      <c r="H2340" s="62" t="s">
        <v>3509</v>
      </c>
      <c r="I2340" s="58">
        <v>3.27</v>
      </c>
      <c r="J2340" s="74">
        <v>281.75</v>
      </c>
    </row>
    <row r="2341" spans="1:10" ht="16.5" customHeight="1">
      <c r="A2341" s="61">
        <v>255</v>
      </c>
      <c r="B2341" s="61">
        <v>60</v>
      </c>
      <c r="C2341" s="61">
        <v>18</v>
      </c>
      <c r="D2341" s="61">
        <v>112</v>
      </c>
      <c r="E2341" s="61" t="s">
        <v>2347</v>
      </c>
      <c r="F2341" s="61" t="s">
        <v>2294</v>
      </c>
      <c r="G2341" s="61" t="s">
        <v>2834</v>
      </c>
      <c r="H2341" s="62" t="s">
        <v>3250</v>
      </c>
      <c r="I2341" s="58">
        <v>3.27</v>
      </c>
      <c r="J2341" s="74">
        <v>281.75</v>
      </c>
    </row>
    <row r="2342" spans="1:10" ht="16.5" customHeight="1">
      <c r="A2342" s="61">
        <v>225</v>
      </c>
      <c r="B2342" s="61">
        <v>60</v>
      </c>
      <c r="C2342" s="61">
        <v>16</v>
      </c>
      <c r="D2342" s="61">
        <v>98</v>
      </c>
      <c r="E2342" s="61" t="s">
        <v>2445</v>
      </c>
      <c r="F2342" s="61" t="s">
        <v>2294</v>
      </c>
      <c r="G2342" s="61" t="s">
        <v>3357</v>
      </c>
      <c r="H2342" s="62" t="s">
        <v>3658</v>
      </c>
      <c r="I2342" s="58">
        <v>1.57</v>
      </c>
      <c r="J2342" s="74">
        <v>280.60000000000002</v>
      </c>
    </row>
    <row r="2343" spans="1:10" ht="16.5" customHeight="1">
      <c r="A2343" s="61">
        <v>225</v>
      </c>
      <c r="B2343" s="61">
        <v>50</v>
      </c>
      <c r="C2343" s="61">
        <v>17</v>
      </c>
      <c r="D2343" s="61">
        <v>98</v>
      </c>
      <c r="E2343" s="61" t="s">
        <v>2445</v>
      </c>
      <c r="F2343" s="61" t="s">
        <v>2294</v>
      </c>
      <c r="G2343" s="61" t="s">
        <v>2841</v>
      </c>
      <c r="H2343" s="62" t="s">
        <v>2977</v>
      </c>
      <c r="I2343" s="58">
        <v>1.57</v>
      </c>
      <c r="J2343" s="74">
        <v>280.60000000000002</v>
      </c>
    </row>
    <row r="2344" spans="1:10" ht="16.5" customHeight="1">
      <c r="A2344" s="61">
        <v>225</v>
      </c>
      <c r="B2344" s="61">
        <v>50</v>
      </c>
      <c r="C2344" s="61">
        <v>17</v>
      </c>
      <c r="D2344" s="61">
        <v>94</v>
      </c>
      <c r="E2344" s="61" t="s">
        <v>2445</v>
      </c>
      <c r="F2344" s="61" t="s">
        <v>2294</v>
      </c>
      <c r="G2344" s="61" t="s">
        <v>3357</v>
      </c>
      <c r="H2344" s="62" t="s">
        <v>3506</v>
      </c>
      <c r="I2344" s="58">
        <v>1.57</v>
      </c>
      <c r="J2344" s="74">
        <v>280.60000000000002</v>
      </c>
    </row>
    <row r="2345" spans="1:10" ht="16.5" customHeight="1">
      <c r="A2345" s="61">
        <v>225</v>
      </c>
      <c r="B2345" s="61">
        <v>50</v>
      </c>
      <c r="C2345" s="61">
        <v>17</v>
      </c>
      <c r="D2345" s="61">
        <v>98</v>
      </c>
      <c r="E2345" s="61" t="s">
        <v>2445</v>
      </c>
      <c r="F2345" s="61" t="s">
        <v>2294</v>
      </c>
      <c r="G2345" s="61" t="s">
        <v>2863</v>
      </c>
      <c r="H2345" s="62" t="s">
        <v>3514</v>
      </c>
      <c r="I2345" s="58">
        <v>1.57</v>
      </c>
      <c r="J2345" s="74">
        <v>280.60000000000002</v>
      </c>
    </row>
    <row r="2346" spans="1:10" ht="16.5" customHeight="1">
      <c r="A2346" s="61">
        <v>235</v>
      </c>
      <c r="B2346" s="61">
        <v>50</v>
      </c>
      <c r="C2346" s="61">
        <v>18</v>
      </c>
      <c r="D2346" s="61">
        <v>97</v>
      </c>
      <c r="E2346" s="61" t="s">
        <v>2440</v>
      </c>
      <c r="F2346" s="61" t="s">
        <v>2294</v>
      </c>
      <c r="G2346" s="61" t="s">
        <v>3071</v>
      </c>
      <c r="H2346" s="62" t="s">
        <v>3253</v>
      </c>
      <c r="I2346" s="58">
        <v>3.27</v>
      </c>
      <c r="J2346" s="74">
        <v>280.02999999999997</v>
      </c>
    </row>
    <row r="2347" spans="1:10" ht="16.5" customHeight="1">
      <c r="A2347" s="61">
        <v>245</v>
      </c>
      <c r="B2347" s="61">
        <v>65</v>
      </c>
      <c r="C2347" s="61">
        <v>17</v>
      </c>
      <c r="D2347" s="61">
        <v>111</v>
      </c>
      <c r="E2347" s="61" t="s">
        <v>2440</v>
      </c>
      <c r="F2347" s="61" t="s">
        <v>2294</v>
      </c>
      <c r="G2347" s="61" t="s">
        <v>3277</v>
      </c>
      <c r="H2347" s="62" t="s">
        <v>3828</v>
      </c>
      <c r="I2347" s="58">
        <v>3.27</v>
      </c>
      <c r="J2347" s="74">
        <v>280.02999999999997</v>
      </c>
    </row>
    <row r="2348" spans="1:10" ht="16.5" customHeight="1">
      <c r="A2348" s="61">
        <v>235</v>
      </c>
      <c r="B2348" s="61">
        <v>50</v>
      </c>
      <c r="C2348" s="61">
        <v>18</v>
      </c>
      <c r="D2348" s="61">
        <v>97</v>
      </c>
      <c r="E2348" s="61" t="s">
        <v>2440</v>
      </c>
      <c r="F2348" s="61" t="s">
        <v>2294</v>
      </c>
      <c r="G2348" s="61" t="s">
        <v>2913</v>
      </c>
      <c r="H2348" s="62" t="s">
        <v>2971</v>
      </c>
      <c r="I2348" s="58">
        <v>3.27</v>
      </c>
      <c r="J2348" s="74">
        <v>280.02999999999997</v>
      </c>
    </row>
    <row r="2349" spans="1:10" ht="16.5" customHeight="1">
      <c r="A2349" s="61">
        <v>245</v>
      </c>
      <c r="B2349" s="61">
        <v>65</v>
      </c>
      <c r="C2349" s="61">
        <v>17</v>
      </c>
      <c r="D2349" s="61">
        <v>111</v>
      </c>
      <c r="E2349" s="61" t="s">
        <v>2440</v>
      </c>
      <c r="F2349" s="61" t="s">
        <v>2294</v>
      </c>
      <c r="G2349" s="61" t="s">
        <v>2913</v>
      </c>
      <c r="H2349" s="62" t="s">
        <v>3289</v>
      </c>
      <c r="I2349" s="58">
        <v>3.27</v>
      </c>
      <c r="J2349" s="74">
        <v>280.02999999999997</v>
      </c>
    </row>
    <row r="2350" spans="1:10" ht="16.5" customHeight="1">
      <c r="A2350" s="61">
        <v>205</v>
      </c>
      <c r="B2350" s="61">
        <v>45</v>
      </c>
      <c r="C2350" s="61">
        <v>17</v>
      </c>
      <c r="D2350" s="61">
        <v>88</v>
      </c>
      <c r="E2350" s="61" t="s">
        <v>2440</v>
      </c>
      <c r="F2350" s="61" t="s">
        <v>2294</v>
      </c>
      <c r="G2350" s="61" t="s">
        <v>3302</v>
      </c>
      <c r="H2350" s="62" t="s">
        <v>3441</v>
      </c>
      <c r="I2350" s="58">
        <v>1.57</v>
      </c>
      <c r="J2350" s="74">
        <v>279.45</v>
      </c>
    </row>
    <row r="2351" spans="1:10" ht="16.5" customHeight="1">
      <c r="A2351" s="61">
        <v>235</v>
      </c>
      <c r="B2351" s="61">
        <v>65</v>
      </c>
      <c r="C2351" s="61">
        <v>17</v>
      </c>
      <c r="D2351" s="61">
        <v>108</v>
      </c>
      <c r="E2351" s="61" t="s">
        <v>2347</v>
      </c>
      <c r="F2351" s="61" t="s">
        <v>2294</v>
      </c>
      <c r="G2351" s="61" t="s">
        <v>3277</v>
      </c>
      <c r="H2351" s="62" t="s">
        <v>3285</v>
      </c>
      <c r="I2351" s="58">
        <v>3.27</v>
      </c>
      <c r="J2351" s="74">
        <v>277.73</v>
      </c>
    </row>
    <row r="2352" spans="1:10" ht="16.5" customHeight="1">
      <c r="A2352" s="61">
        <v>205</v>
      </c>
      <c r="B2352" s="61">
        <v>45</v>
      </c>
      <c r="C2352" s="61">
        <v>17</v>
      </c>
      <c r="D2352" s="61">
        <v>84</v>
      </c>
      <c r="E2352" s="61" t="s">
        <v>2347</v>
      </c>
      <c r="F2352" s="61" t="s">
        <v>2294</v>
      </c>
      <c r="G2352" s="61" t="s">
        <v>3086</v>
      </c>
      <c r="H2352" s="62" t="s">
        <v>3322</v>
      </c>
      <c r="I2352" s="58">
        <v>1.57</v>
      </c>
      <c r="J2352" s="74">
        <v>277.14999999999998</v>
      </c>
    </row>
    <row r="2353" spans="1:10" ht="16.5" customHeight="1">
      <c r="A2353" s="61">
        <v>205</v>
      </c>
      <c r="B2353" s="61">
        <v>45</v>
      </c>
      <c r="C2353" s="61">
        <v>17</v>
      </c>
      <c r="D2353" s="61">
        <v>84</v>
      </c>
      <c r="E2353" s="61" t="s">
        <v>2347</v>
      </c>
      <c r="F2353" s="61" t="s">
        <v>2294</v>
      </c>
      <c r="G2353" s="61" t="s">
        <v>3086</v>
      </c>
      <c r="H2353" s="62" t="s">
        <v>3792</v>
      </c>
      <c r="I2353" s="58">
        <v>1.57</v>
      </c>
      <c r="J2353" s="74">
        <v>277.14999999999998</v>
      </c>
    </row>
    <row r="2354" spans="1:10" ht="16.5" customHeight="1">
      <c r="A2354" s="61">
        <v>205</v>
      </c>
      <c r="B2354" s="61">
        <v>45</v>
      </c>
      <c r="C2354" s="61">
        <v>17</v>
      </c>
      <c r="D2354" s="61">
        <v>84</v>
      </c>
      <c r="E2354" s="61" t="s">
        <v>2347</v>
      </c>
      <c r="F2354" s="61" t="s">
        <v>2294</v>
      </c>
      <c r="G2354" s="61" t="s">
        <v>2887</v>
      </c>
      <c r="H2354" s="62" t="s">
        <v>2888</v>
      </c>
      <c r="I2354" s="58">
        <v>1.57</v>
      </c>
      <c r="J2354" s="74">
        <v>277.14999999999998</v>
      </c>
    </row>
    <row r="2355" spans="1:10" ht="16.5" customHeight="1">
      <c r="A2355" s="61">
        <v>225</v>
      </c>
      <c r="B2355" s="61">
        <v>50</v>
      </c>
      <c r="C2355" s="61">
        <v>17</v>
      </c>
      <c r="D2355" s="61">
        <v>98</v>
      </c>
      <c r="E2355" s="61" t="s">
        <v>2239</v>
      </c>
      <c r="F2355" s="61" t="s">
        <v>2294</v>
      </c>
      <c r="G2355" s="61" t="s">
        <v>3357</v>
      </c>
      <c r="H2355" s="62" t="s">
        <v>3430</v>
      </c>
      <c r="I2355" s="58">
        <v>1.57</v>
      </c>
      <c r="J2355" s="74">
        <v>276.51</v>
      </c>
    </row>
    <row r="2356" spans="1:10" ht="16.5" customHeight="1">
      <c r="A2356" s="61">
        <v>255</v>
      </c>
      <c r="B2356" s="61">
        <v>60</v>
      </c>
      <c r="C2356" s="61">
        <v>17</v>
      </c>
      <c r="D2356" s="61">
        <v>106</v>
      </c>
      <c r="E2356" s="61" t="s">
        <v>2347</v>
      </c>
      <c r="F2356" s="61" t="s">
        <v>2294</v>
      </c>
      <c r="G2356" s="61" t="s">
        <v>3277</v>
      </c>
      <c r="H2356" s="62" t="s">
        <v>3278</v>
      </c>
      <c r="I2356" s="58">
        <v>3.27</v>
      </c>
      <c r="J2356" s="74">
        <v>276</v>
      </c>
    </row>
    <row r="2357" spans="1:10" ht="16.5" customHeight="1">
      <c r="A2357" s="61">
        <v>205</v>
      </c>
      <c r="B2357" s="61">
        <v>50</v>
      </c>
      <c r="C2357" s="61">
        <v>17</v>
      </c>
      <c r="D2357" s="61">
        <v>89</v>
      </c>
      <c r="E2357" s="61" t="s">
        <v>2535</v>
      </c>
      <c r="F2357" s="61" t="s">
        <v>2294</v>
      </c>
      <c r="G2357" s="61" t="s">
        <v>2841</v>
      </c>
      <c r="H2357" s="62" t="s">
        <v>2842</v>
      </c>
      <c r="I2357" s="58">
        <v>1.57</v>
      </c>
      <c r="J2357" s="74">
        <v>275.43</v>
      </c>
    </row>
    <row r="2358" spans="1:10" ht="16.5" customHeight="1">
      <c r="A2358" s="61">
        <v>225</v>
      </c>
      <c r="B2358" s="61">
        <v>75</v>
      </c>
      <c r="C2358" s="61">
        <v>16</v>
      </c>
      <c r="D2358" s="61">
        <v>118</v>
      </c>
      <c r="E2358" s="61" t="s">
        <v>2229</v>
      </c>
      <c r="F2358" s="61" t="s">
        <v>2294</v>
      </c>
      <c r="G2358" s="61" t="s">
        <v>3033</v>
      </c>
      <c r="H2358" s="62" t="s">
        <v>3157</v>
      </c>
      <c r="I2358" s="58">
        <v>3.27</v>
      </c>
      <c r="J2358" s="74">
        <v>271.98</v>
      </c>
    </row>
    <row r="2359" spans="1:10" ht="16.5" customHeight="1">
      <c r="A2359" s="61">
        <v>205</v>
      </c>
      <c r="B2359" s="61">
        <v>55</v>
      </c>
      <c r="C2359" s="61">
        <v>16</v>
      </c>
      <c r="D2359" s="61">
        <v>94</v>
      </c>
      <c r="E2359" s="61" t="s">
        <v>2347</v>
      </c>
      <c r="F2359" s="61" t="s">
        <v>2294</v>
      </c>
      <c r="G2359" s="61" t="s">
        <v>3304</v>
      </c>
      <c r="H2359" s="62" t="s">
        <v>3690</v>
      </c>
      <c r="I2359" s="58">
        <v>1.57</v>
      </c>
      <c r="J2359" s="74">
        <v>269.68</v>
      </c>
    </row>
    <row r="2360" spans="1:10" ht="16.5" customHeight="1">
      <c r="A2360" s="61">
        <v>215</v>
      </c>
      <c r="B2360" s="61">
        <v>55</v>
      </c>
      <c r="C2360" s="61">
        <v>17</v>
      </c>
      <c r="D2360" s="61">
        <v>98</v>
      </c>
      <c r="E2360" s="61" t="s">
        <v>2239</v>
      </c>
      <c r="F2360" s="61" t="s">
        <v>2294</v>
      </c>
      <c r="G2360" s="61" t="s">
        <v>2863</v>
      </c>
      <c r="H2360" s="62" t="s">
        <v>3115</v>
      </c>
      <c r="I2360" s="58">
        <v>1.57</v>
      </c>
      <c r="J2360" s="74">
        <v>268.83999999999997</v>
      </c>
    </row>
    <row r="2361" spans="1:10" ht="16.5" customHeight="1">
      <c r="A2361" s="61">
        <v>235</v>
      </c>
      <c r="B2361" s="61">
        <v>55</v>
      </c>
      <c r="C2361" s="61">
        <v>17</v>
      </c>
      <c r="D2361" s="61">
        <v>99</v>
      </c>
      <c r="E2361" s="61" t="s">
        <v>2440</v>
      </c>
      <c r="F2361" s="61" t="s">
        <v>2294</v>
      </c>
      <c r="G2361" s="61" t="s">
        <v>2913</v>
      </c>
      <c r="H2361" s="62" t="s">
        <v>2921</v>
      </c>
      <c r="I2361" s="58">
        <v>3.27</v>
      </c>
      <c r="J2361" s="74">
        <v>268.52999999999997</v>
      </c>
    </row>
    <row r="2362" spans="1:10" ht="16.5" customHeight="1">
      <c r="A2362" s="61">
        <v>255</v>
      </c>
      <c r="B2362" s="61">
        <v>60</v>
      </c>
      <c r="C2362" s="61">
        <v>18</v>
      </c>
      <c r="D2362" s="61">
        <v>112</v>
      </c>
      <c r="E2362" s="61" t="s">
        <v>2440</v>
      </c>
      <c r="F2362" s="61" t="s">
        <v>2294</v>
      </c>
      <c r="G2362" s="61" t="s">
        <v>3170</v>
      </c>
      <c r="H2362" s="62" t="s">
        <v>3172</v>
      </c>
      <c r="I2362" s="58">
        <v>3.27</v>
      </c>
      <c r="J2362" s="74">
        <v>268.52999999999997</v>
      </c>
    </row>
    <row r="2363" spans="1:10" ht="16.5" customHeight="1">
      <c r="A2363" s="61">
        <v>215</v>
      </c>
      <c r="B2363" s="61">
        <v>75</v>
      </c>
      <c r="C2363" s="61">
        <v>16</v>
      </c>
      <c r="D2363" s="61">
        <v>113</v>
      </c>
      <c r="E2363" s="61" t="s">
        <v>2229</v>
      </c>
      <c r="F2363" s="61" t="s">
        <v>2294</v>
      </c>
      <c r="G2363" s="61" t="s">
        <v>3075</v>
      </c>
      <c r="H2363" s="62" t="s">
        <v>3261</v>
      </c>
      <c r="I2363" s="58">
        <v>3.27</v>
      </c>
      <c r="J2363" s="74">
        <v>267.95</v>
      </c>
    </row>
    <row r="2364" spans="1:10" ht="16.5" customHeight="1">
      <c r="A2364" s="61">
        <v>225</v>
      </c>
      <c r="B2364" s="61">
        <v>50</v>
      </c>
      <c r="C2364" s="61">
        <v>17</v>
      </c>
      <c r="D2364" s="61">
        <v>94</v>
      </c>
      <c r="E2364" s="61" t="s">
        <v>2239</v>
      </c>
      <c r="F2364" s="61" t="s">
        <v>2294</v>
      </c>
      <c r="G2364" s="61" t="s">
        <v>2841</v>
      </c>
      <c r="H2364" s="62" t="s">
        <v>3155</v>
      </c>
      <c r="I2364" s="58">
        <v>1.57</v>
      </c>
      <c r="J2364" s="74">
        <v>267.82</v>
      </c>
    </row>
    <row r="2365" spans="1:10" ht="16.5" customHeight="1">
      <c r="A2365" s="61">
        <v>255</v>
      </c>
      <c r="B2365" s="61">
        <v>55</v>
      </c>
      <c r="C2365" s="61">
        <v>18</v>
      </c>
      <c r="D2365" s="61">
        <v>109</v>
      </c>
      <c r="E2365" s="61" t="s">
        <v>2440</v>
      </c>
      <c r="F2365" s="61" t="s">
        <v>2294</v>
      </c>
      <c r="G2365" s="61" t="s">
        <v>3071</v>
      </c>
      <c r="H2365" s="62" t="s">
        <v>3209</v>
      </c>
      <c r="I2365" s="58">
        <v>3.27</v>
      </c>
      <c r="J2365" s="74">
        <v>266.8</v>
      </c>
    </row>
    <row r="2366" spans="1:10" ht="16.5" customHeight="1">
      <c r="A2366" s="61">
        <v>225</v>
      </c>
      <c r="B2366" s="61">
        <v>60</v>
      </c>
      <c r="C2366" s="61">
        <v>17</v>
      </c>
      <c r="D2366" s="61">
        <v>99</v>
      </c>
      <c r="E2366" s="61" t="s">
        <v>2347</v>
      </c>
      <c r="F2366" s="61" t="s">
        <v>2294</v>
      </c>
      <c r="G2366" s="61" t="s">
        <v>3357</v>
      </c>
      <c r="H2366" s="62" t="s">
        <v>3588</v>
      </c>
      <c r="I2366" s="58">
        <v>1.57</v>
      </c>
      <c r="J2366" s="74">
        <v>266.23</v>
      </c>
    </row>
    <row r="2367" spans="1:10" ht="16.5" customHeight="1">
      <c r="A2367" s="61">
        <v>215</v>
      </c>
      <c r="B2367" s="61">
        <v>55</v>
      </c>
      <c r="C2367" s="61">
        <v>16</v>
      </c>
      <c r="D2367" s="61">
        <v>97</v>
      </c>
      <c r="E2367" s="61" t="s">
        <v>2440</v>
      </c>
      <c r="F2367" s="61" t="s">
        <v>2294</v>
      </c>
      <c r="G2367" s="61" t="s">
        <v>3302</v>
      </c>
      <c r="H2367" s="62" t="s">
        <v>3309</v>
      </c>
      <c r="I2367" s="58">
        <v>1.57</v>
      </c>
      <c r="J2367" s="74">
        <v>264.5</v>
      </c>
    </row>
    <row r="2368" spans="1:10" ht="16.5" customHeight="1">
      <c r="A2368" s="61">
        <v>205</v>
      </c>
      <c r="B2368" s="61">
        <v>60</v>
      </c>
      <c r="C2368" s="61">
        <v>16</v>
      </c>
      <c r="D2368" s="61">
        <v>96</v>
      </c>
      <c r="E2368" s="61" t="s">
        <v>2239</v>
      </c>
      <c r="F2368" s="61" t="s">
        <v>2294</v>
      </c>
      <c r="G2368" s="61" t="s">
        <v>2863</v>
      </c>
      <c r="H2368" s="62" t="s">
        <v>3428</v>
      </c>
      <c r="I2368" s="58">
        <v>1.57</v>
      </c>
      <c r="J2368" s="74">
        <v>264.5</v>
      </c>
    </row>
    <row r="2369" spans="1:10" ht="16.5" customHeight="1">
      <c r="A2369" s="61">
        <v>215</v>
      </c>
      <c r="B2369" s="61">
        <v>60</v>
      </c>
      <c r="C2369" s="61">
        <v>15</v>
      </c>
      <c r="D2369" s="61">
        <v>94</v>
      </c>
      <c r="E2369" s="61" t="s">
        <v>2239</v>
      </c>
      <c r="F2369" s="61" t="s">
        <v>2294</v>
      </c>
      <c r="G2369" s="61" t="s">
        <v>2820</v>
      </c>
      <c r="H2369" s="62" t="s">
        <v>3826</v>
      </c>
      <c r="I2369" s="58">
        <v>1.57</v>
      </c>
      <c r="J2369" s="74">
        <v>263.93</v>
      </c>
    </row>
    <row r="2370" spans="1:10" ht="16.5" customHeight="1">
      <c r="A2370" s="61">
        <v>265</v>
      </c>
      <c r="B2370" s="61">
        <v>70</v>
      </c>
      <c r="C2370" s="61">
        <v>16</v>
      </c>
      <c r="D2370" s="61">
        <v>112</v>
      </c>
      <c r="E2370" s="61" t="s">
        <v>2237</v>
      </c>
      <c r="F2370" s="61" t="s">
        <v>2294</v>
      </c>
      <c r="G2370" s="61" t="s">
        <v>2867</v>
      </c>
      <c r="H2370" s="62" t="s">
        <v>2871</v>
      </c>
      <c r="I2370" s="58">
        <v>3.27</v>
      </c>
      <c r="J2370" s="74">
        <v>263.35000000000002</v>
      </c>
    </row>
    <row r="2371" spans="1:10" ht="16.5" customHeight="1">
      <c r="A2371" s="61">
        <v>255</v>
      </c>
      <c r="B2371" s="61">
        <v>60</v>
      </c>
      <c r="C2371" s="61">
        <v>17</v>
      </c>
      <c r="D2371" s="61">
        <v>106</v>
      </c>
      <c r="E2371" s="61" t="s">
        <v>2440</v>
      </c>
      <c r="F2371" s="61" t="s">
        <v>2294</v>
      </c>
      <c r="G2371" s="61" t="s">
        <v>2913</v>
      </c>
      <c r="H2371" s="62" t="s">
        <v>3186</v>
      </c>
      <c r="I2371" s="58">
        <v>3.27</v>
      </c>
      <c r="J2371" s="74">
        <v>263.35000000000002</v>
      </c>
    </row>
    <row r="2372" spans="1:10" ht="16.5" customHeight="1">
      <c r="A2372" s="61">
        <v>245</v>
      </c>
      <c r="B2372" s="61">
        <v>40</v>
      </c>
      <c r="C2372" s="61">
        <v>17</v>
      </c>
      <c r="D2372" s="61">
        <v>91</v>
      </c>
      <c r="E2372" s="61" t="s">
        <v>2445</v>
      </c>
      <c r="F2372" s="61" t="s">
        <v>2294</v>
      </c>
      <c r="G2372" s="61" t="s">
        <v>2841</v>
      </c>
      <c r="H2372" s="62" t="s">
        <v>2877</v>
      </c>
      <c r="I2372" s="58">
        <v>1.57</v>
      </c>
      <c r="J2372" s="74">
        <v>262.77999999999997</v>
      </c>
    </row>
    <row r="2373" spans="1:10" ht="16.5" customHeight="1">
      <c r="A2373" s="61">
        <v>215</v>
      </c>
      <c r="B2373" s="61">
        <v>50</v>
      </c>
      <c r="C2373" s="61">
        <v>17</v>
      </c>
      <c r="D2373" s="61">
        <v>91</v>
      </c>
      <c r="E2373" s="61" t="s">
        <v>2239</v>
      </c>
      <c r="F2373" s="61" t="s">
        <v>2294</v>
      </c>
      <c r="G2373" s="61" t="s">
        <v>2863</v>
      </c>
      <c r="H2373" s="62" t="s">
        <v>3030</v>
      </c>
      <c r="I2373" s="58">
        <v>1.57</v>
      </c>
      <c r="J2373" s="74">
        <v>262.77999999999997</v>
      </c>
    </row>
    <row r="2374" spans="1:10" ht="16.5" customHeight="1">
      <c r="A2374" s="61">
        <v>225</v>
      </c>
      <c r="B2374" s="61">
        <v>55</v>
      </c>
      <c r="C2374" s="61">
        <v>16</v>
      </c>
      <c r="D2374" s="61">
        <v>99</v>
      </c>
      <c r="E2374" s="61" t="s">
        <v>2445</v>
      </c>
      <c r="F2374" s="61" t="s">
        <v>2294</v>
      </c>
      <c r="G2374" s="61" t="s">
        <v>3357</v>
      </c>
      <c r="H2374" s="62" t="s">
        <v>3362</v>
      </c>
      <c r="I2374" s="58">
        <v>1.57</v>
      </c>
      <c r="J2374" s="74">
        <v>262.2</v>
      </c>
    </row>
    <row r="2375" spans="1:10" ht="16.5" customHeight="1">
      <c r="A2375" s="61">
        <v>255</v>
      </c>
      <c r="B2375" s="61">
        <v>65</v>
      </c>
      <c r="C2375" s="61">
        <v>16</v>
      </c>
      <c r="D2375" s="61">
        <v>109</v>
      </c>
      <c r="E2375" s="61" t="s">
        <v>2237</v>
      </c>
      <c r="F2375" s="61" t="s">
        <v>2294</v>
      </c>
      <c r="G2375" s="61" t="s">
        <v>2867</v>
      </c>
      <c r="H2375" s="62" t="s">
        <v>2872</v>
      </c>
      <c r="I2375" s="58">
        <v>3.27</v>
      </c>
      <c r="J2375" s="74">
        <v>261.05</v>
      </c>
    </row>
    <row r="2376" spans="1:10" ht="16.5" customHeight="1">
      <c r="A2376" s="61">
        <v>205</v>
      </c>
      <c r="B2376" s="61">
        <v>50</v>
      </c>
      <c r="C2376" s="61">
        <v>17</v>
      </c>
      <c r="D2376" s="61">
        <v>93</v>
      </c>
      <c r="E2376" s="61" t="s">
        <v>2239</v>
      </c>
      <c r="F2376" s="61" t="s">
        <v>2294</v>
      </c>
      <c r="G2376" s="61" t="s">
        <v>3357</v>
      </c>
      <c r="H2376" s="62" t="s">
        <v>3451</v>
      </c>
      <c r="I2376" s="58">
        <v>1.57</v>
      </c>
      <c r="J2376" s="74">
        <v>261.05</v>
      </c>
    </row>
    <row r="2377" spans="1:10" ht="16.5" customHeight="1">
      <c r="A2377" s="61">
        <v>205</v>
      </c>
      <c r="B2377" s="61">
        <v>40</v>
      </c>
      <c r="C2377" s="61">
        <v>17</v>
      </c>
      <c r="D2377" s="61">
        <v>84</v>
      </c>
      <c r="E2377" s="61" t="s">
        <v>2440</v>
      </c>
      <c r="F2377" s="61" t="s">
        <v>2294</v>
      </c>
      <c r="G2377" s="61" t="s">
        <v>2966</v>
      </c>
      <c r="H2377" s="62" t="s">
        <v>2968</v>
      </c>
      <c r="I2377" s="58">
        <v>1.57</v>
      </c>
      <c r="J2377" s="74">
        <v>260.48</v>
      </c>
    </row>
    <row r="2378" spans="1:10" ht="16.5" customHeight="1">
      <c r="A2378" s="61">
        <v>225</v>
      </c>
      <c r="B2378" s="61">
        <v>55</v>
      </c>
      <c r="C2378" s="61">
        <v>17</v>
      </c>
      <c r="D2378" s="61">
        <v>97</v>
      </c>
      <c r="E2378" s="61" t="s">
        <v>2440</v>
      </c>
      <c r="F2378" s="61" t="s">
        <v>2294</v>
      </c>
      <c r="G2378" s="61" t="s">
        <v>2913</v>
      </c>
      <c r="H2378" s="62" t="s">
        <v>2920</v>
      </c>
      <c r="I2378" s="58">
        <v>3.27</v>
      </c>
      <c r="J2378" s="74">
        <v>259.33</v>
      </c>
    </row>
    <row r="2379" spans="1:10" ht="16.5" customHeight="1">
      <c r="A2379" s="61">
        <v>195</v>
      </c>
      <c r="B2379" s="61">
        <v>40</v>
      </c>
      <c r="C2379" s="61">
        <v>17</v>
      </c>
      <c r="D2379" s="61">
        <v>81</v>
      </c>
      <c r="E2379" s="61" t="s">
        <v>2239</v>
      </c>
      <c r="F2379" s="61" t="s">
        <v>2294</v>
      </c>
      <c r="G2379" s="61" t="s">
        <v>2893</v>
      </c>
      <c r="H2379" s="62" t="s">
        <v>3762</v>
      </c>
      <c r="I2379" s="58">
        <v>1.57</v>
      </c>
      <c r="J2379" s="74">
        <v>258.75</v>
      </c>
    </row>
    <row r="2380" spans="1:10" ht="16.5" customHeight="1">
      <c r="A2380" s="61">
        <v>225</v>
      </c>
      <c r="B2380" s="61">
        <v>55</v>
      </c>
      <c r="C2380" s="61">
        <v>18</v>
      </c>
      <c r="D2380" s="61">
        <v>98</v>
      </c>
      <c r="E2380" s="61" t="s">
        <v>2347</v>
      </c>
      <c r="F2380" s="61" t="s">
        <v>2294</v>
      </c>
      <c r="G2380" s="61" t="s">
        <v>3277</v>
      </c>
      <c r="H2380" s="62" t="s">
        <v>3761</v>
      </c>
      <c r="I2380" s="58">
        <v>3.27</v>
      </c>
      <c r="J2380" s="74">
        <v>258.62</v>
      </c>
    </row>
    <row r="2381" spans="1:10" ht="16.5" customHeight="1">
      <c r="A2381" s="61">
        <v>245</v>
      </c>
      <c r="B2381" s="61">
        <v>40</v>
      </c>
      <c r="C2381" s="61">
        <v>17</v>
      </c>
      <c r="D2381" s="61">
        <v>91</v>
      </c>
      <c r="E2381" s="61" t="s">
        <v>2239</v>
      </c>
      <c r="F2381" s="61" t="s">
        <v>2294</v>
      </c>
      <c r="G2381" s="61" t="s">
        <v>2841</v>
      </c>
      <c r="H2381" s="62" t="s">
        <v>2951</v>
      </c>
      <c r="I2381" s="58">
        <v>1.57</v>
      </c>
      <c r="J2381" s="74">
        <v>258.18</v>
      </c>
    </row>
    <row r="2382" spans="1:10" ht="16.5" customHeight="1">
      <c r="A2382" s="61">
        <v>205</v>
      </c>
      <c r="B2382" s="61">
        <v>55</v>
      </c>
      <c r="C2382" s="61">
        <v>17</v>
      </c>
      <c r="D2382" s="61">
        <v>91</v>
      </c>
      <c r="E2382" s="61" t="s">
        <v>2347</v>
      </c>
      <c r="F2382" s="61" t="s">
        <v>2294</v>
      </c>
      <c r="G2382" s="61" t="s">
        <v>3357</v>
      </c>
      <c r="H2382" s="62" t="s">
        <v>3584</v>
      </c>
      <c r="I2382" s="58">
        <v>1.57</v>
      </c>
      <c r="J2382" s="74">
        <v>257.02999999999997</v>
      </c>
    </row>
    <row r="2383" spans="1:10" ht="16.5" customHeight="1">
      <c r="A2383" s="61">
        <v>215</v>
      </c>
      <c r="B2383" s="61">
        <v>55</v>
      </c>
      <c r="C2383" s="61">
        <v>17</v>
      </c>
      <c r="D2383" s="61">
        <v>94</v>
      </c>
      <c r="E2383" s="61" t="s">
        <v>2239</v>
      </c>
      <c r="F2383" s="61" t="s">
        <v>2294</v>
      </c>
      <c r="G2383" s="61" t="s">
        <v>2863</v>
      </c>
      <c r="H2383" s="62" t="s">
        <v>2926</v>
      </c>
      <c r="I2383" s="58">
        <v>1.57</v>
      </c>
      <c r="J2383" s="74">
        <v>256.07</v>
      </c>
    </row>
    <row r="2384" spans="1:10" ht="16.5" customHeight="1">
      <c r="A2384" s="61">
        <v>215</v>
      </c>
      <c r="B2384" s="61">
        <v>60</v>
      </c>
      <c r="C2384" s="61">
        <v>17</v>
      </c>
      <c r="D2384" s="61">
        <v>96</v>
      </c>
      <c r="E2384" s="61" t="s">
        <v>2347</v>
      </c>
      <c r="F2384" s="61" t="s">
        <v>2294</v>
      </c>
      <c r="G2384" s="61" t="s">
        <v>2913</v>
      </c>
      <c r="H2384" s="62" t="s">
        <v>3020</v>
      </c>
      <c r="I2384" s="58">
        <v>3.27</v>
      </c>
      <c r="J2384" s="74">
        <v>255.88</v>
      </c>
    </row>
    <row r="2385" spans="1:10" ht="16.5" customHeight="1">
      <c r="A2385" s="61">
        <v>215</v>
      </c>
      <c r="B2385" s="61">
        <v>60</v>
      </c>
      <c r="C2385" s="61">
        <v>17</v>
      </c>
      <c r="D2385" s="61">
        <v>96</v>
      </c>
      <c r="E2385" s="61" t="s">
        <v>2347</v>
      </c>
      <c r="F2385" s="61" t="s">
        <v>2294</v>
      </c>
      <c r="G2385" s="61" t="s">
        <v>3277</v>
      </c>
      <c r="H2385" s="62" t="s">
        <v>3805</v>
      </c>
      <c r="I2385" s="58">
        <v>3.27</v>
      </c>
      <c r="J2385" s="74">
        <v>255.88</v>
      </c>
    </row>
    <row r="2386" spans="1:10" ht="16.5" customHeight="1">
      <c r="A2386" s="61">
        <v>205</v>
      </c>
      <c r="B2386" s="61">
        <v>50</v>
      </c>
      <c r="C2386" s="61">
        <v>17</v>
      </c>
      <c r="D2386" s="61">
        <v>93</v>
      </c>
      <c r="E2386" s="61" t="s">
        <v>2347</v>
      </c>
      <c r="F2386" s="61" t="s">
        <v>2294</v>
      </c>
      <c r="G2386" s="61" t="s">
        <v>3357</v>
      </c>
      <c r="H2386" s="62" t="s">
        <v>3562</v>
      </c>
      <c r="I2386" s="58">
        <v>1.57</v>
      </c>
      <c r="J2386" s="74">
        <v>254.73</v>
      </c>
    </row>
    <row r="2387" spans="1:10" ht="16.5" customHeight="1">
      <c r="A2387" s="61">
        <v>225</v>
      </c>
      <c r="B2387" s="61">
        <v>45</v>
      </c>
      <c r="C2387" s="61">
        <v>17</v>
      </c>
      <c r="D2387" s="61">
        <v>91</v>
      </c>
      <c r="E2387" s="61" t="s">
        <v>2445</v>
      </c>
      <c r="F2387" s="61" t="s">
        <v>2294</v>
      </c>
      <c r="G2387" s="61" t="s">
        <v>3357</v>
      </c>
      <c r="H2387" s="62" t="s">
        <v>3706</v>
      </c>
      <c r="I2387" s="58">
        <v>1.57</v>
      </c>
      <c r="J2387" s="74">
        <v>254.73</v>
      </c>
    </row>
    <row r="2388" spans="1:10" ht="16.5" customHeight="1">
      <c r="A2388" s="61">
        <v>235</v>
      </c>
      <c r="B2388" s="61">
        <v>65</v>
      </c>
      <c r="C2388" s="61">
        <v>16</v>
      </c>
      <c r="D2388" s="61">
        <v>115</v>
      </c>
      <c r="E2388" s="61" t="s">
        <v>2229</v>
      </c>
      <c r="F2388" s="61" t="s">
        <v>2294</v>
      </c>
      <c r="G2388" s="61" t="s">
        <v>3033</v>
      </c>
      <c r="H2388" s="62" t="s">
        <v>3041</v>
      </c>
      <c r="I2388" s="58">
        <v>3.27</v>
      </c>
      <c r="J2388" s="74">
        <v>253.58</v>
      </c>
    </row>
    <row r="2389" spans="1:10" ht="16.5" customHeight="1">
      <c r="A2389" s="61">
        <v>235</v>
      </c>
      <c r="B2389" s="61">
        <v>45</v>
      </c>
      <c r="C2389" s="61">
        <v>17</v>
      </c>
      <c r="D2389" s="61">
        <v>94</v>
      </c>
      <c r="E2389" s="61" t="s">
        <v>2239</v>
      </c>
      <c r="F2389" s="61" t="s">
        <v>2294</v>
      </c>
      <c r="G2389" s="61" t="s">
        <v>3357</v>
      </c>
      <c r="H2389" s="62" t="s">
        <v>3664</v>
      </c>
      <c r="I2389" s="58">
        <v>1.57</v>
      </c>
      <c r="J2389" s="74">
        <v>253.58</v>
      </c>
    </row>
    <row r="2390" spans="1:10" ht="16.5" customHeight="1">
      <c r="A2390" s="61">
        <v>225</v>
      </c>
      <c r="B2390" s="61">
        <v>55</v>
      </c>
      <c r="C2390" s="61">
        <v>16</v>
      </c>
      <c r="D2390" s="61">
        <v>99</v>
      </c>
      <c r="E2390" s="61" t="s">
        <v>2239</v>
      </c>
      <c r="F2390" s="61" t="s">
        <v>2294</v>
      </c>
      <c r="G2390" s="61" t="s">
        <v>3357</v>
      </c>
      <c r="H2390" s="62" t="s">
        <v>3359</v>
      </c>
      <c r="I2390" s="58">
        <v>1.57</v>
      </c>
      <c r="J2390" s="74">
        <v>251.28</v>
      </c>
    </row>
    <row r="2391" spans="1:10" ht="16.5" customHeight="1">
      <c r="A2391" s="61">
        <v>225</v>
      </c>
      <c r="B2391" s="61">
        <v>40</v>
      </c>
      <c r="C2391" s="61">
        <v>18</v>
      </c>
      <c r="D2391" s="61">
        <v>88</v>
      </c>
      <c r="E2391" s="61" t="s">
        <v>2535</v>
      </c>
      <c r="F2391" s="61" t="s">
        <v>2294</v>
      </c>
      <c r="G2391" s="61" t="s">
        <v>2841</v>
      </c>
      <c r="H2391" s="62" t="s">
        <v>2844</v>
      </c>
      <c r="I2391" s="58">
        <v>1.57</v>
      </c>
      <c r="J2391" s="74">
        <v>251.28</v>
      </c>
    </row>
    <row r="2392" spans="1:10" ht="16.5" customHeight="1">
      <c r="A2392" s="61">
        <v>205</v>
      </c>
      <c r="B2392" s="61">
        <v>45</v>
      </c>
      <c r="C2392" s="61">
        <v>17</v>
      </c>
      <c r="D2392" s="61">
        <v>88</v>
      </c>
      <c r="E2392" s="61" t="s">
        <v>2239</v>
      </c>
      <c r="F2392" s="61" t="s">
        <v>2294</v>
      </c>
      <c r="G2392" s="61" t="s">
        <v>2893</v>
      </c>
      <c r="H2392" s="62" t="s">
        <v>2897</v>
      </c>
      <c r="I2392" s="58">
        <v>1.57</v>
      </c>
      <c r="J2392" s="74">
        <v>251.28</v>
      </c>
    </row>
    <row r="2393" spans="1:10" ht="16.5" customHeight="1">
      <c r="A2393" s="61">
        <v>225</v>
      </c>
      <c r="B2393" s="61">
        <v>65</v>
      </c>
      <c r="C2393" s="61">
        <v>17</v>
      </c>
      <c r="D2393" s="61">
        <v>102</v>
      </c>
      <c r="E2393" s="61" t="s">
        <v>2440</v>
      </c>
      <c r="F2393" s="61" t="s">
        <v>2294</v>
      </c>
      <c r="G2393" s="61" t="s">
        <v>3277</v>
      </c>
      <c r="H2393" s="62" t="s">
        <v>3793</v>
      </c>
      <c r="I2393" s="58">
        <v>3.27</v>
      </c>
      <c r="J2393" s="74">
        <v>250.13</v>
      </c>
    </row>
    <row r="2394" spans="1:10" ht="16.5" customHeight="1">
      <c r="A2394" s="61">
        <v>225</v>
      </c>
      <c r="B2394" s="61">
        <v>65</v>
      </c>
      <c r="C2394" s="61">
        <v>17</v>
      </c>
      <c r="D2394" s="61">
        <v>102</v>
      </c>
      <c r="E2394" s="61" t="s">
        <v>2440</v>
      </c>
      <c r="F2394" s="61" t="s">
        <v>2294</v>
      </c>
      <c r="G2394" s="61" t="s">
        <v>2913</v>
      </c>
      <c r="H2394" s="62" t="s">
        <v>3531</v>
      </c>
      <c r="I2394" s="58">
        <v>3.27</v>
      </c>
      <c r="J2394" s="74">
        <v>250.13</v>
      </c>
    </row>
    <row r="2395" spans="1:10" ht="16.5" customHeight="1">
      <c r="A2395" s="61">
        <v>215</v>
      </c>
      <c r="B2395" s="61">
        <v>60</v>
      </c>
      <c r="C2395" s="61">
        <v>16</v>
      </c>
      <c r="D2395" s="61">
        <v>99</v>
      </c>
      <c r="E2395" s="61" t="s">
        <v>2347</v>
      </c>
      <c r="F2395" s="61" t="s">
        <v>2294</v>
      </c>
      <c r="G2395" s="61" t="s">
        <v>3357</v>
      </c>
      <c r="H2395" s="62" t="s">
        <v>3627</v>
      </c>
      <c r="I2395" s="58">
        <v>1.57</v>
      </c>
      <c r="J2395" s="74">
        <v>248.98</v>
      </c>
    </row>
    <row r="2396" spans="1:10" ht="16.5" customHeight="1">
      <c r="A2396" s="61">
        <v>225</v>
      </c>
      <c r="B2396" s="61">
        <v>55</v>
      </c>
      <c r="C2396" s="61">
        <v>16</v>
      </c>
      <c r="D2396" s="61">
        <v>99</v>
      </c>
      <c r="E2396" s="61" t="s">
        <v>2440</v>
      </c>
      <c r="F2396" s="61" t="s">
        <v>2294</v>
      </c>
      <c r="G2396" s="61" t="s">
        <v>3302</v>
      </c>
      <c r="H2396" s="62" t="s">
        <v>3315</v>
      </c>
      <c r="I2396" s="58">
        <v>1.57</v>
      </c>
      <c r="J2396" s="74">
        <v>248.98</v>
      </c>
    </row>
    <row r="2397" spans="1:10" ht="16.5" customHeight="1">
      <c r="A2397" s="61">
        <v>215</v>
      </c>
      <c r="B2397" s="61">
        <v>40</v>
      </c>
      <c r="C2397" s="61">
        <v>17</v>
      </c>
      <c r="D2397" s="61">
        <v>87</v>
      </c>
      <c r="E2397" s="61" t="s">
        <v>2239</v>
      </c>
      <c r="F2397" s="61" t="s">
        <v>2294</v>
      </c>
      <c r="G2397" s="61" t="s">
        <v>2893</v>
      </c>
      <c r="H2397" s="62" t="s">
        <v>3328</v>
      </c>
      <c r="I2397" s="58">
        <v>1.57</v>
      </c>
      <c r="J2397" s="74">
        <v>248.98</v>
      </c>
    </row>
    <row r="2398" spans="1:10" ht="16.5" customHeight="1">
      <c r="A2398" s="61">
        <v>225</v>
      </c>
      <c r="B2398" s="61">
        <v>55</v>
      </c>
      <c r="C2398" s="61">
        <v>16</v>
      </c>
      <c r="D2398" s="61">
        <v>99</v>
      </c>
      <c r="E2398" s="61" t="s">
        <v>2440</v>
      </c>
      <c r="F2398" s="61" t="s">
        <v>2294</v>
      </c>
      <c r="G2398" s="61" t="s">
        <v>2966</v>
      </c>
      <c r="H2398" s="62" t="s">
        <v>3432</v>
      </c>
      <c r="I2398" s="58">
        <v>1.57</v>
      </c>
      <c r="J2398" s="74">
        <v>248.98</v>
      </c>
    </row>
    <row r="2399" spans="1:10" ht="16.5" customHeight="1">
      <c r="A2399" s="61">
        <v>275</v>
      </c>
      <c r="B2399" s="61">
        <v>70</v>
      </c>
      <c r="C2399" s="61">
        <v>16</v>
      </c>
      <c r="D2399" s="61">
        <v>114</v>
      </c>
      <c r="E2399" s="61" t="s">
        <v>2440</v>
      </c>
      <c r="F2399" s="61" t="s">
        <v>2294</v>
      </c>
      <c r="G2399" s="61" t="s">
        <v>2913</v>
      </c>
      <c r="H2399" s="62" t="s">
        <v>3618</v>
      </c>
      <c r="I2399" s="58">
        <v>3.27</v>
      </c>
      <c r="J2399" s="74">
        <v>246.68</v>
      </c>
    </row>
    <row r="2400" spans="1:10" ht="16.5" customHeight="1">
      <c r="A2400" s="61">
        <v>225</v>
      </c>
      <c r="B2400" s="61">
        <v>65</v>
      </c>
      <c r="C2400" s="61">
        <v>16</v>
      </c>
      <c r="D2400" s="61">
        <v>112</v>
      </c>
      <c r="E2400" s="61" t="s">
        <v>2229</v>
      </c>
      <c r="F2400" s="61" t="s">
        <v>2294</v>
      </c>
      <c r="G2400" s="61" t="s">
        <v>3075</v>
      </c>
      <c r="H2400" s="62" t="s">
        <v>3247</v>
      </c>
      <c r="I2400" s="58">
        <v>3.27</v>
      </c>
      <c r="J2400" s="74">
        <v>246.68</v>
      </c>
    </row>
    <row r="2401" spans="1:10" ht="16.5" customHeight="1">
      <c r="A2401" s="61">
        <v>225</v>
      </c>
      <c r="B2401" s="61">
        <v>45</v>
      </c>
      <c r="C2401" s="61">
        <v>17</v>
      </c>
      <c r="D2401" s="61">
        <v>91</v>
      </c>
      <c r="E2401" s="61" t="s">
        <v>2347</v>
      </c>
      <c r="F2401" s="61" t="s">
        <v>2294</v>
      </c>
      <c r="G2401" s="61" t="s">
        <v>3086</v>
      </c>
      <c r="H2401" s="62" t="s">
        <v>3195</v>
      </c>
      <c r="I2401" s="58">
        <v>1.57</v>
      </c>
      <c r="J2401" s="74">
        <v>246.1</v>
      </c>
    </row>
    <row r="2402" spans="1:10" ht="16.5" customHeight="1">
      <c r="A2402" s="61">
        <v>225</v>
      </c>
      <c r="B2402" s="61">
        <v>45</v>
      </c>
      <c r="C2402" s="61">
        <v>17</v>
      </c>
      <c r="D2402" s="61">
        <v>91</v>
      </c>
      <c r="E2402" s="61" t="s">
        <v>2239</v>
      </c>
      <c r="F2402" s="61" t="s">
        <v>2294</v>
      </c>
      <c r="G2402" s="61" t="s">
        <v>3086</v>
      </c>
      <c r="H2402" s="62" t="s">
        <v>3196</v>
      </c>
      <c r="I2402" s="58">
        <v>1.57</v>
      </c>
      <c r="J2402" s="74">
        <v>246.1</v>
      </c>
    </row>
    <row r="2403" spans="1:10" ht="16.5" customHeight="1">
      <c r="A2403" s="61">
        <v>225</v>
      </c>
      <c r="B2403" s="61">
        <v>45</v>
      </c>
      <c r="C2403" s="61">
        <v>17</v>
      </c>
      <c r="D2403" s="61">
        <v>91</v>
      </c>
      <c r="E2403" s="61" t="s">
        <v>2347</v>
      </c>
      <c r="F2403" s="61" t="s">
        <v>2294</v>
      </c>
      <c r="G2403" s="61" t="s">
        <v>3357</v>
      </c>
      <c r="H2403" s="62" t="s">
        <v>3668</v>
      </c>
      <c r="I2403" s="58">
        <v>1.57</v>
      </c>
      <c r="J2403" s="74">
        <v>246.1</v>
      </c>
    </row>
    <row r="2404" spans="1:10" ht="16.5" customHeight="1">
      <c r="A2404" s="61">
        <v>225</v>
      </c>
      <c r="B2404" s="61">
        <v>45</v>
      </c>
      <c r="C2404" s="61">
        <v>17</v>
      </c>
      <c r="D2404" s="61">
        <v>91</v>
      </c>
      <c r="E2404" s="61" t="s">
        <v>2239</v>
      </c>
      <c r="F2404" s="61" t="s">
        <v>2294</v>
      </c>
      <c r="G2404" s="61" t="s">
        <v>3357</v>
      </c>
      <c r="H2404" s="62" t="s">
        <v>3669</v>
      </c>
      <c r="I2404" s="58">
        <v>1.57</v>
      </c>
      <c r="J2404" s="74">
        <v>246.1</v>
      </c>
    </row>
    <row r="2405" spans="1:10" ht="16.5" customHeight="1">
      <c r="A2405" s="61">
        <v>195</v>
      </c>
      <c r="B2405" s="61">
        <v>50</v>
      </c>
      <c r="C2405" s="61">
        <v>16</v>
      </c>
      <c r="D2405" s="61">
        <v>84</v>
      </c>
      <c r="E2405" s="61" t="s">
        <v>2440</v>
      </c>
      <c r="F2405" s="61" t="s">
        <v>2294</v>
      </c>
      <c r="G2405" s="61" t="s">
        <v>2943</v>
      </c>
      <c r="H2405" s="62" t="s">
        <v>2947</v>
      </c>
      <c r="I2405" s="58">
        <v>1.57</v>
      </c>
      <c r="J2405" s="74">
        <v>245.53</v>
      </c>
    </row>
    <row r="2406" spans="1:10" ht="16.5" customHeight="1">
      <c r="A2406" s="61">
        <v>225</v>
      </c>
      <c r="B2406" s="61">
        <v>55</v>
      </c>
      <c r="C2406" s="61">
        <v>16</v>
      </c>
      <c r="D2406" s="61">
        <v>95</v>
      </c>
      <c r="E2406" s="61" t="s">
        <v>2440</v>
      </c>
      <c r="F2406" s="61" t="s">
        <v>2294</v>
      </c>
      <c r="G2406" s="61" t="s">
        <v>2966</v>
      </c>
      <c r="H2406" s="62" t="s">
        <v>3027</v>
      </c>
      <c r="I2406" s="58">
        <v>1.57</v>
      </c>
      <c r="J2406" s="74">
        <v>244.38</v>
      </c>
    </row>
    <row r="2407" spans="1:10" ht="16.5" customHeight="1">
      <c r="A2407" s="61">
        <v>225</v>
      </c>
      <c r="B2407" s="61">
        <v>60</v>
      </c>
      <c r="C2407" s="61">
        <v>16</v>
      </c>
      <c r="D2407" s="61">
        <v>98</v>
      </c>
      <c r="E2407" s="61" t="s">
        <v>2440</v>
      </c>
      <c r="F2407" s="61" t="s">
        <v>2294</v>
      </c>
      <c r="G2407" s="61" t="s">
        <v>3302</v>
      </c>
      <c r="H2407" s="62" t="s">
        <v>3663</v>
      </c>
      <c r="I2407" s="58">
        <v>1.57</v>
      </c>
      <c r="J2407" s="74">
        <v>244.38</v>
      </c>
    </row>
    <row r="2408" spans="1:10" ht="16.5" customHeight="1">
      <c r="A2408" s="61">
        <v>225</v>
      </c>
      <c r="B2408" s="61">
        <v>55</v>
      </c>
      <c r="C2408" s="61">
        <v>16</v>
      </c>
      <c r="D2408" s="61">
        <v>95</v>
      </c>
      <c r="E2408" s="61" t="s">
        <v>2440</v>
      </c>
      <c r="F2408" s="61" t="s">
        <v>2294</v>
      </c>
      <c r="G2408" s="61" t="s">
        <v>3302</v>
      </c>
      <c r="H2408" s="62" t="s">
        <v>3760</v>
      </c>
      <c r="I2408" s="58">
        <v>1.57</v>
      </c>
      <c r="J2408" s="74">
        <v>244.38</v>
      </c>
    </row>
    <row r="2409" spans="1:10" ht="16.5" customHeight="1">
      <c r="A2409" s="61">
        <v>225</v>
      </c>
      <c r="B2409" s="61">
        <v>55</v>
      </c>
      <c r="C2409" s="61">
        <v>16</v>
      </c>
      <c r="D2409" s="61">
        <v>95</v>
      </c>
      <c r="E2409" s="61" t="s">
        <v>2440</v>
      </c>
      <c r="F2409" s="61" t="s">
        <v>2294</v>
      </c>
      <c r="G2409" s="61" t="s">
        <v>3302</v>
      </c>
      <c r="H2409" s="62" t="s">
        <v>3816</v>
      </c>
      <c r="I2409" s="58">
        <v>1.57</v>
      </c>
      <c r="J2409" s="74">
        <v>244.38</v>
      </c>
    </row>
    <row r="2410" spans="1:10" ht="16.5" customHeight="1">
      <c r="A2410" s="61">
        <v>225</v>
      </c>
      <c r="B2410" s="61">
        <v>55</v>
      </c>
      <c r="C2410" s="61">
        <v>16</v>
      </c>
      <c r="D2410" s="61">
        <v>95</v>
      </c>
      <c r="E2410" s="61" t="s">
        <v>2440</v>
      </c>
      <c r="F2410" s="61" t="s">
        <v>2294</v>
      </c>
      <c r="G2410" s="61" t="s">
        <v>2966</v>
      </c>
      <c r="H2410" s="62" t="s">
        <v>2967</v>
      </c>
      <c r="I2410" s="58">
        <v>1.57</v>
      </c>
      <c r="J2410" s="74">
        <v>244.38</v>
      </c>
    </row>
    <row r="2411" spans="1:10" ht="16.5" customHeight="1">
      <c r="A2411" s="61">
        <v>205</v>
      </c>
      <c r="B2411" s="61">
        <v>45</v>
      </c>
      <c r="C2411" s="61">
        <v>17</v>
      </c>
      <c r="D2411" s="61">
        <v>88</v>
      </c>
      <c r="E2411" s="61" t="s">
        <v>2347</v>
      </c>
      <c r="F2411" s="61" t="s">
        <v>2294</v>
      </c>
      <c r="G2411" s="61" t="s">
        <v>2893</v>
      </c>
      <c r="H2411" s="62" t="s">
        <v>3067</v>
      </c>
      <c r="I2411" s="58">
        <v>1.57</v>
      </c>
      <c r="J2411" s="74">
        <v>243.8</v>
      </c>
    </row>
    <row r="2412" spans="1:10" ht="16.5" customHeight="1">
      <c r="A2412" s="61">
        <v>235</v>
      </c>
      <c r="B2412" s="61">
        <v>65</v>
      </c>
      <c r="C2412" s="61">
        <v>17</v>
      </c>
      <c r="D2412" s="61">
        <v>104</v>
      </c>
      <c r="E2412" s="61" t="s">
        <v>2440</v>
      </c>
      <c r="F2412" s="61" t="s">
        <v>2294</v>
      </c>
      <c r="G2412" s="61" t="s">
        <v>3071</v>
      </c>
      <c r="H2412" s="62" t="s">
        <v>3329</v>
      </c>
      <c r="I2412" s="58">
        <v>3.27</v>
      </c>
      <c r="J2412" s="74">
        <v>242.65</v>
      </c>
    </row>
    <row r="2413" spans="1:10" ht="16.5" customHeight="1">
      <c r="A2413" s="61">
        <v>235</v>
      </c>
      <c r="B2413" s="61">
        <v>65</v>
      </c>
      <c r="C2413" s="61">
        <v>17</v>
      </c>
      <c r="D2413" s="61">
        <v>108</v>
      </c>
      <c r="E2413" s="61" t="s">
        <v>2440</v>
      </c>
      <c r="F2413" s="61" t="s">
        <v>2294</v>
      </c>
      <c r="G2413" s="61" t="s">
        <v>3170</v>
      </c>
      <c r="H2413" s="62" t="s">
        <v>3171</v>
      </c>
      <c r="I2413" s="58">
        <v>3.27</v>
      </c>
      <c r="J2413" s="74">
        <v>242.65</v>
      </c>
    </row>
    <row r="2414" spans="1:10" ht="16.5" customHeight="1">
      <c r="A2414" s="61">
        <v>245</v>
      </c>
      <c r="B2414" s="61">
        <v>70</v>
      </c>
      <c r="C2414" s="61">
        <v>16</v>
      </c>
      <c r="D2414" s="61">
        <v>107</v>
      </c>
      <c r="E2414" s="61" t="s">
        <v>2237</v>
      </c>
      <c r="F2414" s="61" t="s">
        <v>2294</v>
      </c>
      <c r="G2414" s="61" t="s">
        <v>2867</v>
      </c>
      <c r="H2414" s="62" t="s">
        <v>2870</v>
      </c>
      <c r="I2414" s="58">
        <v>3.27</v>
      </c>
      <c r="J2414" s="74">
        <v>242.08</v>
      </c>
    </row>
    <row r="2415" spans="1:10" ht="16.5" customHeight="1">
      <c r="A2415" s="61">
        <v>225</v>
      </c>
      <c r="B2415" s="61">
        <v>70</v>
      </c>
      <c r="C2415" s="61">
        <v>16</v>
      </c>
      <c r="D2415" s="61">
        <v>102</v>
      </c>
      <c r="E2415" s="61" t="s">
        <v>2237</v>
      </c>
      <c r="F2415" s="61" t="s">
        <v>2294</v>
      </c>
      <c r="G2415" s="61" t="s">
        <v>2867</v>
      </c>
      <c r="H2415" s="62" t="s">
        <v>2945</v>
      </c>
      <c r="I2415" s="58">
        <v>3.27</v>
      </c>
      <c r="J2415" s="74">
        <v>242.08</v>
      </c>
    </row>
    <row r="2416" spans="1:10" ht="16.5" customHeight="1">
      <c r="A2416" s="61">
        <v>215</v>
      </c>
      <c r="B2416" s="61">
        <v>45</v>
      </c>
      <c r="C2416" s="61">
        <v>16</v>
      </c>
      <c r="D2416" s="61">
        <v>86</v>
      </c>
      <c r="E2416" s="61" t="s">
        <v>2440</v>
      </c>
      <c r="F2416" s="61" t="s">
        <v>2294</v>
      </c>
      <c r="G2416" s="61" t="s">
        <v>3302</v>
      </c>
      <c r="H2416" s="62" t="s">
        <v>3583</v>
      </c>
      <c r="I2416" s="58">
        <v>1.57</v>
      </c>
      <c r="J2416" s="74">
        <v>242.08</v>
      </c>
    </row>
    <row r="2417" spans="1:10" ht="16.5" customHeight="1">
      <c r="A2417" s="61">
        <v>235</v>
      </c>
      <c r="B2417" s="61">
        <v>60</v>
      </c>
      <c r="C2417" s="61">
        <v>16</v>
      </c>
      <c r="D2417" s="61">
        <v>100</v>
      </c>
      <c r="E2417" s="61" t="s">
        <v>2440</v>
      </c>
      <c r="F2417" s="61" t="s">
        <v>2294</v>
      </c>
      <c r="G2417" s="61" t="s">
        <v>2966</v>
      </c>
      <c r="H2417" s="62" t="s">
        <v>3006</v>
      </c>
      <c r="I2417" s="58">
        <v>1.57</v>
      </c>
      <c r="J2417" s="74">
        <v>242.08</v>
      </c>
    </row>
    <row r="2418" spans="1:10" ht="16.5" customHeight="1">
      <c r="A2418" s="61">
        <v>215</v>
      </c>
      <c r="B2418" s="61">
        <v>55</v>
      </c>
      <c r="C2418" s="61">
        <v>16</v>
      </c>
      <c r="D2418" s="61">
        <v>93</v>
      </c>
      <c r="E2418" s="61" t="s">
        <v>2440</v>
      </c>
      <c r="F2418" s="61" t="s">
        <v>2294</v>
      </c>
      <c r="G2418" s="61" t="s">
        <v>3302</v>
      </c>
      <c r="H2418" s="62" t="s">
        <v>3310</v>
      </c>
      <c r="I2418" s="58">
        <v>1.57</v>
      </c>
      <c r="J2418" s="74">
        <v>240.93</v>
      </c>
    </row>
    <row r="2419" spans="1:10" ht="16.5" customHeight="1">
      <c r="A2419" s="61">
        <v>215</v>
      </c>
      <c r="B2419" s="61">
        <v>40</v>
      </c>
      <c r="C2419" s="61">
        <v>16</v>
      </c>
      <c r="D2419" s="61">
        <v>86</v>
      </c>
      <c r="E2419" s="61" t="s">
        <v>2239</v>
      </c>
      <c r="F2419" s="61" t="s">
        <v>2294</v>
      </c>
      <c r="G2419" s="61" t="s">
        <v>2893</v>
      </c>
      <c r="H2419" s="62" t="s">
        <v>2899</v>
      </c>
      <c r="I2419" s="58">
        <v>1.57</v>
      </c>
      <c r="J2419" s="74">
        <v>238.63</v>
      </c>
    </row>
    <row r="2420" spans="1:10" ht="16.5" customHeight="1">
      <c r="A2420" s="61">
        <v>235</v>
      </c>
      <c r="B2420" s="61">
        <v>70</v>
      </c>
      <c r="C2420" s="61">
        <v>16</v>
      </c>
      <c r="D2420" s="61">
        <v>105</v>
      </c>
      <c r="E2420" s="61" t="s">
        <v>2237</v>
      </c>
      <c r="F2420" s="61" t="s">
        <v>2294</v>
      </c>
      <c r="G2420" s="61" t="s">
        <v>2867</v>
      </c>
      <c r="H2420" s="62" t="s">
        <v>2869</v>
      </c>
      <c r="I2420" s="58">
        <v>3.27</v>
      </c>
      <c r="J2420" s="74">
        <v>237.48</v>
      </c>
    </row>
    <row r="2421" spans="1:10" ht="16.5" customHeight="1">
      <c r="A2421" s="61">
        <v>195</v>
      </c>
      <c r="B2421" s="61">
        <v>55</v>
      </c>
      <c r="C2421" s="61">
        <v>16</v>
      </c>
      <c r="D2421" s="61">
        <v>87</v>
      </c>
      <c r="E2421" s="61" t="s">
        <v>2440</v>
      </c>
      <c r="F2421" s="61" t="s">
        <v>2294</v>
      </c>
      <c r="G2421" s="61" t="s">
        <v>2943</v>
      </c>
      <c r="H2421" s="62" t="s">
        <v>2944</v>
      </c>
      <c r="I2421" s="58">
        <v>1.57</v>
      </c>
      <c r="J2421" s="74">
        <v>237.48</v>
      </c>
    </row>
    <row r="2422" spans="1:10" ht="16.5" customHeight="1">
      <c r="A2422" s="61">
        <v>215</v>
      </c>
      <c r="B2422" s="61">
        <v>60</v>
      </c>
      <c r="C2422" s="61">
        <v>16</v>
      </c>
      <c r="D2422" s="61">
        <v>103</v>
      </c>
      <c r="E2422" s="61" t="s">
        <v>2229</v>
      </c>
      <c r="F2422" s="61" t="s">
        <v>2294</v>
      </c>
      <c r="G2422" s="61" t="s">
        <v>3075</v>
      </c>
      <c r="H2422" s="62" t="s">
        <v>3248</v>
      </c>
      <c r="I2422" s="58">
        <v>3.27</v>
      </c>
      <c r="J2422" s="74">
        <v>236.33</v>
      </c>
    </row>
    <row r="2423" spans="1:10" ht="16.5" customHeight="1">
      <c r="A2423" s="61">
        <v>215</v>
      </c>
      <c r="B2423" s="61">
        <v>40</v>
      </c>
      <c r="C2423" s="61">
        <v>17</v>
      </c>
      <c r="D2423" s="61">
        <v>87</v>
      </c>
      <c r="E2423" s="61" t="s">
        <v>2347</v>
      </c>
      <c r="F2423" s="61" t="s">
        <v>2294</v>
      </c>
      <c r="G2423" s="61" t="s">
        <v>2863</v>
      </c>
      <c r="H2423" s="62" t="s">
        <v>3235</v>
      </c>
      <c r="I2423" s="58">
        <v>1.57</v>
      </c>
      <c r="J2423" s="74">
        <v>236.33</v>
      </c>
    </row>
    <row r="2424" spans="1:10" ht="16.5" customHeight="1">
      <c r="A2424" s="61">
        <v>205</v>
      </c>
      <c r="B2424" s="61">
        <v>50</v>
      </c>
      <c r="C2424" s="61">
        <v>15</v>
      </c>
      <c r="D2424" s="61">
        <v>86</v>
      </c>
      <c r="E2424" s="61" t="s">
        <v>2239</v>
      </c>
      <c r="F2424" s="61" t="s">
        <v>2294</v>
      </c>
      <c r="G2424" s="61" t="s">
        <v>2815</v>
      </c>
      <c r="H2424" s="62" t="s">
        <v>2817</v>
      </c>
      <c r="I2424" s="58">
        <v>1.57</v>
      </c>
      <c r="J2424" s="74">
        <v>234.6</v>
      </c>
    </row>
    <row r="2425" spans="1:10" ht="16.5" customHeight="1">
      <c r="A2425" s="61">
        <v>225</v>
      </c>
      <c r="B2425" s="61">
        <v>65</v>
      </c>
      <c r="C2425" s="61">
        <v>16</v>
      </c>
      <c r="D2425" s="61">
        <v>112</v>
      </c>
      <c r="E2425" s="61" t="s">
        <v>2229</v>
      </c>
      <c r="F2425" s="61" t="s">
        <v>2294</v>
      </c>
      <c r="G2425" s="61" t="s">
        <v>3033</v>
      </c>
      <c r="H2425" s="62" t="s">
        <v>3047</v>
      </c>
      <c r="I2425" s="58">
        <v>3.27</v>
      </c>
      <c r="J2425" s="74">
        <v>232.88</v>
      </c>
    </row>
    <row r="2426" spans="1:10" ht="16.5" customHeight="1">
      <c r="A2426" s="61">
        <v>215</v>
      </c>
      <c r="B2426" s="61">
        <v>60</v>
      </c>
      <c r="C2426" s="61">
        <v>16</v>
      </c>
      <c r="D2426" s="61">
        <v>103</v>
      </c>
      <c r="E2426" s="61" t="s">
        <v>2237</v>
      </c>
      <c r="F2426" s="61" t="s">
        <v>2294</v>
      </c>
      <c r="G2426" s="61" t="s">
        <v>3033</v>
      </c>
      <c r="H2426" s="62" t="s">
        <v>3556</v>
      </c>
      <c r="I2426" s="58">
        <v>3.27</v>
      </c>
      <c r="J2426" s="74">
        <v>232.88</v>
      </c>
    </row>
    <row r="2427" spans="1:10" ht="16.5" customHeight="1">
      <c r="A2427" s="61">
        <v>215</v>
      </c>
      <c r="B2427" s="61">
        <v>60</v>
      </c>
      <c r="C2427" s="61">
        <v>16</v>
      </c>
      <c r="D2427" s="61">
        <v>99</v>
      </c>
      <c r="E2427" s="61" t="s">
        <v>2440</v>
      </c>
      <c r="F2427" s="61" t="s">
        <v>2294</v>
      </c>
      <c r="G2427" s="61" t="s">
        <v>3302</v>
      </c>
      <c r="H2427" s="62" t="s">
        <v>3311</v>
      </c>
      <c r="I2427" s="58">
        <v>1.57</v>
      </c>
      <c r="J2427" s="74">
        <v>231.15</v>
      </c>
    </row>
    <row r="2428" spans="1:10" ht="16.5" customHeight="1">
      <c r="A2428" s="61">
        <v>205</v>
      </c>
      <c r="B2428" s="61">
        <v>65</v>
      </c>
      <c r="C2428" s="61">
        <v>16</v>
      </c>
      <c r="D2428" s="61">
        <v>107</v>
      </c>
      <c r="E2428" s="61" t="s">
        <v>2237</v>
      </c>
      <c r="F2428" s="61" t="s">
        <v>2294</v>
      </c>
      <c r="G2428" s="61" t="s">
        <v>3075</v>
      </c>
      <c r="H2428" s="62" t="s">
        <v>3142</v>
      </c>
      <c r="I2428" s="58">
        <v>3.27</v>
      </c>
      <c r="J2428" s="74">
        <v>230.58</v>
      </c>
    </row>
    <row r="2429" spans="1:10" ht="16.5" customHeight="1">
      <c r="A2429" s="61">
        <v>195</v>
      </c>
      <c r="B2429" s="61">
        <v>60</v>
      </c>
      <c r="C2429" s="61">
        <v>16</v>
      </c>
      <c r="D2429" s="61">
        <v>99</v>
      </c>
      <c r="E2429" s="61" t="s">
        <v>2237</v>
      </c>
      <c r="F2429" s="61" t="s">
        <v>2294</v>
      </c>
      <c r="G2429" s="61" t="s">
        <v>2936</v>
      </c>
      <c r="H2429" s="62" t="s">
        <v>2959</v>
      </c>
      <c r="I2429" s="58">
        <v>1.57</v>
      </c>
      <c r="J2429" s="74">
        <v>229.43</v>
      </c>
    </row>
    <row r="2430" spans="1:10" ht="16.5" customHeight="1">
      <c r="A2430" s="61">
        <v>205</v>
      </c>
      <c r="B2430" s="61">
        <v>45</v>
      </c>
      <c r="C2430" s="61">
        <v>16</v>
      </c>
      <c r="D2430" s="61">
        <v>87</v>
      </c>
      <c r="E2430" s="61" t="s">
        <v>2440</v>
      </c>
      <c r="F2430" s="61" t="s">
        <v>2294</v>
      </c>
      <c r="G2430" s="61" t="s">
        <v>2966</v>
      </c>
      <c r="H2430" s="62" t="s">
        <v>3442</v>
      </c>
      <c r="I2430" s="58">
        <v>1.57</v>
      </c>
      <c r="J2430" s="74">
        <v>228.85</v>
      </c>
    </row>
    <row r="2431" spans="1:10" ht="16.5" customHeight="1">
      <c r="A2431" s="61">
        <v>205</v>
      </c>
      <c r="B2431" s="61">
        <v>55</v>
      </c>
      <c r="C2431" s="61">
        <v>16</v>
      </c>
      <c r="D2431" s="61">
        <v>91</v>
      </c>
      <c r="E2431" s="61" t="s">
        <v>2440</v>
      </c>
      <c r="F2431" s="61" t="s">
        <v>2294</v>
      </c>
      <c r="G2431" s="61" t="s">
        <v>3302</v>
      </c>
      <c r="H2431" s="62" t="s">
        <v>3672</v>
      </c>
      <c r="I2431" s="58">
        <v>1.57</v>
      </c>
      <c r="J2431" s="74">
        <v>228.85</v>
      </c>
    </row>
    <row r="2432" spans="1:10" ht="16.5" customHeight="1">
      <c r="A2432" s="61">
        <v>265</v>
      </c>
      <c r="B2432" s="61">
        <v>70</v>
      </c>
      <c r="C2432" s="61">
        <v>16</v>
      </c>
      <c r="D2432" s="61">
        <v>112</v>
      </c>
      <c r="E2432" s="61" t="s">
        <v>2440</v>
      </c>
      <c r="F2432" s="61" t="s">
        <v>2294</v>
      </c>
      <c r="G2432" s="61" t="s">
        <v>2913</v>
      </c>
      <c r="H2432" s="62" t="s">
        <v>3617</v>
      </c>
      <c r="I2432" s="58">
        <v>3.27</v>
      </c>
      <c r="J2432" s="74">
        <v>228.28</v>
      </c>
    </row>
    <row r="2433" spans="1:10" ht="16.5" customHeight="1">
      <c r="A2433" s="61">
        <v>225</v>
      </c>
      <c r="B2433" s="61">
        <v>55</v>
      </c>
      <c r="C2433" s="61">
        <v>16</v>
      </c>
      <c r="D2433" s="61">
        <v>95</v>
      </c>
      <c r="E2433" s="61" t="s">
        <v>2239</v>
      </c>
      <c r="F2433" s="61" t="s">
        <v>2294</v>
      </c>
      <c r="G2433" s="61" t="s">
        <v>2863</v>
      </c>
      <c r="H2433" s="62" t="s">
        <v>3187</v>
      </c>
      <c r="I2433" s="58">
        <v>1.57</v>
      </c>
      <c r="J2433" s="74">
        <v>225.98</v>
      </c>
    </row>
    <row r="2434" spans="1:10" ht="16.5" customHeight="1">
      <c r="A2434" s="61">
        <v>225</v>
      </c>
      <c r="B2434" s="61">
        <v>55</v>
      </c>
      <c r="C2434" s="61">
        <v>16</v>
      </c>
      <c r="D2434" s="61">
        <v>95</v>
      </c>
      <c r="E2434" s="61" t="s">
        <v>2239</v>
      </c>
      <c r="F2434" s="61" t="s">
        <v>2294</v>
      </c>
      <c r="G2434" s="61" t="s">
        <v>3357</v>
      </c>
      <c r="H2434" s="62" t="s">
        <v>3358</v>
      </c>
      <c r="I2434" s="58">
        <v>1.57</v>
      </c>
      <c r="J2434" s="74">
        <v>225.98</v>
      </c>
    </row>
    <row r="2435" spans="1:10" ht="16.5" customHeight="1">
      <c r="A2435" s="61">
        <v>225</v>
      </c>
      <c r="B2435" s="61">
        <v>55</v>
      </c>
      <c r="C2435" s="61">
        <v>16</v>
      </c>
      <c r="D2435" s="61">
        <v>95</v>
      </c>
      <c r="E2435" s="61" t="s">
        <v>2239</v>
      </c>
      <c r="F2435" s="61" t="s">
        <v>2294</v>
      </c>
      <c r="G2435" s="61" t="s">
        <v>2820</v>
      </c>
      <c r="H2435" s="62" t="s">
        <v>2821</v>
      </c>
      <c r="I2435" s="58">
        <v>1.57</v>
      </c>
      <c r="J2435" s="74">
        <v>225.98</v>
      </c>
    </row>
    <row r="2436" spans="1:10" ht="16.5" customHeight="1">
      <c r="A2436" s="61">
        <v>195</v>
      </c>
      <c r="B2436" s="61">
        <v>50</v>
      </c>
      <c r="C2436" s="61">
        <v>16</v>
      </c>
      <c r="D2436" s="61">
        <v>88</v>
      </c>
      <c r="E2436" s="61" t="s">
        <v>2347</v>
      </c>
      <c r="F2436" s="61" t="s">
        <v>2294</v>
      </c>
      <c r="G2436" s="61" t="s">
        <v>3520</v>
      </c>
      <c r="H2436" s="62" t="s">
        <v>3609</v>
      </c>
      <c r="I2436" s="58">
        <v>1.57</v>
      </c>
      <c r="J2436" s="74">
        <v>225.4</v>
      </c>
    </row>
    <row r="2437" spans="1:10" ht="16.5" customHeight="1">
      <c r="A2437" s="61">
        <v>215</v>
      </c>
      <c r="B2437" s="61">
        <v>55</v>
      </c>
      <c r="C2437" s="61">
        <v>16</v>
      </c>
      <c r="D2437" s="61">
        <v>97</v>
      </c>
      <c r="E2437" s="61" t="s">
        <v>2440</v>
      </c>
      <c r="F2437" s="61" t="s">
        <v>2294</v>
      </c>
      <c r="G2437" s="61" t="s">
        <v>3357</v>
      </c>
      <c r="H2437" s="62" t="s">
        <v>3626</v>
      </c>
      <c r="I2437" s="58">
        <v>1.57</v>
      </c>
      <c r="J2437" s="74">
        <v>223.68</v>
      </c>
    </row>
    <row r="2438" spans="1:10" ht="16.5" customHeight="1">
      <c r="A2438" s="61">
        <v>215</v>
      </c>
      <c r="B2438" s="61">
        <v>75</v>
      </c>
      <c r="C2438" s="61">
        <v>16</v>
      </c>
      <c r="D2438" s="61">
        <v>113</v>
      </c>
      <c r="E2438" s="61" t="s">
        <v>2229</v>
      </c>
      <c r="F2438" s="61" t="s">
        <v>2294</v>
      </c>
      <c r="G2438" s="61" t="s">
        <v>3033</v>
      </c>
      <c r="H2438" s="62" t="s">
        <v>3409</v>
      </c>
      <c r="I2438" s="58">
        <v>3.27</v>
      </c>
      <c r="J2438" s="74">
        <v>221.95</v>
      </c>
    </row>
    <row r="2439" spans="1:10" ht="16.5" customHeight="1">
      <c r="A2439" s="61">
        <v>265</v>
      </c>
      <c r="B2439" s="61">
        <v>70</v>
      </c>
      <c r="C2439" s="61">
        <v>16</v>
      </c>
      <c r="D2439" s="61">
        <v>112</v>
      </c>
      <c r="E2439" s="61" t="s">
        <v>2237</v>
      </c>
      <c r="F2439" s="61" t="s">
        <v>2294</v>
      </c>
      <c r="G2439" s="61" t="s">
        <v>3170</v>
      </c>
      <c r="H2439" s="62" t="s">
        <v>3350</v>
      </c>
      <c r="I2439" s="58">
        <v>3.27</v>
      </c>
      <c r="J2439" s="74">
        <v>220.8</v>
      </c>
    </row>
    <row r="2440" spans="1:10" ht="16.5" customHeight="1">
      <c r="A2440" s="61">
        <v>205</v>
      </c>
      <c r="B2440" s="61">
        <v>50</v>
      </c>
      <c r="C2440" s="61">
        <v>16</v>
      </c>
      <c r="D2440" s="61">
        <v>87</v>
      </c>
      <c r="E2440" s="61" t="s">
        <v>2239</v>
      </c>
      <c r="F2440" s="61" t="s">
        <v>2294</v>
      </c>
      <c r="G2440" s="61" t="s">
        <v>2863</v>
      </c>
      <c r="H2440" s="62" t="s">
        <v>2885</v>
      </c>
      <c r="I2440" s="58">
        <v>1.57</v>
      </c>
      <c r="J2440" s="74">
        <v>220.23</v>
      </c>
    </row>
    <row r="2441" spans="1:10" ht="16.5" customHeight="1">
      <c r="A2441" s="61">
        <v>235</v>
      </c>
      <c r="B2441" s="61">
        <v>45</v>
      </c>
      <c r="C2441" s="61">
        <v>17</v>
      </c>
      <c r="D2441" s="61">
        <v>94</v>
      </c>
      <c r="E2441" s="61" t="s">
        <v>2445</v>
      </c>
      <c r="F2441" s="61" t="s">
        <v>2294</v>
      </c>
      <c r="G2441" s="61" t="s">
        <v>2841</v>
      </c>
      <c r="H2441" s="62" t="s">
        <v>2925</v>
      </c>
      <c r="I2441" s="58">
        <v>1.57</v>
      </c>
      <c r="J2441" s="74">
        <v>217.93</v>
      </c>
    </row>
    <row r="2442" spans="1:10" ht="16.5" customHeight="1">
      <c r="A2442" s="61">
        <v>235</v>
      </c>
      <c r="B2442" s="61">
        <v>45</v>
      </c>
      <c r="C2442" s="61">
        <v>17</v>
      </c>
      <c r="D2442" s="61">
        <v>97</v>
      </c>
      <c r="E2442" s="61" t="s">
        <v>2239</v>
      </c>
      <c r="F2442" s="61" t="s">
        <v>2294</v>
      </c>
      <c r="G2442" s="61" t="s">
        <v>2841</v>
      </c>
      <c r="H2442" s="62" t="s">
        <v>3051</v>
      </c>
      <c r="I2442" s="58">
        <v>1.57</v>
      </c>
      <c r="J2442" s="74">
        <v>217.93</v>
      </c>
    </row>
    <row r="2443" spans="1:10" ht="16.5" customHeight="1">
      <c r="A2443" s="61">
        <v>235</v>
      </c>
      <c r="B2443" s="61">
        <v>45</v>
      </c>
      <c r="C2443" s="61">
        <v>17</v>
      </c>
      <c r="D2443" s="61">
        <v>97</v>
      </c>
      <c r="E2443" s="61" t="s">
        <v>2445</v>
      </c>
      <c r="F2443" s="61" t="s">
        <v>2294</v>
      </c>
      <c r="G2443" s="61" t="s">
        <v>3086</v>
      </c>
      <c r="H2443" s="62" t="s">
        <v>3205</v>
      </c>
      <c r="I2443" s="58">
        <v>1.57</v>
      </c>
      <c r="J2443" s="74">
        <v>217.93</v>
      </c>
    </row>
    <row r="2444" spans="1:10" ht="16.5" customHeight="1">
      <c r="A2444" s="61">
        <v>235</v>
      </c>
      <c r="B2444" s="61">
        <v>45</v>
      </c>
      <c r="C2444" s="61">
        <v>17</v>
      </c>
      <c r="D2444" s="61">
        <v>94</v>
      </c>
      <c r="E2444" s="61" t="s">
        <v>2445</v>
      </c>
      <c r="F2444" s="61" t="s">
        <v>2294</v>
      </c>
      <c r="G2444" s="61" t="s">
        <v>3357</v>
      </c>
      <c r="H2444" s="62" t="s">
        <v>3567</v>
      </c>
      <c r="I2444" s="58">
        <v>1.57</v>
      </c>
      <c r="J2444" s="74">
        <v>217.93</v>
      </c>
    </row>
    <row r="2445" spans="1:10" ht="16.5" customHeight="1">
      <c r="A2445" s="61">
        <v>225</v>
      </c>
      <c r="B2445" s="61">
        <v>50</v>
      </c>
      <c r="C2445" s="61">
        <v>16</v>
      </c>
      <c r="D2445" s="61">
        <v>92</v>
      </c>
      <c r="E2445" s="61" t="s">
        <v>2347</v>
      </c>
      <c r="F2445" s="61" t="s">
        <v>2294</v>
      </c>
      <c r="G2445" s="61" t="s">
        <v>3357</v>
      </c>
      <c r="H2445" s="62" t="s">
        <v>3599</v>
      </c>
      <c r="I2445" s="58">
        <v>1.57</v>
      </c>
      <c r="J2445" s="74">
        <v>217.93</v>
      </c>
    </row>
    <row r="2446" spans="1:10" ht="16.5" customHeight="1">
      <c r="A2446" s="61">
        <v>225</v>
      </c>
      <c r="B2446" s="61">
        <v>50</v>
      </c>
      <c r="C2446" s="61">
        <v>16</v>
      </c>
      <c r="D2446" s="61">
        <v>92</v>
      </c>
      <c r="E2446" s="61" t="s">
        <v>2347</v>
      </c>
      <c r="F2446" s="61" t="s">
        <v>2294</v>
      </c>
      <c r="G2446" s="61" t="s">
        <v>2863</v>
      </c>
      <c r="H2446" s="62" t="s">
        <v>2982</v>
      </c>
      <c r="I2446" s="58">
        <v>1.57</v>
      </c>
      <c r="J2446" s="74">
        <v>217.93</v>
      </c>
    </row>
    <row r="2447" spans="1:10" ht="16.5" customHeight="1">
      <c r="A2447" s="61">
        <v>225</v>
      </c>
      <c r="B2447" s="61">
        <v>55</v>
      </c>
      <c r="C2447" s="61">
        <v>16</v>
      </c>
      <c r="D2447" s="61">
        <v>95</v>
      </c>
      <c r="E2447" s="61" t="s">
        <v>2347</v>
      </c>
      <c r="F2447" s="61" t="s">
        <v>2294</v>
      </c>
      <c r="G2447" s="61" t="s">
        <v>3357</v>
      </c>
      <c r="H2447" s="62" t="s">
        <v>3566</v>
      </c>
      <c r="I2447" s="58">
        <v>1.57</v>
      </c>
      <c r="J2447" s="74">
        <v>216.2</v>
      </c>
    </row>
    <row r="2448" spans="1:10" ht="16.5" customHeight="1">
      <c r="A2448" s="61">
        <v>215</v>
      </c>
      <c r="B2448" s="61">
        <v>45</v>
      </c>
      <c r="C2448" s="61">
        <v>17</v>
      </c>
      <c r="D2448" s="61">
        <v>91</v>
      </c>
      <c r="E2448" s="61" t="s">
        <v>2445</v>
      </c>
      <c r="F2448" s="61" t="s">
        <v>2294</v>
      </c>
      <c r="G2448" s="61" t="s">
        <v>2893</v>
      </c>
      <c r="H2448" s="62" t="s">
        <v>2949</v>
      </c>
      <c r="I2448" s="58">
        <v>1.57</v>
      </c>
      <c r="J2448" s="74">
        <v>215.63</v>
      </c>
    </row>
    <row r="2449" spans="1:10" ht="16.5" customHeight="1">
      <c r="A2449" s="61">
        <v>235</v>
      </c>
      <c r="B2449" s="61">
        <v>60</v>
      </c>
      <c r="C2449" s="61">
        <v>16</v>
      </c>
      <c r="D2449" s="61">
        <v>100</v>
      </c>
      <c r="E2449" s="61" t="s">
        <v>2347</v>
      </c>
      <c r="F2449" s="61" t="s">
        <v>2294</v>
      </c>
      <c r="G2449" s="61" t="s">
        <v>3277</v>
      </c>
      <c r="H2449" s="62" t="s">
        <v>3724</v>
      </c>
      <c r="I2449" s="58">
        <v>3.27</v>
      </c>
      <c r="J2449" s="74">
        <v>215.05</v>
      </c>
    </row>
    <row r="2450" spans="1:10" ht="16.5" customHeight="1">
      <c r="A2450" s="61">
        <v>205</v>
      </c>
      <c r="B2450" s="61">
        <v>40</v>
      </c>
      <c r="C2450" s="61">
        <v>17</v>
      </c>
      <c r="D2450" s="61">
        <v>84</v>
      </c>
      <c r="E2450" s="61" t="s">
        <v>2239</v>
      </c>
      <c r="F2450" s="61" t="s">
        <v>2294</v>
      </c>
      <c r="G2450" s="61" t="s">
        <v>2893</v>
      </c>
      <c r="H2450" s="62" t="s">
        <v>2930</v>
      </c>
      <c r="I2450" s="58">
        <v>1.57</v>
      </c>
      <c r="J2450" s="74">
        <v>214.48</v>
      </c>
    </row>
    <row r="2451" spans="1:10" ht="16.5" customHeight="1">
      <c r="A2451" s="61">
        <v>205</v>
      </c>
      <c r="B2451" s="61">
        <v>55</v>
      </c>
      <c r="C2451" s="61">
        <v>17</v>
      </c>
      <c r="D2451" s="61">
        <v>91</v>
      </c>
      <c r="E2451" s="61" t="s">
        <v>2347</v>
      </c>
      <c r="F2451" s="61" t="s">
        <v>2294</v>
      </c>
      <c r="G2451" s="61" t="s">
        <v>3357</v>
      </c>
      <c r="H2451" s="62" t="s">
        <v>3665</v>
      </c>
      <c r="I2451" s="58">
        <v>1.57</v>
      </c>
      <c r="J2451" s="74">
        <v>213.9</v>
      </c>
    </row>
    <row r="2452" spans="1:10" ht="16.5" customHeight="1">
      <c r="A2452" s="61">
        <v>215</v>
      </c>
      <c r="B2452" s="61">
        <v>65</v>
      </c>
      <c r="C2452" s="61">
        <v>16</v>
      </c>
      <c r="D2452" s="61">
        <v>98</v>
      </c>
      <c r="E2452" s="61" t="s">
        <v>2440</v>
      </c>
      <c r="F2452" s="61" t="s">
        <v>2294</v>
      </c>
      <c r="G2452" s="61" t="s">
        <v>3302</v>
      </c>
      <c r="H2452" s="62" t="s">
        <v>3763</v>
      </c>
      <c r="I2452" s="58">
        <v>1.57</v>
      </c>
      <c r="J2452" s="74">
        <v>213.9</v>
      </c>
    </row>
    <row r="2453" spans="1:10" ht="16.5" customHeight="1">
      <c r="A2453" s="61">
        <v>215</v>
      </c>
      <c r="B2453" s="61">
        <v>65</v>
      </c>
      <c r="C2453" s="61">
        <v>16</v>
      </c>
      <c r="D2453" s="61">
        <v>98</v>
      </c>
      <c r="E2453" s="61" t="s">
        <v>2440</v>
      </c>
      <c r="F2453" s="61" t="s">
        <v>2294</v>
      </c>
      <c r="G2453" s="61" t="s">
        <v>2966</v>
      </c>
      <c r="H2453" s="62" t="s">
        <v>3121</v>
      </c>
      <c r="I2453" s="58">
        <v>1.57</v>
      </c>
      <c r="J2453" s="74">
        <v>213.9</v>
      </c>
    </row>
    <row r="2454" spans="1:10" ht="16.5" customHeight="1">
      <c r="A2454" s="61">
        <v>195</v>
      </c>
      <c r="B2454" s="61">
        <v>55</v>
      </c>
      <c r="C2454" s="61">
        <v>16</v>
      </c>
      <c r="D2454" s="61">
        <v>87</v>
      </c>
      <c r="E2454" s="61" t="s">
        <v>2347</v>
      </c>
      <c r="F2454" s="61" t="s">
        <v>2294</v>
      </c>
      <c r="G2454" s="61" t="s">
        <v>3520</v>
      </c>
      <c r="H2454" s="62" t="s">
        <v>3803</v>
      </c>
      <c r="I2454" s="58">
        <v>1.57</v>
      </c>
      <c r="J2454" s="74">
        <v>212.75</v>
      </c>
    </row>
    <row r="2455" spans="1:10" ht="16.5" customHeight="1">
      <c r="A2455" s="61">
        <v>195</v>
      </c>
      <c r="B2455" s="61">
        <v>55</v>
      </c>
      <c r="C2455" s="61">
        <v>16</v>
      </c>
      <c r="D2455" s="61">
        <v>87</v>
      </c>
      <c r="E2455" s="61" t="s">
        <v>2347</v>
      </c>
      <c r="F2455" s="61" t="s">
        <v>2294</v>
      </c>
      <c r="G2455" s="61" t="s">
        <v>3520</v>
      </c>
      <c r="H2455" s="62" t="s">
        <v>3612</v>
      </c>
      <c r="I2455" s="58">
        <v>1.57</v>
      </c>
      <c r="J2455" s="74">
        <v>212.75</v>
      </c>
    </row>
    <row r="2456" spans="1:10" ht="16.5" customHeight="1">
      <c r="A2456" s="61">
        <v>205</v>
      </c>
      <c r="B2456" s="61">
        <v>55</v>
      </c>
      <c r="C2456" s="61">
        <v>16</v>
      </c>
      <c r="D2456" s="61">
        <v>94</v>
      </c>
      <c r="E2456" s="61" t="s">
        <v>2440</v>
      </c>
      <c r="F2456" s="61" t="s">
        <v>2294</v>
      </c>
      <c r="G2456" s="61" t="s">
        <v>3302</v>
      </c>
      <c r="H2456" s="62" t="s">
        <v>3497</v>
      </c>
      <c r="I2456" s="58">
        <v>1.57</v>
      </c>
      <c r="J2456" s="74">
        <v>212.18</v>
      </c>
    </row>
    <row r="2457" spans="1:10" ht="16.5" customHeight="1">
      <c r="A2457" s="61">
        <v>215</v>
      </c>
      <c r="B2457" s="61">
        <v>55</v>
      </c>
      <c r="C2457" s="61">
        <v>16</v>
      </c>
      <c r="D2457" s="61">
        <v>97</v>
      </c>
      <c r="E2457" s="61" t="s">
        <v>2239</v>
      </c>
      <c r="F2457" s="61" t="s">
        <v>2294</v>
      </c>
      <c r="G2457" s="61" t="s">
        <v>2863</v>
      </c>
      <c r="H2457" s="62" t="s">
        <v>2929</v>
      </c>
      <c r="I2457" s="58">
        <v>1.57</v>
      </c>
      <c r="J2457" s="74">
        <v>212.11</v>
      </c>
    </row>
    <row r="2458" spans="1:10" ht="16.5" customHeight="1">
      <c r="A2458" s="61">
        <v>215</v>
      </c>
      <c r="B2458" s="61">
        <v>55</v>
      </c>
      <c r="C2458" s="61">
        <v>16</v>
      </c>
      <c r="D2458" s="61">
        <v>97</v>
      </c>
      <c r="E2458" s="61" t="s">
        <v>2239</v>
      </c>
      <c r="F2458" s="61" t="s">
        <v>2294</v>
      </c>
      <c r="G2458" s="61" t="s">
        <v>3357</v>
      </c>
      <c r="H2458" s="62" t="s">
        <v>3561</v>
      </c>
      <c r="I2458" s="58">
        <v>1.57</v>
      </c>
      <c r="J2458" s="74">
        <v>212.11</v>
      </c>
    </row>
    <row r="2459" spans="1:10" ht="16.5" customHeight="1">
      <c r="A2459" s="61">
        <v>255</v>
      </c>
      <c r="B2459" s="61">
        <v>65</v>
      </c>
      <c r="C2459" s="61">
        <v>16</v>
      </c>
      <c r="D2459" s="61">
        <v>109</v>
      </c>
      <c r="E2459" s="61" t="s">
        <v>2440</v>
      </c>
      <c r="F2459" s="61" t="s">
        <v>2294</v>
      </c>
      <c r="G2459" s="61" t="s">
        <v>2913</v>
      </c>
      <c r="H2459" s="62" t="s">
        <v>2918</v>
      </c>
      <c r="I2459" s="58">
        <v>3.27</v>
      </c>
      <c r="J2459" s="74">
        <v>211.6</v>
      </c>
    </row>
    <row r="2460" spans="1:10" ht="16.5" customHeight="1">
      <c r="A2460" s="61">
        <v>215</v>
      </c>
      <c r="B2460" s="61">
        <v>65</v>
      </c>
      <c r="C2460" s="61">
        <v>16</v>
      </c>
      <c r="D2460" s="61" t="s">
        <v>3109</v>
      </c>
      <c r="E2460" s="61" t="s">
        <v>3037</v>
      </c>
      <c r="F2460" s="61" t="s">
        <v>2294</v>
      </c>
      <c r="G2460" s="61" t="s">
        <v>3033</v>
      </c>
      <c r="H2460" s="62" t="s">
        <v>3118</v>
      </c>
      <c r="I2460" s="58">
        <v>3.27</v>
      </c>
      <c r="J2460" s="74">
        <v>211.6</v>
      </c>
    </row>
    <row r="2461" spans="1:10" ht="16.5" customHeight="1">
      <c r="A2461" s="61">
        <v>215</v>
      </c>
      <c r="B2461" s="61">
        <v>45</v>
      </c>
      <c r="C2461" s="61">
        <v>16</v>
      </c>
      <c r="D2461" s="61">
        <v>86</v>
      </c>
      <c r="E2461" s="61" t="s">
        <v>2440</v>
      </c>
      <c r="F2461" s="61" t="s">
        <v>2294</v>
      </c>
      <c r="G2461" s="61" t="s">
        <v>2863</v>
      </c>
      <c r="H2461" s="62" t="s">
        <v>3236</v>
      </c>
      <c r="I2461" s="58">
        <v>1.57</v>
      </c>
      <c r="J2461" s="74">
        <v>209.88</v>
      </c>
    </row>
    <row r="2462" spans="1:10" ht="16.5" customHeight="1">
      <c r="A2462" s="61">
        <v>215</v>
      </c>
      <c r="B2462" s="61">
        <v>65</v>
      </c>
      <c r="C2462" s="61">
        <v>16</v>
      </c>
      <c r="D2462" s="61" t="s">
        <v>3109</v>
      </c>
      <c r="E2462" s="61" t="s">
        <v>3037</v>
      </c>
      <c r="F2462" s="61" t="s">
        <v>2294</v>
      </c>
      <c r="G2462" s="61" t="s">
        <v>3075</v>
      </c>
      <c r="H2462" s="62" t="s">
        <v>3110</v>
      </c>
      <c r="I2462" s="58">
        <v>3.27</v>
      </c>
      <c r="J2462" s="74">
        <v>209.3</v>
      </c>
    </row>
    <row r="2463" spans="1:10" ht="16.5" customHeight="1">
      <c r="A2463" s="61">
        <v>225</v>
      </c>
      <c r="B2463" s="61">
        <v>70</v>
      </c>
      <c r="C2463" s="61">
        <v>15</v>
      </c>
      <c r="D2463" s="61">
        <v>112</v>
      </c>
      <c r="E2463" s="61" t="s">
        <v>2229</v>
      </c>
      <c r="F2463" s="61" t="s">
        <v>2294</v>
      </c>
      <c r="G2463" s="61" t="s">
        <v>3075</v>
      </c>
      <c r="H2463" s="62" t="s">
        <v>3078</v>
      </c>
      <c r="I2463" s="58">
        <v>3.27</v>
      </c>
      <c r="J2463" s="74">
        <v>209.3</v>
      </c>
    </row>
    <row r="2464" spans="1:10" ht="16.5" customHeight="1">
      <c r="A2464" s="61">
        <v>195</v>
      </c>
      <c r="B2464" s="61">
        <v>65</v>
      </c>
      <c r="C2464" s="61">
        <v>15</v>
      </c>
      <c r="D2464" s="61">
        <v>91</v>
      </c>
      <c r="E2464" s="61" t="s">
        <v>2239</v>
      </c>
      <c r="F2464" s="61" t="s">
        <v>2294</v>
      </c>
      <c r="G2464" s="61" t="s">
        <v>2820</v>
      </c>
      <c r="H2464" s="62" t="s">
        <v>2822</v>
      </c>
      <c r="I2464" s="58">
        <v>1.57</v>
      </c>
      <c r="J2464" s="74">
        <v>209.3</v>
      </c>
    </row>
    <row r="2465" spans="1:10" ht="16.5" customHeight="1">
      <c r="A2465" s="61">
        <v>225</v>
      </c>
      <c r="B2465" s="61">
        <v>50</v>
      </c>
      <c r="C2465" s="61">
        <v>16</v>
      </c>
      <c r="D2465" s="61">
        <v>92</v>
      </c>
      <c r="E2465" s="61" t="s">
        <v>2239</v>
      </c>
      <c r="F2465" s="61" t="s">
        <v>2294</v>
      </c>
      <c r="G2465" s="61" t="s">
        <v>2863</v>
      </c>
      <c r="H2465" s="62" t="s">
        <v>2983</v>
      </c>
      <c r="I2465" s="58">
        <v>1.57</v>
      </c>
      <c r="J2465" s="74">
        <v>209.3</v>
      </c>
    </row>
    <row r="2466" spans="1:10" ht="16.5" customHeight="1">
      <c r="A2466" s="61">
        <v>225</v>
      </c>
      <c r="B2466" s="61">
        <v>50</v>
      </c>
      <c r="C2466" s="61">
        <v>16</v>
      </c>
      <c r="D2466" s="61">
        <v>92</v>
      </c>
      <c r="E2466" s="61" t="s">
        <v>2239</v>
      </c>
      <c r="F2466" s="61" t="s">
        <v>2294</v>
      </c>
      <c r="G2466" s="61" t="s">
        <v>3357</v>
      </c>
      <c r="H2466" s="62" t="s">
        <v>3589</v>
      </c>
      <c r="I2466" s="58">
        <v>1.57</v>
      </c>
      <c r="J2466" s="74">
        <v>209.3</v>
      </c>
    </row>
    <row r="2467" spans="1:10" ht="16.5" customHeight="1">
      <c r="A2467" s="61">
        <v>195</v>
      </c>
      <c r="B2467" s="61">
        <v>65</v>
      </c>
      <c r="C2467" s="61">
        <v>15</v>
      </c>
      <c r="D2467" s="61">
        <v>91</v>
      </c>
      <c r="E2467" s="61" t="s">
        <v>2239</v>
      </c>
      <c r="F2467" s="61" t="s">
        <v>2294</v>
      </c>
      <c r="G2467" s="61" t="s">
        <v>2820</v>
      </c>
      <c r="H2467" s="62" t="s">
        <v>3825</v>
      </c>
      <c r="I2467" s="58">
        <v>1.57</v>
      </c>
      <c r="J2467" s="74">
        <v>209.3</v>
      </c>
    </row>
    <row r="2468" spans="1:10" ht="16.5" customHeight="1">
      <c r="A2468" s="61">
        <v>225</v>
      </c>
      <c r="B2468" s="61">
        <v>40</v>
      </c>
      <c r="C2468" s="61">
        <v>18</v>
      </c>
      <c r="D2468" s="61">
        <v>92</v>
      </c>
      <c r="E2468" s="61" t="s">
        <v>2239</v>
      </c>
      <c r="F2468" s="61" t="s">
        <v>2294</v>
      </c>
      <c r="G2468" s="61" t="s">
        <v>3357</v>
      </c>
      <c r="H2468" s="62" t="s">
        <v>3628</v>
      </c>
      <c r="I2468" s="58">
        <v>1.57</v>
      </c>
      <c r="J2468" s="74">
        <v>209.04</v>
      </c>
    </row>
    <row r="2469" spans="1:10" ht="16.5" customHeight="1">
      <c r="A2469" s="61">
        <v>225</v>
      </c>
      <c r="B2469" s="61">
        <v>40</v>
      </c>
      <c r="C2469" s="61">
        <v>18</v>
      </c>
      <c r="D2469" s="61">
        <v>92</v>
      </c>
      <c r="E2469" s="61" t="s">
        <v>2445</v>
      </c>
      <c r="F2469" s="61" t="s">
        <v>2294</v>
      </c>
      <c r="G2469" s="61" t="s">
        <v>2841</v>
      </c>
      <c r="H2469" s="62" t="s">
        <v>3014</v>
      </c>
      <c r="I2469" s="58">
        <v>1.57</v>
      </c>
      <c r="J2469" s="74">
        <v>209.04</v>
      </c>
    </row>
    <row r="2470" spans="1:10" ht="16.5" customHeight="1">
      <c r="A2470" s="61">
        <v>225</v>
      </c>
      <c r="B2470" s="61">
        <v>40</v>
      </c>
      <c r="C2470" s="61">
        <v>18</v>
      </c>
      <c r="D2470" s="61">
        <v>92</v>
      </c>
      <c r="E2470" s="61" t="s">
        <v>2445</v>
      </c>
      <c r="F2470" s="61" t="s">
        <v>2294</v>
      </c>
      <c r="G2470" s="61" t="s">
        <v>3086</v>
      </c>
      <c r="H2470" s="62" t="s">
        <v>3124</v>
      </c>
      <c r="I2470" s="58">
        <v>1.57</v>
      </c>
      <c r="J2470" s="74">
        <v>209.04</v>
      </c>
    </row>
    <row r="2471" spans="1:10" ht="16.5" customHeight="1">
      <c r="A2471" s="61">
        <v>225</v>
      </c>
      <c r="B2471" s="61">
        <v>40</v>
      </c>
      <c r="C2471" s="61">
        <v>18</v>
      </c>
      <c r="D2471" s="61">
        <v>92</v>
      </c>
      <c r="E2471" s="61" t="s">
        <v>2445</v>
      </c>
      <c r="F2471" s="61" t="s">
        <v>2294</v>
      </c>
      <c r="G2471" s="61" t="s">
        <v>3086</v>
      </c>
      <c r="H2471" s="62" t="s">
        <v>3779</v>
      </c>
      <c r="I2471" s="58">
        <v>1.57</v>
      </c>
      <c r="J2471" s="74">
        <v>209.04</v>
      </c>
    </row>
    <row r="2472" spans="1:10" ht="16.5" customHeight="1">
      <c r="A2472" s="61">
        <v>225</v>
      </c>
      <c r="B2472" s="61">
        <v>40</v>
      </c>
      <c r="C2472" s="61">
        <v>18</v>
      </c>
      <c r="D2472" s="61">
        <v>92</v>
      </c>
      <c r="E2472" s="61" t="s">
        <v>2445</v>
      </c>
      <c r="F2472" s="61" t="s">
        <v>2294</v>
      </c>
      <c r="G2472" s="61" t="s">
        <v>2841</v>
      </c>
      <c r="H2472" s="62" t="s">
        <v>3594</v>
      </c>
      <c r="I2472" s="58">
        <v>1.57</v>
      </c>
      <c r="J2472" s="74">
        <v>209.04</v>
      </c>
    </row>
    <row r="2473" spans="1:10" ht="16.5" customHeight="1">
      <c r="A2473" s="61">
        <v>215</v>
      </c>
      <c r="B2473" s="61">
        <v>70</v>
      </c>
      <c r="C2473" s="61">
        <v>16</v>
      </c>
      <c r="D2473" s="61">
        <v>100</v>
      </c>
      <c r="E2473" s="61" t="s">
        <v>2237</v>
      </c>
      <c r="F2473" s="61" t="s">
        <v>2294</v>
      </c>
      <c r="G2473" s="61" t="s">
        <v>2867</v>
      </c>
      <c r="H2473" s="62" t="s">
        <v>2868</v>
      </c>
      <c r="I2473" s="58">
        <v>3.27</v>
      </c>
      <c r="J2473" s="74">
        <v>206.43</v>
      </c>
    </row>
    <row r="2474" spans="1:10" ht="16.5" customHeight="1">
      <c r="A2474" s="61">
        <v>205</v>
      </c>
      <c r="B2474" s="61">
        <v>65</v>
      </c>
      <c r="C2474" s="61">
        <v>16</v>
      </c>
      <c r="D2474" s="61">
        <v>107</v>
      </c>
      <c r="E2474" s="61" t="s">
        <v>2237</v>
      </c>
      <c r="F2474" s="61" t="s">
        <v>2294</v>
      </c>
      <c r="G2474" s="61" t="s">
        <v>3033</v>
      </c>
      <c r="H2474" s="62" t="s">
        <v>3040</v>
      </c>
      <c r="I2474" s="58">
        <v>3.27</v>
      </c>
      <c r="J2474" s="74">
        <v>205.28</v>
      </c>
    </row>
    <row r="2475" spans="1:10" ht="16.5" customHeight="1">
      <c r="A2475" s="61">
        <v>195</v>
      </c>
      <c r="B2475" s="61">
        <v>50</v>
      </c>
      <c r="C2475" s="61">
        <v>16</v>
      </c>
      <c r="D2475" s="61">
        <v>84</v>
      </c>
      <c r="E2475" s="61" t="s">
        <v>2440</v>
      </c>
      <c r="F2475" s="61" t="s">
        <v>2294</v>
      </c>
      <c r="G2475" s="61" t="s">
        <v>3520</v>
      </c>
      <c r="H2475" s="62" t="s">
        <v>3650</v>
      </c>
      <c r="I2475" s="58">
        <v>1.57</v>
      </c>
      <c r="J2475" s="74">
        <v>203.55</v>
      </c>
    </row>
    <row r="2476" spans="1:10" ht="16.5" customHeight="1">
      <c r="A2476" s="61">
        <v>195</v>
      </c>
      <c r="B2476" s="61">
        <v>50</v>
      </c>
      <c r="C2476" s="61">
        <v>16</v>
      </c>
      <c r="D2476" s="61">
        <v>84</v>
      </c>
      <c r="E2476" s="61" t="s">
        <v>2440</v>
      </c>
      <c r="F2476" s="61" t="s">
        <v>2294</v>
      </c>
      <c r="G2476" s="61" t="s">
        <v>3520</v>
      </c>
      <c r="H2476" s="62" t="s">
        <v>3773</v>
      </c>
      <c r="I2476" s="58">
        <v>1.57</v>
      </c>
      <c r="J2476" s="74">
        <v>203.55</v>
      </c>
    </row>
    <row r="2477" spans="1:10" ht="16.5" customHeight="1">
      <c r="A2477" s="61">
        <v>215</v>
      </c>
      <c r="B2477" s="61">
        <v>70</v>
      </c>
      <c r="C2477" s="61">
        <v>15</v>
      </c>
      <c r="D2477" s="61">
        <v>109</v>
      </c>
      <c r="E2477" s="61" t="s">
        <v>2370</v>
      </c>
      <c r="F2477" s="61" t="s">
        <v>2294</v>
      </c>
      <c r="G2477" s="61" t="s">
        <v>3075</v>
      </c>
      <c r="H2477" s="62" t="s">
        <v>3146</v>
      </c>
      <c r="I2477" s="58">
        <v>3.27</v>
      </c>
      <c r="J2477" s="74">
        <v>200.1</v>
      </c>
    </row>
    <row r="2478" spans="1:10" ht="16.5" customHeight="1">
      <c r="A2478" s="61">
        <v>195</v>
      </c>
      <c r="B2478" s="61">
        <v>40</v>
      </c>
      <c r="C2478" s="61">
        <v>16</v>
      </c>
      <c r="D2478" s="61">
        <v>80</v>
      </c>
      <c r="E2478" s="61" t="s">
        <v>2239</v>
      </c>
      <c r="F2478" s="61" t="s">
        <v>2294</v>
      </c>
      <c r="G2478" s="61" t="s">
        <v>2893</v>
      </c>
      <c r="H2478" s="62" t="s">
        <v>2894</v>
      </c>
      <c r="I2478" s="58">
        <v>1.57</v>
      </c>
      <c r="J2478" s="74">
        <v>200.1</v>
      </c>
    </row>
    <row r="2479" spans="1:10" ht="16.5" customHeight="1">
      <c r="A2479" s="61">
        <v>215</v>
      </c>
      <c r="B2479" s="61">
        <v>65</v>
      </c>
      <c r="C2479" s="61">
        <v>16</v>
      </c>
      <c r="D2479" s="61">
        <v>98</v>
      </c>
      <c r="E2479" s="61" t="s">
        <v>2440</v>
      </c>
      <c r="F2479" s="61" t="s">
        <v>2294</v>
      </c>
      <c r="G2479" s="61" t="s">
        <v>2902</v>
      </c>
      <c r="H2479" s="62" t="s">
        <v>3178</v>
      </c>
      <c r="I2479" s="58">
        <v>1.57</v>
      </c>
      <c r="J2479" s="74">
        <v>200.1</v>
      </c>
    </row>
    <row r="2480" spans="1:10" ht="16.5" customHeight="1">
      <c r="A2480" s="61">
        <v>195</v>
      </c>
      <c r="B2480" s="61">
        <v>55</v>
      </c>
      <c r="C2480" s="61">
        <v>16</v>
      </c>
      <c r="D2480" s="61">
        <v>87</v>
      </c>
      <c r="E2480" s="61" t="s">
        <v>2440</v>
      </c>
      <c r="F2480" s="61" t="s">
        <v>2294</v>
      </c>
      <c r="G2480" s="61" t="s">
        <v>3520</v>
      </c>
      <c r="H2480" s="62" t="s">
        <v>3795</v>
      </c>
      <c r="I2480" s="58">
        <v>1.57</v>
      </c>
      <c r="J2480" s="74">
        <v>199.53</v>
      </c>
    </row>
    <row r="2481" spans="1:10" ht="16.5" customHeight="1">
      <c r="A2481" s="61">
        <v>205</v>
      </c>
      <c r="B2481" s="61">
        <v>55</v>
      </c>
      <c r="C2481" s="61">
        <v>16</v>
      </c>
      <c r="D2481" s="61">
        <v>91</v>
      </c>
      <c r="E2481" s="61" t="s">
        <v>2239</v>
      </c>
      <c r="F2481" s="61" t="s">
        <v>2294</v>
      </c>
      <c r="G2481" s="61" t="s">
        <v>3086</v>
      </c>
      <c r="H2481" s="62" t="s">
        <v>3417</v>
      </c>
      <c r="I2481" s="58">
        <v>1.57</v>
      </c>
      <c r="J2481" s="74">
        <v>198.95</v>
      </c>
    </row>
    <row r="2482" spans="1:10" ht="16.5" customHeight="1">
      <c r="A2482" s="61">
        <v>205</v>
      </c>
      <c r="B2482" s="61">
        <v>55</v>
      </c>
      <c r="C2482" s="61">
        <v>16</v>
      </c>
      <c r="D2482" s="61">
        <v>91</v>
      </c>
      <c r="E2482" s="61" t="s">
        <v>2239</v>
      </c>
      <c r="F2482" s="61" t="s">
        <v>2294</v>
      </c>
      <c r="G2482" s="61" t="s">
        <v>3357</v>
      </c>
      <c r="H2482" s="62" t="s">
        <v>3705</v>
      </c>
      <c r="I2482" s="58">
        <v>1.57</v>
      </c>
      <c r="J2482" s="74">
        <v>198.95</v>
      </c>
    </row>
    <row r="2483" spans="1:10" ht="16.5" customHeight="1">
      <c r="A2483" s="61">
        <v>245</v>
      </c>
      <c r="B2483" s="61">
        <v>70</v>
      </c>
      <c r="C2483" s="61">
        <v>16</v>
      </c>
      <c r="D2483" s="61">
        <v>107</v>
      </c>
      <c r="E2483" s="61" t="s">
        <v>2440</v>
      </c>
      <c r="F2483" s="61" t="s">
        <v>2294</v>
      </c>
      <c r="G2483" s="61" t="s">
        <v>3277</v>
      </c>
      <c r="H2483" s="62" t="s">
        <v>3637</v>
      </c>
      <c r="I2483" s="58">
        <v>3.27</v>
      </c>
      <c r="J2483" s="74">
        <v>198.38</v>
      </c>
    </row>
    <row r="2484" spans="1:10" ht="16.5" customHeight="1">
      <c r="A2484" s="61">
        <v>195</v>
      </c>
      <c r="B2484" s="61">
        <v>55</v>
      </c>
      <c r="C2484" s="61">
        <v>16</v>
      </c>
      <c r="D2484" s="61">
        <v>87</v>
      </c>
      <c r="E2484" s="61" t="s">
        <v>2440</v>
      </c>
      <c r="F2484" s="61" t="s">
        <v>2294</v>
      </c>
      <c r="G2484" s="61" t="s">
        <v>2966</v>
      </c>
      <c r="H2484" s="62" t="s">
        <v>3083</v>
      </c>
      <c r="I2484" s="58">
        <v>1.57</v>
      </c>
      <c r="J2484" s="74">
        <v>198.38</v>
      </c>
    </row>
    <row r="2485" spans="1:10" ht="16.5" customHeight="1">
      <c r="A2485" s="61">
        <v>225</v>
      </c>
      <c r="B2485" s="61">
        <v>70</v>
      </c>
      <c r="C2485" s="61">
        <v>16</v>
      </c>
      <c r="D2485" s="61">
        <v>103</v>
      </c>
      <c r="E2485" s="61" t="s">
        <v>2440</v>
      </c>
      <c r="F2485" s="61" t="s">
        <v>2294</v>
      </c>
      <c r="G2485" s="61" t="s">
        <v>3277</v>
      </c>
      <c r="H2485" s="62" t="s">
        <v>3639</v>
      </c>
      <c r="I2485" s="58">
        <v>3.27</v>
      </c>
      <c r="J2485" s="74">
        <v>194.93</v>
      </c>
    </row>
    <row r="2486" spans="1:10" ht="16.5" customHeight="1">
      <c r="A2486" s="61">
        <v>225</v>
      </c>
      <c r="B2486" s="61">
        <v>70</v>
      </c>
      <c r="C2486" s="61">
        <v>16</v>
      </c>
      <c r="D2486" s="61">
        <v>102</v>
      </c>
      <c r="E2486" s="61" t="s">
        <v>2440</v>
      </c>
      <c r="F2486" s="61" t="s">
        <v>2294</v>
      </c>
      <c r="G2486" s="61" t="s">
        <v>2913</v>
      </c>
      <c r="H2486" s="62" t="s">
        <v>2915</v>
      </c>
      <c r="I2486" s="58">
        <v>3.27</v>
      </c>
      <c r="J2486" s="74">
        <v>194.93</v>
      </c>
    </row>
    <row r="2487" spans="1:10" ht="16.5" customHeight="1">
      <c r="A2487" s="61">
        <v>215</v>
      </c>
      <c r="B2487" s="61">
        <v>55</v>
      </c>
      <c r="C2487" s="61">
        <v>16</v>
      </c>
      <c r="D2487" s="61">
        <v>93</v>
      </c>
      <c r="E2487" s="61" t="s">
        <v>2239</v>
      </c>
      <c r="F2487" s="61" t="s">
        <v>2294</v>
      </c>
      <c r="G2487" s="61" t="s">
        <v>3357</v>
      </c>
      <c r="H2487" s="62" t="s">
        <v>3431</v>
      </c>
      <c r="I2487" s="58">
        <v>1.57</v>
      </c>
      <c r="J2487" s="74">
        <v>193.71</v>
      </c>
    </row>
    <row r="2488" spans="1:10" ht="16.5" customHeight="1">
      <c r="A2488" s="61">
        <v>205</v>
      </c>
      <c r="B2488" s="61">
        <v>75</v>
      </c>
      <c r="C2488" s="61">
        <v>16</v>
      </c>
      <c r="D2488" s="61">
        <v>110</v>
      </c>
      <c r="E2488" s="61" t="s">
        <v>2229</v>
      </c>
      <c r="F2488" s="61" t="s">
        <v>2294</v>
      </c>
      <c r="G2488" s="61" t="s">
        <v>3033</v>
      </c>
      <c r="H2488" s="62" t="s">
        <v>3035</v>
      </c>
      <c r="I2488" s="58">
        <v>3.27</v>
      </c>
      <c r="J2488" s="74">
        <v>192.05</v>
      </c>
    </row>
    <row r="2489" spans="1:10" ht="16.5" customHeight="1">
      <c r="A2489" s="61">
        <v>225</v>
      </c>
      <c r="B2489" s="61">
        <v>45</v>
      </c>
      <c r="C2489" s="61">
        <v>17</v>
      </c>
      <c r="D2489" s="61">
        <v>91</v>
      </c>
      <c r="E2489" s="61" t="s">
        <v>2239</v>
      </c>
      <c r="F2489" s="61" t="s">
        <v>2294</v>
      </c>
      <c r="G2489" s="61" t="s">
        <v>2863</v>
      </c>
      <c r="H2489" s="62" t="s">
        <v>2889</v>
      </c>
      <c r="I2489" s="58">
        <v>1.57</v>
      </c>
      <c r="J2489" s="74">
        <v>192.05</v>
      </c>
    </row>
    <row r="2490" spans="1:10" ht="16.5" customHeight="1">
      <c r="A2490" s="61">
        <v>225</v>
      </c>
      <c r="B2490" s="61">
        <v>45</v>
      </c>
      <c r="C2490" s="61">
        <v>17</v>
      </c>
      <c r="D2490" s="61">
        <v>91</v>
      </c>
      <c r="E2490" s="61" t="s">
        <v>2445</v>
      </c>
      <c r="F2490" s="61" t="s">
        <v>2294</v>
      </c>
      <c r="G2490" s="61" t="s">
        <v>2841</v>
      </c>
      <c r="H2490" s="62" t="s">
        <v>2878</v>
      </c>
      <c r="I2490" s="58">
        <v>1.57</v>
      </c>
      <c r="J2490" s="74">
        <v>192.05</v>
      </c>
    </row>
    <row r="2491" spans="1:10" ht="16.5" customHeight="1">
      <c r="A2491" s="61">
        <v>225</v>
      </c>
      <c r="B2491" s="61">
        <v>45</v>
      </c>
      <c r="C2491" s="61">
        <v>17</v>
      </c>
      <c r="D2491" s="61">
        <v>91</v>
      </c>
      <c r="E2491" s="61" t="s">
        <v>2239</v>
      </c>
      <c r="F2491" s="61" t="s">
        <v>2294</v>
      </c>
      <c r="G2491" s="61" t="s">
        <v>2841</v>
      </c>
      <c r="H2491" s="62" t="s">
        <v>2972</v>
      </c>
      <c r="I2491" s="58">
        <v>1.57</v>
      </c>
      <c r="J2491" s="74">
        <v>192.05</v>
      </c>
    </row>
    <row r="2492" spans="1:10" ht="16.5" customHeight="1">
      <c r="A2492" s="61">
        <v>205</v>
      </c>
      <c r="B2492" s="61">
        <v>55</v>
      </c>
      <c r="C2492" s="61">
        <v>16</v>
      </c>
      <c r="D2492" s="61">
        <v>91</v>
      </c>
      <c r="E2492" s="61" t="s">
        <v>2347</v>
      </c>
      <c r="F2492" s="61" t="s">
        <v>2294</v>
      </c>
      <c r="G2492" s="61" t="s">
        <v>3357</v>
      </c>
      <c r="H2492" s="62" t="s">
        <v>3416</v>
      </c>
      <c r="I2492" s="58">
        <v>1.57</v>
      </c>
      <c r="J2492" s="74">
        <v>192.05</v>
      </c>
    </row>
    <row r="2493" spans="1:10" ht="16.5" customHeight="1">
      <c r="A2493" s="61">
        <v>225</v>
      </c>
      <c r="B2493" s="61">
        <v>45</v>
      </c>
      <c r="C2493" s="61">
        <v>17</v>
      </c>
      <c r="D2493" s="61">
        <v>91</v>
      </c>
      <c r="E2493" s="61" t="s">
        <v>2239</v>
      </c>
      <c r="F2493" s="61" t="s">
        <v>2294</v>
      </c>
      <c r="G2493" s="61" t="s">
        <v>3357</v>
      </c>
      <c r="H2493" s="62" t="s">
        <v>3671</v>
      </c>
      <c r="I2493" s="58">
        <v>1.57</v>
      </c>
      <c r="J2493" s="74">
        <v>192.05</v>
      </c>
    </row>
    <row r="2494" spans="1:10" ht="16.5" customHeight="1">
      <c r="A2494" s="61">
        <v>225</v>
      </c>
      <c r="B2494" s="61">
        <v>45</v>
      </c>
      <c r="C2494" s="61">
        <v>17</v>
      </c>
      <c r="D2494" s="61">
        <v>91</v>
      </c>
      <c r="E2494" s="61" t="s">
        <v>2239</v>
      </c>
      <c r="F2494" s="61" t="s">
        <v>2294</v>
      </c>
      <c r="G2494" s="61" t="s">
        <v>2841</v>
      </c>
      <c r="H2494" s="62" t="s">
        <v>3081</v>
      </c>
      <c r="I2494" s="58">
        <v>1.57</v>
      </c>
      <c r="J2494" s="74">
        <v>192.05</v>
      </c>
    </row>
    <row r="2495" spans="1:10" ht="16.5" customHeight="1">
      <c r="A2495" s="61">
        <v>225</v>
      </c>
      <c r="B2495" s="61">
        <v>45</v>
      </c>
      <c r="C2495" s="61">
        <v>17</v>
      </c>
      <c r="D2495" s="61">
        <v>91</v>
      </c>
      <c r="E2495" s="61" t="s">
        <v>2239</v>
      </c>
      <c r="F2495" s="61" t="s">
        <v>2294</v>
      </c>
      <c r="G2495" s="61" t="s">
        <v>2841</v>
      </c>
      <c r="H2495" s="62" t="s">
        <v>3404</v>
      </c>
      <c r="I2495" s="58">
        <v>1.57</v>
      </c>
      <c r="J2495" s="74">
        <v>192.05</v>
      </c>
    </row>
    <row r="2496" spans="1:10" ht="16.5" customHeight="1">
      <c r="A2496" s="61">
        <v>225</v>
      </c>
      <c r="B2496" s="61">
        <v>45</v>
      </c>
      <c r="C2496" s="61">
        <v>17</v>
      </c>
      <c r="D2496" s="61">
        <v>91</v>
      </c>
      <c r="E2496" s="61" t="s">
        <v>2445</v>
      </c>
      <c r="F2496" s="61" t="s">
        <v>2294</v>
      </c>
      <c r="G2496" s="61" t="s">
        <v>3357</v>
      </c>
      <c r="H2496" s="62" t="s">
        <v>3565</v>
      </c>
      <c r="I2496" s="58">
        <v>1.57</v>
      </c>
      <c r="J2496" s="74">
        <v>192.05</v>
      </c>
    </row>
    <row r="2497" spans="1:10" ht="16.5" customHeight="1">
      <c r="A2497" s="61">
        <v>225</v>
      </c>
      <c r="B2497" s="61">
        <v>45</v>
      </c>
      <c r="C2497" s="61">
        <v>17</v>
      </c>
      <c r="D2497" s="61">
        <v>91</v>
      </c>
      <c r="E2497" s="61" t="s">
        <v>2347</v>
      </c>
      <c r="F2497" s="61" t="s">
        <v>2294</v>
      </c>
      <c r="G2497" s="61" t="s">
        <v>3357</v>
      </c>
      <c r="H2497" s="62" t="s">
        <v>3692</v>
      </c>
      <c r="I2497" s="58">
        <v>1.57</v>
      </c>
      <c r="J2497" s="74">
        <v>191.48</v>
      </c>
    </row>
    <row r="2498" spans="1:10" ht="16.5" customHeight="1">
      <c r="A2498" s="61">
        <v>245</v>
      </c>
      <c r="B2498" s="61">
        <v>70</v>
      </c>
      <c r="C2498" s="61">
        <v>16</v>
      </c>
      <c r="D2498" s="61">
        <v>107</v>
      </c>
      <c r="E2498" s="61" t="s">
        <v>2237</v>
      </c>
      <c r="F2498" s="61" t="s">
        <v>2294</v>
      </c>
      <c r="G2498" s="61" t="s">
        <v>3170</v>
      </c>
      <c r="H2498" s="62" t="s">
        <v>3349</v>
      </c>
      <c r="I2498" s="58">
        <v>3.27</v>
      </c>
      <c r="J2498" s="74">
        <v>190.9</v>
      </c>
    </row>
    <row r="2499" spans="1:10" ht="16.5" customHeight="1">
      <c r="A2499" s="61">
        <v>205</v>
      </c>
      <c r="B2499" s="61">
        <v>60</v>
      </c>
      <c r="C2499" s="61">
        <v>16</v>
      </c>
      <c r="D2499" s="61">
        <v>96</v>
      </c>
      <c r="E2499" s="61" t="s">
        <v>2347</v>
      </c>
      <c r="F2499" s="61" t="s">
        <v>2294</v>
      </c>
      <c r="G2499" s="61" t="s">
        <v>3357</v>
      </c>
      <c r="H2499" s="62" t="s">
        <v>3537</v>
      </c>
      <c r="I2499" s="58">
        <v>1.57</v>
      </c>
      <c r="J2499" s="74">
        <v>190.64</v>
      </c>
    </row>
    <row r="2500" spans="1:10" ht="16.5" customHeight="1">
      <c r="A2500" s="61">
        <v>205</v>
      </c>
      <c r="B2500" s="61">
        <v>55</v>
      </c>
      <c r="C2500" s="61">
        <v>16</v>
      </c>
      <c r="D2500" s="61">
        <v>91</v>
      </c>
      <c r="E2500" s="61" t="s">
        <v>2440</v>
      </c>
      <c r="F2500" s="61" t="s">
        <v>2294</v>
      </c>
      <c r="G2500" s="61" t="s">
        <v>3302</v>
      </c>
      <c r="H2500" s="62" t="s">
        <v>3601</v>
      </c>
      <c r="I2500" s="58">
        <v>1.57</v>
      </c>
      <c r="J2500" s="74">
        <v>190.33</v>
      </c>
    </row>
    <row r="2501" spans="1:10" ht="16.5" customHeight="1">
      <c r="A2501" s="61">
        <v>205</v>
      </c>
      <c r="B2501" s="61">
        <v>55</v>
      </c>
      <c r="C2501" s="61">
        <v>16</v>
      </c>
      <c r="D2501" s="61">
        <v>91</v>
      </c>
      <c r="E2501" s="61" t="s">
        <v>2440</v>
      </c>
      <c r="F2501" s="61" t="s">
        <v>2294</v>
      </c>
      <c r="G2501" s="61" t="s">
        <v>3302</v>
      </c>
      <c r="H2501" s="62" t="s">
        <v>3818</v>
      </c>
      <c r="I2501" s="58">
        <v>1.57</v>
      </c>
      <c r="J2501" s="74">
        <v>190.33</v>
      </c>
    </row>
    <row r="2502" spans="1:10" ht="16.5" customHeight="1">
      <c r="A2502" s="61">
        <v>205</v>
      </c>
      <c r="B2502" s="61">
        <v>55</v>
      </c>
      <c r="C2502" s="61">
        <v>16</v>
      </c>
      <c r="D2502" s="61">
        <v>91</v>
      </c>
      <c r="E2502" s="61" t="s">
        <v>2440</v>
      </c>
      <c r="F2502" s="61" t="s">
        <v>2294</v>
      </c>
      <c r="G2502" s="61" t="s">
        <v>3302</v>
      </c>
      <c r="H2502" s="62" t="s">
        <v>3306</v>
      </c>
      <c r="I2502" s="58">
        <v>1.57</v>
      </c>
      <c r="J2502" s="74">
        <v>190.33</v>
      </c>
    </row>
    <row r="2503" spans="1:10" ht="16.5" customHeight="1">
      <c r="A2503" s="61">
        <v>215</v>
      </c>
      <c r="B2503" s="61">
        <v>65</v>
      </c>
      <c r="C2503" s="61">
        <v>16</v>
      </c>
      <c r="D2503" s="61">
        <v>98</v>
      </c>
      <c r="E2503" s="61" t="s">
        <v>2237</v>
      </c>
      <c r="F2503" s="61" t="s">
        <v>2294</v>
      </c>
      <c r="G2503" s="61" t="s">
        <v>2867</v>
      </c>
      <c r="H2503" s="62" t="s">
        <v>2886</v>
      </c>
      <c r="I2503" s="58">
        <v>3.27</v>
      </c>
      <c r="J2503" s="74">
        <v>189.75</v>
      </c>
    </row>
    <row r="2504" spans="1:10" ht="16.5" customHeight="1">
      <c r="A2504" s="61">
        <v>215</v>
      </c>
      <c r="B2504" s="61">
        <v>70</v>
      </c>
      <c r="C2504" s="61">
        <v>15</v>
      </c>
      <c r="D2504" s="61">
        <v>109</v>
      </c>
      <c r="E2504" s="61" t="s">
        <v>2370</v>
      </c>
      <c r="F2504" s="61" t="s">
        <v>2294</v>
      </c>
      <c r="G2504" s="61" t="s">
        <v>3033</v>
      </c>
      <c r="H2504" s="62" t="s">
        <v>3039</v>
      </c>
      <c r="I2504" s="58">
        <v>3.27</v>
      </c>
      <c r="J2504" s="74">
        <v>189.75</v>
      </c>
    </row>
    <row r="2505" spans="1:10" ht="16.5" customHeight="1">
      <c r="A2505" s="61">
        <v>215</v>
      </c>
      <c r="B2505" s="61">
        <v>80</v>
      </c>
      <c r="C2505" s="61">
        <v>15</v>
      </c>
      <c r="D2505" s="61">
        <v>102</v>
      </c>
      <c r="E2505" s="61" t="s">
        <v>2237</v>
      </c>
      <c r="F2505" s="61" t="s">
        <v>2294</v>
      </c>
      <c r="G2505" s="61" t="s">
        <v>3170</v>
      </c>
      <c r="H2505" s="62" t="s">
        <v>3174</v>
      </c>
      <c r="I2505" s="58">
        <v>3.27</v>
      </c>
      <c r="J2505" s="74">
        <v>189.18</v>
      </c>
    </row>
    <row r="2506" spans="1:10" ht="16.5" customHeight="1">
      <c r="A2506" s="61">
        <v>205</v>
      </c>
      <c r="B2506" s="61">
        <v>75</v>
      </c>
      <c r="C2506" s="61">
        <v>16</v>
      </c>
      <c r="D2506" s="61">
        <v>110</v>
      </c>
      <c r="E2506" s="61" t="s">
        <v>2229</v>
      </c>
      <c r="F2506" s="61" t="s">
        <v>2294</v>
      </c>
      <c r="G2506" s="61" t="s">
        <v>3075</v>
      </c>
      <c r="H2506" s="62" t="s">
        <v>3239</v>
      </c>
      <c r="I2506" s="58">
        <v>3.27</v>
      </c>
      <c r="J2506" s="74">
        <v>189.18</v>
      </c>
    </row>
    <row r="2507" spans="1:10" ht="16.5" customHeight="1">
      <c r="A2507" s="61">
        <v>215</v>
      </c>
      <c r="B2507" s="61">
        <v>60</v>
      </c>
      <c r="C2507" s="61">
        <v>16</v>
      </c>
      <c r="D2507" s="61">
        <v>99</v>
      </c>
      <c r="E2507" s="61" t="s">
        <v>2440</v>
      </c>
      <c r="F2507" s="61" t="s">
        <v>2294</v>
      </c>
      <c r="G2507" s="61" t="s">
        <v>3357</v>
      </c>
      <c r="H2507" s="62" t="s">
        <v>3641</v>
      </c>
      <c r="I2507" s="58">
        <v>1.57</v>
      </c>
      <c r="J2507" s="74">
        <v>189.11</v>
      </c>
    </row>
    <row r="2508" spans="1:10" ht="16.5" customHeight="1">
      <c r="A2508" s="61">
        <v>215</v>
      </c>
      <c r="B2508" s="61">
        <v>60</v>
      </c>
      <c r="C2508" s="61">
        <v>16</v>
      </c>
      <c r="D2508" s="61">
        <v>99</v>
      </c>
      <c r="E2508" s="61" t="s">
        <v>2440</v>
      </c>
      <c r="F2508" s="61" t="s">
        <v>2294</v>
      </c>
      <c r="G2508" s="61" t="s">
        <v>2902</v>
      </c>
      <c r="H2508" s="62" t="s">
        <v>2903</v>
      </c>
      <c r="I2508" s="58">
        <v>1.57</v>
      </c>
      <c r="J2508" s="74">
        <v>189</v>
      </c>
    </row>
    <row r="2509" spans="1:10" ht="16.5" customHeight="1">
      <c r="A2509" s="61">
        <v>195</v>
      </c>
      <c r="B2509" s="61">
        <v>55</v>
      </c>
      <c r="C2509" s="61">
        <v>16</v>
      </c>
      <c r="D2509" s="61">
        <v>87</v>
      </c>
      <c r="E2509" s="61" t="s">
        <v>2347</v>
      </c>
      <c r="F2509" s="61" t="s">
        <v>2294</v>
      </c>
      <c r="G2509" s="61" t="s">
        <v>3520</v>
      </c>
      <c r="H2509" s="62" t="s">
        <v>3840</v>
      </c>
      <c r="I2509" s="58">
        <v>1.57</v>
      </c>
      <c r="J2509" s="74">
        <v>188.6</v>
      </c>
    </row>
    <row r="2510" spans="1:10" ht="16.5" customHeight="1">
      <c r="A2510" s="61">
        <v>185</v>
      </c>
      <c r="B2510" s="61">
        <v>55</v>
      </c>
      <c r="C2510" s="61">
        <v>15</v>
      </c>
      <c r="D2510" s="61">
        <v>86</v>
      </c>
      <c r="E2510" s="61" t="s">
        <v>2440</v>
      </c>
      <c r="F2510" s="61" t="s">
        <v>2294</v>
      </c>
      <c r="G2510" s="61" t="s">
        <v>3482</v>
      </c>
      <c r="H2510" s="62" t="s">
        <v>3483</v>
      </c>
      <c r="I2510" s="58">
        <v>1.57</v>
      </c>
      <c r="J2510" s="74">
        <v>188.6</v>
      </c>
    </row>
    <row r="2511" spans="1:10" ht="16.5" customHeight="1">
      <c r="A2511" s="61">
        <v>195</v>
      </c>
      <c r="B2511" s="61">
        <v>65</v>
      </c>
      <c r="C2511" s="61">
        <v>16</v>
      </c>
      <c r="D2511" s="61">
        <v>104</v>
      </c>
      <c r="E2511" s="61" t="s">
        <v>2229</v>
      </c>
      <c r="F2511" s="61" t="s">
        <v>2294</v>
      </c>
      <c r="G2511" s="61" t="s">
        <v>3075</v>
      </c>
      <c r="H2511" s="62" t="s">
        <v>3260</v>
      </c>
      <c r="I2511" s="58">
        <v>3.27</v>
      </c>
      <c r="J2511" s="74">
        <v>188.03</v>
      </c>
    </row>
    <row r="2512" spans="1:10" ht="16.5" customHeight="1">
      <c r="A2512" s="61">
        <v>195</v>
      </c>
      <c r="B2512" s="61">
        <v>60</v>
      </c>
      <c r="C2512" s="61">
        <v>16</v>
      </c>
      <c r="D2512" s="61">
        <v>89</v>
      </c>
      <c r="E2512" s="61" t="s">
        <v>2440</v>
      </c>
      <c r="F2512" s="61" t="s">
        <v>2294</v>
      </c>
      <c r="G2512" s="61" t="s">
        <v>2966</v>
      </c>
      <c r="H2512" s="62" t="s">
        <v>3140</v>
      </c>
      <c r="I2512" s="58">
        <v>1.57</v>
      </c>
      <c r="J2512" s="74">
        <v>186.88</v>
      </c>
    </row>
    <row r="2513" spans="1:10" ht="16.5" customHeight="1">
      <c r="A2513" s="61">
        <v>235</v>
      </c>
      <c r="B2513" s="61">
        <v>70</v>
      </c>
      <c r="C2513" s="61">
        <v>16</v>
      </c>
      <c r="D2513" s="61">
        <v>106</v>
      </c>
      <c r="E2513" s="61" t="s">
        <v>2440</v>
      </c>
      <c r="F2513" s="61" t="s">
        <v>2294</v>
      </c>
      <c r="G2513" s="61" t="s">
        <v>2913</v>
      </c>
      <c r="H2513" s="62" t="s">
        <v>3270</v>
      </c>
      <c r="I2513" s="58">
        <v>3.27</v>
      </c>
      <c r="J2513" s="74">
        <v>185.15</v>
      </c>
    </row>
    <row r="2514" spans="1:10" ht="16.5" customHeight="1">
      <c r="A2514" s="61">
        <v>235</v>
      </c>
      <c r="B2514" s="61">
        <v>70</v>
      </c>
      <c r="C2514" s="61">
        <v>16</v>
      </c>
      <c r="D2514" s="61">
        <v>106</v>
      </c>
      <c r="E2514" s="61" t="s">
        <v>2440</v>
      </c>
      <c r="F2514" s="61" t="s">
        <v>2294</v>
      </c>
      <c r="G2514" s="61" t="s">
        <v>3277</v>
      </c>
      <c r="H2514" s="62" t="s">
        <v>3827</v>
      </c>
      <c r="I2514" s="58">
        <v>3.27</v>
      </c>
      <c r="J2514" s="74">
        <v>185.15</v>
      </c>
    </row>
    <row r="2515" spans="1:10" ht="16.5" customHeight="1">
      <c r="A2515" s="61">
        <v>235</v>
      </c>
      <c r="B2515" s="61">
        <v>70</v>
      </c>
      <c r="C2515" s="61">
        <v>16</v>
      </c>
      <c r="D2515" s="61">
        <v>105</v>
      </c>
      <c r="E2515" s="61" t="s">
        <v>2237</v>
      </c>
      <c r="F2515" s="61" t="s">
        <v>2294</v>
      </c>
      <c r="G2515" s="61" t="s">
        <v>3170</v>
      </c>
      <c r="H2515" s="62" t="s">
        <v>3620</v>
      </c>
      <c r="I2515" s="58">
        <v>3.27</v>
      </c>
      <c r="J2515" s="74">
        <v>185.15</v>
      </c>
    </row>
    <row r="2516" spans="1:10" ht="16.5" customHeight="1">
      <c r="A2516" s="61">
        <v>215</v>
      </c>
      <c r="B2516" s="61">
        <v>55</v>
      </c>
      <c r="C2516" s="61">
        <v>16</v>
      </c>
      <c r="D2516" s="61">
        <v>93</v>
      </c>
      <c r="E2516" s="61" t="s">
        <v>2347</v>
      </c>
      <c r="F2516" s="61" t="s">
        <v>2294</v>
      </c>
      <c r="G2516" s="61" t="s">
        <v>3357</v>
      </c>
      <c r="H2516" s="62" t="s">
        <v>3446</v>
      </c>
      <c r="I2516" s="58">
        <v>1.57</v>
      </c>
      <c r="J2516" s="74">
        <v>185.02</v>
      </c>
    </row>
    <row r="2517" spans="1:10" ht="16.5" customHeight="1">
      <c r="A2517" s="61">
        <v>205</v>
      </c>
      <c r="B2517" s="61">
        <v>60</v>
      </c>
      <c r="C2517" s="61">
        <v>16</v>
      </c>
      <c r="D2517" s="61">
        <v>96</v>
      </c>
      <c r="E2517" s="61" t="s">
        <v>2440</v>
      </c>
      <c r="F2517" s="61" t="s">
        <v>2294</v>
      </c>
      <c r="G2517" s="61" t="s">
        <v>3302</v>
      </c>
      <c r="H2517" s="62" t="s">
        <v>3498</v>
      </c>
      <c r="I2517" s="58">
        <v>1.57</v>
      </c>
      <c r="J2517" s="74">
        <v>183.43</v>
      </c>
    </row>
    <row r="2518" spans="1:10" ht="16.5" customHeight="1">
      <c r="A2518" s="61">
        <v>205</v>
      </c>
      <c r="B2518" s="61">
        <v>55</v>
      </c>
      <c r="C2518" s="61">
        <v>16</v>
      </c>
      <c r="D2518" s="61">
        <v>91</v>
      </c>
      <c r="E2518" s="61" t="s">
        <v>2237</v>
      </c>
      <c r="F2518" s="61" t="s">
        <v>2294</v>
      </c>
      <c r="G2518" s="61" t="s">
        <v>3472</v>
      </c>
      <c r="H2518" s="62" t="s">
        <v>3496</v>
      </c>
      <c r="I2518" s="58">
        <v>1.57</v>
      </c>
      <c r="J2518" s="74">
        <v>181.7</v>
      </c>
    </row>
    <row r="2519" spans="1:10" ht="16.5" customHeight="1">
      <c r="A2519" s="61">
        <v>215</v>
      </c>
      <c r="B2519" s="61">
        <v>65</v>
      </c>
      <c r="C2519" s="61">
        <v>16</v>
      </c>
      <c r="D2519" s="61">
        <v>98</v>
      </c>
      <c r="E2519" s="61" t="s">
        <v>2347</v>
      </c>
      <c r="F2519" s="61" t="s">
        <v>2294</v>
      </c>
      <c r="G2519" s="61" t="s">
        <v>3277</v>
      </c>
      <c r="H2519" s="62" t="s">
        <v>3765</v>
      </c>
      <c r="I2519" s="58">
        <v>3.27</v>
      </c>
      <c r="J2519" s="74">
        <v>181.13</v>
      </c>
    </row>
    <row r="2520" spans="1:10" ht="16.5" customHeight="1">
      <c r="A2520" s="61">
        <v>215</v>
      </c>
      <c r="B2520" s="61">
        <v>65</v>
      </c>
      <c r="C2520" s="61">
        <v>16</v>
      </c>
      <c r="D2520" s="61">
        <v>98</v>
      </c>
      <c r="E2520" s="61" t="s">
        <v>2347</v>
      </c>
      <c r="F2520" s="61" t="s">
        <v>2294</v>
      </c>
      <c r="G2520" s="61" t="s">
        <v>2913</v>
      </c>
      <c r="H2520" s="62" t="s">
        <v>2917</v>
      </c>
      <c r="I2520" s="58">
        <v>3.27</v>
      </c>
      <c r="J2520" s="74">
        <v>181.13</v>
      </c>
    </row>
    <row r="2521" spans="1:10" ht="16.5" customHeight="1">
      <c r="A2521" s="61">
        <v>185</v>
      </c>
      <c r="B2521" s="61">
        <v>70</v>
      </c>
      <c r="C2521" s="61">
        <v>15</v>
      </c>
      <c r="D2521" s="61">
        <v>89</v>
      </c>
      <c r="E2521" s="61" t="s">
        <v>2239</v>
      </c>
      <c r="F2521" s="61" t="s">
        <v>2294</v>
      </c>
      <c r="G2521" s="61" t="s">
        <v>2820</v>
      </c>
      <c r="H2521" s="62" t="s">
        <v>3796</v>
      </c>
      <c r="I2521" s="58">
        <v>1.57</v>
      </c>
      <c r="J2521" s="74">
        <v>181.13</v>
      </c>
    </row>
    <row r="2522" spans="1:10" ht="16.5" customHeight="1">
      <c r="A2522" s="61">
        <v>225</v>
      </c>
      <c r="B2522" s="61">
        <v>45</v>
      </c>
      <c r="C2522" s="61">
        <v>17</v>
      </c>
      <c r="D2522" s="61">
        <v>94</v>
      </c>
      <c r="E2522" s="61" t="s">
        <v>2445</v>
      </c>
      <c r="F2522" s="61" t="s">
        <v>2294</v>
      </c>
      <c r="G2522" s="61" t="s">
        <v>2841</v>
      </c>
      <c r="H2522" s="62" t="s">
        <v>3082</v>
      </c>
      <c r="I2522" s="58">
        <v>1.57</v>
      </c>
      <c r="J2522" s="74">
        <v>180.93</v>
      </c>
    </row>
    <row r="2523" spans="1:10" ht="16.5" customHeight="1">
      <c r="A2523" s="61">
        <v>225</v>
      </c>
      <c r="B2523" s="61">
        <v>45</v>
      </c>
      <c r="C2523" s="61">
        <v>17</v>
      </c>
      <c r="D2523" s="61">
        <v>94</v>
      </c>
      <c r="E2523" s="61" t="s">
        <v>2445</v>
      </c>
      <c r="F2523" s="61" t="s">
        <v>2294</v>
      </c>
      <c r="G2523" s="61" t="s">
        <v>3086</v>
      </c>
      <c r="H2523" s="62" t="s">
        <v>3204</v>
      </c>
      <c r="I2523" s="58">
        <v>1.57</v>
      </c>
      <c r="J2523" s="74">
        <v>180.93</v>
      </c>
    </row>
    <row r="2524" spans="1:10" ht="16.5" customHeight="1">
      <c r="A2524" s="61">
        <v>205</v>
      </c>
      <c r="B2524" s="61">
        <v>60</v>
      </c>
      <c r="C2524" s="61">
        <v>16</v>
      </c>
      <c r="D2524" s="61">
        <v>92</v>
      </c>
      <c r="E2524" s="61" t="s">
        <v>2440</v>
      </c>
      <c r="F2524" s="61" t="s">
        <v>2294</v>
      </c>
      <c r="G2524" s="61" t="s">
        <v>2966</v>
      </c>
      <c r="H2524" s="62" t="s">
        <v>3015</v>
      </c>
      <c r="I2524" s="58">
        <v>1.57</v>
      </c>
      <c r="J2524" s="74">
        <v>180.55</v>
      </c>
    </row>
    <row r="2525" spans="1:10" ht="16.5" customHeight="1">
      <c r="A2525" s="61">
        <v>205</v>
      </c>
      <c r="B2525" s="61">
        <v>60</v>
      </c>
      <c r="C2525" s="61">
        <v>16</v>
      </c>
      <c r="D2525" s="61">
        <v>92</v>
      </c>
      <c r="E2525" s="61" t="s">
        <v>2440</v>
      </c>
      <c r="F2525" s="61" t="s">
        <v>2294</v>
      </c>
      <c r="G2525" s="61" t="s">
        <v>3302</v>
      </c>
      <c r="H2525" s="62" t="s">
        <v>3759</v>
      </c>
      <c r="I2525" s="58">
        <v>1.57</v>
      </c>
      <c r="J2525" s="74">
        <v>180.55</v>
      </c>
    </row>
    <row r="2526" spans="1:10" ht="16.5" customHeight="1">
      <c r="A2526" s="61">
        <v>215</v>
      </c>
      <c r="B2526" s="61">
        <v>70</v>
      </c>
      <c r="C2526" s="61">
        <v>16</v>
      </c>
      <c r="D2526" s="61">
        <v>100</v>
      </c>
      <c r="E2526" s="61" t="s">
        <v>2440</v>
      </c>
      <c r="F2526" s="61" t="s">
        <v>2294</v>
      </c>
      <c r="G2526" s="61" t="s">
        <v>3277</v>
      </c>
      <c r="H2526" s="62" t="s">
        <v>3638</v>
      </c>
      <c r="I2526" s="58">
        <v>3.27</v>
      </c>
      <c r="J2526" s="74">
        <v>179.98</v>
      </c>
    </row>
    <row r="2527" spans="1:10" ht="16.5" customHeight="1">
      <c r="A2527" s="61">
        <v>215</v>
      </c>
      <c r="B2527" s="61">
        <v>70</v>
      </c>
      <c r="C2527" s="61">
        <v>16</v>
      </c>
      <c r="D2527" s="61">
        <v>100</v>
      </c>
      <c r="E2527" s="61" t="s">
        <v>2440</v>
      </c>
      <c r="F2527" s="61" t="s">
        <v>2294</v>
      </c>
      <c r="G2527" s="61" t="s">
        <v>2913</v>
      </c>
      <c r="H2527" s="62" t="s">
        <v>2914</v>
      </c>
      <c r="I2527" s="58">
        <v>3.27</v>
      </c>
      <c r="J2527" s="74">
        <v>179.98</v>
      </c>
    </row>
    <row r="2528" spans="1:10" ht="16.5" customHeight="1">
      <c r="A2528" s="61">
        <v>215</v>
      </c>
      <c r="B2528" s="61">
        <v>65</v>
      </c>
      <c r="C2528" s="61">
        <v>15</v>
      </c>
      <c r="D2528" s="61">
        <v>96</v>
      </c>
      <c r="E2528" s="61" t="s">
        <v>2440</v>
      </c>
      <c r="F2528" s="61" t="s">
        <v>2294</v>
      </c>
      <c r="G2528" s="61" t="s">
        <v>3167</v>
      </c>
      <c r="H2528" s="62" t="s">
        <v>3602</v>
      </c>
      <c r="I2528" s="58">
        <v>1.57</v>
      </c>
      <c r="J2528" s="74">
        <v>179.4</v>
      </c>
    </row>
    <row r="2529" spans="1:10" ht="16.5" customHeight="1">
      <c r="A2529" s="61">
        <v>205</v>
      </c>
      <c r="B2529" s="61">
        <v>45</v>
      </c>
      <c r="C2529" s="61">
        <v>16</v>
      </c>
      <c r="D2529" s="61">
        <v>83</v>
      </c>
      <c r="E2529" s="61" t="s">
        <v>2239</v>
      </c>
      <c r="F2529" s="61" t="s">
        <v>2294</v>
      </c>
      <c r="G2529" s="61" t="s">
        <v>2893</v>
      </c>
      <c r="H2529" s="62" t="s">
        <v>2896</v>
      </c>
      <c r="I2529" s="58">
        <v>1.57</v>
      </c>
      <c r="J2529" s="74">
        <v>178.83</v>
      </c>
    </row>
    <row r="2530" spans="1:10" ht="16.5" customHeight="1">
      <c r="A2530" s="61">
        <v>185</v>
      </c>
      <c r="B2530" s="61">
        <v>65</v>
      </c>
      <c r="C2530" s="61">
        <v>15</v>
      </c>
      <c r="D2530" s="61">
        <v>88</v>
      </c>
      <c r="E2530" s="61" t="s">
        <v>2347</v>
      </c>
      <c r="F2530" s="61" t="s">
        <v>2294</v>
      </c>
      <c r="G2530" s="61" t="s">
        <v>3167</v>
      </c>
      <c r="H2530" s="62" t="s">
        <v>3437</v>
      </c>
      <c r="I2530" s="58">
        <v>1.57</v>
      </c>
      <c r="J2530" s="74">
        <v>178.83</v>
      </c>
    </row>
    <row r="2531" spans="1:10" ht="16.5" customHeight="1">
      <c r="A2531" s="61">
        <v>195</v>
      </c>
      <c r="B2531" s="61">
        <v>45</v>
      </c>
      <c r="C2531" s="61">
        <v>16</v>
      </c>
      <c r="D2531" s="61">
        <v>84</v>
      </c>
      <c r="E2531" s="61" t="s">
        <v>2440</v>
      </c>
      <c r="F2531" s="61" t="s">
        <v>2294</v>
      </c>
      <c r="G2531" s="61" t="s">
        <v>3482</v>
      </c>
      <c r="H2531" s="62" t="s">
        <v>3489</v>
      </c>
      <c r="I2531" s="58">
        <v>1.57</v>
      </c>
      <c r="J2531" s="74">
        <v>178.25</v>
      </c>
    </row>
    <row r="2532" spans="1:10" ht="16.5" customHeight="1">
      <c r="A2532" s="61">
        <v>185</v>
      </c>
      <c r="B2532" s="61">
        <v>75</v>
      </c>
      <c r="C2532" s="61">
        <v>16</v>
      </c>
      <c r="D2532" s="61">
        <v>104</v>
      </c>
      <c r="E2532" s="61" t="s">
        <v>2229</v>
      </c>
      <c r="F2532" s="61" t="s">
        <v>2294</v>
      </c>
      <c r="G2532" s="61" t="s">
        <v>3033</v>
      </c>
      <c r="H2532" s="62" t="s">
        <v>3114</v>
      </c>
      <c r="I2532" s="58">
        <v>3.27</v>
      </c>
      <c r="J2532" s="74">
        <v>177.68</v>
      </c>
    </row>
    <row r="2533" spans="1:10" ht="16.5" customHeight="1">
      <c r="A2533" s="61">
        <v>205</v>
      </c>
      <c r="B2533" s="61">
        <v>55</v>
      </c>
      <c r="C2533" s="61">
        <v>16</v>
      </c>
      <c r="D2533" s="61">
        <v>91</v>
      </c>
      <c r="E2533" s="61" t="s">
        <v>2440</v>
      </c>
      <c r="F2533" s="61" t="s">
        <v>2294</v>
      </c>
      <c r="G2533" s="61" t="s">
        <v>3357</v>
      </c>
      <c r="H2533" s="62" t="s">
        <v>3415</v>
      </c>
      <c r="I2533" s="58">
        <v>1.57</v>
      </c>
      <c r="J2533" s="74">
        <v>177.68</v>
      </c>
    </row>
    <row r="2534" spans="1:10" ht="16.5" customHeight="1">
      <c r="A2534" s="61">
        <v>205</v>
      </c>
      <c r="B2534" s="61">
        <v>60</v>
      </c>
      <c r="C2534" s="61">
        <v>16</v>
      </c>
      <c r="D2534" s="61">
        <v>92</v>
      </c>
      <c r="E2534" s="61" t="s">
        <v>2347</v>
      </c>
      <c r="F2534" s="61" t="s">
        <v>2294</v>
      </c>
      <c r="G2534" s="61" t="s">
        <v>3357</v>
      </c>
      <c r="H2534" s="62" t="s">
        <v>3538</v>
      </c>
      <c r="I2534" s="58">
        <v>1.57</v>
      </c>
      <c r="J2534" s="74">
        <v>177.36</v>
      </c>
    </row>
    <row r="2535" spans="1:10" ht="16.5" customHeight="1">
      <c r="A2535" s="61">
        <v>205</v>
      </c>
      <c r="B2535" s="61">
        <v>70</v>
      </c>
      <c r="C2535" s="61">
        <v>15</v>
      </c>
      <c r="D2535" s="61">
        <v>106</v>
      </c>
      <c r="E2535" s="61" t="s">
        <v>2229</v>
      </c>
      <c r="F2535" s="61" t="s">
        <v>2294</v>
      </c>
      <c r="G2535" s="61" t="s">
        <v>3075</v>
      </c>
      <c r="H2535" s="62" t="s">
        <v>3145</v>
      </c>
      <c r="I2535" s="58">
        <v>3.27</v>
      </c>
      <c r="J2535" s="74">
        <v>177.1</v>
      </c>
    </row>
    <row r="2536" spans="1:10" ht="16.5" customHeight="1">
      <c r="A2536" s="61">
        <v>185</v>
      </c>
      <c r="B2536" s="61">
        <v>55</v>
      </c>
      <c r="C2536" s="61">
        <v>16</v>
      </c>
      <c r="D2536" s="61">
        <v>87</v>
      </c>
      <c r="E2536" s="61" t="s">
        <v>2237</v>
      </c>
      <c r="F2536" s="61" t="s">
        <v>2294</v>
      </c>
      <c r="G2536" s="61" t="s">
        <v>2883</v>
      </c>
      <c r="H2536" s="62" t="s">
        <v>3094</v>
      </c>
      <c r="I2536" s="58">
        <v>1.57</v>
      </c>
      <c r="J2536" s="74">
        <v>176.53</v>
      </c>
    </row>
    <row r="2537" spans="1:10" ht="16.5" customHeight="1">
      <c r="A2537" s="61">
        <v>235</v>
      </c>
      <c r="B2537" s="61">
        <v>60</v>
      </c>
      <c r="C2537" s="61">
        <v>16</v>
      </c>
      <c r="D2537" s="61">
        <v>100</v>
      </c>
      <c r="E2537" s="61" t="s">
        <v>2440</v>
      </c>
      <c r="F2537" s="61" t="s">
        <v>2294</v>
      </c>
      <c r="G2537" s="61" t="s">
        <v>2913</v>
      </c>
      <c r="H2537" s="62" t="s">
        <v>2919</v>
      </c>
      <c r="I2537" s="58">
        <v>3.27</v>
      </c>
      <c r="J2537" s="74">
        <v>175.95</v>
      </c>
    </row>
    <row r="2538" spans="1:10" ht="16.5" customHeight="1">
      <c r="A2538" s="61">
        <v>205</v>
      </c>
      <c r="B2538" s="61">
        <v>65</v>
      </c>
      <c r="C2538" s="61">
        <v>16</v>
      </c>
      <c r="D2538" s="61">
        <v>95</v>
      </c>
      <c r="E2538" s="61" t="s">
        <v>2440</v>
      </c>
      <c r="F2538" s="61" t="s">
        <v>2294</v>
      </c>
      <c r="G2538" s="61" t="s">
        <v>2913</v>
      </c>
      <c r="H2538" s="62" t="s">
        <v>2939</v>
      </c>
      <c r="I2538" s="58">
        <v>3.27</v>
      </c>
      <c r="J2538" s="74">
        <v>175.95</v>
      </c>
    </row>
    <row r="2539" spans="1:10" ht="16.5" customHeight="1">
      <c r="A2539" s="61">
        <v>185</v>
      </c>
      <c r="B2539" s="61">
        <v>55</v>
      </c>
      <c r="C2539" s="61">
        <v>16</v>
      </c>
      <c r="D2539" s="61">
        <v>87</v>
      </c>
      <c r="E2539" s="61" t="s">
        <v>2440</v>
      </c>
      <c r="F2539" s="61" t="s">
        <v>2294</v>
      </c>
      <c r="G2539" s="61" t="s">
        <v>3167</v>
      </c>
      <c r="H2539" s="62" t="s">
        <v>3168</v>
      </c>
      <c r="I2539" s="58">
        <v>1.57</v>
      </c>
      <c r="J2539" s="74">
        <v>175.95</v>
      </c>
    </row>
    <row r="2540" spans="1:10" ht="16.5" customHeight="1">
      <c r="A2540" s="61">
        <v>225</v>
      </c>
      <c r="B2540" s="61">
        <v>70</v>
      </c>
      <c r="C2540" s="61">
        <v>15</v>
      </c>
      <c r="D2540" s="61">
        <v>112</v>
      </c>
      <c r="E2540" s="61" t="s">
        <v>2370</v>
      </c>
      <c r="F2540" s="61" t="s">
        <v>2294</v>
      </c>
      <c r="G2540" s="61" t="s">
        <v>3033</v>
      </c>
      <c r="H2540" s="62" t="s">
        <v>3122</v>
      </c>
      <c r="I2540" s="58">
        <v>3.27</v>
      </c>
      <c r="J2540" s="74">
        <v>173.65</v>
      </c>
    </row>
    <row r="2541" spans="1:10" ht="16.5" customHeight="1">
      <c r="A2541" s="61">
        <v>215</v>
      </c>
      <c r="B2541" s="61">
        <v>65</v>
      </c>
      <c r="C2541" s="61">
        <v>16</v>
      </c>
      <c r="D2541" s="61">
        <v>102</v>
      </c>
      <c r="E2541" s="61" t="s">
        <v>2440</v>
      </c>
      <c r="F2541" s="61" t="s">
        <v>2294</v>
      </c>
      <c r="G2541" s="61" t="s">
        <v>3277</v>
      </c>
      <c r="H2541" s="62" t="s">
        <v>3640</v>
      </c>
      <c r="I2541" s="58">
        <v>3.27</v>
      </c>
      <c r="J2541" s="74">
        <v>172.5</v>
      </c>
    </row>
    <row r="2542" spans="1:10" ht="16.5" customHeight="1">
      <c r="A2542" s="61">
        <v>215</v>
      </c>
      <c r="B2542" s="61">
        <v>65</v>
      </c>
      <c r="C2542" s="61">
        <v>16</v>
      </c>
      <c r="D2542" s="61">
        <v>98</v>
      </c>
      <c r="E2542" s="61" t="s">
        <v>2440</v>
      </c>
      <c r="F2542" s="61" t="s">
        <v>2294</v>
      </c>
      <c r="G2542" s="61" t="s">
        <v>2913</v>
      </c>
      <c r="H2542" s="62" t="s">
        <v>2916</v>
      </c>
      <c r="I2542" s="58">
        <v>3.27</v>
      </c>
      <c r="J2542" s="74">
        <v>172.5</v>
      </c>
    </row>
    <row r="2543" spans="1:10" ht="16.5" customHeight="1">
      <c r="A2543" s="61">
        <v>205</v>
      </c>
      <c r="B2543" s="61">
        <v>65</v>
      </c>
      <c r="C2543" s="61">
        <v>15</v>
      </c>
      <c r="D2543" s="61">
        <v>102</v>
      </c>
      <c r="E2543" s="61" t="s">
        <v>2237</v>
      </c>
      <c r="F2543" s="61" t="s">
        <v>2294</v>
      </c>
      <c r="G2543" s="61" t="s">
        <v>3033</v>
      </c>
      <c r="H2543" s="62" t="s">
        <v>3126</v>
      </c>
      <c r="I2543" s="58">
        <v>3.27</v>
      </c>
      <c r="J2543" s="74">
        <v>172.5</v>
      </c>
    </row>
    <row r="2544" spans="1:10" ht="16.5" customHeight="1">
      <c r="A2544" s="61">
        <v>195</v>
      </c>
      <c r="B2544" s="61">
        <v>75</v>
      </c>
      <c r="C2544" s="61">
        <v>16</v>
      </c>
      <c r="D2544" s="61">
        <v>107</v>
      </c>
      <c r="E2544" s="61" t="s">
        <v>2229</v>
      </c>
      <c r="F2544" s="61" t="s">
        <v>2294</v>
      </c>
      <c r="G2544" s="61" t="s">
        <v>3075</v>
      </c>
      <c r="H2544" s="62" t="s">
        <v>3262</v>
      </c>
      <c r="I2544" s="58">
        <v>3.27</v>
      </c>
      <c r="J2544" s="74">
        <v>171.35</v>
      </c>
    </row>
    <row r="2545" spans="1:10" ht="16.5" customHeight="1">
      <c r="A2545" s="61">
        <v>205</v>
      </c>
      <c r="B2545" s="61">
        <v>65</v>
      </c>
      <c r="C2545" s="61">
        <v>15</v>
      </c>
      <c r="D2545" s="61">
        <v>94</v>
      </c>
      <c r="E2545" s="61" t="s">
        <v>2237</v>
      </c>
      <c r="F2545" s="61" t="s">
        <v>2294</v>
      </c>
      <c r="G2545" s="61" t="s">
        <v>2936</v>
      </c>
      <c r="H2545" s="62" t="s">
        <v>2937</v>
      </c>
      <c r="I2545" s="58">
        <v>1.57</v>
      </c>
      <c r="J2545" s="74">
        <v>171.35</v>
      </c>
    </row>
    <row r="2546" spans="1:10" ht="16.5" customHeight="1">
      <c r="A2546" s="61">
        <v>225</v>
      </c>
      <c r="B2546" s="61">
        <v>45</v>
      </c>
      <c r="C2546" s="61">
        <v>17</v>
      </c>
      <c r="D2546" s="61">
        <v>94</v>
      </c>
      <c r="E2546" s="61" t="s">
        <v>2239</v>
      </c>
      <c r="F2546" s="61" t="s">
        <v>2294</v>
      </c>
      <c r="G2546" s="61" t="s">
        <v>3357</v>
      </c>
      <c r="H2546" s="62" t="s">
        <v>3564</v>
      </c>
      <c r="I2546" s="58">
        <v>1.57</v>
      </c>
      <c r="J2546" s="74">
        <v>170.71</v>
      </c>
    </row>
    <row r="2547" spans="1:10" ht="16.5" customHeight="1">
      <c r="A2547" s="61">
        <v>195</v>
      </c>
      <c r="B2547" s="61">
        <v>55</v>
      </c>
      <c r="C2547" s="61">
        <v>16</v>
      </c>
      <c r="D2547" s="61">
        <v>87</v>
      </c>
      <c r="E2547" s="61" t="s">
        <v>2347</v>
      </c>
      <c r="F2547" s="61" t="s">
        <v>2294</v>
      </c>
      <c r="G2547" s="61" t="s">
        <v>3167</v>
      </c>
      <c r="H2547" s="62" t="s">
        <v>3625</v>
      </c>
      <c r="I2547" s="58">
        <v>1.57</v>
      </c>
      <c r="J2547" s="74">
        <v>167.64</v>
      </c>
    </row>
    <row r="2548" spans="1:10" ht="16.5" customHeight="1">
      <c r="A2548" s="61">
        <v>205</v>
      </c>
      <c r="B2548" s="61">
        <v>70</v>
      </c>
      <c r="C2548" s="61">
        <v>15</v>
      </c>
      <c r="D2548" s="61">
        <v>106</v>
      </c>
      <c r="E2548" s="61" t="s">
        <v>2229</v>
      </c>
      <c r="F2548" s="61" t="s">
        <v>2294</v>
      </c>
      <c r="G2548" s="61" t="s">
        <v>3033</v>
      </c>
      <c r="H2548" s="62" t="s">
        <v>3619</v>
      </c>
      <c r="I2548" s="58">
        <v>3.27</v>
      </c>
      <c r="J2548" s="74">
        <v>167.33</v>
      </c>
    </row>
    <row r="2549" spans="1:10" ht="16.5" customHeight="1">
      <c r="A2549" s="61">
        <v>235</v>
      </c>
      <c r="B2549" s="61">
        <v>75</v>
      </c>
      <c r="C2549" s="61">
        <v>15</v>
      </c>
      <c r="D2549" s="61">
        <v>105</v>
      </c>
      <c r="E2549" s="61" t="s">
        <v>2237</v>
      </c>
      <c r="F2549" s="61" t="s">
        <v>2294</v>
      </c>
      <c r="G2549" s="61" t="s">
        <v>3170</v>
      </c>
      <c r="H2549" s="62" t="s">
        <v>3175</v>
      </c>
      <c r="I2549" s="58">
        <v>3.27</v>
      </c>
      <c r="J2549" s="74">
        <v>167.33</v>
      </c>
    </row>
    <row r="2550" spans="1:10" ht="16.5" customHeight="1">
      <c r="A2550" s="61">
        <v>195</v>
      </c>
      <c r="B2550" s="61">
        <v>55</v>
      </c>
      <c r="C2550" s="61">
        <v>15</v>
      </c>
      <c r="D2550" s="61">
        <v>85</v>
      </c>
      <c r="E2550" s="61" t="s">
        <v>2440</v>
      </c>
      <c r="F2550" s="61" t="s">
        <v>2294</v>
      </c>
      <c r="G2550" s="61" t="s">
        <v>3482</v>
      </c>
      <c r="H2550" s="62" t="s">
        <v>3491</v>
      </c>
      <c r="I2550" s="58">
        <v>1.57</v>
      </c>
      <c r="J2550" s="74">
        <v>166.75</v>
      </c>
    </row>
    <row r="2551" spans="1:10" ht="16.5" customHeight="1">
      <c r="A2551" s="61">
        <v>175</v>
      </c>
      <c r="B2551" s="61">
        <v>75</v>
      </c>
      <c r="C2551" s="61">
        <v>16</v>
      </c>
      <c r="D2551" s="61">
        <v>101</v>
      </c>
      <c r="E2551" s="61" t="s">
        <v>2229</v>
      </c>
      <c r="F2551" s="61" t="s">
        <v>2294</v>
      </c>
      <c r="G2551" s="61" t="s">
        <v>3033</v>
      </c>
      <c r="H2551" s="62" t="s">
        <v>3120</v>
      </c>
      <c r="I2551" s="58">
        <v>3.27</v>
      </c>
      <c r="J2551" s="74">
        <v>166.18</v>
      </c>
    </row>
    <row r="2552" spans="1:10" ht="16.5" customHeight="1">
      <c r="A2552" s="61">
        <v>205</v>
      </c>
      <c r="B2552" s="61">
        <v>80</v>
      </c>
      <c r="C2552" s="61">
        <v>16</v>
      </c>
      <c r="D2552" s="61">
        <v>104</v>
      </c>
      <c r="E2552" s="61" t="s">
        <v>2237</v>
      </c>
      <c r="F2552" s="61" t="s">
        <v>2294</v>
      </c>
      <c r="G2552" s="61" t="s">
        <v>3170</v>
      </c>
      <c r="H2552" s="62" t="s">
        <v>3173</v>
      </c>
      <c r="I2552" s="58">
        <v>3.27</v>
      </c>
      <c r="J2552" s="74">
        <v>165.03</v>
      </c>
    </row>
    <row r="2553" spans="1:10" ht="16.5" customHeight="1">
      <c r="A2553" s="61">
        <v>195</v>
      </c>
      <c r="B2553" s="61">
        <v>80</v>
      </c>
      <c r="C2553" s="61">
        <v>15</v>
      </c>
      <c r="D2553" s="61">
        <v>96</v>
      </c>
      <c r="E2553" s="61" t="s">
        <v>2440</v>
      </c>
      <c r="F2553" s="61" t="s">
        <v>2294</v>
      </c>
      <c r="G2553" s="61" t="s">
        <v>2913</v>
      </c>
      <c r="H2553" s="62" t="s">
        <v>3841</v>
      </c>
      <c r="I2553" s="58">
        <v>3.27</v>
      </c>
      <c r="J2553" s="74">
        <v>165.03</v>
      </c>
    </row>
    <row r="2554" spans="1:10" ht="16.5" customHeight="1">
      <c r="A2554" s="61">
        <v>195</v>
      </c>
      <c r="B2554" s="61">
        <v>45</v>
      </c>
      <c r="C2554" s="61">
        <v>15</v>
      </c>
      <c r="D2554" s="61">
        <v>78</v>
      </c>
      <c r="E2554" s="61" t="s">
        <v>2347</v>
      </c>
      <c r="F2554" s="61" t="s">
        <v>2294</v>
      </c>
      <c r="G2554" s="61" t="s">
        <v>2863</v>
      </c>
      <c r="H2554" s="62" t="s">
        <v>2975</v>
      </c>
      <c r="I2554" s="58">
        <v>1.57</v>
      </c>
      <c r="J2554" s="74">
        <v>163.88</v>
      </c>
    </row>
    <row r="2555" spans="1:10" ht="16.5" customHeight="1">
      <c r="A2555" s="61">
        <v>195</v>
      </c>
      <c r="B2555" s="61">
        <v>65</v>
      </c>
      <c r="C2555" s="61">
        <v>16</v>
      </c>
      <c r="D2555" s="61">
        <v>104</v>
      </c>
      <c r="E2555" s="61" t="s">
        <v>2229</v>
      </c>
      <c r="F2555" s="61" t="s">
        <v>2294</v>
      </c>
      <c r="G2555" s="61" t="s">
        <v>3033</v>
      </c>
      <c r="H2555" s="62" t="s">
        <v>3156</v>
      </c>
      <c r="I2555" s="58">
        <v>3.27</v>
      </c>
      <c r="J2555" s="74">
        <v>163.30000000000001</v>
      </c>
    </row>
    <row r="2556" spans="1:10" ht="16.5" customHeight="1">
      <c r="A2556" s="61">
        <v>195</v>
      </c>
      <c r="B2556" s="61">
        <v>45</v>
      </c>
      <c r="C2556" s="61">
        <v>16</v>
      </c>
      <c r="D2556" s="61">
        <v>84</v>
      </c>
      <c r="E2556" s="61" t="s">
        <v>2239</v>
      </c>
      <c r="F2556" s="61" t="s">
        <v>2294</v>
      </c>
      <c r="G2556" s="61" t="s">
        <v>2893</v>
      </c>
      <c r="H2556" s="62" t="s">
        <v>2895</v>
      </c>
      <c r="I2556" s="58">
        <v>1.57</v>
      </c>
      <c r="J2556" s="74">
        <v>163.30000000000001</v>
      </c>
    </row>
    <row r="2557" spans="1:10" ht="16.5" customHeight="1">
      <c r="A2557" s="61">
        <v>175</v>
      </c>
      <c r="B2557" s="61">
        <v>65</v>
      </c>
      <c r="C2557" s="61">
        <v>14</v>
      </c>
      <c r="D2557" s="61">
        <v>90</v>
      </c>
      <c r="E2557" s="61" t="s">
        <v>2237</v>
      </c>
      <c r="F2557" s="61" t="s">
        <v>2294</v>
      </c>
      <c r="G2557" s="61" t="s">
        <v>3075</v>
      </c>
      <c r="H2557" s="62" t="s">
        <v>3077</v>
      </c>
      <c r="I2557" s="58">
        <v>3.27</v>
      </c>
      <c r="J2557" s="74">
        <v>159.28</v>
      </c>
    </row>
    <row r="2558" spans="1:10" ht="16.5" customHeight="1">
      <c r="A2558" s="61">
        <v>195</v>
      </c>
      <c r="B2558" s="61">
        <v>55</v>
      </c>
      <c r="C2558" s="61">
        <v>16</v>
      </c>
      <c r="D2558" s="61">
        <v>87</v>
      </c>
      <c r="E2558" s="61" t="s">
        <v>2440</v>
      </c>
      <c r="F2558" s="61" t="s">
        <v>2294</v>
      </c>
      <c r="G2558" s="61" t="s">
        <v>3520</v>
      </c>
      <c r="H2558" s="62" t="s">
        <v>3735</v>
      </c>
      <c r="I2558" s="58">
        <v>1.57</v>
      </c>
      <c r="J2558" s="74">
        <v>159.28</v>
      </c>
    </row>
    <row r="2559" spans="1:10" ht="16.5" customHeight="1">
      <c r="A2559" s="61">
        <v>195</v>
      </c>
      <c r="B2559" s="61">
        <v>80</v>
      </c>
      <c r="C2559" s="61">
        <v>14</v>
      </c>
      <c r="D2559" s="61">
        <v>106</v>
      </c>
      <c r="E2559" s="61" t="s">
        <v>2229</v>
      </c>
      <c r="F2559" s="61" t="s">
        <v>2294</v>
      </c>
      <c r="G2559" s="61" t="s">
        <v>3033</v>
      </c>
      <c r="H2559" s="62" t="s">
        <v>3123</v>
      </c>
      <c r="I2559" s="58">
        <v>3.27</v>
      </c>
      <c r="J2559" s="74">
        <v>158.13</v>
      </c>
    </row>
    <row r="2560" spans="1:10" ht="16.5" customHeight="1">
      <c r="A2560" s="61">
        <v>205</v>
      </c>
      <c r="B2560" s="61">
        <v>55</v>
      </c>
      <c r="C2560" s="61">
        <v>16</v>
      </c>
      <c r="D2560" s="61">
        <v>94</v>
      </c>
      <c r="E2560" s="61" t="s">
        <v>2347</v>
      </c>
      <c r="F2560" s="61" t="s">
        <v>2294</v>
      </c>
      <c r="G2560" s="61" t="s">
        <v>3357</v>
      </c>
      <c r="H2560" s="62" t="s">
        <v>3563</v>
      </c>
      <c r="I2560" s="58">
        <v>1.57</v>
      </c>
      <c r="J2560" s="74">
        <v>158.13</v>
      </c>
    </row>
    <row r="2561" spans="1:10" ht="16.5" customHeight="1">
      <c r="A2561" s="61">
        <v>175</v>
      </c>
      <c r="B2561" s="61">
        <v>70</v>
      </c>
      <c r="C2561" s="61">
        <v>14</v>
      </c>
      <c r="D2561" s="61">
        <v>95</v>
      </c>
      <c r="E2561" s="61" t="s">
        <v>2237</v>
      </c>
      <c r="F2561" s="61" t="s">
        <v>2294</v>
      </c>
      <c r="G2561" s="61" t="s">
        <v>3075</v>
      </c>
      <c r="H2561" s="62" t="s">
        <v>3144</v>
      </c>
      <c r="I2561" s="58">
        <v>3.27</v>
      </c>
      <c r="J2561" s="74">
        <v>157.55000000000001</v>
      </c>
    </row>
    <row r="2562" spans="1:10" ht="16.5" customHeight="1">
      <c r="A2562" s="61">
        <v>195</v>
      </c>
      <c r="B2562" s="61">
        <v>80</v>
      </c>
      <c r="C2562" s="61">
        <v>15</v>
      </c>
      <c r="D2562" s="61">
        <v>96</v>
      </c>
      <c r="E2562" s="61" t="s">
        <v>2237</v>
      </c>
      <c r="F2562" s="61" t="s">
        <v>2294</v>
      </c>
      <c r="G2562" s="61" t="s">
        <v>2913</v>
      </c>
      <c r="H2562" s="62" t="s">
        <v>3629</v>
      </c>
      <c r="I2562" s="58">
        <v>3.27</v>
      </c>
      <c r="J2562" s="74">
        <v>157.55000000000001</v>
      </c>
    </row>
    <row r="2563" spans="1:10" ht="16.5" customHeight="1">
      <c r="A2563" s="61">
        <v>195</v>
      </c>
      <c r="B2563" s="61">
        <v>55</v>
      </c>
      <c r="C2563" s="61">
        <v>15</v>
      </c>
      <c r="D2563" s="61">
        <v>85</v>
      </c>
      <c r="E2563" s="61" t="s">
        <v>2347</v>
      </c>
      <c r="F2563" s="61" t="s">
        <v>2294</v>
      </c>
      <c r="G2563" s="61" t="s">
        <v>3520</v>
      </c>
      <c r="H2563" s="62" t="s">
        <v>3749</v>
      </c>
      <c r="I2563" s="58">
        <v>1.57</v>
      </c>
      <c r="J2563" s="74">
        <v>156.97999999999999</v>
      </c>
    </row>
    <row r="2564" spans="1:10" ht="16.5" customHeight="1">
      <c r="A2564" s="61">
        <v>185</v>
      </c>
      <c r="B2564" s="61">
        <v>55</v>
      </c>
      <c r="C2564" s="61">
        <v>15</v>
      </c>
      <c r="D2564" s="61">
        <v>82</v>
      </c>
      <c r="E2564" s="61" t="s">
        <v>2347</v>
      </c>
      <c r="F2564" s="61" t="s">
        <v>2294</v>
      </c>
      <c r="G2564" s="61" t="s">
        <v>3167</v>
      </c>
      <c r="H2564" s="62" t="s">
        <v>3555</v>
      </c>
      <c r="I2564" s="58">
        <v>1.57</v>
      </c>
      <c r="J2564" s="74">
        <v>156.4</v>
      </c>
    </row>
    <row r="2565" spans="1:10" ht="16.5" customHeight="1">
      <c r="A2565" s="61">
        <v>185</v>
      </c>
      <c r="B2565" s="61">
        <v>55</v>
      </c>
      <c r="C2565" s="61">
        <v>15</v>
      </c>
      <c r="D2565" s="61">
        <v>82</v>
      </c>
      <c r="E2565" s="61" t="s">
        <v>2347</v>
      </c>
      <c r="F2565" s="61" t="s">
        <v>2294</v>
      </c>
      <c r="G2565" s="61" t="s">
        <v>3520</v>
      </c>
      <c r="H2565" s="62" t="s">
        <v>3839</v>
      </c>
      <c r="I2565" s="58">
        <v>1.57</v>
      </c>
      <c r="J2565" s="74">
        <v>156.4</v>
      </c>
    </row>
    <row r="2566" spans="1:10" ht="16.5" customHeight="1">
      <c r="A2566" s="61">
        <v>175</v>
      </c>
      <c r="B2566" s="61">
        <v>50</v>
      </c>
      <c r="C2566" s="61">
        <v>14</v>
      </c>
      <c r="D2566" s="61">
        <v>74</v>
      </c>
      <c r="E2566" s="61" t="s">
        <v>2347</v>
      </c>
      <c r="F2566" s="61" t="s">
        <v>2294</v>
      </c>
      <c r="G2566" s="61" t="s">
        <v>2820</v>
      </c>
      <c r="H2566" s="62" t="s">
        <v>2840</v>
      </c>
      <c r="I2566" s="58">
        <v>1.57</v>
      </c>
      <c r="J2566" s="74">
        <v>155.25</v>
      </c>
    </row>
    <row r="2567" spans="1:10" ht="16.5" customHeight="1">
      <c r="A2567" s="61">
        <v>195</v>
      </c>
      <c r="B2567" s="61">
        <v>45</v>
      </c>
      <c r="C2567" s="61">
        <v>16</v>
      </c>
      <c r="D2567" s="61">
        <v>84</v>
      </c>
      <c r="E2567" s="61" t="s">
        <v>2347</v>
      </c>
      <c r="F2567" s="61" t="s">
        <v>2294</v>
      </c>
      <c r="G2567" s="61" t="s">
        <v>2893</v>
      </c>
      <c r="H2567" s="62" t="s">
        <v>2976</v>
      </c>
      <c r="I2567" s="58">
        <v>1.57</v>
      </c>
      <c r="J2567" s="74">
        <v>155.25</v>
      </c>
    </row>
    <row r="2568" spans="1:10" ht="16.5" customHeight="1">
      <c r="A2568" s="61">
        <v>185</v>
      </c>
      <c r="B2568" s="61">
        <v>55</v>
      </c>
      <c r="C2568" s="61">
        <v>15</v>
      </c>
      <c r="D2568" s="61">
        <v>82</v>
      </c>
      <c r="E2568" s="61" t="s">
        <v>2237</v>
      </c>
      <c r="F2568" s="61" t="s">
        <v>2294</v>
      </c>
      <c r="G2568" s="61" t="s">
        <v>3472</v>
      </c>
      <c r="H2568" s="62" t="s">
        <v>3481</v>
      </c>
      <c r="I2568" s="58">
        <v>1.57</v>
      </c>
      <c r="J2568" s="74">
        <v>154.68</v>
      </c>
    </row>
    <row r="2569" spans="1:10" ht="16.5" customHeight="1">
      <c r="A2569" s="61">
        <v>205</v>
      </c>
      <c r="B2569" s="61">
        <v>70</v>
      </c>
      <c r="C2569" s="61">
        <v>15</v>
      </c>
      <c r="D2569" s="61">
        <v>96</v>
      </c>
      <c r="E2569" s="61" t="s">
        <v>2440</v>
      </c>
      <c r="F2569" s="61" t="s">
        <v>2294</v>
      </c>
      <c r="G2569" s="61" t="s">
        <v>2913</v>
      </c>
      <c r="H2569" s="62" t="s">
        <v>2923</v>
      </c>
      <c r="I2569" s="58">
        <v>3.27</v>
      </c>
      <c r="J2569" s="74">
        <v>152.38</v>
      </c>
    </row>
    <row r="2570" spans="1:10" ht="16.5" customHeight="1">
      <c r="A2570" s="61">
        <v>195</v>
      </c>
      <c r="B2570" s="61">
        <v>70</v>
      </c>
      <c r="C2570" s="61">
        <v>15</v>
      </c>
      <c r="D2570" s="61">
        <v>104</v>
      </c>
      <c r="E2570" s="61" t="s">
        <v>2229</v>
      </c>
      <c r="F2570" s="61" t="s">
        <v>2294</v>
      </c>
      <c r="G2570" s="61" t="s">
        <v>3075</v>
      </c>
      <c r="H2570" s="62" t="s">
        <v>3076</v>
      </c>
      <c r="I2570" s="58">
        <v>3.27</v>
      </c>
      <c r="J2570" s="74">
        <v>151.80000000000001</v>
      </c>
    </row>
    <row r="2571" spans="1:10" ht="16.5" customHeight="1">
      <c r="A2571" s="61">
        <v>195</v>
      </c>
      <c r="B2571" s="61">
        <v>75</v>
      </c>
      <c r="C2571" s="61">
        <v>16</v>
      </c>
      <c r="D2571" s="61">
        <v>107</v>
      </c>
      <c r="E2571" s="61" t="s">
        <v>2229</v>
      </c>
      <c r="F2571" s="61" t="s">
        <v>2294</v>
      </c>
      <c r="G2571" s="61" t="s">
        <v>3033</v>
      </c>
      <c r="H2571" s="62" t="s">
        <v>3034</v>
      </c>
      <c r="I2571" s="58">
        <v>3.27</v>
      </c>
      <c r="J2571" s="74">
        <v>148.93</v>
      </c>
    </row>
    <row r="2572" spans="1:10" ht="16.5" customHeight="1">
      <c r="A2572" s="61">
        <v>205</v>
      </c>
      <c r="B2572" s="61">
        <v>60</v>
      </c>
      <c r="C2572" s="61">
        <v>15</v>
      </c>
      <c r="D2572" s="61">
        <v>91</v>
      </c>
      <c r="E2572" s="61" t="s">
        <v>2440</v>
      </c>
      <c r="F2572" s="61" t="s">
        <v>2294</v>
      </c>
      <c r="G2572" s="61" t="s">
        <v>2966</v>
      </c>
      <c r="H2572" s="62" t="s">
        <v>3010</v>
      </c>
      <c r="I2572" s="58">
        <v>1.57</v>
      </c>
      <c r="J2572" s="74">
        <v>148.35</v>
      </c>
    </row>
    <row r="2573" spans="1:10" ht="16.5" customHeight="1">
      <c r="A2573" s="61">
        <v>205</v>
      </c>
      <c r="B2573" s="61">
        <v>65</v>
      </c>
      <c r="C2573" s="61">
        <v>15</v>
      </c>
      <c r="D2573" s="61">
        <v>94</v>
      </c>
      <c r="E2573" s="61" t="s">
        <v>2440</v>
      </c>
      <c r="F2573" s="61" t="s">
        <v>2294</v>
      </c>
      <c r="G2573" s="61" t="s">
        <v>3520</v>
      </c>
      <c r="H2573" s="62" t="s">
        <v>3648</v>
      </c>
      <c r="I2573" s="58">
        <v>1.57</v>
      </c>
      <c r="J2573" s="74">
        <v>147.78</v>
      </c>
    </row>
    <row r="2574" spans="1:10" ht="16.5" customHeight="1">
      <c r="A2574" s="61">
        <v>205</v>
      </c>
      <c r="B2574" s="61">
        <v>60</v>
      </c>
      <c r="C2574" s="61">
        <v>16</v>
      </c>
      <c r="D2574" s="61">
        <v>92</v>
      </c>
      <c r="E2574" s="61" t="s">
        <v>2440</v>
      </c>
      <c r="F2574" s="61" t="s">
        <v>2294</v>
      </c>
      <c r="G2574" s="61" t="s">
        <v>3357</v>
      </c>
      <c r="H2574" s="62" t="s">
        <v>3590</v>
      </c>
      <c r="I2574" s="58">
        <v>1.57</v>
      </c>
      <c r="J2574" s="74">
        <v>146.18</v>
      </c>
    </row>
    <row r="2575" spans="1:10" ht="16.5" customHeight="1">
      <c r="A2575" s="61">
        <v>175</v>
      </c>
      <c r="B2575" s="61">
        <v>60</v>
      </c>
      <c r="C2575" s="61">
        <v>15</v>
      </c>
      <c r="D2575" s="61">
        <v>81</v>
      </c>
      <c r="E2575" s="61" t="s">
        <v>2440</v>
      </c>
      <c r="F2575" s="61" t="s">
        <v>2294</v>
      </c>
      <c r="G2575" s="61" t="s">
        <v>3167</v>
      </c>
      <c r="H2575" s="62" t="s">
        <v>3611</v>
      </c>
      <c r="I2575" s="58">
        <v>1.57</v>
      </c>
      <c r="J2575" s="74">
        <v>146.05000000000001</v>
      </c>
    </row>
    <row r="2576" spans="1:10" ht="16.5" customHeight="1">
      <c r="A2576" s="61">
        <v>195</v>
      </c>
      <c r="B2576" s="61">
        <v>55</v>
      </c>
      <c r="C2576" s="61">
        <v>16</v>
      </c>
      <c r="D2576" s="61">
        <v>87</v>
      </c>
      <c r="E2576" s="61" t="s">
        <v>2237</v>
      </c>
      <c r="F2576" s="61" t="s">
        <v>2294</v>
      </c>
      <c r="G2576" s="61" t="s">
        <v>3167</v>
      </c>
      <c r="H2576" s="62" t="s">
        <v>3624</v>
      </c>
      <c r="I2576" s="58">
        <v>1.57</v>
      </c>
      <c r="J2576" s="74">
        <v>145.47999999999999</v>
      </c>
    </row>
    <row r="2577" spans="1:10" ht="16.5" customHeight="1">
      <c r="A2577" s="61">
        <v>195</v>
      </c>
      <c r="B2577" s="61">
        <v>55</v>
      </c>
      <c r="C2577" s="61">
        <v>15</v>
      </c>
      <c r="D2577" s="61">
        <v>85</v>
      </c>
      <c r="E2577" s="61" t="s">
        <v>2440</v>
      </c>
      <c r="F2577" s="61" t="s">
        <v>2294</v>
      </c>
      <c r="G2577" s="61" t="s">
        <v>3167</v>
      </c>
      <c r="H2577" s="62" t="s">
        <v>3371</v>
      </c>
      <c r="I2577" s="58">
        <v>1.57</v>
      </c>
      <c r="J2577" s="74">
        <v>144.96</v>
      </c>
    </row>
    <row r="2578" spans="1:10" ht="16.5" customHeight="1">
      <c r="A2578" s="61">
        <v>195</v>
      </c>
      <c r="B2578" s="61">
        <v>55</v>
      </c>
      <c r="C2578" s="61">
        <v>15</v>
      </c>
      <c r="D2578" s="61">
        <v>85</v>
      </c>
      <c r="E2578" s="61" t="s">
        <v>2440</v>
      </c>
      <c r="F2578" s="61" t="s">
        <v>2294</v>
      </c>
      <c r="G2578" s="61" t="s">
        <v>3520</v>
      </c>
      <c r="H2578" s="62" t="s">
        <v>3739</v>
      </c>
      <c r="I2578" s="58">
        <v>1.57</v>
      </c>
      <c r="J2578" s="74">
        <v>144.96</v>
      </c>
    </row>
    <row r="2579" spans="1:10" ht="16.5" customHeight="1">
      <c r="A2579" s="61">
        <v>195</v>
      </c>
      <c r="B2579" s="61">
        <v>50</v>
      </c>
      <c r="C2579" s="61">
        <v>15</v>
      </c>
      <c r="D2579" s="61">
        <v>82</v>
      </c>
      <c r="E2579" s="61" t="s">
        <v>2440</v>
      </c>
      <c r="F2579" s="61" t="s">
        <v>2294</v>
      </c>
      <c r="G2579" s="61" t="s">
        <v>3482</v>
      </c>
      <c r="H2579" s="62" t="s">
        <v>3490</v>
      </c>
      <c r="I2579" s="58">
        <v>1.57</v>
      </c>
      <c r="J2579" s="74">
        <v>144.9</v>
      </c>
    </row>
    <row r="2580" spans="1:10" ht="16.5" customHeight="1">
      <c r="A2580" s="61">
        <v>205</v>
      </c>
      <c r="B2580" s="61">
        <v>65</v>
      </c>
      <c r="C2580" s="61">
        <v>15</v>
      </c>
      <c r="D2580" s="61">
        <v>94</v>
      </c>
      <c r="E2580" s="61" t="s">
        <v>2237</v>
      </c>
      <c r="F2580" s="61" t="s">
        <v>2294</v>
      </c>
      <c r="G2580" s="61" t="s">
        <v>2910</v>
      </c>
      <c r="H2580" s="62" t="s">
        <v>3299</v>
      </c>
      <c r="I2580" s="58">
        <v>1.57</v>
      </c>
      <c r="J2580" s="74">
        <v>143.75</v>
      </c>
    </row>
    <row r="2581" spans="1:10" ht="16.5" customHeight="1">
      <c r="A2581" s="61">
        <v>185</v>
      </c>
      <c r="B2581" s="61">
        <v>55</v>
      </c>
      <c r="C2581" s="61">
        <v>14</v>
      </c>
      <c r="D2581" s="61">
        <v>80</v>
      </c>
      <c r="E2581" s="61" t="s">
        <v>2440</v>
      </c>
      <c r="F2581" s="61" t="s">
        <v>2294</v>
      </c>
      <c r="G2581" s="61" t="s">
        <v>3520</v>
      </c>
      <c r="H2581" s="62" t="s">
        <v>3741</v>
      </c>
      <c r="I2581" s="58">
        <v>1.57</v>
      </c>
      <c r="J2581" s="74">
        <v>142.03</v>
      </c>
    </row>
    <row r="2582" spans="1:10" ht="16.5" customHeight="1">
      <c r="A2582" s="61">
        <v>195</v>
      </c>
      <c r="B2582" s="61">
        <v>60</v>
      </c>
      <c r="C2582" s="61">
        <v>16</v>
      </c>
      <c r="D2582" s="61">
        <v>99</v>
      </c>
      <c r="E2582" s="61" t="s">
        <v>2237</v>
      </c>
      <c r="F2582" s="61" t="s">
        <v>2294</v>
      </c>
      <c r="G2582" s="61" t="s">
        <v>3033</v>
      </c>
      <c r="H2582" s="62" t="s">
        <v>3524</v>
      </c>
      <c r="I2582" s="58">
        <v>3.27</v>
      </c>
      <c r="J2582" s="74">
        <v>141.44999999999999</v>
      </c>
    </row>
    <row r="2583" spans="1:10" ht="16.5" customHeight="1">
      <c r="A2583" s="61">
        <v>195</v>
      </c>
      <c r="B2583" s="61">
        <v>65</v>
      </c>
      <c r="C2583" s="61">
        <v>15</v>
      </c>
      <c r="D2583" s="61">
        <v>91</v>
      </c>
      <c r="E2583" s="61" t="s">
        <v>2440</v>
      </c>
      <c r="F2583" s="61" t="s">
        <v>2294</v>
      </c>
      <c r="G2583" s="61" t="s">
        <v>3482</v>
      </c>
      <c r="H2583" s="62" t="s">
        <v>3495</v>
      </c>
      <c r="I2583" s="58">
        <v>1.57</v>
      </c>
      <c r="J2583" s="74">
        <v>140.88</v>
      </c>
    </row>
    <row r="2584" spans="1:10" ht="16.5" customHeight="1">
      <c r="A2584" s="61">
        <v>205</v>
      </c>
      <c r="B2584" s="61">
        <v>60</v>
      </c>
      <c r="C2584" s="61">
        <v>15</v>
      </c>
      <c r="D2584" s="61">
        <v>91</v>
      </c>
      <c r="E2584" s="61" t="s">
        <v>2347</v>
      </c>
      <c r="F2584" s="61" t="s">
        <v>2294</v>
      </c>
      <c r="G2584" s="61" t="s">
        <v>3167</v>
      </c>
      <c r="H2584" s="62" t="s">
        <v>3370</v>
      </c>
      <c r="I2584" s="58">
        <v>1.57</v>
      </c>
      <c r="J2584" s="74">
        <v>139.72999999999999</v>
      </c>
    </row>
    <row r="2585" spans="1:10" ht="16.5" customHeight="1">
      <c r="A2585" s="61">
        <v>205</v>
      </c>
      <c r="B2585" s="61">
        <v>60</v>
      </c>
      <c r="C2585" s="61">
        <v>15</v>
      </c>
      <c r="D2585" s="61">
        <v>91</v>
      </c>
      <c r="E2585" s="61" t="s">
        <v>2347</v>
      </c>
      <c r="F2585" s="61" t="s">
        <v>2294</v>
      </c>
      <c r="G2585" s="61" t="s">
        <v>3520</v>
      </c>
      <c r="H2585" s="62" t="s">
        <v>3747</v>
      </c>
      <c r="I2585" s="58">
        <v>1.57</v>
      </c>
      <c r="J2585" s="74">
        <v>139.72999999999999</v>
      </c>
    </row>
    <row r="2586" spans="1:10" ht="16.5" customHeight="1">
      <c r="A2586" s="61">
        <v>165</v>
      </c>
      <c r="B2586" s="61">
        <v>70</v>
      </c>
      <c r="C2586" s="61">
        <v>14</v>
      </c>
      <c r="D2586" s="61">
        <v>89</v>
      </c>
      <c r="E2586" s="61" t="s">
        <v>2229</v>
      </c>
      <c r="F2586" s="61" t="s">
        <v>2294</v>
      </c>
      <c r="G2586" s="61" t="s">
        <v>2932</v>
      </c>
      <c r="H2586" s="62" t="s">
        <v>2933</v>
      </c>
      <c r="I2586" s="58">
        <v>3.27</v>
      </c>
      <c r="J2586" s="74">
        <v>138.58000000000001</v>
      </c>
    </row>
    <row r="2587" spans="1:10" ht="16.5" customHeight="1">
      <c r="A2587" s="61">
        <v>185</v>
      </c>
      <c r="B2587" s="61">
        <v>55</v>
      </c>
      <c r="C2587" s="61">
        <v>15</v>
      </c>
      <c r="D2587" s="61">
        <v>82</v>
      </c>
      <c r="E2587" s="61" t="s">
        <v>2440</v>
      </c>
      <c r="F2587" s="61" t="s">
        <v>2294</v>
      </c>
      <c r="G2587" s="61" t="s">
        <v>3167</v>
      </c>
      <c r="H2587" s="62" t="s">
        <v>3390</v>
      </c>
      <c r="I2587" s="58">
        <v>1.57</v>
      </c>
      <c r="J2587" s="74">
        <v>138</v>
      </c>
    </row>
    <row r="2588" spans="1:10" ht="16.5" customHeight="1">
      <c r="A2588" s="61">
        <v>185</v>
      </c>
      <c r="B2588" s="61">
        <v>55</v>
      </c>
      <c r="C2588" s="61">
        <v>15</v>
      </c>
      <c r="D2588" s="61">
        <v>82</v>
      </c>
      <c r="E2588" s="61" t="s">
        <v>2440</v>
      </c>
      <c r="F2588" s="61" t="s">
        <v>2294</v>
      </c>
      <c r="G2588" s="61" t="s">
        <v>3520</v>
      </c>
      <c r="H2588" s="62" t="s">
        <v>3591</v>
      </c>
      <c r="I2588" s="58">
        <v>1.57</v>
      </c>
      <c r="J2588" s="74">
        <v>138</v>
      </c>
    </row>
    <row r="2589" spans="1:10" ht="16.5" customHeight="1">
      <c r="A2589" s="61">
        <v>205</v>
      </c>
      <c r="B2589" s="61">
        <v>60</v>
      </c>
      <c r="C2589" s="61">
        <v>15</v>
      </c>
      <c r="D2589" s="61">
        <v>91</v>
      </c>
      <c r="E2589" s="61" t="s">
        <v>2440</v>
      </c>
      <c r="F2589" s="61" t="s">
        <v>2294</v>
      </c>
      <c r="G2589" s="61" t="s">
        <v>3520</v>
      </c>
      <c r="H2589" s="62" t="s">
        <v>3738</v>
      </c>
      <c r="I2589" s="58">
        <v>1.57</v>
      </c>
      <c r="J2589" s="74">
        <v>138</v>
      </c>
    </row>
    <row r="2590" spans="1:10" ht="16.5" customHeight="1">
      <c r="A2590" s="61">
        <v>205</v>
      </c>
      <c r="B2590" s="61">
        <v>55</v>
      </c>
      <c r="C2590" s="61">
        <v>16</v>
      </c>
      <c r="D2590" s="61">
        <v>91</v>
      </c>
      <c r="E2590" s="61" t="s">
        <v>2239</v>
      </c>
      <c r="F2590" s="61" t="s">
        <v>2294</v>
      </c>
      <c r="G2590" s="61" t="s">
        <v>2863</v>
      </c>
      <c r="H2590" s="62" t="s">
        <v>2981</v>
      </c>
      <c r="I2590" s="58">
        <v>1.57</v>
      </c>
      <c r="J2590" s="74">
        <v>135.13</v>
      </c>
    </row>
    <row r="2591" spans="1:10" ht="16.5" customHeight="1">
      <c r="A2591" s="61">
        <v>205</v>
      </c>
      <c r="B2591" s="61">
        <v>55</v>
      </c>
      <c r="C2591" s="61">
        <v>16</v>
      </c>
      <c r="D2591" s="61">
        <v>91</v>
      </c>
      <c r="E2591" s="61" t="s">
        <v>2239</v>
      </c>
      <c r="F2591" s="61" t="s">
        <v>2294</v>
      </c>
      <c r="G2591" s="61" t="s">
        <v>3357</v>
      </c>
      <c r="H2591" s="62" t="s">
        <v>3535</v>
      </c>
      <c r="I2591" s="58">
        <v>1.57</v>
      </c>
      <c r="J2591" s="74">
        <v>135.13</v>
      </c>
    </row>
    <row r="2592" spans="1:10" ht="16.5" customHeight="1">
      <c r="A2592" s="61">
        <v>205</v>
      </c>
      <c r="B2592" s="61">
        <v>55</v>
      </c>
      <c r="C2592" s="61">
        <v>16</v>
      </c>
      <c r="D2592" s="61">
        <v>91</v>
      </c>
      <c r="E2592" s="61" t="s">
        <v>2239</v>
      </c>
      <c r="F2592" s="61" t="s">
        <v>2294</v>
      </c>
      <c r="G2592" s="61" t="s">
        <v>3357</v>
      </c>
      <c r="H2592" s="62" t="s">
        <v>3450</v>
      </c>
      <c r="I2592" s="58">
        <v>1.57</v>
      </c>
      <c r="J2592" s="74">
        <v>135.13</v>
      </c>
    </row>
    <row r="2593" spans="1:10" ht="16.5" customHeight="1">
      <c r="A2593" s="61">
        <v>205</v>
      </c>
      <c r="B2593" s="61">
        <v>55</v>
      </c>
      <c r="C2593" s="61">
        <v>16</v>
      </c>
      <c r="D2593" s="61">
        <v>91</v>
      </c>
      <c r="E2593" s="61" t="s">
        <v>2239</v>
      </c>
      <c r="F2593" s="61" t="s">
        <v>2294</v>
      </c>
      <c r="G2593" s="61" t="s">
        <v>3357</v>
      </c>
      <c r="H2593" s="62" t="s">
        <v>3708</v>
      </c>
      <c r="I2593" s="58">
        <v>1.57</v>
      </c>
      <c r="J2593" s="74">
        <v>135.13</v>
      </c>
    </row>
    <row r="2594" spans="1:10" ht="16.5" customHeight="1">
      <c r="A2594" s="61">
        <v>205</v>
      </c>
      <c r="B2594" s="61">
        <v>55</v>
      </c>
      <c r="C2594" s="61">
        <v>16</v>
      </c>
      <c r="D2594" s="61">
        <v>91</v>
      </c>
      <c r="E2594" s="61" t="s">
        <v>2239</v>
      </c>
      <c r="F2594" s="61" t="s">
        <v>2294</v>
      </c>
      <c r="G2594" s="61" t="s">
        <v>2863</v>
      </c>
      <c r="H2594" s="62" t="s">
        <v>2864</v>
      </c>
      <c r="I2594" s="58">
        <v>1.57</v>
      </c>
      <c r="J2594" s="74">
        <v>135.13</v>
      </c>
    </row>
    <row r="2595" spans="1:10" ht="16.5" customHeight="1">
      <c r="A2595" s="61">
        <v>195</v>
      </c>
      <c r="B2595" s="61">
        <v>70</v>
      </c>
      <c r="C2595" s="61">
        <v>15</v>
      </c>
      <c r="D2595" s="61" t="s">
        <v>3036</v>
      </c>
      <c r="E2595" s="61" t="s">
        <v>3037</v>
      </c>
      <c r="F2595" s="61" t="s">
        <v>2294</v>
      </c>
      <c r="G2595" s="61" t="s">
        <v>3033</v>
      </c>
      <c r="H2595" s="62" t="s">
        <v>3038</v>
      </c>
      <c r="I2595" s="58">
        <v>3.27</v>
      </c>
      <c r="J2595" s="74">
        <v>130.53</v>
      </c>
    </row>
    <row r="2596" spans="1:10" ht="16.5" customHeight="1">
      <c r="A2596" s="61">
        <v>195</v>
      </c>
      <c r="B2596" s="61">
        <v>60</v>
      </c>
      <c r="C2596" s="61">
        <v>15</v>
      </c>
      <c r="D2596" s="61">
        <v>88</v>
      </c>
      <c r="E2596" s="61" t="s">
        <v>2237</v>
      </c>
      <c r="F2596" s="61" t="s">
        <v>2294</v>
      </c>
      <c r="G2596" s="61" t="s">
        <v>3472</v>
      </c>
      <c r="H2596" s="62" t="s">
        <v>3492</v>
      </c>
      <c r="I2596" s="58">
        <v>1.57</v>
      </c>
      <c r="J2596" s="74">
        <v>130.53</v>
      </c>
    </row>
    <row r="2597" spans="1:10" ht="16.5" customHeight="1">
      <c r="A2597" s="61">
        <v>205</v>
      </c>
      <c r="B2597" s="61">
        <v>55</v>
      </c>
      <c r="C2597" s="61">
        <v>16</v>
      </c>
      <c r="D2597" s="61">
        <v>91</v>
      </c>
      <c r="E2597" s="61" t="s">
        <v>2347</v>
      </c>
      <c r="F2597" s="61" t="s">
        <v>2294</v>
      </c>
      <c r="G2597" s="61" t="s">
        <v>3357</v>
      </c>
      <c r="H2597" s="62" t="s">
        <v>3734</v>
      </c>
      <c r="I2597" s="58">
        <v>1.57</v>
      </c>
      <c r="J2597" s="74">
        <v>130.53</v>
      </c>
    </row>
    <row r="2598" spans="1:10" ht="16.5" customHeight="1">
      <c r="A2598" s="61">
        <v>185</v>
      </c>
      <c r="B2598" s="61">
        <v>60</v>
      </c>
      <c r="C2598" s="61">
        <v>15</v>
      </c>
      <c r="D2598" s="61">
        <v>88</v>
      </c>
      <c r="E2598" s="61" t="s">
        <v>2440</v>
      </c>
      <c r="F2598" s="61" t="s">
        <v>2294</v>
      </c>
      <c r="G2598" s="61" t="s">
        <v>2820</v>
      </c>
      <c r="H2598" s="62" t="s">
        <v>2940</v>
      </c>
      <c r="I2598" s="58">
        <v>1.57</v>
      </c>
      <c r="J2598" s="74">
        <v>127.65</v>
      </c>
    </row>
    <row r="2599" spans="1:10" ht="16.5" customHeight="1">
      <c r="A2599" s="61">
        <v>185</v>
      </c>
      <c r="B2599" s="61">
        <v>60</v>
      </c>
      <c r="C2599" s="61">
        <v>15</v>
      </c>
      <c r="D2599" s="61">
        <v>88</v>
      </c>
      <c r="E2599" s="61" t="s">
        <v>2440</v>
      </c>
      <c r="F2599" s="61" t="s">
        <v>2294</v>
      </c>
      <c r="G2599" s="61" t="s">
        <v>3167</v>
      </c>
      <c r="H2599" s="62" t="s">
        <v>3403</v>
      </c>
      <c r="I2599" s="58">
        <v>1.57</v>
      </c>
      <c r="J2599" s="74">
        <v>127.65</v>
      </c>
    </row>
    <row r="2600" spans="1:10" ht="16.5" customHeight="1">
      <c r="A2600" s="61">
        <v>205</v>
      </c>
      <c r="B2600" s="61">
        <v>55</v>
      </c>
      <c r="C2600" s="61">
        <v>16</v>
      </c>
      <c r="D2600" s="61">
        <v>91</v>
      </c>
      <c r="E2600" s="61" t="s">
        <v>2440</v>
      </c>
      <c r="F2600" s="61" t="s">
        <v>2294</v>
      </c>
      <c r="G2600" s="61" t="s">
        <v>3357</v>
      </c>
      <c r="H2600" s="62" t="s">
        <v>3811</v>
      </c>
      <c r="I2600" s="58">
        <v>1.57</v>
      </c>
      <c r="J2600" s="74">
        <v>127.65</v>
      </c>
    </row>
    <row r="2601" spans="1:10" ht="16.5" customHeight="1">
      <c r="A2601" s="61">
        <v>185</v>
      </c>
      <c r="B2601" s="61">
        <v>60</v>
      </c>
      <c r="C2601" s="61">
        <v>15</v>
      </c>
      <c r="D2601" s="61">
        <v>88</v>
      </c>
      <c r="E2601" s="61" t="s">
        <v>2440</v>
      </c>
      <c r="F2601" s="61" t="s">
        <v>2294</v>
      </c>
      <c r="G2601" s="61" t="s">
        <v>3520</v>
      </c>
      <c r="H2601" s="62" t="s">
        <v>3744</v>
      </c>
      <c r="I2601" s="58">
        <v>1.57</v>
      </c>
      <c r="J2601" s="74">
        <v>127.65</v>
      </c>
    </row>
    <row r="2602" spans="1:10" ht="16.5" customHeight="1">
      <c r="A2602" s="61">
        <v>205</v>
      </c>
      <c r="B2602" s="61">
        <v>55</v>
      </c>
      <c r="C2602" s="61">
        <v>16</v>
      </c>
      <c r="D2602" s="61">
        <v>91</v>
      </c>
      <c r="E2602" s="61" t="s">
        <v>2440</v>
      </c>
      <c r="F2602" s="61" t="s">
        <v>2294</v>
      </c>
      <c r="G2602" s="61" t="s">
        <v>2863</v>
      </c>
      <c r="H2602" s="62" t="s">
        <v>3405</v>
      </c>
      <c r="I2602" s="58">
        <v>1.57</v>
      </c>
      <c r="J2602" s="74">
        <v>127.65</v>
      </c>
    </row>
    <row r="2603" spans="1:10" ht="16.5" customHeight="1">
      <c r="A2603" s="61">
        <v>205</v>
      </c>
      <c r="B2603" s="61">
        <v>55</v>
      </c>
      <c r="C2603" s="61">
        <v>16</v>
      </c>
      <c r="D2603" s="61">
        <v>91</v>
      </c>
      <c r="E2603" s="61" t="s">
        <v>2440</v>
      </c>
      <c r="F2603" s="61" t="s">
        <v>2294</v>
      </c>
      <c r="G2603" s="61" t="s">
        <v>3357</v>
      </c>
      <c r="H2603" s="62" t="s">
        <v>3518</v>
      </c>
      <c r="I2603" s="58">
        <v>1.57</v>
      </c>
      <c r="J2603" s="74">
        <v>127.65</v>
      </c>
    </row>
    <row r="2604" spans="1:10" ht="16.5" customHeight="1">
      <c r="A2604" s="61">
        <v>195</v>
      </c>
      <c r="B2604" s="61">
        <v>60</v>
      </c>
      <c r="C2604" s="61">
        <v>15</v>
      </c>
      <c r="D2604" s="61">
        <v>88</v>
      </c>
      <c r="E2604" s="61" t="s">
        <v>2347</v>
      </c>
      <c r="F2604" s="61" t="s">
        <v>2294</v>
      </c>
      <c r="G2604" s="61" t="s">
        <v>3520</v>
      </c>
      <c r="H2604" s="62" t="s">
        <v>3750</v>
      </c>
      <c r="I2604" s="58">
        <v>1.57</v>
      </c>
      <c r="J2604" s="74">
        <v>123.05</v>
      </c>
    </row>
    <row r="2605" spans="1:10" ht="16.5" customHeight="1">
      <c r="A2605" s="61">
        <v>195</v>
      </c>
      <c r="B2605" s="61">
        <v>60</v>
      </c>
      <c r="C2605" s="61">
        <v>15</v>
      </c>
      <c r="D2605" s="61">
        <v>88</v>
      </c>
      <c r="E2605" s="61" t="s">
        <v>2347</v>
      </c>
      <c r="F2605" s="61" t="s">
        <v>2294</v>
      </c>
      <c r="G2605" s="61" t="s">
        <v>3167</v>
      </c>
      <c r="H2605" s="62" t="s">
        <v>3301</v>
      </c>
      <c r="I2605" s="58">
        <v>1.57</v>
      </c>
      <c r="J2605" s="74">
        <v>123.05</v>
      </c>
    </row>
    <row r="2606" spans="1:10" ht="16.5" customHeight="1">
      <c r="A2606" s="61">
        <v>175</v>
      </c>
      <c r="B2606" s="61">
        <v>65</v>
      </c>
      <c r="C2606" s="61">
        <v>14</v>
      </c>
      <c r="D2606" s="61">
        <v>82</v>
      </c>
      <c r="E2606" s="61" t="s">
        <v>2440</v>
      </c>
      <c r="F2606" s="61" t="s">
        <v>2294</v>
      </c>
      <c r="G2606" s="61" t="s">
        <v>3167</v>
      </c>
      <c r="H2606" s="62" t="s">
        <v>3402</v>
      </c>
      <c r="I2606" s="58">
        <v>1.57</v>
      </c>
      <c r="J2606" s="74">
        <v>122.87</v>
      </c>
    </row>
    <row r="2607" spans="1:10" ht="16.5" customHeight="1">
      <c r="A2607" s="61">
        <v>175</v>
      </c>
      <c r="B2607" s="61">
        <v>65</v>
      </c>
      <c r="C2607" s="61">
        <v>14</v>
      </c>
      <c r="D2607" s="61">
        <v>90</v>
      </c>
      <c r="E2607" s="61" t="s">
        <v>2237</v>
      </c>
      <c r="F2607" s="61" t="s">
        <v>2294</v>
      </c>
      <c r="G2607" s="61" t="s">
        <v>3033</v>
      </c>
      <c r="H2607" s="62" t="s">
        <v>3657</v>
      </c>
      <c r="I2607" s="58">
        <v>3.27</v>
      </c>
      <c r="J2607" s="74">
        <v>122.33</v>
      </c>
    </row>
    <row r="2608" spans="1:10" ht="16.5" customHeight="1">
      <c r="A2608" s="61">
        <v>195</v>
      </c>
      <c r="B2608" s="61">
        <v>65</v>
      </c>
      <c r="C2608" s="61">
        <v>15</v>
      </c>
      <c r="D2608" s="61">
        <v>95</v>
      </c>
      <c r="E2608" s="61" t="s">
        <v>2237</v>
      </c>
      <c r="F2608" s="61" t="s">
        <v>2294</v>
      </c>
      <c r="G2608" s="61" t="s">
        <v>3472</v>
      </c>
      <c r="H2608" s="62" t="s">
        <v>3494</v>
      </c>
      <c r="I2608" s="58">
        <v>1.57</v>
      </c>
      <c r="J2608" s="74">
        <v>121.33</v>
      </c>
    </row>
    <row r="2609" spans="1:10" ht="16.5" customHeight="1">
      <c r="A2609" s="61">
        <v>165</v>
      </c>
      <c r="B2609" s="61">
        <v>55</v>
      </c>
      <c r="C2609" s="61">
        <v>13</v>
      </c>
      <c r="D2609" s="61">
        <v>70</v>
      </c>
      <c r="E2609" s="61" t="s">
        <v>2440</v>
      </c>
      <c r="F2609" s="61" t="s">
        <v>2294</v>
      </c>
      <c r="G2609" s="61" t="s">
        <v>2813</v>
      </c>
      <c r="H2609" s="62" t="s">
        <v>2814</v>
      </c>
      <c r="I2609" s="58">
        <v>1.57</v>
      </c>
      <c r="J2609" s="74">
        <v>121.33</v>
      </c>
    </row>
    <row r="2610" spans="1:10" ht="16.5" customHeight="1">
      <c r="A2610" s="61">
        <v>185</v>
      </c>
      <c r="B2610" s="61">
        <v>65</v>
      </c>
      <c r="C2610" s="61">
        <v>15</v>
      </c>
      <c r="D2610" s="61">
        <v>92</v>
      </c>
      <c r="E2610" s="61" t="s">
        <v>2237</v>
      </c>
      <c r="F2610" s="61" t="s">
        <v>2294</v>
      </c>
      <c r="G2610" s="61" t="s">
        <v>3472</v>
      </c>
      <c r="H2610" s="62" t="s">
        <v>3488</v>
      </c>
      <c r="I2610" s="58">
        <v>1.57</v>
      </c>
      <c r="J2610" s="74">
        <v>120.75</v>
      </c>
    </row>
    <row r="2611" spans="1:10" ht="16.5" customHeight="1">
      <c r="A2611" s="61">
        <v>175</v>
      </c>
      <c r="B2611" s="61">
        <v>60</v>
      </c>
      <c r="C2611" s="61">
        <v>15</v>
      </c>
      <c r="D2611" s="61">
        <v>81</v>
      </c>
      <c r="E2611" s="61" t="s">
        <v>2237</v>
      </c>
      <c r="F2611" s="61" t="s">
        <v>2294</v>
      </c>
      <c r="G2611" s="61" t="s">
        <v>3472</v>
      </c>
      <c r="H2611" s="62" t="s">
        <v>3476</v>
      </c>
      <c r="I2611" s="58">
        <v>1.57</v>
      </c>
      <c r="J2611" s="74">
        <v>119.6</v>
      </c>
    </row>
    <row r="2612" spans="1:10" ht="16.5" customHeight="1">
      <c r="A2612" s="61">
        <v>185</v>
      </c>
      <c r="B2612" s="61">
        <v>60</v>
      </c>
      <c r="C2612" s="61">
        <v>15</v>
      </c>
      <c r="D2612" s="61">
        <v>88</v>
      </c>
      <c r="E2612" s="61" t="s">
        <v>2237</v>
      </c>
      <c r="F2612" s="61" t="s">
        <v>2294</v>
      </c>
      <c r="G2612" s="61" t="s">
        <v>3472</v>
      </c>
      <c r="H2612" s="62" t="s">
        <v>3485</v>
      </c>
      <c r="I2612" s="58">
        <v>1.57</v>
      </c>
      <c r="J2612" s="74">
        <v>119.6</v>
      </c>
    </row>
    <row r="2613" spans="1:10" ht="16.5" customHeight="1">
      <c r="A2613" s="61">
        <v>185</v>
      </c>
      <c r="B2613" s="61">
        <v>60</v>
      </c>
      <c r="C2613" s="61">
        <v>15</v>
      </c>
      <c r="D2613" s="61">
        <v>84</v>
      </c>
      <c r="E2613" s="61" t="s">
        <v>2440</v>
      </c>
      <c r="F2613" s="61" t="s">
        <v>2294</v>
      </c>
      <c r="G2613" s="61" t="s">
        <v>3167</v>
      </c>
      <c r="H2613" s="62" t="s">
        <v>3670</v>
      </c>
      <c r="I2613" s="58">
        <v>1.57</v>
      </c>
      <c r="J2613" s="74">
        <v>119.6</v>
      </c>
    </row>
    <row r="2614" spans="1:10" ht="16.5" customHeight="1">
      <c r="A2614" s="61">
        <v>175</v>
      </c>
      <c r="B2614" s="61">
        <v>70</v>
      </c>
      <c r="C2614" s="61">
        <v>14</v>
      </c>
      <c r="D2614" s="61">
        <v>95</v>
      </c>
      <c r="E2614" s="61" t="s">
        <v>2237</v>
      </c>
      <c r="F2614" s="61" t="s">
        <v>2294</v>
      </c>
      <c r="G2614" s="61" t="s">
        <v>3033</v>
      </c>
      <c r="H2614" s="62" t="s">
        <v>3043</v>
      </c>
      <c r="I2614" s="58">
        <v>3.27</v>
      </c>
      <c r="J2614" s="74">
        <v>117.88</v>
      </c>
    </row>
    <row r="2615" spans="1:10" ht="16.5" customHeight="1">
      <c r="A2615" s="61">
        <v>195</v>
      </c>
      <c r="B2615" s="61">
        <v>65</v>
      </c>
      <c r="C2615" s="61">
        <v>15</v>
      </c>
      <c r="D2615" s="61">
        <v>95</v>
      </c>
      <c r="E2615" s="61" t="s">
        <v>2237</v>
      </c>
      <c r="F2615" s="61" t="s">
        <v>2294</v>
      </c>
      <c r="G2615" s="61" t="s">
        <v>2910</v>
      </c>
      <c r="H2615" s="62" t="s">
        <v>3401</v>
      </c>
      <c r="I2615" s="58">
        <v>1.57</v>
      </c>
      <c r="J2615" s="74">
        <v>117.88</v>
      </c>
    </row>
    <row r="2616" spans="1:10" ht="16.5" customHeight="1">
      <c r="A2616" s="61">
        <v>195</v>
      </c>
      <c r="B2616" s="61">
        <v>65</v>
      </c>
      <c r="C2616" s="61">
        <v>15</v>
      </c>
      <c r="D2616" s="61">
        <v>95</v>
      </c>
      <c r="E2616" s="61" t="s">
        <v>2237</v>
      </c>
      <c r="F2616" s="61" t="s">
        <v>2294</v>
      </c>
      <c r="G2616" s="61" t="s">
        <v>3520</v>
      </c>
      <c r="H2616" s="62" t="s">
        <v>3521</v>
      </c>
      <c r="I2616" s="58">
        <v>1.57</v>
      </c>
      <c r="J2616" s="74">
        <v>117.88</v>
      </c>
    </row>
    <row r="2617" spans="1:10" ht="16.5" customHeight="1">
      <c r="A2617" s="61">
        <v>185</v>
      </c>
      <c r="B2617" s="61">
        <v>65</v>
      </c>
      <c r="C2617" s="61">
        <v>14</v>
      </c>
      <c r="D2617" s="61">
        <v>86</v>
      </c>
      <c r="E2617" s="61" t="s">
        <v>2440</v>
      </c>
      <c r="F2617" s="61" t="s">
        <v>2294</v>
      </c>
      <c r="G2617" s="61" t="s">
        <v>3167</v>
      </c>
      <c r="H2617" s="62" t="s">
        <v>3267</v>
      </c>
      <c r="I2617" s="58">
        <v>1.57</v>
      </c>
      <c r="J2617" s="74">
        <v>117.88</v>
      </c>
    </row>
    <row r="2618" spans="1:10" ht="16.5" customHeight="1">
      <c r="A2618" s="61">
        <v>185</v>
      </c>
      <c r="B2618" s="61">
        <v>65</v>
      </c>
      <c r="C2618" s="61">
        <v>14</v>
      </c>
      <c r="D2618" s="61">
        <v>86</v>
      </c>
      <c r="E2618" s="61" t="s">
        <v>2440</v>
      </c>
      <c r="F2618" s="61" t="s">
        <v>2294</v>
      </c>
      <c r="G2618" s="61" t="s">
        <v>3520</v>
      </c>
      <c r="H2618" s="62" t="s">
        <v>3743</v>
      </c>
      <c r="I2618" s="58">
        <v>1.57</v>
      </c>
      <c r="J2618" s="74">
        <v>117.88</v>
      </c>
    </row>
    <row r="2619" spans="1:10" ht="16.5" customHeight="1">
      <c r="A2619" s="61">
        <v>195</v>
      </c>
      <c r="B2619" s="61">
        <v>65</v>
      </c>
      <c r="C2619" s="61">
        <v>15</v>
      </c>
      <c r="D2619" s="61">
        <v>95</v>
      </c>
      <c r="E2619" s="61" t="s">
        <v>2237</v>
      </c>
      <c r="F2619" s="61" t="s">
        <v>2294</v>
      </c>
      <c r="G2619" s="61" t="s">
        <v>3520</v>
      </c>
      <c r="H2619" s="62" t="s">
        <v>3769</v>
      </c>
      <c r="I2619" s="58">
        <v>1.57</v>
      </c>
      <c r="J2619" s="74">
        <v>117.88</v>
      </c>
    </row>
    <row r="2620" spans="1:10" ht="16.5" customHeight="1">
      <c r="A2620" s="61">
        <v>175</v>
      </c>
      <c r="B2620" s="61">
        <v>70</v>
      </c>
      <c r="C2620" s="61">
        <v>14</v>
      </c>
      <c r="D2620" s="61">
        <v>88</v>
      </c>
      <c r="E2620" s="61" t="s">
        <v>2237</v>
      </c>
      <c r="F2620" s="61" t="s">
        <v>2294</v>
      </c>
      <c r="G2620" s="61" t="s">
        <v>3472</v>
      </c>
      <c r="H2620" s="62" t="s">
        <v>3480</v>
      </c>
      <c r="I2620" s="58">
        <v>1.57</v>
      </c>
      <c r="J2620" s="74">
        <v>117.3</v>
      </c>
    </row>
    <row r="2621" spans="1:10" ht="16.5" customHeight="1">
      <c r="A2621" s="61">
        <v>175</v>
      </c>
      <c r="B2621" s="61">
        <v>80</v>
      </c>
      <c r="C2621" s="61">
        <v>14</v>
      </c>
      <c r="D2621" s="61">
        <v>88</v>
      </c>
      <c r="E2621" s="61" t="s">
        <v>2237</v>
      </c>
      <c r="F2621" s="61" t="s">
        <v>2294</v>
      </c>
      <c r="G2621" s="61" t="s">
        <v>2883</v>
      </c>
      <c r="H2621" s="62" t="s">
        <v>2884</v>
      </c>
      <c r="I2621" s="58">
        <v>1.57</v>
      </c>
      <c r="J2621" s="74">
        <v>117.3</v>
      </c>
    </row>
    <row r="2622" spans="1:10" ht="16.5" customHeight="1">
      <c r="A2622" s="61">
        <v>195</v>
      </c>
      <c r="B2622" s="61">
        <v>65</v>
      </c>
      <c r="C2622" s="61">
        <v>15</v>
      </c>
      <c r="D2622" s="61">
        <v>95</v>
      </c>
      <c r="E2622" s="61" t="s">
        <v>2440</v>
      </c>
      <c r="F2622" s="61" t="s">
        <v>2294</v>
      </c>
      <c r="G2622" s="61" t="s">
        <v>3167</v>
      </c>
      <c r="H2622" s="62" t="s">
        <v>3372</v>
      </c>
      <c r="I2622" s="58">
        <v>1.57</v>
      </c>
      <c r="J2622" s="74">
        <v>116.94</v>
      </c>
    </row>
    <row r="2623" spans="1:10" ht="16.5" customHeight="1">
      <c r="A2623" s="61">
        <v>195</v>
      </c>
      <c r="B2623" s="61">
        <v>70</v>
      </c>
      <c r="C2623" s="61">
        <v>14</v>
      </c>
      <c r="D2623" s="61">
        <v>91</v>
      </c>
      <c r="E2623" s="61" t="s">
        <v>2237</v>
      </c>
      <c r="F2623" s="61" t="s">
        <v>2294</v>
      </c>
      <c r="G2623" s="61" t="s">
        <v>3033</v>
      </c>
      <c r="H2623" s="62" t="s">
        <v>3130</v>
      </c>
      <c r="I2623" s="58">
        <v>3.27</v>
      </c>
      <c r="J2623" s="74">
        <v>116.73</v>
      </c>
    </row>
    <row r="2624" spans="1:10" ht="16.5" customHeight="1">
      <c r="A2624" s="61">
        <v>195</v>
      </c>
      <c r="B2624" s="61">
        <v>65</v>
      </c>
      <c r="C2624" s="61">
        <v>15</v>
      </c>
      <c r="D2624" s="61">
        <v>95</v>
      </c>
      <c r="E2624" s="61" t="s">
        <v>2237</v>
      </c>
      <c r="F2624" s="61" t="s">
        <v>2294</v>
      </c>
      <c r="G2624" s="61" t="s">
        <v>3033</v>
      </c>
      <c r="H2624" s="62" t="s">
        <v>3158</v>
      </c>
      <c r="I2624" s="58">
        <v>3.27</v>
      </c>
      <c r="J2624" s="74">
        <v>116.73</v>
      </c>
    </row>
    <row r="2625" spans="1:10" ht="16.5" customHeight="1">
      <c r="A2625" s="61">
        <v>195</v>
      </c>
      <c r="B2625" s="61">
        <v>60</v>
      </c>
      <c r="C2625" s="61">
        <v>15</v>
      </c>
      <c r="D2625" s="61">
        <v>88</v>
      </c>
      <c r="E2625" s="61" t="s">
        <v>2440</v>
      </c>
      <c r="F2625" s="61" t="s">
        <v>2294</v>
      </c>
      <c r="G2625" s="61" t="s">
        <v>3520</v>
      </c>
      <c r="H2625" s="62" t="s">
        <v>3740</v>
      </c>
      <c r="I2625" s="58">
        <v>1.57</v>
      </c>
      <c r="J2625" s="74">
        <v>116.73</v>
      </c>
    </row>
    <row r="2626" spans="1:10" ht="16.5" customHeight="1">
      <c r="A2626" s="61">
        <v>195</v>
      </c>
      <c r="B2626" s="61">
        <v>60</v>
      </c>
      <c r="C2626" s="61">
        <v>15</v>
      </c>
      <c r="D2626" s="61">
        <v>88</v>
      </c>
      <c r="E2626" s="61" t="s">
        <v>2440</v>
      </c>
      <c r="F2626" s="61" t="s">
        <v>2294</v>
      </c>
      <c r="G2626" s="61" t="s">
        <v>3167</v>
      </c>
      <c r="H2626" s="62" t="s">
        <v>3264</v>
      </c>
      <c r="I2626" s="58">
        <v>1.57</v>
      </c>
      <c r="J2626" s="74">
        <v>116.73</v>
      </c>
    </row>
    <row r="2627" spans="1:10" ht="16.5" customHeight="1">
      <c r="A2627" s="61">
        <v>185</v>
      </c>
      <c r="B2627" s="61">
        <v>60</v>
      </c>
      <c r="C2627" s="61">
        <v>15</v>
      </c>
      <c r="D2627" s="61">
        <v>84</v>
      </c>
      <c r="E2627" s="61" t="s">
        <v>2237</v>
      </c>
      <c r="F2627" s="61" t="s">
        <v>2294</v>
      </c>
      <c r="G2627" s="61" t="s">
        <v>3520</v>
      </c>
      <c r="H2627" s="62" t="s">
        <v>3752</v>
      </c>
      <c r="I2627" s="58">
        <v>1.57</v>
      </c>
      <c r="J2627" s="74">
        <v>116.15</v>
      </c>
    </row>
    <row r="2628" spans="1:10" ht="16.5" customHeight="1">
      <c r="A2628" s="61">
        <v>205</v>
      </c>
      <c r="B2628" s="61">
        <v>55</v>
      </c>
      <c r="C2628" s="61">
        <v>16</v>
      </c>
      <c r="D2628" s="61">
        <v>91</v>
      </c>
      <c r="E2628" s="61" t="s">
        <v>2347</v>
      </c>
      <c r="F2628" s="61" t="s">
        <v>2294</v>
      </c>
      <c r="G2628" s="61" t="s">
        <v>2863</v>
      </c>
      <c r="H2628" s="62" t="s">
        <v>2980</v>
      </c>
      <c r="I2628" s="58">
        <v>1.57</v>
      </c>
      <c r="J2628" s="74">
        <v>116.02</v>
      </c>
    </row>
    <row r="2629" spans="1:10" ht="16.5" customHeight="1">
      <c r="A2629" s="61">
        <v>205</v>
      </c>
      <c r="B2629" s="61">
        <v>55</v>
      </c>
      <c r="C2629" s="61">
        <v>16</v>
      </c>
      <c r="D2629" s="61">
        <v>91</v>
      </c>
      <c r="E2629" s="61" t="s">
        <v>2347</v>
      </c>
      <c r="F2629" s="61" t="s">
        <v>2294</v>
      </c>
      <c r="G2629" s="61" t="s">
        <v>3357</v>
      </c>
      <c r="H2629" s="62" t="s">
        <v>3504</v>
      </c>
      <c r="I2629" s="58">
        <v>1.57</v>
      </c>
      <c r="J2629" s="74">
        <v>116.02</v>
      </c>
    </row>
    <row r="2630" spans="1:10" ht="16.5" customHeight="1">
      <c r="A2630" s="61">
        <v>205</v>
      </c>
      <c r="B2630" s="61">
        <v>55</v>
      </c>
      <c r="C2630" s="61">
        <v>16</v>
      </c>
      <c r="D2630" s="61">
        <v>91</v>
      </c>
      <c r="E2630" s="61" t="s">
        <v>2347</v>
      </c>
      <c r="F2630" s="61" t="s">
        <v>2294</v>
      </c>
      <c r="G2630" s="61" t="s">
        <v>3520</v>
      </c>
      <c r="H2630" s="62" t="s">
        <v>3748</v>
      </c>
      <c r="I2630" s="58">
        <v>1.57</v>
      </c>
      <c r="J2630" s="74">
        <v>116.02</v>
      </c>
    </row>
    <row r="2631" spans="1:10" ht="16.5" customHeight="1">
      <c r="A2631" s="61">
        <v>205</v>
      </c>
      <c r="B2631" s="61">
        <v>55</v>
      </c>
      <c r="C2631" s="61">
        <v>16</v>
      </c>
      <c r="D2631" s="61">
        <v>91</v>
      </c>
      <c r="E2631" s="61" t="s">
        <v>2347</v>
      </c>
      <c r="F2631" s="61" t="s">
        <v>2294</v>
      </c>
      <c r="G2631" s="61" t="s">
        <v>3357</v>
      </c>
      <c r="H2631" s="62" t="s">
        <v>3517</v>
      </c>
      <c r="I2631" s="58">
        <v>1.57</v>
      </c>
      <c r="J2631" s="74">
        <v>116.02</v>
      </c>
    </row>
    <row r="2632" spans="1:10" ht="16.5" customHeight="1">
      <c r="A2632" s="61">
        <v>205</v>
      </c>
      <c r="B2632" s="61">
        <v>55</v>
      </c>
      <c r="C2632" s="61">
        <v>16</v>
      </c>
      <c r="D2632" s="61">
        <v>91</v>
      </c>
      <c r="E2632" s="61" t="s">
        <v>2347</v>
      </c>
      <c r="F2632" s="61" t="s">
        <v>2294</v>
      </c>
      <c r="G2632" s="61" t="s">
        <v>2863</v>
      </c>
      <c r="H2632" s="62" t="s">
        <v>3633</v>
      </c>
      <c r="I2632" s="58">
        <v>1.57</v>
      </c>
      <c r="J2632" s="74">
        <v>116.02</v>
      </c>
    </row>
    <row r="2633" spans="1:10" ht="16.5" customHeight="1">
      <c r="A2633" s="61">
        <v>185</v>
      </c>
      <c r="B2633" s="61">
        <v>65</v>
      </c>
      <c r="C2633" s="61">
        <v>15</v>
      </c>
      <c r="D2633" s="61">
        <v>88</v>
      </c>
      <c r="E2633" s="61" t="s">
        <v>2440</v>
      </c>
      <c r="F2633" s="61" t="s">
        <v>2294</v>
      </c>
      <c r="G2633" s="61" t="s">
        <v>3520</v>
      </c>
      <c r="H2633" s="62" t="s">
        <v>3745</v>
      </c>
      <c r="I2633" s="58">
        <v>1.57</v>
      </c>
      <c r="J2633" s="74">
        <v>115.32</v>
      </c>
    </row>
    <row r="2634" spans="1:10" ht="16.5" customHeight="1">
      <c r="A2634" s="61">
        <v>185</v>
      </c>
      <c r="B2634" s="61">
        <v>65</v>
      </c>
      <c r="C2634" s="61">
        <v>15</v>
      </c>
      <c r="D2634" s="61">
        <v>88</v>
      </c>
      <c r="E2634" s="61" t="s">
        <v>2440</v>
      </c>
      <c r="F2634" s="61" t="s">
        <v>2294</v>
      </c>
      <c r="G2634" s="61" t="s">
        <v>3167</v>
      </c>
      <c r="H2634" s="62" t="s">
        <v>3268</v>
      </c>
      <c r="I2634" s="58">
        <v>1.57</v>
      </c>
      <c r="J2634" s="74">
        <v>115.32</v>
      </c>
    </row>
    <row r="2635" spans="1:10" ht="16.5" customHeight="1">
      <c r="A2635" s="61">
        <v>165</v>
      </c>
      <c r="B2635" s="61">
        <v>60</v>
      </c>
      <c r="C2635" s="61">
        <v>14</v>
      </c>
      <c r="D2635" s="61">
        <v>75</v>
      </c>
      <c r="E2635" s="61" t="s">
        <v>2440</v>
      </c>
      <c r="F2635" s="61" t="s">
        <v>2294</v>
      </c>
      <c r="G2635" s="61" t="s">
        <v>3167</v>
      </c>
      <c r="H2635" s="62" t="s">
        <v>3438</v>
      </c>
      <c r="I2635" s="58">
        <v>1.57</v>
      </c>
      <c r="J2635" s="74">
        <v>114.43</v>
      </c>
    </row>
    <row r="2636" spans="1:10" ht="16.5" customHeight="1">
      <c r="A2636" s="61">
        <v>185</v>
      </c>
      <c r="B2636" s="61">
        <v>65</v>
      </c>
      <c r="C2636" s="61">
        <v>14</v>
      </c>
      <c r="D2636" s="61">
        <v>86</v>
      </c>
      <c r="E2636" s="61" t="s">
        <v>2237</v>
      </c>
      <c r="F2636" s="61" t="s">
        <v>2294</v>
      </c>
      <c r="G2636" s="61" t="s">
        <v>3472</v>
      </c>
      <c r="H2636" s="62" t="s">
        <v>3486</v>
      </c>
      <c r="I2636" s="58">
        <v>1.57</v>
      </c>
      <c r="J2636" s="74">
        <v>113.85</v>
      </c>
    </row>
    <row r="2637" spans="1:10" ht="16.5" customHeight="1">
      <c r="A2637" s="61">
        <v>175</v>
      </c>
      <c r="B2637" s="61">
        <v>65</v>
      </c>
      <c r="C2637" s="61">
        <v>15</v>
      </c>
      <c r="D2637" s="61">
        <v>84</v>
      </c>
      <c r="E2637" s="61" t="s">
        <v>2440</v>
      </c>
      <c r="F2637" s="61" t="s">
        <v>2294</v>
      </c>
      <c r="G2637" s="61" t="s">
        <v>3520</v>
      </c>
      <c r="H2637" s="62" t="s">
        <v>3746</v>
      </c>
      <c r="I2637" s="58">
        <v>1.57</v>
      </c>
      <c r="J2637" s="74">
        <v>113.85</v>
      </c>
    </row>
    <row r="2638" spans="1:10" ht="16.5" customHeight="1">
      <c r="A2638" s="61">
        <v>175</v>
      </c>
      <c r="B2638" s="61">
        <v>65</v>
      </c>
      <c r="C2638" s="61">
        <v>15</v>
      </c>
      <c r="D2638" s="61">
        <v>84</v>
      </c>
      <c r="E2638" s="61" t="s">
        <v>2237</v>
      </c>
      <c r="F2638" s="61" t="s">
        <v>2294</v>
      </c>
      <c r="G2638" s="61" t="s">
        <v>2883</v>
      </c>
      <c r="H2638" s="62" t="s">
        <v>2935</v>
      </c>
      <c r="I2638" s="58">
        <v>1.57</v>
      </c>
      <c r="J2638" s="74">
        <v>113.85</v>
      </c>
    </row>
    <row r="2639" spans="1:10" ht="16.5" customHeight="1">
      <c r="A2639" s="61">
        <v>175</v>
      </c>
      <c r="B2639" s="61">
        <v>65</v>
      </c>
      <c r="C2639" s="61">
        <v>15</v>
      </c>
      <c r="D2639" s="61">
        <v>84</v>
      </c>
      <c r="E2639" s="61" t="s">
        <v>2237</v>
      </c>
      <c r="F2639" s="61" t="s">
        <v>2294</v>
      </c>
      <c r="G2639" s="61" t="s">
        <v>3472</v>
      </c>
      <c r="H2639" s="62" t="s">
        <v>3478</v>
      </c>
      <c r="I2639" s="58">
        <v>1.57</v>
      </c>
      <c r="J2639" s="74">
        <v>113.85</v>
      </c>
    </row>
    <row r="2640" spans="1:10" ht="16.5" customHeight="1">
      <c r="A2640" s="61">
        <v>185</v>
      </c>
      <c r="B2640" s="61">
        <v>70</v>
      </c>
      <c r="C2640" s="61">
        <v>14</v>
      </c>
      <c r="D2640" s="61">
        <v>88</v>
      </c>
      <c r="E2640" s="61" t="s">
        <v>2237</v>
      </c>
      <c r="F2640" s="61" t="s">
        <v>2294</v>
      </c>
      <c r="G2640" s="61" t="s">
        <v>2910</v>
      </c>
      <c r="H2640" s="62" t="s">
        <v>3439</v>
      </c>
      <c r="I2640" s="58">
        <v>1.57</v>
      </c>
      <c r="J2640" s="74">
        <v>113.85</v>
      </c>
    </row>
    <row r="2641" spans="1:10" ht="16.5" customHeight="1">
      <c r="A2641" s="61">
        <v>175</v>
      </c>
      <c r="B2641" s="61">
        <v>70</v>
      </c>
      <c r="C2641" s="61">
        <v>14</v>
      </c>
      <c r="D2641" s="61">
        <v>84</v>
      </c>
      <c r="E2641" s="61" t="s">
        <v>2237</v>
      </c>
      <c r="F2641" s="61" t="s">
        <v>2294</v>
      </c>
      <c r="G2641" s="61" t="s">
        <v>3472</v>
      </c>
      <c r="H2641" s="62" t="s">
        <v>3479</v>
      </c>
      <c r="I2641" s="58">
        <v>1.57</v>
      </c>
      <c r="J2641" s="74">
        <v>112.7</v>
      </c>
    </row>
    <row r="2642" spans="1:10" ht="16.5" customHeight="1">
      <c r="A2642" s="61">
        <v>175</v>
      </c>
      <c r="B2642" s="61">
        <v>70</v>
      </c>
      <c r="C2642" s="61">
        <v>14</v>
      </c>
      <c r="D2642" s="61">
        <v>88</v>
      </c>
      <c r="E2642" s="61" t="s">
        <v>2237</v>
      </c>
      <c r="F2642" s="61" t="s">
        <v>2294</v>
      </c>
      <c r="G2642" s="61" t="s">
        <v>2832</v>
      </c>
      <c r="H2642" s="62" t="s">
        <v>2874</v>
      </c>
      <c r="I2642" s="58">
        <v>1.57</v>
      </c>
      <c r="J2642" s="74">
        <v>112.13</v>
      </c>
    </row>
    <row r="2643" spans="1:10" ht="16.5" customHeight="1">
      <c r="A2643" s="61">
        <v>185</v>
      </c>
      <c r="B2643" s="61">
        <v>65</v>
      </c>
      <c r="C2643" s="61">
        <v>15</v>
      </c>
      <c r="D2643" s="61">
        <v>88</v>
      </c>
      <c r="E2643" s="61" t="s">
        <v>2237</v>
      </c>
      <c r="F2643" s="61" t="s">
        <v>2294</v>
      </c>
      <c r="G2643" s="61" t="s">
        <v>3472</v>
      </c>
      <c r="H2643" s="62" t="s">
        <v>3487</v>
      </c>
      <c r="I2643" s="58">
        <v>1.57</v>
      </c>
      <c r="J2643" s="74">
        <v>110.4</v>
      </c>
    </row>
    <row r="2644" spans="1:10" ht="16.5" customHeight="1">
      <c r="A2644" s="61">
        <v>185</v>
      </c>
      <c r="B2644" s="61">
        <v>65</v>
      </c>
      <c r="C2644" s="61">
        <v>15</v>
      </c>
      <c r="D2644" s="61">
        <v>88</v>
      </c>
      <c r="E2644" s="61" t="s">
        <v>2237</v>
      </c>
      <c r="F2644" s="61" t="s">
        <v>2294</v>
      </c>
      <c r="G2644" s="61" t="s">
        <v>3472</v>
      </c>
      <c r="H2644" s="62" t="s">
        <v>3726</v>
      </c>
      <c r="I2644" s="58">
        <v>1.57</v>
      </c>
      <c r="J2644" s="74">
        <v>110.4</v>
      </c>
    </row>
    <row r="2645" spans="1:10" ht="16.5" customHeight="1">
      <c r="A2645" s="61">
        <v>195</v>
      </c>
      <c r="B2645" s="61">
        <v>65</v>
      </c>
      <c r="C2645" s="61">
        <v>15</v>
      </c>
      <c r="D2645" s="61">
        <v>91</v>
      </c>
      <c r="E2645" s="61" t="s">
        <v>2237</v>
      </c>
      <c r="F2645" s="61" t="s">
        <v>2294</v>
      </c>
      <c r="G2645" s="61" t="s">
        <v>3216</v>
      </c>
      <c r="H2645" s="62" t="s">
        <v>3217</v>
      </c>
      <c r="I2645" s="58">
        <v>1.57</v>
      </c>
      <c r="J2645" s="74">
        <v>108.68</v>
      </c>
    </row>
    <row r="2646" spans="1:10" ht="16.5" customHeight="1">
      <c r="A2646" s="61">
        <v>195</v>
      </c>
      <c r="B2646" s="61">
        <v>65</v>
      </c>
      <c r="C2646" s="61">
        <v>15</v>
      </c>
      <c r="D2646" s="61">
        <v>91</v>
      </c>
      <c r="E2646" s="61" t="s">
        <v>2237</v>
      </c>
      <c r="F2646" s="61" t="s">
        <v>2294</v>
      </c>
      <c r="G2646" s="61" t="s">
        <v>3472</v>
      </c>
      <c r="H2646" s="62" t="s">
        <v>3493</v>
      </c>
      <c r="I2646" s="58">
        <v>1.57</v>
      </c>
      <c r="J2646" s="74">
        <v>108.68</v>
      </c>
    </row>
    <row r="2647" spans="1:10" ht="16.5" customHeight="1">
      <c r="A2647" s="61">
        <v>175</v>
      </c>
      <c r="B2647" s="61">
        <v>55</v>
      </c>
      <c r="C2647" s="61">
        <v>15</v>
      </c>
      <c r="D2647" s="61">
        <v>77</v>
      </c>
      <c r="E2647" s="61" t="s">
        <v>2440</v>
      </c>
      <c r="F2647" s="61" t="s">
        <v>2294</v>
      </c>
      <c r="G2647" s="61" t="s">
        <v>3167</v>
      </c>
      <c r="H2647" s="62" t="s">
        <v>3435</v>
      </c>
      <c r="I2647" s="58">
        <v>1.57</v>
      </c>
      <c r="J2647" s="74">
        <v>108.1</v>
      </c>
    </row>
    <row r="2648" spans="1:10" ht="16.5" customHeight="1">
      <c r="A2648" s="61">
        <v>165</v>
      </c>
      <c r="B2648" s="61">
        <v>65</v>
      </c>
      <c r="C2648" s="61">
        <v>14</v>
      </c>
      <c r="D2648" s="61">
        <v>79</v>
      </c>
      <c r="E2648" s="61" t="s">
        <v>2237</v>
      </c>
      <c r="F2648" s="61" t="s">
        <v>2294</v>
      </c>
      <c r="G2648" s="61" t="s">
        <v>3472</v>
      </c>
      <c r="H2648" s="62" t="s">
        <v>3474</v>
      </c>
      <c r="I2648" s="58">
        <v>1.57</v>
      </c>
      <c r="J2648" s="74">
        <v>106.95</v>
      </c>
    </row>
    <row r="2649" spans="1:10" ht="16.5" customHeight="1">
      <c r="A2649" s="61">
        <v>185</v>
      </c>
      <c r="B2649" s="61">
        <v>60</v>
      </c>
      <c r="C2649" s="61">
        <v>14</v>
      </c>
      <c r="D2649" s="61">
        <v>82</v>
      </c>
      <c r="E2649" s="61" t="s">
        <v>2237</v>
      </c>
      <c r="F2649" s="61" t="s">
        <v>2294</v>
      </c>
      <c r="G2649" s="61" t="s">
        <v>3472</v>
      </c>
      <c r="H2649" s="62" t="s">
        <v>3484</v>
      </c>
      <c r="I2649" s="58">
        <v>1.57</v>
      </c>
      <c r="J2649" s="74">
        <v>105.23</v>
      </c>
    </row>
    <row r="2650" spans="1:10" ht="16.5" customHeight="1">
      <c r="A2650" s="61">
        <v>175</v>
      </c>
      <c r="B2650" s="61">
        <v>70</v>
      </c>
      <c r="C2650" s="61">
        <v>14</v>
      </c>
      <c r="D2650" s="61">
        <v>84</v>
      </c>
      <c r="E2650" s="61" t="s">
        <v>2237</v>
      </c>
      <c r="F2650" s="61" t="s">
        <v>2294</v>
      </c>
      <c r="G2650" s="61" t="s">
        <v>3520</v>
      </c>
      <c r="H2650" s="62" t="s">
        <v>3753</v>
      </c>
      <c r="I2650" s="58">
        <v>1.57</v>
      </c>
      <c r="J2650" s="74">
        <v>105.23</v>
      </c>
    </row>
    <row r="2651" spans="1:10" ht="16.5" customHeight="1">
      <c r="A2651" s="61">
        <v>165</v>
      </c>
      <c r="B2651" s="61">
        <v>65</v>
      </c>
      <c r="C2651" s="61">
        <v>15</v>
      </c>
      <c r="D2651" s="61">
        <v>81</v>
      </c>
      <c r="E2651" s="61" t="s">
        <v>2237</v>
      </c>
      <c r="F2651" s="61" t="s">
        <v>2294</v>
      </c>
      <c r="G2651" s="61" t="s">
        <v>3520</v>
      </c>
      <c r="H2651" s="62" t="s">
        <v>3755</v>
      </c>
      <c r="I2651" s="58">
        <v>1.57</v>
      </c>
      <c r="J2651" s="74">
        <v>105.23</v>
      </c>
    </row>
    <row r="2652" spans="1:10" ht="16.5" customHeight="1">
      <c r="A2652" s="61">
        <v>175</v>
      </c>
      <c r="B2652" s="61">
        <v>70</v>
      </c>
      <c r="C2652" s="61">
        <v>14</v>
      </c>
      <c r="D2652" s="61">
        <v>84</v>
      </c>
      <c r="E2652" s="61" t="s">
        <v>2237</v>
      </c>
      <c r="F2652" s="61" t="s">
        <v>2294</v>
      </c>
      <c r="G2652" s="61" t="s">
        <v>2910</v>
      </c>
      <c r="H2652" s="62" t="s">
        <v>3292</v>
      </c>
      <c r="I2652" s="58">
        <v>1.57</v>
      </c>
      <c r="J2652" s="74">
        <v>105.23</v>
      </c>
    </row>
    <row r="2653" spans="1:10" ht="16.5" customHeight="1">
      <c r="A2653" s="61">
        <v>175</v>
      </c>
      <c r="B2653" s="61">
        <v>70</v>
      </c>
      <c r="C2653" s="61">
        <v>14</v>
      </c>
      <c r="D2653" s="61">
        <v>88</v>
      </c>
      <c r="E2653" s="61" t="s">
        <v>2237</v>
      </c>
      <c r="F2653" s="61" t="s">
        <v>2294</v>
      </c>
      <c r="G2653" s="61" t="s">
        <v>3033</v>
      </c>
      <c r="H2653" s="62" t="s">
        <v>3646</v>
      </c>
      <c r="I2653" s="58">
        <v>3.27</v>
      </c>
      <c r="J2653" s="74">
        <v>103.5</v>
      </c>
    </row>
    <row r="2654" spans="1:10" ht="16.5" customHeight="1">
      <c r="A2654" s="61">
        <v>195</v>
      </c>
      <c r="B2654" s="61">
        <v>65</v>
      </c>
      <c r="C2654" s="61">
        <v>15</v>
      </c>
      <c r="D2654" s="61">
        <v>91</v>
      </c>
      <c r="E2654" s="61" t="s">
        <v>2347</v>
      </c>
      <c r="F2654" s="61" t="s">
        <v>2294</v>
      </c>
      <c r="G2654" s="61" t="s">
        <v>3520</v>
      </c>
      <c r="H2654" s="62" t="s">
        <v>3758</v>
      </c>
      <c r="I2654" s="58">
        <v>1.57</v>
      </c>
      <c r="J2654" s="74">
        <v>102.93</v>
      </c>
    </row>
    <row r="2655" spans="1:10" ht="16.5" customHeight="1">
      <c r="A2655" s="61">
        <v>195</v>
      </c>
      <c r="B2655" s="61">
        <v>65</v>
      </c>
      <c r="C2655" s="61">
        <v>15</v>
      </c>
      <c r="D2655" s="61">
        <v>91</v>
      </c>
      <c r="E2655" s="61" t="s">
        <v>2347</v>
      </c>
      <c r="F2655" s="61" t="s">
        <v>2294</v>
      </c>
      <c r="G2655" s="61" t="s">
        <v>3167</v>
      </c>
      <c r="H2655" s="62" t="s">
        <v>3300</v>
      </c>
      <c r="I2655" s="58">
        <v>1.57</v>
      </c>
      <c r="J2655" s="74">
        <v>102.93</v>
      </c>
    </row>
    <row r="2656" spans="1:10" ht="16.5" customHeight="1">
      <c r="A2656" s="61">
        <v>145</v>
      </c>
      <c r="B2656" s="61">
        <v>65</v>
      </c>
      <c r="C2656" s="61">
        <v>15</v>
      </c>
      <c r="D2656" s="61">
        <v>72</v>
      </c>
      <c r="E2656" s="61" t="s">
        <v>2440</v>
      </c>
      <c r="F2656" s="61" t="s">
        <v>2294</v>
      </c>
      <c r="G2656" s="61" t="s">
        <v>3167</v>
      </c>
      <c r="H2656" s="62" t="s">
        <v>3436</v>
      </c>
      <c r="I2656" s="58">
        <v>1.57</v>
      </c>
      <c r="J2656" s="74">
        <v>101.78</v>
      </c>
    </row>
    <row r="2657" spans="1:10" ht="16.5" customHeight="1">
      <c r="A2657" s="61">
        <v>175</v>
      </c>
      <c r="B2657" s="61">
        <v>65</v>
      </c>
      <c r="C2657" s="61">
        <v>13</v>
      </c>
      <c r="D2657" s="61">
        <v>80</v>
      </c>
      <c r="E2657" s="61" t="s">
        <v>2237</v>
      </c>
      <c r="F2657" s="61" t="s">
        <v>2294</v>
      </c>
      <c r="G2657" s="61" t="s">
        <v>2910</v>
      </c>
      <c r="H2657" s="62" t="s">
        <v>3788</v>
      </c>
      <c r="I2657" s="58">
        <v>1.57</v>
      </c>
      <c r="J2657" s="74">
        <v>101.78</v>
      </c>
    </row>
    <row r="2658" spans="1:10" ht="16.5" customHeight="1">
      <c r="A2658" s="61">
        <v>155</v>
      </c>
      <c r="B2658" s="61">
        <v>60</v>
      </c>
      <c r="C2658" s="61">
        <v>15</v>
      </c>
      <c r="D2658" s="61">
        <v>74</v>
      </c>
      <c r="E2658" s="61" t="s">
        <v>2440</v>
      </c>
      <c r="F2658" s="61" t="s">
        <v>2294</v>
      </c>
      <c r="G2658" s="61" t="s">
        <v>3167</v>
      </c>
      <c r="H2658" s="62" t="s">
        <v>3434</v>
      </c>
      <c r="I2658" s="58">
        <v>1.57</v>
      </c>
      <c r="J2658" s="74">
        <v>100.05</v>
      </c>
    </row>
    <row r="2659" spans="1:10" ht="16.5" customHeight="1">
      <c r="A2659" s="61">
        <v>165</v>
      </c>
      <c r="B2659" s="61">
        <v>70</v>
      </c>
      <c r="C2659" s="61">
        <v>14</v>
      </c>
      <c r="D2659" s="61">
        <v>81</v>
      </c>
      <c r="E2659" s="61" t="s">
        <v>2237</v>
      </c>
      <c r="F2659" s="61" t="s">
        <v>2294</v>
      </c>
      <c r="G2659" s="61" t="s">
        <v>3472</v>
      </c>
      <c r="H2659" s="62" t="s">
        <v>3475</v>
      </c>
      <c r="I2659" s="58">
        <v>1.57</v>
      </c>
      <c r="J2659" s="74">
        <v>97.75</v>
      </c>
    </row>
    <row r="2660" spans="1:10" ht="16.5" customHeight="1">
      <c r="A2660" s="61">
        <v>195</v>
      </c>
      <c r="B2660" s="61">
        <v>65</v>
      </c>
      <c r="C2660" s="61">
        <v>15</v>
      </c>
      <c r="D2660" s="61">
        <v>91</v>
      </c>
      <c r="E2660" s="61" t="s">
        <v>2237</v>
      </c>
      <c r="F2660" s="61" t="s">
        <v>2294</v>
      </c>
      <c r="G2660" s="61" t="s">
        <v>2910</v>
      </c>
      <c r="H2660" s="62" t="s">
        <v>2912</v>
      </c>
      <c r="I2660" s="58">
        <v>1.57</v>
      </c>
      <c r="J2660" s="74">
        <v>97.18</v>
      </c>
    </row>
    <row r="2661" spans="1:10" ht="16.5" customHeight="1">
      <c r="A2661" s="61">
        <v>195</v>
      </c>
      <c r="B2661" s="61">
        <v>65</v>
      </c>
      <c r="C2661" s="61">
        <v>15</v>
      </c>
      <c r="D2661" s="61">
        <v>91</v>
      </c>
      <c r="E2661" s="61" t="s">
        <v>2237</v>
      </c>
      <c r="F2661" s="61" t="s">
        <v>2294</v>
      </c>
      <c r="G2661" s="61" t="s">
        <v>3520</v>
      </c>
      <c r="H2661" s="62" t="s">
        <v>3683</v>
      </c>
      <c r="I2661" s="58">
        <v>1.57</v>
      </c>
      <c r="J2661" s="74">
        <v>97.18</v>
      </c>
    </row>
    <row r="2662" spans="1:10" ht="16.5" customHeight="1">
      <c r="A2662" s="61">
        <v>195</v>
      </c>
      <c r="B2662" s="61">
        <v>50</v>
      </c>
      <c r="C2662" s="61">
        <v>15</v>
      </c>
      <c r="D2662" s="61">
        <v>82</v>
      </c>
      <c r="E2662" s="61" t="s">
        <v>2440</v>
      </c>
      <c r="F2662" s="61" t="s">
        <v>2294</v>
      </c>
      <c r="G2662" s="61" t="s">
        <v>3167</v>
      </c>
      <c r="H2662" s="62" t="s">
        <v>3680</v>
      </c>
      <c r="I2662" s="58">
        <v>1.57</v>
      </c>
      <c r="J2662" s="74">
        <v>97.18</v>
      </c>
    </row>
    <row r="2663" spans="1:10" ht="16.5" customHeight="1">
      <c r="A2663" s="61">
        <v>185</v>
      </c>
      <c r="B2663" s="61">
        <v>65</v>
      </c>
      <c r="C2663" s="61">
        <v>15</v>
      </c>
      <c r="D2663" s="61">
        <v>92</v>
      </c>
      <c r="E2663" s="61" t="s">
        <v>2237</v>
      </c>
      <c r="F2663" s="61" t="s">
        <v>2294</v>
      </c>
      <c r="G2663" s="61" t="s">
        <v>2910</v>
      </c>
      <c r="H2663" s="62" t="s">
        <v>3294</v>
      </c>
      <c r="I2663" s="58">
        <v>1.57</v>
      </c>
      <c r="J2663" s="74">
        <v>95.38</v>
      </c>
    </row>
    <row r="2664" spans="1:10" ht="16.5" customHeight="1">
      <c r="A2664" s="61">
        <v>185</v>
      </c>
      <c r="B2664" s="61">
        <v>65</v>
      </c>
      <c r="C2664" s="61">
        <v>15</v>
      </c>
      <c r="D2664" s="61">
        <v>92</v>
      </c>
      <c r="E2664" s="61" t="s">
        <v>2237</v>
      </c>
      <c r="F2664" s="61" t="s">
        <v>2294</v>
      </c>
      <c r="G2664" s="61" t="s">
        <v>3520</v>
      </c>
      <c r="H2664" s="62" t="s">
        <v>3768</v>
      </c>
      <c r="I2664" s="58">
        <v>1.57</v>
      </c>
      <c r="J2664" s="74">
        <v>95.38</v>
      </c>
    </row>
    <row r="2665" spans="1:10" ht="16.5" customHeight="1">
      <c r="A2665" s="61">
        <v>175</v>
      </c>
      <c r="B2665" s="61">
        <v>65</v>
      </c>
      <c r="C2665" s="61">
        <v>15</v>
      </c>
      <c r="D2665" s="61">
        <v>84</v>
      </c>
      <c r="E2665" s="61" t="s">
        <v>2237</v>
      </c>
      <c r="F2665" s="61" t="s">
        <v>2294</v>
      </c>
      <c r="G2665" s="61" t="s">
        <v>3520</v>
      </c>
      <c r="H2665" s="62" t="s">
        <v>3585</v>
      </c>
      <c r="I2665" s="58">
        <v>1.57</v>
      </c>
      <c r="J2665" s="74">
        <v>93.73</v>
      </c>
    </row>
    <row r="2666" spans="1:10" ht="16.5" customHeight="1">
      <c r="A2666" s="61">
        <v>175</v>
      </c>
      <c r="B2666" s="61">
        <v>65</v>
      </c>
      <c r="C2666" s="61">
        <v>15</v>
      </c>
      <c r="D2666" s="61">
        <v>84</v>
      </c>
      <c r="E2666" s="61" t="s">
        <v>2237</v>
      </c>
      <c r="F2666" s="61" t="s">
        <v>2294</v>
      </c>
      <c r="G2666" s="61" t="s">
        <v>2910</v>
      </c>
      <c r="H2666" s="62" t="s">
        <v>3298</v>
      </c>
      <c r="I2666" s="58">
        <v>1.57</v>
      </c>
      <c r="J2666" s="74">
        <v>93.73</v>
      </c>
    </row>
    <row r="2667" spans="1:10" ht="16.5" customHeight="1">
      <c r="A2667" s="61">
        <v>195</v>
      </c>
      <c r="B2667" s="61">
        <v>65</v>
      </c>
      <c r="C2667" s="61">
        <v>15</v>
      </c>
      <c r="D2667" s="61">
        <v>91</v>
      </c>
      <c r="E2667" s="61" t="s">
        <v>2440</v>
      </c>
      <c r="F2667" s="61" t="s">
        <v>2294</v>
      </c>
      <c r="G2667" s="61" t="s">
        <v>3520</v>
      </c>
      <c r="H2667" s="62" t="s">
        <v>3684</v>
      </c>
      <c r="I2667" s="58">
        <v>1.57</v>
      </c>
      <c r="J2667" s="74">
        <v>92.69</v>
      </c>
    </row>
    <row r="2668" spans="1:10" ht="16.5" customHeight="1">
      <c r="A2668" s="61">
        <v>195</v>
      </c>
      <c r="B2668" s="61">
        <v>65</v>
      </c>
      <c r="C2668" s="61">
        <v>15</v>
      </c>
      <c r="D2668" s="61">
        <v>91</v>
      </c>
      <c r="E2668" s="61" t="s">
        <v>2440</v>
      </c>
      <c r="F2668" s="61" t="s">
        <v>2294</v>
      </c>
      <c r="G2668" s="61" t="s">
        <v>3167</v>
      </c>
      <c r="H2668" s="62" t="s">
        <v>3265</v>
      </c>
      <c r="I2668" s="58">
        <v>1.57</v>
      </c>
      <c r="J2668" s="74">
        <v>92.69</v>
      </c>
    </row>
    <row r="2669" spans="1:10" ht="16.5" customHeight="1">
      <c r="A2669" s="61">
        <v>195</v>
      </c>
      <c r="B2669" s="61">
        <v>50</v>
      </c>
      <c r="C2669" s="61">
        <v>15</v>
      </c>
      <c r="D2669" s="61">
        <v>82</v>
      </c>
      <c r="E2669" s="61" t="s">
        <v>2347</v>
      </c>
      <c r="F2669" s="61" t="s">
        <v>2294</v>
      </c>
      <c r="G2669" s="61" t="s">
        <v>3167</v>
      </c>
      <c r="H2669" s="62" t="s">
        <v>3718</v>
      </c>
      <c r="I2669" s="58">
        <v>1.57</v>
      </c>
      <c r="J2669" s="74">
        <v>92.58</v>
      </c>
    </row>
    <row r="2670" spans="1:10" ht="16.5" customHeight="1">
      <c r="A2670" s="61">
        <v>175</v>
      </c>
      <c r="B2670" s="61">
        <v>65</v>
      </c>
      <c r="C2670" s="61">
        <v>14</v>
      </c>
      <c r="D2670" s="61">
        <v>82</v>
      </c>
      <c r="E2670" s="61" t="s">
        <v>2237</v>
      </c>
      <c r="F2670" s="61" t="s">
        <v>2294</v>
      </c>
      <c r="G2670" s="61" t="s">
        <v>3472</v>
      </c>
      <c r="H2670" s="62" t="s">
        <v>3477</v>
      </c>
      <c r="I2670" s="58">
        <v>1.57</v>
      </c>
      <c r="J2670" s="74">
        <v>92</v>
      </c>
    </row>
    <row r="2671" spans="1:10" ht="16.5" customHeight="1">
      <c r="A2671" s="61">
        <v>165</v>
      </c>
      <c r="B2671" s="61">
        <v>80</v>
      </c>
      <c r="C2671" s="61">
        <v>13</v>
      </c>
      <c r="D2671" s="61">
        <v>83</v>
      </c>
      <c r="E2671" s="61" t="s">
        <v>2237</v>
      </c>
      <c r="F2671" s="61" t="s">
        <v>2294</v>
      </c>
      <c r="G2671" s="61" t="s">
        <v>2832</v>
      </c>
      <c r="H2671" s="62" t="s">
        <v>2837</v>
      </c>
      <c r="I2671" s="58">
        <v>1.57</v>
      </c>
      <c r="J2671" s="74">
        <v>90.28</v>
      </c>
    </row>
    <row r="2672" spans="1:10" ht="16.5" customHeight="1">
      <c r="A2672" s="61">
        <v>185</v>
      </c>
      <c r="B2672" s="61">
        <v>65</v>
      </c>
      <c r="C2672" s="61">
        <v>15</v>
      </c>
      <c r="D2672" s="61">
        <v>88</v>
      </c>
      <c r="E2672" s="61" t="s">
        <v>2237</v>
      </c>
      <c r="F2672" s="61" t="s">
        <v>2294</v>
      </c>
      <c r="G2672" s="61" t="s">
        <v>3520</v>
      </c>
      <c r="H2672" s="62" t="s">
        <v>3772</v>
      </c>
      <c r="I2672" s="58">
        <v>1.57</v>
      </c>
      <c r="J2672" s="74">
        <v>90</v>
      </c>
    </row>
    <row r="2673" spans="1:10" ht="16.5" customHeight="1">
      <c r="A2673" s="61">
        <v>185</v>
      </c>
      <c r="B2673" s="61">
        <v>65</v>
      </c>
      <c r="C2673" s="61">
        <v>15</v>
      </c>
      <c r="D2673" s="61">
        <v>88</v>
      </c>
      <c r="E2673" s="61" t="s">
        <v>2237</v>
      </c>
      <c r="F2673" s="61" t="s">
        <v>2294</v>
      </c>
      <c r="G2673" s="61" t="s">
        <v>2910</v>
      </c>
      <c r="H2673" s="62" t="s">
        <v>2911</v>
      </c>
      <c r="I2673" s="58">
        <v>1.57</v>
      </c>
      <c r="J2673" s="74">
        <v>90</v>
      </c>
    </row>
    <row r="2674" spans="1:10" ht="16.5" customHeight="1">
      <c r="A2674" s="61">
        <v>185</v>
      </c>
      <c r="B2674" s="61">
        <v>65</v>
      </c>
      <c r="C2674" s="61">
        <v>15</v>
      </c>
      <c r="D2674" s="61">
        <v>88</v>
      </c>
      <c r="E2674" s="61" t="s">
        <v>2237</v>
      </c>
      <c r="F2674" s="61" t="s">
        <v>2294</v>
      </c>
      <c r="G2674" s="61" t="s">
        <v>2910</v>
      </c>
      <c r="H2674" s="62" t="s">
        <v>3293</v>
      </c>
      <c r="I2674" s="58">
        <v>1.57</v>
      </c>
      <c r="J2674" s="74">
        <v>90</v>
      </c>
    </row>
    <row r="2675" spans="1:10" ht="16.5" customHeight="1">
      <c r="A2675" s="61">
        <v>155</v>
      </c>
      <c r="B2675" s="61">
        <v>65</v>
      </c>
      <c r="C2675" s="61">
        <v>14</v>
      </c>
      <c r="D2675" s="61">
        <v>75</v>
      </c>
      <c r="E2675" s="61" t="s">
        <v>2237</v>
      </c>
      <c r="F2675" s="61" t="s">
        <v>2294</v>
      </c>
      <c r="G2675" s="61" t="s">
        <v>3472</v>
      </c>
      <c r="H2675" s="62" t="s">
        <v>3473</v>
      </c>
      <c r="I2675" s="58">
        <v>1.57</v>
      </c>
      <c r="J2675" s="74">
        <v>89.13</v>
      </c>
    </row>
    <row r="2676" spans="1:10" ht="16.5" customHeight="1">
      <c r="A2676" s="61">
        <v>165</v>
      </c>
      <c r="B2676" s="61">
        <v>70</v>
      </c>
      <c r="C2676" s="61">
        <v>13</v>
      </c>
      <c r="D2676" s="61">
        <v>83</v>
      </c>
      <c r="E2676" s="61" t="s">
        <v>2233</v>
      </c>
      <c r="F2676" s="61" t="s">
        <v>2294</v>
      </c>
      <c r="G2676" s="61" t="s">
        <v>2879</v>
      </c>
      <c r="H2676" s="62" t="s">
        <v>2882</v>
      </c>
      <c r="I2676" s="58">
        <v>1.57</v>
      </c>
      <c r="J2676" s="74">
        <v>87.4</v>
      </c>
    </row>
    <row r="2677" spans="1:10" ht="16.5" customHeight="1">
      <c r="A2677" s="61">
        <v>185</v>
      </c>
      <c r="B2677" s="61">
        <v>65</v>
      </c>
      <c r="C2677" s="61">
        <v>14</v>
      </c>
      <c r="D2677" s="61">
        <v>86</v>
      </c>
      <c r="E2677" s="61" t="s">
        <v>2237</v>
      </c>
      <c r="F2677" s="61" t="s">
        <v>2294</v>
      </c>
      <c r="G2677" s="61" t="s">
        <v>2910</v>
      </c>
      <c r="H2677" s="62" t="s">
        <v>3237</v>
      </c>
      <c r="I2677" s="58">
        <v>1.57</v>
      </c>
      <c r="J2677" s="74">
        <v>85.68</v>
      </c>
    </row>
    <row r="2678" spans="1:10" ht="16.5" customHeight="1">
      <c r="A2678" s="61">
        <v>185</v>
      </c>
      <c r="B2678" s="61">
        <v>65</v>
      </c>
      <c r="C2678" s="61">
        <v>14</v>
      </c>
      <c r="D2678" s="61">
        <v>86</v>
      </c>
      <c r="E2678" s="61" t="s">
        <v>2237</v>
      </c>
      <c r="F2678" s="61" t="s">
        <v>2294</v>
      </c>
      <c r="G2678" s="61" t="s">
        <v>3520</v>
      </c>
      <c r="H2678" s="62" t="s">
        <v>3751</v>
      </c>
      <c r="I2678" s="58">
        <v>1.57</v>
      </c>
      <c r="J2678" s="74">
        <v>85.68</v>
      </c>
    </row>
    <row r="2679" spans="1:10" ht="16.5" customHeight="1">
      <c r="A2679" s="61">
        <v>185</v>
      </c>
      <c r="B2679" s="61">
        <v>60</v>
      </c>
      <c r="C2679" s="61">
        <v>14</v>
      </c>
      <c r="D2679" s="61">
        <v>82</v>
      </c>
      <c r="E2679" s="61" t="s">
        <v>2440</v>
      </c>
      <c r="F2679" s="61" t="s">
        <v>2294</v>
      </c>
      <c r="G2679" s="61" t="s">
        <v>3520</v>
      </c>
      <c r="H2679" s="62" t="s">
        <v>3742</v>
      </c>
      <c r="I2679" s="58">
        <v>1.57</v>
      </c>
      <c r="J2679" s="74">
        <v>83.38</v>
      </c>
    </row>
    <row r="2680" spans="1:10" ht="16.5" customHeight="1">
      <c r="A2680" s="61">
        <v>185</v>
      </c>
      <c r="B2680" s="61">
        <v>60</v>
      </c>
      <c r="C2680" s="61">
        <v>14</v>
      </c>
      <c r="D2680" s="61">
        <v>82</v>
      </c>
      <c r="E2680" s="61" t="s">
        <v>2440</v>
      </c>
      <c r="F2680" s="61" t="s">
        <v>2294</v>
      </c>
      <c r="G2680" s="61" t="s">
        <v>3167</v>
      </c>
      <c r="H2680" s="62" t="s">
        <v>3263</v>
      </c>
      <c r="I2680" s="58">
        <v>1.57</v>
      </c>
      <c r="J2680" s="74">
        <v>83.38</v>
      </c>
    </row>
    <row r="2681" spans="1:10" ht="16.5" customHeight="1">
      <c r="A2681" s="61">
        <v>165</v>
      </c>
      <c r="B2681" s="61">
        <v>65</v>
      </c>
      <c r="C2681" s="61">
        <v>13</v>
      </c>
      <c r="D2681" s="61">
        <v>77</v>
      </c>
      <c r="E2681" s="61" t="s">
        <v>2237</v>
      </c>
      <c r="F2681" s="61" t="s">
        <v>2294</v>
      </c>
      <c r="G2681" s="61" t="s">
        <v>2910</v>
      </c>
      <c r="H2681" s="62" t="s">
        <v>3787</v>
      </c>
      <c r="I2681" s="58">
        <v>1.57</v>
      </c>
      <c r="J2681" s="74">
        <v>83.38</v>
      </c>
    </row>
    <row r="2682" spans="1:10" ht="16.5" customHeight="1">
      <c r="A2682" s="61">
        <v>155</v>
      </c>
      <c r="B2682" s="61">
        <v>65</v>
      </c>
      <c r="C2682" s="61">
        <v>13</v>
      </c>
      <c r="D2682" s="61">
        <v>73</v>
      </c>
      <c r="E2682" s="61" t="s">
        <v>2237</v>
      </c>
      <c r="F2682" s="61" t="s">
        <v>2294</v>
      </c>
      <c r="G2682" s="61" t="s">
        <v>2910</v>
      </c>
      <c r="H2682" s="62" t="s">
        <v>3786</v>
      </c>
      <c r="I2682" s="58">
        <v>1.57</v>
      </c>
      <c r="J2682" s="74">
        <v>81.08</v>
      </c>
    </row>
    <row r="2683" spans="1:10" ht="16.5" customHeight="1">
      <c r="A2683" s="61">
        <v>155</v>
      </c>
      <c r="B2683" s="61">
        <v>65</v>
      </c>
      <c r="C2683" s="61">
        <v>14</v>
      </c>
      <c r="D2683" s="61">
        <v>75</v>
      </c>
      <c r="E2683" s="61" t="s">
        <v>2237</v>
      </c>
      <c r="F2683" s="61" t="s">
        <v>2294</v>
      </c>
      <c r="G2683" s="61" t="s">
        <v>2910</v>
      </c>
      <c r="H2683" s="62" t="s">
        <v>3199</v>
      </c>
      <c r="I2683" s="58">
        <v>1.57</v>
      </c>
      <c r="J2683" s="74">
        <v>80.5</v>
      </c>
    </row>
    <row r="2684" spans="1:10" ht="16.5" customHeight="1">
      <c r="A2684" s="61">
        <v>155</v>
      </c>
      <c r="B2684" s="61">
        <v>65</v>
      </c>
      <c r="C2684" s="61">
        <v>14</v>
      </c>
      <c r="D2684" s="61">
        <v>75</v>
      </c>
      <c r="E2684" s="61" t="s">
        <v>2237</v>
      </c>
      <c r="F2684" s="61" t="s">
        <v>2294</v>
      </c>
      <c r="G2684" s="61" t="s">
        <v>3520</v>
      </c>
      <c r="H2684" s="62" t="s">
        <v>3756</v>
      </c>
      <c r="I2684" s="58">
        <v>1.57</v>
      </c>
      <c r="J2684" s="74">
        <v>80.5</v>
      </c>
    </row>
    <row r="2685" spans="1:10" ht="16.5" customHeight="1">
      <c r="A2685" s="61">
        <v>145</v>
      </c>
      <c r="B2685" s="61">
        <v>80</v>
      </c>
      <c r="C2685" s="61">
        <v>13</v>
      </c>
      <c r="D2685" s="61">
        <v>74</v>
      </c>
      <c r="E2685" s="61" t="s">
        <v>2233</v>
      </c>
      <c r="F2685" s="61" t="s">
        <v>2294</v>
      </c>
      <c r="G2685" s="61" t="s">
        <v>2847</v>
      </c>
      <c r="H2685" s="62" t="s">
        <v>2848</v>
      </c>
      <c r="I2685" s="58">
        <v>1.57</v>
      </c>
      <c r="J2685" s="74">
        <v>79.930000000000007</v>
      </c>
    </row>
    <row r="2686" spans="1:10" ht="16.5" customHeight="1">
      <c r="A2686" s="61">
        <v>155</v>
      </c>
      <c r="B2686" s="61">
        <v>70</v>
      </c>
      <c r="C2686" s="61">
        <v>13</v>
      </c>
      <c r="D2686" s="61">
        <v>75</v>
      </c>
      <c r="E2686" s="61" t="s">
        <v>2233</v>
      </c>
      <c r="F2686" s="61" t="s">
        <v>2294</v>
      </c>
      <c r="G2686" s="61" t="s">
        <v>2879</v>
      </c>
      <c r="H2686" s="62" t="s">
        <v>2881</v>
      </c>
      <c r="I2686" s="58">
        <v>1.57</v>
      </c>
      <c r="J2686" s="74">
        <v>79.930000000000007</v>
      </c>
    </row>
    <row r="2687" spans="1:10" ht="16.5" customHeight="1">
      <c r="A2687" s="61">
        <v>165</v>
      </c>
      <c r="B2687" s="61">
        <v>70</v>
      </c>
      <c r="C2687" s="61">
        <v>14</v>
      </c>
      <c r="D2687" s="61">
        <v>81</v>
      </c>
      <c r="E2687" s="61" t="s">
        <v>2237</v>
      </c>
      <c r="F2687" s="61" t="s">
        <v>2294</v>
      </c>
      <c r="G2687" s="61" t="s">
        <v>3520</v>
      </c>
      <c r="H2687" s="62" t="s">
        <v>3649</v>
      </c>
      <c r="I2687" s="58">
        <v>1.57</v>
      </c>
      <c r="J2687" s="74">
        <v>79.349999999999994</v>
      </c>
    </row>
    <row r="2688" spans="1:10" ht="16.5" customHeight="1">
      <c r="A2688" s="61">
        <v>165</v>
      </c>
      <c r="B2688" s="61">
        <v>70</v>
      </c>
      <c r="C2688" s="61">
        <v>14</v>
      </c>
      <c r="D2688" s="61">
        <v>81</v>
      </c>
      <c r="E2688" s="61" t="s">
        <v>2237</v>
      </c>
      <c r="F2688" s="61" t="s">
        <v>2294</v>
      </c>
      <c r="G2688" s="61" t="s">
        <v>2910</v>
      </c>
      <c r="H2688" s="62" t="s">
        <v>3295</v>
      </c>
      <c r="I2688" s="58">
        <v>1.57</v>
      </c>
      <c r="J2688" s="74">
        <v>79.349999999999994</v>
      </c>
    </row>
    <row r="2689" spans="1:10" ht="16.5" customHeight="1">
      <c r="A2689" s="61">
        <v>155</v>
      </c>
      <c r="B2689" s="61">
        <v>80</v>
      </c>
      <c r="C2689" s="61">
        <v>13</v>
      </c>
      <c r="D2689" s="61">
        <v>79</v>
      </c>
      <c r="E2689" s="61" t="s">
        <v>2233</v>
      </c>
      <c r="F2689" s="61" t="s">
        <v>2294</v>
      </c>
      <c r="G2689" s="61" t="s">
        <v>2879</v>
      </c>
      <c r="H2689" s="62" t="s">
        <v>2880</v>
      </c>
      <c r="I2689" s="58">
        <v>1.57</v>
      </c>
      <c r="J2689" s="74">
        <v>77.05</v>
      </c>
    </row>
    <row r="2690" spans="1:10" ht="16.5" customHeight="1">
      <c r="A2690" s="61">
        <v>165</v>
      </c>
      <c r="B2690" s="61">
        <v>65</v>
      </c>
      <c r="C2690" s="61">
        <v>14</v>
      </c>
      <c r="D2690" s="61">
        <v>79</v>
      </c>
      <c r="E2690" s="61" t="s">
        <v>2237</v>
      </c>
      <c r="F2690" s="61" t="s">
        <v>2294</v>
      </c>
      <c r="G2690" s="61" t="s">
        <v>3520</v>
      </c>
      <c r="H2690" s="62" t="s">
        <v>3754</v>
      </c>
      <c r="I2690" s="58">
        <v>1.57</v>
      </c>
      <c r="J2690" s="74">
        <v>75.900000000000006</v>
      </c>
    </row>
    <row r="2691" spans="1:10" ht="16.5" customHeight="1">
      <c r="A2691" s="61">
        <v>165</v>
      </c>
      <c r="B2691" s="61">
        <v>65</v>
      </c>
      <c r="C2691" s="61">
        <v>14</v>
      </c>
      <c r="D2691" s="61">
        <v>79</v>
      </c>
      <c r="E2691" s="61" t="s">
        <v>2237</v>
      </c>
      <c r="F2691" s="61" t="s">
        <v>2294</v>
      </c>
      <c r="G2691" s="61" t="s">
        <v>2910</v>
      </c>
      <c r="H2691" s="62" t="s">
        <v>3296</v>
      </c>
      <c r="I2691" s="58">
        <v>1.57</v>
      </c>
      <c r="J2691" s="74">
        <v>75.900000000000006</v>
      </c>
    </row>
    <row r="2692" spans="1:10" ht="16.5" customHeight="1">
      <c r="A2692" s="61">
        <v>175</v>
      </c>
      <c r="B2692" s="61">
        <v>70</v>
      </c>
      <c r="C2692" s="61">
        <v>13</v>
      </c>
      <c r="D2692" s="61">
        <v>82</v>
      </c>
      <c r="E2692" s="61" t="s">
        <v>2237</v>
      </c>
      <c r="F2692" s="61" t="s">
        <v>2294</v>
      </c>
      <c r="G2692" s="61" t="s">
        <v>2910</v>
      </c>
      <c r="H2692" s="62" t="s">
        <v>3785</v>
      </c>
      <c r="I2692" s="58">
        <v>1.57</v>
      </c>
      <c r="J2692" s="74">
        <v>75.900000000000006</v>
      </c>
    </row>
    <row r="2693" spans="1:10" ht="16.5" customHeight="1">
      <c r="A2693" s="61">
        <v>165</v>
      </c>
      <c r="B2693" s="61">
        <v>70</v>
      </c>
      <c r="C2693" s="61">
        <v>13</v>
      </c>
      <c r="D2693" s="61">
        <v>79</v>
      </c>
      <c r="E2693" s="61" t="s">
        <v>2237</v>
      </c>
      <c r="F2693" s="61" t="s">
        <v>2294</v>
      </c>
      <c r="G2693" s="61" t="s">
        <v>2910</v>
      </c>
      <c r="H2693" s="62" t="s">
        <v>3784</v>
      </c>
      <c r="I2693" s="58">
        <v>1.57</v>
      </c>
      <c r="J2693" s="74">
        <v>73.599999999999994</v>
      </c>
    </row>
    <row r="2694" spans="1:10" ht="16.5" customHeight="1">
      <c r="A2694" s="61">
        <v>175</v>
      </c>
      <c r="B2694" s="61">
        <v>65</v>
      </c>
      <c r="C2694" s="61">
        <v>14</v>
      </c>
      <c r="D2694" s="61">
        <v>82</v>
      </c>
      <c r="E2694" s="61" t="s">
        <v>2237</v>
      </c>
      <c r="F2694" s="61" t="s">
        <v>2294</v>
      </c>
      <c r="G2694" s="61" t="s">
        <v>3520</v>
      </c>
      <c r="H2694" s="62" t="s">
        <v>3586</v>
      </c>
      <c r="I2694" s="58">
        <v>1.57</v>
      </c>
      <c r="J2694" s="74">
        <v>72.75</v>
      </c>
    </row>
    <row r="2695" spans="1:10" ht="16.5" customHeight="1">
      <c r="A2695" s="61">
        <v>175</v>
      </c>
      <c r="B2695" s="61">
        <v>65</v>
      </c>
      <c r="C2695" s="61">
        <v>14</v>
      </c>
      <c r="D2695" s="61">
        <v>82</v>
      </c>
      <c r="E2695" s="61" t="s">
        <v>2237</v>
      </c>
      <c r="F2695" s="61" t="s">
        <v>2294</v>
      </c>
      <c r="G2695" s="61" t="s">
        <v>2910</v>
      </c>
      <c r="H2695" s="62" t="s">
        <v>3297</v>
      </c>
      <c r="I2695" s="58">
        <v>1.57</v>
      </c>
      <c r="J2695" s="74">
        <v>72.75</v>
      </c>
    </row>
    <row r="2696" spans="1:10" ht="16.5" customHeight="1">
      <c r="A2696" s="61">
        <v>145</v>
      </c>
      <c r="B2696" s="61">
        <v>70</v>
      </c>
      <c r="C2696" s="61">
        <v>13</v>
      </c>
      <c r="D2696" s="61">
        <v>71</v>
      </c>
      <c r="E2696" s="61" t="s">
        <v>2237</v>
      </c>
      <c r="F2696" s="61" t="s">
        <v>2294</v>
      </c>
      <c r="G2696" s="61" t="s">
        <v>2910</v>
      </c>
      <c r="H2696" s="62" t="s">
        <v>3782</v>
      </c>
      <c r="I2696" s="58">
        <v>1.57</v>
      </c>
      <c r="J2696" s="74">
        <v>70.150000000000006</v>
      </c>
    </row>
    <row r="2697" spans="1:10" ht="16.5" customHeight="1">
      <c r="A2697" s="61">
        <v>135</v>
      </c>
      <c r="B2697" s="61">
        <v>80</v>
      </c>
      <c r="C2697" s="61">
        <v>13</v>
      </c>
      <c r="D2697" s="61">
        <v>70</v>
      </c>
      <c r="E2697" s="61" t="s">
        <v>2237</v>
      </c>
      <c r="F2697" s="61" t="s">
        <v>2294</v>
      </c>
      <c r="G2697" s="61" t="s">
        <v>2832</v>
      </c>
      <c r="H2697" s="62" t="s">
        <v>2839</v>
      </c>
      <c r="I2697" s="58">
        <v>1.57</v>
      </c>
      <c r="J2697" s="74">
        <v>69.58</v>
      </c>
    </row>
    <row r="2698" spans="1:10" ht="16.5" customHeight="1">
      <c r="A2698" s="61">
        <v>155</v>
      </c>
      <c r="B2698" s="61">
        <v>80</v>
      </c>
      <c r="C2698" s="61">
        <v>13</v>
      </c>
      <c r="D2698" s="61">
        <v>79</v>
      </c>
      <c r="E2698" s="61" t="s">
        <v>2237</v>
      </c>
      <c r="F2698" s="61" t="s">
        <v>2294</v>
      </c>
      <c r="G2698" s="61" t="s">
        <v>2832</v>
      </c>
      <c r="H2698" s="62" t="s">
        <v>2833</v>
      </c>
      <c r="I2698" s="58">
        <v>1.57</v>
      </c>
      <c r="J2698" s="74">
        <v>67.849999999999994</v>
      </c>
    </row>
    <row r="2699" spans="1:10" ht="16.5" customHeight="1">
      <c r="A2699" s="61">
        <v>155</v>
      </c>
      <c r="B2699" s="61">
        <v>70</v>
      </c>
      <c r="C2699" s="61">
        <v>13</v>
      </c>
      <c r="D2699" s="61">
        <v>75</v>
      </c>
      <c r="E2699" s="61" t="s">
        <v>2237</v>
      </c>
      <c r="F2699" s="61" t="s">
        <v>2294</v>
      </c>
      <c r="G2699" s="61" t="s">
        <v>2910</v>
      </c>
      <c r="H2699" s="62" t="s">
        <v>3783</v>
      </c>
      <c r="I2699" s="58">
        <v>1.57</v>
      </c>
      <c r="J2699" s="74">
        <v>65.55</v>
      </c>
    </row>
    <row r="2700" spans="1:10" ht="16.5" customHeight="1">
      <c r="A2700" s="61">
        <v>195</v>
      </c>
      <c r="B2700" s="61">
        <v>70</v>
      </c>
      <c r="C2700" s="61">
        <v>15</v>
      </c>
      <c r="D2700" s="61">
        <v>104</v>
      </c>
      <c r="E2700" s="61" t="s">
        <v>2229</v>
      </c>
      <c r="F2700" s="61" t="s">
        <v>2255</v>
      </c>
      <c r="G2700" s="61" t="s">
        <v>2420</v>
      </c>
      <c r="H2700" s="62">
        <v>1150459</v>
      </c>
      <c r="I2700" s="58">
        <v>3.27</v>
      </c>
      <c r="J2700" s="74">
        <v>78.61</v>
      </c>
    </row>
    <row r="2701" spans="1:10" ht="16.5" customHeight="1">
      <c r="A2701" s="61">
        <v>215</v>
      </c>
      <c r="B2701" s="61">
        <v>70</v>
      </c>
      <c r="C2701" s="61">
        <v>15</v>
      </c>
      <c r="D2701" s="61">
        <v>109</v>
      </c>
      <c r="E2701" s="61" t="s">
        <v>2233</v>
      </c>
      <c r="F2701" s="61" t="s">
        <v>2255</v>
      </c>
      <c r="G2701" s="61" t="s">
        <v>3924</v>
      </c>
      <c r="H2701" s="62">
        <v>1142158</v>
      </c>
      <c r="I2701" s="58">
        <v>3.27</v>
      </c>
      <c r="J2701" s="74">
        <v>105.47</v>
      </c>
    </row>
    <row r="2702" spans="1:10" ht="16.5" customHeight="1">
      <c r="A2702" s="61">
        <v>175</v>
      </c>
      <c r="B2702" s="61">
        <v>65</v>
      </c>
      <c r="C2702" s="61">
        <v>14</v>
      </c>
      <c r="D2702" s="61">
        <v>90</v>
      </c>
      <c r="E2702" s="61" t="s">
        <v>2237</v>
      </c>
      <c r="F2702" s="61" t="s">
        <v>2255</v>
      </c>
      <c r="G2702" s="61" t="s">
        <v>2420</v>
      </c>
      <c r="H2702" s="62">
        <v>1150460</v>
      </c>
      <c r="I2702" s="58">
        <v>3.27</v>
      </c>
      <c r="J2702" s="74">
        <v>71.099999999999994</v>
      </c>
    </row>
    <row r="2703" spans="1:10" ht="16.5" customHeight="1">
      <c r="A2703" s="61">
        <v>225</v>
      </c>
      <c r="B2703" s="61">
        <v>65</v>
      </c>
      <c r="C2703" s="61">
        <v>16</v>
      </c>
      <c r="D2703" s="61">
        <v>112</v>
      </c>
      <c r="E2703" s="61" t="s">
        <v>2229</v>
      </c>
      <c r="F2703" s="61" t="s">
        <v>2255</v>
      </c>
      <c r="G2703" s="61" t="s">
        <v>2420</v>
      </c>
      <c r="H2703" s="62">
        <v>1150461</v>
      </c>
      <c r="I2703" s="58">
        <v>3.27</v>
      </c>
      <c r="J2703" s="74">
        <v>135.88</v>
      </c>
    </row>
    <row r="2704" spans="1:10" ht="16.5" customHeight="1">
      <c r="A2704" s="61">
        <v>175</v>
      </c>
      <c r="B2704" s="61">
        <v>70</v>
      </c>
      <c r="C2704" s="61">
        <v>13</v>
      </c>
      <c r="D2704" s="61">
        <v>82</v>
      </c>
      <c r="E2704" s="61" t="s">
        <v>2237</v>
      </c>
      <c r="F2704" s="61" t="s">
        <v>2255</v>
      </c>
      <c r="G2704" s="61" t="s">
        <v>2421</v>
      </c>
      <c r="H2704" s="62">
        <v>1142166</v>
      </c>
      <c r="I2704" s="58">
        <v>1.57</v>
      </c>
      <c r="J2704" s="74">
        <v>42</v>
      </c>
    </row>
    <row r="2705" spans="1:10" ht="16.5" customHeight="1">
      <c r="A2705" s="61">
        <v>145</v>
      </c>
      <c r="B2705" s="61">
        <v>70</v>
      </c>
      <c r="C2705" s="61">
        <v>13</v>
      </c>
      <c r="D2705" s="61">
        <v>71</v>
      </c>
      <c r="E2705" s="61" t="s">
        <v>2237</v>
      </c>
      <c r="F2705" s="61" t="s">
        <v>2255</v>
      </c>
      <c r="G2705" s="61" t="s">
        <v>2421</v>
      </c>
      <c r="H2705" s="62">
        <v>1142220</v>
      </c>
      <c r="I2705" s="58">
        <v>1.57</v>
      </c>
      <c r="J2705" s="74">
        <v>39.9</v>
      </c>
    </row>
    <row r="2706" spans="1:10" ht="16.5" customHeight="1">
      <c r="A2706" s="61">
        <v>155</v>
      </c>
      <c r="B2706" s="61">
        <v>70</v>
      </c>
      <c r="C2706" s="61">
        <v>13</v>
      </c>
      <c r="D2706" s="61">
        <v>75</v>
      </c>
      <c r="E2706" s="61" t="s">
        <v>2237</v>
      </c>
      <c r="F2706" s="61" t="s">
        <v>2255</v>
      </c>
      <c r="G2706" s="61" t="s">
        <v>2421</v>
      </c>
      <c r="H2706" s="62">
        <v>1142164</v>
      </c>
      <c r="I2706" s="58">
        <v>1.57</v>
      </c>
      <c r="J2706" s="74">
        <v>37.1</v>
      </c>
    </row>
    <row r="2707" spans="1:10" ht="16.5" customHeight="1">
      <c r="A2707" s="61">
        <v>165</v>
      </c>
      <c r="B2707" s="61">
        <v>70</v>
      </c>
      <c r="C2707" s="61">
        <v>13</v>
      </c>
      <c r="D2707" s="61">
        <v>79</v>
      </c>
      <c r="E2707" s="61" t="s">
        <v>2237</v>
      </c>
      <c r="F2707" s="61" t="s">
        <v>2255</v>
      </c>
      <c r="G2707" s="61" t="s">
        <v>2421</v>
      </c>
      <c r="H2707" s="62">
        <v>1142165</v>
      </c>
      <c r="I2707" s="58">
        <v>1.57</v>
      </c>
      <c r="J2707" s="74">
        <v>40</v>
      </c>
    </row>
    <row r="2708" spans="1:10" ht="16.5" customHeight="1">
      <c r="A2708" s="61">
        <v>165</v>
      </c>
      <c r="B2708" s="61">
        <v>65</v>
      </c>
      <c r="C2708" s="61">
        <v>13</v>
      </c>
      <c r="D2708" s="61">
        <v>77</v>
      </c>
      <c r="E2708" s="61" t="s">
        <v>2237</v>
      </c>
      <c r="F2708" s="61" t="s">
        <v>2255</v>
      </c>
      <c r="G2708" s="61" t="s">
        <v>2421</v>
      </c>
      <c r="H2708" s="62">
        <v>1142212</v>
      </c>
      <c r="I2708" s="58">
        <v>1.57</v>
      </c>
      <c r="J2708" s="74">
        <v>44</v>
      </c>
    </row>
    <row r="2709" spans="1:10" ht="16.5" customHeight="1">
      <c r="A2709" s="61">
        <v>175</v>
      </c>
      <c r="B2709" s="61">
        <v>65</v>
      </c>
      <c r="C2709" s="61">
        <v>13</v>
      </c>
      <c r="D2709" s="61">
        <v>80</v>
      </c>
      <c r="E2709" s="61" t="s">
        <v>2237</v>
      </c>
      <c r="F2709" s="61" t="s">
        <v>2255</v>
      </c>
      <c r="G2709" s="61" t="s">
        <v>2421</v>
      </c>
      <c r="H2709" s="62">
        <v>1142222</v>
      </c>
      <c r="I2709" s="58">
        <v>1.57</v>
      </c>
      <c r="J2709" s="74">
        <v>55</v>
      </c>
    </row>
    <row r="2710" spans="1:10" ht="16.5" customHeight="1">
      <c r="A2710" s="61">
        <v>155</v>
      </c>
      <c r="B2710" s="61">
        <v>80</v>
      </c>
      <c r="C2710" s="61">
        <v>13</v>
      </c>
      <c r="D2710" s="61">
        <v>79</v>
      </c>
      <c r="E2710" s="61" t="s">
        <v>2237</v>
      </c>
      <c r="F2710" s="61" t="s">
        <v>2255</v>
      </c>
      <c r="G2710" s="61" t="s">
        <v>2421</v>
      </c>
      <c r="H2710" s="62">
        <v>1142217</v>
      </c>
      <c r="I2710" s="58">
        <v>1.57</v>
      </c>
      <c r="J2710" s="74">
        <v>38.5</v>
      </c>
    </row>
    <row r="2711" spans="1:10" ht="16.5" customHeight="1">
      <c r="A2711" s="61">
        <v>135</v>
      </c>
      <c r="B2711" s="61">
        <v>80</v>
      </c>
      <c r="C2711" s="61">
        <v>13</v>
      </c>
      <c r="D2711" s="61">
        <v>70</v>
      </c>
      <c r="E2711" s="61" t="s">
        <v>2237</v>
      </c>
      <c r="F2711" s="61" t="s">
        <v>2255</v>
      </c>
      <c r="G2711" s="61" t="s">
        <v>2421</v>
      </c>
      <c r="H2711" s="62">
        <v>1142215</v>
      </c>
      <c r="I2711" s="58">
        <v>1.57</v>
      </c>
      <c r="J2711" s="74">
        <v>38.15</v>
      </c>
    </row>
    <row r="2712" spans="1:10" ht="16.5" customHeight="1">
      <c r="A2712" s="61">
        <v>145</v>
      </c>
      <c r="B2712" s="61">
        <v>80</v>
      </c>
      <c r="C2712" s="61">
        <v>13</v>
      </c>
      <c r="D2712" s="61">
        <v>75</v>
      </c>
      <c r="E2712" s="61" t="s">
        <v>2237</v>
      </c>
      <c r="F2712" s="61" t="s">
        <v>2255</v>
      </c>
      <c r="G2712" s="61" t="s">
        <v>2421</v>
      </c>
      <c r="H2712" s="62">
        <v>1142216</v>
      </c>
      <c r="I2712" s="58">
        <v>1.57</v>
      </c>
      <c r="J2712" s="74">
        <v>39.9</v>
      </c>
    </row>
    <row r="2713" spans="1:10" ht="16.5" customHeight="1">
      <c r="A2713" s="61">
        <v>205</v>
      </c>
      <c r="B2713" s="61">
        <v>55</v>
      </c>
      <c r="C2713" s="61">
        <v>15</v>
      </c>
      <c r="D2713" s="61">
        <v>88</v>
      </c>
      <c r="E2713" s="61" t="s">
        <v>2347</v>
      </c>
      <c r="F2713" s="61" t="s">
        <v>2255</v>
      </c>
      <c r="G2713" s="61" t="s">
        <v>2416</v>
      </c>
      <c r="H2713" s="62">
        <v>1142328</v>
      </c>
      <c r="I2713" s="58">
        <v>1.57</v>
      </c>
      <c r="J2713" s="74">
        <v>94.01</v>
      </c>
    </row>
    <row r="2714" spans="1:10" ht="16.5" customHeight="1">
      <c r="A2714" s="61">
        <v>195</v>
      </c>
      <c r="B2714" s="61">
        <v>65</v>
      </c>
      <c r="C2714" s="61">
        <v>14</v>
      </c>
      <c r="D2714" s="61">
        <v>89</v>
      </c>
      <c r="E2714" s="61" t="s">
        <v>2440</v>
      </c>
      <c r="F2714" s="61" t="s">
        <v>2255</v>
      </c>
      <c r="G2714" s="61" t="s">
        <v>2416</v>
      </c>
      <c r="H2714" s="62">
        <v>1142298</v>
      </c>
      <c r="I2714" s="58">
        <v>1.57</v>
      </c>
      <c r="J2714" s="74">
        <v>80.98</v>
      </c>
    </row>
    <row r="2715" spans="1:10" ht="16.5" customHeight="1">
      <c r="A2715" s="61">
        <v>165</v>
      </c>
      <c r="B2715" s="61">
        <v>65</v>
      </c>
      <c r="C2715" s="61">
        <v>14</v>
      </c>
      <c r="D2715" s="61">
        <v>79</v>
      </c>
      <c r="E2715" s="61" t="s">
        <v>2237</v>
      </c>
      <c r="F2715" s="61" t="s">
        <v>2255</v>
      </c>
      <c r="G2715" s="61" t="s">
        <v>2416</v>
      </c>
      <c r="H2715" s="62">
        <v>1142294</v>
      </c>
      <c r="I2715" s="58">
        <v>1.57</v>
      </c>
      <c r="J2715" s="74">
        <v>41</v>
      </c>
    </row>
    <row r="2716" spans="1:10" ht="16.5" customHeight="1">
      <c r="A2716" s="61">
        <v>195</v>
      </c>
      <c r="B2716" s="61">
        <v>60</v>
      </c>
      <c r="C2716" s="61">
        <v>14</v>
      </c>
      <c r="D2716" s="61">
        <v>86</v>
      </c>
      <c r="E2716" s="61" t="s">
        <v>2440</v>
      </c>
      <c r="F2716" s="61" t="s">
        <v>2255</v>
      </c>
      <c r="G2716" s="61" t="s">
        <v>2416</v>
      </c>
      <c r="H2716" s="62">
        <v>1142308</v>
      </c>
      <c r="I2716" s="58">
        <v>1.57</v>
      </c>
      <c r="J2716" s="74">
        <v>67.900000000000006</v>
      </c>
    </row>
    <row r="2717" spans="1:10" ht="16.5" customHeight="1">
      <c r="A2717" s="61">
        <v>205</v>
      </c>
      <c r="B2717" s="61">
        <v>65</v>
      </c>
      <c r="C2717" s="61">
        <v>15</v>
      </c>
      <c r="D2717" s="61">
        <v>94</v>
      </c>
      <c r="E2717" s="61" t="s">
        <v>2237</v>
      </c>
      <c r="F2717" s="61" t="s">
        <v>2255</v>
      </c>
      <c r="G2717" s="61" t="s">
        <v>2416</v>
      </c>
      <c r="H2717" s="62">
        <v>1142316</v>
      </c>
      <c r="I2717" s="58">
        <v>1.57</v>
      </c>
      <c r="J2717" s="74">
        <v>78.400000000000006</v>
      </c>
    </row>
    <row r="2718" spans="1:10" ht="16.5" customHeight="1">
      <c r="A2718" s="61">
        <v>215</v>
      </c>
      <c r="B2718" s="61">
        <v>65</v>
      </c>
      <c r="C2718" s="61">
        <v>15</v>
      </c>
      <c r="D2718" s="61">
        <v>96</v>
      </c>
      <c r="E2718" s="61" t="s">
        <v>2237</v>
      </c>
      <c r="F2718" s="61" t="s">
        <v>2255</v>
      </c>
      <c r="G2718" s="61" t="s">
        <v>2416</v>
      </c>
      <c r="H2718" s="62">
        <v>1142318</v>
      </c>
      <c r="I2718" s="58">
        <v>1.57</v>
      </c>
      <c r="J2718" s="74">
        <v>83.35</v>
      </c>
    </row>
    <row r="2719" spans="1:10" ht="16.5" customHeight="1">
      <c r="A2719" s="61">
        <v>245</v>
      </c>
      <c r="B2719" s="61">
        <v>45</v>
      </c>
      <c r="C2719" s="61">
        <v>17</v>
      </c>
      <c r="D2719" s="61">
        <v>95</v>
      </c>
      <c r="E2719" s="61" t="s">
        <v>2445</v>
      </c>
      <c r="F2719" s="61" t="s">
        <v>2255</v>
      </c>
      <c r="G2719" s="61" t="s">
        <v>2418</v>
      </c>
      <c r="H2719" s="62" t="s">
        <v>2335</v>
      </c>
      <c r="I2719" s="58">
        <v>1.57</v>
      </c>
      <c r="J2719" s="74">
        <v>169.06</v>
      </c>
    </row>
    <row r="2720" spans="1:10" ht="16.5" customHeight="1">
      <c r="A2720" s="61">
        <v>235</v>
      </c>
      <c r="B2720" s="61">
        <v>45</v>
      </c>
      <c r="C2720" s="61">
        <v>17</v>
      </c>
      <c r="D2720" s="61">
        <v>94</v>
      </c>
      <c r="E2720" s="61" t="s">
        <v>2440</v>
      </c>
      <c r="F2720" s="61" t="s">
        <v>2255</v>
      </c>
      <c r="G2720" s="61" t="s">
        <v>2223</v>
      </c>
      <c r="H2720" s="62" t="s">
        <v>160</v>
      </c>
      <c r="I2720" s="58">
        <v>1.57</v>
      </c>
      <c r="J2720" s="74">
        <v>147.34</v>
      </c>
    </row>
    <row r="2721" spans="1:10" ht="16.5" customHeight="1">
      <c r="A2721" s="61">
        <v>245</v>
      </c>
      <c r="B2721" s="61">
        <v>40</v>
      </c>
      <c r="C2721" s="61">
        <v>17</v>
      </c>
      <c r="D2721" s="61">
        <v>91</v>
      </c>
      <c r="E2721" s="61" t="s">
        <v>2445</v>
      </c>
      <c r="F2721" s="61" t="s">
        <v>2255</v>
      </c>
      <c r="G2721" s="61" t="s">
        <v>2418</v>
      </c>
      <c r="H2721" s="62" t="s">
        <v>365</v>
      </c>
      <c r="I2721" s="58">
        <v>1.5699999999999932</v>
      </c>
      <c r="J2721" s="74">
        <v>146.55000000000001</v>
      </c>
    </row>
    <row r="2722" spans="1:10" ht="16.5" customHeight="1">
      <c r="A2722" s="61">
        <v>215</v>
      </c>
      <c r="B2722" s="61">
        <v>55</v>
      </c>
      <c r="C2722" s="61">
        <v>16</v>
      </c>
      <c r="D2722" s="61">
        <v>97</v>
      </c>
      <c r="E2722" s="61" t="s">
        <v>2239</v>
      </c>
      <c r="F2722" s="61" t="s">
        <v>2255</v>
      </c>
      <c r="G2722" s="61" t="s">
        <v>2448</v>
      </c>
      <c r="H2722" s="62" t="s">
        <v>246</v>
      </c>
      <c r="I2722" s="58">
        <v>1.57</v>
      </c>
      <c r="J2722" s="74">
        <v>137.9</v>
      </c>
    </row>
    <row r="2723" spans="1:10" ht="16.5" customHeight="1">
      <c r="A2723" s="61">
        <v>225</v>
      </c>
      <c r="B2723" s="61">
        <v>55</v>
      </c>
      <c r="C2723" s="61">
        <v>16</v>
      </c>
      <c r="D2723" s="61">
        <v>95</v>
      </c>
      <c r="E2723" s="61" t="s">
        <v>2239</v>
      </c>
      <c r="F2723" s="61" t="s">
        <v>2255</v>
      </c>
      <c r="G2723" s="61" t="s">
        <v>2418</v>
      </c>
      <c r="H2723" s="62" t="s">
        <v>2366</v>
      </c>
      <c r="I2723" s="58">
        <v>1.57</v>
      </c>
      <c r="J2723" s="74">
        <v>130.9</v>
      </c>
    </row>
    <row r="2724" spans="1:10" ht="16.5" customHeight="1">
      <c r="A2724" s="61">
        <v>215</v>
      </c>
      <c r="B2724" s="61">
        <v>55</v>
      </c>
      <c r="C2724" s="61">
        <v>16</v>
      </c>
      <c r="D2724" s="61">
        <v>97</v>
      </c>
      <c r="E2724" s="61" t="s">
        <v>2440</v>
      </c>
      <c r="F2724" s="61" t="s">
        <v>2255</v>
      </c>
      <c r="G2724" s="61" t="s">
        <v>2448</v>
      </c>
      <c r="H2724" s="62" t="s">
        <v>245</v>
      </c>
      <c r="I2724" s="58">
        <v>1.57</v>
      </c>
      <c r="J2724" s="74">
        <v>127.4</v>
      </c>
    </row>
    <row r="2725" spans="1:10" ht="16.5" customHeight="1">
      <c r="A2725" s="61">
        <v>205</v>
      </c>
      <c r="B2725" s="61">
        <v>50</v>
      </c>
      <c r="C2725" s="61">
        <v>16</v>
      </c>
      <c r="D2725" s="61">
        <v>87</v>
      </c>
      <c r="E2725" s="61" t="s">
        <v>2239</v>
      </c>
      <c r="F2725" s="61" t="s">
        <v>2255</v>
      </c>
      <c r="G2725" s="61" t="s">
        <v>2418</v>
      </c>
      <c r="H2725" s="62" t="s">
        <v>2355</v>
      </c>
      <c r="I2725" s="58">
        <v>1.57</v>
      </c>
      <c r="J2725" s="74">
        <v>126.35</v>
      </c>
    </row>
    <row r="2726" spans="1:10" ht="16.5" customHeight="1">
      <c r="A2726" s="61">
        <v>225</v>
      </c>
      <c r="B2726" s="61">
        <v>60</v>
      </c>
      <c r="C2726" s="61">
        <v>16</v>
      </c>
      <c r="D2726" s="61">
        <v>98</v>
      </c>
      <c r="E2726" s="61" t="s">
        <v>2239</v>
      </c>
      <c r="F2726" s="61" t="s">
        <v>2255</v>
      </c>
      <c r="G2726" s="61" t="s">
        <v>2418</v>
      </c>
      <c r="H2726" s="62" t="s">
        <v>2425</v>
      </c>
      <c r="I2726" s="58">
        <v>1.57</v>
      </c>
      <c r="J2726" s="74">
        <v>126.01</v>
      </c>
    </row>
    <row r="2727" spans="1:10" ht="16.5" customHeight="1">
      <c r="A2727" s="61">
        <v>225</v>
      </c>
      <c r="B2727" s="61">
        <v>55</v>
      </c>
      <c r="C2727" s="61">
        <v>16</v>
      </c>
      <c r="D2727" s="61">
        <v>95</v>
      </c>
      <c r="E2727" s="61" t="s">
        <v>2347</v>
      </c>
      <c r="F2727" s="61" t="s">
        <v>2255</v>
      </c>
      <c r="G2727" s="61" t="s">
        <v>2418</v>
      </c>
      <c r="H2727" s="62" t="s">
        <v>2423</v>
      </c>
      <c r="I2727" s="58">
        <v>1.57</v>
      </c>
      <c r="J2727" s="74">
        <v>122.5</v>
      </c>
    </row>
    <row r="2728" spans="1:10" ht="16.5" customHeight="1">
      <c r="A2728" s="61">
        <v>215</v>
      </c>
      <c r="B2728" s="61">
        <v>55</v>
      </c>
      <c r="C2728" s="61">
        <v>16</v>
      </c>
      <c r="D2728" s="61">
        <v>93</v>
      </c>
      <c r="E2728" s="61" t="s">
        <v>2347</v>
      </c>
      <c r="F2728" s="61" t="s">
        <v>2255</v>
      </c>
      <c r="G2728" s="61" t="s">
        <v>2448</v>
      </c>
      <c r="H2728" s="62" t="s">
        <v>2091</v>
      </c>
      <c r="I2728" s="58">
        <v>1.57</v>
      </c>
      <c r="J2728" s="74">
        <v>121.6</v>
      </c>
    </row>
    <row r="2729" spans="1:10" ht="16.5" customHeight="1">
      <c r="A2729" s="61">
        <v>215</v>
      </c>
      <c r="B2729" s="61">
        <v>55</v>
      </c>
      <c r="C2729" s="61">
        <v>16</v>
      </c>
      <c r="D2729" s="61">
        <v>93</v>
      </c>
      <c r="E2729" s="61" t="s">
        <v>2440</v>
      </c>
      <c r="F2729" s="61" t="s">
        <v>2255</v>
      </c>
      <c r="G2729" s="61" t="s">
        <v>2448</v>
      </c>
      <c r="H2729" s="62" t="s">
        <v>2085</v>
      </c>
      <c r="I2729" s="58">
        <v>1.57</v>
      </c>
      <c r="J2729" s="74">
        <v>121.45</v>
      </c>
    </row>
    <row r="2730" spans="1:10" ht="16.5" customHeight="1">
      <c r="A2730" s="61">
        <v>215</v>
      </c>
      <c r="B2730" s="61">
        <v>55</v>
      </c>
      <c r="C2730" s="61">
        <v>16</v>
      </c>
      <c r="D2730" s="61" t="s">
        <v>2315</v>
      </c>
      <c r="E2730" s="61" t="s">
        <v>2440</v>
      </c>
      <c r="F2730" s="61" t="s">
        <v>2255</v>
      </c>
      <c r="G2730" s="61" t="s">
        <v>3925</v>
      </c>
      <c r="H2730" s="62" t="s">
        <v>161</v>
      </c>
      <c r="I2730" s="58">
        <v>1.57</v>
      </c>
      <c r="J2730" s="74">
        <v>121.45</v>
      </c>
    </row>
    <row r="2731" spans="1:10" ht="16.5" customHeight="1">
      <c r="A2731" s="61">
        <v>205</v>
      </c>
      <c r="B2731" s="61">
        <v>50</v>
      </c>
      <c r="C2731" s="61">
        <v>16</v>
      </c>
      <c r="D2731" s="61">
        <v>87</v>
      </c>
      <c r="E2731" s="61" t="s">
        <v>2347</v>
      </c>
      <c r="F2731" s="61" t="s">
        <v>2255</v>
      </c>
      <c r="G2731" s="61" t="s">
        <v>2418</v>
      </c>
      <c r="H2731" s="62" t="s">
        <v>2354</v>
      </c>
      <c r="I2731" s="58">
        <v>1.57</v>
      </c>
      <c r="J2731" s="74">
        <v>121.45</v>
      </c>
    </row>
    <row r="2732" spans="1:10" ht="16.5" customHeight="1">
      <c r="A2732" s="61">
        <v>205</v>
      </c>
      <c r="B2732" s="61">
        <v>40</v>
      </c>
      <c r="C2732" s="61">
        <v>17</v>
      </c>
      <c r="D2732" s="61">
        <v>84</v>
      </c>
      <c r="E2732" s="61" t="s">
        <v>2239</v>
      </c>
      <c r="F2732" s="61" t="s">
        <v>2255</v>
      </c>
      <c r="G2732" s="61" t="s">
        <v>2418</v>
      </c>
      <c r="H2732" s="62" t="s">
        <v>2419</v>
      </c>
      <c r="I2732" s="58">
        <v>1.57</v>
      </c>
      <c r="J2732" s="74">
        <v>119.7</v>
      </c>
    </row>
    <row r="2733" spans="1:10" ht="16.5" customHeight="1">
      <c r="A2733" s="61">
        <v>215</v>
      </c>
      <c r="B2733" s="61">
        <v>55</v>
      </c>
      <c r="C2733" s="61">
        <v>16</v>
      </c>
      <c r="D2733" s="61">
        <v>93</v>
      </c>
      <c r="E2733" s="61" t="s">
        <v>2239</v>
      </c>
      <c r="F2733" s="61" t="s">
        <v>2255</v>
      </c>
      <c r="G2733" s="61" t="s">
        <v>2448</v>
      </c>
      <c r="H2733" s="62" t="s">
        <v>2788</v>
      </c>
      <c r="I2733" s="58">
        <v>1.57</v>
      </c>
      <c r="J2733" s="74">
        <v>118.86</v>
      </c>
    </row>
    <row r="2734" spans="1:10" ht="16.5" customHeight="1">
      <c r="A2734" s="61">
        <v>225</v>
      </c>
      <c r="B2734" s="61">
        <v>50</v>
      </c>
      <c r="C2734" s="61">
        <v>16</v>
      </c>
      <c r="D2734" s="61">
        <v>92</v>
      </c>
      <c r="E2734" s="61" t="s">
        <v>2347</v>
      </c>
      <c r="F2734" s="61" t="s">
        <v>2255</v>
      </c>
      <c r="G2734" s="61" t="s">
        <v>2418</v>
      </c>
      <c r="H2734" s="62" t="s">
        <v>2363</v>
      </c>
      <c r="I2734" s="58">
        <v>1.57</v>
      </c>
      <c r="J2734" s="74">
        <v>118.5</v>
      </c>
    </row>
    <row r="2735" spans="1:10" ht="16.5" customHeight="1">
      <c r="A2735" s="61">
        <v>215</v>
      </c>
      <c r="B2735" s="61">
        <v>65</v>
      </c>
      <c r="C2735" s="61">
        <v>16</v>
      </c>
      <c r="D2735" s="61" t="s">
        <v>2321</v>
      </c>
      <c r="E2735" s="61" t="s">
        <v>2237</v>
      </c>
      <c r="F2735" s="61" t="s">
        <v>2255</v>
      </c>
      <c r="G2735" s="61" t="s">
        <v>2420</v>
      </c>
      <c r="H2735" s="62" t="s">
        <v>247</v>
      </c>
      <c r="I2735" s="58">
        <v>3.27</v>
      </c>
      <c r="J2735" s="74">
        <v>114.16</v>
      </c>
    </row>
    <row r="2736" spans="1:10" ht="16.5" customHeight="1">
      <c r="A2736" s="61">
        <v>225</v>
      </c>
      <c r="B2736" s="61">
        <v>55</v>
      </c>
      <c r="C2736" s="61">
        <v>16</v>
      </c>
      <c r="D2736" s="61">
        <v>95</v>
      </c>
      <c r="E2736" s="61" t="s">
        <v>2440</v>
      </c>
      <c r="F2736" s="61" t="s">
        <v>2255</v>
      </c>
      <c r="G2736" s="61" t="s">
        <v>2223</v>
      </c>
      <c r="H2736" s="62" t="s">
        <v>2086</v>
      </c>
      <c r="I2736" s="58">
        <v>1.57</v>
      </c>
      <c r="J2736" s="74">
        <v>112.58</v>
      </c>
    </row>
    <row r="2737" spans="1:10" ht="16.5" customHeight="1">
      <c r="A2737" s="61">
        <v>215</v>
      </c>
      <c r="B2737" s="61">
        <v>45</v>
      </c>
      <c r="C2737" s="61">
        <v>17</v>
      </c>
      <c r="D2737" s="61">
        <v>91</v>
      </c>
      <c r="E2737" s="61" t="s">
        <v>2239</v>
      </c>
      <c r="F2737" s="61" t="s">
        <v>2255</v>
      </c>
      <c r="G2737" s="61" t="s">
        <v>2418</v>
      </c>
      <c r="H2737" s="62" t="s">
        <v>2360</v>
      </c>
      <c r="I2737" s="58">
        <v>1.57</v>
      </c>
      <c r="J2737" s="74">
        <v>111</v>
      </c>
    </row>
    <row r="2738" spans="1:10" ht="16.5" customHeight="1">
      <c r="A2738" s="61">
        <v>205</v>
      </c>
      <c r="B2738" s="61">
        <v>45</v>
      </c>
      <c r="C2738" s="61">
        <v>16</v>
      </c>
      <c r="D2738" s="61">
        <v>83</v>
      </c>
      <c r="E2738" s="61" t="s">
        <v>2239</v>
      </c>
      <c r="F2738" s="61" t="s">
        <v>2255</v>
      </c>
      <c r="G2738" s="61" t="s">
        <v>2418</v>
      </c>
      <c r="H2738" s="62" t="s">
        <v>2353</v>
      </c>
      <c r="I2738" s="58">
        <v>1.57</v>
      </c>
      <c r="J2738" s="74">
        <v>100</v>
      </c>
    </row>
    <row r="2739" spans="1:10" ht="16.5" customHeight="1">
      <c r="A2739" s="61">
        <v>195</v>
      </c>
      <c r="B2739" s="61">
        <v>55</v>
      </c>
      <c r="C2739" s="61">
        <v>15</v>
      </c>
      <c r="D2739" s="61">
        <v>85</v>
      </c>
      <c r="E2739" s="61" t="s">
        <v>2347</v>
      </c>
      <c r="F2739" s="61" t="s">
        <v>2255</v>
      </c>
      <c r="G2739" s="61" t="s">
        <v>2448</v>
      </c>
      <c r="H2739" s="62" t="s">
        <v>355</v>
      </c>
      <c r="I2739" s="58">
        <v>1.5699999999999932</v>
      </c>
      <c r="J2739" s="74">
        <v>90</v>
      </c>
    </row>
    <row r="2740" spans="1:10" ht="16.5" customHeight="1">
      <c r="A2740" s="61">
        <v>195</v>
      </c>
      <c r="B2740" s="61">
        <v>55</v>
      </c>
      <c r="C2740" s="61">
        <v>15</v>
      </c>
      <c r="D2740" s="61">
        <v>85</v>
      </c>
      <c r="E2740" s="61" t="s">
        <v>2440</v>
      </c>
      <c r="F2740" s="61" t="s">
        <v>2255</v>
      </c>
      <c r="G2740" s="61" t="s">
        <v>2448</v>
      </c>
      <c r="H2740" s="62" t="s">
        <v>356</v>
      </c>
      <c r="I2740" s="58">
        <v>1.5699999999999932</v>
      </c>
      <c r="J2740" s="74">
        <v>88.66</v>
      </c>
    </row>
    <row r="2741" spans="1:10" ht="16.5" customHeight="1">
      <c r="A2741" s="61">
        <v>195</v>
      </c>
      <c r="B2741" s="61">
        <v>55</v>
      </c>
      <c r="C2741" s="61">
        <v>15</v>
      </c>
      <c r="D2741" s="61" t="s">
        <v>2328</v>
      </c>
      <c r="E2741" s="61" t="s">
        <v>2440</v>
      </c>
      <c r="F2741" s="61" t="s">
        <v>2255</v>
      </c>
      <c r="G2741" s="61" t="s">
        <v>3925</v>
      </c>
      <c r="H2741" s="62" t="s">
        <v>359</v>
      </c>
      <c r="I2741" s="58">
        <v>1.5699999999999932</v>
      </c>
      <c r="J2741" s="74">
        <v>88.66</v>
      </c>
    </row>
    <row r="2742" spans="1:10" ht="16.5" customHeight="1">
      <c r="A2742" s="61">
        <v>185</v>
      </c>
      <c r="B2742" s="61">
        <v>65</v>
      </c>
      <c r="C2742" s="61">
        <v>15</v>
      </c>
      <c r="D2742" s="61">
        <v>88</v>
      </c>
      <c r="E2742" s="61" t="s">
        <v>2347</v>
      </c>
      <c r="F2742" s="61" t="s">
        <v>2255</v>
      </c>
      <c r="G2742" s="61" t="s">
        <v>2448</v>
      </c>
      <c r="H2742" s="62" t="s">
        <v>2217</v>
      </c>
      <c r="I2742" s="58">
        <v>1.57</v>
      </c>
      <c r="J2742" s="74">
        <v>86.51</v>
      </c>
    </row>
    <row r="2743" spans="1:10" ht="16.5" customHeight="1">
      <c r="A2743" s="61">
        <v>195</v>
      </c>
      <c r="B2743" s="61">
        <v>45</v>
      </c>
      <c r="C2743" s="61">
        <v>16</v>
      </c>
      <c r="D2743" s="61">
        <v>84</v>
      </c>
      <c r="E2743" s="61" t="s">
        <v>2347</v>
      </c>
      <c r="F2743" s="61" t="s">
        <v>2255</v>
      </c>
      <c r="G2743" s="61" t="s">
        <v>2418</v>
      </c>
      <c r="H2743" s="62" t="s">
        <v>2287</v>
      </c>
      <c r="I2743" s="58">
        <v>1.57</v>
      </c>
      <c r="J2743" s="74">
        <v>86</v>
      </c>
    </row>
    <row r="2744" spans="1:10" ht="16.5" customHeight="1">
      <c r="A2744" s="61">
        <v>205</v>
      </c>
      <c r="B2744" s="61">
        <v>50</v>
      </c>
      <c r="C2744" s="61">
        <v>15</v>
      </c>
      <c r="D2744" s="61">
        <v>86</v>
      </c>
      <c r="E2744" s="61" t="s">
        <v>2347</v>
      </c>
      <c r="F2744" s="61" t="s">
        <v>2255</v>
      </c>
      <c r="G2744" s="61" t="s">
        <v>2418</v>
      </c>
      <c r="H2744" s="62" t="s">
        <v>2417</v>
      </c>
      <c r="I2744" s="58">
        <v>1.57</v>
      </c>
      <c r="J2744" s="74">
        <v>85.72</v>
      </c>
    </row>
    <row r="2745" spans="1:10" ht="16.5" customHeight="1">
      <c r="A2745" s="61">
        <v>205</v>
      </c>
      <c r="B2745" s="61">
        <v>65</v>
      </c>
      <c r="C2745" s="61">
        <v>15</v>
      </c>
      <c r="D2745" s="61" t="s">
        <v>2303</v>
      </c>
      <c r="E2745" s="61" t="s">
        <v>2440</v>
      </c>
      <c r="F2745" s="61" t="s">
        <v>2255</v>
      </c>
      <c r="G2745" s="61" t="s">
        <v>3925</v>
      </c>
      <c r="H2745" s="62" t="s">
        <v>363</v>
      </c>
      <c r="I2745" s="58">
        <v>1.5699999999999932</v>
      </c>
      <c r="J2745" s="74">
        <v>85.32</v>
      </c>
    </row>
    <row r="2746" spans="1:10" ht="16.5" customHeight="1">
      <c r="A2746" s="61">
        <v>185</v>
      </c>
      <c r="B2746" s="61">
        <v>55</v>
      </c>
      <c r="C2746" s="61">
        <v>15</v>
      </c>
      <c r="D2746" s="61">
        <v>82</v>
      </c>
      <c r="E2746" s="61" t="s">
        <v>2347</v>
      </c>
      <c r="F2746" s="61" t="s">
        <v>2255</v>
      </c>
      <c r="G2746" s="61" t="s">
        <v>2448</v>
      </c>
      <c r="H2746" s="62" t="s">
        <v>2219</v>
      </c>
      <c r="I2746" s="58">
        <v>1.57</v>
      </c>
      <c r="J2746" s="74">
        <v>85</v>
      </c>
    </row>
    <row r="2747" spans="1:10" ht="16.5" customHeight="1">
      <c r="A2747" s="61">
        <v>205</v>
      </c>
      <c r="B2747" s="61">
        <v>65</v>
      </c>
      <c r="C2747" s="61">
        <v>15</v>
      </c>
      <c r="D2747" s="61" t="s">
        <v>2303</v>
      </c>
      <c r="E2747" s="61" t="s">
        <v>2237</v>
      </c>
      <c r="F2747" s="61" t="s">
        <v>2255</v>
      </c>
      <c r="G2747" s="61" t="s">
        <v>3925</v>
      </c>
      <c r="H2747" s="62" t="s">
        <v>362</v>
      </c>
      <c r="I2747" s="58">
        <v>1.5699999999999932</v>
      </c>
      <c r="J2747" s="74">
        <v>77.42</v>
      </c>
    </row>
    <row r="2748" spans="1:10" ht="16.5" customHeight="1">
      <c r="A2748" s="61">
        <v>205</v>
      </c>
      <c r="B2748" s="61">
        <v>55</v>
      </c>
      <c r="C2748" s="61">
        <v>16</v>
      </c>
      <c r="D2748" s="61">
        <v>91</v>
      </c>
      <c r="E2748" s="61" t="s">
        <v>2239</v>
      </c>
      <c r="F2748" s="61" t="s">
        <v>2255</v>
      </c>
      <c r="G2748" s="61" t="s">
        <v>2448</v>
      </c>
      <c r="H2748" s="62" t="s">
        <v>2084</v>
      </c>
      <c r="I2748" s="58">
        <v>1.57</v>
      </c>
      <c r="J2748" s="74">
        <v>77.03</v>
      </c>
    </row>
    <row r="2749" spans="1:10" ht="16.5" customHeight="1">
      <c r="A2749" s="61">
        <v>205</v>
      </c>
      <c r="B2749" s="61">
        <v>55</v>
      </c>
      <c r="C2749" s="61">
        <v>16</v>
      </c>
      <c r="D2749" s="61">
        <v>91</v>
      </c>
      <c r="E2749" s="61" t="s">
        <v>2347</v>
      </c>
      <c r="F2749" s="61" t="s">
        <v>2255</v>
      </c>
      <c r="G2749" s="61" t="s">
        <v>2448</v>
      </c>
      <c r="H2749" s="62" t="s">
        <v>360</v>
      </c>
      <c r="I2749" s="58">
        <v>1.5699999999999932</v>
      </c>
      <c r="J2749" s="74">
        <v>75.08</v>
      </c>
    </row>
    <row r="2750" spans="1:10" ht="16.5" customHeight="1">
      <c r="A2750" s="61">
        <v>185</v>
      </c>
      <c r="B2750" s="61">
        <v>55</v>
      </c>
      <c r="C2750" s="61">
        <v>15</v>
      </c>
      <c r="D2750" s="61">
        <v>82</v>
      </c>
      <c r="E2750" s="61" t="s">
        <v>2440</v>
      </c>
      <c r="F2750" s="61" t="s">
        <v>2255</v>
      </c>
      <c r="G2750" s="61" t="s">
        <v>2448</v>
      </c>
      <c r="H2750" s="62" t="s">
        <v>400</v>
      </c>
      <c r="I2750" s="58">
        <v>1.57</v>
      </c>
      <c r="J2750" s="74">
        <v>74</v>
      </c>
    </row>
    <row r="2751" spans="1:10" ht="16.5" customHeight="1">
      <c r="A2751" s="61">
        <v>205</v>
      </c>
      <c r="B2751" s="61">
        <v>55</v>
      </c>
      <c r="C2751" s="61">
        <v>16</v>
      </c>
      <c r="D2751" s="61">
        <v>91</v>
      </c>
      <c r="E2751" s="61" t="s">
        <v>2440</v>
      </c>
      <c r="F2751" s="61" t="s">
        <v>2255</v>
      </c>
      <c r="G2751" s="61" t="s">
        <v>2448</v>
      </c>
      <c r="H2751" s="62" t="s">
        <v>361</v>
      </c>
      <c r="I2751" s="58">
        <v>1.5699999999999932</v>
      </c>
      <c r="J2751" s="74">
        <v>72.8</v>
      </c>
    </row>
    <row r="2752" spans="1:10" ht="16.5" customHeight="1">
      <c r="A2752" s="61">
        <v>195</v>
      </c>
      <c r="B2752" s="61">
        <v>45</v>
      </c>
      <c r="C2752" s="61">
        <v>15</v>
      </c>
      <c r="D2752" s="61">
        <v>78</v>
      </c>
      <c r="E2752" s="61" t="s">
        <v>2347</v>
      </c>
      <c r="F2752" s="61" t="s">
        <v>2255</v>
      </c>
      <c r="G2752" s="61" t="s">
        <v>2418</v>
      </c>
      <c r="H2752" s="62" t="s">
        <v>2424</v>
      </c>
      <c r="I2752" s="58">
        <v>1.57</v>
      </c>
      <c r="J2752" s="74">
        <v>72</v>
      </c>
    </row>
    <row r="2753" spans="1:10" ht="16.5" customHeight="1">
      <c r="A2753" s="61">
        <v>185</v>
      </c>
      <c r="B2753" s="61">
        <v>65</v>
      </c>
      <c r="C2753" s="61">
        <v>15</v>
      </c>
      <c r="D2753" s="61">
        <v>88</v>
      </c>
      <c r="E2753" s="61" t="s">
        <v>2440</v>
      </c>
      <c r="F2753" s="61" t="s">
        <v>2255</v>
      </c>
      <c r="G2753" s="61" t="s">
        <v>2448</v>
      </c>
      <c r="H2753" s="62" t="s">
        <v>2214</v>
      </c>
      <c r="I2753" s="58">
        <v>1.57</v>
      </c>
      <c r="J2753" s="74">
        <v>71.5</v>
      </c>
    </row>
    <row r="2754" spans="1:10" ht="16.5" customHeight="1">
      <c r="A2754" s="61">
        <v>195</v>
      </c>
      <c r="B2754" s="61">
        <v>60</v>
      </c>
      <c r="C2754" s="61">
        <v>15</v>
      </c>
      <c r="D2754" s="61">
        <v>88</v>
      </c>
      <c r="E2754" s="61" t="s">
        <v>2347</v>
      </c>
      <c r="F2754" s="61" t="s">
        <v>2255</v>
      </c>
      <c r="G2754" s="61" t="s">
        <v>2448</v>
      </c>
      <c r="H2754" s="62" t="s">
        <v>2218</v>
      </c>
      <c r="I2754" s="58">
        <v>1.57</v>
      </c>
      <c r="J2754" s="74">
        <v>71.150000000000006</v>
      </c>
    </row>
    <row r="2755" spans="1:10" ht="16.5" customHeight="1">
      <c r="A2755" s="61">
        <v>205</v>
      </c>
      <c r="B2755" s="61">
        <v>60</v>
      </c>
      <c r="C2755" s="61">
        <v>15</v>
      </c>
      <c r="D2755" s="61">
        <v>91</v>
      </c>
      <c r="E2755" s="61" t="s">
        <v>2440</v>
      </c>
      <c r="F2755" s="61" t="s">
        <v>2255</v>
      </c>
      <c r="G2755" s="61" t="s">
        <v>2448</v>
      </c>
      <c r="H2755" s="62" t="s">
        <v>3926</v>
      </c>
      <c r="I2755" s="58">
        <v>1.57</v>
      </c>
      <c r="J2755" s="74">
        <v>71.099999999999994</v>
      </c>
    </row>
    <row r="2756" spans="1:10" ht="16.5" customHeight="1">
      <c r="A2756" s="61">
        <v>185</v>
      </c>
      <c r="B2756" s="61">
        <v>55</v>
      </c>
      <c r="C2756" s="61">
        <v>15</v>
      </c>
      <c r="D2756" s="61">
        <v>82</v>
      </c>
      <c r="E2756" s="61" t="s">
        <v>2237</v>
      </c>
      <c r="F2756" s="61" t="s">
        <v>2255</v>
      </c>
      <c r="G2756" s="61" t="s">
        <v>2223</v>
      </c>
      <c r="H2756" s="62" t="s">
        <v>159</v>
      </c>
      <c r="I2756" s="58">
        <v>1.57</v>
      </c>
      <c r="J2756" s="74">
        <v>70.709999999999994</v>
      </c>
    </row>
    <row r="2757" spans="1:10" ht="16.5" customHeight="1">
      <c r="A2757" s="61">
        <v>195</v>
      </c>
      <c r="B2757" s="61">
        <v>65</v>
      </c>
      <c r="C2757" s="61">
        <v>15</v>
      </c>
      <c r="D2757" s="61">
        <v>91</v>
      </c>
      <c r="E2757" s="61" t="s">
        <v>2440</v>
      </c>
      <c r="F2757" s="61" t="s">
        <v>2255</v>
      </c>
      <c r="G2757" s="61" t="s">
        <v>2223</v>
      </c>
      <c r="H2757" s="62" t="s">
        <v>2787</v>
      </c>
      <c r="I2757" s="58">
        <v>1.57</v>
      </c>
      <c r="J2757" s="74">
        <v>70.56</v>
      </c>
    </row>
    <row r="2758" spans="1:10" ht="16.5" customHeight="1">
      <c r="A2758" s="61">
        <v>185</v>
      </c>
      <c r="B2758" s="61">
        <v>60</v>
      </c>
      <c r="C2758" s="61">
        <v>15</v>
      </c>
      <c r="D2758" s="61">
        <v>88</v>
      </c>
      <c r="E2758" s="61" t="s">
        <v>2440</v>
      </c>
      <c r="F2758" s="61" t="s">
        <v>2255</v>
      </c>
      <c r="G2758" s="61" t="s">
        <v>2448</v>
      </c>
      <c r="H2758" s="62" t="s">
        <v>2215</v>
      </c>
      <c r="I2758" s="58">
        <v>1.57</v>
      </c>
      <c r="J2758" s="74">
        <v>70</v>
      </c>
    </row>
    <row r="2759" spans="1:10" ht="16.5" customHeight="1">
      <c r="A2759" s="61">
        <v>175</v>
      </c>
      <c r="B2759" s="61">
        <v>65</v>
      </c>
      <c r="C2759" s="61">
        <v>14</v>
      </c>
      <c r="D2759" s="61">
        <v>82</v>
      </c>
      <c r="E2759" s="61" t="s">
        <v>2440</v>
      </c>
      <c r="F2759" s="61" t="s">
        <v>2255</v>
      </c>
      <c r="G2759" s="61" t="s">
        <v>2448</v>
      </c>
      <c r="H2759" s="62" t="s">
        <v>244</v>
      </c>
      <c r="I2759" s="58">
        <v>1.57</v>
      </c>
      <c r="J2759" s="74">
        <v>70</v>
      </c>
    </row>
    <row r="2760" spans="1:10" ht="16.5" customHeight="1">
      <c r="A2760" s="61">
        <v>185</v>
      </c>
      <c r="B2760" s="61">
        <v>60</v>
      </c>
      <c r="C2760" s="61">
        <v>15</v>
      </c>
      <c r="D2760" s="61">
        <v>84</v>
      </c>
      <c r="E2760" s="61" t="s">
        <v>2440</v>
      </c>
      <c r="F2760" s="61" t="s">
        <v>2255</v>
      </c>
      <c r="G2760" s="61" t="s">
        <v>2448</v>
      </c>
      <c r="H2760" s="62" t="s">
        <v>2093</v>
      </c>
      <c r="I2760" s="58">
        <v>1.57</v>
      </c>
      <c r="J2760" s="74">
        <v>68</v>
      </c>
    </row>
    <row r="2761" spans="1:10" ht="16.5" customHeight="1">
      <c r="A2761" s="61">
        <v>195</v>
      </c>
      <c r="B2761" s="61">
        <v>60</v>
      </c>
      <c r="C2761" s="61">
        <v>15</v>
      </c>
      <c r="D2761" s="61">
        <v>88</v>
      </c>
      <c r="E2761" s="61" t="s">
        <v>2440</v>
      </c>
      <c r="F2761" s="61" t="s">
        <v>2255</v>
      </c>
      <c r="G2761" s="61" t="s">
        <v>2448</v>
      </c>
      <c r="H2761" s="62" t="s">
        <v>2216</v>
      </c>
      <c r="I2761" s="58">
        <v>1.57</v>
      </c>
      <c r="J2761" s="74">
        <v>67.55</v>
      </c>
    </row>
    <row r="2762" spans="1:10" ht="16.5" customHeight="1">
      <c r="A2762" s="61">
        <v>185</v>
      </c>
      <c r="B2762" s="61">
        <v>65</v>
      </c>
      <c r="C2762" s="61">
        <v>14</v>
      </c>
      <c r="D2762" s="61">
        <v>86</v>
      </c>
      <c r="E2762" s="61" t="s">
        <v>2440</v>
      </c>
      <c r="F2762" s="61" t="s">
        <v>2255</v>
      </c>
      <c r="G2762" s="61" t="s">
        <v>2448</v>
      </c>
      <c r="H2762" s="62" t="s">
        <v>403</v>
      </c>
      <c r="I2762" s="58">
        <v>1.57</v>
      </c>
      <c r="J2762" s="74">
        <v>65</v>
      </c>
    </row>
    <row r="2763" spans="1:10" ht="16.5" customHeight="1">
      <c r="A2763" s="61">
        <v>195</v>
      </c>
      <c r="B2763" s="61">
        <v>50</v>
      </c>
      <c r="C2763" s="61">
        <v>15</v>
      </c>
      <c r="D2763" s="61">
        <v>82</v>
      </c>
      <c r="E2763" s="61" t="s">
        <v>2440</v>
      </c>
      <c r="F2763" s="61" t="s">
        <v>2255</v>
      </c>
      <c r="G2763" s="61" t="s">
        <v>2223</v>
      </c>
      <c r="H2763" s="62" t="s">
        <v>358</v>
      </c>
      <c r="I2763" s="58">
        <v>1.5699999999999932</v>
      </c>
      <c r="J2763" s="74">
        <v>62.02</v>
      </c>
    </row>
    <row r="2764" spans="1:10" ht="16.5" customHeight="1">
      <c r="A2764" s="61">
        <v>195</v>
      </c>
      <c r="B2764" s="61">
        <v>65</v>
      </c>
      <c r="C2764" s="61">
        <v>15</v>
      </c>
      <c r="D2764" s="61">
        <v>91</v>
      </c>
      <c r="E2764" s="61" t="s">
        <v>2347</v>
      </c>
      <c r="F2764" s="61" t="s">
        <v>2255</v>
      </c>
      <c r="G2764" s="61" t="s">
        <v>2448</v>
      </c>
      <c r="H2764" s="62" t="s">
        <v>2450</v>
      </c>
      <c r="I2764" s="58">
        <v>1.57</v>
      </c>
      <c r="J2764" s="74">
        <v>58.46</v>
      </c>
    </row>
    <row r="2765" spans="1:10" ht="16.5" customHeight="1">
      <c r="A2765" s="61">
        <v>195</v>
      </c>
      <c r="B2765" s="61">
        <v>65</v>
      </c>
      <c r="C2765" s="61">
        <v>15</v>
      </c>
      <c r="D2765" s="61">
        <v>91</v>
      </c>
      <c r="E2765" s="61" t="s">
        <v>2440</v>
      </c>
      <c r="F2765" s="61" t="s">
        <v>2255</v>
      </c>
      <c r="G2765" s="61" t="s">
        <v>2448</v>
      </c>
      <c r="H2765" s="62" t="s">
        <v>2449</v>
      </c>
      <c r="I2765" s="58">
        <v>1.57</v>
      </c>
      <c r="J2765" s="74">
        <v>56.84</v>
      </c>
    </row>
    <row r="2766" spans="1:10" ht="16.5" customHeight="1">
      <c r="A2766" s="61">
        <v>175</v>
      </c>
      <c r="B2766" s="61">
        <v>70</v>
      </c>
      <c r="C2766" s="61">
        <v>14</v>
      </c>
      <c r="D2766" s="61">
        <v>84</v>
      </c>
      <c r="E2766" s="61" t="s">
        <v>2237</v>
      </c>
      <c r="F2766" s="61" t="s">
        <v>2255</v>
      </c>
      <c r="G2766" s="61" t="s">
        <v>2448</v>
      </c>
      <c r="H2766" s="62" t="s">
        <v>366</v>
      </c>
      <c r="I2766" s="58">
        <v>1.57</v>
      </c>
      <c r="J2766" s="74">
        <v>54</v>
      </c>
    </row>
    <row r="2767" spans="1:10" ht="16.5" customHeight="1">
      <c r="A2767" s="61">
        <v>185</v>
      </c>
      <c r="B2767" s="61">
        <v>65</v>
      </c>
      <c r="C2767" s="61">
        <v>15</v>
      </c>
      <c r="D2767" s="61">
        <v>88</v>
      </c>
      <c r="E2767" s="61" t="s">
        <v>2237</v>
      </c>
      <c r="F2767" s="61" t="s">
        <v>2255</v>
      </c>
      <c r="G2767" s="61" t="s">
        <v>2448</v>
      </c>
      <c r="H2767" s="62" t="s">
        <v>2213</v>
      </c>
      <c r="I2767" s="58">
        <v>1.57</v>
      </c>
      <c r="J2767" s="74">
        <v>54</v>
      </c>
    </row>
    <row r="2768" spans="1:10" ht="16.5" customHeight="1">
      <c r="A2768" s="61">
        <v>185</v>
      </c>
      <c r="B2768" s="61">
        <v>65</v>
      </c>
      <c r="C2768" s="61">
        <v>15</v>
      </c>
      <c r="D2768" s="61">
        <v>88</v>
      </c>
      <c r="E2768" s="61" t="s">
        <v>2237</v>
      </c>
      <c r="F2768" s="61" t="s">
        <v>2255</v>
      </c>
      <c r="G2768" s="61" t="s">
        <v>2223</v>
      </c>
      <c r="H2768" s="62" t="s">
        <v>353</v>
      </c>
      <c r="I2768" s="58">
        <v>1.5699999999999932</v>
      </c>
      <c r="J2768" s="74">
        <v>54</v>
      </c>
    </row>
    <row r="2769" spans="1:10" ht="16.5" customHeight="1">
      <c r="A2769" s="61">
        <v>175</v>
      </c>
      <c r="B2769" s="61">
        <v>65</v>
      </c>
      <c r="C2769" s="61">
        <v>14</v>
      </c>
      <c r="D2769" s="61">
        <v>86</v>
      </c>
      <c r="E2769" s="61" t="s">
        <v>2237</v>
      </c>
      <c r="F2769" s="61" t="s">
        <v>2255</v>
      </c>
      <c r="G2769" s="61" t="s">
        <v>2448</v>
      </c>
      <c r="H2769" s="62" t="s">
        <v>2789</v>
      </c>
      <c r="I2769" s="58">
        <v>1.57</v>
      </c>
      <c r="J2769" s="74">
        <v>53.76</v>
      </c>
    </row>
    <row r="2770" spans="1:10" ht="16.5" customHeight="1">
      <c r="A2770" s="61">
        <v>195</v>
      </c>
      <c r="B2770" s="61">
        <v>50</v>
      </c>
      <c r="C2770" s="61">
        <v>15</v>
      </c>
      <c r="D2770" s="61">
        <v>82</v>
      </c>
      <c r="E2770" s="61" t="s">
        <v>2347</v>
      </c>
      <c r="F2770" s="61" t="s">
        <v>2255</v>
      </c>
      <c r="G2770" s="61" t="s">
        <v>2448</v>
      </c>
      <c r="H2770" s="62" t="s">
        <v>3927</v>
      </c>
      <c r="I2770" s="58">
        <v>1.57</v>
      </c>
      <c r="J2770" s="74">
        <v>53.72</v>
      </c>
    </row>
    <row r="2771" spans="1:10" ht="16.5" customHeight="1">
      <c r="A2771" s="61">
        <v>195</v>
      </c>
      <c r="B2771" s="61">
        <v>65</v>
      </c>
      <c r="C2771" s="61">
        <v>15</v>
      </c>
      <c r="D2771" s="61">
        <v>95</v>
      </c>
      <c r="E2771" s="61" t="s">
        <v>2237</v>
      </c>
      <c r="F2771" s="61" t="s">
        <v>2255</v>
      </c>
      <c r="G2771" s="61" t="s">
        <v>2448</v>
      </c>
      <c r="H2771" s="62" t="s">
        <v>357</v>
      </c>
      <c r="I2771" s="58">
        <v>1.5699999999999932</v>
      </c>
      <c r="J2771" s="74">
        <v>51.75</v>
      </c>
    </row>
    <row r="2772" spans="1:10" ht="16.5" customHeight="1">
      <c r="A2772" s="61">
        <v>185</v>
      </c>
      <c r="B2772" s="61">
        <v>65</v>
      </c>
      <c r="C2772" s="61">
        <v>14</v>
      </c>
      <c r="D2772" s="61">
        <v>86</v>
      </c>
      <c r="E2772" s="61" t="s">
        <v>2237</v>
      </c>
      <c r="F2772" s="61" t="s">
        <v>2255</v>
      </c>
      <c r="G2772" s="61" t="s">
        <v>2448</v>
      </c>
      <c r="H2772" s="62" t="s">
        <v>399</v>
      </c>
      <c r="I2772" s="58">
        <v>1.57</v>
      </c>
      <c r="J2772" s="74">
        <v>49</v>
      </c>
    </row>
    <row r="2773" spans="1:10" ht="16.5" customHeight="1">
      <c r="A2773" s="61">
        <v>185</v>
      </c>
      <c r="B2773" s="61">
        <v>60</v>
      </c>
      <c r="C2773" s="61">
        <v>14</v>
      </c>
      <c r="D2773" s="61">
        <v>82</v>
      </c>
      <c r="E2773" s="61" t="s">
        <v>2237</v>
      </c>
      <c r="F2773" s="61" t="s">
        <v>2255</v>
      </c>
      <c r="G2773" s="61" t="s">
        <v>2448</v>
      </c>
      <c r="H2773" s="62" t="s">
        <v>364</v>
      </c>
      <c r="I2773" s="58">
        <v>1.5699999999999932</v>
      </c>
      <c r="J2773" s="74">
        <v>47.01</v>
      </c>
    </row>
    <row r="2774" spans="1:10" ht="16.5" customHeight="1">
      <c r="A2774" s="61">
        <v>185</v>
      </c>
      <c r="B2774" s="61">
        <v>60</v>
      </c>
      <c r="C2774" s="61">
        <v>14</v>
      </c>
      <c r="D2774" s="61">
        <v>82</v>
      </c>
      <c r="E2774" s="61" t="s">
        <v>2440</v>
      </c>
      <c r="F2774" s="61" t="s">
        <v>2255</v>
      </c>
      <c r="G2774" s="61" t="s">
        <v>2448</v>
      </c>
      <c r="H2774" s="62" t="s">
        <v>354</v>
      </c>
      <c r="I2774" s="58">
        <v>1.5699999999999932</v>
      </c>
      <c r="J2774" s="74">
        <v>47</v>
      </c>
    </row>
    <row r="2775" spans="1:10" ht="16.5" customHeight="1">
      <c r="A2775" s="61">
        <v>165</v>
      </c>
      <c r="B2775" s="61">
        <v>70</v>
      </c>
      <c r="C2775" s="61">
        <v>14</v>
      </c>
      <c r="D2775" s="61">
        <v>81</v>
      </c>
      <c r="E2775" s="61" t="s">
        <v>2237</v>
      </c>
      <c r="F2775" s="61" t="s">
        <v>2255</v>
      </c>
      <c r="G2775" s="61" t="s">
        <v>2448</v>
      </c>
      <c r="H2775" s="62" t="s">
        <v>2212</v>
      </c>
      <c r="I2775" s="58">
        <v>1.57</v>
      </c>
      <c r="J2775" s="74">
        <v>45</v>
      </c>
    </row>
    <row r="2776" spans="1:10" ht="16.5" customHeight="1">
      <c r="A2776" s="61">
        <v>175</v>
      </c>
      <c r="B2776" s="61">
        <v>65</v>
      </c>
      <c r="C2776" s="61">
        <v>14</v>
      </c>
      <c r="D2776" s="61">
        <v>82</v>
      </c>
      <c r="E2776" s="61" t="s">
        <v>2237</v>
      </c>
      <c r="F2776" s="61" t="s">
        <v>2255</v>
      </c>
      <c r="G2776" s="61" t="s">
        <v>2448</v>
      </c>
      <c r="H2776" s="62" t="s">
        <v>352</v>
      </c>
      <c r="I2776" s="58">
        <v>1.5699999999999932</v>
      </c>
      <c r="J2776" s="74">
        <v>44.69</v>
      </c>
    </row>
    <row r="2777" spans="1:10" ht="16.5" customHeight="1">
      <c r="A2777" s="61">
        <v>155</v>
      </c>
      <c r="B2777" s="61">
        <v>65</v>
      </c>
      <c r="C2777" s="61">
        <v>13</v>
      </c>
      <c r="D2777" s="61">
        <v>73</v>
      </c>
      <c r="E2777" s="61" t="s">
        <v>2237</v>
      </c>
      <c r="F2777" s="61" t="s">
        <v>2255</v>
      </c>
      <c r="G2777" s="61" t="s">
        <v>2421</v>
      </c>
      <c r="H2777" s="62" t="s">
        <v>2422</v>
      </c>
      <c r="I2777" s="58">
        <v>1.57</v>
      </c>
      <c r="J2777" s="74">
        <v>42.27</v>
      </c>
    </row>
    <row r="2778" spans="1:10" ht="16.5" customHeight="1">
      <c r="A2778" s="61">
        <v>255</v>
      </c>
      <c r="B2778" s="61">
        <v>35</v>
      </c>
      <c r="C2778" s="61">
        <v>19</v>
      </c>
      <c r="D2778" s="61">
        <v>96</v>
      </c>
      <c r="E2778" s="61" t="s">
        <v>2445</v>
      </c>
      <c r="F2778" s="61" t="s">
        <v>322</v>
      </c>
      <c r="G2778" s="61" t="s">
        <v>2201</v>
      </c>
      <c r="H2778" s="62" t="s">
        <v>2798</v>
      </c>
      <c r="I2778" s="58">
        <v>1.57</v>
      </c>
      <c r="J2778" s="74">
        <v>250.25</v>
      </c>
    </row>
    <row r="2779" spans="1:10" ht="16.5" customHeight="1">
      <c r="A2779" s="61" t="s">
        <v>2270</v>
      </c>
      <c r="B2779" s="61">
        <v>45</v>
      </c>
      <c r="C2779" s="61">
        <v>18</v>
      </c>
      <c r="D2779" s="61">
        <v>98</v>
      </c>
      <c r="E2779" s="61" t="s">
        <v>2445</v>
      </c>
      <c r="F2779" s="61" t="s">
        <v>322</v>
      </c>
      <c r="G2779" s="61" t="s">
        <v>3928</v>
      </c>
      <c r="H2779" s="62" t="s">
        <v>319</v>
      </c>
      <c r="I2779" s="58">
        <v>1.5699999999999932</v>
      </c>
      <c r="J2779" s="74">
        <v>214.14</v>
      </c>
    </row>
    <row r="2780" spans="1:10" ht="16.5" customHeight="1">
      <c r="A2780" s="61">
        <v>235</v>
      </c>
      <c r="B2780" s="61">
        <v>35</v>
      </c>
      <c r="C2780" s="61">
        <v>19</v>
      </c>
      <c r="D2780" s="61">
        <v>91</v>
      </c>
      <c r="E2780" s="61" t="s">
        <v>2445</v>
      </c>
      <c r="F2780" s="61" t="s">
        <v>322</v>
      </c>
      <c r="G2780" s="61" t="s">
        <v>2201</v>
      </c>
      <c r="H2780" s="62" t="s">
        <v>320</v>
      </c>
      <c r="I2780" s="58">
        <v>1.5699999999999932</v>
      </c>
      <c r="J2780" s="74">
        <v>207.71</v>
      </c>
    </row>
    <row r="2781" spans="1:10" ht="16.5" customHeight="1">
      <c r="A2781" s="61">
        <v>255</v>
      </c>
      <c r="B2781" s="61">
        <v>35</v>
      </c>
      <c r="C2781" s="61">
        <v>18</v>
      </c>
      <c r="D2781" s="61">
        <v>94</v>
      </c>
      <c r="E2781" s="61" t="s">
        <v>2445</v>
      </c>
      <c r="F2781" s="61" t="s">
        <v>322</v>
      </c>
      <c r="G2781" s="61" t="s">
        <v>2201</v>
      </c>
      <c r="H2781" s="62" t="s">
        <v>317</v>
      </c>
      <c r="I2781" s="58">
        <v>1.5699999999999932</v>
      </c>
      <c r="J2781" s="74">
        <v>199.84</v>
      </c>
    </row>
    <row r="2782" spans="1:10" ht="16.5" customHeight="1">
      <c r="A2782" s="61">
        <v>245</v>
      </c>
      <c r="B2782" s="61">
        <v>40</v>
      </c>
      <c r="C2782" s="61">
        <v>18</v>
      </c>
      <c r="D2782" s="61">
        <v>97</v>
      </c>
      <c r="E2782" s="61" t="s">
        <v>2445</v>
      </c>
      <c r="F2782" s="61" t="s">
        <v>322</v>
      </c>
      <c r="G2782" s="61" t="s">
        <v>2201</v>
      </c>
      <c r="H2782" s="62" t="s">
        <v>318</v>
      </c>
      <c r="I2782" s="58">
        <v>1.5699999999999932</v>
      </c>
      <c r="J2782" s="74">
        <v>196.27</v>
      </c>
    </row>
    <row r="2783" spans="1:10" ht="16.5" customHeight="1">
      <c r="A2783" s="61" t="s">
        <v>2271</v>
      </c>
      <c r="B2783" s="61">
        <v>40</v>
      </c>
      <c r="C2783" s="61">
        <v>18</v>
      </c>
      <c r="D2783" s="61">
        <v>93</v>
      </c>
      <c r="E2783" s="61" t="s">
        <v>2445</v>
      </c>
      <c r="F2783" s="61" t="s">
        <v>322</v>
      </c>
      <c r="G2783" s="61" t="s">
        <v>3929</v>
      </c>
      <c r="H2783" s="62" t="s">
        <v>316</v>
      </c>
      <c r="I2783" s="58">
        <v>1.5699999999999932</v>
      </c>
      <c r="J2783" s="74">
        <v>183.04</v>
      </c>
    </row>
    <row r="2784" spans="1:10" ht="16.5" customHeight="1">
      <c r="A2784" s="61">
        <v>225</v>
      </c>
      <c r="B2784" s="61">
        <v>50</v>
      </c>
      <c r="C2784" s="61">
        <v>17</v>
      </c>
      <c r="D2784" s="61">
        <v>98</v>
      </c>
      <c r="E2784" s="61" t="s">
        <v>2445</v>
      </c>
      <c r="F2784" s="61" t="s">
        <v>322</v>
      </c>
      <c r="G2784" s="61" t="s">
        <v>2200</v>
      </c>
      <c r="H2784" s="62" t="s">
        <v>313</v>
      </c>
      <c r="I2784" s="58">
        <v>1.5699999999999932</v>
      </c>
      <c r="J2784" s="74">
        <v>176.61</v>
      </c>
    </row>
    <row r="2785" spans="1:10" ht="16.5" customHeight="1">
      <c r="A2785" s="61" t="s">
        <v>2268</v>
      </c>
      <c r="B2785" s="61">
        <v>50</v>
      </c>
      <c r="C2785" s="61">
        <v>17</v>
      </c>
      <c r="D2785" s="61">
        <v>95</v>
      </c>
      <c r="E2785" s="61" t="s">
        <v>2239</v>
      </c>
      <c r="F2785" s="61" t="s">
        <v>322</v>
      </c>
      <c r="G2785" s="61" t="s">
        <v>3928</v>
      </c>
      <c r="H2785" s="62" t="s">
        <v>310</v>
      </c>
      <c r="I2785" s="58">
        <v>1.5699999999999932</v>
      </c>
      <c r="J2785" s="74">
        <v>172.32</v>
      </c>
    </row>
    <row r="2786" spans="1:10" ht="16.5" customHeight="1">
      <c r="A2786" s="61">
        <v>225</v>
      </c>
      <c r="B2786" s="61">
        <v>50</v>
      </c>
      <c r="C2786" s="61">
        <v>17</v>
      </c>
      <c r="D2786" s="61">
        <v>94</v>
      </c>
      <c r="E2786" s="61" t="s">
        <v>2239</v>
      </c>
      <c r="F2786" s="61" t="s">
        <v>322</v>
      </c>
      <c r="G2786" s="61" t="s">
        <v>2200</v>
      </c>
      <c r="H2786" s="62" t="s">
        <v>309</v>
      </c>
      <c r="I2786" s="58">
        <v>1.5699999999999932</v>
      </c>
      <c r="J2786" s="74">
        <v>171.6</v>
      </c>
    </row>
    <row r="2787" spans="1:10" ht="16.5" customHeight="1">
      <c r="A2787" s="61">
        <v>225</v>
      </c>
      <c r="B2787" s="61">
        <v>55</v>
      </c>
      <c r="C2787" s="61">
        <v>17</v>
      </c>
      <c r="D2787" s="61">
        <v>101</v>
      </c>
      <c r="E2787" s="61" t="s">
        <v>2239</v>
      </c>
      <c r="F2787" s="61" t="s">
        <v>322</v>
      </c>
      <c r="G2787" s="61" t="s">
        <v>2200</v>
      </c>
      <c r="H2787" s="62" t="s">
        <v>311</v>
      </c>
      <c r="I2787" s="58">
        <v>1.5699999999999932</v>
      </c>
      <c r="J2787" s="74">
        <v>170.53</v>
      </c>
    </row>
    <row r="2788" spans="1:10" ht="16.5" customHeight="1">
      <c r="A2788" s="61">
        <v>235</v>
      </c>
      <c r="B2788" s="61">
        <v>40</v>
      </c>
      <c r="C2788" s="61">
        <v>18</v>
      </c>
      <c r="D2788" s="61">
        <v>95</v>
      </c>
      <c r="E2788" s="61" t="s">
        <v>2445</v>
      </c>
      <c r="F2788" s="61" t="s">
        <v>322</v>
      </c>
      <c r="G2788" s="61" t="s">
        <v>2201</v>
      </c>
      <c r="H2788" s="62" t="s">
        <v>315</v>
      </c>
      <c r="I2788" s="58">
        <v>1.5699999999999932</v>
      </c>
      <c r="J2788" s="74">
        <v>166.95</v>
      </c>
    </row>
    <row r="2789" spans="1:10" ht="16.5" customHeight="1">
      <c r="A2789" s="61">
        <v>235</v>
      </c>
      <c r="B2789" s="61">
        <v>40</v>
      </c>
      <c r="C2789" s="61">
        <v>18</v>
      </c>
      <c r="D2789" s="61">
        <v>91</v>
      </c>
      <c r="E2789" s="61" t="s">
        <v>2445</v>
      </c>
      <c r="F2789" s="61" t="s">
        <v>322</v>
      </c>
      <c r="G2789" s="61" t="s">
        <v>2201</v>
      </c>
      <c r="H2789" s="62" t="s">
        <v>314</v>
      </c>
      <c r="I2789" s="58">
        <v>1.5699999999999932</v>
      </c>
      <c r="J2789" s="74">
        <v>164.81</v>
      </c>
    </row>
    <row r="2790" spans="1:10" ht="16.5" customHeight="1">
      <c r="A2790" s="61">
        <v>245</v>
      </c>
      <c r="B2790" s="61">
        <v>45</v>
      </c>
      <c r="C2790" s="61">
        <v>17</v>
      </c>
      <c r="D2790" s="61">
        <v>95</v>
      </c>
      <c r="E2790" s="61" t="s">
        <v>2239</v>
      </c>
      <c r="F2790" s="61" t="s">
        <v>322</v>
      </c>
      <c r="G2790" s="61" t="s">
        <v>2201</v>
      </c>
      <c r="H2790" s="62" t="s">
        <v>312</v>
      </c>
      <c r="I2790" s="58">
        <v>1.5699999999999932</v>
      </c>
      <c r="J2790" s="74">
        <v>163.02000000000001</v>
      </c>
    </row>
    <row r="2791" spans="1:10" ht="16.5" customHeight="1">
      <c r="A2791" s="61">
        <v>225</v>
      </c>
      <c r="B2791" s="61">
        <v>60</v>
      </c>
      <c r="C2791" s="61">
        <v>16</v>
      </c>
      <c r="D2791" s="61">
        <v>98</v>
      </c>
      <c r="E2791" s="61" t="s">
        <v>2239</v>
      </c>
      <c r="F2791" s="61" t="s">
        <v>322</v>
      </c>
      <c r="G2791" s="61" t="s">
        <v>135</v>
      </c>
      <c r="H2791" s="62" t="s">
        <v>292</v>
      </c>
      <c r="I2791" s="58">
        <v>1.5699999999999932</v>
      </c>
      <c r="J2791" s="74">
        <v>159.80000000000001</v>
      </c>
    </row>
    <row r="2792" spans="1:10" ht="16.5" customHeight="1">
      <c r="A2792" s="61">
        <v>215</v>
      </c>
      <c r="B2792" s="61">
        <v>55</v>
      </c>
      <c r="C2792" s="61">
        <v>17</v>
      </c>
      <c r="D2792" s="61">
        <v>94</v>
      </c>
      <c r="E2792" s="61" t="s">
        <v>2239</v>
      </c>
      <c r="F2792" s="61" t="s">
        <v>322</v>
      </c>
      <c r="G2792" s="61" t="s">
        <v>2200</v>
      </c>
      <c r="H2792" s="62" t="s">
        <v>304</v>
      </c>
      <c r="I2792" s="58">
        <v>1.5699999999999932</v>
      </c>
      <c r="J2792" s="74">
        <v>158.72999999999999</v>
      </c>
    </row>
    <row r="2793" spans="1:10" ht="16.5" customHeight="1">
      <c r="A2793" s="61">
        <v>215</v>
      </c>
      <c r="B2793" s="61">
        <v>50</v>
      </c>
      <c r="C2793" s="61">
        <v>17</v>
      </c>
      <c r="D2793" s="61">
        <v>90</v>
      </c>
      <c r="E2793" s="61" t="s">
        <v>2237</v>
      </c>
      <c r="F2793" s="61" t="s">
        <v>322</v>
      </c>
      <c r="G2793" s="61" t="s">
        <v>2202</v>
      </c>
      <c r="H2793" s="62" t="s">
        <v>306</v>
      </c>
      <c r="I2793" s="58">
        <v>1.5699999999999932</v>
      </c>
      <c r="J2793" s="74">
        <v>158.02000000000001</v>
      </c>
    </row>
    <row r="2794" spans="1:10" ht="16.5" customHeight="1">
      <c r="A2794" s="61" t="s">
        <v>2267</v>
      </c>
      <c r="B2794" s="61">
        <v>50</v>
      </c>
      <c r="C2794" s="61">
        <v>17</v>
      </c>
      <c r="D2794" s="61">
        <v>89</v>
      </c>
      <c r="E2794" s="61" t="s">
        <v>2239</v>
      </c>
      <c r="F2794" s="61" t="s">
        <v>322</v>
      </c>
      <c r="G2794" s="61" t="s">
        <v>3929</v>
      </c>
      <c r="H2794" s="62" t="s">
        <v>303</v>
      </c>
      <c r="I2794" s="58">
        <v>1.5699999999999932</v>
      </c>
      <c r="J2794" s="74">
        <v>151.58000000000001</v>
      </c>
    </row>
    <row r="2795" spans="1:10" ht="16.5" customHeight="1">
      <c r="A2795" s="61" t="s">
        <v>2268</v>
      </c>
      <c r="B2795" s="61">
        <v>50</v>
      </c>
      <c r="C2795" s="61">
        <v>17</v>
      </c>
      <c r="D2795" s="61">
        <v>91</v>
      </c>
      <c r="E2795" s="61" t="s">
        <v>2239</v>
      </c>
      <c r="F2795" s="61" t="s">
        <v>322</v>
      </c>
      <c r="G2795" s="61" t="s">
        <v>3929</v>
      </c>
      <c r="H2795" s="62" t="s">
        <v>307</v>
      </c>
      <c r="I2795" s="58">
        <v>1.5699999999999932</v>
      </c>
      <c r="J2795" s="74">
        <v>148.72</v>
      </c>
    </row>
    <row r="2796" spans="1:10" ht="16.5" customHeight="1">
      <c r="A2796" s="61" t="s">
        <v>2271</v>
      </c>
      <c r="B2796" s="61">
        <v>40</v>
      </c>
      <c r="C2796" s="61">
        <v>17</v>
      </c>
      <c r="D2796" s="61">
        <v>91</v>
      </c>
      <c r="E2796" s="61" t="s">
        <v>2445</v>
      </c>
      <c r="F2796" s="61" t="s">
        <v>322</v>
      </c>
      <c r="G2796" s="61" t="s">
        <v>3929</v>
      </c>
      <c r="H2796" s="62" t="s">
        <v>302</v>
      </c>
      <c r="I2796" s="58">
        <v>1.5699999999999932</v>
      </c>
      <c r="J2796" s="74">
        <v>148.4</v>
      </c>
    </row>
    <row r="2797" spans="1:10" ht="16.5" customHeight="1">
      <c r="A2797" s="61" t="s">
        <v>2267</v>
      </c>
      <c r="B2797" s="61">
        <v>50</v>
      </c>
      <c r="C2797" s="61">
        <v>17</v>
      </c>
      <c r="D2797" s="61">
        <v>93</v>
      </c>
      <c r="E2797" s="61" t="s">
        <v>2239</v>
      </c>
      <c r="F2797" s="61" t="s">
        <v>322</v>
      </c>
      <c r="G2797" s="61" t="s">
        <v>3928</v>
      </c>
      <c r="H2797" s="62" t="s">
        <v>308</v>
      </c>
      <c r="I2797" s="58">
        <v>1.5699999999999932</v>
      </c>
      <c r="J2797" s="74">
        <v>146.93</v>
      </c>
    </row>
    <row r="2798" spans="1:10" ht="16.5" customHeight="1">
      <c r="A2798" s="61">
        <v>235</v>
      </c>
      <c r="B2798" s="61">
        <v>65</v>
      </c>
      <c r="C2798" s="61">
        <v>16</v>
      </c>
      <c r="D2798" s="61">
        <v>115</v>
      </c>
      <c r="E2798" s="61" t="s">
        <v>2229</v>
      </c>
      <c r="F2798" s="61" t="s">
        <v>322</v>
      </c>
      <c r="G2798" s="61" t="s">
        <v>2199</v>
      </c>
      <c r="H2798" s="62" t="s">
        <v>2799</v>
      </c>
      <c r="I2798" s="58">
        <v>3.27</v>
      </c>
      <c r="J2798" s="74">
        <v>142.63999999999999</v>
      </c>
    </row>
    <row r="2799" spans="1:10" ht="16.5" customHeight="1">
      <c r="A2799" s="61">
        <v>205</v>
      </c>
      <c r="B2799" s="61">
        <v>45</v>
      </c>
      <c r="C2799" s="61">
        <v>17</v>
      </c>
      <c r="D2799" s="61">
        <v>88</v>
      </c>
      <c r="E2799" s="61" t="s">
        <v>2239</v>
      </c>
      <c r="F2799" s="61" t="s">
        <v>322</v>
      </c>
      <c r="G2799" s="61" t="s">
        <v>2201</v>
      </c>
      <c r="H2799" s="62" t="s">
        <v>2793</v>
      </c>
      <c r="I2799" s="58">
        <v>1.57</v>
      </c>
      <c r="J2799" s="74">
        <v>142.63999999999999</v>
      </c>
    </row>
    <row r="2800" spans="1:10" ht="16.5" customHeight="1">
      <c r="A2800" s="61">
        <v>215</v>
      </c>
      <c r="B2800" s="61">
        <v>60</v>
      </c>
      <c r="C2800" s="61">
        <v>16</v>
      </c>
      <c r="D2800" s="61">
        <v>99</v>
      </c>
      <c r="E2800" s="61" t="s">
        <v>2347</v>
      </c>
      <c r="F2800" s="61" t="s">
        <v>322</v>
      </c>
      <c r="G2800" s="61" t="s">
        <v>2200</v>
      </c>
      <c r="H2800" s="62" t="s">
        <v>282</v>
      </c>
      <c r="I2800" s="58">
        <v>1.5699999999999932</v>
      </c>
      <c r="J2800" s="74">
        <v>141.21</v>
      </c>
    </row>
    <row r="2801" spans="1:10" ht="16.5" customHeight="1">
      <c r="A2801" s="61">
        <v>215</v>
      </c>
      <c r="B2801" s="61">
        <v>55</v>
      </c>
      <c r="C2801" s="61">
        <v>16</v>
      </c>
      <c r="D2801" s="61">
        <v>97</v>
      </c>
      <c r="E2801" s="61" t="s">
        <v>2239</v>
      </c>
      <c r="F2801" s="61" t="s">
        <v>322</v>
      </c>
      <c r="G2801" s="61" t="s">
        <v>2200</v>
      </c>
      <c r="H2801" s="62" t="s">
        <v>300</v>
      </c>
      <c r="I2801" s="58">
        <v>1.5699999999999932</v>
      </c>
      <c r="J2801" s="74">
        <v>140.86000000000001</v>
      </c>
    </row>
    <row r="2802" spans="1:10" ht="16.5" customHeight="1">
      <c r="A2802" s="61">
        <v>205</v>
      </c>
      <c r="B2802" s="61">
        <v>50</v>
      </c>
      <c r="C2802" s="61">
        <v>17</v>
      </c>
      <c r="D2802" s="61">
        <v>93</v>
      </c>
      <c r="E2802" s="61" t="s">
        <v>2347</v>
      </c>
      <c r="F2802" s="61" t="s">
        <v>322</v>
      </c>
      <c r="G2802" s="61" t="s">
        <v>2201</v>
      </c>
      <c r="H2802" s="62" t="s">
        <v>2794</v>
      </c>
      <c r="I2802" s="58">
        <v>1.57</v>
      </c>
      <c r="J2802" s="74">
        <v>138.35</v>
      </c>
    </row>
    <row r="2803" spans="1:10" ht="16.5" customHeight="1">
      <c r="A2803" s="61">
        <v>225</v>
      </c>
      <c r="B2803" s="61">
        <v>40</v>
      </c>
      <c r="C2803" s="61">
        <v>18</v>
      </c>
      <c r="D2803" s="61">
        <v>88</v>
      </c>
      <c r="E2803" s="61" t="s">
        <v>2445</v>
      </c>
      <c r="F2803" s="61" t="s">
        <v>322</v>
      </c>
      <c r="G2803" s="61" t="s">
        <v>2201</v>
      </c>
      <c r="H2803" s="62" t="s">
        <v>305</v>
      </c>
      <c r="I2803" s="58">
        <v>1.5699999999999932</v>
      </c>
      <c r="J2803" s="74">
        <v>138</v>
      </c>
    </row>
    <row r="2804" spans="1:10" ht="16.5" customHeight="1">
      <c r="A2804" s="61">
        <v>225</v>
      </c>
      <c r="B2804" s="61">
        <v>65</v>
      </c>
      <c r="C2804" s="61">
        <v>16</v>
      </c>
      <c r="D2804" s="61">
        <v>112</v>
      </c>
      <c r="E2804" s="61" t="s">
        <v>2229</v>
      </c>
      <c r="F2804" s="61" t="s">
        <v>322</v>
      </c>
      <c r="G2804" s="61" t="s">
        <v>2199</v>
      </c>
      <c r="H2804" s="62" t="s">
        <v>347</v>
      </c>
      <c r="I2804" s="58">
        <v>3.27</v>
      </c>
      <c r="J2804" s="74">
        <v>137.6</v>
      </c>
    </row>
    <row r="2805" spans="1:10" ht="16.5" customHeight="1">
      <c r="A2805" s="61" t="s">
        <v>2267</v>
      </c>
      <c r="B2805" s="61">
        <v>45</v>
      </c>
      <c r="C2805" s="61">
        <v>17</v>
      </c>
      <c r="D2805" s="61">
        <v>88</v>
      </c>
      <c r="E2805" s="61" t="s">
        <v>2347</v>
      </c>
      <c r="F2805" s="61" t="s">
        <v>322</v>
      </c>
      <c r="G2805" s="61" t="s">
        <v>3928</v>
      </c>
      <c r="H2805" s="62" t="s">
        <v>289</v>
      </c>
      <c r="I2805" s="58">
        <v>1.5699999999999932</v>
      </c>
      <c r="J2805" s="74">
        <v>135.49</v>
      </c>
    </row>
    <row r="2806" spans="1:10" ht="16.5" customHeight="1">
      <c r="A2806" s="61">
        <v>225</v>
      </c>
      <c r="B2806" s="61">
        <v>55</v>
      </c>
      <c r="C2806" s="61">
        <v>16</v>
      </c>
      <c r="D2806" s="61">
        <v>95</v>
      </c>
      <c r="E2806" s="61" t="s">
        <v>2239</v>
      </c>
      <c r="F2806" s="61" t="s">
        <v>322</v>
      </c>
      <c r="G2806" s="61" t="s">
        <v>2200</v>
      </c>
      <c r="H2806" s="62" t="s">
        <v>298</v>
      </c>
      <c r="I2806" s="58">
        <v>1.5699999999999932</v>
      </c>
      <c r="J2806" s="74">
        <v>133.71</v>
      </c>
    </row>
    <row r="2807" spans="1:10" ht="16.5" customHeight="1">
      <c r="A2807" s="61" t="s">
        <v>2267</v>
      </c>
      <c r="B2807" s="61">
        <v>50</v>
      </c>
      <c r="C2807" s="61">
        <v>17</v>
      </c>
      <c r="D2807" s="61">
        <v>89</v>
      </c>
      <c r="E2807" s="61" t="s">
        <v>2347</v>
      </c>
      <c r="F2807" s="61" t="s">
        <v>322</v>
      </c>
      <c r="G2807" s="61" t="s">
        <v>3929</v>
      </c>
      <c r="H2807" s="62" t="s">
        <v>286</v>
      </c>
      <c r="I2807" s="58">
        <v>1.5699999999999932</v>
      </c>
      <c r="J2807" s="74">
        <v>131.6</v>
      </c>
    </row>
    <row r="2808" spans="1:10" ht="16.5" customHeight="1">
      <c r="A2808" s="61" t="s">
        <v>2269</v>
      </c>
      <c r="B2808" s="61">
        <v>40</v>
      </c>
      <c r="C2808" s="61">
        <v>18</v>
      </c>
      <c r="D2808" s="61">
        <v>92</v>
      </c>
      <c r="E2808" s="61" t="s">
        <v>2445</v>
      </c>
      <c r="F2808" s="61" t="s">
        <v>322</v>
      </c>
      <c r="G2808" s="61" t="s">
        <v>3928</v>
      </c>
      <c r="H2808" s="62" t="s">
        <v>301</v>
      </c>
      <c r="I2808" s="58">
        <v>1.5699999999999932</v>
      </c>
      <c r="J2808" s="74">
        <v>130.13</v>
      </c>
    </row>
    <row r="2809" spans="1:10" ht="16.5" customHeight="1">
      <c r="A2809" s="61">
        <v>215</v>
      </c>
      <c r="B2809" s="61">
        <v>55</v>
      </c>
      <c r="C2809" s="61">
        <v>16</v>
      </c>
      <c r="D2809" s="61">
        <v>97</v>
      </c>
      <c r="E2809" s="61" t="s">
        <v>2440</v>
      </c>
      <c r="F2809" s="61" t="s">
        <v>322</v>
      </c>
      <c r="G2809" s="61" t="s">
        <v>2200</v>
      </c>
      <c r="H2809" s="62" t="s">
        <v>291</v>
      </c>
      <c r="I2809" s="58">
        <v>1.5699999999999932</v>
      </c>
      <c r="J2809" s="74">
        <v>130.13</v>
      </c>
    </row>
    <row r="2810" spans="1:10" ht="16.5" customHeight="1">
      <c r="A2810" s="61">
        <v>215</v>
      </c>
      <c r="B2810" s="61">
        <v>55</v>
      </c>
      <c r="C2810" s="61">
        <v>16</v>
      </c>
      <c r="D2810" s="61">
        <v>93</v>
      </c>
      <c r="E2810" s="61" t="s">
        <v>2239</v>
      </c>
      <c r="F2810" s="61" t="s">
        <v>322</v>
      </c>
      <c r="G2810" s="61" t="s">
        <v>2200</v>
      </c>
      <c r="H2810" s="62" t="s">
        <v>296</v>
      </c>
      <c r="I2810" s="58">
        <v>1.5699999999999932</v>
      </c>
      <c r="J2810" s="74">
        <v>129.06</v>
      </c>
    </row>
    <row r="2811" spans="1:10" ht="16.5" customHeight="1">
      <c r="A2811" s="61">
        <v>205</v>
      </c>
      <c r="B2811" s="61">
        <v>50</v>
      </c>
      <c r="C2811" s="61">
        <v>16</v>
      </c>
      <c r="D2811" s="61">
        <v>87</v>
      </c>
      <c r="E2811" s="61" t="s">
        <v>2239</v>
      </c>
      <c r="F2811" s="61" t="s">
        <v>322</v>
      </c>
      <c r="G2811" s="61" t="s">
        <v>2200</v>
      </c>
      <c r="H2811" s="62" t="s">
        <v>276</v>
      </c>
      <c r="I2811" s="58">
        <v>1.5699999999999932</v>
      </c>
      <c r="J2811" s="74">
        <v>129.06</v>
      </c>
    </row>
    <row r="2812" spans="1:10" ht="16.5" customHeight="1">
      <c r="A2812" s="61">
        <v>215</v>
      </c>
      <c r="B2812" s="61">
        <v>55</v>
      </c>
      <c r="C2812" s="61">
        <v>16</v>
      </c>
      <c r="D2812" s="61">
        <v>93</v>
      </c>
      <c r="E2812" s="61" t="s">
        <v>2445</v>
      </c>
      <c r="F2812" s="61" t="s">
        <v>322</v>
      </c>
      <c r="G2812" s="61" t="s">
        <v>2200</v>
      </c>
      <c r="H2812" s="62" t="s">
        <v>295</v>
      </c>
      <c r="I2812" s="58">
        <v>1.5699999999999932</v>
      </c>
      <c r="J2812" s="74">
        <v>129.06</v>
      </c>
    </row>
    <row r="2813" spans="1:10" ht="16.5" customHeight="1">
      <c r="A2813" s="61">
        <v>195</v>
      </c>
      <c r="B2813" s="61">
        <v>50</v>
      </c>
      <c r="C2813" s="61">
        <v>16</v>
      </c>
      <c r="D2813" s="61">
        <v>88</v>
      </c>
      <c r="E2813" s="61" t="s">
        <v>2347</v>
      </c>
      <c r="F2813" s="61" t="s">
        <v>322</v>
      </c>
      <c r="G2813" s="61" t="s">
        <v>2200</v>
      </c>
      <c r="H2813" s="62" t="s">
        <v>273</v>
      </c>
      <c r="I2813" s="58">
        <v>1.5699999999999932</v>
      </c>
      <c r="J2813" s="74">
        <v>127.99</v>
      </c>
    </row>
    <row r="2814" spans="1:10" ht="16.5" customHeight="1">
      <c r="A2814" s="61">
        <v>225</v>
      </c>
      <c r="B2814" s="61">
        <v>55</v>
      </c>
      <c r="C2814" s="61">
        <v>16</v>
      </c>
      <c r="D2814" s="61">
        <v>95</v>
      </c>
      <c r="E2814" s="61" t="s">
        <v>2347</v>
      </c>
      <c r="F2814" s="61" t="s">
        <v>322</v>
      </c>
      <c r="G2814" s="61" t="s">
        <v>2200</v>
      </c>
      <c r="H2814" s="62" t="s">
        <v>293</v>
      </c>
      <c r="I2814" s="58">
        <v>1.5699999999999932</v>
      </c>
      <c r="J2814" s="74">
        <v>125.13</v>
      </c>
    </row>
    <row r="2815" spans="1:10" ht="16.5" customHeight="1">
      <c r="A2815" s="61">
        <v>225</v>
      </c>
      <c r="B2815" s="61">
        <v>60</v>
      </c>
      <c r="C2815" s="61">
        <v>15</v>
      </c>
      <c r="D2815" s="61">
        <v>96</v>
      </c>
      <c r="E2815" s="61" t="s">
        <v>2347</v>
      </c>
      <c r="F2815" s="61" t="s">
        <v>322</v>
      </c>
      <c r="G2815" s="61" t="s">
        <v>135</v>
      </c>
      <c r="H2815" s="62" t="s">
        <v>277</v>
      </c>
      <c r="I2815" s="58">
        <v>1.5699999999999932</v>
      </c>
      <c r="J2815" s="74">
        <v>124.77</v>
      </c>
    </row>
    <row r="2816" spans="1:10" ht="16.5" customHeight="1">
      <c r="A2816" s="61" t="s">
        <v>2270</v>
      </c>
      <c r="B2816" s="61">
        <v>45</v>
      </c>
      <c r="C2816" s="61">
        <v>17</v>
      </c>
      <c r="D2816" s="61">
        <v>94</v>
      </c>
      <c r="E2816" s="61" t="s">
        <v>2445</v>
      </c>
      <c r="F2816" s="61" t="s">
        <v>322</v>
      </c>
      <c r="G2816" s="61" t="s">
        <v>3929</v>
      </c>
      <c r="H2816" s="62" t="s">
        <v>297</v>
      </c>
      <c r="I2816" s="58">
        <v>1.5699999999999932</v>
      </c>
      <c r="J2816" s="74">
        <v>124.05</v>
      </c>
    </row>
    <row r="2817" spans="1:10" ht="16.5" customHeight="1">
      <c r="A2817" s="61">
        <v>205</v>
      </c>
      <c r="B2817" s="61">
        <v>50</v>
      </c>
      <c r="C2817" s="61">
        <v>16</v>
      </c>
      <c r="D2817" s="61">
        <v>87</v>
      </c>
      <c r="E2817" s="61" t="s">
        <v>2347</v>
      </c>
      <c r="F2817" s="61" t="s">
        <v>322</v>
      </c>
      <c r="G2817" s="61" t="s">
        <v>2200</v>
      </c>
      <c r="H2817" s="62" t="s">
        <v>271</v>
      </c>
      <c r="I2817" s="58">
        <v>1.5699999999999932</v>
      </c>
      <c r="J2817" s="74">
        <v>124.05</v>
      </c>
    </row>
    <row r="2818" spans="1:10" ht="16.5" customHeight="1">
      <c r="A2818" s="61">
        <v>215</v>
      </c>
      <c r="B2818" s="61">
        <v>55</v>
      </c>
      <c r="C2818" s="61">
        <v>16</v>
      </c>
      <c r="D2818" s="61">
        <v>93</v>
      </c>
      <c r="E2818" s="61" t="s">
        <v>2440</v>
      </c>
      <c r="F2818" s="61" t="s">
        <v>322</v>
      </c>
      <c r="G2818" s="61" t="s">
        <v>2200</v>
      </c>
      <c r="H2818" s="62" t="s">
        <v>283</v>
      </c>
      <c r="I2818" s="58">
        <v>1.5699999999999932</v>
      </c>
      <c r="J2818" s="74">
        <v>124.05</v>
      </c>
    </row>
    <row r="2819" spans="1:10" ht="16.5" customHeight="1">
      <c r="A2819" s="61">
        <v>225</v>
      </c>
      <c r="B2819" s="61">
        <v>50</v>
      </c>
      <c r="C2819" s="61">
        <v>16</v>
      </c>
      <c r="D2819" s="61">
        <v>92</v>
      </c>
      <c r="E2819" s="61" t="s">
        <v>2239</v>
      </c>
      <c r="F2819" s="61" t="s">
        <v>322</v>
      </c>
      <c r="G2819" s="61" t="s">
        <v>2201</v>
      </c>
      <c r="H2819" s="62" t="s">
        <v>278</v>
      </c>
      <c r="I2819" s="58">
        <v>1.5699999999999932</v>
      </c>
      <c r="J2819" s="74">
        <v>123.7</v>
      </c>
    </row>
    <row r="2820" spans="1:10" ht="16.5" customHeight="1">
      <c r="A2820" s="61">
        <v>235</v>
      </c>
      <c r="B2820" s="61">
        <v>45</v>
      </c>
      <c r="C2820" s="61">
        <v>17</v>
      </c>
      <c r="D2820" s="61">
        <v>97</v>
      </c>
      <c r="E2820" s="61" t="s">
        <v>2445</v>
      </c>
      <c r="F2820" s="61" t="s">
        <v>322</v>
      </c>
      <c r="G2820" s="61" t="s">
        <v>2201</v>
      </c>
      <c r="H2820" s="62" t="s">
        <v>299</v>
      </c>
      <c r="I2820" s="58">
        <v>1.5699999999999932</v>
      </c>
      <c r="J2820" s="74">
        <v>123.34</v>
      </c>
    </row>
    <row r="2821" spans="1:10" ht="16.5" customHeight="1">
      <c r="A2821" s="61">
        <v>215</v>
      </c>
      <c r="B2821" s="61">
        <v>75</v>
      </c>
      <c r="C2821" s="61">
        <v>16</v>
      </c>
      <c r="D2821" s="61">
        <v>113</v>
      </c>
      <c r="E2821" s="61" t="s">
        <v>2229</v>
      </c>
      <c r="F2821" s="61" t="s">
        <v>322</v>
      </c>
      <c r="G2821" s="61" t="s">
        <v>2199</v>
      </c>
      <c r="H2821" s="62" t="s">
        <v>346</v>
      </c>
      <c r="I2821" s="58">
        <v>3.27</v>
      </c>
      <c r="J2821" s="74">
        <v>122.98</v>
      </c>
    </row>
    <row r="2822" spans="1:10" ht="16.5" customHeight="1">
      <c r="A2822" s="61">
        <v>215</v>
      </c>
      <c r="B2822" s="61">
        <v>60</v>
      </c>
      <c r="C2822" s="61">
        <v>16</v>
      </c>
      <c r="D2822" s="61">
        <v>99</v>
      </c>
      <c r="E2822" s="61" t="s">
        <v>2440</v>
      </c>
      <c r="F2822" s="61" t="s">
        <v>322</v>
      </c>
      <c r="G2822" s="61" t="s">
        <v>2200</v>
      </c>
      <c r="H2822" s="62" t="s">
        <v>272</v>
      </c>
      <c r="I2822" s="58">
        <v>1.5699999999999932</v>
      </c>
      <c r="J2822" s="74">
        <v>122.62</v>
      </c>
    </row>
    <row r="2823" spans="1:10" ht="16.5" customHeight="1">
      <c r="A2823" s="61" t="s">
        <v>2267</v>
      </c>
      <c r="B2823" s="61">
        <v>40</v>
      </c>
      <c r="C2823" s="61">
        <v>17</v>
      </c>
      <c r="D2823" s="61">
        <v>84</v>
      </c>
      <c r="E2823" s="61" t="s">
        <v>2239</v>
      </c>
      <c r="F2823" s="61" t="s">
        <v>322</v>
      </c>
      <c r="G2823" s="61" t="s">
        <v>3928</v>
      </c>
      <c r="H2823" s="62" t="s">
        <v>290</v>
      </c>
      <c r="I2823" s="58">
        <v>1.5699999999999932</v>
      </c>
      <c r="J2823" s="74">
        <v>122.27</v>
      </c>
    </row>
    <row r="2824" spans="1:10" ht="16.5" customHeight="1">
      <c r="A2824" s="61">
        <v>215</v>
      </c>
      <c r="B2824" s="61">
        <v>55</v>
      </c>
      <c r="C2824" s="61">
        <v>16</v>
      </c>
      <c r="D2824" s="61">
        <v>93</v>
      </c>
      <c r="E2824" s="61" t="s">
        <v>2347</v>
      </c>
      <c r="F2824" s="61" t="s">
        <v>322</v>
      </c>
      <c r="G2824" s="61" t="s">
        <v>2200</v>
      </c>
      <c r="H2824" s="62" t="s">
        <v>281</v>
      </c>
      <c r="I2824" s="58">
        <v>1.5699999999999932</v>
      </c>
      <c r="J2824" s="74">
        <v>121.6</v>
      </c>
    </row>
    <row r="2825" spans="1:10" ht="16.5" customHeight="1">
      <c r="A2825" s="61" t="s">
        <v>2268</v>
      </c>
      <c r="B2825" s="61">
        <v>45</v>
      </c>
      <c r="C2825" s="61">
        <v>17</v>
      </c>
      <c r="D2825" s="61">
        <v>91</v>
      </c>
      <c r="E2825" s="61" t="s">
        <v>2445</v>
      </c>
      <c r="F2825" s="61" t="s">
        <v>322</v>
      </c>
      <c r="G2825" s="61" t="s">
        <v>3928</v>
      </c>
      <c r="H2825" s="62" t="s">
        <v>288</v>
      </c>
      <c r="I2825" s="58">
        <v>1.5699999999999932</v>
      </c>
      <c r="J2825" s="74">
        <v>121.19</v>
      </c>
    </row>
    <row r="2826" spans="1:10" ht="16.5" customHeight="1">
      <c r="A2826" s="61" t="s">
        <v>2269</v>
      </c>
      <c r="B2826" s="61">
        <v>50</v>
      </c>
      <c r="C2826" s="61">
        <v>16</v>
      </c>
      <c r="D2826" s="61">
        <v>92</v>
      </c>
      <c r="E2826" s="61" t="s">
        <v>2347</v>
      </c>
      <c r="F2826" s="61" t="s">
        <v>322</v>
      </c>
      <c r="G2826" s="61" t="s">
        <v>3929</v>
      </c>
      <c r="H2826" s="62" t="s">
        <v>275</v>
      </c>
      <c r="I2826" s="58">
        <v>1.5699999999999932</v>
      </c>
      <c r="J2826" s="74">
        <v>120</v>
      </c>
    </row>
    <row r="2827" spans="1:10" ht="16.5" customHeight="1">
      <c r="A2827" s="61">
        <v>215</v>
      </c>
      <c r="B2827" s="61">
        <v>45</v>
      </c>
      <c r="C2827" s="61">
        <v>17</v>
      </c>
      <c r="D2827" s="61">
        <v>87</v>
      </c>
      <c r="E2827" s="61" t="s">
        <v>2445</v>
      </c>
      <c r="F2827" s="61" t="s">
        <v>322</v>
      </c>
      <c r="G2827" s="61" t="s">
        <v>2201</v>
      </c>
      <c r="H2827" s="62" t="s">
        <v>284</v>
      </c>
      <c r="I2827" s="58">
        <v>1.5699999999999932</v>
      </c>
      <c r="J2827" s="74">
        <v>119.76</v>
      </c>
    </row>
    <row r="2828" spans="1:10" ht="16.5" customHeight="1">
      <c r="A2828" s="61" t="s">
        <v>2269</v>
      </c>
      <c r="B2828" s="61" t="s">
        <v>2266</v>
      </c>
      <c r="C2828" s="61">
        <v>17</v>
      </c>
      <c r="D2828" s="61">
        <v>94</v>
      </c>
      <c r="E2828" s="61" t="s">
        <v>2347</v>
      </c>
      <c r="F2828" s="61" t="s">
        <v>322</v>
      </c>
      <c r="G2828" s="61" t="s">
        <v>3928</v>
      </c>
      <c r="H2828" s="62" t="s">
        <v>285</v>
      </c>
      <c r="I2828" s="58">
        <v>1.5699999999999932</v>
      </c>
      <c r="J2828" s="74">
        <v>119.2</v>
      </c>
    </row>
    <row r="2829" spans="1:10" ht="16.5" customHeight="1">
      <c r="A2829" s="61">
        <v>205</v>
      </c>
      <c r="B2829" s="61">
        <v>60</v>
      </c>
      <c r="C2829" s="61">
        <v>16</v>
      </c>
      <c r="D2829" s="61">
        <v>92</v>
      </c>
      <c r="E2829" s="61" t="s">
        <v>2347</v>
      </c>
      <c r="F2829" s="61" t="s">
        <v>322</v>
      </c>
      <c r="G2829" s="61" t="s">
        <v>2200</v>
      </c>
      <c r="H2829" s="62" t="s">
        <v>274</v>
      </c>
      <c r="I2829" s="58">
        <v>1.5699999999999932</v>
      </c>
      <c r="J2829" s="74">
        <v>115.83</v>
      </c>
    </row>
    <row r="2830" spans="1:10" ht="16.5" customHeight="1">
      <c r="A2830" s="61">
        <v>205</v>
      </c>
      <c r="B2830" s="61">
        <v>65</v>
      </c>
      <c r="C2830" s="61">
        <v>16</v>
      </c>
      <c r="D2830" s="61">
        <v>107</v>
      </c>
      <c r="E2830" s="61" t="s">
        <v>2237</v>
      </c>
      <c r="F2830" s="61" t="s">
        <v>322</v>
      </c>
      <c r="G2830" s="61" t="s">
        <v>2199</v>
      </c>
      <c r="H2830" s="62" t="s">
        <v>344</v>
      </c>
      <c r="I2830" s="58">
        <v>3.27</v>
      </c>
      <c r="J2830" s="74">
        <v>114.4</v>
      </c>
    </row>
    <row r="2831" spans="1:10" ht="16.5" customHeight="1">
      <c r="A2831" s="61">
        <v>215</v>
      </c>
      <c r="B2831" s="61">
        <v>65</v>
      </c>
      <c r="C2831" s="61">
        <v>16</v>
      </c>
      <c r="D2831" s="61">
        <v>109</v>
      </c>
      <c r="E2831" s="61" t="s">
        <v>2229</v>
      </c>
      <c r="F2831" s="61" t="s">
        <v>322</v>
      </c>
      <c r="G2831" s="61" t="s">
        <v>2199</v>
      </c>
      <c r="H2831" s="62" t="s">
        <v>345</v>
      </c>
      <c r="I2831" s="58">
        <v>3.27</v>
      </c>
      <c r="J2831" s="74">
        <v>114.4</v>
      </c>
    </row>
    <row r="2832" spans="1:10" ht="16.5" customHeight="1">
      <c r="A2832" s="61">
        <v>215</v>
      </c>
      <c r="B2832" s="61">
        <v>40</v>
      </c>
      <c r="C2832" s="61">
        <v>16</v>
      </c>
      <c r="D2832" s="61">
        <v>86</v>
      </c>
      <c r="E2832" s="61" t="s">
        <v>2239</v>
      </c>
      <c r="F2832" s="61" t="s">
        <v>322</v>
      </c>
      <c r="G2832" s="61" t="s">
        <v>2201</v>
      </c>
      <c r="H2832" s="62" t="s">
        <v>2795</v>
      </c>
      <c r="I2832" s="58">
        <v>1.57</v>
      </c>
      <c r="J2832" s="74">
        <v>114.4</v>
      </c>
    </row>
    <row r="2833" spans="1:10" ht="16.5" customHeight="1">
      <c r="A2833" s="61">
        <v>215</v>
      </c>
      <c r="B2833" s="61">
        <v>45</v>
      </c>
      <c r="C2833" s="61">
        <v>17</v>
      </c>
      <c r="D2833" s="61">
        <v>87</v>
      </c>
      <c r="E2833" s="61" t="s">
        <v>2347</v>
      </c>
      <c r="F2833" s="61" t="s">
        <v>322</v>
      </c>
      <c r="G2833" s="61" t="s">
        <v>2201</v>
      </c>
      <c r="H2833" s="62" t="s">
        <v>2796</v>
      </c>
      <c r="I2833" s="58">
        <v>1.57</v>
      </c>
      <c r="J2833" s="74">
        <v>113.69</v>
      </c>
    </row>
    <row r="2834" spans="1:10" ht="16.5" customHeight="1">
      <c r="A2834" s="61">
        <v>205</v>
      </c>
      <c r="B2834" s="61">
        <v>45</v>
      </c>
      <c r="C2834" s="61">
        <v>16</v>
      </c>
      <c r="D2834" s="61">
        <v>87</v>
      </c>
      <c r="E2834" s="61" t="s">
        <v>2239</v>
      </c>
      <c r="F2834" s="61" t="s">
        <v>322</v>
      </c>
      <c r="G2834" s="61" t="s">
        <v>2800</v>
      </c>
      <c r="H2834" s="62" t="s">
        <v>2801</v>
      </c>
      <c r="I2834" s="58">
        <v>1.57</v>
      </c>
      <c r="J2834" s="74">
        <v>113.69</v>
      </c>
    </row>
    <row r="2835" spans="1:10" ht="16.5" customHeight="1">
      <c r="A2835" s="61">
        <v>205</v>
      </c>
      <c r="B2835" s="61">
        <v>75</v>
      </c>
      <c r="C2835" s="61">
        <v>16</v>
      </c>
      <c r="D2835" s="61">
        <v>110</v>
      </c>
      <c r="E2835" s="61" t="s">
        <v>2229</v>
      </c>
      <c r="F2835" s="61" t="s">
        <v>322</v>
      </c>
      <c r="G2835" s="61" t="s">
        <v>2199</v>
      </c>
      <c r="H2835" s="62" t="s">
        <v>343</v>
      </c>
      <c r="I2835" s="58">
        <v>3.27</v>
      </c>
      <c r="J2835" s="74">
        <v>109.04</v>
      </c>
    </row>
    <row r="2836" spans="1:10" ht="16.5" customHeight="1">
      <c r="A2836" s="61">
        <v>215</v>
      </c>
      <c r="B2836" s="61">
        <v>65</v>
      </c>
      <c r="C2836" s="61">
        <v>16</v>
      </c>
      <c r="D2836" s="61">
        <v>106</v>
      </c>
      <c r="E2836" s="61" t="s">
        <v>2237</v>
      </c>
      <c r="F2836" s="61" t="s">
        <v>322</v>
      </c>
      <c r="G2836" s="61" t="s">
        <v>2199</v>
      </c>
      <c r="H2836" s="62" t="s">
        <v>339</v>
      </c>
      <c r="I2836" s="58">
        <v>3.27</v>
      </c>
      <c r="J2836" s="74">
        <v>109</v>
      </c>
    </row>
    <row r="2837" spans="1:10" ht="16.5" customHeight="1">
      <c r="A2837" s="61">
        <v>195</v>
      </c>
      <c r="B2837" s="61">
        <v>55</v>
      </c>
      <c r="C2837" s="61">
        <v>16</v>
      </c>
      <c r="D2837" s="61">
        <v>87</v>
      </c>
      <c r="E2837" s="61" t="s">
        <v>2347</v>
      </c>
      <c r="F2837" s="61" t="s">
        <v>322</v>
      </c>
      <c r="G2837" s="61" t="s">
        <v>2200</v>
      </c>
      <c r="H2837" s="62" t="s">
        <v>269</v>
      </c>
      <c r="I2837" s="58">
        <v>1.5699999999999932</v>
      </c>
      <c r="J2837" s="74">
        <v>107.61</v>
      </c>
    </row>
    <row r="2838" spans="1:10" ht="16.5" customHeight="1">
      <c r="A2838" s="61">
        <v>225</v>
      </c>
      <c r="B2838" s="61">
        <v>45</v>
      </c>
      <c r="C2838" s="61">
        <v>17</v>
      </c>
      <c r="D2838" s="61">
        <v>94</v>
      </c>
      <c r="E2838" s="61" t="s">
        <v>2445</v>
      </c>
      <c r="F2838" s="61" t="s">
        <v>322</v>
      </c>
      <c r="G2838" s="61" t="s">
        <v>2201</v>
      </c>
      <c r="H2838" s="62" t="s">
        <v>2797</v>
      </c>
      <c r="I2838" s="58">
        <v>1.57</v>
      </c>
      <c r="J2838" s="74">
        <v>106.89</v>
      </c>
    </row>
    <row r="2839" spans="1:10" ht="16.5" customHeight="1">
      <c r="A2839" s="61" t="s">
        <v>2269</v>
      </c>
      <c r="B2839" s="61">
        <v>45</v>
      </c>
      <c r="C2839" s="61">
        <v>17</v>
      </c>
      <c r="D2839" s="61">
        <v>94</v>
      </c>
      <c r="E2839" s="61" t="s">
        <v>2239</v>
      </c>
      <c r="F2839" s="61" t="s">
        <v>322</v>
      </c>
      <c r="G2839" s="61" t="s">
        <v>3928</v>
      </c>
      <c r="H2839" s="62" t="s">
        <v>287</v>
      </c>
      <c r="I2839" s="58">
        <v>1.5699999999999932</v>
      </c>
      <c r="J2839" s="74">
        <v>106.89</v>
      </c>
    </row>
    <row r="2840" spans="1:10" ht="16.5" customHeight="1">
      <c r="A2840" s="61">
        <v>215</v>
      </c>
      <c r="B2840" s="61">
        <v>70</v>
      </c>
      <c r="C2840" s="61">
        <v>15</v>
      </c>
      <c r="D2840" s="61">
        <v>109</v>
      </c>
      <c r="E2840" s="61" t="s">
        <v>2229</v>
      </c>
      <c r="F2840" s="61" t="s">
        <v>322</v>
      </c>
      <c r="G2840" s="61" t="s">
        <v>2199</v>
      </c>
      <c r="H2840" s="62" t="s">
        <v>341</v>
      </c>
      <c r="I2840" s="58">
        <v>3.27</v>
      </c>
      <c r="J2840" s="74">
        <v>106.8</v>
      </c>
    </row>
    <row r="2841" spans="1:10" ht="16.5" customHeight="1">
      <c r="A2841" s="61">
        <v>215</v>
      </c>
      <c r="B2841" s="61">
        <v>65</v>
      </c>
      <c r="C2841" s="61">
        <v>15</v>
      </c>
      <c r="D2841" s="61">
        <v>104</v>
      </c>
      <c r="E2841" s="61" t="s">
        <v>2237</v>
      </c>
      <c r="F2841" s="61" t="s">
        <v>322</v>
      </c>
      <c r="G2841" s="61" t="s">
        <v>2199</v>
      </c>
      <c r="H2841" s="62" t="s">
        <v>337</v>
      </c>
      <c r="I2841" s="58">
        <v>3.27</v>
      </c>
      <c r="J2841" s="74">
        <v>106</v>
      </c>
    </row>
    <row r="2842" spans="1:10" ht="16.5" customHeight="1">
      <c r="A2842" s="61" t="s">
        <v>2269</v>
      </c>
      <c r="B2842" s="61">
        <v>45</v>
      </c>
      <c r="C2842" s="61">
        <v>17</v>
      </c>
      <c r="D2842" s="61">
        <v>91</v>
      </c>
      <c r="E2842" s="61" t="s">
        <v>2445</v>
      </c>
      <c r="F2842" s="61" t="s">
        <v>322</v>
      </c>
      <c r="G2842" s="61" t="s">
        <v>3929</v>
      </c>
      <c r="H2842" s="62" t="s">
        <v>280</v>
      </c>
      <c r="I2842" s="58">
        <v>1.5699999999999932</v>
      </c>
      <c r="J2842" s="74">
        <v>104.75</v>
      </c>
    </row>
    <row r="2843" spans="1:10" ht="16.5" customHeight="1">
      <c r="A2843" s="61">
        <v>215</v>
      </c>
      <c r="B2843" s="61">
        <v>65</v>
      </c>
      <c r="C2843" s="61">
        <v>15</v>
      </c>
      <c r="D2843" s="61">
        <v>96</v>
      </c>
      <c r="E2843" s="61" t="s">
        <v>2440</v>
      </c>
      <c r="F2843" s="61" t="s">
        <v>322</v>
      </c>
      <c r="G2843" s="61" t="s">
        <v>2200</v>
      </c>
      <c r="H2843" s="62" t="s">
        <v>266</v>
      </c>
      <c r="I2843" s="58">
        <v>1.5699999999999932</v>
      </c>
      <c r="J2843" s="74">
        <v>104.75</v>
      </c>
    </row>
    <row r="2844" spans="1:10" ht="16.5" customHeight="1">
      <c r="A2844" s="61" t="s">
        <v>2269</v>
      </c>
      <c r="B2844" s="61" t="s">
        <v>2266</v>
      </c>
      <c r="C2844" s="61">
        <v>17</v>
      </c>
      <c r="D2844" s="61">
        <v>91</v>
      </c>
      <c r="E2844" s="61" t="s">
        <v>2239</v>
      </c>
      <c r="F2844" s="61" t="s">
        <v>322</v>
      </c>
      <c r="G2844" s="61" t="s">
        <v>3929</v>
      </c>
      <c r="H2844" s="62" t="s">
        <v>279</v>
      </c>
      <c r="I2844" s="58">
        <v>1.5699999999999932</v>
      </c>
      <c r="J2844" s="74">
        <v>104.75</v>
      </c>
    </row>
    <row r="2845" spans="1:10" ht="16.5" customHeight="1">
      <c r="A2845" s="61" t="s">
        <v>2269</v>
      </c>
      <c r="B2845" s="61">
        <v>45</v>
      </c>
      <c r="C2845" s="61">
        <v>17</v>
      </c>
      <c r="D2845" s="61">
        <v>91</v>
      </c>
      <c r="E2845" s="61" t="s">
        <v>2347</v>
      </c>
      <c r="F2845" s="61" t="s">
        <v>322</v>
      </c>
      <c r="G2845" s="61" t="s">
        <v>3929</v>
      </c>
      <c r="H2845" s="62" t="s">
        <v>294</v>
      </c>
      <c r="I2845" s="58">
        <v>1.5699999999999932</v>
      </c>
      <c r="J2845" s="74">
        <v>104.39</v>
      </c>
    </row>
    <row r="2846" spans="1:10" ht="16.5" customHeight="1">
      <c r="A2846" s="61" t="s">
        <v>2267</v>
      </c>
      <c r="B2846" s="61">
        <v>75</v>
      </c>
      <c r="C2846" s="61">
        <v>16</v>
      </c>
      <c r="D2846" s="61" t="s">
        <v>2311</v>
      </c>
      <c r="E2846" s="61" t="s">
        <v>2229</v>
      </c>
      <c r="F2846" s="61" t="s">
        <v>322</v>
      </c>
      <c r="G2846" s="61" t="s">
        <v>2811</v>
      </c>
      <c r="H2846" s="62" t="s">
        <v>2812</v>
      </c>
      <c r="I2846" s="58">
        <v>3.27</v>
      </c>
      <c r="J2846" s="74">
        <v>104</v>
      </c>
    </row>
    <row r="2847" spans="1:10" ht="16.5" customHeight="1">
      <c r="A2847" s="61">
        <v>195</v>
      </c>
      <c r="B2847" s="61">
        <v>60</v>
      </c>
      <c r="C2847" s="61">
        <v>16</v>
      </c>
      <c r="D2847" s="61">
        <v>99</v>
      </c>
      <c r="E2847" s="61" t="s">
        <v>2440</v>
      </c>
      <c r="F2847" s="61" t="s">
        <v>322</v>
      </c>
      <c r="G2847" s="61" t="s">
        <v>328</v>
      </c>
      <c r="H2847" s="62" t="s">
        <v>340</v>
      </c>
      <c r="I2847" s="58">
        <v>3.27</v>
      </c>
      <c r="J2847" s="74">
        <v>103.68</v>
      </c>
    </row>
    <row r="2848" spans="1:10" ht="16.5" customHeight="1">
      <c r="A2848" s="61" t="s">
        <v>2267</v>
      </c>
      <c r="B2848" s="61">
        <v>45</v>
      </c>
      <c r="C2848" s="61">
        <v>16</v>
      </c>
      <c r="D2848" s="61">
        <v>83</v>
      </c>
      <c r="E2848" s="61" t="s">
        <v>2239</v>
      </c>
      <c r="F2848" s="61" t="s">
        <v>322</v>
      </c>
      <c r="G2848" s="61" t="s">
        <v>3929</v>
      </c>
      <c r="H2848" s="62" t="s">
        <v>270</v>
      </c>
      <c r="I2848" s="58">
        <v>1.5699999999999932</v>
      </c>
      <c r="J2848" s="74">
        <v>100</v>
      </c>
    </row>
    <row r="2849" spans="1:10" ht="16.5" customHeight="1">
      <c r="A2849" s="61">
        <v>185</v>
      </c>
      <c r="B2849" s="61">
        <v>75</v>
      </c>
      <c r="C2849" s="61">
        <v>16</v>
      </c>
      <c r="D2849" s="61">
        <v>104</v>
      </c>
      <c r="E2849" s="61" t="s">
        <v>2229</v>
      </c>
      <c r="F2849" s="61" t="s">
        <v>322</v>
      </c>
      <c r="G2849" s="61" t="s">
        <v>2199</v>
      </c>
      <c r="H2849" s="62" t="s">
        <v>334</v>
      </c>
      <c r="I2849" s="58">
        <v>3.27</v>
      </c>
      <c r="J2849" s="74">
        <v>99.74</v>
      </c>
    </row>
    <row r="2850" spans="1:10" ht="16.5" customHeight="1">
      <c r="A2850" s="61">
        <v>225</v>
      </c>
      <c r="B2850" s="61">
        <v>70</v>
      </c>
      <c r="C2850" s="61">
        <v>15</v>
      </c>
      <c r="D2850" s="61">
        <v>112</v>
      </c>
      <c r="E2850" s="61" t="s">
        <v>2229</v>
      </c>
      <c r="F2850" s="61" t="s">
        <v>322</v>
      </c>
      <c r="G2850" s="61" t="s">
        <v>2199</v>
      </c>
      <c r="H2850" s="62" t="s">
        <v>342</v>
      </c>
      <c r="I2850" s="58">
        <v>3.27</v>
      </c>
      <c r="J2850" s="74">
        <v>98.67</v>
      </c>
    </row>
    <row r="2851" spans="1:10" ht="16.5" customHeight="1">
      <c r="A2851" s="61">
        <v>205</v>
      </c>
      <c r="B2851" s="61">
        <v>65</v>
      </c>
      <c r="C2851" s="61">
        <v>15</v>
      </c>
      <c r="D2851" s="61">
        <v>102</v>
      </c>
      <c r="E2851" s="61" t="s">
        <v>2237</v>
      </c>
      <c r="F2851" s="61" t="s">
        <v>322</v>
      </c>
      <c r="G2851" s="61" t="s">
        <v>2199</v>
      </c>
      <c r="H2851" s="62" t="s">
        <v>335</v>
      </c>
      <c r="I2851" s="58">
        <v>3.27</v>
      </c>
      <c r="J2851" s="74">
        <v>97.6</v>
      </c>
    </row>
    <row r="2852" spans="1:10" ht="16.5" customHeight="1">
      <c r="A2852" s="61">
        <v>205</v>
      </c>
      <c r="B2852" s="61">
        <v>60</v>
      </c>
      <c r="C2852" s="61">
        <v>16</v>
      </c>
      <c r="D2852" s="61">
        <v>92</v>
      </c>
      <c r="E2852" s="61" t="s">
        <v>2440</v>
      </c>
      <c r="F2852" s="61" t="s">
        <v>322</v>
      </c>
      <c r="G2852" s="61" t="s">
        <v>2200</v>
      </c>
      <c r="H2852" s="62" t="s">
        <v>267</v>
      </c>
      <c r="I2852" s="58">
        <v>1.5699999999999932</v>
      </c>
      <c r="J2852" s="74">
        <v>96.17</v>
      </c>
    </row>
    <row r="2853" spans="1:10" ht="16.5" customHeight="1">
      <c r="A2853" s="61">
        <v>215</v>
      </c>
      <c r="B2853" s="61">
        <v>60</v>
      </c>
      <c r="C2853" s="61">
        <v>15</v>
      </c>
      <c r="D2853" s="61">
        <v>94</v>
      </c>
      <c r="E2853" s="61" t="s">
        <v>2347</v>
      </c>
      <c r="F2853" s="61" t="s">
        <v>322</v>
      </c>
      <c r="G2853" s="61" t="s">
        <v>130</v>
      </c>
      <c r="H2853" s="62" t="s">
        <v>268</v>
      </c>
      <c r="I2853" s="58">
        <v>1.5699999999999932</v>
      </c>
      <c r="J2853" s="74">
        <v>95.45</v>
      </c>
    </row>
    <row r="2854" spans="1:10" ht="16.5" customHeight="1">
      <c r="A2854" s="61">
        <v>205</v>
      </c>
      <c r="B2854" s="61">
        <v>70</v>
      </c>
      <c r="C2854" s="61">
        <v>15</v>
      </c>
      <c r="D2854" s="61">
        <v>106</v>
      </c>
      <c r="E2854" s="61" t="s">
        <v>2229</v>
      </c>
      <c r="F2854" s="61" t="s">
        <v>322</v>
      </c>
      <c r="G2854" s="61" t="s">
        <v>2199</v>
      </c>
      <c r="H2854" s="62" t="s">
        <v>333</v>
      </c>
      <c r="I2854" s="58">
        <v>3.27</v>
      </c>
      <c r="J2854" s="74">
        <v>94.38</v>
      </c>
    </row>
    <row r="2855" spans="1:10" ht="16.5" customHeight="1">
      <c r="A2855" s="61">
        <v>195</v>
      </c>
      <c r="B2855" s="61">
        <v>65</v>
      </c>
      <c r="C2855" s="61">
        <v>16</v>
      </c>
      <c r="D2855" s="61">
        <v>104</v>
      </c>
      <c r="E2855" s="61" t="s">
        <v>2229</v>
      </c>
      <c r="F2855" s="61" t="s">
        <v>322</v>
      </c>
      <c r="G2855" s="61" t="s">
        <v>2199</v>
      </c>
      <c r="H2855" s="62" t="s">
        <v>338</v>
      </c>
      <c r="I2855" s="58">
        <v>3.27</v>
      </c>
      <c r="J2855" s="74">
        <v>92.59</v>
      </c>
    </row>
    <row r="2856" spans="1:10" ht="16.5" customHeight="1">
      <c r="A2856" s="61">
        <v>205</v>
      </c>
      <c r="B2856" s="61">
        <v>65</v>
      </c>
      <c r="C2856" s="61">
        <v>15</v>
      </c>
      <c r="D2856" s="61">
        <v>94</v>
      </c>
      <c r="E2856" s="61" t="s">
        <v>2347</v>
      </c>
      <c r="F2856" s="61" t="s">
        <v>322</v>
      </c>
      <c r="G2856" s="61" t="s">
        <v>2200</v>
      </c>
      <c r="H2856" s="62" t="s">
        <v>258</v>
      </c>
      <c r="I2856" s="58">
        <v>1.5699999999999932</v>
      </c>
      <c r="J2856" s="74">
        <v>92</v>
      </c>
    </row>
    <row r="2857" spans="1:10" ht="16.5" customHeight="1">
      <c r="A2857" s="61">
        <v>195</v>
      </c>
      <c r="B2857" s="61">
        <v>65</v>
      </c>
      <c r="C2857" s="61">
        <v>16</v>
      </c>
      <c r="D2857" s="61">
        <v>100</v>
      </c>
      <c r="E2857" s="61" t="s">
        <v>2237</v>
      </c>
      <c r="F2857" s="61" t="s">
        <v>322</v>
      </c>
      <c r="G2857" s="61" t="s">
        <v>2199</v>
      </c>
      <c r="H2857" s="62" t="s">
        <v>336</v>
      </c>
      <c r="I2857" s="58">
        <v>3.27</v>
      </c>
      <c r="J2857" s="74">
        <v>91.88</v>
      </c>
    </row>
    <row r="2858" spans="1:10" ht="16.5" customHeight="1">
      <c r="A2858" s="61">
        <v>175</v>
      </c>
      <c r="B2858" s="61">
        <v>75</v>
      </c>
      <c r="C2858" s="61">
        <v>16</v>
      </c>
      <c r="D2858" s="61">
        <v>101</v>
      </c>
      <c r="E2858" s="61" t="s">
        <v>2229</v>
      </c>
      <c r="F2858" s="61" t="s">
        <v>322</v>
      </c>
      <c r="G2858" s="61" t="s">
        <v>2199</v>
      </c>
      <c r="H2858" s="62" t="s">
        <v>331</v>
      </c>
      <c r="I2858" s="58">
        <v>3.27</v>
      </c>
      <c r="J2858" s="74">
        <v>91.52</v>
      </c>
    </row>
    <row r="2859" spans="1:10" ht="16.5" customHeight="1">
      <c r="A2859" s="61">
        <v>195</v>
      </c>
      <c r="B2859" s="61">
        <v>55</v>
      </c>
      <c r="C2859" s="61">
        <v>16</v>
      </c>
      <c r="D2859" s="61">
        <v>87</v>
      </c>
      <c r="E2859" s="61" t="s">
        <v>2440</v>
      </c>
      <c r="F2859" s="61" t="s">
        <v>322</v>
      </c>
      <c r="G2859" s="61" t="s">
        <v>2200</v>
      </c>
      <c r="H2859" s="62" t="s">
        <v>264</v>
      </c>
      <c r="I2859" s="58">
        <v>1.5699999999999932</v>
      </c>
      <c r="J2859" s="74">
        <v>91.52</v>
      </c>
    </row>
    <row r="2860" spans="1:10" ht="16.5" customHeight="1">
      <c r="A2860" s="61" t="s">
        <v>2265</v>
      </c>
      <c r="B2860" s="61">
        <v>55</v>
      </c>
      <c r="C2860" s="61">
        <v>15</v>
      </c>
      <c r="D2860" s="61">
        <v>85</v>
      </c>
      <c r="E2860" s="61" t="s">
        <v>2347</v>
      </c>
      <c r="F2860" s="61" t="s">
        <v>322</v>
      </c>
      <c r="G2860" s="61" t="s">
        <v>3929</v>
      </c>
      <c r="H2860" s="62" t="s">
        <v>262</v>
      </c>
      <c r="I2860" s="58">
        <v>1.5699999999999932</v>
      </c>
      <c r="J2860" s="74">
        <v>90</v>
      </c>
    </row>
    <row r="2861" spans="1:10" ht="16.5" customHeight="1">
      <c r="A2861" s="61">
        <v>195</v>
      </c>
      <c r="B2861" s="61">
        <v>55</v>
      </c>
      <c r="C2861" s="61">
        <v>15</v>
      </c>
      <c r="D2861" s="61">
        <v>85</v>
      </c>
      <c r="E2861" s="61" t="s">
        <v>2347</v>
      </c>
      <c r="F2861" s="61" t="s">
        <v>322</v>
      </c>
      <c r="G2861" s="61" t="s">
        <v>2200</v>
      </c>
      <c r="H2861" s="62" t="s">
        <v>263</v>
      </c>
      <c r="I2861" s="58">
        <v>1.5699999999999932</v>
      </c>
      <c r="J2861" s="74">
        <v>90</v>
      </c>
    </row>
    <row r="2862" spans="1:10" ht="16.5" customHeight="1">
      <c r="A2862" s="61">
        <v>195</v>
      </c>
      <c r="B2862" s="61">
        <v>82</v>
      </c>
      <c r="C2862" s="61">
        <v>14</v>
      </c>
      <c r="D2862" s="61">
        <v>106</v>
      </c>
      <c r="E2862" s="61" t="s">
        <v>2229</v>
      </c>
      <c r="F2862" s="61" t="s">
        <v>322</v>
      </c>
      <c r="G2862" s="61" t="s">
        <v>2199</v>
      </c>
      <c r="H2862" s="62" t="s">
        <v>2805</v>
      </c>
      <c r="I2862" s="58">
        <v>3.27</v>
      </c>
      <c r="J2862" s="74">
        <v>89.38</v>
      </c>
    </row>
    <row r="2863" spans="1:10" ht="16.5" customHeight="1">
      <c r="A2863" s="61">
        <v>195</v>
      </c>
      <c r="B2863" s="61">
        <v>55</v>
      </c>
      <c r="C2863" s="61">
        <v>15</v>
      </c>
      <c r="D2863" s="61">
        <v>85</v>
      </c>
      <c r="E2863" s="61" t="s">
        <v>2440</v>
      </c>
      <c r="F2863" s="61" t="s">
        <v>322</v>
      </c>
      <c r="G2863" s="61" t="s">
        <v>2200</v>
      </c>
      <c r="H2863" s="62" t="s">
        <v>257</v>
      </c>
      <c r="I2863" s="58">
        <v>1.5699999999999932</v>
      </c>
      <c r="J2863" s="74">
        <v>88.66</v>
      </c>
    </row>
    <row r="2864" spans="1:10" ht="16.5" customHeight="1">
      <c r="A2864" s="61">
        <v>195</v>
      </c>
      <c r="B2864" s="61">
        <v>65</v>
      </c>
      <c r="C2864" s="61">
        <v>14</v>
      </c>
      <c r="D2864" s="61">
        <v>89</v>
      </c>
      <c r="E2864" s="61" t="s">
        <v>2440</v>
      </c>
      <c r="F2864" s="61" t="s">
        <v>322</v>
      </c>
      <c r="G2864" s="61" t="s">
        <v>135</v>
      </c>
      <c r="H2864" s="62" t="s">
        <v>151</v>
      </c>
      <c r="I2864" s="58">
        <v>1.5699999999999932</v>
      </c>
      <c r="J2864" s="74">
        <v>88.66</v>
      </c>
    </row>
    <row r="2865" spans="1:10" ht="16.5" customHeight="1">
      <c r="A2865" s="61">
        <v>205</v>
      </c>
      <c r="B2865" s="61">
        <v>55</v>
      </c>
      <c r="C2865" s="61">
        <v>16</v>
      </c>
      <c r="D2865" s="61">
        <v>94</v>
      </c>
      <c r="E2865" s="61" t="s">
        <v>2347</v>
      </c>
      <c r="F2865" s="61" t="s">
        <v>322</v>
      </c>
      <c r="G2865" s="61" t="s">
        <v>2200</v>
      </c>
      <c r="H2865" s="62" t="s">
        <v>265</v>
      </c>
      <c r="I2865" s="58">
        <v>1.5699999999999932</v>
      </c>
      <c r="J2865" s="74">
        <v>88.3</v>
      </c>
    </row>
    <row r="2866" spans="1:10" ht="16.5" customHeight="1">
      <c r="A2866" s="61">
        <v>185</v>
      </c>
      <c r="B2866" s="61">
        <v>65</v>
      </c>
      <c r="C2866" s="61">
        <v>15</v>
      </c>
      <c r="D2866" s="61">
        <v>88</v>
      </c>
      <c r="E2866" s="61" t="s">
        <v>2347</v>
      </c>
      <c r="F2866" s="61" t="s">
        <v>322</v>
      </c>
      <c r="G2866" s="61" t="s">
        <v>2200</v>
      </c>
      <c r="H2866" s="62" t="s">
        <v>252</v>
      </c>
      <c r="I2866" s="58">
        <v>1.5699999999999932</v>
      </c>
      <c r="J2866" s="74">
        <v>87.6</v>
      </c>
    </row>
    <row r="2867" spans="1:10" ht="16.5" customHeight="1">
      <c r="A2867" s="61">
        <v>205</v>
      </c>
      <c r="B2867" s="61">
        <v>50</v>
      </c>
      <c r="C2867" s="61">
        <v>15</v>
      </c>
      <c r="D2867" s="61">
        <v>86</v>
      </c>
      <c r="E2867" s="61" t="s">
        <v>2347</v>
      </c>
      <c r="F2867" s="61" t="s">
        <v>322</v>
      </c>
      <c r="G2867" s="61" t="s">
        <v>135</v>
      </c>
      <c r="H2867" s="62" t="s">
        <v>256</v>
      </c>
      <c r="I2867" s="58">
        <v>1.5699999999999932</v>
      </c>
      <c r="J2867" s="74">
        <v>86.8</v>
      </c>
    </row>
    <row r="2868" spans="1:10" ht="16.5" customHeight="1">
      <c r="A2868" s="61">
        <v>205</v>
      </c>
      <c r="B2868" s="61">
        <v>65</v>
      </c>
      <c r="C2868" s="61">
        <v>15</v>
      </c>
      <c r="D2868" s="61">
        <v>94</v>
      </c>
      <c r="E2868" s="61" t="s">
        <v>2440</v>
      </c>
      <c r="F2868" s="61" t="s">
        <v>322</v>
      </c>
      <c r="G2868" s="61" t="s">
        <v>2200</v>
      </c>
      <c r="H2868" s="62" t="s">
        <v>153</v>
      </c>
      <c r="I2868" s="58">
        <v>1.5699999999999932</v>
      </c>
      <c r="J2868" s="74">
        <v>86.4</v>
      </c>
    </row>
    <row r="2869" spans="1:10" ht="16.5" customHeight="1">
      <c r="A2869" s="61" t="s">
        <v>2265</v>
      </c>
      <c r="B2869" s="61">
        <v>55</v>
      </c>
      <c r="C2869" s="61">
        <v>15</v>
      </c>
      <c r="D2869" s="61">
        <v>85</v>
      </c>
      <c r="E2869" s="61" t="s">
        <v>2347</v>
      </c>
      <c r="F2869" s="61" t="s">
        <v>322</v>
      </c>
      <c r="G2869" s="61" t="s">
        <v>2808</v>
      </c>
      <c r="H2869" s="62" t="s">
        <v>2810</v>
      </c>
      <c r="I2869" s="58">
        <v>1.5699999999999932</v>
      </c>
      <c r="J2869" s="74">
        <v>86.32</v>
      </c>
    </row>
    <row r="2870" spans="1:10" ht="16.5" customHeight="1">
      <c r="A2870" s="61" t="s">
        <v>2265</v>
      </c>
      <c r="B2870" s="61">
        <v>45</v>
      </c>
      <c r="C2870" s="61">
        <v>16</v>
      </c>
      <c r="D2870" s="61">
        <v>84</v>
      </c>
      <c r="E2870" s="61" t="s">
        <v>2347</v>
      </c>
      <c r="F2870" s="61" t="s">
        <v>322</v>
      </c>
      <c r="G2870" s="61" t="s">
        <v>3928</v>
      </c>
      <c r="H2870" s="62" t="s">
        <v>251</v>
      </c>
      <c r="I2870" s="58">
        <v>1.5699999999999932</v>
      </c>
      <c r="J2870" s="74">
        <v>86</v>
      </c>
    </row>
    <row r="2871" spans="1:10" ht="16.5" customHeight="1">
      <c r="A2871" s="61">
        <v>185</v>
      </c>
      <c r="B2871" s="61">
        <v>55</v>
      </c>
      <c r="C2871" s="61">
        <v>15</v>
      </c>
      <c r="D2871" s="61">
        <v>82</v>
      </c>
      <c r="E2871" s="61" t="s">
        <v>2347</v>
      </c>
      <c r="F2871" s="61" t="s">
        <v>322</v>
      </c>
      <c r="G2871" s="61" t="s">
        <v>2200</v>
      </c>
      <c r="H2871" s="62" t="s">
        <v>261</v>
      </c>
      <c r="I2871" s="58">
        <v>1.5699999999999932</v>
      </c>
      <c r="J2871" s="74">
        <v>85</v>
      </c>
    </row>
    <row r="2872" spans="1:10" ht="16.5" customHeight="1">
      <c r="A2872" s="61">
        <v>195</v>
      </c>
      <c r="B2872" s="61">
        <v>75</v>
      </c>
      <c r="C2872" s="61">
        <v>16</v>
      </c>
      <c r="D2872" s="61">
        <v>107</v>
      </c>
      <c r="E2872" s="61" t="s">
        <v>2229</v>
      </c>
      <c r="F2872" s="61" t="s">
        <v>322</v>
      </c>
      <c r="G2872" s="61" t="s">
        <v>2199</v>
      </c>
      <c r="H2872" s="62" t="s">
        <v>332</v>
      </c>
      <c r="I2872" s="58">
        <v>3.27</v>
      </c>
      <c r="J2872" s="74">
        <v>84.73</v>
      </c>
    </row>
    <row r="2873" spans="1:10" ht="16.5" customHeight="1">
      <c r="A2873" s="61">
        <v>205</v>
      </c>
      <c r="B2873" s="61">
        <v>55</v>
      </c>
      <c r="C2873" s="61">
        <v>16</v>
      </c>
      <c r="D2873" s="61">
        <v>94</v>
      </c>
      <c r="E2873" s="61" t="s">
        <v>2239</v>
      </c>
      <c r="F2873" s="61" t="s">
        <v>322</v>
      </c>
      <c r="G2873" s="61" t="s">
        <v>2802</v>
      </c>
      <c r="H2873" s="62" t="s">
        <v>2803</v>
      </c>
      <c r="I2873" s="58">
        <v>1.57</v>
      </c>
      <c r="J2873" s="74">
        <v>83.66</v>
      </c>
    </row>
    <row r="2874" spans="1:10" ht="16.5" customHeight="1">
      <c r="A2874" s="61" t="s">
        <v>2265</v>
      </c>
      <c r="B2874" s="61">
        <v>45</v>
      </c>
      <c r="C2874" s="61">
        <v>16</v>
      </c>
      <c r="D2874" s="61">
        <v>80</v>
      </c>
      <c r="E2874" s="61" t="s">
        <v>2347</v>
      </c>
      <c r="F2874" s="61" t="s">
        <v>322</v>
      </c>
      <c r="G2874" s="61" t="s">
        <v>2802</v>
      </c>
      <c r="H2874" s="62" t="s">
        <v>149</v>
      </c>
      <c r="I2874" s="58">
        <v>1.5699999999999932</v>
      </c>
      <c r="J2874" s="74">
        <v>83.66</v>
      </c>
    </row>
    <row r="2875" spans="1:10" ht="16.5" customHeight="1">
      <c r="A2875" s="61">
        <v>175</v>
      </c>
      <c r="B2875" s="61">
        <v>60</v>
      </c>
      <c r="C2875" s="61">
        <v>15</v>
      </c>
      <c r="D2875" s="61">
        <v>81</v>
      </c>
      <c r="E2875" s="61" t="s">
        <v>2347</v>
      </c>
      <c r="F2875" s="61" t="s">
        <v>322</v>
      </c>
      <c r="G2875" s="61" t="s">
        <v>2200</v>
      </c>
      <c r="H2875" s="62" t="s">
        <v>250</v>
      </c>
      <c r="I2875" s="58">
        <v>1.5699999999999932</v>
      </c>
      <c r="J2875" s="74">
        <v>83.66</v>
      </c>
    </row>
    <row r="2876" spans="1:10" ht="16.5" customHeight="1">
      <c r="A2876" s="61">
        <v>195</v>
      </c>
      <c r="B2876" s="61">
        <v>60</v>
      </c>
      <c r="C2876" s="61">
        <v>14</v>
      </c>
      <c r="D2876" s="61">
        <v>86</v>
      </c>
      <c r="E2876" s="61" t="s">
        <v>2347</v>
      </c>
      <c r="F2876" s="61" t="s">
        <v>322</v>
      </c>
      <c r="G2876" s="61" t="s">
        <v>135</v>
      </c>
      <c r="H2876" s="62" t="s">
        <v>150</v>
      </c>
      <c r="I2876" s="58">
        <v>1.5699999999999932</v>
      </c>
      <c r="J2876" s="74">
        <v>79.72</v>
      </c>
    </row>
    <row r="2877" spans="1:10" ht="16.5" customHeight="1">
      <c r="A2877" s="61">
        <v>195</v>
      </c>
      <c r="B2877" s="61">
        <v>70</v>
      </c>
      <c r="C2877" s="61">
        <v>15</v>
      </c>
      <c r="D2877" s="61">
        <v>104</v>
      </c>
      <c r="E2877" s="61" t="s">
        <v>2229</v>
      </c>
      <c r="F2877" s="61" t="s">
        <v>322</v>
      </c>
      <c r="G2877" s="61" t="s">
        <v>2199</v>
      </c>
      <c r="H2877" s="62" t="s">
        <v>330</v>
      </c>
      <c r="I2877" s="58">
        <v>3.27</v>
      </c>
      <c r="J2877" s="74">
        <v>79.599999999999994</v>
      </c>
    </row>
    <row r="2878" spans="1:10" ht="16.5" customHeight="1">
      <c r="A2878" s="61">
        <v>205</v>
      </c>
      <c r="B2878" s="61">
        <v>60</v>
      </c>
      <c r="C2878" s="61">
        <v>15</v>
      </c>
      <c r="D2878" s="61">
        <v>91</v>
      </c>
      <c r="E2878" s="61" t="s">
        <v>2440</v>
      </c>
      <c r="F2878" s="61" t="s">
        <v>322</v>
      </c>
      <c r="G2878" s="61" t="s">
        <v>2200</v>
      </c>
      <c r="H2878" s="62" t="s">
        <v>146</v>
      </c>
      <c r="I2878" s="58">
        <v>1.5699999999999932</v>
      </c>
      <c r="J2878" s="74">
        <v>79.37</v>
      </c>
    </row>
    <row r="2879" spans="1:10" ht="16.5" customHeight="1">
      <c r="A2879" s="61">
        <v>205</v>
      </c>
      <c r="B2879" s="61">
        <v>60</v>
      </c>
      <c r="C2879" s="61">
        <v>15</v>
      </c>
      <c r="D2879" s="61">
        <v>91</v>
      </c>
      <c r="E2879" s="61" t="s">
        <v>2347</v>
      </c>
      <c r="F2879" s="61" t="s">
        <v>322</v>
      </c>
      <c r="G2879" s="61" t="s">
        <v>2200</v>
      </c>
      <c r="H2879" s="62" t="s">
        <v>248</v>
      </c>
      <c r="I2879" s="58">
        <v>1.5699999999999932</v>
      </c>
      <c r="J2879" s="74">
        <v>79</v>
      </c>
    </row>
    <row r="2880" spans="1:10" ht="16.5" customHeight="1">
      <c r="A2880" s="61" t="s">
        <v>2267</v>
      </c>
      <c r="B2880" s="61">
        <v>55</v>
      </c>
      <c r="C2880" s="61">
        <v>16</v>
      </c>
      <c r="D2880" s="61">
        <v>91</v>
      </c>
      <c r="E2880" s="61" t="s">
        <v>2239</v>
      </c>
      <c r="F2880" s="61" t="s">
        <v>322</v>
      </c>
      <c r="G2880" s="61" t="s">
        <v>3929</v>
      </c>
      <c r="H2880" s="62" t="s">
        <v>259</v>
      </c>
      <c r="I2880" s="58">
        <v>1.5699999999999932</v>
      </c>
      <c r="J2880" s="74">
        <v>78</v>
      </c>
    </row>
    <row r="2881" spans="1:10" ht="16.5" customHeight="1">
      <c r="A2881" s="61">
        <v>205</v>
      </c>
      <c r="B2881" s="61">
        <v>55</v>
      </c>
      <c r="C2881" s="61">
        <v>16</v>
      </c>
      <c r="D2881" s="61">
        <v>91</v>
      </c>
      <c r="E2881" s="61" t="s">
        <v>2239</v>
      </c>
      <c r="F2881" s="61" t="s">
        <v>322</v>
      </c>
      <c r="G2881" s="61" t="s">
        <v>2200</v>
      </c>
      <c r="H2881" s="62" t="s">
        <v>260</v>
      </c>
      <c r="I2881" s="58">
        <v>1.5699999999999932</v>
      </c>
      <c r="J2881" s="74">
        <v>78</v>
      </c>
    </row>
    <row r="2882" spans="1:10" ht="16.5" customHeight="1">
      <c r="A2882" s="61">
        <v>165</v>
      </c>
      <c r="B2882" s="61">
        <v>70</v>
      </c>
      <c r="C2882" s="61">
        <v>14</v>
      </c>
      <c r="D2882" s="61">
        <v>89</v>
      </c>
      <c r="E2882" s="61" t="s">
        <v>2229</v>
      </c>
      <c r="F2882" s="61" t="s">
        <v>322</v>
      </c>
      <c r="G2882" s="61" t="s">
        <v>328</v>
      </c>
      <c r="H2882" s="62" t="s">
        <v>2791</v>
      </c>
      <c r="I2882" s="58">
        <v>3.27</v>
      </c>
      <c r="J2882" s="74">
        <v>77.22</v>
      </c>
    </row>
    <row r="2883" spans="1:10" ht="16.5" customHeight="1">
      <c r="A2883" s="61">
        <v>175</v>
      </c>
      <c r="B2883" s="61">
        <v>60</v>
      </c>
      <c r="C2883" s="61">
        <v>15</v>
      </c>
      <c r="D2883" s="61">
        <v>81</v>
      </c>
      <c r="E2883" s="61" t="s">
        <v>2440</v>
      </c>
      <c r="F2883" s="61" t="s">
        <v>322</v>
      </c>
      <c r="G2883" s="61" t="s">
        <v>2200</v>
      </c>
      <c r="H2883" s="62" t="s">
        <v>140</v>
      </c>
      <c r="I2883" s="58">
        <v>1.5699999999999932</v>
      </c>
      <c r="J2883" s="74">
        <v>75.790000000000006</v>
      </c>
    </row>
    <row r="2884" spans="1:10" ht="16.5" customHeight="1">
      <c r="A2884" s="61">
        <v>165</v>
      </c>
      <c r="B2884" s="61">
        <v>70</v>
      </c>
      <c r="C2884" s="61">
        <v>13</v>
      </c>
      <c r="D2884" s="61">
        <v>88</v>
      </c>
      <c r="E2884" s="61" t="s">
        <v>2229</v>
      </c>
      <c r="F2884" s="61" t="s">
        <v>322</v>
      </c>
      <c r="G2884" s="61" t="s">
        <v>328</v>
      </c>
      <c r="H2884" s="62" t="s">
        <v>2790</v>
      </c>
      <c r="I2884" s="58">
        <v>3.27</v>
      </c>
      <c r="J2884" s="74">
        <v>75.08</v>
      </c>
    </row>
    <row r="2885" spans="1:10" ht="16.5" customHeight="1">
      <c r="A2885" s="61" t="s">
        <v>2267</v>
      </c>
      <c r="B2885" s="61">
        <v>55</v>
      </c>
      <c r="C2885" s="61">
        <v>16</v>
      </c>
      <c r="D2885" s="61">
        <v>91</v>
      </c>
      <c r="E2885" s="61" t="s">
        <v>2347</v>
      </c>
      <c r="F2885" s="61" t="s">
        <v>322</v>
      </c>
      <c r="G2885" s="61" t="s">
        <v>3929</v>
      </c>
      <c r="H2885" s="62" t="s">
        <v>254</v>
      </c>
      <c r="I2885" s="58">
        <v>1.5699999999999932</v>
      </c>
      <c r="J2885" s="74">
        <v>75.08</v>
      </c>
    </row>
    <row r="2886" spans="1:10" ht="16.5" customHeight="1">
      <c r="A2886" s="61">
        <v>205</v>
      </c>
      <c r="B2886" s="61">
        <v>55</v>
      </c>
      <c r="C2886" s="61">
        <v>16</v>
      </c>
      <c r="D2886" s="61">
        <v>91</v>
      </c>
      <c r="E2886" s="61" t="s">
        <v>2347</v>
      </c>
      <c r="F2886" s="61" t="s">
        <v>322</v>
      </c>
      <c r="G2886" s="61" t="s">
        <v>2200</v>
      </c>
      <c r="H2886" s="62" t="s">
        <v>255</v>
      </c>
      <c r="I2886" s="58">
        <v>1.5699999999999932</v>
      </c>
      <c r="J2886" s="74">
        <v>75.08</v>
      </c>
    </row>
    <row r="2887" spans="1:10" ht="16.5" customHeight="1">
      <c r="A2887" s="61" t="s">
        <v>2264</v>
      </c>
      <c r="B2887" s="61">
        <v>65</v>
      </c>
      <c r="C2887" s="61">
        <v>15</v>
      </c>
      <c r="D2887" s="61">
        <v>88</v>
      </c>
      <c r="E2887" s="61" t="s">
        <v>2440</v>
      </c>
      <c r="F2887" s="61" t="s">
        <v>322</v>
      </c>
      <c r="G2887" s="61" t="s">
        <v>2808</v>
      </c>
      <c r="H2887" s="62" t="s">
        <v>2809</v>
      </c>
      <c r="I2887" s="58">
        <v>1.5699999999999932</v>
      </c>
      <c r="J2887" s="74">
        <v>74.88</v>
      </c>
    </row>
    <row r="2888" spans="1:10" ht="16.5" customHeight="1">
      <c r="A2888" s="61">
        <v>205</v>
      </c>
      <c r="B2888" s="61">
        <v>55</v>
      </c>
      <c r="C2888" s="61">
        <v>16</v>
      </c>
      <c r="D2888" s="61">
        <v>91</v>
      </c>
      <c r="E2888" s="61" t="s">
        <v>2440</v>
      </c>
      <c r="F2888" s="61" t="s">
        <v>322</v>
      </c>
      <c r="G2888" s="61" t="s">
        <v>2200</v>
      </c>
      <c r="H2888" s="62" t="s">
        <v>253</v>
      </c>
      <c r="I2888" s="58">
        <v>1.5699999999999932</v>
      </c>
      <c r="J2888" s="74">
        <v>74.36</v>
      </c>
    </row>
    <row r="2889" spans="1:10" ht="16.5" customHeight="1">
      <c r="A2889" s="61">
        <v>185</v>
      </c>
      <c r="B2889" s="61">
        <v>55</v>
      </c>
      <c r="C2889" s="61">
        <v>15</v>
      </c>
      <c r="D2889" s="61">
        <v>82</v>
      </c>
      <c r="E2889" s="61" t="s">
        <v>2440</v>
      </c>
      <c r="F2889" s="61" t="s">
        <v>322</v>
      </c>
      <c r="G2889" s="61" t="s">
        <v>2200</v>
      </c>
      <c r="H2889" s="62" t="s">
        <v>147</v>
      </c>
      <c r="I2889" s="58">
        <v>1.5699999999999932</v>
      </c>
      <c r="J2889" s="74">
        <v>74</v>
      </c>
    </row>
    <row r="2890" spans="1:10" ht="16.5" customHeight="1">
      <c r="A2890" s="61">
        <v>195</v>
      </c>
      <c r="B2890" s="61">
        <v>70</v>
      </c>
      <c r="C2890" s="61">
        <v>14</v>
      </c>
      <c r="D2890" s="61">
        <v>91</v>
      </c>
      <c r="E2890" s="61" t="s">
        <v>2237</v>
      </c>
      <c r="F2890" s="61" t="s">
        <v>322</v>
      </c>
      <c r="G2890" s="61" t="s">
        <v>96</v>
      </c>
      <c r="H2890" s="62" t="s">
        <v>138</v>
      </c>
      <c r="I2890" s="58">
        <v>1.5699999999999932</v>
      </c>
      <c r="J2890" s="74">
        <v>74</v>
      </c>
    </row>
    <row r="2891" spans="1:10" ht="16.5" customHeight="1">
      <c r="A2891" s="61">
        <v>195</v>
      </c>
      <c r="B2891" s="61">
        <v>60</v>
      </c>
      <c r="C2891" s="61">
        <v>15</v>
      </c>
      <c r="D2891" s="61">
        <v>88</v>
      </c>
      <c r="E2891" s="61" t="s">
        <v>2347</v>
      </c>
      <c r="F2891" s="61" t="s">
        <v>322</v>
      </c>
      <c r="G2891" s="61" t="s">
        <v>2200</v>
      </c>
      <c r="H2891" s="62" t="s">
        <v>249</v>
      </c>
      <c r="I2891" s="58">
        <v>1.5699999999999932</v>
      </c>
      <c r="J2891" s="74">
        <v>73.290000000000006</v>
      </c>
    </row>
    <row r="2892" spans="1:10" ht="16.5" customHeight="1">
      <c r="A2892" s="61">
        <v>185</v>
      </c>
      <c r="B2892" s="61">
        <v>70</v>
      </c>
      <c r="C2892" s="61">
        <v>14</v>
      </c>
      <c r="D2892" s="61">
        <v>88</v>
      </c>
      <c r="E2892" s="61" t="s">
        <v>2440</v>
      </c>
      <c r="F2892" s="61" t="s">
        <v>322</v>
      </c>
      <c r="G2892" s="61" t="s">
        <v>2197</v>
      </c>
      <c r="H2892" s="62" t="s">
        <v>137</v>
      </c>
      <c r="I2892" s="58">
        <v>1.5699999999999932</v>
      </c>
      <c r="J2892" s="74">
        <v>72.930000000000007</v>
      </c>
    </row>
    <row r="2893" spans="1:10" ht="16.5" customHeight="1">
      <c r="A2893" s="61">
        <v>175</v>
      </c>
      <c r="B2893" s="61">
        <v>65</v>
      </c>
      <c r="C2893" s="61">
        <v>14</v>
      </c>
      <c r="D2893" s="61">
        <v>90</v>
      </c>
      <c r="E2893" s="61" t="s">
        <v>2237</v>
      </c>
      <c r="F2893" s="61" t="s">
        <v>322</v>
      </c>
      <c r="G2893" s="61" t="s">
        <v>328</v>
      </c>
      <c r="H2893" s="62" t="s">
        <v>329</v>
      </c>
      <c r="I2893" s="58">
        <v>3.27</v>
      </c>
      <c r="J2893" s="74">
        <v>72</v>
      </c>
    </row>
    <row r="2894" spans="1:10" ht="16.5" customHeight="1">
      <c r="A2894" s="61">
        <v>195</v>
      </c>
      <c r="B2894" s="61">
        <v>45</v>
      </c>
      <c r="C2894" s="61">
        <v>15</v>
      </c>
      <c r="D2894" s="61">
        <v>78</v>
      </c>
      <c r="E2894" s="61" t="s">
        <v>2347</v>
      </c>
      <c r="F2894" s="61" t="s">
        <v>322</v>
      </c>
      <c r="G2894" s="61" t="s">
        <v>135</v>
      </c>
      <c r="H2894" s="62" t="s">
        <v>152</v>
      </c>
      <c r="I2894" s="58">
        <v>1.5699999999999932</v>
      </c>
      <c r="J2894" s="74">
        <v>72</v>
      </c>
    </row>
    <row r="2895" spans="1:10" ht="16.5" customHeight="1">
      <c r="A2895" s="61">
        <v>185</v>
      </c>
      <c r="B2895" s="61">
        <v>65</v>
      </c>
      <c r="C2895" s="61">
        <v>15</v>
      </c>
      <c r="D2895" s="61">
        <v>88</v>
      </c>
      <c r="E2895" s="61" t="s">
        <v>2440</v>
      </c>
      <c r="F2895" s="61" t="s">
        <v>322</v>
      </c>
      <c r="G2895" s="61" t="s">
        <v>2200</v>
      </c>
      <c r="H2895" s="62" t="s">
        <v>143</v>
      </c>
      <c r="I2895" s="58">
        <v>1.5699999999999932</v>
      </c>
      <c r="J2895" s="74">
        <v>71.5</v>
      </c>
    </row>
    <row r="2896" spans="1:10" ht="16.5" customHeight="1">
      <c r="A2896" s="61">
        <v>185</v>
      </c>
      <c r="B2896" s="61">
        <v>60</v>
      </c>
      <c r="C2896" s="61">
        <v>15</v>
      </c>
      <c r="D2896" s="61">
        <v>88</v>
      </c>
      <c r="E2896" s="61" t="s">
        <v>2440</v>
      </c>
      <c r="F2896" s="61" t="s">
        <v>322</v>
      </c>
      <c r="G2896" s="61" t="s">
        <v>2200</v>
      </c>
      <c r="H2896" s="62" t="s">
        <v>148</v>
      </c>
      <c r="I2896" s="58">
        <v>1.5699999999999932</v>
      </c>
      <c r="J2896" s="74">
        <v>70</v>
      </c>
    </row>
    <row r="2897" spans="1:10" ht="16.5" customHeight="1">
      <c r="A2897" s="61">
        <v>185</v>
      </c>
      <c r="B2897" s="61">
        <v>55</v>
      </c>
      <c r="C2897" s="61">
        <v>14</v>
      </c>
      <c r="D2897" s="61">
        <v>80</v>
      </c>
      <c r="E2897" s="61" t="s">
        <v>2440</v>
      </c>
      <c r="F2897" s="61" t="s">
        <v>322</v>
      </c>
      <c r="G2897" s="61" t="s">
        <v>2200</v>
      </c>
      <c r="H2897" s="62" t="s">
        <v>142</v>
      </c>
      <c r="I2897" s="58">
        <v>1.5699999999999932</v>
      </c>
      <c r="J2897" s="74">
        <v>70</v>
      </c>
    </row>
    <row r="2898" spans="1:10" ht="16.5" customHeight="1">
      <c r="A2898" s="61">
        <v>175</v>
      </c>
      <c r="B2898" s="61">
        <v>65</v>
      </c>
      <c r="C2898" s="61">
        <v>14</v>
      </c>
      <c r="D2898" s="61">
        <v>82</v>
      </c>
      <c r="E2898" s="61" t="s">
        <v>2440</v>
      </c>
      <c r="F2898" s="61" t="s">
        <v>322</v>
      </c>
      <c r="G2898" s="61" t="s">
        <v>2197</v>
      </c>
      <c r="H2898" s="62" t="s">
        <v>139</v>
      </c>
      <c r="I2898" s="58">
        <v>1.5699999999999932</v>
      </c>
      <c r="J2898" s="74">
        <v>70</v>
      </c>
    </row>
    <row r="2899" spans="1:10" ht="16.5" customHeight="1">
      <c r="A2899" s="61">
        <v>185</v>
      </c>
      <c r="B2899" s="61">
        <v>82</v>
      </c>
      <c r="C2899" s="61">
        <v>14</v>
      </c>
      <c r="D2899" s="61">
        <v>102</v>
      </c>
      <c r="E2899" s="61" t="s">
        <v>2229</v>
      </c>
      <c r="F2899" s="61" t="s">
        <v>322</v>
      </c>
      <c r="G2899" s="61" t="s">
        <v>2199</v>
      </c>
      <c r="H2899" s="62" t="s">
        <v>2804</v>
      </c>
      <c r="I2899" s="58">
        <v>3.27</v>
      </c>
      <c r="J2899" s="74">
        <v>69.709999999999994</v>
      </c>
    </row>
    <row r="2900" spans="1:10" ht="16.5" customHeight="1">
      <c r="A2900" s="61">
        <v>195</v>
      </c>
      <c r="B2900" s="61">
        <v>65</v>
      </c>
      <c r="C2900" s="61">
        <v>15</v>
      </c>
      <c r="D2900" s="61">
        <v>95</v>
      </c>
      <c r="E2900" s="61" t="s">
        <v>2237</v>
      </c>
      <c r="F2900" s="61" t="s">
        <v>322</v>
      </c>
      <c r="G2900" s="61" t="s">
        <v>2197</v>
      </c>
      <c r="H2900" s="62" t="s">
        <v>2792</v>
      </c>
      <c r="I2900" s="58">
        <v>1.57</v>
      </c>
      <c r="J2900" s="74">
        <v>69.36</v>
      </c>
    </row>
    <row r="2901" spans="1:10" ht="16.5" customHeight="1">
      <c r="A2901" s="61">
        <v>195</v>
      </c>
      <c r="B2901" s="61">
        <v>60</v>
      </c>
      <c r="C2901" s="61">
        <v>14</v>
      </c>
      <c r="D2901" s="61">
        <v>86</v>
      </c>
      <c r="E2901" s="61" t="s">
        <v>2440</v>
      </c>
      <c r="F2901" s="61" t="s">
        <v>322</v>
      </c>
      <c r="G2901" s="61" t="s">
        <v>135</v>
      </c>
      <c r="H2901" s="62" t="s">
        <v>136</v>
      </c>
      <c r="I2901" s="58">
        <v>1.5699999999999932</v>
      </c>
      <c r="J2901" s="74">
        <v>69.36</v>
      </c>
    </row>
    <row r="2902" spans="1:10" ht="16.5" customHeight="1">
      <c r="A2902" s="61">
        <v>195</v>
      </c>
      <c r="B2902" s="61">
        <v>60</v>
      </c>
      <c r="C2902" s="61">
        <v>15</v>
      </c>
      <c r="D2902" s="61">
        <v>88</v>
      </c>
      <c r="E2902" s="61" t="s">
        <v>2440</v>
      </c>
      <c r="F2902" s="61" t="s">
        <v>322</v>
      </c>
      <c r="G2902" s="61" t="s">
        <v>2200</v>
      </c>
      <c r="H2902" s="62" t="s">
        <v>145</v>
      </c>
      <c r="I2902" s="58">
        <v>1.5699999999999932</v>
      </c>
      <c r="J2902" s="74">
        <v>69</v>
      </c>
    </row>
    <row r="2903" spans="1:10" ht="16.5" customHeight="1">
      <c r="A2903" s="61">
        <v>185</v>
      </c>
      <c r="B2903" s="61">
        <v>75</v>
      </c>
      <c r="C2903" s="61">
        <v>14</v>
      </c>
      <c r="D2903" s="61">
        <v>102</v>
      </c>
      <c r="E2903" s="61" t="s">
        <v>2229</v>
      </c>
      <c r="F2903" s="61" t="s">
        <v>322</v>
      </c>
      <c r="G2903" s="61" t="s">
        <v>2199</v>
      </c>
      <c r="H2903" s="62" t="s">
        <v>327</v>
      </c>
      <c r="I2903" s="58">
        <v>3.27</v>
      </c>
      <c r="J2903" s="74">
        <v>68.28</v>
      </c>
    </row>
    <row r="2904" spans="1:10" ht="16.5" customHeight="1">
      <c r="A2904" s="61">
        <v>185</v>
      </c>
      <c r="B2904" s="61">
        <v>60</v>
      </c>
      <c r="C2904" s="61">
        <v>15</v>
      </c>
      <c r="D2904" s="61">
        <v>84</v>
      </c>
      <c r="E2904" s="61" t="s">
        <v>2440</v>
      </c>
      <c r="F2904" s="61" t="s">
        <v>322</v>
      </c>
      <c r="G2904" s="61" t="s">
        <v>2200</v>
      </c>
      <c r="H2904" s="62" t="s">
        <v>144</v>
      </c>
      <c r="I2904" s="58">
        <v>1.5699999999999932</v>
      </c>
      <c r="J2904" s="74">
        <v>68</v>
      </c>
    </row>
    <row r="2905" spans="1:10" ht="16.5" customHeight="1">
      <c r="A2905" s="61">
        <v>175</v>
      </c>
      <c r="B2905" s="61">
        <v>80</v>
      </c>
      <c r="C2905" s="61">
        <v>14</v>
      </c>
      <c r="D2905" s="61">
        <v>88</v>
      </c>
      <c r="E2905" s="61" t="s">
        <v>2440</v>
      </c>
      <c r="F2905" s="61" t="s">
        <v>322</v>
      </c>
      <c r="G2905" s="61" t="s">
        <v>2198</v>
      </c>
      <c r="H2905" s="62" t="s">
        <v>125</v>
      </c>
      <c r="I2905" s="58">
        <v>1.5699999999999932</v>
      </c>
      <c r="J2905" s="74">
        <v>67.930000000000007</v>
      </c>
    </row>
    <row r="2906" spans="1:10" ht="16.5" customHeight="1">
      <c r="A2906" s="61">
        <v>185</v>
      </c>
      <c r="B2906" s="61">
        <v>65</v>
      </c>
      <c r="C2906" s="61">
        <v>14</v>
      </c>
      <c r="D2906" s="61">
        <v>86</v>
      </c>
      <c r="E2906" s="61" t="s">
        <v>2440</v>
      </c>
      <c r="F2906" s="61" t="s">
        <v>322</v>
      </c>
      <c r="G2906" s="61" t="s">
        <v>2200</v>
      </c>
      <c r="H2906" s="62" t="s">
        <v>134</v>
      </c>
      <c r="I2906" s="58">
        <v>1.5699999999999932</v>
      </c>
      <c r="J2906" s="74">
        <v>65</v>
      </c>
    </row>
    <row r="2907" spans="1:10" ht="16.5" customHeight="1">
      <c r="A2907" s="61">
        <v>175</v>
      </c>
      <c r="B2907" s="61">
        <v>70</v>
      </c>
      <c r="C2907" s="61">
        <v>14</v>
      </c>
      <c r="D2907" s="61">
        <v>88</v>
      </c>
      <c r="E2907" s="61" t="s">
        <v>2237</v>
      </c>
      <c r="F2907" s="61" t="s">
        <v>322</v>
      </c>
      <c r="G2907" s="61" t="s">
        <v>2197</v>
      </c>
      <c r="H2907" s="62" t="s">
        <v>122</v>
      </c>
      <c r="I2907" s="58">
        <v>1.5699999999999932</v>
      </c>
      <c r="J2907" s="74">
        <v>64.709999999999994</v>
      </c>
    </row>
    <row r="2908" spans="1:10" ht="16.5" customHeight="1">
      <c r="A2908" s="61">
        <v>185</v>
      </c>
      <c r="B2908" s="61">
        <v>70</v>
      </c>
      <c r="C2908" s="61">
        <v>14</v>
      </c>
      <c r="D2908" s="61">
        <v>88</v>
      </c>
      <c r="E2908" s="61" t="s">
        <v>2237</v>
      </c>
      <c r="F2908" s="61" t="s">
        <v>322</v>
      </c>
      <c r="G2908" s="61" t="s">
        <v>2197</v>
      </c>
      <c r="H2908" s="62" t="s">
        <v>124</v>
      </c>
      <c r="I2908" s="58">
        <v>1.5699999999999932</v>
      </c>
      <c r="J2908" s="74">
        <v>64.349999999999994</v>
      </c>
    </row>
    <row r="2909" spans="1:10" ht="16.5" customHeight="1">
      <c r="A2909" s="61">
        <v>165</v>
      </c>
      <c r="B2909" s="61">
        <v>60</v>
      </c>
      <c r="C2909" s="61">
        <v>14</v>
      </c>
      <c r="D2909" s="61">
        <v>75</v>
      </c>
      <c r="E2909" s="61" t="s">
        <v>2440</v>
      </c>
      <c r="F2909" s="61" t="s">
        <v>322</v>
      </c>
      <c r="G2909" s="61" t="s">
        <v>2197</v>
      </c>
      <c r="H2909" s="62" t="s">
        <v>133</v>
      </c>
      <c r="I2909" s="58">
        <v>1.5699999999999932</v>
      </c>
      <c r="J2909" s="74">
        <v>63.64</v>
      </c>
    </row>
    <row r="2910" spans="1:10" ht="16.5" customHeight="1">
      <c r="A2910" s="61">
        <v>195</v>
      </c>
      <c r="B2910" s="61">
        <v>50</v>
      </c>
      <c r="C2910" s="61">
        <v>15</v>
      </c>
      <c r="D2910" s="61">
        <v>82</v>
      </c>
      <c r="E2910" s="61" t="s">
        <v>2440</v>
      </c>
      <c r="F2910" s="61" t="s">
        <v>322</v>
      </c>
      <c r="G2910" s="61" t="s">
        <v>2200</v>
      </c>
      <c r="H2910" s="62" t="s">
        <v>118</v>
      </c>
      <c r="I2910" s="58">
        <v>1.5699999999999932</v>
      </c>
      <c r="J2910" s="74">
        <v>62.8</v>
      </c>
    </row>
    <row r="2911" spans="1:10" ht="16.5" customHeight="1">
      <c r="A2911" s="61">
        <v>195</v>
      </c>
      <c r="B2911" s="61">
        <v>65</v>
      </c>
      <c r="C2911" s="61">
        <v>15</v>
      </c>
      <c r="D2911" s="61">
        <v>91</v>
      </c>
      <c r="E2911" s="61" t="s">
        <v>2347</v>
      </c>
      <c r="F2911" s="61" t="s">
        <v>322</v>
      </c>
      <c r="G2911" s="61" t="s">
        <v>2200</v>
      </c>
      <c r="H2911" s="62" t="s">
        <v>141</v>
      </c>
      <c r="I2911" s="58">
        <v>1.5699999999999932</v>
      </c>
      <c r="J2911" s="74">
        <v>60.42</v>
      </c>
    </row>
    <row r="2912" spans="1:10" ht="16.5" customHeight="1">
      <c r="A2912" s="61">
        <v>165</v>
      </c>
      <c r="B2912" s="61">
        <v>65</v>
      </c>
      <c r="C2912" s="61">
        <v>15</v>
      </c>
      <c r="D2912" s="61">
        <v>81</v>
      </c>
      <c r="E2912" s="61" t="s">
        <v>2237</v>
      </c>
      <c r="F2912" s="61" t="s">
        <v>322</v>
      </c>
      <c r="G2912" s="61" t="s">
        <v>2197</v>
      </c>
      <c r="H2912" s="62" t="s">
        <v>116</v>
      </c>
      <c r="I2912" s="58">
        <v>1.5699999999999932</v>
      </c>
      <c r="J2912" s="74">
        <v>60.06</v>
      </c>
    </row>
    <row r="2913" spans="1:10" ht="16.5" customHeight="1">
      <c r="A2913" s="61">
        <v>185</v>
      </c>
      <c r="B2913" s="61">
        <v>70</v>
      </c>
      <c r="C2913" s="61">
        <v>13</v>
      </c>
      <c r="D2913" s="61">
        <v>86</v>
      </c>
      <c r="E2913" s="61" t="s">
        <v>2237</v>
      </c>
      <c r="F2913" s="61" t="s">
        <v>322</v>
      </c>
      <c r="G2913" s="61" t="s">
        <v>96</v>
      </c>
      <c r="H2913" s="62" t="s">
        <v>115</v>
      </c>
      <c r="I2913" s="58">
        <v>1.5699999999999932</v>
      </c>
      <c r="J2913" s="74">
        <v>59.35</v>
      </c>
    </row>
    <row r="2914" spans="1:10" ht="16.5" customHeight="1">
      <c r="A2914" s="61">
        <v>175</v>
      </c>
      <c r="B2914" s="61">
        <v>65</v>
      </c>
      <c r="C2914" s="61">
        <v>15</v>
      </c>
      <c r="D2914" s="61">
        <v>84</v>
      </c>
      <c r="E2914" s="61" t="s">
        <v>2237</v>
      </c>
      <c r="F2914" s="61" t="s">
        <v>322</v>
      </c>
      <c r="G2914" s="61" t="s">
        <v>2197</v>
      </c>
      <c r="H2914" s="62" t="s">
        <v>123</v>
      </c>
      <c r="I2914" s="58">
        <v>1.5699999999999932</v>
      </c>
      <c r="J2914" s="74">
        <v>57.56</v>
      </c>
    </row>
    <row r="2915" spans="1:10" ht="16.5" customHeight="1">
      <c r="A2915" s="61">
        <v>175</v>
      </c>
      <c r="B2915" s="61">
        <v>80</v>
      </c>
      <c r="C2915" s="61">
        <v>14</v>
      </c>
      <c r="D2915" s="61">
        <v>88</v>
      </c>
      <c r="E2915" s="61" t="s">
        <v>2237</v>
      </c>
      <c r="F2915" s="61" t="s">
        <v>322</v>
      </c>
      <c r="G2915" s="61" t="s">
        <v>96</v>
      </c>
      <c r="H2915" s="62" t="s">
        <v>113</v>
      </c>
      <c r="I2915" s="58">
        <v>1.5699999999999932</v>
      </c>
      <c r="J2915" s="74">
        <v>57.56</v>
      </c>
    </row>
    <row r="2916" spans="1:10" ht="16.5" customHeight="1">
      <c r="A2916" s="61">
        <v>195</v>
      </c>
      <c r="B2916" s="61">
        <v>65</v>
      </c>
      <c r="C2916" s="61">
        <v>15</v>
      </c>
      <c r="D2916" s="61">
        <v>91</v>
      </c>
      <c r="E2916" s="61" t="s">
        <v>2440</v>
      </c>
      <c r="F2916" s="61" t="s">
        <v>322</v>
      </c>
      <c r="G2916" s="61" t="s">
        <v>2200</v>
      </c>
      <c r="H2916" s="62" t="s">
        <v>132</v>
      </c>
      <c r="I2916" s="58">
        <v>1.5699999999999932</v>
      </c>
      <c r="J2916" s="74">
        <v>56.84</v>
      </c>
    </row>
    <row r="2917" spans="1:10" ht="16.5" customHeight="1">
      <c r="A2917" s="61">
        <v>195</v>
      </c>
      <c r="B2917" s="61">
        <v>65</v>
      </c>
      <c r="C2917" s="61">
        <v>15</v>
      </c>
      <c r="D2917" s="61">
        <v>91</v>
      </c>
      <c r="E2917" s="61" t="s">
        <v>2237</v>
      </c>
      <c r="F2917" s="61" t="s">
        <v>322</v>
      </c>
      <c r="G2917" s="61" t="s">
        <v>2197</v>
      </c>
      <c r="H2917" s="62" t="s">
        <v>129</v>
      </c>
      <c r="I2917" s="58">
        <v>1.5699999999999932</v>
      </c>
      <c r="J2917" s="74">
        <v>56.49</v>
      </c>
    </row>
    <row r="2918" spans="1:10" ht="16.5" customHeight="1">
      <c r="A2918" s="61">
        <v>175</v>
      </c>
      <c r="B2918" s="61">
        <v>60</v>
      </c>
      <c r="C2918" s="61">
        <v>13</v>
      </c>
      <c r="D2918" s="61">
        <v>77</v>
      </c>
      <c r="E2918" s="61" t="s">
        <v>2440</v>
      </c>
      <c r="F2918" s="61" t="s">
        <v>322</v>
      </c>
      <c r="G2918" s="61" t="s">
        <v>130</v>
      </c>
      <c r="H2918" s="62" t="s">
        <v>131</v>
      </c>
      <c r="I2918" s="58">
        <v>1.5699999999999932</v>
      </c>
      <c r="J2918" s="74">
        <v>56.13</v>
      </c>
    </row>
    <row r="2919" spans="1:10" ht="16.5" customHeight="1">
      <c r="A2919" s="61">
        <v>165</v>
      </c>
      <c r="B2919" s="61">
        <v>60</v>
      </c>
      <c r="C2919" s="61">
        <v>14</v>
      </c>
      <c r="D2919" s="61">
        <v>75</v>
      </c>
      <c r="E2919" s="61" t="s">
        <v>2237</v>
      </c>
      <c r="F2919" s="61" t="s">
        <v>322</v>
      </c>
      <c r="G2919" s="61" t="s">
        <v>2197</v>
      </c>
      <c r="H2919" s="62" t="s">
        <v>119</v>
      </c>
      <c r="I2919" s="58">
        <v>1.5699999999999932</v>
      </c>
      <c r="J2919" s="74">
        <v>55.77</v>
      </c>
    </row>
    <row r="2920" spans="1:10" ht="16.5" customHeight="1">
      <c r="A2920" s="61">
        <v>175</v>
      </c>
      <c r="B2920" s="61">
        <v>65</v>
      </c>
      <c r="C2920" s="61">
        <v>13</v>
      </c>
      <c r="D2920" s="61">
        <v>80</v>
      </c>
      <c r="E2920" s="61" t="s">
        <v>2237</v>
      </c>
      <c r="F2920" s="61" t="s">
        <v>322</v>
      </c>
      <c r="G2920" s="61" t="s">
        <v>2197</v>
      </c>
      <c r="H2920" s="62" t="s">
        <v>111</v>
      </c>
      <c r="I2920" s="58">
        <v>1.5699999999999932</v>
      </c>
      <c r="J2920" s="74">
        <v>55</v>
      </c>
    </row>
    <row r="2921" spans="1:10" ht="16.5" customHeight="1">
      <c r="A2921" s="61" t="s">
        <v>2265</v>
      </c>
      <c r="B2921" s="61">
        <v>50</v>
      </c>
      <c r="C2921" s="61">
        <v>15</v>
      </c>
      <c r="D2921" s="61">
        <v>82</v>
      </c>
      <c r="E2921" s="61" t="s">
        <v>2347</v>
      </c>
      <c r="F2921" s="61" t="s">
        <v>322</v>
      </c>
      <c r="G2921" s="61" t="s">
        <v>2802</v>
      </c>
      <c r="H2921" s="62" t="s">
        <v>126</v>
      </c>
      <c r="I2921" s="58">
        <v>1.5699999999999932</v>
      </c>
      <c r="J2921" s="74">
        <v>54.4</v>
      </c>
    </row>
    <row r="2922" spans="1:10" ht="16.5" customHeight="1">
      <c r="A2922" s="61">
        <v>195</v>
      </c>
      <c r="B2922" s="61">
        <v>50</v>
      </c>
      <c r="C2922" s="61">
        <v>15</v>
      </c>
      <c r="D2922" s="61">
        <v>82</v>
      </c>
      <c r="E2922" s="61" t="s">
        <v>2347</v>
      </c>
      <c r="F2922" s="61" t="s">
        <v>322</v>
      </c>
      <c r="G2922" s="61" t="s">
        <v>2200</v>
      </c>
      <c r="H2922" s="62" t="s">
        <v>127</v>
      </c>
      <c r="I2922" s="58">
        <v>1.5699999999999932</v>
      </c>
      <c r="J2922" s="74">
        <v>54.4</v>
      </c>
    </row>
    <row r="2923" spans="1:10" ht="16.5" customHeight="1">
      <c r="A2923" s="61">
        <v>175</v>
      </c>
      <c r="B2923" s="61">
        <v>70</v>
      </c>
      <c r="C2923" s="61">
        <v>14</v>
      </c>
      <c r="D2923" s="61">
        <v>84</v>
      </c>
      <c r="E2923" s="61" t="s">
        <v>2237</v>
      </c>
      <c r="F2923" s="61" t="s">
        <v>322</v>
      </c>
      <c r="G2923" s="61" t="s">
        <v>2197</v>
      </c>
      <c r="H2923" s="62" t="s">
        <v>117</v>
      </c>
      <c r="I2923" s="58">
        <v>1.5699999999999932</v>
      </c>
      <c r="J2923" s="74">
        <v>54</v>
      </c>
    </row>
    <row r="2924" spans="1:10" ht="16.5" customHeight="1">
      <c r="A2924" s="61">
        <v>175</v>
      </c>
      <c r="B2924" s="61">
        <v>65</v>
      </c>
      <c r="C2924" s="61">
        <v>14</v>
      </c>
      <c r="D2924" s="61">
        <v>86</v>
      </c>
      <c r="E2924" s="61" t="s">
        <v>2237</v>
      </c>
      <c r="F2924" s="61" t="s">
        <v>322</v>
      </c>
      <c r="G2924" s="61" t="s">
        <v>2197</v>
      </c>
      <c r="H2924" s="62" t="s">
        <v>128</v>
      </c>
      <c r="I2924" s="58">
        <v>1.5699999999999932</v>
      </c>
      <c r="J2924" s="74">
        <v>54</v>
      </c>
    </row>
    <row r="2925" spans="1:10" ht="16.5" customHeight="1">
      <c r="A2925" s="61">
        <v>185</v>
      </c>
      <c r="B2925" s="61">
        <v>65</v>
      </c>
      <c r="C2925" s="61">
        <v>15</v>
      </c>
      <c r="D2925" s="61">
        <v>88</v>
      </c>
      <c r="E2925" s="61" t="s">
        <v>2237</v>
      </c>
      <c r="F2925" s="61" t="s">
        <v>322</v>
      </c>
      <c r="G2925" s="61" t="s">
        <v>2197</v>
      </c>
      <c r="H2925" s="62" t="s">
        <v>120</v>
      </c>
      <c r="I2925" s="58">
        <v>1.5699999999999932</v>
      </c>
      <c r="J2925" s="74">
        <v>54</v>
      </c>
    </row>
    <row r="2926" spans="1:10" ht="16.5" customHeight="1">
      <c r="A2926" s="61" t="s">
        <v>2260</v>
      </c>
      <c r="B2926" s="61">
        <v>70</v>
      </c>
      <c r="C2926" s="61">
        <v>14</v>
      </c>
      <c r="D2926" s="61">
        <v>81</v>
      </c>
      <c r="E2926" s="61" t="s">
        <v>2237</v>
      </c>
      <c r="F2926" s="61" t="s">
        <v>322</v>
      </c>
      <c r="G2926" s="61" t="s">
        <v>2806</v>
      </c>
      <c r="H2926" s="62" t="s">
        <v>2807</v>
      </c>
      <c r="I2926" s="58">
        <v>1.5699999999999932</v>
      </c>
      <c r="J2926" s="74">
        <v>49.4</v>
      </c>
    </row>
    <row r="2927" spans="1:10" ht="16.5" customHeight="1">
      <c r="A2927" s="61">
        <v>185</v>
      </c>
      <c r="B2927" s="61">
        <v>65</v>
      </c>
      <c r="C2927" s="61">
        <v>14</v>
      </c>
      <c r="D2927" s="61">
        <v>86</v>
      </c>
      <c r="E2927" s="61" t="s">
        <v>2237</v>
      </c>
      <c r="F2927" s="61" t="s">
        <v>322</v>
      </c>
      <c r="G2927" s="61" t="s">
        <v>2197</v>
      </c>
      <c r="H2927" s="62" t="s">
        <v>112</v>
      </c>
      <c r="I2927" s="58">
        <v>1.5699999999999932</v>
      </c>
      <c r="J2927" s="74">
        <v>49</v>
      </c>
    </row>
    <row r="2928" spans="1:10" ht="16.5" customHeight="1">
      <c r="A2928" s="61">
        <v>185</v>
      </c>
      <c r="B2928" s="61">
        <v>60</v>
      </c>
      <c r="C2928" s="61">
        <v>14</v>
      </c>
      <c r="D2928" s="61">
        <v>82</v>
      </c>
      <c r="E2928" s="61" t="s">
        <v>2237</v>
      </c>
      <c r="F2928" s="61" t="s">
        <v>322</v>
      </c>
      <c r="G2928" s="61" t="s">
        <v>2197</v>
      </c>
      <c r="H2928" s="62" t="s">
        <v>114</v>
      </c>
      <c r="I2928" s="58">
        <v>1.5699999999999932</v>
      </c>
      <c r="J2928" s="74">
        <v>48.62</v>
      </c>
    </row>
    <row r="2929" spans="1:10" ht="16.5" customHeight="1">
      <c r="A2929" s="61">
        <v>165</v>
      </c>
      <c r="B2929" s="61">
        <v>65</v>
      </c>
      <c r="C2929" s="61">
        <v>14</v>
      </c>
      <c r="D2929" s="61">
        <v>79</v>
      </c>
      <c r="E2929" s="61" t="s">
        <v>2440</v>
      </c>
      <c r="F2929" s="61" t="s">
        <v>322</v>
      </c>
      <c r="G2929" s="61" t="s">
        <v>2197</v>
      </c>
      <c r="H2929" s="62" t="s">
        <v>110</v>
      </c>
      <c r="I2929" s="58">
        <v>1.5699999999999932</v>
      </c>
      <c r="J2929" s="74">
        <v>48.62</v>
      </c>
    </row>
    <row r="2930" spans="1:10" ht="16.5" customHeight="1">
      <c r="A2930" s="61">
        <v>185</v>
      </c>
      <c r="B2930" s="61">
        <v>60</v>
      </c>
      <c r="C2930" s="61">
        <v>14</v>
      </c>
      <c r="D2930" s="61">
        <v>82</v>
      </c>
      <c r="E2930" s="61" t="s">
        <v>2440</v>
      </c>
      <c r="F2930" s="61" t="s">
        <v>322</v>
      </c>
      <c r="G2930" s="61" t="s">
        <v>2200</v>
      </c>
      <c r="H2930" s="62" t="s">
        <v>121</v>
      </c>
      <c r="I2930" s="58">
        <v>1.5699999999999932</v>
      </c>
      <c r="J2930" s="74">
        <v>47</v>
      </c>
    </row>
    <row r="2931" spans="1:10" ht="16.5" customHeight="1">
      <c r="A2931" s="61">
        <v>155</v>
      </c>
      <c r="B2931" s="61">
        <v>65</v>
      </c>
      <c r="C2931" s="61">
        <v>14</v>
      </c>
      <c r="D2931" s="61">
        <v>75</v>
      </c>
      <c r="E2931" s="61" t="s">
        <v>2237</v>
      </c>
      <c r="F2931" s="61" t="s">
        <v>322</v>
      </c>
      <c r="G2931" s="61" t="s">
        <v>2197</v>
      </c>
      <c r="H2931" s="62" t="s">
        <v>107</v>
      </c>
      <c r="I2931" s="58">
        <v>1.5699999999999932</v>
      </c>
      <c r="J2931" s="74">
        <v>46.12</v>
      </c>
    </row>
    <row r="2932" spans="1:10" ht="16.5" customHeight="1">
      <c r="A2932" s="61">
        <v>165</v>
      </c>
      <c r="B2932" s="61">
        <v>70</v>
      </c>
      <c r="C2932" s="61">
        <v>14</v>
      </c>
      <c r="D2932" s="61">
        <v>81</v>
      </c>
      <c r="E2932" s="61" t="s">
        <v>2237</v>
      </c>
      <c r="F2932" s="61" t="s">
        <v>322</v>
      </c>
      <c r="G2932" s="61" t="s">
        <v>2197</v>
      </c>
      <c r="H2932" s="62" t="s">
        <v>109</v>
      </c>
      <c r="I2932" s="58">
        <v>1.5699999999999932</v>
      </c>
      <c r="J2932" s="74">
        <v>45</v>
      </c>
    </row>
    <row r="2933" spans="1:10" ht="16.5" customHeight="1">
      <c r="A2933" s="61">
        <v>175</v>
      </c>
      <c r="B2933" s="61">
        <v>65</v>
      </c>
      <c r="C2933" s="61">
        <v>14</v>
      </c>
      <c r="D2933" s="61">
        <v>82</v>
      </c>
      <c r="E2933" s="61" t="s">
        <v>2237</v>
      </c>
      <c r="F2933" s="61" t="s">
        <v>322</v>
      </c>
      <c r="G2933" s="61" t="s">
        <v>2197</v>
      </c>
      <c r="H2933" s="62" t="s">
        <v>108</v>
      </c>
      <c r="I2933" s="58">
        <v>1.5699999999999932</v>
      </c>
      <c r="J2933" s="74">
        <v>44.69</v>
      </c>
    </row>
    <row r="2934" spans="1:10" ht="16.5" customHeight="1">
      <c r="A2934" s="61">
        <v>165</v>
      </c>
      <c r="B2934" s="61">
        <v>65</v>
      </c>
      <c r="C2934" s="61">
        <v>13</v>
      </c>
      <c r="D2934" s="61">
        <v>77</v>
      </c>
      <c r="E2934" s="61" t="s">
        <v>2237</v>
      </c>
      <c r="F2934" s="61" t="s">
        <v>322</v>
      </c>
      <c r="G2934" s="61" t="s">
        <v>2197</v>
      </c>
      <c r="H2934" s="62" t="s">
        <v>105</v>
      </c>
      <c r="I2934" s="58">
        <v>1.5699999999999932</v>
      </c>
      <c r="J2934" s="74">
        <v>44</v>
      </c>
    </row>
    <row r="2935" spans="1:10" ht="16.5" customHeight="1">
      <c r="A2935" s="61">
        <v>155</v>
      </c>
      <c r="B2935" s="61">
        <v>65</v>
      </c>
      <c r="C2935" s="61">
        <v>13</v>
      </c>
      <c r="D2935" s="61">
        <v>73</v>
      </c>
      <c r="E2935" s="61" t="s">
        <v>2237</v>
      </c>
      <c r="F2935" s="61" t="s">
        <v>322</v>
      </c>
      <c r="G2935" s="61" t="s">
        <v>2197</v>
      </c>
      <c r="H2935" s="62" t="s">
        <v>102</v>
      </c>
      <c r="I2935" s="58">
        <v>1.5699999999999932</v>
      </c>
      <c r="J2935" s="74">
        <v>42.8</v>
      </c>
    </row>
    <row r="2936" spans="1:10" ht="16.5" customHeight="1">
      <c r="A2936" s="61">
        <v>175</v>
      </c>
      <c r="B2936" s="61">
        <v>70</v>
      </c>
      <c r="C2936" s="61">
        <v>13</v>
      </c>
      <c r="D2936" s="61">
        <v>82</v>
      </c>
      <c r="E2936" s="61" t="s">
        <v>2237</v>
      </c>
      <c r="F2936" s="61" t="s">
        <v>322</v>
      </c>
      <c r="G2936" s="61" t="s">
        <v>2197</v>
      </c>
      <c r="H2936" s="62" t="s">
        <v>104</v>
      </c>
      <c r="I2936" s="58">
        <v>1.5699999999999932</v>
      </c>
      <c r="J2936" s="74">
        <v>42</v>
      </c>
    </row>
    <row r="2937" spans="1:10" ht="16.5" customHeight="1">
      <c r="A2937" s="61">
        <v>165</v>
      </c>
      <c r="B2937" s="61">
        <v>65</v>
      </c>
      <c r="C2937" s="61">
        <v>14</v>
      </c>
      <c r="D2937" s="61">
        <v>79</v>
      </c>
      <c r="E2937" s="61" t="s">
        <v>2237</v>
      </c>
      <c r="F2937" s="61" t="s">
        <v>322</v>
      </c>
      <c r="G2937" s="61" t="s">
        <v>2197</v>
      </c>
      <c r="H2937" s="62" t="s">
        <v>106</v>
      </c>
      <c r="I2937" s="58">
        <v>1.5699999999999932</v>
      </c>
      <c r="J2937" s="74">
        <v>41</v>
      </c>
    </row>
    <row r="2938" spans="1:10" ht="16.5" customHeight="1">
      <c r="A2938" s="61">
        <v>145</v>
      </c>
      <c r="B2938" s="61">
        <v>80</v>
      </c>
      <c r="C2938" s="61">
        <v>13</v>
      </c>
      <c r="D2938" s="61">
        <v>75</v>
      </c>
      <c r="E2938" s="61" t="s">
        <v>2237</v>
      </c>
      <c r="F2938" s="61" t="s">
        <v>322</v>
      </c>
      <c r="G2938" s="61" t="s">
        <v>96</v>
      </c>
      <c r="H2938" s="62" t="s">
        <v>98</v>
      </c>
      <c r="I2938" s="58">
        <v>1.5699999999999932</v>
      </c>
      <c r="J2938" s="74">
        <v>40.76</v>
      </c>
    </row>
    <row r="2939" spans="1:10" ht="16.5" customHeight="1">
      <c r="A2939" s="61">
        <v>145</v>
      </c>
      <c r="B2939" s="61">
        <v>70</v>
      </c>
      <c r="C2939" s="61">
        <v>13</v>
      </c>
      <c r="D2939" s="61">
        <v>71</v>
      </c>
      <c r="E2939" s="61" t="s">
        <v>2237</v>
      </c>
      <c r="F2939" s="61" t="s">
        <v>322</v>
      </c>
      <c r="G2939" s="61" t="s">
        <v>96</v>
      </c>
      <c r="H2939" s="62" t="s">
        <v>99</v>
      </c>
      <c r="I2939" s="58">
        <v>1.5699999999999932</v>
      </c>
      <c r="J2939" s="74">
        <v>40.76</v>
      </c>
    </row>
    <row r="2940" spans="1:10" ht="16.5" customHeight="1">
      <c r="A2940" s="61">
        <v>165</v>
      </c>
      <c r="B2940" s="61">
        <v>70</v>
      </c>
      <c r="C2940" s="61">
        <v>13</v>
      </c>
      <c r="D2940" s="61">
        <v>79</v>
      </c>
      <c r="E2940" s="61" t="s">
        <v>2237</v>
      </c>
      <c r="F2940" s="61" t="s">
        <v>322</v>
      </c>
      <c r="G2940" s="61" t="s">
        <v>2197</v>
      </c>
      <c r="H2940" s="62" t="s">
        <v>103</v>
      </c>
      <c r="I2940" s="58">
        <v>1.5699999999999932</v>
      </c>
      <c r="J2940" s="74">
        <v>40</v>
      </c>
    </row>
    <row r="2941" spans="1:10" ht="16.5" customHeight="1">
      <c r="A2941" s="61">
        <v>155</v>
      </c>
      <c r="B2941" s="61">
        <v>80</v>
      </c>
      <c r="C2941" s="61">
        <v>13</v>
      </c>
      <c r="D2941" s="61">
        <v>79</v>
      </c>
      <c r="E2941" s="61" t="s">
        <v>2237</v>
      </c>
      <c r="F2941" s="61" t="s">
        <v>322</v>
      </c>
      <c r="G2941" s="61" t="s">
        <v>96</v>
      </c>
      <c r="H2941" s="62" t="s">
        <v>100</v>
      </c>
      <c r="I2941" s="58">
        <v>1.5699999999999932</v>
      </c>
      <c r="J2941" s="74">
        <v>39.33</v>
      </c>
    </row>
    <row r="2942" spans="1:10" ht="16.5" customHeight="1">
      <c r="A2942" s="61">
        <v>135</v>
      </c>
      <c r="B2942" s="61">
        <v>80</v>
      </c>
      <c r="C2942" s="61">
        <v>13</v>
      </c>
      <c r="D2942" s="61">
        <v>70</v>
      </c>
      <c r="E2942" s="61" t="s">
        <v>2237</v>
      </c>
      <c r="F2942" s="61" t="s">
        <v>322</v>
      </c>
      <c r="G2942" s="61" t="s">
        <v>96</v>
      </c>
      <c r="H2942" s="62" t="s">
        <v>97</v>
      </c>
      <c r="I2942" s="58">
        <v>1.5699999999999932</v>
      </c>
      <c r="J2942" s="74">
        <v>38.97</v>
      </c>
    </row>
    <row r="2943" spans="1:10" ht="16.5" customHeight="1">
      <c r="A2943" s="61">
        <v>155</v>
      </c>
      <c r="B2943" s="61">
        <v>70</v>
      </c>
      <c r="C2943" s="61">
        <v>13</v>
      </c>
      <c r="D2943" s="61">
        <v>75</v>
      </c>
      <c r="E2943" s="61" t="s">
        <v>2237</v>
      </c>
      <c r="F2943" s="61" t="s">
        <v>322</v>
      </c>
      <c r="G2943" s="61" t="s">
        <v>2197</v>
      </c>
      <c r="H2943" s="62" t="s">
        <v>101</v>
      </c>
      <c r="I2943" s="58">
        <v>1.5699999999999932</v>
      </c>
      <c r="J2943" s="74">
        <v>37.9</v>
      </c>
    </row>
    <row r="2944" spans="1:10" ht="16.5" customHeight="1">
      <c r="A2944" s="61">
        <v>185</v>
      </c>
      <c r="B2944" s="61">
        <v>65</v>
      </c>
      <c r="C2944" s="61">
        <v>15</v>
      </c>
      <c r="D2944" s="61">
        <v>88</v>
      </c>
      <c r="E2944" s="61" t="s">
        <v>2237</v>
      </c>
      <c r="F2944" s="61" t="s">
        <v>2466</v>
      </c>
      <c r="G2944" s="61" t="s">
        <v>2295</v>
      </c>
      <c r="H2944" s="62">
        <v>1143106</v>
      </c>
      <c r="I2944" s="58">
        <v>1.57</v>
      </c>
      <c r="J2944" s="74">
        <v>47.04</v>
      </c>
    </row>
    <row r="2945" spans="1:10" ht="16.5" customHeight="1">
      <c r="A2945" s="61">
        <v>235</v>
      </c>
      <c r="B2945" s="61">
        <v>40</v>
      </c>
      <c r="C2945" s="61">
        <v>18</v>
      </c>
      <c r="D2945" s="61">
        <v>95</v>
      </c>
      <c r="E2945" s="61" t="s">
        <v>2445</v>
      </c>
      <c r="F2945" s="61" t="s">
        <v>2466</v>
      </c>
      <c r="G2945" s="61" t="s">
        <v>201</v>
      </c>
      <c r="H2945" s="62" t="s">
        <v>203</v>
      </c>
      <c r="I2945" s="58">
        <v>1.57</v>
      </c>
      <c r="J2945" s="74">
        <v>122.01</v>
      </c>
    </row>
    <row r="2946" spans="1:10" ht="16.5" customHeight="1">
      <c r="A2946" s="61">
        <v>225</v>
      </c>
      <c r="B2946" s="61">
        <v>40</v>
      </c>
      <c r="C2946" s="61">
        <v>18</v>
      </c>
      <c r="D2946" s="61">
        <v>92</v>
      </c>
      <c r="E2946" s="61" t="s">
        <v>2445</v>
      </c>
      <c r="F2946" s="61" t="s">
        <v>2466</v>
      </c>
      <c r="G2946" s="61" t="s">
        <v>201</v>
      </c>
      <c r="H2946" s="62" t="s">
        <v>202</v>
      </c>
      <c r="I2946" s="58">
        <v>1.57</v>
      </c>
      <c r="J2946" s="74">
        <v>105.84</v>
      </c>
    </row>
    <row r="2947" spans="1:10" ht="16.5" customHeight="1">
      <c r="A2947" s="61">
        <v>215</v>
      </c>
      <c r="B2947" s="61">
        <v>55</v>
      </c>
      <c r="C2947" s="61">
        <v>16</v>
      </c>
      <c r="D2947" s="61">
        <v>97</v>
      </c>
      <c r="E2947" s="61" t="s">
        <v>2239</v>
      </c>
      <c r="F2947" s="61" t="s">
        <v>2466</v>
      </c>
      <c r="G2947" s="61" t="s">
        <v>2454</v>
      </c>
      <c r="H2947" s="62" t="s">
        <v>211</v>
      </c>
      <c r="I2947" s="58">
        <v>1.57</v>
      </c>
      <c r="J2947" s="74">
        <v>101.92</v>
      </c>
    </row>
    <row r="2948" spans="1:10" ht="16.5" customHeight="1">
      <c r="A2948" s="61">
        <v>225</v>
      </c>
      <c r="B2948" s="61">
        <v>45</v>
      </c>
      <c r="C2948" s="61">
        <v>17</v>
      </c>
      <c r="D2948" s="61">
        <v>94</v>
      </c>
      <c r="E2948" s="61" t="s">
        <v>2445</v>
      </c>
      <c r="F2948" s="61" t="s">
        <v>2466</v>
      </c>
      <c r="G2948" s="61" t="s">
        <v>2454</v>
      </c>
      <c r="H2948" s="62" t="s">
        <v>214</v>
      </c>
      <c r="I2948" s="58">
        <v>1.57</v>
      </c>
      <c r="J2948" s="74">
        <v>96.53</v>
      </c>
    </row>
    <row r="2949" spans="1:10" ht="16.5" customHeight="1">
      <c r="A2949" s="61">
        <v>215</v>
      </c>
      <c r="B2949" s="61">
        <v>45</v>
      </c>
      <c r="C2949" s="61">
        <v>17</v>
      </c>
      <c r="D2949" s="61">
        <v>91</v>
      </c>
      <c r="E2949" s="61" t="s">
        <v>2239</v>
      </c>
      <c r="F2949" s="61" t="s">
        <v>2466</v>
      </c>
      <c r="G2949" s="61" t="s">
        <v>2454</v>
      </c>
      <c r="H2949" s="62" t="s">
        <v>210</v>
      </c>
      <c r="I2949" s="58">
        <v>1.57</v>
      </c>
      <c r="J2949" s="74">
        <v>95.55</v>
      </c>
    </row>
    <row r="2950" spans="1:10" ht="16.5" customHeight="1">
      <c r="A2950" s="61">
        <v>215</v>
      </c>
      <c r="B2950" s="61">
        <v>55</v>
      </c>
      <c r="C2950" s="61">
        <v>16</v>
      </c>
      <c r="D2950" s="61">
        <v>93</v>
      </c>
      <c r="E2950" s="61" t="s">
        <v>2239</v>
      </c>
      <c r="F2950" s="61" t="s">
        <v>2466</v>
      </c>
      <c r="G2950" s="61" t="s">
        <v>2454</v>
      </c>
      <c r="H2950" s="62" t="s">
        <v>178</v>
      </c>
      <c r="I2950" s="58">
        <v>1.57</v>
      </c>
      <c r="J2950" s="74">
        <v>95.55</v>
      </c>
    </row>
    <row r="2951" spans="1:10" ht="16.5" customHeight="1">
      <c r="A2951" s="61">
        <v>235</v>
      </c>
      <c r="B2951" s="61">
        <v>45</v>
      </c>
      <c r="C2951" s="61">
        <v>17</v>
      </c>
      <c r="D2951" s="61">
        <v>94</v>
      </c>
      <c r="E2951" s="61" t="s">
        <v>2239</v>
      </c>
      <c r="F2951" s="61" t="s">
        <v>2466</v>
      </c>
      <c r="G2951" s="61" t="s">
        <v>2454</v>
      </c>
      <c r="H2951" s="62" t="s">
        <v>181</v>
      </c>
      <c r="I2951" s="58">
        <v>1.57</v>
      </c>
      <c r="J2951" s="74">
        <v>91.14</v>
      </c>
    </row>
    <row r="2952" spans="1:10" ht="16.5" customHeight="1">
      <c r="A2952" s="61">
        <v>215</v>
      </c>
      <c r="B2952" s="61">
        <v>55</v>
      </c>
      <c r="C2952" s="61">
        <v>16</v>
      </c>
      <c r="D2952" s="61">
        <v>93</v>
      </c>
      <c r="E2952" s="61" t="s">
        <v>2347</v>
      </c>
      <c r="F2952" s="61" t="s">
        <v>2466</v>
      </c>
      <c r="G2952" s="61" t="s">
        <v>2454</v>
      </c>
      <c r="H2952" s="62" t="s">
        <v>213</v>
      </c>
      <c r="I2952" s="58">
        <v>1.57</v>
      </c>
      <c r="J2952" s="74">
        <v>91.14</v>
      </c>
    </row>
    <row r="2953" spans="1:10" ht="16.5" customHeight="1">
      <c r="A2953" s="61">
        <v>225</v>
      </c>
      <c r="B2953" s="61">
        <v>55</v>
      </c>
      <c r="C2953" s="61">
        <v>17</v>
      </c>
      <c r="D2953" s="61">
        <v>101</v>
      </c>
      <c r="E2953" s="61" t="s">
        <v>2239</v>
      </c>
      <c r="F2953" s="61" t="s">
        <v>2466</v>
      </c>
      <c r="G2953" s="61" t="s">
        <v>865</v>
      </c>
      <c r="H2953" s="62" t="s">
        <v>2087</v>
      </c>
      <c r="I2953" s="58">
        <v>1.57</v>
      </c>
      <c r="J2953" s="74">
        <v>91.14</v>
      </c>
    </row>
    <row r="2954" spans="1:10" ht="16.5" customHeight="1">
      <c r="A2954" s="61">
        <v>225</v>
      </c>
      <c r="B2954" s="61">
        <v>45</v>
      </c>
      <c r="C2954" s="61">
        <v>17</v>
      </c>
      <c r="D2954" s="61">
        <v>91</v>
      </c>
      <c r="E2954" s="61" t="s">
        <v>2445</v>
      </c>
      <c r="F2954" s="61" t="s">
        <v>2466</v>
      </c>
      <c r="G2954" s="61" t="s">
        <v>201</v>
      </c>
      <c r="H2954" s="62" t="s">
        <v>205</v>
      </c>
      <c r="I2954" s="58">
        <v>1.57</v>
      </c>
      <c r="J2954" s="74">
        <v>90.16</v>
      </c>
    </row>
    <row r="2955" spans="1:10" ht="16.5" customHeight="1">
      <c r="A2955" s="61">
        <v>215</v>
      </c>
      <c r="B2955" s="61">
        <v>75</v>
      </c>
      <c r="C2955" s="61">
        <v>16</v>
      </c>
      <c r="D2955" s="61" t="s">
        <v>2319</v>
      </c>
      <c r="E2955" s="61" t="s">
        <v>2229</v>
      </c>
      <c r="F2955" s="61" t="s">
        <v>2466</v>
      </c>
      <c r="G2955" s="61" t="s">
        <v>196</v>
      </c>
      <c r="H2955" s="62" t="s">
        <v>199</v>
      </c>
      <c r="I2955" s="58">
        <v>3.27</v>
      </c>
      <c r="J2955" s="74">
        <v>89.18</v>
      </c>
    </row>
    <row r="2956" spans="1:10" ht="16.5" customHeight="1">
      <c r="A2956" s="61">
        <v>225</v>
      </c>
      <c r="B2956" s="61">
        <v>50</v>
      </c>
      <c r="C2956" s="61">
        <v>16</v>
      </c>
      <c r="D2956" s="61">
        <v>92</v>
      </c>
      <c r="E2956" s="61" t="s">
        <v>2239</v>
      </c>
      <c r="F2956" s="61" t="s">
        <v>2466</v>
      </c>
      <c r="G2956" s="61" t="s">
        <v>2454</v>
      </c>
      <c r="H2956" s="62" t="s">
        <v>180</v>
      </c>
      <c r="I2956" s="58">
        <v>1.57</v>
      </c>
      <c r="J2956" s="74">
        <v>89.18</v>
      </c>
    </row>
    <row r="2957" spans="1:10" ht="16.5" customHeight="1">
      <c r="A2957" s="61">
        <v>215</v>
      </c>
      <c r="B2957" s="61">
        <v>45</v>
      </c>
      <c r="C2957" s="61">
        <v>17</v>
      </c>
      <c r="D2957" s="61">
        <v>87</v>
      </c>
      <c r="E2957" s="61" t="s">
        <v>2239</v>
      </c>
      <c r="F2957" s="61" t="s">
        <v>2466</v>
      </c>
      <c r="G2957" s="61" t="s">
        <v>865</v>
      </c>
      <c r="H2957" s="62" t="s">
        <v>187</v>
      </c>
      <c r="I2957" s="58">
        <v>1.57</v>
      </c>
      <c r="J2957" s="74">
        <v>87.22</v>
      </c>
    </row>
    <row r="2958" spans="1:10" ht="16.5" customHeight="1">
      <c r="A2958" s="61">
        <v>205</v>
      </c>
      <c r="B2958" s="61">
        <v>50</v>
      </c>
      <c r="C2958" s="61">
        <v>16</v>
      </c>
      <c r="D2958" s="61">
        <v>87</v>
      </c>
      <c r="E2958" s="61" t="s">
        <v>2239</v>
      </c>
      <c r="F2958" s="61" t="s">
        <v>2466</v>
      </c>
      <c r="G2958" s="61" t="s">
        <v>2454</v>
      </c>
      <c r="H2958" s="62" t="s">
        <v>177</v>
      </c>
      <c r="I2958" s="58">
        <v>1.57</v>
      </c>
      <c r="J2958" s="74">
        <v>87.22</v>
      </c>
    </row>
    <row r="2959" spans="1:10" ht="16.5" customHeight="1">
      <c r="A2959" s="61">
        <v>225</v>
      </c>
      <c r="B2959" s="61">
        <v>55</v>
      </c>
      <c r="C2959" s="61">
        <v>16</v>
      </c>
      <c r="D2959" s="61">
        <v>95</v>
      </c>
      <c r="E2959" s="61" t="s">
        <v>2347</v>
      </c>
      <c r="F2959" s="61" t="s">
        <v>2466</v>
      </c>
      <c r="G2959" s="61" t="s">
        <v>865</v>
      </c>
      <c r="H2959" s="62" t="s">
        <v>179</v>
      </c>
      <c r="I2959" s="58">
        <v>1.57</v>
      </c>
      <c r="J2959" s="74">
        <v>87.22</v>
      </c>
    </row>
    <row r="2960" spans="1:10" ht="16.5" customHeight="1">
      <c r="A2960" s="61">
        <v>225</v>
      </c>
      <c r="B2960" s="61">
        <v>70</v>
      </c>
      <c r="C2960" s="61">
        <v>15</v>
      </c>
      <c r="D2960" s="61" t="s">
        <v>2310</v>
      </c>
      <c r="E2960" s="61" t="s">
        <v>2229</v>
      </c>
      <c r="F2960" s="61" t="s">
        <v>2466</v>
      </c>
      <c r="G2960" s="61" t="s">
        <v>196</v>
      </c>
      <c r="H2960" s="62" t="s">
        <v>198</v>
      </c>
      <c r="I2960" s="58">
        <v>3.27</v>
      </c>
      <c r="J2960" s="74">
        <v>83.79</v>
      </c>
    </row>
    <row r="2961" spans="1:10" ht="16.5" customHeight="1">
      <c r="A2961" s="61">
        <v>205</v>
      </c>
      <c r="B2961" s="61">
        <v>75</v>
      </c>
      <c r="C2961" s="61">
        <v>16</v>
      </c>
      <c r="D2961" s="61">
        <v>110</v>
      </c>
      <c r="E2961" s="61" t="s">
        <v>2294</v>
      </c>
      <c r="F2961" s="61" t="s">
        <v>2466</v>
      </c>
      <c r="G2961" s="61" t="s">
        <v>188</v>
      </c>
      <c r="H2961" s="62" t="s">
        <v>193</v>
      </c>
      <c r="I2961" s="58">
        <v>3.27</v>
      </c>
      <c r="J2961" s="74">
        <v>82.81</v>
      </c>
    </row>
    <row r="2962" spans="1:10" ht="16.5" customHeight="1">
      <c r="A2962" s="61">
        <v>195</v>
      </c>
      <c r="B2962" s="61">
        <v>75</v>
      </c>
      <c r="C2962" s="61">
        <v>16</v>
      </c>
      <c r="D2962" s="61">
        <v>107</v>
      </c>
      <c r="E2962" s="61" t="s">
        <v>2294</v>
      </c>
      <c r="F2962" s="61" t="s">
        <v>2466</v>
      </c>
      <c r="G2962" s="61" t="s">
        <v>188</v>
      </c>
      <c r="H2962" s="62" t="s">
        <v>192</v>
      </c>
      <c r="I2962" s="58">
        <v>3.27</v>
      </c>
      <c r="J2962" s="74">
        <v>79.38</v>
      </c>
    </row>
    <row r="2963" spans="1:10" ht="16.5" customHeight="1">
      <c r="A2963" s="61">
        <v>215</v>
      </c>
      <c r="B2963" s="61">
        <v>55</v>
      </c>
      <c r="C2963" s="61">
        <v>16</v>
      </c>
      <c r="D2963" s="61">
        <v>97</v>
      </c>
      <c r="E2963" s="61" t="s">
        <v>2440</v>
      </c>
      <c r="F2963" s="61" t="s">
        <v>2466</v>
      </c>
      <c r="G2963" s="61" t="s">
        <v>2454</v>
      </c>
      <c r="H2963" s="62" t="s">
        <v>208</v>
      </c>
      <c r="I2963" s="58">
        <v>1.57</v>
      </c>
      <c r="J2963" s="74">
        <v>79.38</v>
      </c>
    </row>
    <row r="2964" spans="1:10" ht="16.5" customHeight="1">
      <c r="A2964" s="61">
        <v>195</v>
      </c>
      <c r="B2964" s="61">
        <v>55</v>
      </c>
      <c r="C2964" s="61">
        <v>16</v>
      </c>
      <c r="D2964" s="61">
        <v>87</v>
      </c>
      <c r="E2964" s="61" t="s">
        <v>2347</v>
      </c>
      <c r="F2964" s="61" t="s">
        <v>2466</v>
      </c>
      <c r="G2964" s="61" t="s">
        <v>2454</v>
      </c>
      <c r="H2964" s="62" t="s">
        <v>212</v>
      </c>
      <c r="I2964" s="58">
        <v>1.57</v>
      </c>
      <c r="J2964" s="74">
        <v>76.44</v>
      </c>
    </row>
    <row r="2965" spans="1:10" ht="16.5" customHeight="1">
      <c r="A2965" s="61">
        <v>195</v>
      </c>
      <c r="B2965" s="61">
        <v>80</v>
      </c>
      <c r="C2965" s="61">
        <v>14</v>
      </c>
      <c r="D2965" s="61" t="s">
        <v>2320</v>
      </c>
      <c r="E2965" s="61" t="s">
        <v>2229</v>
      </c>
      <c r="F2965" s="61" t="s">
        <v>2466</v>
      </c>
      <c r="G2965" s="61" t="s">
        <v>196</v>
      </c>
      <c r="H2965" s="62" t="s">
        <v>197</v>
      </c>
      <c r="I2965" s="58">
        <v>3.27</v>
      </c>
      <c r="J2965" s="74">
        <v>73.5</v>
      </c>
    </row>
    <row r="2966" spans="1:10" ht="16.5" customHeight="1">
      <c r="A2966" s="61">
        <v>205</v>
      </c>
      <c r="B2966" s="61">
        <v>55</v>
      </c>
      <c r="C2966" s="61">
        <v>15</v>
      </c>
      <c r="D2966" s="61">
        <v>88</v>
      </c>
      <c r="E2966" s="61" t="s">
        <v>2347</v>
      </c>
      <c r="F2966" s="61" t="s">
        <v>2466</v>
      </c>
      <c r="G2966" s="61" t="s">
        <v>2454</v>
      </c>
      <c r="H2966" s="62" t="s">
        <v>173</v>
      </c>
      <c r="I2966" s="58">
        <v>1.57</v>
      </c>
      <c r="J2966" s="74">
        <v>72.52</v>
      </c>
    </row>
    <row r="2967" spans="1:10" ht="16.5" customHeight="1">
      <c r="A2967" s="61">
        <v>185</v>
      </c>
      <c r="B2967" s="61">
        <v>80</v>
      </c>
      <c r="C2967" s="61">
        <v>15</v>
      </c>
      <c r="D2967" s="61">
        <v>103</v>
      </c>
      <c r="E2967" s="61" t="s">
        <v>2229</v>
      </c>
      <c r="F2967" s="61" t="s">
        <v>2466</v>
      </c>
      <c r="G2967" s="61" t="s">
        <v>188</v>
      </c>
      <c r="H2967" s="62" t="s">
        <v>190</v>
      </c>
      <c r="I2967" s="58">
        <v>3.27</v>
      </c>
      <c r="J2967" s="74">
        <v>71.05</v>
      </c>
    </row>
    <row r="2968" spans="1:10" ht="16.5" customHeight="1">
      <c r="A2968" s="61">
        <v>205</v>
      </c>
      <c r="B2968" s="61">
        <v>65</v>
      </c>
      <c r="C2968" s="61">
        <v>15</v>
      </c>
      <c r="D2968" s="61">
        <v>94</v>
      </c>
      <c r="E2968" s="61" t="s">
        <v>2347</v>
      </c>
      <c r="F2968" s="61" t="s">
        <v>2466</v>
      </c>
      <c r="G2968" s="61" t="s">
        <v>2454</v>
      </c>
      <c r="H2968" s="62" t="s">
        <v>2455</v>
      </c>
      <c r="I2968" s="58">
        <v>1.5699999999999932</v>
      </c>
      <c r="J2968" s="74">
        <v>71.05</v>
      </c>
    </row>
    <row r="2969" spans="1:10" ht="16.5" customHeight="1">
      <c r="A2969" s="61">
        <v>195</v>
      </c>
      <c r="B2969" s="61">
        <v>70</v>
      </c>
      <c r="C2969" s="61">
        <v>15</v>
      </c>
      <c r="D2969" s="61">
        <v>104</v>
      </c>
      <c r="E2969" s="61" t="s">
        <v>2229</v>
      </c>
      <c r="F2969" s="61" t="s">
        <v>2466</v>
      </c>
      <c r="G2969" s="61" t="s">
        <v>188</v>
      </c>
      <c r="H2969" s="62" t="s">
        <v>191</v>
      </c>
      <c r="I2969" s="58">
        <v>3.27</v>
      </c>
      <c r="J2969" s="74">
        <v>70.069999999999993</v>
      </c>
    </row>
    <row r="2970" spans="1:10" ht="16.5" customHeight="1">
      <c r="A2970" s="61">
        <v>205</v>
      </c>
      <c r="B2970" s="61">
        <v>50</v>
      </c>
      <c r="C2970" s="61">
        <v>15</v>
      </c>
      <c r="D2970" s="61">
        <v>86</v>
      </c>
      <c r="E2970" s="61" t="s">
        <v>2347</v>
      </c>
      <c r="F2970" s="61" t="s">
        <v>2466</v>
      </c>
      <c r="G2970" s="61" t="s">
        <v>2454</v>
      </c>
      <c r="H2970" s="62" t="s">
        <v>174</v>
      </c>
      <c r="I2970" s="58">
        <v>1.57</v>
      </c>
      <c r="J2970" s="74">
        <v>69.09</v>
      </c>
    </row>
    <row r="2971" spans="1:10" ht="16.5" customHeight="1">
      <c r="A2971" s="61">
        <v>175</v>
      </c>
      <c r="B2971" s="61">
        <v>80</v>
      </c>
      <c r="C2971" s="61">
        <v>14</v>
      </c>
      <c r="D2971" s="61" t="s">
        <v>2518</v>
      </c>
      <c r="E2971" s="61" t="s">
        <v>2294</v>
      </c>
      <c r="F2971" s="61" t="s">
        <v>2466</v>
      </c>
      <c r="G2971" s="61" t="s">
        <v>194</v>
      </c>
      <c r="H2971" s="62" t="s">
        <v>195</v>
      </c>
      <c r="I2971" s="58">
        <v>3.27</v>
      </c>
      <c r="J2971" s="74">
        <v>67.13</v>
      </c>
    </row>
    <row r="2972" spans="1:10" ht="16.5" customHeight="1">
      <c r="A2972" s="61">
        <v>205</v>
      </c>
      <c r="B2972" s="61">
        <v>55</v>
      </c>
      <c r="C2972" s="61">
        <v>16</v>
      </c>
      <c r="D2972" s="61">
        <v>91</v>
      </c>
      <c r="E2972" s="61" t="s">
        <v>2239</v>
      </c>
      <c r="F2972" s="61" t="s">
        <v>2466</v>
      </c>
      <c r="G2972" s="61" t="s">
        <v>2454</v>
      </c>
      <c r="H2972" s="62" t="s">
        <v>176</v>
      </c>
      <c r="I2972" s="58">
        <v>1.57</v>
      </c>
      <c r="J2972" s="74">
        <v>65.66</v>
      </c>
    </row>
    <row r="2973" spans="1:10" ht="16.5" customHeight="1">
      <c r="A2973" s="61">
        <v>195</v>
      </c>
      <c r="B2973" s="61">
        <v>55</v>
      </c>
      <c r="C2973" s="61">
        <v>15</v>
      </c>
      <c r="D2973" s="61">
        <v>85</v>
      </c>
      <c r="E2973" s="61" t="s">
        <v>2347</v>
      </c>
      <c r="F2973" s="61" t="s">
        <v>2466</v>
      </c>
      <c r="G2973" s="61" t="s">
        <v>2454</v>
      </c>
      <c r="H2973" s="62" t="s">
        <v>169</v>
      </c>
      <c r="I2973" s="58">
        <v>1.57</v>
      </c>
      <c r="J2973" s="74">
        <v>65.66</v>
      </c>
    </row>
    <row r="2974" spans="1:10" ht="16.5" customHeight="1">
      <c r="A2974" s="61">
        <v>185</v>
      </c>
      <c r="B2974" s="61">
        <v>80</v>
      </c>
      <c r="C2974" s="61">
        <v>14</v>
      </c>
      <c r="D2974" s="61">
        <v>102</v>
      </c>
      <c r="E2974" s="61" t="s">
        <v>2229</v>
      </c>
      <c r="F2974" s="61" t="s">
        <v>2466</v>
      </c>
      <c r="G2974" s="61" t="s">
        <v>188</v>
      </c>
      <c r="H2974" s="62" t="s">
        <v>189</v>
      </c>
      <c r="I2974" s="58">
        <v>3.27</v>
      </c>
      <c r="J2974" s="74">
        <v>63.7</v>
      </c>
    </row>
    <row r="2975" spans="1:10" ht="16.5" customHeight="1">
      <c r="A2975" s="61">
        <v>205</v>
      </c>
      <c r="B2975" s="61">
        <v>60</v>
      </c>
      <c r="C2975" s="61">
        <v>16</v>
      </c>
      <c r="D2975" s="61">
        <v>92</v>
      </c>
      <c r="E2975" s="61" t="s">
        <v>2440</v>
      </c>
      <c r="F2975" s="61" t="s">
        <v>2466</v>
      </c>
      <c r="G2975" s="61" t="s">
        <v>2298</v>
      </c>
      <c r="H2975" s="62" t="s">
        <v>209</v>
      </c>
      <c r="I2975" s="58">
        <v>1.57</v>
      </c>
      <c r="J2975" s="74">
        <v>63.7</v>
      </c>
    </row>
    <row r="2976" spans="1:10" ht="16.5" customHeight="1">
      <c r="A2976" s="61">
        <v>205</v>
      </c>
      <c r="B2976" s="61">
        <v>60</v>
      </c>
      <c r="C2976" s="61">
        <v>15</v>
      </c>
      <c r="D2976" s="61">
        <v>91</v>
      </c>
      <c r="E2976" s="61" t="s">
        <v>2347</v>
      </c>
      <c r="F2976" s="61" t="s">
        <v>2466</v>
      </c>
      <c r="G2976" s="61" t="s">
        <v>2454</v>
      </c>
      <c r="H2976" s="62" t="s">
        <v>172</v>
      </c>
      <c r="I2976" s="58">
        <v>1.57</v>
      </c>
      <c r="J2976" s="74">
        <v>63.7</v>
      </c>
    </row>
    <row r="2977" spans="1:10" ht="16.5" customHeight="1">
      <c r="A2977" s="61">
        <v>195</v>
      </c>
      <c r="B2977" s="61">
        <v>55</v>
      </c>
      <c r="C2977" s="61">
        <v>15</v>
      </c>
      <c r="D2977" s="61">
        <v>85</v>
      </c>
      <c r="E2977" s="61" t="s">
        <v>2440</v>
      </c>
      <c r="F2977" s="61" t="s">
        <v>2466</v>
      </c>
      <c r="G2977" s="61" t="s">
        <v>2298</v>
      </c>
      <c r="H2977" s="62" t="s">
        <v>168</v>
      </c>
      <c r="I2977" s="58">
        <v>1.57</v>
      </c>
      <c r="J2977" s="74">
        <v>61.74</v>
      </c>
    </row>
    <row r="2978" spans="1:10" ht="16.5" customHeight="1">
      <c r="A2978" s="61">
        <v>185</v>
      </c>
      <c r="B2978" s="61">
        <v>55</v>
      </c>
      <c r="C2978" s="61">
        <v>15</v>
      </c>
      <c r="D2978" s="61">
        <v>82</v>
      </c>
      <c r="E2978" s="61" t="s">
        <v>2347</v>
      </c>
      <c r="F2978" s="61" t="s">
        <v>2466</v>
      </c>
      <c r="G2978" s="61" t="s">
        <v>865</v>
      </c>
      <c r="H2978" s="62" t="s">
        <v>182</v>
      </c>
      <c r="I2978" s="58">
        <v>1.57</v>
      </c>
      <c r="J2978" s="74">
        <v>60.27</v>
      </c>
    </row>
    <row r="2979" spans="1:10" ht="16.5" customHeight="1">
      <c r="A2979" s="61">
        <v>205</v>
      </c>
      <c r="B2979" s="61">
        <v>65</v>
      </c>
      <c r="C2979" s="61">
        <v>15</v>
      </c>
      <c r="D2979" s="61">
        <v>94</v>
      </c>
      <c r="E2979" s="61" t="s">
        <v>2440</v>
      </c>
      <c r="F2979" s="61" t="s">
        <v>2466</v>
      </c>
      <c r="G2979" s="61" t="s">
        <v>185</v>
      </c>
      <c r="H2979" s="62" t="s">
        <v>186</v>
      </c>
      <c r="I2979" s="58">
        <v>1.57</v>
      </c>
      <c r="J2979" s="74">
        <v>58.31</v>
      </c>
    </row>
    <row r="2980" spans="1:10" ht="16.5" customHeight="1">
      <c r="A2980" s="61">
        <v>205</v>
      </c>
      <c r="B2980" s="61">
        <v>60</v>
      </c>
      <c r="C2980" s="61">
        <v>15</v>
      </c>
      <c r="D2980" s="61">
        <v>91</v>
      </c>
      <c r="E2980" s="61" t="s">
        <v>2440</v>
      </c>
      <c r="F2980" s="61" t="s">
        <v>2466</v>
      </c>
      <c r="G2980" s="61" t="s">
        <v>2298</v>
      </c>
      <c r="H2980" s="62" t="s">
        <v>171</v>
      </c>
      <c r="I2980" s="58">
        <v>1.57</v>
      </c>
      <c r="J2980" s="74">
        <v>58.31</v>
      </c>
    </row>
    <row r="2981" spans="1:10" ht="16.5" customHeight="1">
      <c r="A2981" s="61">
        <v>195</v>
      </c>
      <c r="B2981" s="61">
        <v>60</v>
      </c>
      <c r="C2981" s="61">
        <v>15</v>
      </c>
      <c r="D2981" s="61">
        <v>88</v>
      </c>
      <c r="E2981" s="61" t="s">
        <v>2347</v>
      </c>
      <c r="F2981" s="61" t="s">
        <v>2466</v>
      </c>
      <c r="G2981" s="61" t="s">
        <v>2454</v>
      </c>
      <c r="H2981" s="62" t="s">
        <v>167</v>
      </c>
      <c r="I2981" s="58">
        <v>1.57</v>
      </c>
      <c r="J2981" s="74">
        <v>58.31</v>
      </c>
    </row>
    <row r="2982" spans="1:10" ht="16.5" customHeight="1">
      <c r="A2982" s="61">
        <v>205</v>
      </c>
      <c r="B2982" s="61">
        <v>55</v>
      </c>
      <c r="C2982" s="61">
        <v>16</v>
      </c>
      <c r="D2982" s="61">
        <v>91</v>
      </c>
      <c r="E2982" s="61" t="s">
        <v>2440</v>
      </c>
      <c r="F2982" s="61" t="s">
        <v>2466</v>
      </c>
      <c r="G2982" s="61" t="s">
        <v>2298</v>
      </c>
      <c r="H2982" s="62" t="s">
        <v>175</v>
      </c>
      <c r="I2982" s="58">
        <v>1.57</v>
      </c>
      <c r="J2982" s="74">
        <v>58.31</v>
      </c>
    </row>
    <row r="2983" spans="1:10" ht="16.5" customHeight="1">
      <c r="A2983" s="61">
        <v>195</v>
      </c>
      <c r="B2983" s="61">
        <v>65</v>
      </c>
      <c r="C2983" s="61">
        <v>15</v>
      </c>
      <c r="D2983" s="61">
        <v>91</v>
      </c>
      <c r="E2983" s="61" t="s">
        <v>2347</v>
      </c>
      <c r="F2983" s="61" t="s">
        <v>2466</v>
      </c>
      <c r="G2983" s="61" t="s">
        <v>2454</v>
      </c>
      <c r="H2983" s="62" t="s">
        <v>166</v>
      </c>
      <c r="I2983" s="58">
        <v>1.57</v>
      </c>
      <c r="J2983" s="74">
        <v>55.37</v>
      </c>
    </row>
    <row r="2984" spans="1:10" ht="16.5" customHeight="1">
      <c r="A2984" s="61">
        <v>165</v>
      </c>
      <c r="B2984" s="61">
        <v>70</v>
      </c>
      <c r="C2984" s="61">
        <v>14</v>
      </c>
      <c r="D2984" s="61">
        <v>89</v>
      </c>
      <c r="E2984" s="61" t="s">
        <v>2229</v>
      </c>
      <c r="F2984" s="61" t="s">
        <v>2466</v>
      </c>
      <c r="G2984" s="61" t="s">
        <v>194</v>
      </c>
      <c r="H2984" s="62" t="s">
        <v>200</v>
      </c>
      <c r="I2984" s="58">
        <v>3.27</v>
      </c>
      <c r="J2984" s="74">
        <v>52.92</v>
      </c>
    </row>
    <row r="2985" spans="1:10" ht="16.5" customHeight="1">
      <c r="A2985" s="61">
        <v>175</v>
      </c>
      <c r="B2985" s="61">
        <v>65</v>
      </c>
      <c r="C2985" s="61">
        <v>14</v>
      </c>
      <c r="D2985" s="61">
        <v>90</v>
      </c>
      <c r="E2985" s="61" t="s">
        <v>2229</v>
      </c>
      <c r="F2985" s="61" t="s">
        <v>2466</v>
      </c>
      <c r="G2985" s="61" t="s">
        <v>194</v>
      </c>
      <c r="H2985" s="62" t="s">
        <v>206</v>
      </c>
      <c r="I2985" s="58">
        <v>3.27</v>
      </c>
      <c r="J2985" s="74">
        <v>52.92</v>
      </c>
    </row>
    <row r="2986" spans="1:10" ht="16.5" customHeight="1">
      <c r="A2986" s="61">
        <v>185</v>
      </c>
      <c r="B2986" s="61">
        <v>65</v>
      </c>
      <c r="C2986" s="61">
        <v>15</v>
      </c>
      <c r="D2986" s="61">
        <v>88</v>
      </c>
      <c r="E2986" s="61" t="s">
        <v>2440</v>
      </c>
      <c r="F2986" s="61" t="s">
        <v>2466</v>
      </c>
      <c r="G2986" s="61" t="s">
        <v>2298</v>
      </c>
      <c r="H2986" s="62" t="s">
        <v>2299</v>
      </c>
      <c r="I2986" s="58">
        <v>1.57</v>
      </c>
      <c r="J2986" s="74">
        <v>52.92</v>
      </c>
    </row>
    <row r="2987" spans="1:10" ht="16.5" customHeight="1">
      <c r="A2987" s="61">
        <v>185</v>
      </c>
      <c r="B2987" s="61">
        <v>55</v>
      </c>
      <c r="C2987" s="61">
        <v>14</v>
      </c>
      <c r="D2987" s="61">
        <v>80</v>
      </c>
      <c r="E2987" s="61" t="s">
        <v>2440</v>
      </c>
      <c r="F2987" s="61" t="s">
        <v>2466</v>
      </c>
      <c r="G2987" s="61" t="s">
        <v>2298</v>
      </c>
      <c r="H2987" s="62" t="s">
        <v>164</v>
      </c>
      <c r="I2987" s="58">
        <v>1.57</v>
      </c>
      <c r="J2987" s="74">
        <v>52.92</v>
      </c>
    </row>
    <row r="2988" spans="1:10" ht="16.5" customHeight="1">
      <c r="A2988" s="61">
        <v>195</v>
      </c>
      <c r="B2988" s="61">
        <v>65</v>
      </c>
      <c r="C2988" s="61">
        <v>15</v>
      </c>
      <c r="D2988" s="61">
        <v>91</v>
      </c>
      <c r="E2988" s="61" t="s">
        <v>2440</v>
      </c>
      <c r="F2988" s="61" t="s">
        <v>2466</v>
      </c>
      <c r="G2988" s="61" t="s">
        <v>2298</v>
      </c>
      <c r="H2988" s="62" t="s">
        <v>2453</v>
      </c>
      <c r="I2988" s="58">
        <v>1.57</v>
      </c>
      <c r="J2988" s="74">
        <v>52.43</v>
      </c>
    </row>
    <row r="2989" spans="1:10" ht="16.5" customHeight="1">
      <c r="A2989" s="61">
        <v>195</v>
      </c>
      <c r="B2989" s="61">
        <v>60</v>
      </c>
      <c r="C2989" s="61">
        <v>14</v>
      </c>
      <c r="D2989" s="61">
        <v>86</v>
      </c>
      <c r="E2989" s="61" t="s">
        <v>2440</v>
      </c>
      <c r="F2989" s="61" t="s">
        <v>2466</v>
      </c>
      <c r="G2989" s="61" t="s">
        <v>2298</v>
      </c>
      <c r="H2989" s="62" t="s">
        <v>165</v>
      </c>
      <c r="I2989" s="58">
        <v>1.57</v>
      </c>
      <c r="J2989" s="74">
        <v>51.94</v>
      </c>
    </row>
    <row r="2990" spans="1:10" ht="16.5" customHeight="1">
      <c r="A2990" s="61">
        <v>195</v>
      </c>
      <c r="B2990" s="61">
        <v>50</v>
      </c>
      <c r="C2990" s="61">
        <v>15</v>
      </c>
      <c r="D2990" s="61">
        <v>82</v>
      </c>
      <c r="E2990" s="61" t="s">
        <v>2347</v>
      </c>
      <c r="F2990" s="61" t="s">
        <v>2466</v>
      </c>
      <c r="G2990" s="61" t="s">
        <v>2454</v>
      </c>
      <c r="H2990" s="62" t="s">
        <v>170</v>
      </c>
      <c r="I2990" s="58">
        <v>1.57</v>
      </c>
      <c r="J2990" s="74">
        <v>49.98</v>
      </c>
    </row>
    <row r="2991" spans="1:10" ht="16.5" customHeight="1">
      <c r="A2991" s="61">
        <v>195</v>
      </c>
      <c r="B2991" s="61">
        <v>60</v>
      </c>
      <c r="C2991" s="61">
        <v>15</v>
      </c>
      <c r="D2991" s="61">
        <v>88</v>
      </c>
      <c r="E2991" s="61" t="s">
        <v>2440</v>
      </c>
      <c r="F2991" s="61" t="s">
        <v>2466</v>
      </c>
      <c r="G2991" s="61" t="s">
        <v>183</v>
      </c>
      <c r="H2991" s="62" t="s">
        <v>184</v>
      </c>
      <c r="I2991" s="58">
        <v>1.57</v>
      </c>
      <c r="J2991" s="74">
        <v>49</v>
      </c>
    </row>
    <row r="2992" spans="1:10" ht="16.5" customHeight="1">
      <c r="A2992" s="61">
        <v>185</v>
      </c>
      <c r="B2992" s="61">
        <v>65</v>
      </c>
      <c r="C2992" s="61">
        <v>14</v>
      </c>
      <c r="D2992" s="61">
        <v>86</v>
      </c>
      <c r="E2992" s="61" t="s">
        <v>2440</v>
      </c>
      <c r="F2992" s="61" t="s">
        <v>2466</v>
      </c>
      <c r="G2992" s="61" t="s">
        <v>2298</v>
      </c>
      <c r="H2992" s="62" t="s">
        <v>163</v>
      </c>
      <c r="I2992" s="58">
        <v>1.57</v>
      </c>
      <c r="J2992" s="74">
        <v>49</v>
      </c>
    </row>
    <row r="2993" spans="1:10" ht="16.5" customHeight="1">
      <c r="A2993" s="61">
        <v>195</v>
      </c>
      <c r="B2993" s="61">
        <v>65</v>
      </c>
      <c r="C2993" s="61">
        <v>15</v>
      </c>
      <c r="D2993" s="61">
        <v>91</v>
      </c>
      <c r="E2993" s="61" t="s">
        <v>2237</v>
      </c>
      <c r="F2993" s="61" t="s">
        <v>2466</v>
      </c>
      <c r="G2993" s="61" t="s">
        <v>2295</v>
      </c>
      <c r="H2993" s="62" t="s">
        <v>2452</v>
      </c>
      <c r="I2993" s="58">
        <v>1.57</v>
      </c>
      <c r="J2993" s="74">
        <v>48.02</v>
      </c>
    </row>
    <row r="2994" spans="1:10" ht="16.5" customHeight="1">
      <c r="A2994" s="61">
        <v>175</v>
      </c>
      <c r="B2994" s="61">
        <v>65</v>
      </c>
      <c r="C2994" s="61">
        <v>14</v>
      </c>
      <c r="D2994" s="61">
        <v>82</v>
      </c>
      <c r="E2994" s="61" t="s">
        <v>2440</v>
      </c>
      <c r="F2994" s="61" t="s">
        <v>2466</v>
      </c>
      <c r="G2994" s="61" t="s">
        <v>183</v>
      </c>
      <c r="H2994" s="62" t="s">
        <v>215</v>
      </c>
      <c r="I2994" s="58">
        <v>1.57</v>
      </c>
      <c r="J2994" s="74">
        <v>48.02</v>
      </c>
    </row>
    <row r="2995" spans="1:10" ht="16.5" customHeight="1">
      <c r="A2995" s="61">
        <v>175</v>
      </c>
      <c r="B2995" s="61">
        <v>65</v>
      </c>
      <c r="C2995" s="61">
        <v>14</v>
      </c>
      <c r="D2995" s="61">
        <v>82</v>
      </c>
      <c r="E2995" s="61" t="s">
        <v>2237</v>
      </c>
      <c r="F2995" s="61" t="s">
        <v>2466</v>
      </c>
      <c r="G2995" s="61" t="s">
        <v>3930</v>
      </c>
      <c r="H2995" s="62" t="s">
        <v>157</v>
      </c>
      <c r="I2995" s="58">
        <v>1.57</v>
      </c>
      <c r="J2995" s="74">
        <v>45.08</v>
      </c>
    </row>
    <row r="2996" spans="1:10" ht="16.5" customHeight="1">
      <c r="A2996" s="61">
        <v>185</v>
      </c>
      <c r="B2996" s="61">
        <v>60</v>
      </c>
      <c r="C2996" s="61">
        <v>14</v>
      </c>
      <c r="D2996" s="61">
        <v>82</v>
      </c>
      <c r="E2996" s="61" t="s">
        <v>2440</v>
      </c>
      <c r="F2996" s="61" t="s">
        <v>2466</v>
      </c>
      <c r="G2996" s="61" t="s">
        <v>409</v>
      </c>
      <c r="H2996" s="62" t="s">
        <v>204</v>
      </c>
      <c r="I2996" s="58">
        <v>1.57</v>
      </c>
      <c r="J2996" s="74">
        <v>42.63</v>
      </c>
    </row>
    <row r="2997" spans="1:10" ht="16.5" customHeight="1">
      <c r="A2997" s="61">
        <v>185</v>
      </c>
      <c r="B2997" s="61">
        <v>65</v>
      </c>
      <c r="C2997" s="61">
        <v>14</v>
      </c>
      <c r="D2997" s="61">
        <v>86</v>
      </c>
      <c r="E2997" s="61" t="s">
        <v>2237</v>
      </c>
      <c r="F2997" s="61" t="s">
        <v>2466</v>
      </c>
      <c r="G2997" s="61" t="s">
        <v>2295</v>
      </c>
      <c r="H2997" s="62" t="s">
        <v>2286</v>
      </c>
      <c r="I2997" s="58">
        <v>1.57</v>
      </c>
      <c r="J2997" s="74">
        <v>41.65</v>
      </c>
    </row>
    <row r="2998" spans="1:10" ht="16.5" customHeight="1">
      <c r="A2998" s="61">
        <v>175</v>
      </c>
      <c r="B2998" s="61">
        <v>65</v>
      </c>
      <c r="C2998" s="61">
        <v>14</v>
      </c>
      <c r="D2998" s="61" t="s">
        <v>2309</v>
      </c>
      <c r="E2998" s="61" t="s">
        <v>2237</v>
      </c>
      <c r="F2998" s="61" t="s">
        <v>2466</v>
      </c>
      <c r="G2998" s="61" t="s">
        <v>367</v>
      </c>
      <c r="H2998" s="62" t="s">
        <v>398</v>
      </c>
      <c r="I2998" s="58">
        <v>1.57</v>
      </c>
      <c r="J2998" s="74">
        <v>41.16</v>
      </c>
    </row>
    <row r="2999" spans="1:10" ht="16.5" customHeight="1">
      <c r="A2999" s="61">
        <v>165</v>
      </c>
      <c r="B2999" s="61">
        <v>80</v>
      </c>
      <c r="C2999" s="61">
        <v>13</v>
      </c>
      <c r="D2999" s="61">
        <v>83</v>
      </c>
      <c r="E2999" s="61" t="s">
        <v>2237</v>
      </c>
      <c r="F2999" s="61" t="s">
        <v>2466</v>
      </c>
      <c r="G2999" s="61" t="s">
        <v>2295</v>
      </c>
      <c r="H2999" s="62" t="s">
        <v>162</v>
      </c>
      <c r="I2999" s="58">
        <v>1.57</v>
      </c>
      <c r="J2999" s="74">
        <v>41.16</v>
      </c>
    </row>
    <row r="3000" spans="1:10" ht="16.5" customHeight="1">
      <c r="A3000" s="61">
        <v>175</v>
      </c>
      <c r="B3000" s="61">
        <v>70</v>
      </c>
      <c r="C3000" s="61">
        <v>14</v>
      </c>
      <c r="D3000" s="61">
        <v>84</v>
      </c>
      <c r="E3000" s="61" t="s">
        <v>2237</v>
      </c>
      <c r="F3000" s="61" t="s">
        <v>2466</v>
      </c>
      <c r="G3000" s="61" t="s">
        <v>2295</v>
      </c>
      <c r="H3000" s="62" t="s">
        <v>231</v>
      </c>
      <c r="I3000" s="58">
        <v>1.57</v>
      </c>
      <c r="J3000" s="74">
        <v>40.67</v>
      </c>
    </row>
    <row r="3001" spans="1:10" ht="16.5" customHeight="1">
      <c r="A3001" s="61">
        <v>165</v>
      </c>
      <c r="B3001" s="61">
        <v>70</v>
      </c>
      <c r="C3001" s="61">
        <v>14</v>
      </c>
      <c r="D3001" s="61">
        <v>81</v>
      </c>
      <c r="E3001" s="61" t="s">
        <v>2237</v>
      </c>
      <c r="F3001" s="61" t="s">
        <v>2466</v>
      </c>
      <c r="G3001" s="61" t="s">
        <v>407</v>
      </c>
      <c r="H3001" s="62" t="s">
        <v>2092</v>
      </c>
      <c r="I3001" s="58">
        <v>1.57</v>
      </c>
      <c r="J3001" s="74">
        <v>37.24</v>
      </c>
    </row>
    <row r="3002" spans="1:10" ht="16.5" customHeight="1">
      <c r="A3002" s="61">
        <v>165</v>
      </c>
      <c r="B3002" s="61">
        <v>65</v>
      </c>
      <c r="C3002" s="61">
        <v>14</v>
      </c>
      <c r="D3002" s="61">
        <v>79</v>
      </c>
      <c r="E3002" s="61" t="s">
        <v>2237</v>
      </c>
      <c r="F3002" s="61" t="s">
        <v>2466</v>
      </c>
      <c r="G3002" s="61" t="s">
        <v>2295</v>
      </c>
      <c r="H3002" s="62" t="s">
        <v>2296</v>
      </c>
      <c r="I3002" s="58">
        <v>1.57</v>
      </c>
      <c r="J3002" s="74">
        <v>36.26</v>
      </c>
    </row>
    <row r="3003" spans="1:10" ht="16.5" customHeight="1">
      <c r="A3003" s="61">
        <v>165</v>
      </c>
      <c r="B3003" s="61">
        <v>65</v>
      </c>
      <c r="C3003" s="61">
        <v>13</v>
      </c>
      <c r="D3003" s="61">
        <v>77</v>
      </c>
      <c r="E3003" s="61" t="s">
        <v>2237</v>
      </c>
      <c r="F3003" s="61" t="s">
        <v>2466</v>
      </c>
      <c r="G3003" s="61" t="s">
        <v>407</v>
      </c>
      <c r="H3003" s="62" t="s">
        <v>207</v>
      </c>
      <c r="I3003" s="58">
        <v>1.57</v>
      </c>
      <c r="J3003" s="74">
        <v>36.26</v>
      </c>
    </row>
    <row r="3004" spans="1:10" ht="16.5" customHeight="1">
      <c r="A3004" s="61">
        <v>145</v>
      </c>
      <c r="B3004" s="61">
        <v>80</v>
      </c>
      <c r="C3004" s="61">
        <v>13</v>
      </c>
      <c r="D3004" s="61">
        <v>75</v>
      </c>
      <c r="E3004" s="61" t="s">
        <v>2237</v>
      </c>
      <c r="F3004" s="61" t="s">
        <v>2466</v>
      </c>
      <c r="G3004" s="61" t="s">
        <v>367</v>
      </c>
      <c r="H3004" s="62" t="s">
        <v>158</v>
      </c>
      <c r="I3004" s="58">
        <v>1.57</v>
      </c>
      <c r="J3004" s="74">
        <v>31.85</v>
      </c>
    </row>
    <row r="3005" spans="1:10" ht="16.5" customHeight="1">
      <c r="A3005" s="61">
        <v>145</v>
      </c>
      <c r="B3005" s="61">
        <v>70</v>
      </c>
      <c r="C3005" s="61">
        <v>13</v>
      </c>
      <c r="D3005" s="61">
        <v>71</v>
      </c>
      <c r="E3005" s="61" t="s">
        <v>2237</v>
      </c>
      <c r="F3005" s="61" t="s">
        <v>2466</v>
      </c>
      <c r="G3005" s="61" t="s">
        <v>2295</v>
      </c>
      <c r="H3005" s="62" t="s">
        <v>2297</v>
      </c>
      <c r="I3005" s="58">
        <v>1.57</v>
      </c>
      <c r="J3005" s="74">
        <v>30.87</v>
      </c>
    </row>
    <row r="3006" spans="1:10" ht="16.5" customHeight="1">
      <c r="A3006" s="61">
        <v>155</v>
      </c>
      <c r="B3006" s="61">
        <v>65</v>
      </c>
      <c r="C3006" s="61">
        <v>13</v>
      </c>
      <c r="D3006" s="61">
        <v>73</v>
      </c>
      <c r="E3006" s="61" t="s">
        <v>2237</v>
      </c>
      <c r="F3006" s="61" t="s">
        <v>2466</v>
      </c>
      <c r="G3006" s="61" t="s">
        <v>367</v>
      </c>
      <c r="H3006" s="62" t="s">
        <v>2210</v>
      </c>
      <c r="I3006" s="58">
        <v>1.57</v>
      </c>
      <c r="J3006" s="74">
        <v>30.87</v>
      </c>
    </row>
    <row r="3007" spans="1:10" ht="16.5" customHeight="1">
      <c r="A3007" s="61">
        <v>135</v>
      </c>
      <c r="B3007" s="61">
        <v>80</v>
      </c>
      <c r="C3007" s="61">
        <v>13</v>
      </c>
      <c r="D3007" s="61">
        <v>70</v>
      </c>
      <c r="E3007" s="61" t="s">
        <v>2237</v>
      </c>
      <c r="F3007" s="61" t="s">
        <v>2466</v>
      </c>
      <c r="G3007" s="61" t="s">
        <v>367</v>
      </c>
      <c r="H3007" s="62" t="s">
        <v>2209</v>
      </c>
      <c r="I3007" s="58">
        <v>1.57</v>
      </c>
      <c r="J3007" s="74">
        <v>29.89</v>
      </c>
    </row>
    <row r="3008" spans="1:10" ht="16.5" customHeight="1">
      <c r="A3008" s="61">
        <v>215</v>
      </c>
      <c r="B3008" s="61">
        <v>70</v>
      </c>
      <c r="C3008" s="61">
        <v>16</v>
      </c>
      <c r="D3008" s="61">
        <v>100</v>
      </c>
      <c r="E3008" s="61" t="s">
        <v>2440</v>
      </c>
      <c r="F3008" s="61" t="s">
        <v>3931</v>
      </c>
      <c r="G3008" s="61" t="s">
        <v>3932</v>
      </c>
      <c r="H3008" s="62" t="s">
        <v>3933</v>
      </c>
      <c r="I3008" s="58">
        <v>3.27</v>
      </c>
      <c r="J3008" s="74">
        <v>160.80000000000001</v>
      </c>
    </row>
  </sheetData>
  <autoFilter ref="A1:J2330"/>
  <phoneticPr fontId="9" type="noConversion"/>
  <pageMargins left="0.75" right="0.75" top="1" bottom="1" header="0" footer="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sheetPr codeName="Hoja5"/>
  <dimension ref="A1:E3447"/>
  <sheetViews>
    <sheetView topLeftCell="A14" workbookViewId="0">
      <selection activeCell="A186" sqref="A186"/>
    </sheetView>
  </sheetViews>
  <sheetFormatPr baseColWidth="10" defaultRowHeight="12.75"/>
  <cols>
    <col min="1" max="16384" width="11.42578125" style="178"/>
  </cols>
  <sheetData>
    <row r="1" spans="1:4">
      <c r="A1" s="178" t="s">
        <v>2339</v>
      </c>
      <c r="B1" s="178" t="s">
        <v>1975</v>
      </c>
      <c r="C1" s="178" t="s">
        <v>1973</v>
      </c>
      <c r="D1" s="178" t="s">
        <v>1974</v>
      </c>
    </row>
    <row r="2" spans="1:4">
      <c r="A2" s="178" t="s">
        <v>4126</v>
      </c>
      <c r="B2" s="178">
        <v>0</v>
      </c>
      <c r="C2" s="178">
        <v>0</v>
      </c>
      <c r="D2" s="178">
        <v>0</v>
      </c>
    </row>
    <row r="3" spans="1:4">
      <c r="A3" s="178" t="s">
        <v>55</v>
      </c>
      <c r="B3" s="178">
        <v>0</v>
      </c>
      <c r="C3" s="178">
        <v>0</v>
      </c>
      <c r="D3" s="178">
        <v>0</v>
      </c>
    </row>
    <row r="4" spans="1:4">
      <c r="A4" s="178" t="s">
        <v>2533</v>
      </c>
      <c r="B4" s="178" t="s">
        <v>322</v>
      </c>
      <c r="C4" s="178" t="s">
        <v>325</v>
      </c>
      <c r="D4" s="178">
        <v>71</v>
      </c>
    </row>
    <row r="5" spans="1:4">
      <c r="A5" s="178" t="s">
        <v>3941</v>
      </c>
      <c r="B5" s="178" t="s">
        <v>322</v>
      </c>
      <c r="C5" s="178" t="s">
        <v>325</v>
      </c>
      <c r="D5" s="178">
        <v>71</v>
      </c>
    </row>
    <row r="6" spans="1:4">
      <c r="A6" s="178" t="s">
        <v>4150</v>
      </c>
      <c r="B6" s="178" t="s">
        <v>326</v>
      </c>
      <c r="C6" s="178" t="s">
        <v>321</v>
      </c>
      <c r="D6" s="178">
        <v>71</v>
      </c>
    </row>
    <row r="7" spans="1:4">
      <c r="A7" s="178" t="s">
        <v>2524</v>
      </c>
      <c r="B7" s="178" t="s">
        <v>322</v>
      </c>
      <c r="C7" s="178" t="s">
        <v>325</v>
      </c>
      <c r="D7" s="178">
        <v>71</v>
      </c>
    </row>
    <row r="8" spans="1:4">
      <c r="A8" s="178" t="s">
        <v>3945</v>
      </c>
      <c r="B8" s="178" t="s">
        <v>322</v>
      </c>
      <c r="C8" s="178" t="s">
        <v>325</v>
      </c>
      <c r="D8" s="178">
        <v>71</v>
      </c>
    </row>
    <row r="9" spans="1:4">
      <c r="A9" s="178" t="s">
        <v>2530</v>
      </c>
      <c r="B9" s="178" t="s">
        <v>322</v>
      </c>
      <c r="C9" s="178" t="s">
        <v>325</v>
      </c>
      <c r="D9" s="178">
        <v>71</v>
      </c>
    </row>
    <row r="10" spans="1:4">
      <c r="A10" s="178" t="s">
        <v>3944</v>
      </c>
      <c r="B10" s="178" t="s">
        <v>322</v>
      </c>
      <c r="C10" s="178" t="s">
        <v>325</v>
      </c>
      <c r="D10" s="178">
        <v>71</v>
      </c>
    </row>
    <row r="11" spans="1:4">
      <c r="A11" s="178" t="s">
        <v>2525</v>
      </c>
      <c r="B11" s="178" t="s">
        <v>322</v>
      </c>
      <c r="C11" s="178" t="s">
        <v>321</v>
      </c>
      <c r="D11" s="178">
        <v>70</v>
      </c>
    </row>
    <row r="12" spans="1:4">
      <c r="A12" s="178" t="s">
        <v>3938</v>
      </c>
      <c r="B12" s="178" t="s">
        <v>322</v>
      </c>
      <c r="C12" s="178" t="s">
        <v>325</v>
      </c>
      <c r="D12" s="178">
        <v>71</v>
      </c>
    </row>
    <row r="13" spans="1:4">
      <c r="A13" s="178" t="s">
        <v>3967</v>
      </c>
      <c r="B13" s="178" t="s">
        <v>322</v>
      </c>
      <c r="C13" s="178" t="s">
        <v>325</v>
      </c>
      <c r="D13" s="178">
        <v>71</v>
      </c>
    </row>
    <row r="14" spans="1:4">
      <c r="A14" s="178" t="s">
        <v>3987</v>
      </c>
      <c r="B14" s="178" t="s">
        <v>322</v>
      </c>
      <c r="C14" s="178" t="s">
        <v>325</v>
      </c>
      <c r="D14" s="178">
        <v>71</v>
      </c>
    </row>
    <row r="15" spans="1:4">
      <c r="A15" s="178" t="s">
        <v>4008</v>
      </c>
      <c r="B15" s="178" t="s">
        <v>322</v>
      </c>
      <c r="C15" s="178" t="s">
        <v>321</v>
      </c>
      <c r="D15" s="178">
        <v>72</v>
      </c>
    </row>
    <row r="16" spans="1:4">
      <c r="A16" s="178" t="s">
        <v>4043</v>
      </c>
      <c r="B16" s="178" t="s">
        <v>322</v>
      </c>
      <c r="C16" s="178" t="s">
        <v>321</v>
      </c>
      <c r="D16" s="178">
        <v>72</v>
      </c>
    </row>
    <row r="17" spans="1:4">
      <c r="A17" s="178" t="s">
        <v>4144</v>
      </c>
      <c r="B17" s="178" t="s">
        <v>326</v>
      </c>
      <c r="C17" s="178" t="s">
        <v>321</v>
      </c>
      <c r="D17" s="178">
        <v>71</v>
      </c>
    </row>
    <row r="18" spans="1:4">
      <c r="A18" s="178" t="s">
        <v>3971</v>
      </c>
      <c r="B18" s="178" t="s">
        <v>326</v>
      </c>
      <c r="C18" s="178" t="s">
        <v>326</v>
      </c>
      <c r="D18" s="178">
        <v>70</v>
      </c>
    </row>
    <row r="19" spans="1:4">
      <c r="A19" s="178" t="s">
        <v>4083</v>
      </c>
      <c r="B19" s="178" t="s">
        <v>322</v>
      </c>
      <c r="C19" s="178" t="s">
        <v>325</v>
      </c>
      <c r="D19" s="178">
        <v>72</v>
      </c>
    </row>
    <row r="20" spans="1:4">
      <c r="A20" s="178" t="s">
        <v>4118</v>
      </c>
      <c r="B20" s="178">
        <v>0</v>
      </c>
      <c r="C20" s="178">
        <v>0</v>
      </c>
      <c r="D20" s="178">
        <v>0</v>
      </c>
    </row>
    <row r="21" spans="1:4">
      <c r="A21" s="178" t="s">
        <v>3958</v>
      </c>
      <c r="B21" s="178">
        <v>0</v>
      </c>
      <c r="C21" s="178">
        <v>0</v>
      </c>
      <c r="D21" s="178">
        <v>0</v>
      </c>
    </row>
    <row r="22" spans="1:4">
      <c r="A22" s="178" t="s">
        <v>4058</v>
      </c>
      <c r="B22" s="178">
        <v>0</v>
      </c>
      <c r="C22" s="178">
        <v>0</v>
      </c>
      <c r="D22" s="178">
        <v>0</v>
      </c>
    </row>
    <row r="23" spans="1:4">
      <c r="A23" s="178" t="s">
        <v>4124</v>
      </c>
      <c r="B23" s="178" t="s">
        <v>322</v>
      </c>
      <c r="C23" s="178" t="s">
        <v>325</v>
      </c>
      <c r="D23" s="178">
        <v>73</v>
      </c>
    </row>
    <row r="24" spans="1:4">
      <c r="A24" s="178" t="s">
        <v>4048</v>
      </c>
      <c r="B24" s="178" t="s">
        <v>322</v>
      </c>
      <c r="C24" s="178" t="s">
        <v>325</v>
      </c>
      <c r="D24" s="178">
        <v>71</v>
      </c>
    </row>
    <row r="25" spans="1:4">
      <c r="A25" s="178" t="s">
        <v>47</v>
      </c>
      <c r="B25" s="178" t="s">
        <v>322</v>
      </c>
      <c r="C25" s="178" t="s">
        <v>325</v>
      </c>
      <c r="D25" s="178">
        <v>70</v>
      </c>
    </row>
    <row r="26" spans="1:4">
      <c r="A26" s="178" t="s">
        <v>2528</v>
      </c>
      <c r="B26" s="178">
        <v>0</v>
      </c>
      <c r="C26" s="178">
        <v>0</v>
      </c>
      <c r="D26" s="178">
        <v>0</v>
      </c>
    </row>
    <row r="27" spans="1:4">
      <c r="A27" s="178" t="s">
        <v>4103</v>
      </c>
      <c r="B27" s="178" t="s">
        <v>322</v>
      </c>
      <c r="C27" s="178" t="s">
        <v>321</v>
      </c>
      <c r="D27" s="178">
        <v>72</v>
      </c>
    </row>
    <row r="28" spans="1:4">
      <c r="A28" s="178" t="s">
        <v>92</v>
      </c>
      <c r="B28" s="178">
        <v>0</v>
      </c>
      <c r="C28" s="178">
        <v>0</v>
      </c>
      <c r="D28" s="178">
        <v>0</v>
      </c>
    </row>
    <row r="29" spans="1:4">
      <c r="A29" s="178" t="s">
        <v>88</v>
      </c>
      <c r="B29" s="178">
        <v>0</v>
      </c>
      <c r="C29" s="178">
        <v>0</v>
      </c>
      <c r="D29" s="178">
        <v>0</v>
      </c>
    </row>
    <row r="30" spans="1:4">
      <c r="A30" s="178" t="s">
        <v>49</v>
      </c>
      <c r="B30" s="178" t="s">
        <v>326</v>
      </c>
      <c r="C30" s="178" t="s">
        <v>321</v>
      </c>
      <c r="D30" s="178">
        <v>72</v>
      </c>
    </row>
    <row r="31" spans="1:4">
      <c r="A31" s="178" t="s">
        <v>84</v>
      </c>
      <c r="B31" s="178">
        <v>0</v>
      </c>
      <c r="C31" s="178">
        <v>0</v>
      </c>
      <c r="D31" s="178">
        <v>0</v>
      </c>
    </row>
    <row r="32" spans="1:4">
      <c r="A32" s="178" t="s">
        <v>86</v>
      </c>
      <c r="B32" s="178" t="s">
        <v>322</v>
      </c>
      <c r="C32" s="178" t="s">
        <v>321</v>
      </c>
      <c r="D32" s="178">
        <v>73</v>
      </c>
    </row>
    <row r="33" spans="1:4">
      <c r="A33" s="178" t="s">
        <v>68</v>
      </c>
      <c r="B33" s="178" t="s">
        <v>322</v>
      </c>
      <c r="C33" s="178" t="s">
        <v>325</v>
      </c>
      <c r="D33" s="178">
        <v>73</v>
      </c>
    </row>
    <row r="34" spans="1:4">
      <c r="A34" s="178" t="s">
        <v>79</v>
      </c>
      <c r="B34" s="178">
        <v>0</v>
      </c>
      <c r="C34" s="178">
        <v>0</v>
      </c>
      <c r="D34" s="178">
        <v>0</v>
      </c>
    </row>
    <row r="35" spans="1:4">
      <c r="A35" s="178" t="s">
        <v>9</v>
      </c>
      <c r="B35" s="178" t="s">
        <v>2273</v>
      </c>
      <c r="C35" s="178" t="s">
        <v>325</v>
      </c>
      <c r="D35" s="178">
        <v>74</v>
      </c>
    </row>
    <row r="36" spans="1:4">
      <c r="A36" s="178" t="s">
        <v>10</v>
      </c>
      <c r="B36" s="178" t="s">
        <v>322</v>
      </c>
      <c r="C36" s="178" t="s">
        <v>321</v>
      </c>
      <c r="D36" s="178">
        <v>74</v>
      </c>
    </row>
    <row r="37" spans="1:4">
      <c r="A37" s="178" t="s">
        <v>4160</v>
      </c>
      <c r="B37" s="178">
        <v>0</v>
      </c>
      <c r="C37" s="178">
        <v>0</v>
      </c>
      <c r="D37" s="178">
        <v>0</v>
      </c>
    </row>
    <row r="38" spans="1:4">
      <c r="A38" s="178" t="s">
        <v>29</v>
      </c>
      <c r="B38" s="178">
        <v>0</v>
      </c>
      <c r="C38" s="178">
        <v>0</v>
      </c>
      <c r="D38" s="178">
        <v>0</v>
      </c>
    </row>
    <row r="39" spans="1:4">
      <c r="A39" s="178" t="s">
        <v>4152</v>
      </c>
      <c r="B39" s="178" t="s">
        <v>326</v>
      </c>
      <c r="C39" s="178" t="s">
        <v>325</v>
      </c>
      <c r="D39" s="178">
        <v>73</v>
      </c>
    </row>
    <row r="40" spans="1:4">
      <c r="A40" s="178" t="s">
        <v>3982</v>
      </c>
      <c r="B40" s="178" t="s">
        <v>326</v>
      </c>
      <c r="C40" s="178" t="s">
        <v>348</v>
      </c>
      <c r="D40" s="178">
        <v>75</v>
      </c>
    </row>
    <row r="41" spans="1:4">
      <c r="A41" s="178" t="s">
        <v>4013</v>
      </c>
      <c r="B41" s="178" t="s">
        <v>322</v>
      </c>
      <c r="C41" s="178" t="s">
        <v>325</v>
      </c>
      <c r="D41" s="178">
        <v>71</v>
      </c>
    </row>
    <row r="42" spans="1:4">
      <c r="A42" s="178" t="s">
        <v>4072</v>
      </c>
      <c r="B42" s="178" t="s">
        <v>322</v>
      </c>
      <c r="C42" s="178" t="s">
        <v>325</v>
      </c>
      <c r="D42" s="178">
        <v>71</v>
      </c>
    </row>
    <row r="43" spans="1:4">
      <c r="A43" s="178" t="s">
        <v>3969</v>
      </c>
      <c r="B43" s="178" t="s">
        <v>322</v>
      </c>
      <c r="C43" s="178" t="s">
        <v>325</v>
      </c>
      <c r="D43" s="178">
        <v>72</v>
      </c>
    </row>
    <row r="44" spans="1:4">
      <c r="A44" s="178" t="s">
        <v>2500</v>
      </c>
      <c r="B44" s="178" t="s">
        <v>326</v>
      </c>
      <c r="C44" s="178" t="s">
        <v>325</v>
      </c>
      <c r="D44" s="178">
        <v>71</v>
      </c>
    </row>
    <row r="45" spans="1:4">
      <c r="A45" s="178" t="s">
        <v>2513</v>
      </c>
      <c r="B45" s="178" t="s">
        <v>326</v>
      </c>
      <c r="C45" s="178" t="s">
        <v>325</v>
      </c>
      <c r="D45" s="178">
        <v>72</v>
      </c>
    </row>
    <row r="46" spans="1:4">
      <c r="A46" s="178" t="s">
        <v>218</v>
      </c>
      <c r="B46" s="178" t="s">
        <v>326</v>
      </c>
      <c r="C46" s="178" t="s">
        <v>326</v>
      </c>
      <c r="D46" s="178">
        <v>71</v>
      </c>
    </row>
    <row r="47" spans="1:4">
      <c r="A47" s="178" t="s">
        <v>221</v>
      </c>
      <c r="B47" s="178" t="s">
        <v>326</v>
      </c>
      <c r="C47" s="178" t="s">
        <v>326</v>
      </c>
      <c r="D47" s="178">
        <v>71</v>
      </c>
    </row>
    <row r="48" spans="1:4">
      <c r="A48" s="178" t="s">
        <v>226</v>
      </c>
      <c r="B48" s="178" t="s">
        <v>326</v>
      </c>
      <c r="C48" s="178" t="s">
        <v>325</v>
      </c>
      <c r="D48" s="178">
        <v>71</v>
      </c>
    </row>
    <row r="49" spans="1:4">
      <c r="A49" s="178" t="s">
        <v>2470</v>
      </c>
      <c r="B49" s="178" t="s">
        <v>2273</v>
      </c>
      <c r="C49" s="178" t="s">
        <v>326</v>
      </c>
      <c r="D49" s="178">
        <v>72</v>
      </c>
    </row>
    <row r="50" spans="1:4">
      <c r="A50" s="178" t="s">
        <v>2474</v>
      </c>
      <c r="B50" s="178">
        <v>0</v>
      </c>
      <c r="C50" s="178">
        <v>0</v>
      </c>
      <c r="D50" s="178">
        <v>0</v>
      </c>
    </row>
    <row r="51" spans="1:4">
      <c r="A51" s="178" t="s">
        <v>2475</v>
      </c>
      <c r="B51" s="178">
        <v>0</v>
      </c>
      <c r="C51" s="178">
        <v>0</v>
      </c>
      <c r="D51" s="178">
        <v>0</v>
      </c>
    </row>
    <row r="52" spans="1:4">
      <c r="A52" s="178" t="s">
        <v>2471</v>
      </c>
      <c r="B52" s="178" t="s">
        <v>2273</v>
      </c>
      <c r="C52" s="178" t="s">
        <v>326</v>
      </c>
      <c r="D52" s="178">
        <v>72</v>
      </c>
    </row>
    <row r="53" spans="1:4">
      <c r="A53" s="178" t="s">
        <v>2517</v>
      </c>
      <c r="B53" s="178" t="s">
        <v>326</v>
      </c>
      <c r="C53" s="178" t="s">
        <v>325</v>
      </c>
      <c r="D53" s="178">
        <v>74</v>
      </c>
    </row>
    <row r="54" spans="1:4">
      <c r="A54" s="178" t="s">
        <v>3972</v>
      </c>
      <c r="B54" s="178">
        <v>0</v>
      </c>
      <c r="C54" s="178">
        <v>0</v>
      </c>
      <c r="D54" s="178">
        <v>0</v>
      </c>
    </row>
    <row r="55" spans="1:4">
      <c r="A55" s="178" t="s">
        <v>2492</v>
      </c>
      <c r="B55" s="178" t="s">
        <v>2273</v>
      </c>
      <c r="C55" s="178" t="s">
        <v>325</v>
      </c>
      <c r="D55" s="178">
        <v>72</v>
      </c>
    </row>
    <row r="56" spans="1:4">
      <c r="A56" s="178" t="s">
        <v>2501</v>
      </c>
      <c r="B56" s="178" t="s">
        <v>2273</v>
      </c>
      <c r="C56" s="178" t="s">
        <v>325</v>
      </c>
      <c r="D56" s="178">
        <v>72</v>
      </c>
    </row>
    <row r="57" spans="1:4">
      <c r="A57" s="178" t="s">
        <v>4114</v>
      </c>
      <c r="B57" s="178">
        <v>0</v>
      </c>
      <c r="C57" s="178">
        <v>0</v>
      </c>
      <c r="D57" s="178">
        <v>0</v>
      </c>
    </row>
    <row r="58" spans="1:4">
      <c r="A58" s="178" t="s">
        <v>2554</v>
      </c>
      <c r="B58" s="178" t="s">
        <v>326</v>
      </c>
      <c r="C58" s="178" t="s">
        <v>325</v>
      </c>
      <c r="D58" s="178">
        <v>69</v>
      </c>
    </row>
    <row r="59" spans="1:4">
      <c r="A59" s="178" t="s">
        <v>2560</v>
      </c>
      <c r="B59" s="178" t="s">
        <v>322</v>
      </c>
      <c r="C59" s="178" t="s">
        <v>325</v>
      </c>
      <c r="D59" s="178">
        <v>75</v>
      </c>
    </row>
    <row r="60" spans="1:4">
      <c r="A60" s="178" t="s">
        <v>2563</v>
      </c>
      <c r="B60" s="178" t="s">
        <v>322</v>
      </c>
      <c r="C60" s="178" t="s">
        <v>321</v>
      </c>
      <c r="D60" s="178">
        <v>74</v>
      </c>
    </row>
    <row r="61" spans="1:4">
      <c r="A61" s="178" t="s">
        <v>2609</v>
      </c>
      <c r="B61" s="178" t="s">
        <v>322</v>
      </c>
      <c r="C61" s="178" t="s">
        <v>321</v>
      </c>
      <c r="D61" s="178">
        <v>74</v>
      </c>
    </row>
    <row r="62" spans="1:4">
      <c r="A62" s="178" t="s">
        <v>2610</v>
      </c>
      <c r="B62" s="178" t="s">
        <v>2273</v>
      </c>
      <c r="C62" s="178" t="s">
        <v>321</v>
      </c>
      <c r="D62" s="178">
        <v>74</v>
      </c>
    </row>
    <row r="63" spans="1:4">
      <c r="A63" s="178" t="s">
        <v>2611</v>
      </c>
      <c r="B63" s="178">
        <v>0</v>
      </c>
      <c r="C63" s="178">
        <v>0</v>
      </c>
      <c r="D63" s="178">
        <v>0</v>
      </c>
    </row>
    <row r="64" spans="1:4">
      <c r="A64" s="178" t="s">
        <v>2612</v>
      </c>
      <c r="B64" s="178" t="s">
        <v>326</v>
      </c>
      <c r="C64" s="178" t="s">
        <v>321</v>
      </c>
      <c r="D64" s="178">
        <v>73</v>
      </c>
    </row>
    <row r="65" spans="1:4">
      <c r="A65" s="178" t="s">
        <v>2616</v>
      </c>
      <c r="B65" s="178" t="s">
        <v>322</v>
      </c>
      <c r="C65" s="178" t="s">
        <v>325</v>
      </c>
      <c r="D65" s="178">
        <v>74</v>
      </c>
    </row>
    <row r="66" spans="1:4">
      <c r="A66" s="178" t="s">
        <v>2621</v>
      </c>
      <c r="B66" s="178" t="s">
        <v>322</v>
      </c>
      <c r="C66" s="178" t="s">
        <v>325</v>
      </c>
      <c r="D66" s="178">
        <v>72</v>
      </c>
    </row>
    <row r="67" spans="1:4">
      <c r="A67" s="178" t="s">
        <v>2624</v>
      </c>
      <c r="B67" s="178" t="s">
        <v>325</v>
      </c>
      <c r="C67" s="178" t="s">
        <v>325</v>
      </c>
      <c r="D67" s="178">
        <v>72</v>
      </c>
    </row>
    <row r="68" spans="1:4">
      <c r="A68" s="178" t="s">
        <v>2629</v>
      </c>
      <c r="B68" s="178" t="s">
        <v>326</v>
      </c>
      <c r="C68" s="178" t="s">
        <v>321</v>
      </c>
      <c r="D68" s="178">
        <v>72</v>
      </c>
    </row>
    <row r="69" spans="1:4">
      <c r="A69" s="178" t="s">
        <v>2705</v>
      </c>
      <c r="B69" s="178" t="s">
        <v>322</v>
      </c>
      <c r="C69" s="178" t="s">
        <v>325</v>
      </c>
      <c r="D69" s="178">
        <v>72</v>
      </c>
    </row>
    <row r="70" spans="1:4">
      <c r="A70" s="178" t="s">
        <v>2711</v>
      </c>
      <c r="B70" s="178" t="s">
        <v>322</v>
      </c>
      <c r="C70" s="178" t="s">
        <v>322</v>
      </c>
      <c r="D70" s="178">
        <v>71</v>
      </c>
    </row>
    <row r="71" spans="1:4">
      <c r="A71" s="178" t="s">
        <v>2715</v>
      </c>
      <c r="B71" s="178" t="s">
        <v>326</v>
      </c>
      <c r="C71" s="178" t="s">
        <v>326</v>
      </c>
      <c r="D71" s="178">
        <v>73</v>
      </c>
    </row>
    <row r="72" spans="1:4">
      <c r="A72" s="178" t="s">
        <v>2718</v>
      </c>
      <c r="B72" s="178" t="s">
        <v>326</v>
      </c>
      <c r="C72" s="178" t="s">
        <v>322</v>
      </c>
      <c r="D72" s="178">
        <v>74</v>
      </c>
    </row>
    <row r="73" spans="1:4">
      <c r="A73" s="178" t="s">
        <v>2722</v>
      </c>
      <c r="B73" s="178" t="s">
        <v>2273</v>
      </c>
      <c r="C73" s="178" t="s">
        <v>325</v>
      </c>
      <c r="D73" s="178">
        <v>76</v>
      </c>
    </row>
    <row r="74" spans="1:4">
      <c r="A74" s="178" t="s">
        <v>2723</v>
      </c>
      <c r="B74" s="178" t="s">
        <v>2273</v>
      </c>
      <c r="C74" s="178" t="s">
        <v>321</v>
      </c>
      <c r="D74" s="178">
        <v>73</v>
      </c>
    </row>
    <row r="75" spans="1:4">
      <c r="A75" s="178" t="s">
        <v>2724</v>
      </c>
      <c r="B75" s="178" t="s">
        <v>322</v>
      </c>
      <c r="C75" s="178" t="s">
        <v>321</v>
      </c>
      <c r="D75" s="178">
        <v>73</v>
      </c>
    </row>
    <row r="76" spans="1:4">
      <c r="A76" s="178" t="s">
        <v>2725</v>
      </c>
      <c r="B76" s="178" t="s">
        <v>322</v>
      </c>
      <c r="C76" s="178" t="s">
        <v>325</v>
      </c>
      <c r="D76" s="178">
        <v>71</v>
      </c>
    </row>
    <row r="77" spans="1:4">
      <c r="A77" s="178" t="s">
        <v>2726</v>
      </c>
      <c r="B77" s="178" t="s">
        <v>326</v>
      </c>
      <c r="C77" s="178" t="s">
        <v>325</v>
      </c>
      <c r="D77" s="178">
        <v>71</v>
      </c>
    </row>
    <row r="78" spans="1:4">
      <c r="A78" s="178" t="s">
        <v>2729</v>
      </c>
      <c r="B78" s="178" t="s">
        <v>2273</v>
      </c>
      <c r="C78" s="178" t="s">
        <v>325</v>
      </c>
      <c r="D78" s="178">
        <v>73</v>
      </c>
    </row>
    <row r="79" spans="1:4">
      <c r="A79" s="178" t="s">
        <v>2732</v>
      </c>
      <c r="B79" s="178" t="s">
        <v>325</v>
      </c>
      <c r="C79" s="178" t="s">
        <v>326</v>
      </c>
      <c r="D79" s="178">
        <v>72</v>
      </c>
    </row>
    <row r="80" spans="1:4">
      <c r="A80" s="178" t="s">
        <v>2737</v>
      </c>
      <c r="B80" s="178" t="s">
        <v>322</v>
      </c>
      <c r="C80" s="178" t="s">
        <v>325</v>
      </c>
      <c r="D80" s="178">
        <v>71</v>
      </c>
    </row>
    <row r="81" spans="1:4">
      <c r="A81" s="178" t="s">
        <v>2738</v>
      </c>
      <c r="B81" s="178" t="s">
        <v>326</v>
      </c>
      <c r="C81" s="178" t="s">
        <v>325</v>
      </c>
      <c r="D81" s="178">
        <v>72</v>
      </c>
    </row>
    <row r="82" spans="1:4">
      <c r="A82" s="178" t="s">
        <v>2740</v>
      </c>
      <c r="B82" s="178">
        <v>0</v>
      </c>
      <c r="C82" s="178">
        <v>0</v>
      </c>
      <c r="D82" s="178">
        <v>0</v>
      </c>
    </row>
    <row r="83" spans="1:4">
      <c r="A83" s="178" t="s">
        <v>2744</v>
      </c>
      <c r="B83" s="178">
        <v>0</v>
      </c>
      <c r="C83" s="178">
        <v>0</v>
      </c>
      <c r="D83" s="178">
        <v>0</v>
      </c>
    </row>
    <row r="84" spans="1:4">
      <c r="A84" s="178" t="s">
        <v>2748</v>
      </c>
      <c r="B84" s="178">
        <v>0</v>
      </c>
      <c r="C84" s="178">
        <v>0</v>
      </c>
      <c r="D84" s="178">
        <v>0</v>
      </c>
    </row>
    <row r="85" spans="1:4">
      <c r="A85" s="178" t="s">
        <v>2756</v>
      </c>
      <c r="B85" s="178">
        <v>0</v>
      </c>
      <c r="C85" s="178">
        <v>0</v>
      </c>
      <c r="D85" s="178">
        <v>0</v>
      </c>
    </row>
    <row r="86" spans="1:4">
      <c r="A86" s="178" t="s">
        <v>2761</v>
      </c>
      <c r="B86" s="178">
        <v>0</v>
      </c>
      <c r="C86" s="178">
        <v>0</v>
      </c>
      <c r="D86" s="178">
        <v>0</v>
      </c>
    </row>
    <row r="87" spans="1:4">
      <c r="A87" s="178" t="s">
        <v>2764</v>
      </c>
      <c r="B87" s="178">
        <v>0</v>
      </c>
      <c r="C87" s="178">
        <v>0</v>
      </c>
      <c r="D87" s="178">
        <v>0</v>
      </c>
    </row>
    <row r="88" spans="1:4">
      <c r="A88" s="178" t="s">
        <v>2765</v>
      </c>
      <c r="B88" s="178">
        <v>0</v>
      </c>
      <c r="C88" s="178">
        <v>0</v>
      </c>
      <c r="D88" s="178">
        <v>0</v>
      </c>
    </row>
    <row r="89" spans="1:4">
      <c r="A89" s="178" t="s">
        <v>2767</v>
      </c>
      <c r="B89" s="178">
        <v>0</v>
      </c>
      <c r="C89" s="178">
        <v>0</v>
      </c>
      <c r="D89" s="178">
        <v>0</v>
      </c>
    </row>
    <row r="90" spans="1:4">
      <c r="A90" s="178" t="s">
        <v>2769</v>
      </c>
      <c r="B90" s="178">
        <v>0</v>
      </c>
      <c r="C90" s="178">
        <v>0</v>
      </c>
      <c r="D90" s="178">
        <v>0</v>
      </c>
    </row>
    <row r="91" spans="1:4">
      <c r="A91" s="178" t="s">
        <v>2771</v>
      </c>
      <c r="B91" s="178">
        <v>0</v>
      </c>
      <c r="C91" s="178">
        <v>0</v>
      </c>
      <c r="D91" s="178">
        <v>0</v>
      </c>
    </row>
    <row r="92" spans="1:4">
      <c r="A92" s="178" t="s">
        <v>2775</v>
      </c>
      <c r="B92" s="178">
        <v>0</v>
      </c>
      <c r="C92" s="178">
        <v>0</v>
      </c>
      <c r="D92" s="178">
        <v>0</v>
      </c>
    </row>
    <row r="93" spans="1:4">
      <c r="A93" s="178" t="s">
        <v>2777</v>
      </c>
      <c r="B93" s="178">
        <v>0</v>
      </c>
      <c r="C93" s="178">
        <v>0</v>
      </c>
      <c r="D93" s="178">
        <v>0</v>
      </c>
    </row>
    <row r="94" spans="1:4">
      <c r="A94" s="178" t="s">
        <v>2778</v>
      </c>
      <c r="B94" s="178">
        <v>0</v>
      </c>
      <c r="C94" s="178">
        <v>0</v>
      </c>
      <c r="D94" s="178">
        <v>0</v>
      </c>
    </row>
    <row r="95" spans="1:4">
      <c r="A95" s="178" t="s">
        <v>2783</v>
      </c>
      <c r="B95" s="178">
        <v>0</v>
      </c>
      <c r="C95" s="178">
        <v>0</v>
      </c>
      <c r="D95" s="178">
        <v>0</v>
      </c>
    </row>
    <row r="96" spans="1:4">
      <c r="A96" s="178" t="s">
        <v>2785</v>
      </c>
      <c r="B96" s="178">
        <v>0</v>
      </c>
      <c r="C96" s="178">
        <v>0</v>
      </c>
      <c r="D96" s="178">
        <v>0</v>
      </c>
    </row>
    <row r="97" spans="1:4">
      <c r="A97" s="178" t="s">
        <v>3989</v>
      </c>
      <c r="B97" s="178" t="s">
        <v>326</v>
      </c>
      <c r="C97" s="178" t="s">
        <v>325</v>
      </c>
      <c r="D97" s="178">
        <v>71</v>
      </c>
    </row>
    <row r="98" spans="1:4">
      <c r="A98" s="178" t="s">
        <v>3960</v>
      </c>
      <c r="B98" s="178" t="s">
        <v>326</v>
      </c>
      <c r="C98" s="178" t="s">
        <v>326</v>
      </c>
      <c r="D98" s="178">
        <v>72</v>
      </c>
    </row>
    <row r="99" spans="1:4">
      <c r="A99" s="178" t="s">
        <v>3990</v>
      </c>
      <c r="B99" s="178" t="s">
        <v>326</v>
      </c>
      <c r="C99" s="178" t="s">
        <v>325</v>
      </c>
      <c r="D99" s="178">
        <v>72</v>
      </c>
    </row>
    <row r="100" spans="1:4">
      <c r="A100" s="178" t="s">
        <v>4022</v>
      </c>
      <c r="B100" s="178" t="s">
        <v>326</v>
      </c>
      <c r="C100" s="178" t="s">
        <v>325</v>
      </c>
      <c r="D100" s="178">
        <v>73</v>
      </c>
    </row>
    <row r="101" spans="1:4">
      <c r="A101" s="178" t="s">
        <v>4101</v>
      </c>
      <c r="B101" s="178" t="s">
        <v>326</v>
      </c>
      <c r="C101" s="178" t="s">
        <v>325</v>
      </c>
      <c r="D101" s="178">
        <v>74</v>
      </c>
    </row>
    <row r="102" spans="1:4">
      <c r="A102" s="178" t="s">
        <v>232</v>
      </c>
      <c r="B102" s="178" t="s">
        <v>322</v>
      </c>
      <c r="C102" s="178" t="s">
        <v>325</v>
      </c>
      <c r="D102" s="178">
        <v>71</v>
      </c>
    </row>
    <row r="103" spans="1:4">
      <c r="A103" s="178" t="s">
        <v>4081</v>
      </c>
      <c r="B103" s="178" t="s">
        <v>326</v>
      </c>
      <c r="C103" s="178" t="s">
        <v>326</v>
      </c>
      <c r="D103" s="178">
        <v>71</v>
      </c>
    </row>
    <row r="104" spans="1:4">
      <c r="A104" s="178" t="s">
        <v>4038</v>
      </c>
      <c r="B104" s="178" t="s">
        <v>326</v>
      </c>
      <c r="C104" s="178" t="s">
        <v>325</v>
      </c>
      <c r="D104" s="178">
        <v>70</v>
      </c>
    </row>
    <row r="105" spans="1:4">
      <c r="A105" s="178" t="s">
        <v>4055</v>
      </c>
      <c r="B105" s="178" t="s">
        <v>325</v>
      </c>
      <c r="C105" s="178" t="s">
        <v>326</v>
      </c>
      <c r="D105" s="178">
        <v>73</v>
      </c>
    </row>
    <row r="106" spans="1:4">
      <c r="A106" s="178" t="s">
        <v>2523</v>
      </c>
      <c r="B106" s="178" t="s">
        <v>326</v>
      </c>
      <c r="C106" s="178" t="s">
        <v>325</v>
      </c>
      <c r="D106" s="178">
        <v>70</v>
      </c>
    </row>
    <row r="107" spans="1:4">
      <c r="A107" s="178" t="s">
        <v>82</v>
      </c>
      <c r="B107" s="178" t="s">
        <v>326</v>
      </c>
      <c r="C107" s="178" t="s">
        <v>325</v>
      </c>
      <c r="D107" s="178">
        <v>72</v>
      </c>
    </row>
    <row r="108" spans="1:4">
      <c r="A108" s="178" t="s">
        <v>17</v>
      </c>
      <c r="B108" s="178" t="s">
        <v>326</v>
      </c>
      <c r="C108" s="178" t="s">
        <v>325</v>
      </c>
      <c r="D108" s="178">
        <v>71</v>
      </c>
    </row>
    <row r="109" spans="1:4">
      <c r="A109" s="178" t="s">
        <v>4136</v>
      </c>
      <c r="B109" s="178" t="s">
        <v>326</v>
      </c>
      <c r="C109" s="178" t="s">
        <v>325</v>
      </c>
      <c r="D109" s="178">
        <v>71</v>
      </c>
    </row>
    <row r="110" spans="1:4">
      <c r="A110" s="178" t="s">
        <v>4074</v>
      </c>
      <c r="B110" s="178" t="s">
        <v>322</v>
      </c>
      <c r="C110" s="178" t="s">
        <v>325</v>
      </c>
      <c r="D110" s="178">
        <v>70</v>
      </c>
    </row>
    <row r="111" spans="1:4">
      <c r="A111" s="178" t="s">
        <v>233</v>
      </c>
      <c r="B111" s="178" t="s">
        <v>322</v>
      </c>
      <c r="C111" s="178" t="s">
        <v>325</v>
      </c>
      <c r="D111" s="178">
        <v>70</v>
      </c>
    </row>
    <row r="112" spans="1:4">
      <c r="A112" s="178" t="s">
        <v>4137</v>
      </c>
      <c r="B112" s="178" t="s">
        <v>326</v>
      </c>
      <c r="C112" s="178" t="s">
        <v>322</v>
      </c>
      <c r="D112" s="178">
        <v>72</v>
      </c>
    </row>
    <row r="113" spans="1:4">
      <c r="A113" s="178" t="s">
        <v>4108</v>
      </c>
      <c r="B113" s="178" t="s">
        <v>322</v>
      </c>
      <c r="C113" s="178" t="s">
        <v>321</v>
      </c>
      <c r="D113" s="178">
        <v>72</v>
      </c>
    </row>
    <row r="114" spans="1:4">
      <c r="A114" s="178" t="s">
        <v>4154</v>
      </c>
      <c r="B114" s="178" t="s">
        <v>326</v>
      </c>
      <c r="C114" s="178" t="s">
        <v>322</v>
      </c>
      <c r="D114" s="178">
        <v>72</v>
      </c>
    </row>
    <row r="115" spans="1:4">
      <c r="A115" s="178" t="s">
        <v>4051</v>
      </c>
      <c r="B115" s="178" t="s">
        <v>2273</v>
      </c>
      <c r="C115" s="178" t="s">
        <v>325</v>
      </c>
      <c r="D115" s="178">
        <v>72</v>
      </c>
    </row>
    <row r="116" spans="1:4">
      <c r="A116" s="178" t="s">
        <v>3999</v>
      </c>
      <c r="B116" s="178" t="s">
        <v>326</v>
      </c>
      <c r="C116" s="178" t="s">
        <v>321</v>
      </c>
      <c r="D116" s="178">
        <v>70</v>
      </c>
    </row>
    <row r="117" spans="1:4">
      <c r="A117" s="178" t="s">
        <v>4095</v>
      </c>
      <c r="B117" s="178" t="s">
        <v>326</v>
      </c>
      <c r="C117" s="178" t="s">
        <v>325</v>
      </c>
      <c r="D117" s="178">
        <v>71</v>
      </c>
    </row>
    <row r="118" spans="1:4">
      <c r="A118" s="178" t="s">
        <v>4057</v>
      </c>
      <c r="B118" s="178" t="s">
        <v>322</v>
      </c>
      <c r="C118" s="178" t="s">
        <v>325</v>
      </c>
      <c r="D118" s="178">
        <v>71</v>
      </c>
    </row>
    <row r="119" spans="1:4">
      <c r="A119" s="178" t="s">
        <v>2532</v>
      </c>
      <c r="B119" s="178" t="s">
        <v>2273</v>
      </c>
      <c r="C119" s="178" t="s">
        <v>325</v>
      </c>
      <c r="D119" s="178">
        <v>70</v>
      </c>
    </row>
    <row r="120" spans="1:4">
      <c r="A120" s="178" t="s">
        <v>4138</v>
      </c>
      <c r="B120" s="178" t="s">
        <v>326</v>
      </c>
      <c r="C120" s="178" t="s">
        <v>322</v>
      </c>
      <c r="D120" s="178">
        <v>73</v>
      </c>
    </row>
    <row r="121" spans="1:4">
      <c r="A121" s="178" t="s">
        <v>4028</v>
      </c>
      <c r="B121" s="178" t="s">
        <v>326</v>
      </c>
      <c r="C121" s="178" t="s">
        <v>322</v>
      </c>
      <c r="D121" s="178">
        <v>73</v>
      </c>
    </row>
    <row r="122" spans="1:4">
      <c r="A122" s="178" t="s">
        <v>4120</v>
      </c>
      <c r="B122" s="178" t="s">
        <v>325</v>
      </c>
      <c r="C122" s="178" t="s">
        <v>325</v>
      </c>
      <c r="D122" s="178">
        <v>73</v>
      </c>
    </row>
    <row r="123" spans="1:4">
      <c r="A123" s="178" t="s">
        <v>4139</v>
      </c>
      <c r="B123" s="178" t="s">
        <v>322</v>
      </c>
      <c r="C123" s="178" t="s">
        <v>321</v>
      </c>
      <c r="D123" s="178">
        <v>71</v>
      </c>
    </row>
    <row r="124" spans="1:4">
      <c r="A124" s="178" t="s">
        <v>24</v>
      </c>
      <c r="B124" s="178" t="s">
        <v>326</v>
      </c>
      <c r="C124" s="178" t="s">
        <v>325</v>
      </c>
      <c r="D124" s="178">
        <v>73</v>
      </c>
    </row>
    <row r="125" spans="1:4">
      <c r="A125" s="178" t="s">
        <v>4009</v>
      </c>
      <c r="B125" s="178" t="s">
        <v>326</v>
      </c>
      <c r="C125" s="178" t="s">
        <v>325</v>
      </c>
      <c r="D125" s="178">
        <v>71</v>
      </c>
    </row>
    <row r="126" spans="1:4">
      <c r="A126" s="178" t="s">
        <v>4</v>
      </c>
      <c r="B126" s="178" t="s">
        <v>322</v>
      </c>
      <c r="C126" s="178" t="s">
        <v>325</v>
      </c>
      <c r="D126" s="178">
        <v>73</v>
      </c>
    </row>
    <row r="127" spans="1:4">
      <c r="A127" s="178" t="s">
        <v>80</v>
      </c>
      <c r="B127" s="178" t="s">
        <v>326</v>
      </c>
      <c r="C127" s="178" t="s">
        <v>325</v>
      </c>
      <c r="D127" s="178">
        <v>72</v>
      </c>
    </row>
    <row r="128" spans="1:4">
      <c r="A128" s="178" t="s">
        <v>57</v>
      </c>
      <c r="B128" s="178" t="s">
        <v>326</v>
      </c>
      <c r="C128" s="178" t="s">
        <v>325</v>
      </c>
      <c r="D128" s="178">
        <v>72</v>
      </c>
    </row>
    <row r="129" spans="1:4">
      <c r="A129" s="178" t="s">
        <v>3962</v>
      </c>
      <c r="B129" s="178">
        <v>0</v>
      </c>
      <c r="C129" s="178">
        <v>0</v>
      </c>
      <c r="D129" s="178">
        <v>0</v>
      </c>
    </row>
    <row r="130" spans="1:4">
      <c r="A130" s="178" t="s">
        <v>2512</v>
      </c>
      <c r="B130" s="178" t="s">
        <v>322</v>
      </c>
      <c r="C130" s="178" t="s">
        <v>321</v>
      </c>
      <c r="D130" s="178">
        <v>73</v>
      </c>
    </row>
    <row r="131" spans="1:4">
      <c r="A131" s="178" t="s">
        <v>26</v>
      </c>
      <c r="B131" s="178" t="s">
        <v>326</v>
      </c>
      <c r="C131" s="178" t="s">
        <v>321</v>
      </c>
      <c r="D131" s="178">
        <v>71</v>
      </c>
    </row>
    <row r="132" spans="1:4">
      <c r="A132" s="178" t="s">
        <v>4010</v>
      </c>
      <c r="B132" s="178" t="s">
        <v>325</v>
      </c>
      <c r="C132" s="178" t="s">
        <v>326</v>
      </c>
      <c r="D132" s="178">
        <v>69</v>
      </c>
    </row>
    <row r="133" spans="1:4">
      <c r="A133" s="178" t="s">
        <v>33</v>
      </c>
      <c r="B133" s="178" t="s">
        <v>322</v>
      </c>
      <c r="C133" s="178" t="s">
        <v>325</v>
      </c>
      <c r="D133" s="178">
        <v>74</v>
      </c>
    </row>
    <row r="134" spans="1:4">
      <c r="A134" s="178" t="s">
        <v>40</v>
      </c>
      <c r="B134" s="178" t="s">
        <v>322</v>
      </c>
      <c r="C134" s="178" t="s">
        <v>325</v>
      </c>
      <c r="D134" s="178">
        <v>74</v>
      </c>
    </row>
    <row r="135" spans="1:4">
      <c r="A135" s="178" t="s">
        <v>3997</v>
      </c>
      <c r="B135" s="178" t="s">
        <v>322</v>
      </c>
      <c r="C135" s="178" t="s">
        <v>325</v>
      </c>
      <c r="D135" s="178">
        <v>71</v>
      </c>
    </row>
    <row r="136" spans="1:4">
      <c r="A136" s="178" t="s">
        <v>35</v>
      </c>
      <c r="B136" s="178" t="s">
        <v>326</v>
      </c>
      <c r="C136" s="178" t="s">
        <v>321</v>
      </c>
      <c r="D136" s="178">
        <v>72</v>
      </c>
    </row>
    <row r="137" spans="1:4">
      <c r="A137" s="178" t="s">
        <v>4130</v>
      </c>
      <c r="B137" s="178" t="s">
        <v>326</v>
      </c>
      <c r="C137" s="178" t="s">
        <v>325</v>
      </c>
      <c r="D137" s="178">
        <v>70</v>
      </c>
    </row>
    <row r="138" spans="1:4">
      <c r="A138" s="178" t="s">
        <v>4116</v>
      </c>
      <c r="B138" s="178" t="s">
        <v>326</v>
      </c>
      <c r="C138" s="178" t="s">
        <v>325</v>
      </c>
      <c r="D138" s="178">
        <v>74</v>
      </c>
    </row>
    <row r="139" spans="1:4">
      <c r="A139" s="178" t="s">
        <v>59</v>
      </c>
      <c r="B139" s="178" t="s">
        <v>326</v>
      </c>
      <c r="C139" s="178" t="s">
        <v>325</v>
      </c>
      <c r="D139" s="178">
        <v>71</v>
      </c>
    </row>
    <row r="140" spans="1:4">
      <c r="A140" s="178" t="s">
        <v>90</v>
      </c>
      <c r="B140" s="178" t="s">
        <v>326</v>
      </c>
      <c r="C140" s="178" t="s">
        <v>325</v>
      </c>
      <c r="D140" s="178">
        <v>73</v>
      </c>
    </row>
    <row r="141" spans="1:4">
      <c r="A141" s="178" t="s">
        <v>4012</v>
      </c>
      <c r="B141" s="178" t="s">
        <v>325</v>
      </c>
      <c r="C141" s="178" t="s">
        <v>325</v>
      </c>
      <c r="D141" s="178">
        <v>70</v>
      </c>
    </row>
    <row r="142" spans="1:4">
      <c r="A142" s="178" t="s">
        <v>4176</v>
      </c>
      <c r="B142" s="178" t="s">
        <v>2273</v>
      </c>
      <c r="C142" s="178" t="s">
        <v>321</v>
      </c>
      <c r="D142" s="178">
        <v>71</v>
      </c>
    </row>
    <row r="143" spans="1:4">
      <c r="A143" s="178" t="s">
        <v>41</v>
      </c>
      <c r="B143" s="178" t="s">
        <v>2273</v>
      </c>
      <c r="C143" s="178" t="s">
        <v>325</v>
      </c>
      <c r="D143" s="178">
        <v>71</v>
      </c>
    </row>
    <row r="144" spans="1:4">
      <c r="A144" s="178" t="s">
        <v>4173</v>
      </c>
      <c r="B144" s="178" t="s">
        <v>2273</v>
      </c>
      <c r="C144" s="178" t="s">
        <v>321</v>
      </c>
      <c r="D144" s="178">
        <v>73</v>
      </c>
    </row>
    <row r="145" spans="1:4">
      <c r="A145" s="178" t="s">
        <v>5</v>
      </c>
      <c r="B145" s="178" t="s">
        <v>322</v>
      </c>
      <c r="C145" s="178" t="s">
        <v>325</v>
      </c>
      <c r="D145" s="178">
        <v>73</v>
      </c>
    </row>
    <row r="146" spans="1:4">
      <c r="A146" s="178" t="s">
        <v>4065</v>
      </c>
      <c r="B146" s="178">
        <v>0</v>
      </c>
      <c r="C146" s="178">
        <v>0</v>
      </c>
      <c r="D146" s="178">
        <v>0</v>
      </c>
    </row>
    <row r="147" spans="1:4">
      <c r="A147" s="178" t="s">
        <v>2507</v>
      </c>
      <c r="B147" s="178" t="s">
        <v>322</v>
      </c>
      <c r="C147" s="178" t="s">
        <v>325</v>
      </c>
      <c r="D147" s="178">
        <v>72</v>
      </c>
    </row>
    <row r="148" spans="1:4">
      <c r="A148" s="178" t="s">
        <v>61</v>
      </c>
      <c r="B148" s="178" t="s">
        <v>326</v>
      </c>
      <c r="C148" s="178" t="s">
        <v>325</v>
      </c>
      <c r="D148" s="178">
        <v>71</v>
      </c>
    </row>
    <row r="149" spans="1:4">
      <c r="A149" s="178" t="s">
        <v>4127</v>
      </c>
      <c r="B149" s="178" t="s">
        <v>326</v>
      </c>
      <c r="C149" s="178" t="s">
        <v>325</v>
      </c>
      <c r="D149" s="178">
        <v>70</v>
      </c>
    </row>
    <row r="150" spans="1:4">
      <c r="A150" s="178" t="s">
        <v>4023</v>
      </c>
      <c r="B150" s="178" t="s">
        <v>322</v>
      </c>
      <c r="C150" s="178" t="s">
        <v>321</v>
      </c>
      <c r="D150" s="178">
        <v>72</v>
      </c>
    </row>
    <row r="151" spans="1:4">
      <c r="A151" s="178" t="s">
        <v>4115</v>
      </c>
      <c r="B151" s="178" t="s">
        <v>2273</v>
      </c>
      <c r="C151" s="178" t="s">
        <v>325</v>
      </c>
      <c r="D151" s="178">
        <v>72</v>
      </c>
    </row>
    <row r="152" spans="1:4">
      <c r="A152" s="178" t="s">
        <v>3966</v>
      </c>
      <c r="B152" s="178" t="s">
        <v>2273</v>
      </c>
      <c r="C152" s="178" t="s">
        <v>322</v>
      </c>
      <c r="D152" s="178">
        <v>75</v>
      </c>
    </row>
    <row r="153" spans="1:4">
      <c r="A153" s="178" t="s">
        <v>3956</v>
      </c>
      <c r="B153" s="178">
        <v>0</v>
      </c>
      <c r="C153" s="178">
        <v>0</v>
      </c>
      <c r="D153" s="178">
        <v>0</v>
      </c>
    </row>
    <row r="154" spans="1:4">
      <c r="A154" s="178" t="s">
        <v>3983</v>
      </c>
      <c r="B154" s="178" t="s">
        <v>2273</v>
      </c>
      <c r="C154" s="178" t="s">
        <v>322</v>
      </c>
      <c r="D154" s="178">
        <v>75</v>
      </c>
    </row>
    <row r="155" spans="1:4">
      <c r="A155" s="178" t="s">
        <v>3995</v>
      </c>
      <c r="B155" s="178" t="s">
        <v>322</v>
      </c>
      <c r="C155" s="178" t="s">
        <v>322</v>
      </c>
      <c r="D155" s="178">
        <v>74</v>
      </c>
    </row>
    <row r="156" spans="1:4">
      <c r="A156" s="178" t="s">
        <v>3986</v>
      </c>
      <c r="B156" s="178" t="s">
        <v>326</v>
      </c>
      <c r="C156" s="178" t="s">
        <v>322</v>
      </c>
      <c r="D156" s="178">
        <v>75</v>
      </c>
    </row>
    <row r="157" spans="1:4">
      <c r="A157" s="178" t="s">
        <v>4036</v>
      </c>
      <c r="B157" s="178" t="s">
        <v>322</v>
      </c>
      <c r="C157" s="178" t="s">
        <v>322</v>
      </c>
      <c r="D157" s="178">
        <v>76</v>
      </c>
    </row>
    <row r="158" spans="1:4">
      <c r="A158" s="178" t="s">
        <v>4000</v>
      </c>
      <c r="B158" s="178">
        <v>0</v>
      </c>
      <c r="C158" s="178">
        <v>0</v>
      </c>
      <c r="D158" s="178">
        <v>0</v>
      </c>
    </row>
    <row r="159" spans="1:4">
      <c r="A159" s="178" t="s">
        <v>4001</v>
      </c>
      <c r="B159" s="178">
        <v>0</v>
      </c>
      <c r="C159" s="178">
        <v>0</v>
      </c>
      <c r="D159" s="178">
        <v>0</v>
      </c>
    </row>
    <row r="160" spans="1:4">
      <c r="A160" s="178" t="s">
        <v>4011</v>
      </c>
      <c r="B160" s="178" t="s">
        <v>322</v>
      </c>
      <c r="C160" s="178" t="s">
        <v>322</v>
      </c>
      <c r="D160" s="178">
        <v>75</v>
      </c>
    </row>
    <row r="161" spans="1:4">
      <c r="A161" s="178" t="s">
        <v>4031</v>
      </c>
      <c r="B161" s="178" t="s">
        <v>322</v>
      </c>
      <c r="C161" s="178" t="s">
        <v>322</v>
      </c>
      <c r="D161" s="178">
        <v>75</v>
      </c>
    </row>
    <row r="162" spans="1:4">
      <c r="A162" s="178" t="s">
        <v>4044</v>
      </c>
      <c r="B162" s="178" t="s">
        <v>322</v>
      </c>
      <c r="C162" s="178" t="s">
        <v>322</v>
      </c>
      <c r="D162" s="178">
        <v>75</v>
      </c>
    </row>
    <row r="163" spans="1:4">
      <c r="A163" s="178" t="s">
        <v>4061</v>
      </c>
      <c r="B163" s="178" t="s">
        <v>322</v>
      </c>
      <c r="C163" s="178" t="s">
        <v>322</v>
      </c>
      <c r="D163" s="178">
        <v>76</v>
      </c>
    </row>
    <row r="164" spans="1:4">
      <c r="A164" s="178" t="s">
        <v>4068</v>
      </c>
      <c r="B164" s="178" t="s">
        <v>322</v>
      </c>
      <c r="C164" s="178" t="s">
        <v>322</v>
      </c>
      <c r="D164" s="178">
        <v>76</v>
      </c>
    </row>
    <row r="165" spans="1:4">
      <c r="A165" s="178" t="s">
        <v>4132</v>
      </c>
      <c r="B165" s="178" t="s">
        <v>322</v>
      </c>
      <c r="C165" s="178" t="s">
        <v>322</v>
      </c>
      <c r="D165" s="178">
        <v>76</v>
      </c>
    </row>
    <row r="166" spans="1:4">
      <c r="A166" s="178" t="s">
        <v>46</v>
      </c>
      <c r="B166" s="178" t="s">
        <v>322</v>
      </c>
      <c r="C166" s="178" t="s">
        <v>325</v>
      </c>
      <c r="D166" s="178">
        <v>70</v>
      </c>
    </row>
    <row r="167" spans="1:4">
      <c r="A167" s="178" t="s">
        <v>56</v>
      </c>
      <c r="B167" s="178" t="s">
        <v>322</v>
      </c>
      <c r="C167" s="178" t="s">
        <v>325</v>
      </c>
      <c r="D167" s="178">
        <v>71</v>
      </c>
    </row>
    <row r="168" spans="1:4">
      <c r="A168" s="178" t="s">
        <v>50</v>
      </c>
      <c r="B168" s="178" t="s">
        <v>326</v>
      </c>
      <c r="C168" s="178" t="s">
        <v>325</v>
      </c>
      <c r="D168" s="178">
        <v>71</v>
      </c>
    </row>
    <row r="169" spans="1:4">
      <c r="A169" s="178" t="s">
        <v>60</v>
      </c>
      <c r="B169" s="178" t="s">
        <v>326</v>
      </c>
      <c r="C169" s="178" t="s">
        <v>325</v>
      </c>
      <c r="D169" s="178">
        <v>70</v>
      </c>
    </row>
    <row r="170" spans="1:4">
      <c r="A170" s="178" t="s">
        <v>8</v>
      </c>
      <c r="B170" s="178" t="s">
        <v>322</v>
      </c>
      <c r="C170" s="178" t="s">
        <v>325</v>
      </c>
      <c r="D170" s="178">
        <v>71</v>
      </c>
    </row>
    <row r="171" spans="1:4">
      <c r="A171" s="178" t="s">
        <v>4169</v>
      </c>
      <c r="B171" s="178" t="s">
        <v>322</v>
      </c>
      <c r="C171" s="178" t="s">
        <v>325</v>
      </c>
      <c r="D171" s="178">
        <v>72</v>
      </c>
    </row>
    <row r="172" spans="1:4">
      <c r="A172" s="178" t="s">
        <v>78</v>
      </c>
      <c r="B172" s="178" t="s">
        <v>322</v>
      </c>
      <c r="C172" s="178" t="s">
        <v>325</v>
      </c>
      <c r="D172" s="178">
        <v>74</v>
      </c>
    </row>
    <row r="173" spans="1:4">
      <c r="A173" s="178" t="s">
        <v>94</v>
      </c>
      <c r="B173" s="178" t="s">
        <v>326</v>
      </c>
      <c r="C173" s="178" t="s">
        <v>325</v>
      </c>
      <c r="D173" s="178">
        <v>75</v>
      </c>
    </row>
    <row r="174" spans="1:4">
      <c r="A174" s="178" t="s">
        <v>4089</v>
      </c>
      <c r="B174" s="178" t="s">
        <v>326</v>
      </c>
      <c r="C174" s="178" t="s">
        <v>326</v>
      </c>
      <c r="D174" s="178">
        <v>72</v>
      </c>
    </row>
    <row r="175" spans="1:4">
      <c r="A175" s="178" t="s">
        <v>4106</v>
      </c>
      <c r="B175" s="178" t="s">
        <v>326</v>
      </c>
      <c r="C175" s="178" t="s">
        <v>326</v>
      </c>
      <c r="D175" s="178">
        <v>71</v>
      </c>
    </row>
    <row r="176" spans="1:4">
      <c r="A176" s="178" t="s">
        <v>4163</v>
      </c>
      <c r="B176" s="178" t="s">
        <v>326</v>
      </c>
      <c r="C176" s="178" t="s">
        <v>326</v>
      </c>
      <c r="D176" s="178">
        <v>71</v>
      </c>
    </row>
    <row r="177" spans="1:5">
      <c r="A177" s="178" t="s">
        <v>4174</v>
      </c>
      <c r="B177" s="178" t="s">
        <v>326</v>
      </c>
      <c r="C177" s="178" t="s">
        <v>325</v>
      </c>
      <c r="D177" s="178">
        <v>72</v>
      </c>
    </row>
    <row r="178" spans="1:5">
      <c r="A178" s="178" t="s">
        <v>22</v>
      </c>
      <c r="B178" s="178" t="s">
        <v>322</v>
      </c>
      <c r="C178" s="178" t="s">
        <v>325</v>
      </c>
      <c r="D178" s="178">
        <v>72</v>
      </c>
    </row>
    <row r="179" spans="1:5">
      <c r="A179" s="178" t="s">
        <v>52</v>
      </c>
      <c r="B179" s="178" t="s">
        <v>326</v>
      </c>
      <c r="C179" s="178" t="s">
        <v>325</v>
      </c>
      <c r="D179" s="178">
        <v>71</v>
      </c>
    </row>
    <row r="180" spans="1:5">
      <c r="A180" s="178" t="s">
        <v>66</v>
      </c>
      <c r="B180" s="178" t="s">
        <v>326</v>
      </c>
      <c r="C180" s="178" t="s">
        <v>325</v>
      </c>
      <c r="D180" s="178">
        <v>72</v>
      </c>
    </row>
    <row r="181" spans="1:5">
      <c r="A181" s="178" t="s">
        <v>4147</v>
      </c>
      <c r="B181" s="178" t="s">
        <v>326</v>
      </c>
      <c r="C181" s="178" t="s">
        <v>321</v>
      </c>
      <c r="D181" s="178">
        <v>72</v>
      </c>
    </row>
    <row r="182" spans="1:5">
      <c r="A182" s="178" t="s">
        <v>6</v>
      </c>
      <c r="B182" s="178" t="s">
        <v>326</v>
      </c>
      <c r="C182" s="178" t="s">
        <v>321</v>
      </c>
      <c r="D182" s="178">
        <v>71</v>
      </c>
    </row>
    <row r="183" spans="1:5">
      <c r="A183" s="178" t="s">
        <v>2508</v>
      </c>
      <c r="B183" s="178" t="s">
        <v>2273</v>
      </c>
      <c r="C183" s="178" t="s">
        <v>325</v>
      </c>
      <c r="D183" s="178">
        <v>70</v>
      </c>
    </row>
    <row r="184" spans="1:5">
      <c r="A184" s="178" t="s">
        <v>69</v>
      </c>
      <c r="B184" s="178" t="s">
        <v>322</v>
      </c>
      <c r="C184" s="178" t="s">
        <v>325</v>
      </c>
      <c r="D184" s="178">
        <v>72</v>
      </c>
    </row>
    <row r="185" spans="1:5">
      <c r="A185" s="178" t="s">
        <v>4123</v>
      </c>
      <c r="B185" s="178" t="s">
        <v>326</v>
      </c>
      <c r="C185" s="178" t="s">
        <v>325</v>
      </c>
      <c r="D185" s="178">
        <v>72</v>
      </c>
    </row>
    <row r="186" spans="1:5">
      <c r="A186" s="178" t="s">
        <v>4079</v>
      </c>
      <c r="B186" s="178" t="e">
        <v>#N/A</v>
      </c>
      <c r="C186" s="178">
        <v>0</v>
      </c>
      <c r="D186" s="178">
        <v>0</v>
      </c>
      <c r="E186" s="178">
        <v>0</v>
      </c>
    </row>
    <row r="187" spans="1:5">
      <c r="A187" s="178" t="s">
        <v>4162</v>
      </c>
      <c r="B187" s="178" t="s">
        <v>322</v>
      </c>
      <c r="C187" s="178" t="s">
        <v>325</v>
      </c>
      <c r="D187" s="178">
        <v>72</v>
      </c>
    </row>
    <row r="188" spans="1:5">
      <c r="A188" s="178" t="s">
        <v>4175</v>
      </c>
      <c r="B188" s="178">
        <v>0</v>
      </c>
      <c r="C188" s="178">
        <v>0</v>
      </c>
      <c r="D188" s="178">
        <v>0</v>
      </c>
    </row>
    <row r="189" spans="1:5">
      <c r="A189" s="178" t="s">
        <v>4092</v>
      </c>
      <c r="B189" s="178" t="s">
        <v>322</v>
      </c>
      <c r="C189" s="178" t="s">
        <v>325</v>
      </c>
      <c r="D189" s="178">
        <v>72</v>
      </c>
    </row>
    <row r="190" spans="1:5">
      <c r="A190" s="178" t="s">
        <v>4015</v>
      </c>
      <c r="B190" s="178" t="s">
        <v>326</v>
      </c>
      <c r="C190" s="178" t="s">
        <v>325</v>
      </c>
      <c r="D190" s="178">
        <v>73</v>
      </c>
    </row>
    <row r="191" spans="1:5">
      <c r="A191" s="178" t="s">
        <v>4143</v>
      </c>
      <c r="B191" s="178" t="s">
        <v>321</v>
      </c>
      <c r="C191" s="178" t="s">
        <v>322</v>
      </c>
      <c r="D191" s="178">
        <v>72</v>
      </c>
    </row>
    <row r="192" spans="1:5">
      <c r="A192" s="178" t="s">
        <v>37</v>
      </c>
      <c r="B192" s="178" t="s">
        <v>326</v>
      </c>
      <c r="C192" s="178" t="s">
        <v>321</v>
      </c>
      <c r="D192" s="178">
        <v>73</v>
      </c>
    </row>
    <row r="193" spans="1:4">
      <c r="A193" s="178" t="s">
        <v>71</v>
      </c>
      <c r="B193" s="178" t="s">
        <v>322</v>
      </c>
      <c r="C193" s="178" t="s">
        <v>325</v>
      </c>
      <c r="D193" s="178">
        <v>72</v>
      </c>
    </row>
    <row r="194" spans="1:4">
      <c r="A194" s="178" t="s">
        <v>2510</v>
      </c>
      <c r="B194" s="178" t="s">
        <v>322</v>
      </c>
      <c r="C194" s="178" t="s">
        <v>325</v>
      </c>
      <c r="D194" s="178">
        <v>70</v>
      </c>
    </row>
    <row r="195" spans="1:4">
      <c r="A195" s="178" t="s">
        <v>4088</v>
      </c>
      <c r="B195" s="178" t="s">
        <v>322</v>
      </c>
      <c r="C195" s="178" t="s">
        <v>325</v>
      </c>
      <c r="D195" s="178">
        <v>71</v>
      </c>
    </row>
    <row r="196" spans="1:4">
      <c r="A196" s="178" t="s">
        <v>4148</v>
      </c>
      <c r="B196" s="178" t="s">
        <v>322</v>
      </c>
      <c r="C196" s="178" t="s">
        <v>325</v>
      </c>
      <c r="D196" s="178">
        <v>71</v>
      </c>
    </row>
    <row r="197" spans="1:4">
      <c r="A197" s="178" t="s">
        <v>4018</v>
      </c>
      <c r="B197" s="178">
        <v>0</v>
      </c>
      <c r="C197" s="178">
        <v>0</v>
      </c>
      <c r="D197" s="178">
        <v>0</v>
      </c>
    </row>
    <row r="198" spans="1:4">
      <c r="A198" s="178" t="s">
        <v>4035</v>
      </c>
      <c r="B198" s="178">
        <v>0</v>
      </c>
      <c r="C198" s="178">
        <v>0</v>
      </c>
      <c r="D198" s="178">
        <v>0</v>
      </c>
    </row>
    <row r="199" spans="1:4">
      <c r="A199" s="178" t="s">
        <v>4026</v>
      </c>
      <c r="B199" s="178">
        <v>0</v>
      </c>
      <c r="C199" s="178">
        <v>0</v>
      </c>
      <c r="D199" s="178">
        <v>0</v>
      </c>
    </row>
    <row r="200" spans="1:4">
      <c r="A200" s="178" t="s">
        <v>4029</v>
      </c>
      <c r="B200" s="178" t="s">
        <v>326</v>
      </c>
      <c r="C200" s="178" t="s">
        <v>322</v>
      </c>
      <c r="D200" s="178">
        <v>74</v>
      </c>
    </row>
    <row r="201" spans="1:4">
      <c r="A201" s="178" t="s">
        <v>4030</v>
      </c>
      <c r="B201" s="178" t="s">
        <v>325</v>
      </c>
      <c r="C201" s="178" t="s">
        <v>326</v>
      </c>
      <c r="D201" s="178">
        <v>72</v>
      </c>
    </row>
    <row r="202" spans="1:4">
      <c r="A202" s="178" t="s">
        <v>3942</v>
      </c>
      <c r="B202" s="178" t="s">
        <v>325</v>
      </c>
      <c r="C202" s="178" t="s">
        <v>326</v>
      </c>
      <c r="D202" s="178">
        <v>71</v>
      </c>
    </row>
    <row r="203" spans="1:4">
      <c r="A203" s="178" t="s">
        <v>4140</v>
      </c>
      <c r="B203" s="178" t="s">
        <v>326</v>
      </c>
      <c r="C203" s="178" t="s">
        <v>326</v>
      </c>
      <c r="D203" s="178">
        <v>73</v>
      </c>
    </row>
    <row r="204" spans="1:4">
      <c r="A204" s="178" t="s">
        <v>4007</v>
      </c>
      <c r="B204" s="178" t="s">
        <v>322</v>
      </c>
      <c r="C204" s="178" t="s">
        <v>322</v>
      </c>
      <c r="D204" s="178">
        <v>70</v>
      </c>
    </row>
    <row r="205" spans="1:4">
      <c r="A205" s="178" t="s">
        <v>4064</v>
      </c>
      <c r="B205" s="178">
        <v>0</v>
      </c>
      <c r="C205" s="178">
        <v>0</v>
      </c>
      <c r="D205" s="178">
        <v>0</v>
      </c>
    </row>
    <row r="206" spans="1:4">
      <c r="A206" s="178" t="s">
        <v>3964</v>
      </c>
      <c r="B206" s="178" t="s">
        <v>322</v>
      </c>
      <c r="C206" s="178" t="s">
        <v>322</v>
      </c>
      <c r="D206" s="178">
        <v>75</v>
      </c>
    </row>
    <row r="207" spans="1:4">
      <c r="A207" s="178" t="s">
        <v>4032</v>
      </c>
      <c r="B207" s="178" t="s">
        <v>326</v>
      </c>
      <c r="C207" s="178" t="s">
        <v>326</v>
      </c>
      <c r="D207" s="178">
        <v>71</v>
      </c>
    </row>
    <row r="208" spans="1:4">
      <c r="A208" s="178" t="s">
        <v>2522</v>
      </c>
      <c r="B208" s="178" t="s">
        <v>322</v>
      </c>
      <c r="C208" s="178" t="s">
        <v>326</v>
      </c>
      <c r="D208" s="178">
        <v>69</v>
      </c>
    </row>
    <row r="209" spans="1:4">
      <c r="A209" s="178" t="s">
        <v>3977</v>
      </c>
      <c r="B209" s="178" t="s">
        <v>326</v>
      </c>
      <c r="C209" s="178" t="s">
        <v>326</v>
      </c>
      <c r="D209" s="178">
        <v>71</v>
      </c>
    </row>
    <row r="210" spans="1:4">
      <c r="A210" s="178" t="s">
        <v>4019</v>
      </c>
      <c r="B210" s="178" t="s">
        <v>322</v>
      </c>
      <c r="C210" s="178" t="s">
        <v>322</v>
      </c>
      <c r="D210" s="178">
        <v>72</v>
      </c>
    </row>
    <row r="211" spans="1:4">
      <c r="A211" s="178" t="s">
        <v>3991</v>
      </c>
      <c r="B211" s="178" t="s">
        <v>326</v>
      </c>
      <c r="C211" s="178" t="s">
        <v>326</v>
      </c>
      <c r="D211" s="178">
        <v>73</v>
      </c>
    </row>
    <row r="212" spans="1:4">
      <c r="A212" s="178" t="s">
        <v>2495</v>
      </c>
      <c r="B212" s="178" t="s">
        <v>325</v>
      </c>
      <c r="C212" s="178" t="s">
        <v>322</v>
      </c>
      <c r="D212" s="178">
        <v>68</v>
      </c>
    </row>
    <row r="213" spans="1:4">
      <c r="A213" s="178" t="s">
        <v>3968</v>
      </c>
      <c r="B213" s="178" t="s">
        <v>322</v>
      </c>
      <c r="C213" s="178" t="s">
        <v>322</v>
      </c>
      <c r="D213" s="178">
        <v>72</v>
      </c>
    </row>
    <row r="214" spans="1:4">
      <c r="A214" s="178" t="s">
        <v>2486</v>
      </c>
      <c r="B214" s="178" t="s">
        <v>325</v>
      </c>
      <c r="C214" s="178" t="s">
        <v>325</v>
      </c>
      <c r="D214" s="178">
        <v>70</v>
      </c>
    </row>
    <row r="215" spans="1:4">
      <c r="A215" s="178" t="s">
        <v>4164</v>
      </c>
      <c r="B215" s="178" t="s">
        <v>322</v>
      </c>
      <c r="C215" s="178" t="s">
        <v>325</v>
      </c>
      <c r="D215" s="178">
        <v>71</v>
      </c>
    </row>
    <row r="216" spans="1:4">
      <c r="A216" s="178" t="s">
        <v>3970</v>
      </c>
      <c r="B216" s="178">
        <v>0</v>
      </c>
      <c r="C216" s="178">
        <v>0</v>
      </c>
      <c r="D216" s="178">
        <v>0</v>
      </c>
    </row>
    <row r="217" spans="1:4">
      <c r="A217" s="178" t="s">
        <v>4049</v>
      </c>
      <c r="B217" s="178">
        <v>0</v>
      </c>
      <c r="C217" s="178">
        <v>0</v>
      </c>
      <c r="D217" s="178">
        <v>0</v>
      </c>
    </row>
    <row r="218" spans="1:4">
      <c r="A218" s="178" t="s">
        <v>2520</v>
      </c>
      <c r="B218" s="178" t="s">
        <v>326</v>
      </c>
      <c r="C218" s="178" t="s">
        <v>325</v>
      </c>
      <c r="D218" s="178">
        <v>71</v>
      </c>
    </row>
    <row r="219" spans="1:4">
      <c r="A219" s="178" t="s">
        <v>4024</v>
      </c>
      <c r="B219" s="178" t="s">
        <v>326</v>
      </c>
      <c r="C219" s="178" t="s">
        <v>322</v>
      </c>
      <c r="D219" s="178">
        <v>71</v>
      </c>
    </row>
    <row r="220" spans="1:4">
      <c r="A220" s="178" t="s">
        <v>234</v>
      </c>
      <c r="B220" s="178" t="s">
        <v>326</v>
      </c>
      <c r="C220" s="178" t="s">
        <v>325</v>
      </c>
      <c r="D220" s="178">
        <v>73</v>
      </c>
    </row>
    <row r="221" spans="1:4">
      <c r="A221" s="178" t="s">
        <v>235</v>
      </c>
      <c r="B221" s="178" t="s">
        <v>326</v>
      </c>
      <c r="C221" s="178" t="s">
        <v>325</v>
      </c>
      <c r="D221" s="178">
        <v>72</v>
      </c>
    </row>
    <row r="222" spans="1:4">
      <c r="A222" s="178" t="s">
        <v>91</v>
      </c>
      <c r="B222" s="178" t="s">
        <v>326</v>
      </c>
      <c r="C222" s="178" t="s">
        <v>325</v>
      </c>
      <c r="D222" s="178">
        <v>73</v>
      </c>
    </row>
    <row r="223" spans="1:4">
      <c r="A223" s="178" t="s">
        <v>39</v>
      </c>
      <c r="B223" s="178" t="s">
        <v>322</v>
      </c>
      <c r="C223" s="178" t="s">
        <v>325</v>
      </c>
      <c r="D223" s="178">
        <v>71</v>
      </c>
    </row>
    <row r="224" spans="1:4">
      <c r="A224" s="178" t="s">
        <v>4076</v>
      </c>
      <c r="B224" s="178" t="s">
        <v>322</v>
      </c>
      <c r="C224" s="178" t="s">
        <v>325</v>
      </c>
      <c r="D224" s="178">
        <v>71</v>
      </c>
    </row>
    <row r="225" spans="1:4">
      <c r="A225" s="178" t="s">
        <v>4107</v>
      </c>
      <c r="B225" s="178" t="s">
        <v>322</v>
      </c>
      <c r="C225" s="178" t="s">
        <v>325</v>
      </c>
      <c r="D225" s="178">
        <v>70</v>
      </c>
    </row>
    <row r="226" spans="1:4">
      <c r="A226" s="178" t="s">
        <v>236</v>
      </c>
      <c r="B226" s="178" t="s">
        <v>322</v>
      </c>
      <c r="C226" s="178" t="s">
        <v>325</v>
      </c>
      <c r="D226" s="178">
        <v>71</v>
      </c>
    </row>
    <row r="227" spans="1:4">
      <c r="A227" s="178" t="s">
        <v>2529</v>
      </c>
      <c r="B227" s="178" t="s">
        <v>2273</v>
      </c>
      <c r="C227" s="178" t="s">
        <v>325</v>
      </c>
      <c r="D227" s="178">
        <v>73</v>
      </c>
    </row>
    <row r="228" spans="1:4">
      <c r="A228" s="178" t="s">
        <v>4099</v>
      </c>
      <c r="B228" s="178" t="s">
        <v>326</v>
      </c>
      <c r="C228" s="178" t="s">
        <v>322</v>
      </c>
      <c r="D228" s="178">
        <v>71</v>
      </c>
    </row>
    <row r="229" spans="1:4">
      <c r="A229" s="178" t="s">
        <v>4167</v>
      </c>
      <c r="B229" s="178" t="s">
        <v>325</v>
      </c>
      <c r="C229" s="178" t="s">
        <v>325</v>
      </c>
      <c r="D229" s="178">
        <v>72</v>
      </c>
    </row>
    <row r="230" spans="1:4">
      <c r="A230" s="178" t="s">
        <v>3996</v>
      </c>
      <c r="B230" s="178">
        <v>0</v>
      </c>
      <c r="C230" s="178">
        <v>0</v>
      </c>
      <c r="D230" s="178">
        <v>0</v>
      </c>
    </row>
    <row r="231" spans="1:4">
      <c r="A231" s="178" t="s">
        <v>4165</v>
      </c>
      <c r="B231" s="178" t="s">
        <v>322</v>
      </c>
      <c r="C231" s="178" t="s">
        <v>325</v>
      </c>
      <c r="D231" s="178">
        <v>71</v>
      </c>
    </row>
    <row r="232" spans="1:4">
      <c r="A232" s="178" t="s">
        <v>4098</v>
      </c>
      <c r="B232" s="178" t="s">
        <v>2273</v>
      </c>
      <c r="C232" s="178" t="s">
        <v>325</v>
      </c>
      <c r="D232" s="178">
        <v>72</v>
      </c>
    </row>
    <row r="233" spans="1:4">
      <c r="A233" s="178" t="s">
        <v>4149</v>
      </c>
      <c r="B233" s="178" t="s">
        <v>322</v>
      </c>
      <c r="C233" s="178" t="s">
        <v>325</v>
      </c>
      <c r="D233" s="178">
        <v>72</v>
      </c>
    </row>
    <row r="234" spans="1:4">
      <c r="A234" s="178" t="s">
        <v>4075</v>
      </c>
      <c r="B234" s="178" t="s">
        <v>2273</v>
      </c>
      <c r="C234" s="178" t="s">
        <v>321</v>
      </c>
      <c r="D234" s="178">
        <v>72</v>
      </c>
    </row>
    <row r="235" spans="1:4">
      <c r="A235" s="178" t="s">
        <v>4056</v>
      </c>
      <c r="B235" s="178" t="s">
        <v>2273</v>
      </c>
      <c r="C235" s="178" t="s">
        <v>325</v>
      </c>
      <c r="D235" s="178">
        <v>71</v>
      </c>
    </row>
    <row r="236" spans="1:4">
      <c r="A236" s="178" t="s">
        <v>4168</v>
      </c>
      <c r="B236" s="178" t="s">
        <v>326</v>
      </c>
      <c r="C236" s="178" t="s">
        <v>326</v>
      </c>
      <c r="D236" s="178">
        <v>71</v>
      </c>
    </row>
    <row r="237" spans="1:4">
      <c r="A237" s="178" t="s">
        <v>4071</v>
      </c>
      <c r="B237" s="178" t="s">
        <v>322</v>
      </c>
      <c r="C237" s="178" t="s">
        <v>325</v>
      </c>
      <c r="D237" s="178">
        <v>71</v>
      </c>
    </row>
    <row r="238" spans="1:4">
      <c r="A238" s="178" t="s">
        <v>4063</v>
      </c>
      <c r="B238" s="178" t="s">
        <v>326</v>
      </c>
      <c r="C238" s="178" t="s">
        <v>325</v>
      </c>
      <c r="D238" s="178">
        <v>71</v>
      </c>
    </row>
    <row r="239" spans="1:4">
      <c r="A239" s="178" t="s">
        <v>3957</v>
      </c>
      <c r="B239" s="178" t="s">
        <v>322</v>
      </c>
      <c r="C239" s="178" t="s">
        <v>322</v>
      </c>
      <c r="D239" s="178">
        <v>71</v>
      </c>
    </row>
    <row r="240" spans="1:4">
      <c r="A240" s="178" t="s">
        <v>3940</v>
      </c>
      <c r="B240" s="178" t="s">
        <v>326</v>
      </c>
      <c r="C240" s="178" t="s">
        <v>322</v>
      </c>
      <c r="D240" s="178">
        <v>73</v>
      </c>
    </row>
    <row r="241" spans="1:4">
      <c r="A241" s="178" t="s">
        <v>4096</v>
      </c>
      <c r="B241" s="178" t="s">
        <v>322</v>
      </c>
      <c r="C241" s="178" t="s">
        <v>326</v>
      </c>
      <c r="D241" s="178">
        <v>71</v>
      </c>
    </row>
    <row r="242" spans="1:4">
      <c r="A242" s="178" t="s">
        <v>43</v>
      </c>
      <c r="B242" s="178" t="s">
        <v>322</v>
      </c>
      <c r="C242" s="178" t="s">
        <v>321</v>
      </c>
      <c r="D242" s="178">
        <v>73</v>
      </c>
    </row>
    <row r="243" spans="1:4">
      <c r="A243" s="178" t="s">
        <v>73</v>
      </c>
      <c r="B243" s="178" t="s">
        <v>322</v>
      </c>
      <c r="C243" s="178" t="s">
        <v>321</v>
      </c>
      <c r="D243" s="178">
        <v>73</v>
      </c>
    </row>
    <row r="244" spans="1:4">
      <c r="A244" s="178" t="s">
        <v>15</v>
      </c>
      <c r="B244" s="178" t="s">
        <v>322</v>
      </c>
      <c r="C244" s="178" t="s">
        <v>321</v>
      </c>
      <c r="D244" s="178">
        <v>73</v>
      </c>
    </row>
    <row r="245" spans="1:4">
      <c r="A245" s="178" t="s">
        <v>4171</v>
      </c>
      <c r="B245" s="178" t="s">
        <v>2273</v>
      </c>
      <c r="C245" s="178" t="s">
        <v>325</v>
      </c>
      <c r="D245" s="178">
        <v>71</v>
      </c>
    </row>
    <row r="246" spans="1:4">
      <c r="A246" s="178" t="s">
        <v>237</v>
      </c>
      <c r="B246" s="178" t="s">
        <v>322</v>
      </c>
      <c r="C246" s="178" t="s">
        <v>325</v>
      </c>
      <c r="D246" s="178">
        <v>72</v>
      </c>
    </row>
    <row r="247" spans="1:4">
      <c r="A247" s="178" t="s">
        <v>4172</v>
      </c>
      <c r="B247" s="178" t="s">
        <v>322</v>
      </c>
      <c r="C247" s="178" t="s">
        <v>325</v>
      </c>
      <c r="D247" s="178">
        <v>73</v>
      </c>
    </row>
    <row r="248" spans="1:4">
      <c r="A248" s="178" t="s">
        <v>13</v>
      </c>
      <c r="B248" s="178" t="s">
        <v>2273</v>
      </c>
      <c r="C248" s="178" t="s">
        <v>321</v>
      </c>
      <c r="D248" s="178">
        <v>73</v>
      </c>
    </row>
    <row r="249" spans="1:4">
      <c r="A249" s="178" t="s">
        <v>4131</v>
      </c>
      <c r="B249" s="178" t="s">
        <v>322</v>
      </c>
      <c r="C249" s="178" t="s">
        <v>325</v>
      </c>
      <c r="D249" s="178">
        <v>72</v>
      </c>
    </row>
    <row r="250" spans="1:4">
      <c r="A250" s="178" t="s">
        <v>2489</v>
      </c>
      <c r="B250" s="178" t="s">
        <v>2273</v>
      </c>
      <c r="C250" s="178" t="s">
        <v>325</v>
      </c>
      <c r="D250" s="178">
        <v>69</v>
      </c>
    </row>
    <row r="251" spans="1:4">
      <c r="A251" s="178" t="s">
        <v>4155</v>
      </c>
      <c r="B251" s="178" t="s">
        <v>322</v>
      </c>
      <c r="C251" s="178" t="s">
        <v>326</v>
      </c>
      <c r="D251" s="178">
        <v>70</v>
      </c>
    </row>
    <row r="252" spans="1:4">
      <c r="A252" s="178" t="s">
        <v>2491</v>
      </c>
      <c r="B252" s="178" t="s">
        <v>326</v>
      </c>
      <c r="C252" s="178" t="s">
        <v>325</v>
      </c>
      <c r="D252" s="178">
        <v>73</v>
      </c>
    </row>
    <row r="253" spans="1:4">
      <c r="A253" s="178" t="s">
        <v>2526</v>
      </c>
      <c r="B253" s="178" t="s">
        <v>322</v>
      </c>
      <c r="C253" s="178" t="s">
        <v>321</v>
      </c>
      <c r="D253" s="178">
        <v>72</v>
      </c>
    </row>
    <row r="254" spans="1:4">
      <c r="A254" s="178" t="s">
        <v>4117</v>
      </c>
      <c r="B254" s="178" t="s">
        <v>322</v>
      </c>
      <c r="C254" s="178" t="s">
        <v>325</v>
      </c>
      <c r="D254" s="178">
        <v>71</v>
      </c>
    </row>
    <row r="255" spans="1:4">
      <c r="A255" s="178" t="s">
        <v>4102</v>
      </c>
      <c r="B255" s="178" t="s">
        <v>2273</v>
      </c>
      <c r="C255" s="178" t="s">
        <v>325</v>
      </c>
      <c r="D255" s="178">
        <v>70</v>
      </c>
    </row>
    <row r="256" spans="1:4">
      <c r="A256" s="178" t="s">
        <v>2502</v>
      </c>
      <c r="B256" s="178" t="s">
        <v>322</v>
      </c>
      <c r="C256" s="178" t="s">
        <v>325</v>
      </c>
      <c r="D256" s="178">
        <v>73</v>
      </c>
    </row>
    <row r="257" spans="1:4">
      <c r="A257" s="178" t="s">
        <v>2509</v>
      </c>
      <c r="B257" s="178" t="s">
        <v>322</v>
      </c>
      <c r="C257" s="178" t="s">
        <v>325</v>
      </c>
      <c r="D257" s="178">
        <v>73</v>
      </c>
    </row>
    <row r="258" spans="1:4">
      <c r="A258" s="178" t="s">
        <v>4100</v>
      </c>
      <c r="B258" s="178" t="s">
        <v>322</v>
      </c>
      <c r="C258" s="178" t="s">
        <v>321</v>
      </c>
      <c r="D258" s="178">
        <v>73</v>
      </c>
    </row>
    <row r="259" spans="1:4">
      <c r="A259" s="178" t="s">
        <v>4016</v>
      </c>
      <c r="B259" s="178" t="s">
        <v>326</v>
      </c>
      <c r="C259" s="178" t="s">
        <v>326</v>
      </c>
      <c r="D259" s="178">
        <v>73</v>
      </c>
    </row>
    <row r="260" spans="1:4">
      <c r="A260" s="178" t="s">
        <v>4002</v>
      </c>
      <c r="B260" s="178" t="s">
        <v>326</v>
      </c>
      <c r="C260" s="178" t="s">
        <v>326</v>
      </c>
      <c r="D260" s="178">
        <v>69</v>
      </c>
    </row>
    <row r="261" spans="1:4">
      <c r="A261" s="178" t="s">
        <v>3984</v>
      </c>
      <c r="B261" s="178" t="s">
        <v>326</v>
      </c>
      <c r="C261" s="178" t="s">
        <v>325</v>
      </c>
      <c r="D261" s="178">
        <v>72</v>
      </c>
    </row>
    <row r="262" spans="1:4">
      <c r="A262" s="178" t="s">
        <v>3951</v>
      </c>
      <c r="B262" s="178" t="s">
        <v>326</v>
      </c>
      <c r="C262" s="178" t="s">
        <v>321</v>
      </c>
      <c r="D262" s="178">
        <v>73</v>
      </c>
    </row>
    <row r="263" spans="1:4">
      <c r="A263" s="178" t="s">
        <v>14</v>
      </c>
      <c r="B263" s="178" t="s">
        <v>326</v>
      </c>
      <c r="C263" s="178" t="s">
        <v>325</v>
      </c>
      <c r="D263" s="178">
        <v>71</v>
      </c>
    </row>
    <row r="264" spans="1:4">
      <c r="A264" s="178" t="s">
        <v>2527</v>
      </c>
      <c r="B264" s="178">
        <v>0</v>
      </c>
      <c r="C264" s="178">
        <v>0</v>
      </c>
      <c r="D264" s="178">
        <v>0</v>
      </c>
    </row>
    <row r="265" spans="1:4">
      <c r="A265" s="178" t="s">
        <v>2497</v>
      </c>
      <c r="B265" s="178" t="s">
        <v>326</v>
      </c>
      <c r="C265" s="178" t="s">
        <v>325</v>
      </c>
      <c r="D265" s="178">
        <v>73</v>
      </c>
    </row>
    <row r="266" spans="1:4">
      <c r="A266" s="178" t="s">
        <v>2498</v>
      </c>
      <c r="B266" s="178" t="s">
        <v>322</v>
      </c>
      <c r="C266" s="178" t="s">
        <v>321</v>
      </c>
      <c r="D266" s="178">
        <v>71</v>
      </c>
    </row>
    <row r="267" spans="1:4">
      <c r="A267" s="178" t="s">
        <v>34</v>
      </c>
      <c r="B267" s="178" t="s">
        <v>322</v>
      </c>
      <c r="C267" s="178" t="s">
        <v>325</v>
      </c>
      <c r="D267" s="178">
        <v>72</v>
      </c>
    </row>
    <row r="268" spans="1:4">
      <c r="A268" s="178" t="s">
        <v>4146</v>
      </c>
      <c r="B268" s="178" t="s">
        <v>326</v>
      </c>
      <c r="C268" s="178" t="s">
        <v>326</v>
      </c>
      <c r="D268" s="178">
        <v>72</v>
      </c>
    </row>
    <row r="269" spans="1:4">
      <c r="A269" s="178" t="s">
        <v>3988</v>
      </c>
      <c r="B269" s="178" t="s">
        <v>326</v>
      </c>
      <c r="C269" s="178" t="s">
        <v>325</v>
      </c>
      <c r="D269" s="178">
        <v>74</v>
      </c>
    </row>
    <row r="270" spans="1:4">
      <c r="A270" s="178" t="s">
        <v>4041</v>
      </c>
      <c r="B270" s="178" t="s">
        <v>325</v>
      </c>
      <c r="C270" s="178" t="s">
        <v>322</v>
      </c>
      <c r="D270" s="178">
        <v>72</v>
      </c>
    </row>
    <row r="271" spans="1:4">
      <c r="A271" s="178" t="s">
        <v>4025</v>
      </c>
      <c r="B271" s="178" t="s">
        <v>322</v>
      </c>
      <c r="C271" s="178" t="s">
        <v>325</v>
      </c>
      <c r="D271" s="178">
        <v>68</v>
      </c>
    </row>
    <row r="272" spans="1:4">
      <c r="A272" s="178" t="s">
        <v>4135</v>
      </c>
      <c r="B272" s="178" t="s">
        <v>326</v>
      </c>
      <c r="C272" s="178" t="s">
        <v>322</v>
      </c>
      <c r="D272" s="178">
        <v>73</v>
      </c>
    </row>
    <row r="273" spans="1:4">
      <c r="A273" s="178" t="s">
        <v>3992</v>
      </c>
      <c r="B273" s="178" t="s">
        <v>326</v>
      </c>
      <c r="C273" s="178" t="s">
        <v>326</v>
      </c>
      <c r="D273" s="178">
        <v>71</v>
      </c>
    </row>
    <row r="274" spans="1:4">
      <c r="A274" s="178" t="s">
        <v>4069</v>
      </c>
      <c r="B274" s="178" t="s">
        <v>322</v>
      </c>
      <c r="C274" s="178" t="s">
        <v>322</v>
      </c>
      <c r="D274" s="178">
        <v>75</v>
      </c>
    </row>
    <row r="275" spans="1:4">
      <c r="A275" s="178" t="s">
        <v>2473</v>
      </c>
      <c r="B275" s="178" t="s">
        <v>2273</v>
      </c>
      <c r="C275" s="178" t="s">
        <v>326</v>
      </c>
      <c r="D275" s="178">
        <v>71</v>
      </c>
    </row>
    <row r="276" spans="1:4">
      <c r="A276" s="178" t="s">
        <v>2477</v>
      </c>
      <c r="B276" s="178" t="s">
        <v>322</v>
      </c>
      <c r="C276" s="178" t="s">
        <v>326</v>
      </c>
      <c r="D276" s="178">
        <v>71</v>
      </c>
    </row>
    <row r="277" spans="1:4">
      <c r="A277" s="178" t="s">
        <v>2484</v>
      </c>
      <c r="B277" s="178" t="s">
        <v>322</v>
      </c>
      <c r="C277" s="178" t="s">
        <v>325</v>
      </c>
      <c r="D277" s="178">
        <v>70</v>
      </c>
    </row>
    <row r="278" spans="1:4">
      <c r="A278" s="178" t="s">
        <v>2478</v>
      </c>
      <c r="B278" s="178" t="s">
        <v>322</v>
      </c>
      <c r="C278" s="178" t="s">
        <v>326</v>
      </c>
      <c r="D278" s="178">
        <v>70</v>
      </c>
    </row>
    <row r="279" spans="1:4">
      <c r="A279" s="178" t="s">
        <v>2476</v>
      </c>
      <c r="B279" s="178" t="s">
        <v>322</v>
      </c>
      <c r="C279" s="178" t="s">
        <v>326</v>
      </c>
      <c r="D279" s="178">
        <v>70</v>
      </c>
    </row>
    <row r="280" spans="1:4">
      <c r="A280" s="178" t="s">
        <v>2481</v>
      </c>
      <c r="B280" s="178" t="s">
        <v>322</v>
      </c>
      <c r="C280" s="178" t="s">
        <v>326</v>
      </c>
      <c r="D280" s="178">
        <v>71</v>
      </c>
    </row>
    <row r="281" spans="1:4">
      <c r="A281" s="178" t="s">
        <v>2479</v>
      </c>
      <c r="B281" s="178" t="s">
        <v>322</v>
      </c>
      <c r="C281" s="178" t="s">
        <v>326</v>
      </c>
      <c r="D281" s="178">
        <v>70</v>
      </c>
    </row>
    <row r="282" spans="1:4">
      <c r="A282" s="178" t="s">
        <v>2480</v>
      </c>
      <c r="B282" s="178" t="s">
        <v>322</v>
      </c>
      <c r="C282" s="178" t="s">
        <v>326</v>
      </c>
      <c r="D282" s="178">
        <v>70</v>
      </c>
    </row>
    <row r="283" spans="1:4">
      <c r="A283" s="178" t="s">
        <v>2485</v>
      </c>
      <c r="B283" s="178" t="s">
        <v>322</v>
      </c>
      <c r="C283" s="178" t="s">
        <v>326</v>
      </c>
      <c r="D283" s="178">
        <v>70</v>
      </c>
    </row>
    <row r="284" spans="1:4">
      <c r="A284" s="178" t="s">
        <v>2488</v>
      </c>
      <c r="B284" s="178" t="s">
        <v>326</v>
      </c>
      <c r="C284" s="178" t="s">
        <v>325</v>
      </c>
      <c r="D284" s="178">
        <v>71</v>
      </c>
    </row>
    <row r="285" spans="1:4">
      <c r="A285" s="178" t="s">
        <v>16</v>
      </c>
      <c r="B285" s="178" t="s">
        <v>322</v>
      </c>
      <c r="C285" s="178" t="s">
        <v>325</v>
      </c>
      <c r="D285" s="178">
        <v>71</v>
      </c>
    </row>
    <row r="286" spans="1:4">
      <c r="A286" s="178" t="s">
        <v>4020</v>
      </c>
      <c r="B286" s="178">
        <v>0</v>
      </c>
      <c r="C286" s="178">
        <v>0</v>
      </c>
      <c r="D286" s="178">
        <v>0</v>
      </c>
    </row>
    <row r="287" spans="1:4">
      <c r="A287" s="178" t="s">
        <v>4039</v>
      </c>
      <c r="B287" s="178" t="s">
        <v>322</v>
      </c>
      <c r="C287" s="178" t="s">
        <v>326</v>
      </c>
      <c r="D287" s="178">
        <v>75</v>
      </c>
    </row>
    <row r="288" spans="1:4">
      <c r="A288" s="178" t="s">
        <v>4084</v>
      </c>
      <c r="B288" s="178">
        <v>0</v>
      </c>
      <c r="C288" s="178">
        <v>0</v>
      </c>
      <c r="D288" s="178">
        <v>0</v>
      </c>
    </row>
    <row r="289" spans="1:4">
      <c r="A289" s="178" t="s">
        <v>4059</v>
      </c>
      <c r="B289" s="178" t="s">
        <v>322</v>
      </c>
      <c r="C289" s="178" t="s">
        <v>325</v>
      </c>
      <c r="D289" s="178">
        <v>72</v>
      </c>
    </row>
    <row r="290" spans="1:4">
      <c r="A290" s="178" t="s">
        <v>4017</v>
      </c>
      <c r="B290" s="178" t="s">
        <v>322</v>
      </c>
      <c r="C290" s="178" t="s">
        <v>325</v>
      </c>
      <c r="D290" s="178">
        <v>73</v>
      </c>
    </row>
    <row r="291" spans="1:4">
      <c r="A291" s="178" t="s">
        <v>4119</v>
      </c>
      <c r="B291" s="178" t="s">
        <v>326</v>
      </c>
      <c r="C291" s="178" t="s">
        <v>325</v>
      </c>
      <c r="D291" s="178">
        <v>72</v>
      </c>
    </row>
    <row r="292" spans="1:4">
      <c r="A292" s="178" t="s">
        <v>4112</v>
      </c>
      <c r="B292" s="178" t="s">
        <v>322</v>
      </c>
      <c r="C292" s="178" t="s">
        <v>325</v>
      </c>
      <c r="D292" s="178">
        <v>72</v>
      </c>
    </row>
    <row r="293" spans="1:4">
      <c r="A293" s="178" t="s">
        <v>0</v>
      </c>
      <c r="B293" s="178" t="s">
        <v>322</v>
      </c>
      <c r="C293" s="178" t="s">
        <v>325</v>
      </c>
      <c r="D293" s="178">
        <v>70</v>
      </c>
    </row>
    <row r="294" spans="1:4">
      <c r="A294" s="178" t="s">
        <v>4133</v>
      </c>
      <c r="B294" s="178" t="s">
        <v>322</v>
      </c>
      <c r="C294" s="178" t="s">
        <v>325</v>
      </c>
      <c r="D294" s="178">
        <v>72</v>
      </c>
    </row>
    <row r="295" spans="1:4">
      <c r="A295" s="178" t="s">
        <v>4128</v>
      </c>
      <c r="B295" s="178" t="s">
        <v>326</v>
      </c>
      <c r="C295" s="178" t="s">
        <v>325</v>
      </c>
      <c r="D295" s="178">
        <v>71</v>
      </c>
    </row>
    <row r="296" spans="1:4">
      <c r="A296" s="178" t="s">
        <v>4166</v>
      </c>
      <c r="B296" s="178" t="s">
        <v>326</v>
      </c>
      <c r="C296" s="178" t="s">
        <v>321</v>
      </c>
      <c r="D296" s="178">
        <v>73</v>
      </c>
    </row>
    <row r="297" spans="1:4">
      <c r="A297" s="178" t="s">
        <v>3973</v>
      </c>
      <c r="B297" s="178" t="s">
        <v>326</v>
      </c>
      <c r="C297" s="178" t="s">
        <v>348</v>
      </c>
      <c r="D297" s="178">
        <v>74</v>
      </c>
    </row>
    <row r="298" spans="1:4">
      <c r="A298" s="178" t="s">
        <v>51</v>
      </c>
      <c r="B298" s="178" t="s">
        <v>326</v>
      </c>
      <c r="C298" s="178" t="s">
        <v>325</v>
      </c>
      <c r="D298" s="178">
        <v>74</v>
      </c>
    </row>
    <row r="299" spans="1:4">
      <c r="A299" s="178" t="s">
        <v>4093</v>
      </c>
      <c r="B299" s="178" t="s">
        <v>322</v>
      </c>
      <c r="C299" s="178" t="s">
        <v>325</v>
      </c>
      <c r="D299" s="178">
        <v>71</v>
      </c>
    </row>
    <row r="300" spans="1:4">
      <c r="A300" s="178" t="s">
        <v>72</v>
      </c>
      <c r="B300" s="178" t="s">
        <v>322</v>
      </c>
      <c r="C300" s="178" t="s">
        <v>325</v>
      </c>
      <c r="D300" s="178">
        <v>72</v>
      </c>
    </row>
    <row r="301" spans="1:4">
      <c r="A301" s="178" t="s">
        <v>53</v>
      </c>
      <c r="B301" s="178" t="s">
        <v>2273</v>
      </c>
      <c r="C301" s="178" t="s">
        <v>321</v>
      </c>
      <c r="D301" s="178">
        <v>71</v>
      </c>
    </row>
    <row r="302" spans="1:4">
      <c r="A302" s="178" t="s">
        <v>7</v>
      </c>
      <c r="B302" s="178" t="s">
        <v>326</v>
      </c>
      <c r="C302" s="178" t="s">
        <v>325</v>
      </c>
      <c r="D302" s="178">
        <v>70</v>
      </c>
    </row>
    <row r="303" spans="1:4">
      <c r="A303" s="178" t="s">
        <v>42</v>
      </c>
      <c r="B303" s="178" t="s">
        <v>322</v>
      </c>
      <c r="C303" s="178" t="s">
        <v>325</v>
      </c>
      <c r="D303" s="178">
        <v>72</v>
      </c>
    </row>
    <row r="304" spans="1:4">
      <c r="A304" s="178" t="s">
        <v>95</v>
      </c>
      <c r="B304" s="178" t="s">
        <v>322</v>
      </c>
      <c r="C304" s="178" t="s">
        <v>325</v>
      </c>
      <c r="D304" s="178">
        <v>74</v>
      </c>
    </row>
    <row r="305" spans="1:4">
      <c r="A305" s="178" t="s">
        <v>4003</v>
      </c>
      <c r="B305" s="178">
        <v>0</v>
      </c>
      <c r="C305" s="178">
        <v>0</v>
      </c>
      <c r="D305" s="178">
        <v>0</v>
      </c>
    </row>
    <row r="306" spans="1:4">
      <c r="A306" s="178" t="s">
        <v>21</v>
      </c>
      <c r="B306" s="178">
        <v>0</v>
      </c>
      <c r="C306" s="178">
        <v>0</v>
      </c>
      <c r="D306" s="178">
        <v>0</v>
      </c>
    </row>
    <row r="307" spans="1:4">
      <c r="A307" s="178" t="s">
        <v>25</v>
      </c>
      <c r="B307" s="178" t="s">
        <v>326</v>
      </c>
      <c r="C307" s="178" t="s">
        <v>321</v>
      </c>
      <c r="D307" s="178">
        <v>72</v>
      </c>
    </row>
    <row r="308" spans="1:4">
      <c r="A308" s="178" t="s">
        <v>2499</v>
      </c>
      <c r="B308" s="178" t="s">
        <v>326</v>
      </c>
      <c r="C308" s="178" t="s">
        <v>348</v>
      </c>
      <c r="D308" s="178">
        <v>73</v>
      </c>
    </row>
    <row r="309" spans="1:4">
      <c r="A309" s="178" t="s">
        <v>4085</v>
      </c>
      <c r="B309" s="178" t="s">
        <v>326</v>
      </c>
      <c r="C309" s="178" t="s">
        <v>321</v>
      </c>
      <c r="D309" s="178">
        <v>73</v>
      </c>
    </row>
    <row r="310" spans="1:4">
      <c r="A310" s="178" t="s">
        <v>4021</v>
      </c>
      <c r="B310" s="178" t="s">
        <v>321</v>
      </c>
      <c r="C310" s="178" t="s">
        <v>325</v>
      </c>
      <c r="D310" s="178">
        <v>72</v>
      </c>
    </row>
    <row r="311" spans="1:4">
      <c r="A311" s="178" t="s">
        <v>3974</v>
      </c>
      <c r="B311" s="178" t="s">
        <v>326</v>
      </c>
      <c r="C311" s="178" t="s">
        <v>325</v>
      </c>
      <c r="D311" s="178">
        <v>72</v>
      </c>
    </row>
    <row r="312" spans="1:4">
      <c r="A312" s="178" t="s">
        <v>3975</v>
      </c>
      <c r="B312" s="178" t="s">
        <v>326</v>
      </c>
      <c r="C312" s="178" t="s">
        <v>321</v>
      </c>
      <c r="D312" s="178">
        <v>72</v>
      </c>
    </row>
    <row r="313" spans="1:4">
      <c r="A313" s="178" t="s">
        <v>70</v>
      </c>
      <c r="B313" s="178" t="s">
        <v>326</v>
      </c>
      <c r="C313" s="178" t="s">
        <v>325</v>
      </c>
      <c r="D313" s="178">
        <v>73</v>
      </c>
    </row>
    <row r="314" spans="1:4">
      <c r="A314" s="178" t="s">
        <v>76</v>
      </c>
      <c r="B314" s="178" t="s">
        <v>326</v>
      </c>
      <c r="C314" s="178" t="s">
        <v>321</v>
      </c>
      <c r="D314" s="178">
        <v>73</v>
      </c>
    </row>
    <row r="315" spans="1:4">
      <c r="A315" s="178" t="s">
        <v>4045</v>
      </c>
      <c r="B315" s="178" t="s">
        <v>322</v>
      </c>
      <c r="C315" s="178" t="s">
        <v>325</v>
      </c>
      <c r="D315" s="178">
        <v>72</v>
      </c>
    </row>
    <row r="316" spans="1:4">
      <c r="A316" s="178" t="s">
        <v>3961</v>
      </c>
      <c r="B316" s="178" t="s">
        <v>322</v>
      </c>
      <c r="C316" s="178" t="s">
        <v>321</v>
      </c>
      <c r="D316" s="178">
        <v>72</v>
      </c>
    </row>
    <row r="317" spans="1:4">
      <c r="A317" s="178" t="s">
        <v>4067</v>
      </c>
      <c r="B317" s="178" t="s">
        <v>325</v>
      </c>
      <c r="C317" s="178" t="s">
        <v>326</v>
      </c>
      <c r="D317" s="178">
        <v>71</v>
      </c>
    </row>
    <row r="318" spans="1:4">
      <c r="A318" s="178" t="s">
        <v>4080</v>
      </c>
      <c r="B318" s="178" t="s">
        <v>325</v>
      </c>
      <c r="C318" s="178" t="s">
        <v>326</v>
      </c>
      <c r="D318" s="178">
        <v>71</v>
      </c>
    </row>
    <row r="319" spans="1:4">
      <c r="A319" s="178" t="s">
        <v>74</v>
      </c>
      <c r="B319" s="178" t="s">
        <v>322</v>
      </c>
      <c r="C319" s="178" t="s">
        <v>325</v>
      </c>
      <c r="D319" s="178">
        <v>72</v>
      </c>
    </row>
    <row r="320" spans="1:4">
      <c r="A320" s="178" t="s">
        <v>11</v>
      </c>
      <c r="B320" s="178" t="s">
        <v>322</v>
      </c>
      <c r="C320" s="178" t="s">
        <v>325</v>
      </c>
      <c r="D320" s="178">
        <v>71</v>
      </c>
    </row>
    <row r="321" spans="1:4">
      <c r="A321" s="178" t="s">
        <v>4004</v>
      </c>
      <c r="B321" s="178" t="s">
        <v>326</v>
      </c>
      <c r="C321" s="178" t="s">
        <v>325</v>
      </c>
      <c r="D321" s="178">
        <v>70</v>
      </c>
    </row>
    <row r="322" spans="1:4">
      <c r="A322" s="178" t="s">
        <v>3998</v>
      </c>
      <c r="B322" s="178" t="s">
        <v>326</v>
      </c>
      <c r="C322" s="178" t="s">
        <v>325</v>
      </c>
      <c r="D322" s="178">
        <v>70</v>
      </c>
    </row>
    <row r="323" spans="1:4">
      <c r="A323" s="178" t="s">
        <v>4060</v>
      </c>
      <c r="B323" s="178" t="s">
        <v>326</v>
      </c>
      <c r="C323" s="178" t="s">
        <v>325</v>
      </c>
      <c r="D323" s="178">
        <v>71</v>
      </c>
    </row>
    <row r="324" spans="1:4">
      <c r="A324" s="178" t="s">
        <v>3993</v>
      </c>
      <c r="B324" s="178" t="s">
        <v>322</v>
      </c>
      <c r="C324" s="178" t="s">
        <v>325</v>
      </c>
      <c r="D324" s="178">
        <v>72</v>
      </c>
    </row>
    <row r="325" spans="1:4">
      <c r="A325" s="178" t="s">
        <v>4097</v>
      </c>
      <c r="B325" s="178" t="s">
        <v>326</v>
      </c>
      <c r="C325" s="178" t="s">
        <v>325</v>
      </c>
      <c r="D325" s="178">
        <v>73</v>
      </c>
    </row>
    <row r="326" spans="1:4">
      <c r="A326" s="178" t="s">
        <v>4047</v>
      </c>
      <c r="B326" s="178" t="s">
        <v>326</v>
      </c>
      <c r="C326" s="178" t="s">
        <v>325</v>
      </c>
      <c r="D326" s="178">
        <v>72</v>
      </c>
    </row>
    <row r="327" spans="1:4">
      <c r="A327" s="178" t="s">
        <v>4094</v>
      </c>
      <c r="B327" s="178" t="s">
        <v>326</v>
      </c>
      <c r="C327" s="178" t="s">
        <v>325</v>
      </c>
      <c r="D327" s="178">
        <v>72</v>
      </c>
    </row>
    <row r="328" spans="1:4">
      <c r="A328" s="178" t="s">
        <v>4109</v>
      </c>
      <c r="B328" s="178" t="s">
        <v>326</v>
      </c>
      <c r="C328" s="178" t="s">
        <v>325</v>
      </c>
      <c r="D328" s="178">
        <v>72</v>
      </c>
    </row>
    <row r="329" spans="1:4">
      <c r="A329" s="178" t="s">
        <v>4151</v>
      </c>
      <c r="B329" s="178" t="s">
        <v>326</v>
      </c>
      <c r="C329" s="178" t="s">
        <v>325</v>
      </c>
      <c r="D329" s="178">
        <v>72</v>
      </c>
    </row>
    <row r="330" spans="1:4">
      <c r="A330" s="178" t="s">
        <v>4129</v>
      </c>
      <c r="B330" s="178" t="s">
        <v>322</v>
      </c>
      <c r="C330" s="178" t="s">
        <v>321</v>
      </c>
      <c r="D330" s="178">
        <v>71</v>
      </c>
    </row>
    <row r="331" spans="1:4">
      <c r="A331" s="178" t="s">
        <v>4159</v>
      </c>
      <c r="B331" s="178" t="s">
        <v>326</v>
      </c>
      <c r="C331" s="178" t="s">
        <v>325</v>
      </c>
      <c r="D331" s="178">
        <v>73</v>
      </c>
    </row>
    <row r="332" spans="1:4">
      <c r="A332" s="178" t="s">
        <v>12</v>
      </c>
      <c r="B332" s="178" t="s">
        <v>326</v>
      </c>
      <c r="C332" s="178" t="s">
        <v>325</v>
      </c>
      <c r="D332" s="178">
        <v>72</v>
      </c>
    </row>
    <row r="333" spans="1:4">
      <c r="A333" s="178" t="s">
        <v>20</v>
      </c>
      <c r="B333" s="178" t="s">
        <v>326</v>
      </c>
      <c r="C333" s="178" t="s">
        <v>325</v>
      </c>
      <c r="D333" s="178">
        <v>72</v>
      </c>
    </row>
    <row r="334" spans="1:4">
      <c r="A334" s="178" t="s">
        <v>31</v>
      </c>
      <c r="B334" s="178" t="s">
        <v>326</v>
      </c>
      <c r="C334" s="178" t="s">
        <v>325</v>
      </c>
      <c r="D334" s="178">
        <v>73</v>
      </c>
    </row>
    <row r="335" spans="1:4">
      <c r="A335" s="178" t="s">
        <v>27</v>
      </c>
      <c r="B335" s="178" t="s">
        <v>326</v>
      </c>
      <c r="C335" s="178" t="s">
        <v>325</v>
      </c>
      <c r="D335" s="178">
        <v>72</v>
      </c>
    </row>
    <row r="336" spans="1:4">
      <c r="A336" s="178" t="s">
        <v>67</v>
      </c>
      <c r="B336" s="178" t="s">
        <v>326</v>
      </c>
      <c r="C336" s="178" t="s">
        <v>325</v>
      </c>
      <c r="D336" s="178">
        <v>73</v>
      </c>
    </row>
    <row r="337" spans="1:4">
      <c r="A337" s="178" t="s">
        <v>3954</v>
      </c>
      <c r="B337" s="178" t="s">
        <v>326</v>
      </c>
      <c r="C337" s="178" t="s">
        <v>322</v>
      </c>
      <c r="D337" s="178">
        <v>72</v>
      </c>
    </row>
    <row r="338" spans="1:4">
      <c r="A338" s="178" t="s">
        <v>4113</v>
      </c>
      <c r="B338" s="178" t="s">
        <v>326</v>
      </c>
      <c r="C338" s="178" t="s">
        <v>326</v>
      </c>
      <c r="D338" s="178">
        <v>73</v>
      </c>
    </row>
    <row r="339" spans="1:4">
      <c r="A339" s="178" t="s">
        <v>3955</v>
      </c>
      <c r="B339" s="178" t="s">
        <v>326</v>
      </c>
      <c r="C339" s="178" t="s">
        <v>326</v>
      </c>
      <c r="D339" s="178">
        <v>73</v>
      </c>
    </row>
    <row r="340" spans="1:4">
      <c r="A340" s="178" t="s">
        <v>2519</v>
      </c>
      <c r="B340" s="178" t="s">
        <v>322</v>
      </c>
      <c r="C340" s="178" t="s">
        <v>321</v>
      </c>
      <c r="D340" s="178">
        <v>72</v>
      </c>
    </row>
    <row r="341" spans="1:4">
      <c r="A341" s="178" t="s">
        <v>2504</v>
      </c>
      <c r="B341" s="178" t="s">
        <v>326</v>
      </c>
      <c r="C341" s="178" t="s">
        <v>326</v>
      </c>
      <c r="D341" s="178">
        <v>73</v>
      </c>
    </row>
    <row r="342" spans="1:4">
      <c r="A342" s="178" t="s">
        <v>3937</v>
      </c>
      <c r="B342" s="178" t="s">
        <v>2273</v>
      </c>
      <c r="C342" s="178" t="s">
        <v>326</v>
      </c>
      <c r="D342" s="178">
        <v>72</v>
      </c>
    </row>
    <row r="343" spans="1:4">
      <c r="A343" s="178" t="s">
        <v>89</v>
      </c>
      <c r="B343" s="178" t="s">
        <v>325</v>
      </c>
      <c r="C343" s="178" t="s">
        <v>322</v>
      </c>
      <c r="D343" s="178">
        <v>71</v>
      </c>
    </row>
    <row r="344" spans="1:4">
      <c r="A344" s="178" t="s">
        <v>3952</v>
      </c>
      <c r="B344" s="178" t="s">
        <v>322</v>
      </c>
      <c r="C344" s="178" t="s">
        <v>326</v>
      </c>
      <c r="D344" s="178">
        <v>74</v>
      </c>
    </row>
    <row r="345" spans="1:4">
      <c r="A345" s="178" t="s">
        <v>4134</v>
      </c>
      <c r="B345" s="178">
        <v>0</v>
      </c>
      <c r="C345" s="178">
        <v>0</v>
      </c>
      <c r="D345" s="178">
        <v>0</v>
      </c>
    </row>
    <row r="346" spans="1:4">
      <c r="A346" s="178" t="s">
        <v>4145</v>
      </c>
      <c r="B346" s="178" t="s">
        <v>326</v>
      </c>
      <c r="C346" s="178" t="s">
        <v>326</v>
      </c>
      <c r="D346" s="178">
        <v>69</v>
      </c>
    </row>
    <row r="347" spans="1:4">
      <c r="A347" s="178" t="s">
        <v>4153</v>
      </c>
      <c r="B347" s="178" t="s">
        <v>325</v>
      </c>
      <c r="C347" s="178" t="s">
        <v>322</v>
      </c>
      <c r="D347" s="178">
        <v>72</v>
      </c>
    </row>
    <row r="348" spans="1:4">
      <c r="A348" s="178" t="s">
        <v>3936</v>
      </c>
      <c r="B348" s="178" t="s">
        <v>322</v>
      </c>
      <c r="C348" s="178" t="s">
        <v>326</v>
      </c>
      <c r="D348" s="178">
        <v>74</v>
      </c>
    </row>
    <row r="349" spans="1:4">
      <c r="A349" s="178" t="s">
        <v>4087</v>
      </c>
      <c r="B349" s="178" t="s">
        <v>326</v>
      </c>
      <c r="C349" s="178" t="s">
        <v>326</v>
      </c>
      <c r="D349" s="178">
        <v>73</v>
      </c>
    </row>
    <row r="350" spans="1:4">
      <c r="A350" s="178" t="s">
        <v>3978</v>
      </c>
      <c r="B350" s="178" t="s">
        <v>2273</v>
      </c>
      <c r="C350" s="178" t="s">
        <v>322</v>
      </c>
      <c r="D350" s="178">
        <v>75</v>
      </c>
    </row>
    <row r="351" spans="1:4">
      <c r="A351" s="178" t="s">
        <v>4014</v>
      </c>
      <c r="B351" s="178" t="s">
        <v>322</v>
      </c>
      <c r="C351" s="178" t="s">
        <v>321</v>
      </c>
      <c r="D351" s="178">
        <v>75</v>
      </c>
    </row>
    <row r="352" spans="1:4">
      <c r="A352" s="178" t="s">
        <v>3965</v>
      </c>
      <c r="B352" s="178" t="s">
        <v>2273</v>
      </c>
      <c r="C352" s="178" t="s">
        <v>325</v>
      </c>
      <c r="D352" s="178">
        <v>75</v>
      </c>
    </row>
    <row r="353" spans="1:4">
      <c r="A353" s="178" t="s">
        <v>85</v>
      </c>
      <c r="B353" s="178" t="s">
        <v>326</v>
      </c>
      <c r="C353" s="178" t="s">
        <v>321</v>
      </c>
      <c r="D353" s="178">
        <v>72</v>
      </c>
    </row>
    <row r="354" spans="1:4">
      <c r="A354" s="178" t="s">
        <v>1</v>
      </c>
      <c r="B354" s="178" t="s">
        <v>325</v>
      </c>
      <c r="C354" s="178" t="s">
        <v>326</v>
      </c>
      <c r="D354" s="178">
        <v>74</v>
      </c>
    </row>
    <row r="355" spans="1:4">
      <c r="A355" s="178" t="s">
        <v>3</v>
      </c>
      <c r="B355" s="178" t="s">
        <v>326</v>
      </c>
      <c r="C355" s="178" t="s">
        <v>325</v>
      </c>
      <c r="D355" s="178">
        <v>72</v>
      </c>
    </row>
    <row r="356" spans="1:4">
      <c r="A356" s="178" t="s">
        <v>4170</v>
      </c>
      <c r="B356" s="178" t="s">
        <v>326</v>
      </c>
      <c r="C356" s="178" t="s">
        <v>321</v>
      </c>
      <c r="D356" s="178">
        <v>72</v>
      </c>
    </row>
    <row r="357" spans="1:4">
      <c r="A357" s="178" t="s">
        <v>83</v>
      </c>
      <c r="B357" s="178">
        <v>0</v>
      </c>
      <c r="C357" s="178">
        <v>0</v>
      </c>
      <c r="D357" s="178">
        <v>0</v>
      </c>
    </row>
    <row r="358" spans="1:4">
      <c r="A358" s="178" t="s">
        <v>87</v>
      </c>
      <c r="B358" s="178" t="s">
        <v>326</v>
      </c>
      <c r="C358" s="178" t="s">
        <v>321</v>
      </c>
      <c r="D358" s="178">
        <v>72</v>
      </c>
    </row>
    <row r="359" spans="1:4">
      <c r="A359" s="178" t="s">
        <v>93</v>
      </c>
      <c r="B359" s="178">
        <v>0</v>
      </c>
      <c r="C359" s="178">
        <v>0</v>
      </c>
      <c r="D359" s="178">
        <v>0</v>
      </c>
    </row>
    <row r="360" spans="1:4">
      <c r="A360" s="178" t="s">
        <v>4125</v>
      </c>
      <c r="B360" s="178" t="s">
        <v>326</v>
      </c>
      <c r="C360" s="178" t="s">
        <v>326</v>
      </c>
      <c r="D360" s="178">
        <v>73</v>
      </c>
    </row>
    <row r="361" spans="1:4">
      <c r="A361" s="178" t="s">
        <v>65</v>
      </c>
      <c r="B361" s="178" t="s">
        <v>326</v>
      </c>
      <c r="C361" s="178" t="s">
        <v>325</v>
      </c>
      <c r="D361" s="178">
        <v>71</v>
      </c>
    </row>
    <row r="362" spans="1:4">
      <c r="A362" s="178" t="s">
        <v>75</v>
      </c>
      <c r="B362" s="178" t="s">
        <v>2273</v>
      </c>
      <c r="C362" s="178" t="s">
        <v>325</v>
      </c>
      <c r="D362" s="178">
        <v>73</v>
      </c>
    </row>
    <row r="363" spans="1:4">
      <c r="A363" s="178" t="s">
        <v>77</v>
      </c>
      <c r="B363" s="178" t="s">
        <v>322</v>
      </c>
      <c r="C363" s="178" t="s">
        <v>325</v>
      </c>
      <c r="D363" s="178">
        <v>73</v>
      </c>
    </row>
    <row r="364" spans="1:4">
      <c r="A364" s="178" t="s">
        <v>38</v>
      </c>
      <c r="B364" s="178" t="s">
        <v>326</v>
      </c>
      <c r="C364" s="178" t="s">
        <v>321</v>
      </c>
      <c r="D364" s="178">
        <v>71</v>
      </c>
    </row>
    <row r="365" spans="1:4">
      <c r="A365" s="178" t="s">
        <v>54</v>
      </c>
      <c r="B365" s="178">
        <v>0</v>
      </c>
      <c r="C365" s="178">
        <v>0</v>
      </c>
      <c r="D365" s="178">
        <v>0</v>
      </c>
    </row>
    <row r="366" spans="1:4">
      <c r="A366" s="178" t="s">
        <v>32</v>
      </c>
      <c r="B366" s="178" t="s">
        <v>322</v>
      </c>
      <c r="C366" s="178" t="s">
        <v>321</v>
      </c>
      <c r="D366" s="178">
        <v>74</v>
      </c>
    </row>
    <row r="367" spans="1:4">
      <c r="A367" s="178" t="s">
        <v>4156</v>
      </c>
      <c r="B367" s="178" t="s">
        <v>326</v>
      </c>
      <c r="C367" s="178" t="s">
        <v>321</v>
      </c>
      <c r="D367" s="178">
        <v>71</v>
      </c>
    </row>
    <row r="368" spans="1:4">
      <c r="A368" s="178" t="s">
        <v>4157</v>
      </c>
      <c r="B368" s="178" t="s">
        <v>326</v>
      </c>
      <c r="C368" s="178" t="s">
        <v>325</v>
      </c>
      <c r="D368" s="178">
        <v>72</v>
      </c>
    </row>
    <row r="369" spans="1:4">
      <c r="A369" s="178" t="s">
        <v>62</v>
      </c>
      <c r="B369" s="178" t="s">
        <v>325</v>
      </c>
      <c r="C369" s="178" t="s">
        <v>325</v>
      </c>
      <c r="D369" s="178">
        <v>72</v>
      </c>
    </row>
    <row r="370" spans="1:4">
      <c r="A370" s="178" t="s">
        <v>58</v>
      </c>
      <c r="B370" s="178" t="s">
        <v>326</v>
      </c>
      <c r="C370" s="178" t="s">
        <v>321</v>
      </c>
      <c r="D370" s="178">
        <v>71</v>
      </c>
    </row>
    <row r="371" spans="1:4">
      <c r="A371" s="178" t="s">
        <v>64</v>
      </c>
      <c r="B371" s="178" t="s">
        <v>322</v>
      </c>
      <c r="C371" s="178" t="s">
        <v>321</v>
      </c>
      <c r="D371" s="178">
        <v>74</v>
      </c>
    </row>
    <row r="372" spans="1:4">
      <c r="A372" s="178" t="s">
        <v>81</v>
      </c>
      <c r="B372" s="178">
        <v>0</v>
      </c>
      <c r="C372" s="178">
        <v>0</v>
      </c>
      <c r="D372" s="178">
        <v>0</v>
      </c>
    </row>
    <row r="373" spans="1:4">
      <c r="A373" s="178" t="s">
        <v>4052</v>
      </c>
      <c r="B373" s="178" t="s">
        <v>326</v>
      </c>
      <c r="C373" s="178" t="s">
        <v>322</v>
      </c>
      <c r="D373" s="178">
        <v>73</v>
      </c>
    </row>
    <row r="374" spans="1:4">
      <c r="A374" s="178" t="s">
        <v>45</v>
      </c>
      <c r="B374" s="178" t="s">
        <v>325</v>
      </c>
      <c r="C374" s="178" t="s">
        <v>326</v>
      </c>
      <c r="D374" s="178">
        <v>70</v>
      </c>
    </row>
    <row r="375" spans="1:4">
      <c r="A375" s="178" t="s">
        <v>4161</v>
      </c>
      <c r="B375" s="178" t="s">
        <v>322</v>
      </c>
      <c r="C375" s="178" t="s">
        <v>325</v>
      </c>
      <c r="D375" s="178">
        <v>72</v>
      </c>
    </row>
    <row r="376" spans="1:4">
      <c r="A376" s="178" t="s">
        <v>63</v>
      </c>
      <c r="B376" s="178" t="s">
        <v>322</v>
      </c>
      <c r="C376" s="178" t="s">
        <v>325</v>
      </c>
      <c r="D376" s="178">
        <v>71</v>
      </c>
    </row>
    <row r="377" spans="1:4">
      <c r="A377" s="178" t="s">
        <v>48</v>
      </c>
      <c r="B377" s="178" t="s">
        <v>322</v>
      </c>
      <c r="C377" s="178" t="s">
        <v>325</v>
      </c>
      <c r="D377" s="178">
        <v>72</v>
      </c>
    </row>
    <row r="378" spans="1:4">
      <c r="A378" s="178" t="s">
        <v>4034</v>
      </c>
      <c r="B378" s="178" t="s">
        <v>326</v>
      </c>
      <c r="C378" s="178" t="s">
        <v>322</v>
      </c>
      <c r="D378" s="178">
        <v>71</v>
      </c>
    </row>
    <row r="379" spans="1:4">
      <c r="A379" s="178" t="s">
        <v>4086</v>
      </c>
      <c r="B379" s="178" t="s">
        <v>326</v>
      </c>
      <c r="C379" s="178" t="s">
        <v>325</v>
      </c>
      <c r="D379" s="178">
        <v>73</v>
      </c>
    </row>
    <row r="380" spans="1:4">
      <c r="A380" s="178" t="s">
        <v>4027</v>
      </c>
      <c r="B380" s="178" t="s">
        <v>326</v>
      </c>
      <c r="C380" s="178" t="s">
        <v>325</v>
      </c>
      <c r="D380" s="178">
        <v>71</v>
      </c>
    </row>
    <row r="381" spans="1:4">
      <c r="A381" s="178" t="s">
        <v>4177</v>
      </c>
      <c r="B381" s="178" t="s">
        <v>326</v>
      </c>
      <c r="C381" s="178" t="s">
        <v>325</v>
      </c>
      <c r="D381" s="178">
        <v>72</v>
      </c>
    </row>
    <row r="382" spans="1:4">
      <c r="A382" s="178" t="s">
        <v>4178</v>
      </c>
      <c r="B382" s="178">
        <v>0</v>
      </c>
      <c r="C382" s="178">
        <v>0</v>
      </c>
      <c r="D382" s="178">
        <v>0</v>
      </c>
    </row>
    <row r="383" spans="1:4">
      <c r="A383" s="178" t="s">
        <v>23</v>
      </c>
      <c r="B383" s="178">
        <v>0</v>
      </c>
      <c r="C383" s="178">
        <v>0</v>
      </c>
      <c r="D383" s="178">
        <v>0</v>
      </c>
    </row>
    <row r="384" spans="1:4">
      <c r="A384" s="178" t="s">
        <v>28</v>
      </c>
      <c r="B384" s="178">
        <v>0</v>
      </c>
      <c r="C384" s="178">
        <v>0</v>
      </c>
      <c r="D384" s="178">
        <v>0</v>
      </c>
    </row>
    <row r="385" spans="1:4">
      <c r="A385" s="178" t="s">
        <v>3979</v>
      </c>
      <c r="B385" s="178" t="s">
        <v>326</v>
      </c>
      <c r="C385" s="178" t="s">
        <v>326</v>
      </c>
      <c r="D385" s="178">
        <v>71</v>
      </c>
    </row>
    <row r="386" spans="1:4">
      <c r="A386" s="178" t="s">
        <v>4110</v>
      </c>
      <c r="B386" s="178" t="s">
        <v>322</v>
      </c>
      <c r="C386" s="178" t="s">
        <v>348</v>
      </c>
      <c r="D386" s="178">
        <v>72</v>
      </c>
    </row>
    <row r="387" spans="1:4">
      <c r="A387" s="178" t="s">
        <v>4111</v>
      </c>
      <c r="B387" s="178" t="s">
        <v>326</v>
      </c>
      <c r="C387" s="178" t="s">
        <v>321</v>
      </c>
      <c r="D387" s="178">
        <v>72</v>
      </c>
    </row>
    <row r="388" spans="1:4">
      <c r="A388" s="178" t="s">
        <v>4141</v>
      </c>
      <c r="B388" s="178" t="s">
        <v>326</v>
      </c>
      <c r="C388" s="178" t="s">
        <v>325</v>
      </c>
      <c r="D388" s="178">
        <v>73</v>
      </c>
    </row>
    <row r="389" spans="1:4">
      <c r="A389" s="178" t="s">
        <v>4142</v>
      </c>
      <c r="B389" s="178" t="s">
        <v>322</v>
      </c>
      <c r="C389" s="178" t="s">
        <v>326</v>
      </c>
      <c r="D389" s="178">
        <v>72</v>
      </c>
    </row>
    <row r="390" spans="1:4">
      <c r="A390" s="178" t="s">
        <v>3981</v>
      </c>
      <c r="B390" s="178" t="s">
        <v>326</v>
      </c>
      <c r="C390" s="178" t="s">
        <v>321</v>
      </c>
      <c r="D390" s="178">
        <v>75</v>
      </c>
    </row>
    <row r="391" spans="1:4">
      <c r="A391" s="178" t="s">
        <v>4046</v>
      </c>
      <c r="B391" s="178" t="s">
        <v>326</v>
      </c>
      <c r="C391" s="178" t="s">
        <v>326</v>
      </c>
      <c r="D391" s="178">
        <v>70</v>
      </c>
    </row>
    <row r="392" spans="1:4">
      <c r="A392" s="178" t="s">
        <v>4104</v>
      </c>
      <c r="B392" s="178" t="s">
        <v>326</v>
      </c>
      <c r="C392" s="178" t="s">
        <v>348</v>
      </c>
      <c r="D392" s="178">
        <v>72</v>
      </c>
    </row>
    <row r="393" spans="1:4">
      <c r="A393" s="178" t="s">
        <v>4073</v>
      </c>
      <c r="B393" s="178" t="s">
        <v>2273</v>
      </c>
      <c r="C393" s="178" t="s">
        <v>325</v>
      </c>
      <c r="D393" s="178">
        <v>73</v>
      </c>
    </row>
    <row r="394" spans="1:4">
      <c r="A394" s="178" t="s">
        <v>3939</v>
      </c>
      <c r="B394" s="178" t="s">
        <v>325</v>
      </c>
      <c r="C394" s="178" t="s">
        <v>326</v>
      </c>
      <c r="D394" s="178">
        <v>69</v>
      </c>
    </row>
    <row r="395" spans="1:4">
      <c r="A395" s="178" t="s">
        <v>3976</v>
      </c>
      <c r="B395" s="178" t="s">
        <v>326</v>
      </c>
      <c r="C395" s="178" t="s">
        <v>325</v>
      </c>
      <c r="D395" s="178">
        <v>72</v>
      </c>
    </row>
    <row r="396" spans="1:4">
      <c r="A396" s="178" t="s">
        <v>4077</v>
      </c>
      <c r="B396" s="178" t="s">
        <v>322</v>
      </c>
      <c r="C396" s="178" t="s">
        <v>321</v>
      </c>
      <c r="D396" s="178">
        <v>72</v>
      </c>
    </row>
    <row r="397" spans="1:4">
      <c r="A397" s="178" t="s">
        <v>3985</v>
      </c>
      <c r="B397" s="178" t="s">
        <v>325</v>
      </c>
      <c r="C397" s="178" t="s">
        <v>325</v>
      </c>
      <c r="D397" s="178">
        <v>70</v>
      </c>
    </row>
    <row r="398" spans="1:4">
      <c r="A398" s="178" t="s">
        <v>2531</v>
      </c>
      <c r="B398" s="178" t="s">
        <v>326</v>
      </c>
      <c r="C398" s="178" t="s">
        <v>321</v>
      </c>
      <c r="D398" s="178">
        <v>73</v>
      </c>
    </row>
    <row r="399" spans="1:4">
      <c r="A399" s="178" t="s">
        <v>3963</v>
      </c>
      <c r="B399" s="178" t="s">
        <v>326</v>
      </c>
      <c r="C399" s="178" t="s">
        <v>325</v>
      </c>
      <c r="D399" s="178">
        <v>70</v>
      </c>
    </row>
    <row r="400" spans="1:4">
      <c r="A400" s="178" t="s">
        <v>2494</v>
      </c>
      <c r="B400" s="178" t="s">
        <v>325</v>
      </c>
      <c r="C400" s="178" t="s">
        <v>325</v>
      </c>
      <c r="D400" s="178">
        <v>68</v>
      </c>
    </row>
    <row r="401" spans="1:4">
      <c r="A401" s="178" t="s">
        <v>3947</v>
      </c>
      <c r="B401" s="178" t="s">
        <v>325</v>
      </c>
      <c r="C401" s="178" t="s">
        <v>325</v>
      </c>
      <c r="D401" s="178">
        <v>68</v>
      </c>
    </row>
    <row r="402" spans="1:4">
      <c r="A402" s="178" t="s">
        <v>216</v>
      </c>
      <c r="B402" s="178" t="s">
        <v>326</v>
      </c>
      <c r="C402" s="178" t="s">
        <v>321</v>
      </c>
      <c r="D402" s="178">
        <v>73</v>
      </c>
    </row>
    <row r="403" spans="1:4">
      <c r="A403" s="178" t="s">
        <v>219</v>
      </c>
      <c r="B403" s="178" t="s">
        <v>326</v>
      </c>
      <c r="C403" s="178" t="s">
        <v>348</v>
      </c>
      <c r="D403" s="178">
        <v>70</v>
      </c>
    </row>
    <row r="404" spans="1:4">
      <c r="A404" s="178" t="s">
        <v>220</v>
      </c>
      <c r="B404" s="178" t="s">
        <v>325</v>
      </c>
      <c r="C404" s="178" t="s">
        <v>325</v>
      </c>
      <c r="D404" s="178">
        <v>71</v>
      </c>
    </row>
    <row r="405" spans="1:4">
      <c r="A405" s="178" t="s">
        <v>222</v>
      </c>
      <c r="B405" s="178" t="s">
        <v>326</v>
      </c>
      <c r="C405" s="178" t="s">
        <v>321</v>
      </c>
      <c r="D405" s="178">
        <v>72</v>
      </c>
    </row>
    <row r="406" spans="1:4">
      <c r="A406" s="178" t="s">
        <v>224</v>
      </c>
      <c r="B406" s="178" t="s">
        <v>322</v>
      </c>
      <c r="C406" s="178" t="s">
        <v>321</v>
      </c>
      <c r="D406" s="178">
        <v>73</v>
      </c>
    </row>
    <row r="407" spans="1:4">
      <c r="A407" s="178" t="s">
        <v>225</v>
      </c>
      <c r="B407" s="178" t="s">
        <v>322</v>
      </c>
      <c r="C407" s="178" t="s">
        <v>325</v>
      </c>
      <c r="D407" s="178">
        <v>71</v>
      </c>
    </row>
    <row r="408" spans="1:4">
      <c r="A408" s="178" t="s">
        <v>227</v>
      </c>
      <c r="B408" s="178" t="s">
        <v>2273</v>
      </c>
      <c r="C408" s="178" t="s">
        <v>321</v>
      </c>
      <c r="D408" s="178">
        <v>73</v>
      </c>
    </row>
    <row r="409" spans="1:4">
      <c r="A409" s="178" t="s">
        <v>228</v>
      </c>
      <c r="B409" s="178" t="s">
        <v>2273</v>
      </c>
      <c r="C409" s="178" t="s">
        <v>321</v>
      </c>
      <c r="D409" s="178">
        <v>71</v>
      </c>
    </row>
    <row r="410" spans="1:4">
      <c r="A410" s="178" t="s">
        <v>229</v>
      </c>
      <c r="B410" s="178" t="s">
        <v>2273</v>
      </c>
      <c r="C410" s="178" t="s">
        <v>321</v>
      </c>
      <c r="D410" s="178">
        <v>72</v>
      </c>
    </row>
    <row r="411" spans="1:4">
      <c r="A411" s="178" t="s">
        <v>2482</v>
      </c>
      <c r="B411" s="178" t="s">
        <v>326</v>
      </c>
      <c r="C411" s="178" t="s">
        <v>322</v>
      </c>
      <c r="D411" s="178">
        <v>70</v>
      </c>
    </row>
    <row r="412" spans="1:4">
      <c r="A412" s="178" t="s">
        <v>2487</v>
      </c>
      <c r="B412" s="178" t="s">
        <v>322</v>
      </c>
      <c r="C412" s="178" t="s">
        <v>326</v>
      </c>
      <c r="D412" s="178">
        <v>71</v>
      </c>
    </row>
    <row r="413" spans="1:4">
      <c r="A413" s="178" t="s">
        <v>2483</v>
      </c>
      <c r="B413" s="178" t="s">
        <v>326</v>
      </c>
      <c r="C413" s="178" t="s">
        <v>322</v>
      </c>
      <c r="D413" s="178">
        <v>70</v>
      </c>
    </row>
    <row r="414" spans="1:4">
      <c r="A414" s="178" t="s">
        <v>2490</v>
      </c>
      <c r="B414" s="178" t="s">
        <v>326</v>
      </c>
      <c r="C414" s="178" t="s">
        <v>322</v>
      </c>
      <c r="D414" s="178">
        <v>71</v>
      </c>
    </row>
    <row r="415" spans="1:4">
      <c r="A415" s="178" t="s">
        <v>2496</v>
      </c>
      <c r="B415" s="178" t="s">
        <v>322</v>
      </c>
      <c r="C415" s="178" t="s">
        <v>326</v>
      </c>
      <c r="D415" s="178">
        <v>72</v>
      </c>
    </row>
    <row r="416" spans="1:4">
      <c r="A416" s="178" t="s">
        <v>2515</v>
      </c>
      <c r="B416" s="178" t="s">
        <v>322</v>
      </c>
      <c r="C416" s="178" t="s">
        <v>326</v>
      </c>
      <c r="D416" s="178">
        <v>74</v>
      </c>
    </row>
    <row r="417" spans="1:4">
      <c r="A417" s="178" t="s">
        <v>2505</v>
      </c>
      <c r="B417" s="178" t="s">
        <v>326</v>
      </c>
      <c r="C417" s="178" t="s">
        <v>326</v>
      </c>
      <c r="D417" s="178">
        <v>74</v>
      </c>
    </row>
    <row r="418" spans="1:4">
      <c r="A418" s="178" t="s">
        <v>2511</v>
      </c>
      <c r="B418" s="178" t="s">
        <v>2273</v>
      </c>
      <c r="C418" s="178" t="s">
        <v>326</v>
      </c>
      <c r="D418" s="178">
        <v>74</v>
      </c>
    </row>
    <row r="419" spans="1:4">
      <c r="A419" s="178" t="s">
        <v>3946</v>
      </c>
      <c r="B419" s="178" t="s">
        <v>2273</v>
      </c>
      <c r="C419" s="178" t="s">
        <v>326</v>
      </c>
      <c r="D419" s="178">
        <v>74</v>
      </c>
    </row>
    <row r="420" spans="1:4">
      <c r="A420" s="178" t="s">
        <v>18</v>
      </c>
      <c r="B420" s="178" t="s">
        <v>326</v>
      </c>
      <c r="C420" s="178" t="s">
        <v>325</v>
      </c>
      <c r="D420" s="178">
        <v>71</v>
      </c>
    </row>
    <row r="421" spans="1:4">
      <c r="A421" s="178" t="s">
        <v>30</v>
      </c>
      <c r="B421" s="178" t="s">
        <v>326</v>
      </c>
      <c r="C421" s="178" t="s">
        <v>326</v>
      </c>
      <c r="D421" s="178">
        <v>71</v>
      </c>
    </row>
    <row r="422" spans="1:4">
      <c r="A422" s="178" t="s">
        <v>19</v>
      </c>
      <c r="B422" s="178" t="s">
        <v>326</v>
      </c>
      <c r="C422" s="178" t="s">
        <v>325</v>
      </c>
      <c r="D422" s="178">
        <v>72</v>
      </c>
    </row>
    <row r="423" spans="1:4">
      <c r="A423" s="178" t="s">
        <v>4037</v>
      </c>
      <c r="B423" s="178" t="s">
        <v>322</v>
      </c>
      <c r="C423" s="178" t="s">
        <v>326</v>
      </c>
      <c r="D423" s="178">
        <v>73</v>
      </c>
    </row>
    <row r="424" spans="1:4">
      <c r="A424" s="178" t="s">
        <v>4053</v>
      </c>
      <c r="B424" s="178" t="s">
        <v>326</v>
      </c>
      <c r="C424" s="178" t="s">
        <v>326</v>
      </c>
      <c r="D424" s="178">
        <v>72</v>
      </c>
    </row>
    <row r="425" spans="1:4">
      <c r="A425" s="178" t="s">
        <v>4050</v>
      </c>
      <c r="B425" s="178" t="s">
        <v>326</v>
      </c>
      <c r="C425" s="178" t="s">
        <v>322</v>
      </c>
      <c r="D425" s="178">
        <v>71</v>
      </c>
    </row>
    <row r="426" spans="1:4">
      <c r="A426" s="178" t="s">
        <v>4082</v>
      </c>
      <c r="B426" s="178" t="s">
        <v>326</v>
      </c>
      <c r="C426" s="178" t="s">
        <v>326</v>
      </c>
      <c r="D426" s="178">
        <v>72</v>
      </c>
    </row>
    <row r="427" spans="1:4">
      <c r="A427" s="178" t="s">
        <v>4091</v>
      </c>
      <c r="B427" s="178" t="s">
        <v>326</v>
      </c>
      <c r="C427" s="178" t="s">
        <v>326</v>
      </c>
      <c r="D427" s="178">
        <v>76</v>
      </c>
    </row>
    <row r="428" spans="1:4">
      <c r="A428" s="178" t="s">
        <v>4070</v>
      </c>
      <c r="B428" s="178" t="s">
        <v>325</v>
      </c>
      <c r="C428" s="178" t="s">
        <v>322</v>
      </c>
      <c r="D428" s="178">
        <v>71</v>
      </c>
    </row>
    <row r="429" spans="1:4">
      <c r="A429" s="178" t="s">
        <v>3994</v>
      </c>
      <c r="B429" s="178" t="s">
        <v>326</v>
      </c>
      <c r="C429" s="178" t="s">
        <v>326</v>
      </c>
      <c r="D429" s="178">
        <v>70</v>
      </c>
    </row>
    <row r="430" spans="1:4">
      <c r="A430" s="178" t="s">
        <v>4105</v>
      </c>
      <c r="B430" s="178" t="s">
        <v>2273</v>
      </c>
      <c r="C430" s="178" t="s">
        <v>325</v>
      </c>
      <c r="D430" s="178">
        <v>70</v>
      </c>
    </row>
    <row r="431" spans="1:4">
      <c r="A431" s="178" t="s">
        <v>4122</v>
      </c>
      <c r="B431" s="178" t="s">
        <v>325</v>
      </c>
      <c r="C431" s="178" t="s">
        <v>322</v>
      </c>
      <c r="D431" s="178">
        <v>71</v>
      </c>
    </row>
    <row r="432" spans="1:4">
      <c r="A432" s="178" t="s">
        <v>4121</v>
      </c>
      <c r="B432" s="178" t="s">
        <v>325</v>
      </c>
      <c r="C432" s="178" t="s">
        <v>322</v>
      </c>
      <c r="D432" s="178">
        <v>72</v>
      </c>
    </row>
    <row r="433" spans="1:4">
      <c r="A433" s="178" t="s">
        <v>4078</v>
      </c>
      <c r="B433" s="178" t="s">
        <v>326</v>
      </c>
      <c r="C433" s="178" t="s">
        <v>326</v>
      </c>
      <c r="D433" s="178">
        <v>72</v>
      </c>
    </row>
    <row r="434" spans="1:4">
      <c r="A434" s="178" t="s">
        <v>36</v>
      </c>
      <c r="B434" s="178" t="s">
        <v>326</v>
      </c>
      <c r="C434" s="178" t="s">
        <v>325</v>
      </c>
      <c r="D434" s="178">
        <v>71</v>
      </c>
    </row>
    <row r="435" spans="1:4">
      <c r="A435" s="178" t="s">
        <v>3948</v>
      </c>
      <c r="B435" s="178" t="s">
        <v>326</v>
      </c>
      <c r="C435" s="178" t="s">
        <v>325</v>
      </c>
      <c r="D435" s="178">
        <v>74</v>
      </c>
    </row>
    <row r="436" spans="1:4">
      <c r="A436" s="178" t="s">
        <v>3959</v>
      </c>
      <c r="B436" s="178" t="s">
        <v>326</v>
      </c>
      <c r="C436" s="178" t="s">
        <v>325</v>
      </c>
      <c r="D436" s="178">
        <v>74</v>
      </c>
    </row>
    <row r="437" spans="1:4">
      <c r="A437" s="178" t="s">
        <v>2516</v>
      </c>
      <c r="B437" s="178" t="s">
        <v>326</v>
      </c>
      <c r="C437" s="178" t="s">
        <v>326</v>
      </c>
      <c r="D437" s="178">
        <v>72</v>
      </c>
    </row>
    <row r="438" spans="1:4">
      <c r="A438" s="178" t="s">
        <v>2521</v>
      </c>
      <c r="B438" s="178" t="s">
        <v>322</v>
      </c>
      <c r="C438" s="178" t="s">
        <v>326</v>
      </c>
      <c r="D438" s="178">
        <v>72</v>
      </c>
    </row>
    <row r="439" spans="1:4">
      <c r="A439" s="178" t="s">
        <v>3943</v>
      </c>
      <c r="B439" s="178" t="s">
        <v>326</v>
      </c>
      <c r="C439" s="178" t="s">
        <v>326</v>
      </c>
      <c r="D439" s="178">
        <v>72</v>
      </c>
    </row>
    <row r="440" spans="1:4">
      <c r="A440" s="178" t="s">
        <v>3935</v>
      </c>
      <c r="B440" s="178" t="s">
        <v>322</v>
      </c>
      <c r="C440" s="178" t="s">
        <v>325</v>
      </c>
      <c r="D440" s="178">
        <v>72</v>
      </c>
    </row>
    <row r="441" spans="1:4">
      <c r="A441" s="178" t="s">
        <v>2503</v>
      </c>
      <c r="B441" s="178" t="s">
        <v>2273</v>
      </c>
      <c r="C441" s="178" t="s">
        <v>321</v>
      </c>
      <c r="D441" s="178">
        <v>73</v>
      </c>
    </row>
    <row r="442" spans="1:4">
      <c r="A442" s="178" t="s">
        <v>3949</v>
      </c>
      <c r="B442" s="178" t="s">
        <v>322</v>
      </c>
      <c r="C442" s="178" t="s">
        <v>326</v>
      </c>
      <c r="D442" s="178">
        <v>73</v>
      </c>
    </row>
    <row r="443" spans="1:4">
      <c r="A443" s="178" t="s">
        <v>3980</v>
      </c>
      <c r="B443" s="178" t="s">
        <v>322</v>
      </c>
      <c r="C443" s="178" t="s">
        <v>326</v>
      </c>
      <c r="D443" s="178">
        <v>72</v>
      </c>
    </row>
    <row r="444" spans="1:4">
      <c r="A444" s="178" t="s">
        <v>4006</v>
      </c>
      <c r="B444" s="178" t="s">
        <v>326</v>
      </c>
      <c r="C444" s="178" t="s">
        <v>325</v>
      </c>
      <c r="D444" s="178">
        <v>72</v>
      </c>
    </row>
    <row r="445" spans="1:4">
      <c r="A445" s="178" t="s">
        <v>4005</v>
      </c>
      <c r="B445" s="178">
        <v>0</v>
      </c>
      <c r="C445" s="178">
        <v>0</v>
      </c>
      <c r="D445" s="178">
        <v>0</v>
      </c>
    </row>
    <row r="446" spans="1:4">
      <c r="A446" s="178" t="s">
        <v>3953</v>
      </c>
      <c r="B446" s="178" t="s">
        <v>326</v>
      </c>
      <c r="C446" s="178" t="s">
        <v>326</v>
      </c>
      <c r="D446" s="178">
        <v>73</v>
      </c>
    </row>
    <row r="447" spans="1:4">
      <c r="A447" s="178" t="s">
        <v>4042</v>
      </c>
      <c r="B447" s="178" t="s">
        <v>322</v>
      </c>
      <c r="C447" s="178" t="s">
        <v>325</v>
      </c>
      <c r="D447" s="178">
        <v>75</v>
      </c>
    </row>
    <row r="448" spans="1:4">
      <c r="A448" s="178" t="s">
        <v>4066</v>
      </c>
      <c r="B448" s="178" t="s">
        <v>322</v>
      </c>
      <c r="C448" s="178" t="s">
        <v>325</v>
      </c>
      <c r="D448" s="178">
        <v>75</v>
      </c>
    </row>
    <row r="449" spans="1:4">
      <c r="A449" s="178" t="s">
        <v>4062</v>
      </c>
      <c r="B449" s="178" t="s">
        <v>326</v>
      </c>
      <c r="C449" s="178" t="s">
        <v>322</v>
      </c>
      <c r="D449" s="178">
        <v>70</v>
      </c>
    </row>
    <row r="450" spans="1:4">
      <c r="A450" s="178" t="s">
        <v>2493</v>
      </c>
      <c r="B450" s="178" t="s">
        <v>2273</v>
      </c>
      <c r="C450" s="178" t="s">
        <v>325</v>
      </c>
      <c r="D450" s="178">
        <v>72</v>
      </c>
    </row>
    <row r="451" spans="1:4">
      <c r="A451" s="178" t="s">
        <v>4033</v>
      </c>
      <c r="B451" s="178" t="s">
        <v>322</v>
      </c>
      <c r="C451" s="178" t="s">
        <v>325</v>
      </c>
      <c r="D451" s="178">
        <v>71</v>
      </c>
    </row>
    <row r="452" spans="1:4">
      <c r="A452" s="178" t="s">
        <v>4040</v>
      </c>
      <c r="B452" s="178" t="s">
        <v>322</v>
      </c>
      <c r="C452" s="178" t="s">
        <v>325</v>
      </c>
      <c r="D452" s="178">
        <v>71</v>
      </c>
    </row>
    <row r="453" spans="1:4">
      <c r="A453" s="178" t="s">
        <v>4090</v>
      </c>
      <c r="B453" s="178">
        <v>0</v>
      </c>
      <c r="C453" s="178">
        <v>0</v>
      </c>
      <c r="D453" s="178">
        <v>0</v>
      </c>
    </row>
    <row r="454" spans="1:4">
      <c r="A454" s="178" t="s">
        <v>4158</v>
      </c>
      <c r="B454" s="178" t="s">
        <v>326</v>
      </c>
      <c r="C454" s="178" t="s">
        <v>321</v>
      </c>
      <c r="D454" s="178">
        <v>73</v>
      </c>
    </row>
    <row r="455" spans="1:4">
      <c r="A455" s="178" t="s">
        <v>2555</v>
      </c>
      <c r="B455" s="178" t="s">
        <v>322</v>
      </c>
      <c r="C455" s="178" t="s">
        <v>325</v>
      </c>
      <c r="D455" s="178">
        <v>71</v>
      </c>
    </row>
    <row r="456" spans="1:4">
      <c r="A456" s="178" t="s">
        <v>2556</v>
      </c>
      <c r="B456" s="178" t="s">
        <v>322</v>
      </c>
      <c r="C456" s="178" t="s">
        <v>325</v>
      </c>
      <c r="D456" s="178">
        <v>70</v>
      </c>
    </row>
    <row r="457" spans="1:4">
      <c r="A457" s="178" t="s">
        <v>2557</v>
      </c>
      <c r="B457" s="178" t="s">
        <v>322</v>
      </c>
      <c r="C457" s="178" t="s">
        <v>325</v>
      </c>
      <c r="D457" s="178">
        <v>72</v>
      </c>
    </row>
    <row r="458" spans="1:4">
      <c r="A458" s="178" t="s">
        <v>2558</v>
      </c>
      <c r="B458" s="178" t="s">
        <v>326</v>
      </c>
      <c r="C458" s="178" t="s">
        <v>325</v>
      </c>
      <c r="D458" s="178">
        <v>73</v>
      </c>
    </row>
    <row r="459" spans="1:4">
      <c r="A459" s="178" t="s">
        <v>2559</v>
      </c>
      <c r="B459" s="178">
        <v>0</v>
      </c>
      <c r="C459" s="178">
        <v>0</v>
      </c>
      <c r="D459" s="178">
        <v>0</v>
      </c>
    </row>
    <row r="460" spans="1:4">
      <c r="A460" s="178" t="s">
        <v>2561</v>
      </c>
      <c r="B460" s="178" t="s">
        <v>326</v>
      </c>
      <c r="C460" s="178" t="s">
        <v>325</v>
      </c>
      <c r="D460" s="178">
        <v>72</v>
      </c>
    </row>
    <row r="461" spans="1:4">
      <c r="A461" s="178" t="s">
        <v>2562</v>
      </c>
      <c r="B461" s="178" t="s">
        <v>322</v>
      </c>
      <c r="C461" s="178" t="s">
        <v>325</v>
      </c>
      <c r="D461" s="178">
        <v>72</v>
      </c>
    </row>
    <row r="462" spans="1:4">
      <c r="A462" s="178" t="s">
        <v>2564</v>
      </c>
      <c r="B462" s="178" t="s">
        <v>322</v>
      </c>
      <c r="C462" s="178" t="s">
        <v>325</v>
      </c>
      <c r="D462" s="178">
        <v>72</v>
      </c>
    </row>
    <row r="463" spans="1:4">
      <c r="A463" s="178" t="s">
        <v>2565</v>
      </c>
      <c r="B463" s="178" t="s">
        <v>325</v>
      </c>
      <c r="C463" s="178" t="s">
        <v>321</v>
      </c>
      <c r="D463" s="178">
        <v>72</v>
      </c>
    </row>
    <row r="464" spans="1:4">
      <c r="A464" s="178" t="s">
        <v>2566</v>
      </c>
      <c r="B464" s="178" t="s">
        <v>322</v>
      </c>
      <c r="C464" s="178" t="s">
        <v>321</v>
      </c>
      <c r="D464" s="178">
        <v>72</v>
      </c>
    </row>
    <row r="465" spans="1:4">
      <c r="A465" s="178" t="s">
        <v>2567</v>
      </c>
      <c r="B465" s="178" t="s">
        <v>322</v>
      </c>
      <c r="C465" s="178" t="s">
        <v>321</v>
      </c>
      <c r="D465" s="178">
        <v>72</v>
      </c>
    </row>
    <row r="466" spans="1:4">
      <c r="A466" s="178" t="s">
        <v>2568</v>
      </c>
      <c r="B466" s="178" t="s">
        <v>326</v>
      </c>
      <c r="C466" s="178" t="s">
        <v>325</v>
      </c>
      <c r="D466" s="178">
        <v>70</v>
      </c>
    </row>
    <row r="467" spans="1:4">
      <c r="A467" s="178" t="s">
        <v>2569</v>
      </c>
      <c r="B467" s="178" t="s">
        <v>322</v>
      </c>
      <c r="C467" s="178" t="s">
        <v>321</v>
      </c>
      <c r="D467" s="178">
        <v>73</v>
      </c>
    </row>
    <row r="468" spans="1:4">
      <c r="A468" s="178" t="s">
        <v>2570</v>
      </c>
      <c r="B468" s="178" t="s">
        <v>326</v>
      </c>
      <c r="C468" s="178" t="s">
        <v>325</v>
      </c>
      <c r="D468" s="178">
        <v>73</v>
      </c>
    </row>
    <row r="469" spans="1:4">
      <c r="A469" s="178" t="s">
        <v>2571</v>
      </c>
      <c r="B469" s="178" t="s">
        <v>326</v>
      </c>
      <c r="C469" s="178" t="s">
        <v>325</v>
      </c>
      <c r="D469" s="178">
        <v>73</v>
      </c>
    </row>
    <row r="470" spans="1:4">
      <c r="A470" s="178" t="s">
        <v>2572</v>
      </c>
      <c r="B470" s="178" t="s">
        <v>322</v>
      </c>
      <c r="C470" s="178" t="s">
        <v>321</v>
      </c>
      <c r="D470" s="178">
        <v>69</v>
      </c>
    </row>
    <row r="471" spans="1:4">
      <c r="A471" s="178" t="s">
        <v>2573</v>
      </c>
      <c r="B471" s="178" t="s">
        <v>322</v>
      </c>
      <c r="C471" s="178" t="s">
        <v>325</v>
      </c>
      <c r="D471" s="178">
        <v>72</v>
      </c>
    </row>
    <row r="472" spans="1:4">
      <c r="A472" s="178" t="s">
        <v>2574</v>
      </c>
      <c r="B472" s="178" t="s">
        <v>326</v>
      </c>
      <c r="C472" s="178" t="s">
        <v>325</v>
      </c>
      <c r="D472" s="178">
        <v>71</v>
      </c>
    </row>
    <row r="473" spans="1:4">
      <c r="A473" s="178" t="s">
        <v>2575</v>
      </c>
      <c r="B473" s="178" t="s">
        <v>322</v>
      </c>
      <c r="C473" s="178" t="s">
        <v>321</v>
      </c>
      <c r="D473" s="178">
        <v>73</v>
      </c>
    </row>
    <row r="474" spans="1:4">
      <c r="A474" s="178" t="s">
        <v>2576</v>
      </c>
      <c r="B474" s="178" t="s">
        <v>326</v>
      </c>
      <c r="C474" s="178" t="s">
        <v>321</v>
      </c>
      <c r="D474" s="178">
        <v>72</v>
      </c>
    </row>
    <row r="475" spans="1:4">
      <c r="A475" s="178" t="s">
        <v>2577</v>
      </c>
      <c r="B475" s="178" t="s">
        <v>2273</v>
      </c>
      <c r="C475" s="178" t="s">
        <v>321</v>
      </c>
      <c r="D475" s="178">
        <v>72</v>
      </c>
    </row>
    <row r="476" spans="1:4">
      <c r="A476" s="178" t="s">
        <v>2578</v>
      </c>
      <c r="B476" s="178" t="s">
        <v>322</v>
      </c>
      <c r="C476" s="178" t="s">
        <v>321</v>
      </c>
      <c r="D476" s="178">
        <v>72</v>
      </c>
    </row>
    <row r="477" spans="1:4">
      <c r="A477" s="178" t="s">
        <v>2579</v>
      </c>
      <c r="B477" s="178" t="s">
        <v>322</v>
      </c>
      <c r="C477" s="178" t="s">
        <v>321</v>
      </c>
      <c r="D477" s="178">
        <v>73</v>
      </c>
    </row>
    <row r="478" spans="1:4">
      <c r="A478" s="178" t="s">
        <v>2580</v>
      </c>
      <c r="B478" s="178" t="s">
        <v>2273</v>
      </c>
      <c r="C478" s="178" t="s">
        <v>321</v>
      </c>
      <c r="D478" s="178">
        <v>73</v>
      </c>
    </row>
    <row r="479" spans="1:4">
      <c r="A479" s="178" t="s">
        <v>2581</v>
      </c>
      <c r="B479" s="178" t="s">
        <v>322</v>
      </c>
      <c r="C479" s="178" t="s">
        <v>321</v>
      </c>
      <c r="D479" s="178">
        <v>73</v>
      </c>
    </row>
    <row r="480" spans="1:4">
      <c r="A480" s="178" t="s">
        <v>2582</v>
      </c>
      <c r="B480" s="178" t="s">
        <v>322</v>
      </c>
      <c r="C480" s="178" t="s">
        <v>321</v>
      </c>
      <c r="D480" s="178">
        <v>73</v>
      </c>
    </row>
    <row r="481" spans="1:4">
      <c r="A481" s="178" t="s">
        <v>2583</v>
      </c>
      <c r="B481" s="178" t="s">
        <v>322</v>
      </c>
      <c r="C481" s="178" t="s">
        <v>321</v>
      </c>
      <c r="D481" s="178">
        <v>73</v>
      </c>
    </row>
    <row r="482" spans="1:4">
      <c r="A482" s="178" t="s">
        <v>2584</v>
      </c>
      <c r="B482" s="178" t="s">
        <v>322</v>
      </c>
      <c r="C482" s="178" t="s">
        <v>321</v>
      </c>
      <c r="D482" s="178">
        <v>73</v>
      </c>
    </row>
    <row r="483" spans="1:4">
      <c r="A483" s="178" t="s">
        <v>2585</v>
      </c>
      <c r="B483" s="178" t="s">
        <v>326</v>
      </c>
      <c r="C483" s="178" t="s">
        <v>325</v>
      </c>
      <c r="D483" s="178">
        <v>70</v>
      </c>
    </row>
    <row r="484" spans="1:4">
      <c r="A484" s="178" t="s">
        <v>2587</v>
      </c>
      <c r="B484" s="178" t="s">
        <v>326</v>
      </c>
      <c r="C484" s="178" t="s">
        <v>325</v>
      </c>
      <c r="D484" s="178">
        <v>70</v>
      </c>
    </row>
    <row r="485" spans="1:4">
      <c r="A485" s="178" t="s">
        <v>2588</v>
      </c>
      <c r="B485" s="178">
        <v>0</v>
      </c>
      <c r="C485" s="178">
        <v>0</v>
      </c>
      <c r="D485" s="178">
        <v>0</v>
      </c>
    </row>
    <row r="486" spans="1:4">
      <c r="A486" s="178" t="s">
        <v>2589</v>
      </c>
      <c r="B486" s="178">
        <v>0</v>
      </c>
      <c r="C486" s="178">
        <v>0</v>
      </c>
      <c r="D486" s="178">
        <v>0</v>
      </c>
    </row>
    <row r="487" spans="1:4">
      <c r="A487" s="178" t="s">
        <v>2590</v>
      </c>
      <c r="B487" s="178" t="s">
        <v>322</v>
      </c>
      <c r="C487" s="178" t="s">
        <v>325</v>
      </c>
      <c r="D487" s="178">
        <v>72</v>
      </c>
    </row>
    <row r="488" spans="1:4">
      <c r="A488" s="178" t="s">
        <v>2592</v>
      </c>
      <c r="B488" s="178">
        <v>0</v>
      </c>
      <c r="C488" s="178">
        <v>0</v>
      </c>
      <c r="D488" s="178">
        <v>0</v>
      </c>
    </row>
    <row r="489" spans="1:4">
      <c r="A489" s="178" t="s">
        <v>2593</v>
      </c>
      <c r="B489" s="178" t="s">
        <v>326</v>
      </c>
      <c r="C489" s="178" t="s">
        <v>321</v>
      </c>
      <c r="D489" s="178">
        <v>70</v>
      </c>
    </row>
    <row r="490" spans="1:4">
      <c r="A490" s="178" t="s">
        <v>2594</v>
      </c>
      <c r="B490" s="178" t="s">
        <v>326</v>
      </c>
      <c r="C490" s="178" t="s">
        <v>325</v>
      </c>
      <c r="D490" s="178">
        <v>74</v>
      </c>
    </row>
    <row r="491" spans="1:4">
      <c r="A491" s="178" t="s">
        <v>2595</v>
      </c>
      <c r="B491" s="178" t="s">
        <v>326</v>
      </c>
      <c r="C491" s="178" t="s">
        <v>325</v>
      </c>
      <c r="D491" s="178">
        <v>73</v>
      </c>
    </row>
    <row r="492" spans="1:4">
      <c r="A492" s="178" t="s">
        <v>2596</v>
      </c>
      <c r="B492" s="178" t="s">
        <v>326</v>
      </c>
      <c r="C492" s="178" t="s">
        <v>321</v>
      </c>
      <c r="D492" s="178">
        <v>72</v>
      </c>
    </row>
    <row r="493" spans="1:4">
      <c r="A493" s="178" t="s">
        <v>2597</v>
      </c>
      <c r="B493" s="178" t="s">
        <v>322</v>
      </c>
      <c r="C493" s="178" t="s">
        <v>321</v>
      </c>
      <c r="D493" s="178">
        <v>73</v>
      </c>
    </row>
    <row r="494" spans="1:4">
      <c r="A494" s="178" t="s">
        <v>2598</v>
      </c>
      <c r="B494" s="178" t="s">
        <v>326</v>
      </c>
      <c r="C494" s="178" t="s">
        <v>321</v>
      </c>
      <c r="D494" s="178">
        <v>72</v>
      </c>
    </row>
    <row r="495" spans="1:4">
      <c r="A495" s="178" t="s">
        <v>2599</v>
      </c>
      <c r="B495" s="178" t="s">
        <v>326</v>
      </c>
      <c r="C495" s="178" t="s">
        <v>321</v>
      </c>
      <c r="D495" s="178">
        <v>72</v>
      </c>
    </row>
    <row r="496" spans="1:4">
      <c r="A496" s="178" t="s">
        <v>2600</v>
      </c>
      <c r="B496" s="178" t="s">
        <v>322</v>
      </c>
      <c r="C496" s="178" t="s">
        <v>326</v>
      </c>
      <c r="D496" s="178">
        <v>71</v>
      </c>
    </row>
    <row r="497" spans="1:4">
      <c r="A497" s="178" t="s">
        <v>2601</v>
      </c>
      <c r="B497" s="178" t="s">
        <v>325</v>
      </c>
      <c r="C497" s="178" t="s">
        <v>325</v>
      </c>
      <c r="D497" s="178">
        <v>73</v>
      </c>
    </row>
    <row r="498" spans="1:4">
      <c r="A498" s="178" t="s">
        <v>2602</v>
      </c>
      <c r="B498" s="178" t="s">
        <v>326</v>
      </c>
      <c r="C498" s="178" t="s">
        <v>326</v>
      </c>
      <c r="D498" s="178">
        <v>72</v>
      </c>
    </row>
    <row r="499" spans="1:4">
      <c r="A499" s="178" t="s">
        <v>2603</v>
      </c>
      <c r="B499" s="178" t="s">
        <v>322</v>
      </c>
      <c r="C499" s="178" t="s">
        <v>325</v>
      </c>
      <c r="D499" s="178">
        <v>72</v>
      </c>
    </row>
    <row r="500" spans="1:4">
      <c r="A500" s="178" t="s">
        <v>2604</v>
      </c>
      <c r="B500" s="178" t="s">
        <v>326</v>
      </c>
      <c r="C500" s="178" t="s">
        <v>321</v>
      </c>
      <c r="D500" s="178">
        <v>70</v>
      </c>
    </row>
    <row r="501" spans="1:4">
      <c r="A501" s="178" t="s">
        <v>2605</v>
      </c>
      <c r="B501" s="178">
        <v>0</v>
      </c>
      <c r="C501" s="178">
        <v>0</v>
      </c>
      <c r="D501" s="178">
        <v>0</v>
      </c>
    </row>
    <row r="502" spans="1:4">
      <c r="A502" s="178" t="s">
        <v>2606</v>
      </c>
      <c r="B502" s="178" t="s">
        <v>326</v>
      </c>
      <c r="C502" s="178" t="s">
        <v>321</v>
      </c>
      <c r="D502" s="178">
        <v>72</v>
      </c>
    </row>
    <row r="503" spans="1:4">
      <c r="A503" s="178" t="s">
        <v>2607</v>
      </c>
      <c r="B503" s="178" t="s">
        <v>326</v>
      </c>
      <c r="C503" s="178" t="s">
        <v>325</v>
      </c>
      <c r="D503" s="178">
        <v>72</v>
      </c>
    </row>
    <row r="504" spans="1:4">
      <c r="A504" s="178" t="s">
        <v>2608</v>
      </c>
      <c r="B504" s="178" t="s">
        <v>326</v>
      </c>
      <c r="C504" s="178" t="s">
        <v>322</v>
      </c>
      <c r="D504" s="178">
        <v>71</v>
      </c>
    </row>
    <row r="505" spans="1:4">
      <c r="A505" s="178" t="s">
        <v>2613</v>
      </c>
      <c r="B505" s="178" t="s">
        <v>326</v>
      </c>
      <c r="C505" s="178" t="s">
        <v>326</v>
      </c>
      <c r="D505" s="178">
        <v>73</v>
      </c>
    </row>
    <row r="506" spans="1:4">
      <c r="A506" s="178" t="s">
        <v>2614</v>
      </c>
      <c r="B506" s="178" t="s">
        <v>326</v>
      </c>
      <c r="C506" s="178" t="s">
        <v>321</v>
      </c>
      <c r="D506" s="178">
        <v>73</v>
      </c>
    </row>
    <row r="507" spans="1:4">
      <c r="A507" s="178" t="s">
        <v>2615</v>
      </c>
      <c r="B507" s="178" t="s">
        <v>326</v>
      </c>
      <c r="C507" s="178" t="s">
        <v>325</v>
      </c>
      <c r="D507" s="178">
        <v>71</v>
      </c>
    </row>
    <row r="508" spans="1:4">
      <c r="A508" s="178" t="s">
        <v>2617</v>
      </c>
      <c r="B508" s="178" t="s">
        <v>326</v>
      </c>
      <c r="C508" s="178" t="s">
        <v>321</v>
      </c>
      <c r="D508" s="178">
        <v>72</v>
      </c>
    </row>
    <row r="509" spans="1:4">
      <c r="A509" s="178" t="s">
        <v>2618</v>
      </c>
      <c r="B509" s="178" t="s">
        <v>326</v>
      </c>
      <c r="C509" s="178" t="s">
        <v>326</v>
      </c>
      <c r="D509" s="178">
        <v>71</v>
      </c>
    </row>
    <row r="510" spans="1:4">
      <c r="A510" s="178" t="s">
        <v>2619</v>
      </c>
      <c r="B510" s="178" t="s">
        <v>325</v>
      </c>
      <c r="C510" s="178" t="s">
        <v>326</v>
      </c>
      <c r="D510" s="178">
        <v>72</v>
      </c>
    </row>
    <row r="511" spans="1:4">
      <c r="A511" s="178" t="s">
        <v>2620</v>
      </c>
      <c r="B511" s="178" t="s">
        <v>325</v>
      </c>
      <c r="C511" s="178" t="s">
        <v>325</v>
      </c>
      <c r="D511" s="178">
        <v>73</v>
      </c>
    </row>
    <row r="512" spans="1:4">
      <c r="A512" s="178" t="s">
        <v>2622</v>
      </c>
      <c r="B512" s="178" t="s">
        <v>326</v>
      </c>
      <c r="C512" s="178" t="s">
        <v>325</v>
      </c>
      <c r="D512" s="178">
        <v>69</v>
      </c>
    </row>
    <row r="513" spans="1:4">
      <c r="A513" s="178" t="s">
        <v>2623</v>
      </c>
      <c r="B513" s="178" t="s">
        <v>326</v>
      </c>
      <c r="C513" s="178" t="s">
        <v>325</v>
      </c>
      <c r="D513" s="178">
        <v>72</v>
      </c>
    </row>
    <row r="514" spans="1:4">
      <c r="A514" s="178" t="s">
        <v>2625</v>
      </c>
      <c r="B514" s="178">
        <v>0</v>
      </c>
      <c r="C514" s="178">
        <v>0</v>
      </c>
      <c r="D514" s="178">
        <v>0</v>
      </c>
    </row>
    <row r="515" spans="1:4">
      <c r="A515" s="178" t="s">
        <v>2626</v>
      </c>
      <c r="B515" s="178" t="s">
        <v>322</v>
      </c>
      <c r="C515" s="178" t="s">
        <v>325</v>
      </c>
      <c r="D515" s="178">
        <v>72</v>
      </c>
    </row>
    <row r="516" spans="1:4">
      <c r="A516" s="178" t="s">
        <v>2627</v>
      </c>
      <c r="B516" s="178" t="s">
        <v>322</v>
      </c>
      <c r="C516" s="178" t="s">
        <v>325</v>
      </c>
      <c r="D516" s="178">
        <v>72</v>
      </c>
    </row>
    <row r="517" spans="1:4">
      <c r="A517" s="178" t="s">
        <v>2628</v>
      </c>
      <c r="B517" s="178" t="s">
        <v>322</v>
      </c>
      <c r="C517" s="178" t="s">
        <v>326</v>
      </c>
      <c r="D517" s="178">
        <v>73</v>
      </c>
    </row>
    <row r="518" spans="1:4">
      <c r="A518" s="178" t="s">
        <v>2630</v>
      </c>
      <c r="B518" s="178" t="s">
        <v>326</v>
      </c>
      <c r="C518" s="178" t="s">
        <v>325</v>
      </c>
      <c r="D518" s="178">
        <v>70</v>
      </c>
    </row>
    <row r="519" spans="1:4">
      <c r="A519" s="178" t="s">
        <v>2631</v>
      </c>
      <c r="B519" s="178">
        <v>0</v>
      </c>
      <c r="C519" s="178">
        <v>0</v>
      </c>
      <c r="D519" s="178">
        <v>0</v>
      </c>
    </row>
    <row r="520" spans="1:4">
      <c r="A520" s="178" t="s">
        <v>2632</v>
      </c>
      <c r="B520" s="178" t="s">
        <v>326</v>
      </c>
      <c r="C520" s="178" t="s">
        <v>325</v>
      </c>
      <c r="D520" s="178">
        <v>73</v>
      </c>
    </row>
    <row r="521" spans="1:4">
      <c r="A521" s="178" t="s">
        <v>2634</v>
      </c>
      <c r="B521" s="178">
        <v>0</v>
      </c>
      <c r="C521" s="178">
        <v>0</v>
      </c>
      <c r="D521" s="178">
        <v>0</v>
      </c>
    </row>
    <row r="522" spans="1:4">
      <c r="A522" s="178" t="s">
        <v>2635</v>
      </c>
      <c r="B522" s="178">
        <v>0</v>
      </c>
      <c r="C522" s="178">
        <v>0</v>
      </c>
      <c r="D522" s="178">
        <v>0</v>
      </c>
    </row>
    <row r="523" spans="1:4">
      <c r="A523" s="178" t="s">
        <v>2636</v>
      </c>
      <c r="B523" s="178">
        <v>0</v>
      </c>
      <c r="C523" s="178">
        <v>0</v>
      </c>
      <c r="D523" s="178">
        <v>0</v>
      </c>
    </row>
    <row r="524" spans="1:4">
      <c r="A524" s="178" t="s">
        <v>2637</v>
      </c>
      <c r="B524" s="178">
        <v>0</v>
      </c>
      <c r="C524" s="178">
        <v>0</v>
      </c>
      <c r="D524" s="178">
        <v>0</v>
      </c>
    </row>
    <row r="525" spans="1:4">
      <c r="A525" s="178" t="s">
        <v>2638</v>
      </c>
      <c r="B525" s="178">
        <v>0</v>
      </c>
      <c r="C525" s="178">
        <v>0</v>
      </c>
      <c r="D525" s="178">
        <v>0</v>
      </c>
    </row>
    <row r="526" spans="1:4">
      <c r="A526" s="178" t="s">
        <v>2639</v>
      </c>
      <c r="B526" s="178">
        <v>0</v>
      </c>
      <c r="C526" s="178">
        <v>0</v>
      </c>
      <c r="D526" s="178">
        <v>0</v>
      </c>
    </row>
    <row r="527" spans="1:4">
      <c r="A527" s="178" t="s">
        <v>2640</v>
      </c>
      <c r="B527" s="178">
        <v>0</v>
      </c>
      <c r="C527" s="178">
        <v>0</v>
      </c>
      <c r="D527" s="178">
        <v>0</v>
      </c>
    </row>
    <row r="528" spans="1:4">
      <c r="A528" s="178" t="s">
        <v>2641</v>
      </c>
      <c r="B528" s="178">
        <v>0</v>
      </c>
      <c r="C528" s="178">
        <v>0</v>
      </c>
      <c r="D528" s="178">
        <v>0</v>
      </c>
    </row>
    <row r="529" spans="1:4">
      <c r="A529" s="178" t="s">
        <v>2642</v>
      </c>
      <c r="B529" s="178">
        <v>0</v>
      </c>
      <c r="C529" s="178">
        <v>0</v>
      </c>
      <c r="D529" s="178">
        <v>0</v>
      </c>
    </row>
    <row r="530" spans="1:4">
      <c r="A530" s="178" t="s">
        <v>2643</v>
      </c>
      <c r="B530" s="178">
        <v>0</v>
      </c>
      <c r="C530" s="178">
        <v>0</v>
      </c>
      <c r="D530" s="178">
        <v>0</v>
      </c>
    </row>
    <row r="531" spans="1:4">
      <c r="A531" s="178" t="s">
        <v>2644</v>
      </c>
      <c r="B531" s="178">
        <v>0</v>
      </c>
      <c r="C531" s="178">
        <v>0</v>
      </c>
      <c r="D531" s="178">
        <v>0</v>
      </c>
    </row>
    <row r="532" spans="1:4">
      <c r="A532" s="178" t="s">
        <v>2645</v>
      </c>
      <c r="B532" s="178">
        <v>0</v>
      </c>
      <c r="C532" s="178">
        <v>0</v>
      </c>
      <c r="D532" s="178">
        <v>0</v>
      </c>
    </row>
    <row r="533" spans="1:4">
      <c r="A533" s="178" t="s">
        <v>2646</v>
      </c>
      <c r="B533" s="178">
        <v>0</v>
      </c>
      <c r="C533" s="178">
        <v>0</v>
      </c>
      <c r="D533" s="178">
        <v>0</v>
      </c>
    </row>
    <row r="534" spans="1:4">
      <c r="A534" s="178" t="s">
        <v>2647</v>
      </c>
      <c r="B534" s="178">
        <v>0</v>
      </c>
      <c r="C534" s="178">
        <v>0</v>
      </c>
      <c r="D534" s="178">
        <v>0</v>
      </c>
    </row>
    <row r="535" spans="1:4">
      <c r="A535" s="178" t="s">
        <v>2648</v>
      </c>
      <c r="B535" s="178">
        <v>0</v>
      </c>
      <c r="C535" s="178">
        <v>0</v>
      </c>
      <c r="D535" s="178">
        <v>0</v>
      </c>
    </row>
    <row r="536" spans="1:4">
      <c r="A536" s="178" t="s">
        <v>2649</v>
      </c>
      <c r="B536" s="178">
        <v>0</v>
      </c>
      <c r="C536" s="178">
        <v>0</v>
      </c>
      <c r="D536" s="178">
        <v>0</v>
      </c>
    </row>
    <row r="537" spans="1:4">
      <c r="A537" s="178" t="s">
        <v>2650</v>
      </c>
      <c r="B537" s="178">
        <v>0</v>
      </c>
      <c r="C537" s="178">
        <v>0</v>
      </c>
      <c r="D537" s="178">
        <v>0</v>
      </c>
    </row>
    <row r="538" spans="1:4">
      <c r="A538" s="178" t="s">
        <v>2651</v>
      </c>
      <c r="B538" s="178">
        <v>0</v>
      </c>
      <c r="C538" s="178">
        <v>0</v>
      </c>
      <c r="D538" s="178">
        <v>0</v>
      </c>
    </row>
    <row r="539" spans="1:4">
      <c r="A539" s="178" t="s">
        <v>2652</v>
      </c>
      <c r="B539" s="178">
        <v>0</v>
      </c>
      <c r="C539" s="178">
        <v>0</v>
      </c>
      <c r="D539" s="178">
        <v>0</v>
      </c>
    </row>
    <row r="540" spans="1:4">
      <c r="A540" s="178" t="s">
        <v>2653</v>
      </c>
      <c r="B540" s="178">
        <v>0</v>
      </c>
      <c r="C540" s="178">
        <v>0</v>
      </c>
      <c r="D540" s="178">
        <v>0</v>
      </c>
    </row>
    <row r="541" spans="1:4">
      <c r="A541" s="178" t="s">
        <v>2654</v>
      </c>
      <c r="B541" s="178">
        <v>0</v>
      </c>
      <c r="C541" s="178">
        <v>0</v>
      </c>
      <c r="D541" s="178">
        <v>0</v>
      </c>
    </row>
    <row r="542" spans="1:4">
      <c r="A542" s="178" t="s">
        <v>2655</v>
      </c>
      <c r="B542" s="178">
        <v>0</v>
      </c>
      <c r="C542" s="178">
        <v>0</v>
      </c>
      <c r="D542" s="178">
        <v>0</v>
      </c>
    </row>
    <row r="543" spans="1:4">
      <c r="A543" s="178" t="s">
        <v>2656</v>
      </c>
      <c r="B543" s="178">
        <v>0</v>
      </c>
      <c r="C543" s="178">
        <v>0</v>
      </c>
      <c r="D543" s="178">
        <v>0</v>
      </c>
    </row>
    <row r="544" spans="1:4">
      <c r="A544" s="178" t="s">
        <v>2657</v>
      </c>
      <c r="B544" s="178">
        <v>0</v>
      </c>
      <c r="C544" s="178">
        <v>0</v>
      </c>
      <c r="D544" s="178">
        <v>0</v>
      </c>
    </row>
    <row r="545" spans="1:4">
      <c r="A545" s="178" t="s">
        <v>2658</v>
      </c>
      <c r="B545" s="178">
        <v>0</v>
      </c>
      <c r="C545" s="178">
        <v>0</v>
      </c>
      <c r="D545" s="178">
        <v>0</v>
      </c>
    </row>
    <row r="546" spans="1:4">
      <c r="A546" s="178" t="s">
        <v>2659</v>
      </c>
      <c r="B546" s="178">
        <v>0</v>
      </c>
      <c r="C546" s="178">
        <v>0</v>
      </c>
      <c r="D546" s="178">
        <v>0</v>
      </c>
    </row>
    <row r="547" spans="1:4">
      <c r="A547" s="178" t="s">
        <v>2660</v>
      </c>
      <c r="B547" s="178">
        <v>0</v>
      </c>
      <c r="C547" s="178">
        <v>0</v>
      </c>
      <c r="D547" s="178">
        <v>0</v>
      </c>
    </row>
    <row r="548" spans="1:4">
      <c r="A548" s="178" t="s">
        <v>2661</v>
      </c>
      <c r="B548" s="178">
        <v>0</v>
      </c>
      <c r="C548" s="178">
        <v>0</v>
      </c>
      <c r="D548" s="178">
        <v>0</v>
      </c>
    </row>
    <row r="549" spans="1:4">
      <c r="A549" s="178" t="s">
        <v>2662</v>
      </c>
      <c r="B549" s="178">
        <v>0</v>
      </c>
      <c r="C549" s="178">
        <v>0</v>
      </c>
      <c r="D549" s="178">
        <v>0</v>
      </c>
    </row>
    <row r="550" spans="1:4">
      <c r="A550" s="178" t="s">
        <v>2663</v>
      </c>
      <c r="B550" s="178">
        <v>0</v>
      </c>
      <c r="C550" s="178">
        <v>0</v>
      </c>
      <c r="D550" s="178">
        <v>0</v>
      </c>
    </row>
    <row r="551" spans="1:4">
      <c r="A551" s="178" t="s">
        <v>2664</v>
      </c>
      <c r="B551" s="178">
        <v>0</v>
      </c>
      <c r="C551" s="178">
        <v>0</v>
      </c>
      <c r="D551" s="178">
        <v>0</v>
      </c>
    </row>
    <row r="552" spans="1:4">
      <c r="A552" s="178" t="s">
        <v>2665</v>
      </c>
      <c r="B552" s="178">
        <v>0</v>
      </c>
      <c r="C552" s="178">
        <v>0</v>
      </c>
      <c r="D552" s="178">
        <v>0</v>
      </c>
    </row>
    <row r="553" spans="1:4">
      <c r="A553" s="178" t="s">
        <v>2666</v>
      </c>
      <c r="B553" s="178">
        <v>0</v>
      </c>
      <c r="C553" s="178">
        <v>0</v>
      </c>
      <c r="D553" s="178">
        <v>0</v>
      </c>
    </row>
    <row r="554" spans="1:4">
      <c r="A554" s="178" t="s">
        <v>2667</v>
      </c>
      <c r="B554" s="178">
        <v>0</v>
      </c>
      <c r="C554" s="178">
        <v>0</v>
      </c>
      <c r="D554" s="178">
        <v>0</v>
      </c>
    </row>
    <row r="555" spans="1:4">
      <c r="A555" s="178" t="s">
        <v>2668</v>
      </c>
      <c r="B555" s="178">
        <v>0</v>
      </c>
      <c r="C555" s="178">
        <v>0</v>
      </c>
      <c r="D555" s="178">
        <v>0</v>
      </c>
    </row>
    <row r="556" spans="1:4">
      <c r="A556" s="178" t="s">
        <v>2669</v>
      </c>
      <c r="B556" s="178">
        <v>0</v>
      </c>
      <c r="C556" s="178">
        <v>0</v>
      </c>
      <c r="D556" s="178">
        <v>0</v>
      </c>
    </row>
    <row r="557" spans="1:4">
      <c r="A557" s="178" t="s">
        <v>2670</v>
      </c>
      <c r="B557" s="178">
        <v>0</v>
      </c>
      <c r="C557" s="178">
        <v>0</v>
      </c>
      <c r="D557" s="178">
        <v>0</v>
      </c>
    </row>
    <row r="558" spans="1:4">
      <c r="A558" s="178" t="s">
        <v>2671</v>
      </c>
      <c r="B558" s="178">
        <v>0</v>
      </c>
      <c r="C558" s="178">
        <v>0</v>
      </c>
      <c r="D558" s="178">
        <v>0</v>
      </c>
    </row>
    <row r="559" spans="1:4">
      <c r="A559" s="178" t="s">
        <v>2672</v>
      </c>
      <c r="B559" s="178">
        <v>0</v>
      </c>
      <c r="C559" s="178">
        <v>0</v>
      </c>
      <c r="D559" s="178">
        <v>0</v>
      </c>
    </row>
    <row r="560" spans="1:4">
      <c r="A560" s="178" t="s">
        <v>2673</v>
      </c>
      <c r="B560" s="178">
        <v>0</v>
      </c>
      <c r="C560" s="178">
        <v>0</v>
      </c>
      <c r="D560" s="178">
        <v>0</v>
      </c>
    </row>
    <row r="561" spans="1:4">
      <c r="A561" s="178" t="s">
        <v>2674</v>
      </c>
      <c r="B561" s="178" t="s">
        <v>322</v>
      </c>
      <c r="C561" s="178" t="s">
        <v>325</v>
      </c>
      <c r="D561" s="178">
        <v>72</v>
      </c>
    </row>
    <row r="562" spans="1:4">
      <c r="A562" s="178" t="s">
        <v>2675</v>
      </c>
      <c r="B562" s="178" t="s">
        <v>326</v>
      </c>
      <c r="C562" s="178" t="s">
        <v>326</v>
      </c>
      <c r="D562" s="178">
        <v>71</v>
      </c>
    </row>
    <row r="563" spans="1:4">
      <c r="A563" s="178" t="s">
        <v>2676</v>
      </c>
      <c r="B563" s="178" t="s">
        <v>326</v>
      </c>
      <c r="C563" s="178" t="s">
        <v>325</v>
      </c>
      <c r="D563" s="178">
        <v>72</v>
      </c>
    </row>
    <row r="564" spans="1:4">
      <c r="A564" s="178" t="s">
        <v>2677</v>
      </c>
      <c r="B564" s="178" t="s">
        <v>322</v>
      </c>
      <c r="C564" s="178" t="s">
        <v>321</v>
      </c>
      <c r="D564" s="178">
        <v>71</v>
      </c>
    </row>
    <row r="565" spans="1:4">
      <c r="A565" s="178" t="s">
        <v>2678</v>
      </c>
      <c r="B565" s="178" t="s">
        <v>325</v>
      </c>
      <c r="C565" s="178" t="s">
        <v>326</v>
      </c>
      <c r="D565" s="178">
        <v>70</v>
      </c>
    </row>
    <row r="566" spans="1:4">
      <c r="A566" s="178" t="s">
        <v>2680</v>
      </c>
      <c r="B566" s="178" t="s">
        <v>326</v>
      </c>
      <c r="C566" s="178" t="s">
        <v>325</v>
      </c>
      <c r="D566" s="178">
        <v>71</v>
      </c>
    </row>
    <row r="567" spans="1:4">
      <c r="A567" s="178" t="s">
        <v>2681</v>
      </c>
      <c r="B567" s="178">
        <v>0</v>
      </c>
      <c r="C567" s="178">
        <v>0</v>
      </c>
      <c r="D567" s="178">
        <v>0</v>
      </c>
    </row>
    <row r="568" spans="1:4">
      <c r="A568" s="178" t="s">
        <v>2682</v>
      </c>
      <c r="B568" s="178" t="s">
        <v>326</v>
      </c>
      <c r="C568" s="178" t="s">
        <v>325</v>
      </c>
      <c r="D568" s="178">
        <v>72</v>
      </c>
    </row>
    <row r="569" spans="1:4">
      <c r="A569" s="178" t="s">
        <v>2683</v>
      </c>
      <c r="B569" s="178" t="s">
        <v>326</v>
      </c>
      <c r="C569" s="178" t="s">
        <v>325</v>
      </c>
      <c r="D569" s="178">
        <v>72</v>
      </c>
    </row>
    <row r="570" spans="1:4">
      <c r="A570" s="178" t="s">
        <v>2684</v>
      </c>
      <c r="B570" s="178" t="s">
        <v>326</v>
      </c>
      <c r="C570" s="178" t="s">
        <v>321</v>
      </c>
      <c r="D570" s="178">
        <v>72</v>
      </c>
    </row>
    <row r="571" spans="1:4">
      <c r="A571" s="178" t="s">
        <v>2685</v>
      </c>
      <c r="B571" s="178" t="s">
        <v>326</v>
      </c>
      <c r="C571" s="178" t="s">
        <v>325</v>
      </c>
      <c r="D571" s="178">
        <v>74</v>
      </c>
    </row>
    <row r="572" spans="1:4">
      <c r="A572" s="178" t="s">
        <v>2686</v>
      </c>
      <c r="B572" s="178" t="s">
        <v>325</v>
      </c>
      <c r="C572" s="178" t="s">
        <v>325</v>
      </c>
      <c r="D572" s="178">
        <v>73</v>
      </c>
    </row>
    <row r="573" spans="1:4">
      <c r="A573" s="178" t="s">
        <v>2687</v>
      </c>
      <c r="B573" s="178">
        <v>0</v>
      </c>
      <c r="C573" s="178">
        <v>0</v>
      </c>
      <c r="D573" s="178">
        <v>0</v>
      </c>
    </row>
    <row r="574" spans="1:4">
      <c r="A574" s="178" t="s">
        <v>2688</v>
      </c>
      <c r="B574" s="178" t="s">
        <v>322</v>
      </c>
      <c r="C574" s="178" t="s">
        <v>325</v>
      </c>
      <c r="D574" s="178">
        <v>72</v>
      </c>
    </row>
    <row r="575" spans="1:4">
      <c r="A575" s="178" t="s">
        <v>2689</v>
      </c>
      <c r="B575" s="178" t="s">
        <v>326</v>
      </c>
      <c r="C575" s="178" t="s">
        <v>325</v>
      </c>
      <c r="D575" s="178">
        <v>71</v>
      </c>
    </row>
    <row r="576" spans="1:4">
      <c r="A576" s="178" t="s">
        <v>2690</v>
      </c>
      <c r="B576" s="178">
        <v>0</v>
      </c>
      <c r="C576" s="178">
        <v>0</v>
      </c>
      <c r="D576" s="178">
        <v>0</v>
      </c>
    </row>
    <row r="577" spans="1:4">
      <c r="A577" s="178" t="s">
        <v>2691</v>
      </c>
      <c r="B577" s="178">
        <v>0</v>
      </c>
      <c r="C577" s="178">
        <v>0</v>
      </c>
      <c r="D577" s="178">
        <v>0</v>
      </c>
    </row>
    <row r="578" spans="1:4">
      <c r="A578" s="178" t="s">
        <v>2692</v>
      </c>
      <c r="B578" s="178" t="s">
        <v>325</v>
      </c>
      <c r="C578" s="178" t="s">
        <v>322</v>
      </c>
      <c r="D578" s="178">
        <v>70</v>
      </c>
    </row>
    <row r="579" spans="1:4">
      <c r="A579" s="178" t="s">
        <v>2694</v>
      </c>
      <c r="B579" s="178">
        <v>0</v>
      </c>
      <c r="C579" s="178">
        <v>0</v>
      </c>
      <c r="D579" s="178">
        <v>0</v>
      </c>
    </row>
    <row r="580" spans="1:4">
      <c r="A580" s="178" t="s">
        <v>2695</v>
      </c>
      <c r="B580" s="178">
        <v>0</v>
      </c>
      <c r="C580" s="178">
        <v>0</v>
      </c>
      <c r="D580" s="178">
        <v>0</v>
      </c>
    </row>
    <row r="581" spans="1:4">
      <c r="A581" s="178" t="s">
        <v>2696</v>
      </c>
      <c r="B581" s="178">
        <v>0</v>
      </c>
      <c r="C581" s="178">
        <v>0</v>
      </c>
      <c r="D581" s="178">
        <v>0</v>
      </c>
    </row>
    <row r="582" spans="1:4">
      <c r="A582" s="178" t="s">
        <v>2698</v>
      </c>
      <c r="B582" s="178">
        <v>0</v>
      </c>
      <c r="C582" s="178">
        <v>0</v>
      </c>
      <c r="D582" s="178">
        <v>0</v>
      </c>
    </row>
    <row r="583" spans="1:4">
      <c r="A583" s="178" t="s">
        <v>2700</v>
      </c>
      <c r="B583" s="178" t="s">
        <v>326</v>
      </c>
      <c r="C583" s="178" t="s">
        <v>325</v>
      </c>
      <c r="D583" s="178">
        <v>74</v>
      </c>
    </row>
    <row r="584" spans="1:4">
      <c r="A584" s="178" t="s">
        <v>2702</v>
      </c>
      <c r="B584" s="178" t="s">
        <v>326</v>
      </c>
      <c r="C584" s="178" t="s">
        <v>325</v>
      </c>
      <c r="D584" s="178">
        <v>74</v>
      </c>
    </row>
    <row r="585" spans="1:4">
      <c r="A585" s="178" t="s">
        <v>2703</v>
      </c>
      <c r="B585" s="178" t="s">
        <v>326</v>
      </c>
      <c r="C585" s="178" t="s">
        <v>325</v>
      </c>
      <c r="D585" s="178">
        <v>70</v>
      </c>
    </row>
    <row r="586" spans="1:4">
      <c r="A586" s="178" t="s">
        <v>2706</v>
      </c>
      <c r="B586" s="178" t="s">
        <v>2273</v>
      </c>
      <c r="C586" s="178" t="s">
        <v>325</v>
      </c>
      <c r="D586" s="178">
        <v>71</v>
      </c>
    </row>
    <row r="587" spans="1:4">
      <c r="A587" s="178" t="s">
        <v>2707</v>
      </c>
      <c r="B587" s="178" t="s">
        <v>2273</v>
      </c>
      <c r="C587" s="178" t="s">
        <v>325</v>
      </c>
      <c r="D587" s="178">
        <v>71</v>
      </c>
    </row>
    <row r="588" spans="1:4">
      <c r="A588" s="178" t="s">
        <v>2708</v>
      </c>
      <c r="B588" s="178" t="s">
        <v>2273</v>
      </c>
      <c r="C588" s="178" t="s">
        <v>325</v>
      </c>
      <c r="D588" s="178">
        <v>71</v>
      </c>
    </row>
    <row r="589" spans="1:4">
      <c r="A589" s="178" t="s">
        <v>2709</v>
      </c>
      <c r="B589" s="178" t="s">
        <v>2273</v>
      </c>
      <c r="C589" s="178" t="s">
        <v>325</v>
      </c>
      <c r="D589" s="178">
        <v>71</v>
      </c>
    </row>
    <row r="590" spans="1:4">
      <c r="A590" s="178" t="s">
        <v>2710</v>
      </c>
      <c r="B590" s="178" t="s">
        <v>2273</v>
      </c>
      <c r="C590" s="178" t="s">
        <v>325</v>
      </c>
      <c r="D590" s="178">
        <v>72</v>
      </c>
    </row>
    <row r="591" spans="1:4">
      <c r="A591" s="178" t="s">
        <v>2712</v>
      </c>
      <c r="B591" s="178" t="s">
        <v>322</v>
      </c>
      <c r="C591" s="178" t="s">
        <v>325</v>
      </c>
      <c r="D591" s="178">
        <v>70</v>
      </c>
    </row>
    <row r="592" spans="1:4">
      <c r="A592" s="178" t="s">
        <v>2713</v>
      </c>
      <c r="B592" s="178" t="s">
        <v>322</v>
      </c>
      <c r="C592" s="178" t="s">
        <v>321</v>
      </c>
      <c r="D592" s="178">
        <v>73</v>
      </c>
    </row>
    <row r="593" spans="1:4">
      <c r="A593" s="178" t="s">
        <v>2714</v>
      </c>
      <c r="B593" s="178" t="s">
        <v>2273</v>
      </c>
      <c r="C593" s="178" t="s">
        <v>325</v>
      </c>
      <c r="D593" s="178">
        <v>70</v>
      </c>
    </row>
    <row r="594" spans="1:4">
      <c r="A594" s="178" t="s">
        <v>2716</v>
      </c>
      <c r="B594" s="178" t="s">
        <v>322</v>
      </c>
      <c r="C594" s="178" t="s">
        <v>325</v>
      </c>
      <c r="D594" s="178">
        <v>72</v>
      </c>
    </row>
    <row r="595" spans="1:4">
      <c r="A595" s="178" t="s">
        <v>2717</v>
      </c>
      <c r="B595" s="178" t="s">
        <v>322</v>
      </c>
      <c r="C595" s="178" t="s">
        <v>325</v>
      </c>
      <c r="D595" s="178">
        <v>73</v>
      </c>
    </row>
    <row r="596" spans="1:4">
      <c r="A596" s="178" t="s">
        <v>2719</v>
      </c>
      <c r="B596" s="178" t="s">
        <v>325</v>
      </c>
      <c r="C596" s="178" t="s">
        <v>326</v>
      </c>
      <c r="D596" s="178">
        <v>72</v>
      </c>
    </row>
    <row r="597" spans="1:4">
      <c r="A597" s="178" t="s">
        <v>2720</v>
      </c>
      <c r="B597" s="178" t="s">
        <v>322</v>
      </c>
      <c r="C597" s="178" t="s">
        <v>325</v>
      </c>
      <c r="D597" s="178">
        <v>72</v>
      </c>
    </row>
    <row r="598" spans="1:4">
      <c r="A598" s="178" t="s">
        <v>2721</v>
      </c>
      <c r="B598" s="178" t="s">
        <v>2273</v>
      </c>
      <c r="C598" s="178" t="s">
        <v>325</v>
      </c>
      <c r="D598" s="178">
        <v>73</v>
      </c>
    </row>
    <row r="599" spans="1:4">
      <c r="A599" s="178" t="s">
        <v>2727</v>
      </c>
      <c r="B599" s="178" t="s">
        <v>322</v>
      </c>
      <c r="C599" s="178" t="s">
        <v>325</v>
      </c>
      <c r="D599" s="178">
        <v>73</v>
      </c>
    </row>
    <row r="600" spans="1:4">
      <c r="A600" s="178" t="s">
        <v>2728</v>
      </c>
      <c r="B600" s="178" t="s">
        <v>322</v>
      </c>
      <c r="C600" s="178" t="s">
        <v>325</v>
      </c>
      <c r="D600" s="178">
        <v>73</v>
      </c>
    </row>
    <row r="601" spans="1:4">
      <c r="A601" s="178" t="s">
        <v>2730</v>
      </c>
      <c r="B601" s="178" t="s">
        <v>2273</v>
      </c>
      <c r="C601" s="178" t="s">
        <v>325</v>
      </c>
      <c r="D601" s="178">
        <v>69</v>
      </c>
    </row>
    <row r="602" spans="1:4">
      <c r="A602" s="178" t="s">
        <v>2731</v>
      </c>
      <c r="B602" s="178" t="s">
        <v>322</v>
      </c>
      <c r="C602" s="178" t="s">
        <v>325</v>
      </c>
      <c r="D602" s="178">
        <v>74</v>
      </c>
    </row>
    <row r="603" spans="1:4">
      <c r="A603" s="178" t="s">
        <v>2733</v>
      </c>
      <c r="B603" s="178" t="s">
        <v>326</v>
      </c>
      <c r="C603" s="178" t="s">
        <v>325</v>
      </c>
      <c r="D603" s="178">
        <v>74</v>
      </c>
    </row>
    <row r="604" spans="1:4">
      <c r="A604" s="178" t="s">
        <v>2734</v>
      </c>
      <c r="B604" s="178" t="s">
        <v>326</v>
      </c>
      <c r="C604" s="178" t="s">
        <v>325</v>
      </c>
      <c r="D604" s="178">
        <v>74</v>
      </c>
    </row>
    <row r="605" spans="1:4">
      <c r="A605" s="178" t="s">
        <v>2735</v>
      </c>
      <c r="B605" s="178" t="s">
        <v>326</v>
      </c>
      <c r="C605" s="178" t="s">
        <v>325</v>
      </c>
      <c r="D605" s="178">
        <v>74</v>
      </c>
    </row>
    <row r="606" spans="1:4">
      <c r="A606" s="178" t="s">
        <v>2736</v>
      </c>
      <c r="B606" s="178" t="s">
        <v>326</v>
      </c>
      <c r="C606" s="178" t="s">
        <v>325</v>
      </c>
      <c r="D606" s="178">
        <v>75</v>
      </c>
    </row>
    <row r="607" spans="1:4">
      <c r="A607" s="178" t="s">
        <v>2742</v>
      </c>
      <c r="B607" s="178" t="s">
        <v>326</v>
      </c>
      <c r="C607" s="178" t="s">
        <v>325</v>
      </c>
      <c r="D607" s="178">
        <v>73</v>
      </c>
    </row>
    <row r="608" spans="1:4">
      <c r="A608" s="178" t="s">
        <v>2746</v>
      </c>
      <c r="B608" s="178" t="s">
        <v>2273</v>
      </c>
      <c r="C608" s="178" t="s">
        <v>325</v>
      </c>
      <c r="D608" s="178">
        <v>71</v>
      </c>
    </row>
    <row r="609" spans="1:4">
      <c r="A609" s="178" t="s">
        <v>2750</v>
      </c>
      <c r="B609" s="178" t="s">
        <v>326</v>
      </c>
      <c r="C609" s="178" t="s">
        <v>325</v>
      </c>
      <c r="D609" s="178">
        <v>72</v>
      </c>
    </row>
    <row r="610" spans="1:4">
      <c r="A610" s="178" t="s">
        <v>2753</v>
      </c>
      <c r="B610" s="178" t="s">
        <v>322</v>
      </c>
      <c r="C610" s="178" t="s">
        <v>326</v>
      </c>
      <c r="D610" s="178">
        <v>73</v>
      </c>
    </row>
    <row r="611" spans="1:4">
      <c r="A611" s="178" t="s">
        <v>2758</v>
      </c>
      <c r="B611" s="178" t="s">
        <v>322</v>
      </c>
      <c r="C611" s="178" t="s">
        <v>325</v>
      </c>
      <c r="D611" s="178">
        <v>72</v>
      </c>
    </row>
    <row r="612" spans="1:4">
      <c r="A612" s="178" t="s">
        <v>2759</v>
      </c>
      <c r="B612" s="178" t="s">
        <v>322</v>
      </c>
      <c r="C612" s="178" t="s">
        <v>325</v>
      </c>
      <c r="D612" s="178">
        <v>72</v>
      </c>
    </row>
    <row r="613" spans="1:4">
      <c r="A613" s="178" t="s">
        <v>2773</v>
      </c>
      <c r="B613" s="178" t="s">
        <v>322</v>
      </c>
      <c r="C613" s="178" t="s">
        <v>325</v>
      </c>
      <c r="D613" s="178">
        <v>71</v>
      </c>
    </row>
    <row r="614" spans="1:4">
      <c r="A614" s="178" t="s">
        <v>2780</v>
      </c>
      <c r="B614" s="178" t="s">
        <v>326</v>
      </c>
      <c r="C614" s="178" t="s">
        <v>325</v>
      </c>
      <c r="D614" s="178">
        <v>72</v>
      </c>
    </row>
    <row r="615" spans="1:4">
      <c r="A615" s="178" t="s">
        <v>2781</v>
      </c>
      <c r="B615" s="178" t="s">
        <v>326</v>
      </c>
      <c r="C615" s="178" t="s">
        <v>325</v>
      </c>
      <c r="D615" s="178">
        <v>72</v>
      </c>
    </row>
    <row r="616" spans="1:4">
      <c r="A616" s="178" t="s">
        <v>2784</v>
      </c>
      <c r="B616" s="178" t="s">
        <v>2273</v>
      </c>
      <c r="C616" s="178" t="s">
        <v>321</v>
      </c>
      <c r="D616" s="178">
        <v>70</v>
      </c>
    </row>
    <row r="617" spans="1:4">
      <c r="A617" s="178" t="s">
        <v>1944</v>
      </c>
      <c r="B617" s="178" t="s">
        <v>325</v>
      </c>
      <c r="C617" s="178" t="s">
        <v>325</v>
      </c>
      <c r="D617" s="178">
        <v>72</v>
      </c>
    </row>
    <row r="618" spans="1:4">
      <c r="A618" s="178" t="s">
        <v>1945</v>
      </c>
      <c r="B618" s="178" t="s">
        <v>1968</v>
      </c>
      <c r="C618" s="178" t="s">
        <v>325</v>
      </c>
      <c r="D618" s="178">
        <v>71</v>
      </c>
    </row>
    <row r="619" spans="1:4">
      <c r="A619" s="178" t="s">
        <v>657</v>
      </c>
      <c r="B619" s="178" t="s">
        <v>322</v>
      </c>
      <c r="C619" s="178" t="s">
        <v>321</v>
      </c>
      <c r="D619" s="178">
        <v>70</v>
      </c>
    </row>
    <row r="620" spans="1:4">
      <c r="A620" s="178" t="s">
        <v>658</v>
      </c>
      <c r="B620" s="178" t="s">
        <v>322</v>
      </c>
      <c r="C620" s="178" t="s">
        <v>325</v>
      </c>
      <c r="D620" s="178">
        <v>70</v>
      </c>
    </row>
    <row r="621" spans="1:4">
      <c r="A621" s="178" t="s">
        <v>659</v>
      </c>
      <c r="B621" s="178" t="s">
        <v>325</v>
      </c>
      <c r="C621" s="178" t="s">
        <v>321</v>
      </c>
      <c r="D621" s="178">
        <v>70</v>
      </c>
    </row>
    <row r="622" spans="1:4">
      <c r="A622" s="178" t="s">
        <v>661</v>
      </c>
      <c r="B622" s="178" t="s">
        <v>325</v>
      </c>
      <c r="C622" s="178" t="s">
        <v>321</v>
      </c>
      <c r="D622" s="178">
        <v>70</v>
      </c>
    </row>
    <row r="623" spans="1:4">
      <c r="A623" s="178" t="s">
        <v>662</v>
      </c>
      <c r="B623" s="178" t="s">
        <v>326</v>
      </c>
      <c r="C623" s="178" t="s">
        <v>321</v>
      </c>
      <c r="D623" s="178">
        <v>70</v>
      </c>
    </row>
    <row r="624" spans="1:4">
      <c r="A624" s="178" t="s">
        <v>663</v>
      </c>
      <c r="B624" s="178" t="s">
        <v>322</v>
      </c>
      <c r="C624" s="178" t="s">
        <v>321</v>
      </c>
      <c r="D624" s="178">
        <v>70</v>
      </c>
    </row>
    <row r="625" spans="1:4">
      <c r="A625" s="178" t="s">
        <v>664</v>
      </c>
      <c r="B625" s="178" t="s">
        <v>326</v>
      </c>
      <c r="C625" s="178" t="s">
        <v>321</v>
      </c>
      <c r="D625" s="178">
        <v>70</v>
      </c>
    </row>
    <row r="626" spans="1:4">
      <c r="A626" s="178" t="s">
        <v>665</v>
      </c>
      <c r="B626" s="178" t="s">
        <v>325</v>
      </c>
      <c r="C626" s="178" t="s">
        <v>321</v>
      </c>
      <c r="D626" s="178">
        <v>71</v>
      </c>
    </row>
    <row r="627" spans="1:4">
      <c r="A627" s="178" t="s">
        <v>666</v>
      </c>
      <c r="B627" s="178" t="s">
        <v>326</v>
      </c>
      <c r="C627" s="178" t="s">
        <v>321</v>
      </c>
      <c r="D627" s="178">
        <v>70</v>
      </c>
    </row>
    <row r="628" spans="1:4">
      <c r="A628" s="178" t="s">
        <v>667</v>
      </c>
      <c r="B628" s="178" t="s">
        <v>326</v>
      </c>
      <c r="C628" s="178" t="s">
        <v>321</v>
      </c>
      <c r="D628" s="178">
        <v>70</v>
      </c>
    </row>
    <row r="629" spans="1:4">
      <c r="A629" s="178" t="s">
        <v>668</v>
      </c>
      <c r="B629" s="178" t="s">
        <v>326</v>
      </c>
      <c r="C629" s="178" t="s">
        <v>321</v>
      </c>
      <c r="D629" s="178">
        <v>72</v>
      </c>
    </row>
    <row r="630" spans="1:4">
      <c r="A630" s="178" t="s">
        <v>670</v>
      </c>
      <c r="B630" s="178" t="s">
        <v>322</v>
      </c>
      <c r="C630" s="178" t="s">
        <v>326</v>
      </c>
      <c r="D630" s="178">
        <v>70</v>
      </c>
    </row>
    <row r="631" spans="1:4">
      <c r="A631" s="178" t="s">
        <v>671</v>
      </c>
      <c r="B631" s="178" t="s">
        <v>325</v>
      </c>
      <c r="C631" s="178" t="s">
        <v>321</v>
      </c>
      <c r="D631" s="178">
        <v>70</v>
      </c>
    </row>
    <row r="632" spans="1:4">
      <c r="A632" s="178" t="s">
        <v>672</v>
      </c>
      <c r="B632" s="178" t="s">
        <v>326</v>
      </c>
      <c r="C632" s="178" t="s">
        <v>321</v>
      </c>
      <c r="D632" s="178">
        <v>70</v>
      </c>
    </row>
    <row r="633" spans="1:4">
      <c r="A633" s="178" t="s">
        <v>673</v>
      </c>
      <c r="B633" s="178" t="s">
        <v>322</v>
      </c>
      <c r="C633" s="178" t="s">
        <v>326</v>
      </c>
      <c r="D633" s="178">
        <v>70</v>
      </c>
    </row>
    <row r="634" spans="1:4">
      <c r="A634" s="178" t="s">
        <v>674</v>
      </c>
      <c r="B634" s="178" t="s">
        <v>322</v>
      </c>
      <c r="C634" s="178" t="s">
        <v>321</v>
      </c>
      <c r="D634" s="178">
        <v>70</v>
      </c>
    </row>
    <row r="635" spans="1:4">
      <c r="A635" s="178" t="s">
        <v>675</v>
      </c>
      <c r="B635" s="178" t="s">
        <v>326</v>
      </c>
      <c r="C635" s="178" t="s">
        <v>321</v>
      </c>
      <c r="D635" s="178">
        <v>70</v>
      </c>
    </row>
    <row r="636" spans="1:4">
      <c r="A636" s="178" t="s">
        <v>676</v>
      </c>
      <c r="B636" s="178" t="s">
        <v>326</v>
      </c>
      <c r="C636" s="178" t="s">
        <v>321</v>
      </c>
      <c r="D636" s="178">
        <v>70</v>
      </c>
    </row>
    <row r="637" spans="1:4">
      <c r="A637" s="178" t="s">
        <v>677</v>
      </c>
      <c r="B637" s="178" t="s">
        <v>326</v>
      </c>
      <c r="C637" s="178" t="s">
        <v>321</v>
      </c>
      <c r="D637" s="178">
        <v>70</v>
      </c>
    </row>
    <row r="638" spans="1:4">
      <c r="A638" s="178" t="s">
        <v>679</v>
      </c>
      <c r="B638" s="178" t="s">
        <v>322</v>
      </c>
      <c r="C638" s="178" t="s">
        <v>321</v>
      </c>
      <c r="D638" s="178">
        <v>70</v>
      </c>
    </row>
    <row r="639" spans="1:4">
      <c r="A639" s="178" t="s">
        <v>680</v>
      </c>
      <c r="B639" s="178" t="s">
        <v>322</v>
      </c>
      <c r="C639" s="178" t="s">
        <v>325</v>
      </c>
      <c r="D639" s="178">
        <v>70</v>
      </c>
    </row>
    <row r="640" spans="1:4">
      <c r="A640" s="178" t="s">
        <v>681</v>
      </c>
      <c r="B640" s="178" t="s">
        <v>326</v>
      </c>
      <c r="C640" s="178" t="s">
        <v>325</v>
      </c>
      <c r="D640" s="178">
        <v>70</v>
      </c>
    </row>
    <row r="641" spans="1:4">
      <c r="A641" s="178" t="s">
        <v>682</v>
      </c>
      <c r="B641" s="178" t="s">
        <v>326</v>
      </c>
      <c r="C641" s="178" t="s">
        <v>321</v>
      </c>
      <c r="D641" s="178">
        <v>70</v>
      </c>
    </row>
    <row r="642" spans="1:4">
      <c r="A642" s="178" t="s">
        <v>683</v>
      </c>
      <c r="B642" s="178" t="s">
        <v>326</v>
      </c>
      <c r="C642" s="178" t="s">
        <v>321</v>
      </c>
      <c r="D642" s="178">
        <v>71</v>
      </c>
    </row>
    <row r="643" spans="1:4">
      <c r="A643" s="178" t="s">
        <v>684</v>
      </c>
      <c r="B643" s="178" t="s">
        <v>322</v>
      </c>
      <c r="C643" s="178" t="s">
        <v>321</v>
      </c>
      <c r="D643" s="178">
        <v>70</v>
      </c>
    </row>
    <row r="644" spans="1:4">
      <c r="A644" s="178" t="s">
        <v>685</v>
      </c>
      <c r="B644" s="178" t="s">
        <v>322</v>
      </c>
      <c r="C644" s="178" t="s">
        <v>325</v>
      </c>
      <c r="D644" s="178">
        <v>70</v>
      </c>
    </row>
    <row r="645" spans="1:4">
      <c r="A645" s="178" t="s">
        <v>686</v>
      </c>
      <c r="B645" s="178" t="s">
        <v>326</v>
      </c>
      <c r="C645" s="178" t="s">
        <v>321</v>
      </c>
      <c r="D645" s="178">
        <v>70</v>
      </c>
    </row>
    <row r="646" spans="1:4">
      <c r="A646" s="178" t="s">
        <v>687</v>
      </c>
      <c r="B646" s="178" t="s">
        <v>326</v>
      </c>
      <c r="C646" s="178" t="s">
        <v>321</v>
      </c>
      <c r="D646" s="178">
        <v>70</v>
      </c>
    </row>
    <row r="647" spans="1:4">
      <c r="A647" s="178" t="s">
        <v>688</v>
      </c>
      <c r="B647" s="178">
        <v>0</v>
      </c>
      <c r="C647" s="178">
        <v>0</v>
      </c>
      <c r="D647" s="178">
        <v>0</v>
      </c>
    </row>
    <row r="648" spans="1:4">
      <c r="A648" s="178" t="s">
        <v>689</v>
      </c>
      <c r="B648" s="178" t="s">
        <v>326</v>
      </c>
      <c r="C648" s="178" t="s">
        <v>325</v>
      </c>
      <c r="D648" s="178">
        <v>70</v>
      </c>
    </row>
    <row r="649" spans="1:4">
      <c r="A649" s="178" t="s">
        <v>690</v>
      </c>
      <c r="B649" s="178" t="s">
        <v>326</v>
      </c>
      <c r="C649" s="178" t="s">
        <v>321</v>
      </c>
      <c r="D649" s="178">
        <v>70</v>
      </c>
    </row>
    <row r="650" spans="1:4">
      <c r="A650" s="178" t="s">
        <v>692</v>
      </c>
      <c r="B650" s="178" t="s">
        <v>326</v>
      </c>
      <c r="C650" s="178" t="s">
        <v>321</v>
      </c>
      <c r="D650" s="178">
        <v>71</v>
      </c>
    </row>
    <row r="651" spans="1:4">
      <c r="A651" s="178" t="s">
        <v>693</v>
      </c>
      <c r="B651" s="178" t="s">
        <v>326</v>
      </c>
      <c r="C651" s="178" t="s">
        <v>321</v>
      </c>
      <c r="D651" s="178">
        <v>71</v>
      </c>
    </row>
    <row r="652" spans="1:4">
      <c r="A652" s="178" t="s">
        <v>694</v>
      </c>
      <c r="B652" s="178" t="s">
        <v>326</v>
      </c>
      <c r="C652" s="178" t="s">
        <v>321</v>
      </c>
      <c r="D652" s="178">
        <v>71</v>
      </c>
    </row>
    <row r="653" spans="1:4">
      <c r="A653" s="178" t="s">
        <v>695</v>
      </c>
      <c r="B653" s="178" t="s">
        <v>326</v>
      </c>
      <c r="C653" s="178" t="s">
        <v>321</v>
      </c>
      <c r="D653" s="178">
        <v>71</v>
      </c>
    </row>
    <row r="654" spans="1:4">
      <c r="A654" s="178" t="s">
        <v>696</v>
      </c>
      <c r="B654" s="178" t="s">
        <v>322</v>
      </c>
      <c r="C654" s="178" t="s">
        <v>321</v>
      </c>
      <c r="D654" s="178">
        <v>71</v>
      </c>
    </row>
    <row r="655" spans="1:4">
      <c r="A655" s="178" t="s">
        <v>697</v>
      </c>
      <c r="B655" s="178" t="s">
        <v>326</v>
      </c>
      <c r="C655" s="178" t="s">
        <v>321</v>
      </c>
      <c r="D655" s="178">
        <v>71</v>
      </c>
    </row>
    <row r="656" spans="1:4">
      <c r="A656" s="178" t="s">
        <v>700</v>
      </c>
      <c r="B656" s="178" t="s">
        <v>325</v>
      </c>
      <c r="C656" s="178" t="s">
        <v>321</v>
      </c>
      <c r="D656" s="178">
        <v>72</v>
      </c>
    </row>
    <row r="657" spans="1:4">
      <c r="A657" s="178" t="s">
        <v>702</v>
      </c>
      <c r="B657" s="178" t="s">
        <v>325</v>
      </c>
      <c r="C657" s="178" t="s">
        <v>325</v>
      </c>
      <c r="D657" s="178">
        <v>71</v>
      </c>
    </row>
    <row r="658" spans="1:4">
      <c r="A658" s="178" t="s">
        <v>703</v>
      </c>
      <c r="B658" s="178" t="s">
        <v>326</v>
      </c>
      <c r="C658" s="178" t="s">
        <v>321</v>
      </c>
      <c r="D658" s="178">
        <v>70</v>
      </c>
    </row>
    <row r="659" spans="1:4">
      <c r="A659" s="178" t="s">
        <v>704</v>
      </c>
      <c r="B659" s="178" t="s">
        <v>326</v>
      </c>
      <c r="C659" s="178" t="s">
        <v>321</v>
      </c>
      <c r="D659" s="178">
        <v>70</v>
      </c>
    </row>
    <row r="660" spans="1:4">
      <c r="A660" s="178" t="s">
        <v>705</v>
      </c>
      <c r="B660" s="178" t="s">
        <v>326</v>
      </c>
      <c r="C660" s="178" t="s">
        <v>321</v>
      </c>
      <c r="D660" s="178">
        <v>71</v>
      </c>
    </row>
    <row r="661" spans="1:4">
      <c r="A661" s="178" t="s">
        <v>706</v>
      </c>
      <c r="B661" s="178" t="s">
        <v>326</v>
      </c>
      <c r="C661" s="178" t="s">
        <v>321</v>
      </c>
      <c r="D661" s="178">
        <v>70</v>
      </c>
    </row>
    <row r="662" spans="1:4">
      <c r="A662" s="178" t="s">
        <v>707</v>
      </c>
      <c r="B662" s="178" t="s">
        <v>322</v>
      </c>
      <c r="C662" s="178" t="s">
        <v>325</v>
      </c>
      <c r="D662" s="178">
        <v>67</v>
      </c>
    </row>
    <row r="663" spans="1:4">
      <c r="A663" s="178" t="s">
        <v>708</v>
      </c>
      <c r="B663" s="178" t="s">
        <v>326</v>
      </c>
      <c r="C663" s="178" t="s">
        <v>321</v>
      </c>
      <c r="D663" s="178">
        <v>70</v>
      </c>
    </row>
    <row r="664" spans="1:4">
      <c r="A664" s="178" t="s">
        <v>709</v>
      </c>
      <c r="B664" s="178" t="s">
        <v>325</v>
      </c>
      <c r="C664" s="178" t="s">
        <v>321</v>
      </c>
      <c r="D664" s="178">
        <v>71</v>
      </c>
    </row>
    <row r="665" spans="1:4">
      <c r="A665" s="178" t="s">
        <v>711</v>
      </c>
      <c r="B665" s="178" t="s">
        <v>326</v>
      </c>
      <c r="C665" s="178" t="s">
        <v>325</v>
      </c>
      <c r="D665" s="178">
        <v>70</v>
      </c>
    </row>
    <row r="666" spans="1:4">
      <c r="A666" s="178" t="s">
        <v>712</v>
      </c>
      <c r="B666" s="178" t="s">
        <v>326</v>
      </c>
      <c r="C666" s="178" t="s">
        <v>321</v>
      </c>
      <c r="D666" s="178">
        <v>71</v>
      </c>
    </row>
    <row r="667" spans="1:4">
      <c r="A667" s="178" t="s">
        <v>713</v>
      </c>
      <c r="B667" s="178" t="s">
        <v>322</v>
      </c>
      <c r="C667" s="178" t="s">
        <v>325</v>
      </c>
      <c r="D667" s="178">
        <v>71</v>
      </c>
    </row>
    <row r="668" spans="1:4">
      <c r="A668" s="178" t="s">
        <v>715</v>
      </c>
      <c r="B668" s="178" t="s">
        <v>326</v>
      </c>
      <c r="C668" s="178" t="s">
        <v>321</v>
      </c>
      <c r="D668" s="178">
        <v>71</v>
      </c>
    </row>
    <row r="669" spans="1:4">
      <c r="A669" s="178" t="s">
        <v>716</v>
      </c>
      <c r="B669" s="178" t="s">
        <v>326</v>
      </c>
      <c r="C669" s="178" t="s">
        <v>321</v>
      </c>
      <c r="D669" s="178">
        <v>71</v>
      </c>
    </row>
    <row r="670" spans="1:4">
      <c r="A670" s="178" t="s">
        <v>717</v>
      </c>
      <c r="B670" s="178" t="s">
        <v>326</v>
      </c>
      <c r="C670" s="178" t="s">
        <v>321</v>
      </c>
      <c r="D670" s="178">
        <v>72</v>
      </c>
    </row>
    <row r="671" spans="1:4">
      <c r="A671" s="178" t="s">
        <v>718</v>
      </c>
      <c r="B671" s="178" t="s">
        <v>325</v>
      </c>
      <c r="C671" s="178" t="s">
        <v>321</v>
      </c>
      <c r="D671" s="178">
        <v>72</v>
      </c>
    </row>
    <row r="672" spans="1:4">
      <c r="A672" s="178" t="s">
        <v>719</v>
      </c>
      <c r="B672" s="178" t="s">
        <v>326</v>
      </c>
      <c r="C672" s="178" t="s">
        <v>321</v>
      </c>
      <c r="D672" s="178">
        <v>71</v>
      </c>
    </row>
    <row r="673" spans="1:4">
      <c r="A673" s="178" t="s">
        <v>720</v>
      </c>
      <c r="B673" s="178" t="s">
        <v>326</v>
      </c>
      <c r="C673" s="178" t="s">
        <v>321</v>
      </c>
      <c r="D673" s="178">
        <v>71</v>
      </c>
    </row>
    <row r="674" spans="1:4">
      <c r="A674" s="178" t="s">
        <v>721</v>
      </c>
      <c r="B674" s="178" t="s">
        <v>326</v>
      </c>
      <c r="C674" s="178" t="s">
        <v>321</v>
      </c>
      <c r="D674" s="178">
        <v>71</v>
      </c>
    </row>
    <row r="675" spans="1:4">
      <c r="A675" s="178" t="s">
        <v>722</v>
      </c>
      <c r="B675" s="178" t="s">
        <v>322</v>
      </c>
      <c r="C675" s="178" t="s">
        <v>321</v>
      </c>
      <c r="D675" s="178">
        <v>71</v>
      </c>
    </row>
    <row r="676" spans="1:4">
      <c r="A676" s="178" t="s">
        <v>723</v>
      </c>
      <c r="B676" s="178" t="s">
        <v>326</v>
      </c>
      <c r="C676" s="178" t="s">
        <v>321</v>
      </c>
      <c r="D676" s="178">
        <v>72</v>
      </c>
    </row>
    <row r="677" spans="1:4">
      <c r="A677" s="178" t="s">
        <v>724</v>
      </c>
      <c r="B677" s="178" t="s">
        <v>326</v>
      </c>
      <c r="C677" s="178" t="s">
        <v>321</v>
      </c>
      <c r="D677" s="178">
        <v>71</v>
      </c>
    </row>
    <row r="678" spans="1:4">
      <c r="A678" s="178" t="s">
        <v>725</v>
      </c>
      <c r="B678" s="178" t="s">
        <v>326</v>
      </c>
      <c r="C678" s="178" t="s">
        <v>321</v>
      </c>
      <c r="D678" s="178">
        <v>70</v>
      </c>
    </row>
    <row r="679" spans="1:4">
      <c r="A679" s="178" t="s">
        <v>726</v>
      </c>
      <c r="B679" s="178" t="s">
        <v>326</v>
      </c>
      <c r="C679" s="178" t="s">
        <v>321</v>
      </c>
      <c r="D679" s="178">
        <v>70</v>
      </c>
    </row>
    <row r="680" spans="1:4">
      <c r="A680" s="178" t="s">
        <v>727</v>
      </c>
      <c r="B680" s="178" t="s">
        <v>326</v>
      </c>
      <c r="C680" s="178" t="s">
        <v>325</v>
      </c>
      <c r="D680" s="178">
        <v>70</v>
      </c>
    </row>
    <row r="681" spans="1:4">
      <c r="A681" s="178" t="s">
        <v>728</v>
      </c>
      <c r="B681" s="178" t="s">
        <v>326</v>
      </c>
      <c r="C681" s="178" t="s">
        <v>321</v>
      </c>
      <c r="D681" s="178">
        <v>70</v>
      </c>
    </row>
    <row r="682" spans="1:4">
      <c r="A682" s="178" t="s">
        <v>729</v>
      </c>
      <c r="B682" s="178" t="s">
        <v>326</v>
      </c>
      <c r="C682" s="178" t="s">
        <v>321</v>
      </c>
      <c r="D682" s="178">
        <v>70</v>
      </c>
    </row>
    <row r="683" spans="1:4">
      <c r="A683" s="178" t="s">
        <v>731</v>
      </c>
      <c r="B683" s="178" t="s">
        <v>322</v>
      </c>
      <c r="C683" s="178" t="s">
        <v>321</v>
      </c>
      <c r="D683" s="178">
        <v>71</v>
      </c>
    </row>
    <row r="684" spans="1:4">
      <c r="A684" s="178" t="s">
        <v>732</v>
      </c>
      <c r="B684" s="178" t="s">
        <v>322</v>
      </c>
      <c r="C684" s="178" t="s">
        <v>325</v>
      </c>
      <c r="D684" s="178">
        <v>71</v>
      </c>
    </row>
    <row r="685" spans="1:4">
      <c r="A685" s="178" t="s">
        <v>733</v>
      </c>
      <c r="B685" s="178" t="s">
        <v>326</v>
      </c>
      <c r="C685" s="178" t="s">
        <v>321</v>
      </c>
      <c r="D685" s="178">
        <v>71</v>
      </c>
    </row>
    <row r="686" spans="1:4">
      <c r="A686" s="178" t="s">
        <v>734</v>
      </c>
      <c r="B686" s="178" t="s">
        <v>326</v>
      </c>
      <c r="C686" s="178" t="s">
        <v>321</v>
      </c>
      <c r="D686" s="178">
        <v>70</v>
      </c>
    </row>
    <row r="687" spans="1:4">
      <c r="A687" s="178" t="s">
        <v>735</v>
      </c>
      <c r="B687" s="178" t="s">
        <v>326</v>
      </c>
      <c r="C687" s="178" t="s">
        <v>325</v>
      </c>
      <c r="D687" s="178">
        <v>68</v>
      </c>
    </row>
    <row r="688" spans="1:4">
      <c r="A688" s="178" t="s">
        <v>736</v>
      </c>
      <c r="B688" s="178" t="s">
        <v>322</v>
      </c>
      <c r="C688" s="178" t="s">
        <v>321</v>
      </c>
      <c r="D688" s="178">
        <v>71</v>
      </c>
    </row>
    <row r="689" spans="1:4">
      <c r="A689" s="178" t="s">
        <v>737</v>
      </c>
      <c r="B689" s="178" t="s">
        <v>326</v>
      </c>
      <c r="C689" s="178" t="s">
        <v>321</v>
      </c>
      <c r="D689" s="178">
        <v>71</v>
      </c>
    </row>
    <row r="690" spans="1:4">
      <c r="A690" s="178" t="s">
        <v>738</v>
      </c>
      <c r="B690" s="178" t="s">
        <v>322</v>
      </c>
      <c r="C690" s="178" t="s">
        <v>321</v>
      </c>
      <c r="D690" s="178">
        <v>68</v>
      </c>
    </row>
    <row r="691" spans="1:4">
      <c r="A691" s="178" t="s">
        <v>739</v>
      </c>
      <c r="B691" s="178" t="s">
        <v>326</v>
      </c>
      <c r="C691" s="178" t="s">
        <v>321</v>
      </c>
      <c r="D691" s="178">
        <v>71</v>
      </c>
    </row>
    <row r="692" spans="1:4">
      <c r="A692" s="178" t="s">
        <v>740</v>
      </c>
      <c r="B692" s="178" t="s">
        <v>326</v>
      </c>
      <c r="C692" s="178" t="s">
        <v>325</v>
      </c>
      <c r="D692" s="178">
        <v>68</v>
      </c>
    </row>
    <row r="693" spans="1:4">
      <c r="A693" s="178" t="s">
        <v>741</v>
      </c>
      <c r="B693" s="178" t="s">
        <v>326</v>
      </c>
      <c r="C693" s="178" t="s">
        <v>321</v>
      </c>
      <c r="D693" s="178">
        <v>71</v>
      </c>
    </row>
    <row r="694" spans="1:4">
      <c r="A694" s="178" t="s">
        <v>742</v>
      </c>
      <c r="B694" s="178" t="s">
        <v>326</v>
      </c>
      <c r="C694" s="178" t="s">
        <v>325</v>
      </c>
      <c r="D694" s="178">
        <v>68</v>
      </c>
    </row>
    <row r="695" spans="1:4">
      <c r="A695" s="178" t="s">
        <v>744</v>
      </c>
      <c r="B695" s="178" t="s">
        <v>322</v>
      </c>
      <c r="C695" s="178" t="s">
        <v>325</v>
      </c>
      <c r="D695" s="178">
        <v>74</v>
      </c>
    </row>
    <row r="696" spans="1:4">
      <c r="A696" s="178" t="s">
        <v>746</v>
      </c>
      <c r="B696" s="178" t="s">
        <v>326</v>
      </c>
      <c r="C696" s="178" t="s">
        <v>321</v>
      </c>
      <c r="D696" s="178">
        <v>71</v>
      </c>
    </row>
    <row r="697" spans="1:4">
      <c r="A697" s="178" t="s">
        <v>747</v>
      </c>
      <c r="B697" s="178" t="s">
        <v>326</v>
      </c>
      <c r="C697" s="178" t="s">
        <v>321</v>
      </c>
      <c r="D697" s="178">
        <v>71</v>
      </c>
    </row>
    <row r="698" spans="1:4">
      <c r="A698" s="178" t="s">
        <v>748</v>
      </c>
      <c r="B698" s="178" t="s">
        <v>322</v>
      </c>
      <c r="C698" s="178" t="s">
        <v>325</v>
      </c>
      <c r="D698" s="178">
        <v>74</v>
      </c>
    </row>
    <row r="699" spans="1:4">
      <c r="A699" s="178" t="s">
        <v>749</v>
      </c>
      <c r="B699" s="178" t="s">
        <v>326</v>
      </c>
      <c r="C699" s="178" t="s">
        <v>321</v>
      </c>
      <c r="D699" s="178">
        <v>70</v>
      </c>
    </row>
    <row r="700" spans="1:4">
      <c r="A700" s="178" t="s">
        <v>751</v>
      </c>
      <c r="B700" s="178" t="s">
        <v>326</v>
      </c>
      <c r="C700" s="178" t="s">
        <v>325</v>
      </c>
      <c r="D700" s="178">
        <v>72</v>
      </c>
    </row>
    <row r="701" spans="1:4">
      <c r="A701" s="178" t="s">
        <v>752</v>
      </c>
      <c r="B701" s="178" t="s">
        <v>326</v>
      </c>
      <c r="C701" s="178" t="s">
        <v>325</v>
      </c>
      <c r="D701" s="178">
        <v>69</v>
      </c>
    </row>
    <row r="702" spans="1:4">
      <c r="A702" s="178" t="s">
        <v>753</v>
      </c>
      <c r="B702" s="178" t="s">
        <v>2273</v>
      </c>
      <c r="C702" s="178" t="s">
        <v>321</v>
      </c>
      <c r="D702" s="178">
        <v>74</v>
      </c>
    </row>
    <row r="703" spans="1:4">
      <c r="A703" s="178" t="s">
        <v>754</v>
      </c>
      <c r="B703" s="178" t="s">
        <v>326</v>
      </c>
      <c r="C703" s="178" t="s">
        <v>321</v>
      </c>
      <c r="D703" s="178">
        <v>71</v>
      </c>
    </row>
    <row r="704" spans="1:4">
      <c r="A704" s="178" t="s">
        <v>755</v>
      </c>
      <c r="B704" s="178" t="s">
        <v>326</v>
      </c>
      <c r="C704" s="178" t="s">
        <v>321</v>
      </c>
      <c r="D704" s="178">
        <v>72</v>
      </c>
    </row>
    <row r="705" spans="1:4">
      <c r="A705" s="178" t="s">
        <v>756</v>
      </c>
      <c r="B705" s="178" t="s">
        <v>326</v>
      </c>
      <c r="C705" s="178" t="s">
        <v>321</v>
      </c>
      <c r="D705" s="178">
        <v>71</v>
      </c>
    </row>
    <row r="706" spans="1:4">
      <c r="A706" s="178" t="s">
        <v>757</v>
      </c>
      <c r="B706" s="178" t="s">
        <v>321</v>
      </c>
      <c r="C706" s="178" t="s">
        <v>321</v>
      </c>
      <c r="D706" s="178">
        <v>71</v>
      </c>
    </row>
    <row r="707" spans="1:4">
      <c r="A707" s="178" t="s">
        <v>758</v>
      </c>
      <c r="B707" s="178" t="s">
        <v>322</v>
      </c>
      <c r="C707" s="178" t="s">
        <v>321</v>
      </c>
      <c r="D707" s="178">
        <v>71</v>
      </c>
    </row>
    <row r="708" spans="1:4">
      <c r="A708" s="178" t="s">
        <v>759</v>
      </c>
      <c r="B708" s="178" t="s">
        <v>326</v>
      </c>
      <c r="C708" s="178" t="s">
        <v>321</v>
      </c>
      <c r="D708" s="178">
        <v>71</v>
      </c>
    </row>
    <row r="709" spans="1:4">
      <c r="A709" s="178" t="s">
        <v>760</v>
      </c>
      <c r="B709" s="178" t="s">
        <v>326</v>
      </c>
      <c r="C709" s="178" t="s">
        <v>321</v>
      </c>
      <c r="D709" s="178">
        <v>71</v>
      </c>
    </row>
    <row r="710" spans="1:4">
      <c r="A710" s="178" t="s">
        <v>762</v>
      </c>
      <c r="B710" s="178" t="s">
        <v>322</v>
      </c>
      <c r="C710" s="178" t="s">
        <v>321</v>
      </c>
      <c r="D710" s="178">
        <v>71</v>
      </c>
    </row>
    <row r="711" spans="1:4">
      <c r="A711" s="178" t="s">
        <v>763</v>
      </c>
      <c r="B711" s="178" t="s">
        <v>322</v>
      </c>
      <c r="C711" s="178" t="s">
        <v>321</v>
      </c>
      <c r="D711" s="178">
        <v>71</v>
      </c>
    </row>
    <row r="712" spans="1:4">
      <c r="A712" s="178" t="s">
        <v>764</v>
      </c>
      <c r="B712" s="178" t="s">
        <v>326</v>
      </c>
      <c r="C712" s="178" t="s">
        <v>321</v>
      </c>
      <c r="D712" s="178">
        <v>71</v>
      </c>
    </row>
    <row r="713" spans="1:4">
      <c r="A713" s="178" t="s">
        <v>765</v>
      </c>
      <c r="B713" s="178" t="s">
        <v>322</v>
      </c>
      <c r="C713" s="178" t="s">
        <v>325</v>
      </c>
      <c r="D713" s="178">
        <v>72</v>
      </c>
    </row>
    <row r="714" spans="1:4">
      <c r="A714" s="178" t="s">
        <v>766</v>
      </c>
      <c r="B714" s="178" t="s">
        <v>326</v>
      </c>
      <c r="C714" s="178" t="s">
        <v>321</v>
      </c>
      <c r="D714" s="178">
        <v>71</v>
      </c>
    </row>
    <row r="715" spans="1:4">
      <c r="A715" s="178" t="s">
        <v>767</v>
      </c>
      <c r="B715" s="178" t="s">
        <v>322</v>
      </c>
      <c r="C715" s="178" t="s">
        <v>321</v>
      </c>
      <c r="D715" s="178">
        <v>71</v>
      </c>
    </row>
    <row r="716" spans="1:4">
      <c r="A716" s="178" t="s">
        <v>768</v>
      </c>
      <c r="B716" s="178" t="s">
        <v>2273</v>
      </c>
      <c r="C716" s="178" t="s">
        <v>321</v>
      </c>
      <c r="D716" s="178">
        <v>75</v>
      </c>
    </row>
    <row r="717" spans="1:4">
      <c r="A717" s="178" t="s">
        <v>769</v>
      </c>
      <c r="B717" s="178" t="s">
        <v>326</v>
      </c>
      <c r="C717" s="178" t="s">
        <v>321</v>
      </c>
      <c r="D717" s="178">
        <v>74</v>
      </c>
    </row>
    <row r="718" spans="1:4">
      <c r="A718" s="178" t="s">
        <v>770</v>
      </c>
      <c r="B718" s="178" t="s">
        <v>325</v>
      </c>
      <c r="C718" s="178" t="s">
        <v>321</v>
      </c>
      <c r="D718" s="178">
        <v>72</v>
      </c>
    </row>
    <row r="719" spans="1:4">
      <c r="A719" s="178" t="s">
        <v>772</v>
      </c>
      <c r="B719" s="178" t="s">
        <v>325</v>
      </c>
      <c r="C719" s="178" t="s">
        <v>348</v>
      </c>
      <c r="D719" s="178">
        <v>72</v>
      </c>
    </row>
    <row r="720" spans="1:4">
      <c r="A720" s="178" t="s">
        <v>774</v>
      </c>
      <c r="B720" s="178" t="s">
        <v>326</v>
      </c>
      <c r="C720" s="178" t="s">
        <v>325</v>
      </c>
      <c r="D720" s="178">
        <v>73</v>
      </c>
    </row>
    <row r="721" spans="1:4">
      <c r="A721" s="178" t="s">
        <v>775</v>
      </c>
      <c r="B721" s="178" t="s">
        <v>322</v>
      </c>
      <c r="C721" s="178" t="s">
        <v>321</v>
      </c>
      <c r="D721" s="178">
        <v>72</v>
      </c>
    </row>
    <row r="722" spans="1:4">
      <c r="A722" s="178" t="s">
        <v>776</v>
      </c>
      <c r="B722" s="178" t="s">
        <v>322</v>
      </c>
      <c r="C722" s="178" t="s">
        <v>321</v>
      </c>
      <c r="D722" s="178">
        <v>72</v>
      </c>
    </row>
    <row r="723" spans="1:4">
      <c r="A723" s="178" t="s">
        <v>777</v>
      </c>
      <c r="B723" s="178" t="s">
        <v>322</v>
      </c>
      <c r="C723" s="178" t="s">
        <v>321</v>
      </c>
      <c r="D723" s="178">
        <v>72</v>
      </c>
    </row>
    <row r="724" spans="1:4">
      <c r="A724" s="178" t="s">
        <v>778</v>
      </c>
      <c r="B724" s="178" t="s">
        <v>326</v>
      </c>
      <c r="C724" s="178" t="s">
        <v>321</v>
      </c>
      <c r="D724" s="178">
        <v>72</v>
      </c>
    </row>
    <row r="725" spans="1:4">
      <c r="A725" s="178" t="s">
        <v>779</v>
      </c>
      <c r="B725" s="178" t="s">
        <v>322</v>
      </c>
      <c r="C725" s="178" t="s">
        <v>325</v>
      </c>
      <c r="D725" s="178">
        <v>68</v>
      </c>
    </row>
    <row r="726" spans="1:4">
      <c r="A726" s="178" t="s">
        <v>780</v>
      </c>
      <c r="B726" s="178" t="s">
        <v>322</v>
      </c>
      <c r="C726" s="178" t="s">
        <v>321</v>
      </c>
      <c r="D726" s="178">
        <v>71</v>
      </c>
    </row>
    <row r="727" spans="1:4">
      <c r="A727" s="178" t="s">
        <v>781</v>
      </c>
      <c r="B727" s="178" t="s">
        <v>326</v>
      </c>
      <c r="C727" s="178" t="s">
        <v>321</v>
      </c>
      <c r="D727" s="178">
        <v>72</v>
      </c>
    </row>
    <row r="728" spans="1:4">
      <c r="A728" s="178" t="s">
        <v>782</v>
      </c>
      <c r="B728" s="178" t="s">
        <v>322</v>
      </c>
      <c r="C728" s="178" t="s">
        <v>321</v>
      </c>
      <c r="D728" s="178">
        <v>73</v>
      </c>
    </row>
    <row r="729" spans="1:4">
      <c r="A729" s="178" t="s">
        <v>783</v>
      </c>
      <c r="B729" s="178" t="s">
        <v>322</v>
      </c>
      <c r="C729" s="178" t="s">
        <v>321</v>
      </c>
      <c r="D729" s="178">
        <v>73</v>
      </c>
    </row>
    <row r="730" spans="1:4">
      <c r="A730" s="178" t="s">
        <v>784</v>
      </c>
      <c r="B730" s="178" t="s">
        <v>326</v>
      </c>
      <c r="C730" s="178" t="s">
        <v>321</v>
      </c>
      <c r="D730" s="178">
        <v>73</v>
      </c>
    </row>
    <row r="731" spans="1:4">
      <c r="A731" s="178" t="s">
        <v>785</v>
      </c>
      <c r="B731" s="178">
        <v>0</v>
      </c>
      <c r="C731" s="178">
        <v>0</v>
      </c>
      <c r="D731" s="178">
        <v>0</v>
      </c>
    </row>
    <row r="732" spans="1:4">
      <c r="A732" s="178" t="s">
        <v>786</v>
      </c>
      <c r="B732" s="178" t="s">
        <v>326</v>
      </c>
      <c r="C732" s="178" t="s">
        <v>321</v>
      </c>
      <c r="D732" s="178">
        <v>73</v>
      </c>
    </row>
    <row r="733" spans="1:4">
      <c r="A733" s="178" t="s">
        <v>787</v>
      </c>
      <c r="B733" s="178" t="s">
        <v>326</v>
      </c>
      <c r="C733" s="178" t="s">
        <v>321</v>
      </c>
      <c r="D733" s="178">
        <v>72</v>
      </c>
    </row>
    <row r="734" spans="1:4">
      <c r="A734" s="178" t="s">
        <v>788</v>
      </c>
      <c r="B734" s="178" t="s">
        <v>322</v>
      </c>
      <c r="C734" s="178" t="s">
        <v>325</v>
      </c>
      <c r="D734" s="178">
        <v>72</v>
      </c>
    </row>
    <row r="735" spans="1:4">
      <c r="A735" s="178" t="s">
        <v>789</v>
      </c>
      <c r="B735" s="178" t="s">
        <v>326</v>
      </c>
      <c r="C735" s="178" t="s">
        <v>321</v>
      </c>
      <c r="D735" s="178">
        <v>72</v>
      </c>
    </row>
    <row r="736" spans="1:4">
      <c r="A736" s="178" t="s">
        <v>790</v>
      </c>
      <c r="B736" s="178" t="s">
        <v>322</v>
      </c>
      <c r="C736" s="178" t="s">
        <v>321</v>
      </c>
      <c r="D736" s="178">
        <v>72</v>
      </c>
    </row>
    <row r="737" spans="1:4">
      <c r="A737" s="178" t="s">
        <v>791</v>
      </c>
      <c r="B737" s="178" t="s">
        <v>322</v>
      </c>
      <c r="C737" s="178" t="s">
        <v>321</v>
      </c>
      <c r="D737" s="178">
        <v>72</v>
      </c>
    </row>
    <row r="738" spans="1:4">
      <c r="A738" s="178" t="s">
        <v>792</v>
      </c>
      <c r="B738" s="178" t="s">
        <v>322</v>
      </c>
      <c r="C738" s="178" t="s">
        <v>325</v>
      </c>
      <c r="D738" s="178">
        <v>75</v>
      </c>
    </row>
    <row r="739" spans="1:4">
      <c r="A739" s="178" t="s">
        <v>793</v>
      </c>
      <c r="B739" s="178" t="s">
        <v>326</v>
      </c>
      <c r="C739" s="178" t="s">
        <v>321</v>
      </c>
      <c r="D739" s="178">
        <v>72</v>
      </c>
    </row>
    <row r="740" spans="1:4">
      <c r="A740" s="178" t="s">
        <v>794</v>
      </c>
      <c r="B740" s="178" t="s">
        <v>2273</v>
      </c>
      <c r="C740" s="178" t="s">
        <v>321</v>
      </c>
      <c r="D740" s="178">
        <v>71</v>
      </c>
    </row>
    <row r="741" spans="1:4">
      <c r="A741" s="178" t="s">
        <v>795</v>
      </c>
      <c r="B741" s="178" t="s">
        <v>322</v>
      </c>
      <c r="C741" s="178" t="s">
        <v>321</v>
      </c>
      <c r="D741" s="178">
        <v>73</v>
      </c>
    </row>
    <row r="742" spans="1:4">
      <c r="A742" s="178" t="s">
        <v>796</v>
      </c>
      <c r="B742" s="178">
        <v>0</v>
      </c>
      <c r="C742" s="178">
        <v>0</v>
      </c>
      <c r="D742" s="178">
        <v>0</v>
      </c>
    </row>
    <row r="743" spans="1:4">
      <c r="A743" s="178" t="s">
        <v>797</v>
      </c>
      <c r="B743" s="178" t="s">
        <v>326</v>
      </c>
      <c r="C743" s="178" t="s">
        <v>321</v>
      </c>
      <c r="D743" s="178">
        <v>73</v>
      </c>
    </row>
    <row r="744" spans="1:4">
      <c r="A744" s="178" t="s">
        <v>798</v>
      </c>
      <c r="B744" s="178" t="s">
        <v>325</v>
      </c>
      <c r="C744" s="178" t="s">
        <v>325</v>
      </c>
      <c r="D744" s="178">
        <v>71</v>
      </c>
    </row>
    <row r="745" spans="1:4">
      <c r="A745" s="178" t="s">
        <v>799</v>
      </c>
      <c r="B745" s="178" t="s">
        <v>325</v>
      </c>
      <c r="C745" s="178" t="s">
        <v>325</v>
      </c>
      <c r="D745" s="178">
        <v>71</v>
      </c>
    </row>
    <row r="746" spans="1:4">
      <c r="A746" s="178" t="s">
        <v>800</v>
      </c>
      <c r="B746" s="178" t="s">
        <v>325</v>
      </c>
      <c r="C746" s="178" t="s">
        <v>325</v>
      </c>
      <c r="D746" s="178">
        <v>71</v>
      </c>
    </row>
    <row r="747" spans="1:4">
      <c r="A747" s="178" t="s">
        <v>801</v>
      </c>
      <c r="B747" s="178" t="s">
        <v>325</v>
      </c>
      <c r="C747" s="178" t="s">
        <v>325</v>
      </c>
      <c r="D747" s="178">
        <v>71</v>
      </c>
    </row>
    <row r="748" spans="1:4">
      <c r="A748" s="178" t="s">
        <v>803</v>
      </c>
      <c r="B748" s="178" t="s">
        <v>325</v>
      </c>
      <c r="C748" s="178" t="s">
        <v>321</v>
      </c>
      <c r="D748" s="178">
        <v>72</v>
      </c>
    </row>
    <row r="749" spans="1:4">
      <c r="A749" s="178" t="s">
        <v>804</v>
      </c>
      <c r="B749" s="178" t="s">
        <v>325</v>
      </c>
      <c r="C749" s="178" t="s">
        <v>325</v>
      </c>
      <c r="D749" s="178">
        <v>72</v>
      </c>
    </row>
    <row r="750" spans="1:4">
      <c r="A750" s="178" t="s">
        <v>805</v>
      </c>
      <c r="B750" s="178" t="s">
        <v>325</v>
      </c>
      <c r="C750" s="178" t="s">
        <v>325</v>
      </c>
      <c r="D750" s="178">
        <v>72</v>
      </c>
    </row>
    <row r="751" spans="1:4">
      <c r="A751" s="178" t="s">
        <v>807</v>
      </c>
      <c r="B751" s="178" t="s">
        <v>325</v>
      </c>
      <c r="C751" s="178" t="s">
        <v>325</v>
      </c>
      <c r="D751" s="178">
        <v>72</v>
      </c>
    </row>
    <row r="752" spans="1:4">
      <c r="A752" s="178" t="s">
        <v>808</v>
      </c>
      <c r="B752" s="178" t="s">
        <v>325</v>
      </c>
      <c r="C752" s="178" t="s">
        <v>325</v>
      </c>
      <c r="D752" s="178">
        <v>72</v>
      </c>
    </row>
    <row r="753" spans="1:4">
      <c r="A753" s="178" t="s">
        <v>810</v>
      </c>
      <c r="B753" s="178" t="s">
        <v>325</v>
      </c>
      <c r="C753" s="178" t="s">
        <v>325</v>
      </c>
      <c r="D753" s="178">
        <v>71</v>
      </c>
    </row>
    <row r="754" spans="1:4">
      <c r="A754" s="178" t="s">
        <v>811</v>
      </c>
      <c r="B754" s="178" t="s">
        <v>325</v>
      </c>
      <c r="C754" s="178" t="s">
        <v>325</v>
      </c>
      <c r="D754" s="178">
        <v>71</v>
      </c>
    </row>
    <row r="755" spans="1:4">
      <c r="A755" s="178" t="s">
        <v>812</v>
      </c>
      <c r="B755" s="178" t="s">
        <v>325</v>
      </c>
      <c r="C755" s="178" t="s">
        <v>325</v>
      </c>
      <c r="D755" s="178">
        <v>71</v>
      </c>
    </row>
    <row r="756" spans="1:4">
      <c r="A756" s="178" t="s">
        <v>813</v>
      </c>
      <c r="B756" s="178" t="s">
        <v>325</v>
      </c>
      <c r="C756" s="178" t="s">
        <v>325</v>
      </c>
      <c r="D756" s="178">
        <v>71</v>
      </c>
    </row>
    <row r="757" spans="1:4">
      <c r="A757" s="178" t="s">
        <v>814</v>
      </c>
      <c r="B757" s="178" t="s">
        <v>325</v>
      </c>
      <c r="C757" s="178" t="s">
        <v>325</v>
      </c>
      <c r="D757" s="178">
        <v>71</v>
      </c>
    </row>
    <row r="758" spans="1:4">
      <c r="A758" s="178" t="s">
        <v>816</v>
      </c>
      <c r="B758" s="178" t="s">
        <v>325</v>
      </c>
      <c r="C758" s="178" t="s">
        <v>325</v>
      </c>
      <c r="D758" s="178">
        <v>71</v>
      </c>
    </row>
    <row r="759" spans="1:4">
      <c r="A759" s="178" t="s">
        <v>817</v>
      </c>
      <c r="B759" s="178" t="s">
        <v>325</v>
      </c>
      <c r="C759" s="178" t="s">
        <v>325</v>
      </c>
      <c r="D759" s="178">
        <v>71</v>
      </c>
    </row>
    <row r="760" spans="1:4">
      <c r="A760" s="178" t="s">
        <v>818</v>
      </c>
      <c r="B760" s="178" t="s">
        <v>326</v>
      </c>
      <c r="C760" s="178" t="s">
        <v>325</v>
      </c>
      <c r="D760" s="178">
        <v>71</v>
      </c>
    </row>
    <row r="761" spans="1:4">
      <c r="A761" s="178" t="s">
        <v>819</v>
      </c>
      <c r="B761" s="178" t="s">
        <v>325</v>
      </c>
      <c r="C761" s="178" t="s">
        <v>325</v>
      </c>
      <c r="D761" s="178">
        <v>71</v>
      </c>
    </row>
    <row r="762" spans="1:4">
      <c r="A762" s="178" t="s">
        <v>820</v>
      </c>
      <c r="B762" s="178" t="s">
        <v>325</v>
      </c>
      <c r="C762" s="178" t="s">
        <v>325</v>
      </c>
      <c r="D762" s="178">
        <v>71</v>
      </c>
    </row>
    <row r="763" spans="1:4">
      <c r="A763" s="178" t="s">
        <v>821</v>
      </c>
      <c r="B763" s="178" t="s">
        <v>325</v>
      </c>
      <c r="C763" s="178" t="s">
        <v>325</v>
      </c>
      <c r="D763" s="178">
        <v>71</v>
      </c>
    </row>
    <row r="764" spans="1:4">
      <c r="A764" s="178" t="s">
        <v>822</v>
      </c>
      <c r="B764" s="178" t="s">
        <v>325</v>
      </c>
      <c r="C764" s="178" t="s">
        <v>325</v>
      </c>
      <c r="D764" s="178">
        <v>70</v>
      </c>
    </row>
    <row r="765" spans="1:4">
      <c r="A765" s="178" t="s">
        <v>823</v>
      </c>
      <c r="B765" s="178" t="s">
        <v>325</v>
      </c>
      <c r="C765" s="178" t="s">
        <v>321</v>
      </c>
      <c r="D765" s="178">
        <v>72</v>
      </c>
    </row>
    <row r="766" spans="1:4">
      <c r="A766" s="178" t="s">
        <v>825</v>
      </c>
      <c r="B766" s="178" t="s">
        <v>326</v>
      </c>
      <c r="C766" s="178" t="s">
        <v>321</v>
      </c>
      <c r="D766" s="178">
        <v>72</v>
      </c>
    </row>
    <row r="767" spans="1:4">
      <c r="A767" s="178" t="s">
        <v>827</v>
      </c>
      <c r="B767" s="178" t="s">
        <v>326</v>
      </c>
      <c r="C767" s="178" t="s">
        <v>321</v>
      </c>
      <c r="D767" s="178">
        <v>72</v>
      </c>
    </row>
    <row r="768" spans="1:4">
      <c r="A768" s="178" t="s">
        <v>828</v>
      </c>
      <c r="B768" s="178" t="s">
        <v>325</v>
      </c>
      <c r="C768" s="178" t="s">
        <v>325</v>
      </c>
      <c r="D768" s="178">
        <v>71</v>
      </c>
    </row>
    <row r="769" spans="1:4">
      <c r="A769" s="178" t="s">
        <v>829</v>
      </c>
      <c r="B769" s="178" t="s">
        <v>326</v>
      </c>
      <c r="C769" s="178" t="s">
        <v>321</v>
      </c>
      <c r="D769" s="178">
        <v>72</v>
      </c>
    </row>
    <row r="770" spans="1:4">
      <c r="A770" s="178" t="s">
        <v>831</v>
      </c>
      <c r="B770" s="178" t="s">
        <v>326</v>
      </c>
      <c r="C770" s="178" t="s">
        <v>325</v>
      </c>
      <c r="D770" s="178">
        <v>72</v>
      </c>
    </row>
    <row r="771" spans="1:4">
      <c r="A771" s="178" t="s">
        <v>833</v>
      </c>
      <c r="B771" s="178" t="s">
        <v>326</v>
      </c>
      <c r="C771" s="178" t="s">
        <v>321</v>
      </c>
      <c r="D771" s="178">
        <v>72</v>
      </c>
    </row>
    <row r="772" spans="1:4">
      <c r="A772" s="178" t="s">
        <v>834</v>
      </c>
      <c r="B772" s="178" t="s">
        <v>326</v>
      </c>
      <c r="C772" s="178" t="s">
        <v>325</v>
      </c>
      <c r="D772" s="178">
        <v>71</v>
      </c>
    </row>
    <row r="773" spans="1:4">
      <c r="A773" s="178" t="s">
        <v>835</v>
      </c>
      <c r="B773" s="178" t="s">
        <v>326</v>
      </c>
      <c r="C773" s="178" t="s">
        <v>325</v>
      </c>
      <c r="D773" s="178">
        <v>72</v>
      </c>
    </row>
    <row r="774" spans="1:4">
      <c r="A774" s="178" t="s">
        <v>837</v>
      </c>
      <c r="B774" s="178" t="s">
        <v>322</v>
      </c>
      <c r="C774" s="178" t="s">
        <v>326</v>
      </c>
      <c r="D774" s="178">
        <v>73</v>
      </c>
    </row>
    <row r="775" spans="1:4">
      <c r="A775" s="178" t="s">
        <v>839</v>
      </c>
      <c r="B775" s="178" t="s">
        <v>326</v>
      </c>
      <c r="C775" s="178" t="s">
        <v>325</v>
      </c>
      <c r="D775" s="178">
        <v>73</v>
      </c>
    </row>
    <row r="776" spans="1:4">
      <c r="A776" s="178" t="s">
        <v>841</v>
      </c>
      <c r="B776" s="178" t="s">
        <v>325</v>
      </c>
      <c r="C776" s="178" t="s">
        <v>325</v>
      </c>
      <c r="D776" s="178">
        <v>73</v>
      </c>
    </row>
    <row r="777" spans="1:4">
      <c r="A777" s="178" t="s">
        <v>843</v>
      </c>
      <c r="B777" s="178" t="s">
        <v>326</v>
      </c>
      <c r="C777" s="178" t="s">
        <v>325</v>
      </c>
      <c r="D777" s="178">
        <v>73</v>
      </c>
    </row>
    <row r="778" spans="1:4">
      <c r="A778" s="178" t="s">
        <v>845</v>
      </c>
      <c r="B778" s="178">
        <v>0</v>
      </c>
      <c r="C778" s="178">
        <v>0</v>
      </c>
      <c r="D778" s="178">
        <v>0</v>
      </c>
    </row>
    <row r="779" spans="1:4">
      <c r="A779" s="178" t="s">
        <v>846</v>
      </c>
      <c r="B779" s="178">
        <v>0</v>
      </c>
      <c r="C779" s="178">
        <v>0</v>
      </c>
      <c r="D779" s="178">
        <v>0</v>
      </c>
    </row>
    <row r="780" spans="1:4">
      <c r="A780" s="178" t="s">
        <v>847</v>
      </c>
      <c r="B780" s="178">
        <v>0</v>
      </c>
      <c r="C780" s="178">
        <v>0</v>
      </c>
      <c r="D780" s="178">
        <v>0</v>
      </c>
    </row>
    <row r="781" spans="1:4">
      <c r="A781" s="178" t="s">
        <v>849</v>
      </c>
      <c r="B781" s="178" t="s">
        <v>326</v>
      </c>
      <c r="C781" s="178" t="s">
        <v>325</v>
      </c>
      <c r="D781" s="178">
        <v>71</v>
      </c>
    </row>
    <row r="782" spans="1:4">
      <c r="A782" s="178" t="s">
        <v>851</v>
      </c>
      <c r="B782" s="178" t="s">
        <v>326</v>
      </c>
      <c r="C782" s="178" t="s">
        <v>325</v>
      </c>
      <c r="D782" s="178">
        <v>72</v>
      </c>
    </row>
    <row r="783" spans="1:4">
      <c r="A783" s="178" t="s">
        <v>853</v>
      </c>
      <c r="B783" s="178" t="s">
        <v>325</v>
      </c>
      <c r="C783" s="178" t="s">
        <v>325</v>
      </c>
      <c r="D783" s="178">
        <v>72</v>
      </c>
    </row>
    <row r="784" spans="1:4">
      <c r="A784" s="178" t="s">
        <v>854</v>
      </c>
      <c r="B784" s="178" t="s">
        <v>322</v>
      </c>
      <c r="C784" s="178" t="s">
        <v>325</v>
      </c>
      <c r="D784" s="178">
        <v>68</v>
      </c>
    </row>
    <row r="785" spans="1:4">
      <c r="A785" s="178" t="s">
        <v>856</v>
      </c>
      <c r="B785" s="178" t="s">
        <v>2273</v>
      </c>
      <c r="C785" s="178" t="s">
        <v>325</v>
      </c>
      <c r="D785" s="178">
        <v>68</v>
      </c>
    </row>
    <row r="786" spans="1:4">
      <c r="A786" s="178" t="s">
        <v>858</v>
      </c>
      <c r="B786" s="178" t="s">
        <v>2273</v>
      </c>
      <c r="C786" s="178" t="s">
        <v>325</v>
      </c>
      <c r="D786" s="178">
        <v>68</v>
      </c>
    </row>
    <row r="787" spans="1:4">
      <c r="A787" s="178" t="s">
        <v>859</v>
      </c>
      <c r="B787" s="178" t="s">
        <v>2273</v>
      </c>
      <c r="C787" s="178" t="s">
        <v>321</v>
      </c>
      <c r="D787" s="178">
        <v>71</v>
      </c>
    </row>
    <row r="788" spans="1:4">
      <c r="A788" s="178" t="s">
        <v>861</v>
      </c>
      <c r="B788" s="178" t="s">
        <v>326</v>
      </c>
      <c r="C788" s="178" t="s">
        <v>348</v>
      </c>
      <c r="D788" s="178">
        <v>72</v>
      </c>
    </row>
    <row r="789" spans="1:4">
      <c r="A789" s="178" t="s">
        <v>862</v>
      </c>
      <c r="B789" s="178" t="s">
        <v>322</v>
      </c>
      <c r="C789" s="178" t="s">
        <v>321</v>
      </c>
      <c r="D789" s="178">
        <v>73</v>
      </c>
    </row>
    <row r="790" spans="1:4">
      <c r="A790" s="178" t="s">
        <v>863</v>
      </c>
      <c r="B790" s="178" t="s">
        <v>326</v>
      </c>
      <c r="C790" s="178" t="s">
        <v>321</v>
      </c>
      <c r="D790" s="178">
        <v>71</v>
      </c>
    </row>
    <row r="791" spans="1:4">
      <c r="A791" s="178" t="s">
        <v>864</v>
      </c>
      <c r="B791" s="178" t="s">
        <v>322</v>
      </c>
      <c r="C791" s="178" t="s">
        <v>321</v>
      </c>
      <c r="D791" s="178">
        <v>72</v>
      </c>
    </row>
    <row r="792" spans="1:4">
      <c r="A792" s="178" t="s">
        <v>2096</v>
      </c>
      <c r="B792" s="178" t="s">
        <v>326</v>
      </c>
      <c r="C792" s="178" t="s">
        <v>325</v>
      </c>
      <c r="D792" s="178">
        <v>70</v>
      </c>
    </row>
    <row r="793" spans="1:4">
      <c r="A793" s="178" t="s">
        <v>2098</v>
      </c>
      <c r="B793" s="178" t="s">
        <v>321</v>
      </c>
      <c r="C793" s="178" t="s">
        <v>321</v>
      </c>
      <c r="D793" s="178">
        <v>71</v>
      </c>
    </row>
    <row r="794" spans="1:4">
      <c r="A794" s="178" t="s">
        <v>2099</v>
      </c>
      <c r="B794" s="178" t="s">
        <v>321</v>
      </c>
      <c r="C794" s="178" t="s">
        <v>321</v>
      </c>
      <c r="D794" s="178">
        <v>71</v>
      </c>
    </row>
    <row r="795" spans="1:4">
      <c r="A795" s="178" t="s">
        <v>2100</v>
      </c>
      <c r="B795" s="178" t="s">
        <v>321</v>
      </c>
      <c r="C795" s="178" t="s">
        <v>321</v>
      </c>
      <c r="D795" s="178">
        <v>72</v>
      </c>
    </row>
    <row r="796" spans="1:4">
      <c r="A796" s="178" t="s">
        <v>2102</v>
      </c>
      <c r="B796" s="178" t="s">
        <v>321</v>
      </c>
      <c r="C796" s="178" t="s">
        <v>321</v>
      </c>
      <c r="D796" s="178">
        <v>72</v>
      </c>
    </row>
    <row r="797" spans="1:4">
      <c r="A797" s="178" t="s">
        <v>2103</v>
      </c>
      <c r="B797" s="178" t="s">
        <v>321</v>
      </c>
      <c r="C797" s="178" t="s">
        <v>321</v>
      </c>
      <c r="D797" s="178">
        <v>72</v>
      </c>
    </row>
    <row r="798" spans="1:4">
      <c r="A798" s="178" t="s">
        <v>2104</v>
      </c>
      <c r="B798" s="178" t="s">
        <v>326</v>
      </c>
      <c r="C798" s="178" t="s">
        <v>321</v>
      </c>
      <c r="D798" s="178">
        <v>71</v>
      </c>
    </row>
    <row r="799" spans="1:4">
      <c r="A799" s="178" t="s">
        <v>2105</v>
      </c>
      <c r="B799" s="178" t="s">
        <v>322</v>
      </c>
      <c r="C799" s="178" t="s">
        <v>321</v>
      </c>
      <c r="D799" s="178">
        <v>72</v>
      </c>
    </row>
    <row r="800" spans="1:4">
      <c r="A800" s="178" t="s">
        <v>2106</v>
      </c>
      <c r="B800" s="178" t="s">
        <v>325</v>
      </c>
      <c r="C800" s="178" t="s">
        <v>348</v>
      </c>
      <c r="D800" s="178">
        <v>72</v>
      </c>
    </row>
    <row r="801" spans="1:4">
      <c r="A801" s="178" t="s">
        <v>2107</v>
      </c>
      <c r="B801" s="178" t="s">
        <v>325</v>
      </c>
      <c r="C801" s="178" t="s">
        <v>348</v>
      </c>
      <c r="D801" s="178">
        <v>72</v>
      </c>
    </row>
    <row r="802" spans="1:4">
      <c r="A802" s="178" t="s">
        <v>2108</v>
      </c>
      <c r="B802" s="178" t="s">
        <v>325</v>
      </c>
      <c r="C802" s="178" t="s">
        <v>348</v>
      </c>
      <c r="D802" s="178">
        <v>72</v>
      </c>
    </row>
    <row r="803" spans="1:4">
      <c r="A803" s="178" t="s">
        <v>2109</v>
      </c>
      <c r="B803" s="178" t="s">
        <v>322</v>
      </c>
      <c r="C803" s="178" t="s">
        <v>321</v>
      </c>
      <c r="D803" s="178">
        <v>72</v>
      </c>
    </row>
    <row r="804" spans="1:4">
      <c r="A804" s="178" t="s">
        <v>2111</v>
      </c>
      <c r="B804" s="178" t="s">
        <v>322</v>
      </c>
      <c r="C804" s="178" t="s">
        <v>321</v>
      </c>
      <c r="D804" s="178">
        <v>72</v>
      </c>
    </row>
    <row r="805" spans="1:4">
      <c r="A805" s="178" t="s">
        <v>2112</v>
      </c>
      <c r="B805" s="178" t="s">
        <v>326</v>
      </c>
      <c r="C805" s="178" t="s">
        <v>348</v>
      </c>
      <c r="D805" s="178">
        <v>72</v>
      </c>
    </row>
    <row r="806" spans="1:4">
      <c r="A806" s="178" t="s">
        <v>2113</v>
      </c>
      <c r="B806" s="178" t="s">
        <v>326</v>
      </c>
      <c r="C806" s="178" t="s">
        <v>348</v>
      </c>
      <c r="D806" s="178">
        <v>72</v>
      </c>
    </row>
    <row r="807" spans="1:4">
      <c r="A807" s="178" t="s">
        <v>2114</v>
      </c>
      <c r="B807" s="178" t="s">
        <v>326</v>
      </c>
      <c r="C807" s="178" t="s">
        <v>321</v>
      </c>
      <c r="D807" s="178">
        <v>72</v>
      </c>
    </row>
    <row r="808" spans="1:4">
      <c r="A808" s="178" t="s">
        <v>2115</v>
      </c>
      <c r="B808" s="178" t="s">
        <v>326</v>
      </c>
      <c r="C808" s="178" t="s">
        <v>321</v>
      </c>
      <c r="D808" s="178">
        <v>73</v>
      </c>
    </row>
    <row r="809" spans="1:4">
      <c r="A809" s="178" t="s">
        <v>2117</v>
      </c>
      <c r="B809" s="178" t="s">
        <v>326</v>
      </c>
      <c r="C809" s="178" t="s">
        <v>321</v>
      </c>
      <c r="D809" s="178">
        <v>72</v>
      </c>
    </row>
    <row r="810" spans="1:4">
      <c r="A810" s="178" t="s">
        <v>2119</v>
      </c>
      <c r="B810" s="178" t="s">
        <v>2273</v>
      </c>
      <c r="C810" s="178" t="s">
        <v>348</v>
      </c>
      <c r="D810" s="178">
        <v>72</v>
      </c>
    </row>
    <row r="811" spans="1:4">
      <c r="A811" s="178" t="s">
        <v>2121</v>
      </c>
      <c r="B811" s="178" t="s">
        <v>322</v>
      </c>
      <c r="C811" s="178" t="s">
        <v>321</v>
      </c>
      <c r="D811" s="178">
        <v>72</v>
      </c>
    </row>
    <row r="812" spans="1:4">
      <c r="A812" s="178" t="s">
        <v>2122</v>
      </c>
      <c r="B812" s="178" t="s">
        <v>322</v>
      </c>
      <c r="C812" s="178" t="s">
        <v>2231</v>
      </c>
      <c r="D812" s="178">
        <v>74</v>
      </c>
    </row>
    <row r="813" spans="1:4">
      <c r="A813" s="178" t="s">
        <v>2123</v>
      </c>
      <c r="B813" s="178" t="s">
        <v>322</v>
      </c>
      <c r="C813" s="178" t="s">
        <v>321</v>
      </c>
      <c r="D813" s="178">
        <v>73</v>
      </c>
    </row>
    <row r="814" spans="1:4">
      <c r="A814" s="178" t="s">
        <v>2124</v>
      </c>
      <c r="B814" s="178" t="s">
        <v>326</v>
      </c>
      <c r="C814" s="178" t="s">
        <v>321</v>
      </c>
      <c r="D814" s="178">
        <v>72</v>
      </c>
    </row>
    <row r="815" spans="1:4">
      <c r="A815" s="178" t="s">
        <v>2126</v>
      </c>
      <c r="B815" s="178" t="s">
        <v>322</v>
      </c>
      <c r="C815" s="178" t="s">
        <v>325</v>
      </c>
      <c r="D815" s="178">
        <v>71</v>
      </c>
    </row>
    <row r="816" spans="1:4">
      <c r="A816" s="178" t="s">
        <v>2127</v>
      </c>
      <c r="B816" s="178" t="s">
        <v>322</v>
      </c>
      <c r="C816" s="178" t="s">
        <v>321</v>
      </c>
      <c r="D816" s="178">
        <v>71</v>
      </c>
    </row>
    <row r="817" spans="1:4">
      <c r="A817" s="178" t="s">
        <v>2128</v>
      </c>
      <c r="B817" s="178" t="s">
        <v>326</v>
      </c>
      <c r="C817" s="178" t="s">
        <v>321</v>
      </c>
      <c r="D817" s="178">
        <v>71</v>
      </c>
    </row>
    <row r="818" spans="1:4">
      <c r="A818" s="178" t="s">
        <v>2786</v>
      </c>
      <c r="B818" s="178" t="s">
        <v>325</v>
      </c>
      <c r="C818" s="178" t="s">
        <v>325</v>
      </c>
      <c r="D818" s="178">
        <v>72</v>
      </c>
    </row>
    <row r="819" spans="1:4">
      <c r="A819" s="178" t="s">
        <v>3923</v>
      </c>
      <c r="B819" s="178" t="s">
        <v>326</v>
      </c>
      <c r="C819" s="178" t="s">
        <v>321</v>
      </c>
      <c r="D819" s="178">
        <v>71</v>
      </c>
    </row>
    <row r="820" spans="1:4">
      <c r="A820" s="178" t="s">
        <v>3920</v>
      </c>
      <c r="B820" s="178" t="s">
        <v>321</v>
      </c>
      <c r="C820" s="178" t="s">
        <v>321</v>
      </c>
      <c r="D820" s="178">
        <v>72</v>
      </c>
    </row>
    <row r="821" spans="1:4">
      <c r="A821" s="178" t="s">
        <v>3918</v>
      </c>
      <c r="B821" s="178" t="s">
        <v>326</v>
      </c>
      <c r="C821" s="178" t="s">
        <v>348</v>
      </c>
      <c r="D821" s="178">
        <v>71</v>
      </c>
    </row>
    <row r="822" spans="1:4">
      <c r="A822" s="178" t="s">
        <v>3922</v>
      </c>
      <c r="B822" s="178" t="s">
        <v>325</v>
      </c>
      <c r="C822" s="178" t="s">
        <v>348</v>
      </c>
      <c r="D822" s="178">
        <v>71</v>
      </c>
    </row>
    <row r="823" spans="1:4">
      <c r="A823" s="178" t="s">
        <v>1015</v>
      </c>
      <c r="B823" s="178" t="s">
        <v>322</v>
      </c>
      <c r="C823" s="178" t="s">
        <v>325</v>
      </c>
      <c r="D823" s="178">
        <v>74</v>
      </c>
    </row>
    <row r="824" spans="1:4">
      <c r="A824" s="178">
        <v>1152673</v>
      </c>
      <c r="B824" s="178" t="s">
        <v>326</v>
      </c>
      <c r="C824" s="178" t="s">
        <v>326</v>
      </c>
      <c r="D824" s="178">
        <v>74</v>
      </c>
    </row>
    <row r="825" spans="1:4">
      <c r="A825" s="178" t="s">
        <v>2030</v>
      </c>
      <c r="B825" s="178" t="s">
        <v>322</v>
      </c>
      <c r="C825" s="178" t="s">
        <v>326</v>
      </c>
      <c r="D825" s="178">
        <v>74</v>
      </c>
    </row>
    <row r="826" spans="1:4">
      <c r="A826" s="178" t="s">
        <v>1017</v>
      </c>
      <c r="B826" s="178" t="s">
        <v>2273</v>
      </c>
      <c r="C826" s="178" t="s">
        <v>322</v>
      </c>
      <c r="D826" s="178">
        <v>73</v>
      </c>
    </row>
    <row r="827" spans="1:4">
      <c r="A827" s="178" t="s">
        <v>1019</v>
      </c>
      <c r="B827" s="178" t="s">
        <v>325</v>
      </c>
      <c r="C827" s="178" t="s">
        <v>325</v>
      </c>
      <c r="D827" s="178">
        <v>72</v>
      </c>
    </row>
    <row r="828" spans="1:4">
      <c r="A828" s="178" t="s">
        <v>2031</v>
      </c>
      <c r="B828" s="178" t="s">
        <v>326</v>
      </c>
      <c r="C828" s="178" t="s">
        <v>326</v>
      </c>
      <c r="D828" s="178">
        <v>73</v>
      </c>
    </row>
    <row r="829" spans="1:4">
      <c r="A829" s="178" t="s">
        <v>2002</v>
      </c>
      <c r="B829" s="178" t="s">
        <v>322</v>
      </c>
      <c r="C829" s="178" t="s">
        <v>326</v>
      </c>
      <c r="D829" s="178">
        <v>74</v>
      </c>
    </row>
    <row r="830" spans="1:4">
      <c r="A830" s="178">
        <v>1152674</v>
      </c>
      <c r="B830" s="178" t="s">
        <v>326</v>
      </c>
      <c r="C830" s="178" t="s">
        <v>326</v>
      </c>
      <c r="D830" s="178">
        <v>74</v>
      </c>
    </row>
    <row r="831" spans="1:4">
      <c r="A831" s="178">
        <v>1152691</v>
      </c>
      <c r="B831" s="178" t="s">
        <v>326</v>
      </c>
      <c r="C831" s="178" t="s">
        <v>326</v>
      </c>
      <c r="D831" s="178">
        <v>73</v>
      </c>
    </row>
    <row r="832" spans="1:4">
      <c r="A832" s="178" t="s">
        <v>2003</v>
      </c>
      <c r="B832" s="178" t="s">
        <v>326</v>
      </c>
      <c r="C832" s="178" t="s">
        <v>326</v>
      </c>
      <c r="D832" s="178">
        <v>73</v>
      </c>
    </row>
    <row r="833" spans="1:4">
      <c r="A833" s="178" t="s">
        <v>2004</v>
      </c>
      <c r="B833" s="178" t="s">
        <v>322</v>
      </c>
      <c r="C833" s="178" t="s">
        <v>322</v>
      </c>
      <c r="D833" s="178">
        <v>74</v>
      </c>
    </row>
    <row r="834" spans="1:4">
      <c r="A834" s="178" t="s">
        <v>1020</v>
      </c>
      <c r="B834" s="178" t="s">
        <v>326</v>
      </c>
      <c r="C834" s="178" t="s">
        <v>326</v>
      </c>
      <c r="D834" s="178">
        <v>74</v>
      </c>
    </row>
    <row r="835" spans="1:4">
      <c r="A835" s="178" t="s">
        <v>2005</v>
      </c>
      <c r="B835" s="178" t="s">
        <v>326</v>
      </c>
      <c r="C835" s="178" t="s">
        <v>326</v>
      </c>
      <c r="D835" s="178">
        <v>73</v>
      </c>
    </row>
    <row r="836" spans="1:4">
      <c r="A836" s="178" t="s">
        <v>2006</v>
      </c>
      <c r="B836" s="178" t="s">
        <v>326</v>
      </c>
      <c r="C836" s="178" t="s">
        <v>326</v>
      </c>
      <c r="D836" s="178">
        <v>73</v>
      </c>
    </row>
    <row r="837" spans="1:4">
      <c r="A837" s="178" t="s">
        <v>1021</v>
      </c>
      <c r="B837" s="178" t="s">
        <v>326</v>
      </c>
      <c r="C837" s="178" t="s">
        <v>322</v>
      </c>
      <c r="D837" s="178">
        <v>74</v>
      </c>
    </row>
    <row r="838" spans="1:4">
      <c r="A838" s="178" t="s">
        <v>2008</v>
      </c>
      <c r="B838" s="178" t="s">
        <v>322</v>
      </c>
      <c r="C838" s="178" t="s">
        <v>322</v>
      </c>
      <c r="D838" s="178">
        <v>74</v>
      </c>
    </row>
    <row r="839" spans="1:4">
      <c r="A839" s="178" t="s">
        <v>2009</v>
      </c>
      <c r="B839" s="178" t="s">
        <v>325</v>
      </c>
      <c r="C839" s="178" t="s">
        <v>326</v>
      </c>
      <c r="D839" s="178">
        <v>73</v>
      </c>
    </row>
    <row r="840" spans="1:4">
      <c r="A840" s="178" t="s">
        <v>2010</v>
      </c>
      <c r="B840" s="178" t="s">
        <v>325</v>
      </c>
      <c r="C840" s="178" t="s">
        <v>326</v>
      </c>
      <c r="D840" s="178">
        <v>72</v>
      </c>
    </row>
    <row r="841" spans="1:4">
      <c r="A841" s="178" t="s">
        <v>2011</v>
      </c>
      <c r="B841" s="178" t="s">
        <v>326</v>
      </c>
      <c r="C841" s="178" t="s">
        <v>326</v>
      </c>
      <c r="D841" s="178">
        <v>73</v>
      </c>
    </row>
    <row r="842" spans="1:4">
      <c r="A842" s="178" t="s">
        <v>2012</v>
      </c>
      <c r="B842" s="178" t="s">
        <v>322</v>
      </c>
      <c r="C842" s="178" t="s">
        <v>322</v>
      </c>
      <c r="D842" s="178">
        <v>74</v>
      </c>
    </row>
    <row r="843" spans="1:4">
      <c r="A843" s="178" t="s">
        <v>2013</v>
      </c>
      <c r="B843" s="178" t="s">
        <v>326</v>
      </c>
      <c r="C843" s="178" t="s">
        <v>322</v>
      </c>
      <c r="D843" s="178">
        <v>74</v>
      </c>
    </row>
    <row r="844" spans="1:4">
      <c r="A844" s="178">
        <v>1152681</v>
      </c>
      <c r="B844" s="178" t="s">
        <v>326</v>
      </c>
      <c r="C844" s="178" t="s">
        <v>322</v>
      </c>
      <c r="D844" s="178">
        <v>75</v>
      </c>
    </row>
    <row r="845" spans="1:4">
      <c r="A845" s="178" t="s">
        <v>2014</v>
      </c>
      <c r="B845" s="178" t="s">
        <v>326</v>
      </c>
      <c r="C845" s="178" t="s">
        <v>326</v>
      </c>
      <c r="D845" s="178">
        <v>73</v>
      </c>
    </row>
    <row r="846" spans="1:4">
      <c r="A846" s="178" t="s">
        <v>966</v>
      </c>
      <c r="B846" s="178" t="s">
        <v>326</v>
      </c>
      <c r="C846" s="178" t="s">
        <v>325</v>
      </c>
      <c r="D846" s="178">
        <v>74</v>
      </c>
    </row>
    <row r="847" spans="1:4">
      <c r="A847" s="178" t="s">
        <v>1023</v>
      </c>
      <c r="B847" s="178" t="s">
        <v>322</v>
      </c>
      <c r="C847" s="178" t="s">
        <v>325</v>
      </c>
      <c r="D847" s="178">
        <v>71</v>
      </c>
    </row>
    <row r="848" spans="1:4">
      <c r="A848" s="178" t="s">
        <v>2032</v>
      </c>
      <c r="B848" s="178" t="s">
        <v>326</v>
      </c>
      <c r="C848" s="178" t="s">
        <v>326</v>
      </c>
      <c r="D848" s="178">
        <v>70</v>
      </c>
    </row>
    <row r="849" spans="1:4">
      <c r="A849" s="178" t="s">
        <v>2033</v>
      </c>
      <c r="B849" s="178" t="s">
        <v>326</v>
      </c>
      <c r="C849" s="178" t="s">
        <v>326</v>
      </c>
      <c r="D849" s="178">
        <v>70</v>
      </c>
    </row>
    <row r="850" spans="1:4">
      <c r="A850" s="178" t="s">
        <v>2034</v>
      </c>
      <c r="B850" s="178" t="s">
        <v>326</v>
      </c>
      <c r="C850" s="178" t="s">
        <v>326</v>
      </c>
      <c r="D850" s="178">
        <v>70</v>
      </c>
    </row>
    <row r="851" spans="1:4">
      <c r="A851" s="178" t="s">
        <v>1024</v>
      </c>
      <c r="B851" s="178" t="s">
        <v>326</v>
      </c>
      <c r="C851" s="178" t="s">
        <v>325</v>
      </c>
      <c r="D851" s="178">
        <v>68</v>
      </c>
    </row>
    <row r="852" spans="1:4">
      <c r="A852" s="178" t="s">
        <v>2035</v>
      </c>
      <c r="B852" s="178" t="s">
        <v>325</v>
      </c>
      <c r="C852" s="178" t="s">
        <v>326</v>
      </c>
      <c r="D852" s="178">
        <v>70</v>
      </c>
    </row>
    <row r="853" spans="1:4">
      <c r="A853" s="178">
        <v>1152569</v>
      </c>
      <c r="B853" s="178" t="s">
        <v>325</v>
      </c>
      <c r="C853" s="178" t="s">
        <v>325</v>
      </c>
      <c r="D853" s="178">
        <v>71</v>
      </c>
    </row>
    <row r="854" spans="1:4">
      <c r="A854" s="178" t="s">
        <v>2016</v>
      </c>
      <c r="B854" s="178" t="s">
        <v>325</v>
      </c>
      <c r="C854" s="178" t="s">
        <v>325</v>
      </c>
      <c r="D854" s="178">
        <v>70</v>
      </c>
    </row>
    <row r="855" spans="1:4">
      <c r="A855" s="178" t="s">
        <v>2018</v>
      </c>
      <c r="B855" s="178" t="s">
        <v>325</v>
      </c>
      <c r="C855" s="178" t="s">
        <v>326</v>
      </c>
      <c r="D855" s="178">
        <v>71</v>
      </c>
    </row>
    <row r="856" spans="1:4">
      <c r="A856" s="178" t="s">
        <v>988</v>
      </c>
      <c r="B856" s="178" t="s">
        <v>326</v>
      </c>
      <c r="C856" s="178" t="s">
        <v>325</v>
      </c>
      <c r="D856" s="178">
        <v>70</v>
      </c>
    </row>
    <row r="857" spans="1:4">
      <c r="A857" s="178" t="s">
        <v>989</v>
      </c>
      <c r="B857" s="178" t="s">
        <v>326</v>
      </c>
      <c r="C857" s="178" t="s">
        <v>321</v>
      </c>
      <c r="D857" s="178">
        <v>70</v>
      </c>
    </row>
    <row r="858" spans="1:4">
      <c r="A858" s="178" t="s">
        <v>1025</v>
      </c>
      <c r="B858" s="178" t="s">
        <v>325</v>
      </c>
      <c r="C858" s="178" t="s">
        <v>321</v>
      </c>
      <c r="D858" s="178">
        <v>68</v>
      </c>
    </row>
    <row r="859" spans="1:4">
      <c r="A859" s="178" t="s">
        <v>1026</v>
      </c>
      <c r="B859" s="178" t="s">
        <v>325</v>
      </c>
      <c r="C859" s="178" t="s">
        <v>321</v>
      </c>
      <c r="D859" s="178">
        <v>68</v>
      </c>
    </row>
    <row r="860" spans="1:4">
      <c r="A860" s="178" t="s">
        <v>1027</v>
      </c>
      <c r="B860" s="178" t="s">
        <v>326</v>
      </c>
      <c r="C860" s="178" t="s">
        <v>321</v>
      </c>
      <c r="D860" s="178">
        <v>70</v>
      </c>
    </row>
    <row r="861" spans="1:4">
      <c r="A861" s="178" t="s">
        <v>2036</v>
      </c>
      <c r="B861" s="178" t="s">
        <v>322</v>
      </c>
      <c r="C861" s="178" t="s">
        <v>325</v>
      </c>
      <c r="D861" s="178">
        <v>70</v>
      </c>
    </row>
    <row r="862" spans="1:4">
      <c r="A862" s="178" t="s">
        <v>990</v>
      </c>
      <c r="B862" s="178" t="s">
        <v>322</v>
      </c>
      <c r="C862" s="178" t="s">
        <v>325</v>
      </c>
      <c r="D862" s="178">
        <v>71</v>
      </c>
    </row>
    <row r="863" spans="1:4">
      <c r="A863" s="178" t="s">
        <v>2020</v>
      </c>
      <c r="B863" s="178" t="s">
        <v>326</v>
      </c>
      <c r="C863" s="178" t="s">
        <v>326</v>
      </c>
      <c r="D863" s="178">
        <v>71</v>
      </c>
    </row>
    <row r="864" spans="1:4">
      <c r="A864" s="178" t="s">
        <v>2037</v>
      </c>
      <c r="B864" s="178" t="s">
        <v>326</v>
      </c>
      <c r="C864" s="178" t="s">
        <v>326</v>
      </c>
      <c r="D864" s="178">
        <v>71</v>
      </c>
    </row>
    <row r="865" spans="1:4">
      <c r="A865" s="178" t="s">
        <v>991</v>
      </c>
      <c r="B865" s="178" t="s">
        <v>326</v>
      </c>
      <c r="C865" s="178" t="s">
        <v>325</v>
      </c>
      <c r="D865" s="178">
        <v>69</v>
      </c>
    </row>
    <row r="866" spans="1:4">
      <c r="A866" s="178" t="s">
        <v>2021</v>
      </c>
      <c r="B866" s="178" t="s">
        <v>325</v>
      </c>
      <c r="C866" s="178" t="s">
        <v>325</v>
      </c>
      <c r="D866" s="178">
        <v>70</v>
      </c>
    </row>
    <row r="867" spans="1:4">
      <c r="A867" s="178" t="s">
        <v>914</v>
      </c>
      <c r="B867" s="178" t="s">
        <v>326</v>
      </c>
      <c r="C867" s="178" t="s">
        <v>326</v>
      </c>
      <c r="D867" s="178">
        <v>71</v>
      </c>
    </row>
    <row r="868" spans="1:4">
      <c r="A868" s="178" t="s">
        <v>2022</v>
      </c>
      <c r="B868" s="178" t="s">
        <v>326</v>
      </c>
      <c r="C868" s="178" t="s">
        <v>325</v>
      </c>
      <c r="D868" s="178">
        <v>70</v>
      </c>
    </row>
    <row r="869" spans="1:4">
      <c r="A869" s="178" t="s">
        <v>1029</v>
      </c>
      <c r="B869" s="178" t="s">
        <v>326</v>
      </c>
      <c r="C869" s="178" t="s">
        <v>321</v>
      </c>
      <c r="D869" s="178">
        <v>70</v>
      </c>
    </row>
    <row r="870" spans="1:4">
      <c r="A870" s="178" t="s">
        <v>992</v>
      </c>
      <c r="B870" s="178" t="s">
        <v>326</v>
      </c>
      <c r="C870" s="178" t="s">
        <v>326</v>
      </c>
      <c r="D870" s="178">
        <v>70</v>
      </c>
    </row>
    <row r="871" spans="1:4">
      <c r="A871" s="178">
        <v>1152678</v>
      </c>
      <c r="B871" s="178" t="s">
        <v>325</v>
      </c>
      <c r="C871" s="178" t="s">
        <v>326</v>
      </c>
      <c r="D871" s="178">
        <v>72</v>
      </c>
    </row>
    <row r="872" spans="1:4">
      <c r="A872" s="178" t="s">
        <v>993</v>
      </c>
      <c r="B872" s="178" t="s">
        <v>326</v>
      </c>
      <c r="C872" s="178" t="s">
        <v>325</v>
      </c>
      <c r="D872" s="178">
        <v>70</v>
      </c>
    </row>
    <row r="873" spans="1:4">
      <c r="A873" s="178" t="s">
        <v>1030</v>
      </c>
      <c r="B873" s="178" t="s">
        <v>322</v>
      </c>
      <c r="C873" s="178" t="s">
        <v>325</v>
      </c>
      <c r="D873" s="178">
        <v>71</v>
      </c>
    </row>
    <row r="874" spans="1:4">
      <c r="A874" s="178" t="s">
        <v>2023</v>
      </c>
      <c r="B874" s="178" t="s">
        <v>322</v>
      </c>
      <c r="C874" s="178" t="s">
        <v>325</v>
      </c>
      <c r="D874" s="178">
        <v>71</v>
      </c>
    </row>
    <row r="875" spans="1:4">
      <c r="A875" s="178" t="s">
        <v>915</v>
      </c>
      <c r="B875" s="178" t="s">
        <v>326</v>
      </c>
      <c r="C875" s="178" t="s">
        <v>321</v>
      </c>
      <c r="D875" s="178">
        <v>70</v>
      </c>
    </row>
    <row r="876" spans="1:4">
      <c r="A876" s="178" t="s">
        <v>994</v>
      </c>
      <c r="B876" s="178" t="s">
        <v>326</v>
      </c>
      <c r="C876" s="178" t="s">
        <v>321</v>
      </c>
      <c r="D876" s="178">
        <v>71</v>
      </c>
    </row>
    <row r="877" spans="1:4">
      <c r="A877" s="178" t="s">
        <v>916</v>
      </c>
      <c r="B877" s="178" t="s">
        <v>326</v>
      </c>
      <c r="C877" s="178" t="s">
        <v>325</v>
      </c>
      <c r="D877" s="178">
        <v>71</v>
      </c>
    </row>
    <row r="878" spans="1:4">
      <c r="A878" s="178" t="s">
        <v>967</v>
      </c>
      <c r="B878" s="178" t="s">
        <v>326</v>
      </c>
      <c r="C878" s="178" t="s">
        <v>325</v>
      </c>
      <c r="D878" s="178">
        <v>69</v>
      </c>
    </row>
    <row r="879" spans="1:4">
      <c r="A879" s="178" t="s">
        <v>917</v>
      </c>
      <c r="B879" s="178" t="s">
        <v>326</v>
      </c>
      <c r="C879" s="178" t="s">
        <v>321</v>
      </c>
      <c r="D879" s="178">
        <v>69</v>
      </c>
    </row>
    <row r="880" spans="1:4">
      <c r="A880" s="178" t="s">
        <v>899</v>
      </c>
      <c r="B880" s="178" t="s">
        <v>326</v>
      </c>
      <c r="C880" s="178" t="s">
        <v>325</v>
      </c>
      <c r="D880" s="178">
        <v>70</v>
      </c>
    </row>
    <row r="881" spans="1:4">
      <c r="A881" s="178" t="s">
        <v>2205</v>
      </c>
      <c r="B881" s="178" t="s">
        <v>322</v>
      </c>
      <c r="C881" s="178" t="s">
        <v>326</v>
      </c>
      <c r="D881" s="178">
        <v>73</v>
      </c>
    </row>
    <row r="882" spans="1:4">
      <c r="A882" s="178" t="s">
        <v>1031</v>
      </c>
      <c r="B882" s="178" t="s">
        <v>326</v>
      </c>
      <c r="C882" s="178" t="s">
        <v>321</v>
      </c>
      <c r="D882" s="178">
        <v>70</v>
      </c>
    </row>
    <row r="883" spans="1:4">
      <c r="A883" s="178">
        <v>1152685</v>
      </c>
      <c r="B883" s="178" t="s">
        <v>325</v>
      </c>
      <c r="C883" s="178" t="s">
        <v>326</v>
      </c>
      <c r="D883" s="178">
        <v>74</v>
      </c>
    </row>
    <row r="884" spans="1:4">
      <c r="A884" s="178">
        <v>1152698</v>
      </c>
      <c r="B884" s="178" t="s">
        <v>325</v>
      </c>
      <c r="C884" s="178" t="s">
        <v>326</v>
      </c>
      <c r="D884" s="178">
        <v>73</v>
      </c>
    </row>
    <row r="885" spans="1:4">
      <c r="A885" s="178" t="s">
        <v>995</v>
      </c>
      <c r="B885" s="178" t="s">
        <v>322</v>
      </c>
      <c r="C885" s="178" t="s">
        <v>325</v>
      </c>
      <c r="D885" s="178">
        <v>70</v>
      </c>
    </row>
    <row r="886" spans="1:4">
      <c r="A886" s="178" t="s">
        <v>996</v>
      </c>
      <c r="B886" s="178" t="s">
        <v>326</v>
      </c>
      <c r="C886" s="178" t="s">
        <v>321</v>
      </c>
      <c r="D886" s="178">
        <v>70</v>
      </c>
    </row>
    <row r="887" spans="1:4">
      <c r="A887" s="178" t="s">
        <v>900</v>
      </c>
      <c r="B887" s="178" t="s">
        <v>326</v>
      </c>
      <c r="C887" s="178" t="s">
        <v>321</v>
      </c>
      <c r="D887" s="178">
        <v>68</v>
      </c>
    </row>
    <row r="888" spans="1:4">
      <c r="A888" s="178" t="s">
        <v>918</v>
      </c>
      <c r="B888" s="178" t="s">
        <v>326</v>
      </c>
      <c r="C888" s="178" t="s">
        <v>325</v>
      </c>
      <c r="D888" s="178">
        <v>72</v>
      </c>
    </row>
    <row r="889" spans="1:4">
      <c r="A889" s="178" t="s">
        <v>919</v>
      </c>
      <c r="B889" s="178" t="s">
        <v>325</v>
      </c>
      <c r="C889" s="178" t="s">
        <v>321</v>
      </c>
      <c r="D889" s="178">
        <v>70</v>
      </c>
    </row>
    <row r="890" spans="1:4">
      <c r="A890" s="178" t="s">
        <v>997</v>
      </c>
      <c r="B890" s="178" t="s">
        <v>326</v>
      </c>
      <c r="C890" s="178" t="s">
        <v>321</v>
      </c>
      <c r="D890" s="178">
        <v>72</v>
      </c>
    </row>
    <row r="891" spans="1:4">
      <c r="A891" s="178" t="s">
        <v>1982</v>
      </c>
      <c r="B891" s="178" t="s">
        <v>326</v>
      </c>
      <c r="C891" s="178" t="s">
        <v>321</v>
      </c>
      <c r="D891" s="178">
        <v>70</v>
      </c>
    </row>
    <row r="892" spans="1:4">
      <c r="A892" s="178" t="s">
        <v>2025</v>
      </c>
      <c r="B892" s="178" t="s">
        <v>322</v>
      </c>
      <c r="C892" s="178" t="s">
        <v>326</v>
      </c>
      <c r="D892" s="178">
        <v>72</v>
      </c>
    </row>
    <row r="893" spans="1:4">
      <c r="A893" s="178" t="s">
        <v>998</v>
      </c>
      <c r="B893" s="178" t="s">
        <v>326</v>
      </c>
      <c r="C893" s="178" t="s">
        <v>325</v>
      </c>
      <c r="D893" s="178">
        <v>70</v>
      </c>
    </row>
    <row r="894" spans="1:4">
      <c r="A894" s="178" t="s">
        <v>1033</v>
      </c>
      <c r="B894" s="178" t="s">
        <v>325</v>
      </c>
      <c r="C894" s="178" t="s">
        <v>326</v>
      </c>
      <c r="D894" s="178">
        <v>72</v>
      </c>
    </row>
    <row r="895" spans="1:4">
      <c r="A895" s="178" t="s">
        <v>920</v>
      </c>
      <c r="B895" s="178" t="s">
        <v>326</v>
      </c>
      <c r="C895" s="178" t="s">
        <v>325</v>
      </c>
      <c r="D895" s="178">
        <v>71</v>
      </c>
    </row>
    <row r="896" spans="1:4">
      <c r="A896" s="178">
        <v>1152637</v>
      </c>
      <c r="B896" s="178" t="s">
        <v>322</v>
      </c>
      <c r="C896" s="178" t="s">
        <v>325</v>
      </c>
      <c r="D896" s="178">
        <v>69</v>
      </c>
    </row>
    <row r="897" spans="1:4">
      <c r="A897" s="178" t="s">
        <v>1984</v>
      </c>
      <c r="B897" s="178" t="s">
        <v>325</v>
      </c>
      <c r="C897" s="178" t="s">
        <v>326</v>
      </c>
      <c r="D897" s="178">
        <v>73</v>
      </c>
    </row>
    <row r="898" spans="1:4">
      <c r="A898" s="178" t="s">
        <v>999</v>
      </c>
      <c r="B898" s="178" t="s">
        <v>326</v>
      </c>
      <c r="C898" s="178" t="s">
        <v>325</v>
      </c>
      <c r="D898" s="178">
        <v>70</v>
      </c>
    </row>
    <row r="899" spans="1:4">
      <c r="A899" s="178" t="s">
        <v>1000</v>
      </c>
      <c r="B899" s="178" t="s">
        <v>326</v>
      </c>
      <c r="C899" s="178" t="s">
        <v>325</v>
      </c>
      <c r="D899" s="178">
        <v>70</v>
      </c>
    </row>
    <row r="900" spans="1:4">
      <c r="A900" s="178" t="s">
        <v>1001</v>
      </c>
      <c r="B900" s="178" t="s">
        <v>326</v>
      </c>
      <c r="C900" s="178" t="s">
        <v>325</v>
      </c>
      <c r="D900" s="178">
        <v>70</v>
      </c>
    </row>
    <row r="901" spans="1:4">
      <c r="A901" s="178" t="s">
        <v>1002</v>
      </c>
      <c r="B901" s="178" t="s">
        <v>326</v>
      </c>
      <c r="C901" s="178" t="s">
        <v>325</v>
      </c>
      <c r="D901" s="178">
        <v>72</v>
      </c>
    </row>
    <row r="902" spans="1:4">
      <c r="A902" s="178" t="s">
        <v>901</v>
      </c>
      <c r="B902" s="178" t="s">
        <v>326</v>
      </c>
      <c r="C902" s="178" t="s">
        <v>321</v>
      </c>
      <c r="D902" s="178">
        <v>69</v>
      </c>
    </row>
    <row r="903" spans="1:4">
      <c r="A903" s="178">
        <v>1152724</v>
      </c>
      <c r="B903" s="178" t="s">
        <v>322</v>
      </c>
      <c r="C903" s="178" t="s">
        <v>326</v>
      </c>
      <c r="D903" s="178">
        <v>70</v>
      </c>
    </row>
    <row r="904" spans="1:4">
      <c r="A904" s="178">
        <v>1152564</v>
      </c>
      <c r="B904" s="178" t="s">
        <v>326</v>
      </c>
      <c r="C904" s="178" t="s">
        <v>325</v>
      </c>
      <c r="D904" s="178">
        <v>75</v>
      </c>
    </row>
    <row r="905" spans="1:4">
      <c r="A905" s="178" t="s">
        <v>922</v>
      </c>
      <c r="B905" s="178" t="s">
        <v>326</v>
      </c>
      <c r="C905" s="178" t="s">
        <v>325</v>
      </c>
      <c r="D905" s="178">
        <v>71</v>
      </c>
    </row>
    <row r="906" spans="1:4">
      <c r="A906" s="178">
        <v>1152727</v>
      </c>
      <c r="B906" s="178" t="s">
        <v>326</v>
      </c>
      <c r="C906" s="178" t="s">
        <v>322</v>
      </c>
      <c r="D906" s="178">
        <v>71</v>
      </c>
    </row>
    <row r="907" spans="1:4">
      <c r="A907" s="178" t="s">
        <v>923</v>
      </c>
      <c r="B907" s="178" t="s">
        <v>322</v>
      </c>
      <c r="C907" s="178" t="s">
        <v>348</v>
      </c>
      <c r="D907" s="178">
        <v>70</v>
      </c>
    </row>
    <row r="908" spans="1:4">
      <c r="A908" s="178">
        <v>1152718</v>
      </c>
      <c r="B908" s="178" t="s">
        <v>326</v>
      </c>
      <c r="C908" s="178" t="s">
        <v>326</v>
      </c>
      <c r="D908" s="178">
        <v>71</v>
      </c>
    </row>
    <row r="909" spans="1:4">
      <c r="A909" s="178">
        <v>1152729</v>
      </c>
      <c r="B909" s="178" t="s">
        <v>325</v>
      </c>
      <c r="C909" s="178" t="s">
        <v>325</v>
      </c>
      <c r="D909" s="178">
        <v>71</v>
      </c>
    </row>
    <row r="910" spans="1:4">
      <c r="A910" s="178" t="s">
        <v>925</v>
      </c>
      <c r="B910" s="178" t="s">
        <v>326</v>
      </c>
      <c r="C910" s="178" t="s">
        <v>321</v>
      </c>
      <c r="D910" s="178">
        <v>70</v>
      </c>
    </row>
    <row r="911" spans="1:4">
      <c r="A911" s="178">
        <v>1152719</v>
      </c>
      <c r="B911" s="178" t="s">
        <v>326</v>
      </c>
      <c r="C911" s="178" t="s">
        <v>326</v>
      </c>
      <c r="D911" s="178">
        <v>72</v>
      </c>
    </row>
    <row r="912" spans="1:4">
      <c r="A912" s="178">
        <v>1152731</v>
      </c>
      <c r="B912" s="178" t="s">
        <v>325</v>
      </c>
      <c r="C912" s="178" t="s">
        <v>326</v>
      </c>
      <c r="D912" s="178">
        <v>70</v>
      </c>
    </row>
    <row r="913" spans="1:4">
      <c r="A913" s="178" t="s">
        <v>926</v>
      </c>
      <c r="B913" s="178" t="s">
        <v>325</v>
      </c>
      <c r="C913" s="178" t="s">
        <v>325</v>
      </c>
      <c r="D913" s="178">
        <v>71</v>
      </c>
    </row>
    <row r="914" spans="1:4">
      <c r="A914" s="178">
        <v>1152722</v>
      </c>
      <c r="B914" s="178" t="s">
        <v>326</v>
      </c>
      <c r="C914" s="178" t="s">
        <v>326</v>
      </c>
      <c r="D914" s="178">
        <v>72</v>
      </c>
    </row>
    <row r="915" spans="1:4">
      <c r="A915" s="178" t="s">
        <v>928</v>
      </c>
      <c r="B915" s="178" t="s">
        <v>326</v>
      </c>
      <c r="C915" s="178" t="s">
        <v>325</v>
      </c>
      <c r="D915" s="178">
        <v>73</v>
      </c>
    </row>
    <row r="916" spans="1:4">
      <c r="A916" s="178">
        <v>1152507</v>
      </c>
      <c r="B916" s="178" t="s">
        <v>326</v>
      </c>
      <c r="C916" s="178" t="s">
        <v>325</v>
      </c>
      <c r="D916" s="178">
        <v>70</v>
      </c>
    </row>
    <row r="917" spans="1:4">
      <c r="A917" s="178">
        <v>1152516</v>
      </c>
      <c r="B917" s="178" t="s">
        <v>326</v>
      </c>
      <c r="C917" s="178" t="s">
        <v>325</v>
      </c>
      <c r="D917" s="178">
        <v>70</v>
      </c>
    </row>
    <row r="918" spans="1:4">
      <c r="A918" s="178" t="s">
        <v>2038</v>
      </c>
      <c r="B918" s="178" t="s">
        <v>326</v>
      </c>
      <c r="C918" s="178" t="s">
        <v>325</v>
      </c>
      <c r="D918" s="178">
        <v>70</v>
      </c>
    </row>
    <row r="919" spans="1:4">
      <c r="A919" s="178">
        <v>1152508</v>
      </c>
      <c r="B919" s="178" t="s">
        <v>326</v>
      </c>
      <c r="C919" s="178" t="s">
        <v>325</v>
      </c>
      <c r="D919" s="178">
        <v>70</v>
      </c>
    </row>
    <row r="920" spans="1:4">
      <c r="A920" s="178">
        <v>1152503</v>
      </c>
      <c r="B920" s="178" t="s">
        <v>326</v>
      </c>
      <c r="C920" s="178" t="s">
        <v>325</v>
      </c>
      <c r="D920" s="178">
        <v>70</v>
      </c>
    </row>
    <row r="921" spans="1:4">
      <c r="A921" s="178">
        <v>1152543</v>
      </c>
      <c r="B921" s="178" t="s">
        <v>322</v>
      </c>
      <c r="C921" s="178" t="s">
        <v>325</v>
      </c>
      <c r="D921" s="178">
        <v>68</v>
      </c>
    </row>
    <row r="922" spans="1:4">
      <c r="A922" s="178">
        <v>1152517</v>
      </c>
      <c r="B922" s="178" t="s">
        <v>326</v>
      </c>
      <c r="C922" s="178" t="s">
        <v>325</v>
      </c>
      <c r="D922" s="178">
        <v>70</v>
      </c>
    </row>
    <row r="923" spans="1:4">
      <c r="A923" s="178">
        <v>1152518</v>
      </c>
      <c r="B923" s="178" t="s">
        <v>326</v>
      </c>
      <c r="C923" s="178" t="s">
        <v>325</v>
      </c>
      <c r="D923" s="178">
        <v>70</v>
      </c>
    </row>
    <row r="924" spans="1:4">
      <c r="A924" s="178" t="s">
        <v>2039</v>
      </c>
      <c r="B924" s="178" t="s">
        <v>326</v>
      </c>
      <c r="C924" s="178" t="s">
        <v>325</v>
      </c>
      <c r="D924" s="178">
        <v>70</v>
      </c>
    </row>
    <row r="925" spans="1:4">
      <c r="A925" s="178">
        <v>1152509</v>
      </c>
      <c r="B925" s="178" t="s">
        <v>326</v>
      </c>
      <c r="C925" s="178" t="s">
        <v>325</v>
      </c>
      <c r="D925" s="178">
        <v>70</v>
      </c>
    </row>
    <row r="926" spans="1:4">
      <c r="A926" s="178">
        <v>1152511</v>
      </c>
      <c r="B926" s="178" t="s">
        <v>326</v>
      </c>
      <c r="C926" s="178" t="s">
        <v>325</v>
      </c>
      <c r="D926" s="178">
        <v>70</v>
      </c>
    </row>
    <row r="927" spans="1:4">
      <c r="A927" s="178" t="s">
        <v>1034</v>
      </c>
      <c r="B927" s="178" t="s">
        <v>326</v>
      </c>
      <c r="C927" s="178" t="s">
        <v>325</v>
      </c>
      <c r="D927" s="178">
        <v>69</v>
      </c>
    </row>
    <row r="928" spans="1:4">
      <c r="A928" s="178">
        <v>1152545</v>
      </c>
      <c r="B928" s="178" t="s">
        <v>326</v>
      </c>
      <c r="C928" s="178" t="s">
        <v>325</v>
      </c>
      <c r="D928" s="178">
        <v>70</v>
      </c>
    </row>
    <row r="929" spans="1:4">
      <c r="A929" s="178">
        <v>1152548</v>
      </c>
      <c r="B929" s="178" t="s">
        <v>326</v>
      </c>
      <c r="C929" s="178" t="s">
        <v>326</v>
      </c>
      <c r="D929" s="178">
        <v>67</v>
      </c>
    </row>
    <row r="930" spans="1:4">
      <c r="A930" s="178" t="s">
        <v>2041</v>
      </c>
      <c r="B930" s="178" t="s">
        <v>325</v>
      </c>
      <c r="C930" s="178" t="s">
        <v>326</v>
      </c>
      <c r="D930" s="178">
        <v>70</v>
      </c>
    </row>
    <row r="931" spans="1:4">
      <c r="A931" s="178" t="s">
        <v>2042</v>
      </c>
      <c r="B931" s="178" t="s">
        <v>326</v>
      </c>
      <c r="C931" s="178" t="s">
        <v>325</v>
      </c>
      <c r="D931" s="178">
        <v>72</v>
      </c>
    </row>
    <row r="932" spans="1:4">
      <c r="A932" s="178">
        <v>1152520</v>
      </c>
      <c r="B932" s="178" t="s">
        <v>326</v>
      </c>
      <c r="C932" s="178" t="s">
        <v>325</v>
      </c>
      <c r="D932" s="178">
        <v>70</v>
      </c>
    </row>
    <row r="933" spans="1:4">
      <c r="A933" s="178" t="s">
        <v>1986</v>
      </c>
      <c r="B933" s="178" t="s">
        <v>325</v>
      </c>
      <c r="C933" s="178" t="s">
        <v>325</v>
      </c>
      <c r="D933" s="178">
        <v>70</v>
      </c>
    </row>
    <row r="934" spans="1:4">
      <c r="A934" s="178" t="s">
        <v>2044</v>
      </c>
      <c r="B934" s="178" t="s">
        <v>325</v>
      </c>
      <c r="C934" s="178" t="s">
        <v>325</v>
      </c>
      <c r="D934" s="178">
        <v>67</v>
      </c>
    </row>
    <row r="935" spans="1:4">
      <c r="A935" s="178" t="s">
        <v>2045</v>
      </c>
      <c r="B935" s="178" t="s">
        <v>322</v>
      </c>
      <c r="C935" s="178" t="s">
        <v>325</v>
      </c>
      <c r="D935" s="178">
        <v>66</v>
      </c>
    </row>
    <row r="936" spans="1:4">
      <c r="A936" s="178">
        <v>1152510</v>
      </c>
      <c r="B936" s="178" t="s">
        <v>326</v>
      </c>
      <c r="C936" s="178" t="s">
        <v>325</v>
      </c>
      <c r="D936" s="178">
        <v>70</v>
      </c>
    </row>
    <row r="937" spans="1:4">
      <c r="A937" s="178" t="s">
        <v>2046</v>
      </c>
      <c r="B937" s="178" t="s">
        <v>326</v>
      </c>
      <c r="C937" s="178" t="s">
        <v>325</v>
      </c>
      <c r="D937" s="178">
        <v>70</v>
      </c>
    </row>
    <row r="938" spans="1:4">
      <c r="A938" s="178">
        <v>1152512</v>
      </c>
      <c r="B938" s="178" t="s">
        <v>326</v>
      </c>
      <c r="C938" s="178" t="s">
        <v>325</v>
      </c>
      <c r="D938" s="178">
        <v>69</v>
      </c>
    </row>
    <row r="939" spans="1:4">
      <c r="A939" s="178">
        <v>1152506</v>
      </c>
      <c r="B939" s="178" t="s">
        <v>326</v>
      </c>
      <c r="C939" s="178" t="s">
        <v>326</v>
      </c>
      <c r="D939" s="178">
        <v>69</v>
      </c>
    </row>
    <row r="940" spans="1:4">
      <c r="A940" s="178">
        <v>1152624</v>
      </c>
      <c r="B940" s="178" t="s">
        <v>322</v>
      </c>
      <c r="C940" s="178" t="s">
        <v>348</v>
      </c>
      <c r="D940" s="178">
        <v>67</v>
      </c>
    </row>
    <row r="941" spans="1:4">
      <c r="A941" s="178">
        <v>1152571</v>
      </c>
      <c r="B941" s="178" t="s">
        <v>326</v>
      </c>
      <c r="C941" s="178" t="s">
        <v>326</v>
      </c>
      <c r="D941" s="178">
        <v>72</v>
      </c>
    </row>
    <row r="942" spans="1:4">
      <c r="A942" s="178">
        <v>1152746</v>
      </c>
      <c r="B942" s="178" t="s">
        <v>322</v>
      </c>
      <c r="C942" s="178" t="s">
        <v>325</v>
      </c>
      <c r="D942" s="178">
        <v>71</v>
      </c>
    </row>
    <row r="943" spans="1:4">
      <c r="A943" s="178">
        <v>1152573</v>
      </c>
      <c r="B943" s="178" t="s">
        <v>325</v>
      </c>
      <c r="C943" s="178" t="s">
        <v>325</v>
      </c>
      <c r="D943" s="178">
        <v>66</v>
      </c>
    </row>
    <row r="944" spans="1:4">
      <c r="A944" s="178">
        <v>1152747</v>
      </c>
      <c r="B944" s="178" t="s">
        <v>322</v>
      </c>
      <c r="C944" s="178" t="s">
        <v>325</v>
      </c>
      <c r="D944" s="178">
        <v>71</v>
      </c>
    </row>
    <row r="945" spans="1:4">
      <c r="A945" s="178">
        <v>1152748</v>
      </c>
      <c r="B945" s="178" t="s">
        <v>322</v>
      </c>
      <c r="C945" s="178" t="s">
        <v>325</v>
      </c>
      <c r="D945" s="178">
        <v>71</v>
      </c>
    </row>
    <row r="946" spans="1:4">
      <c r="A946" s="178" t="s">
        <v>2047</v>
      </c>
      <c r="B946" s="178" t="s">
        <v>326</v>
      </c>
      <c r="C946" s="178" t="s">
        <v>325</v>
      </c>
      <c r="D946" s="178">
        <v>70</v>
      </c>
    </row>
    <row r="947" spans="1:4">
      <c r="A947" s="178" t="s">
        <v>2048</v>
      </c>
      <c r="B947" s="178" t="s">
        <v>326</v>
      </c>
      <c r="C947" s="178" t="s">
        <v>325</v>
      </c>
      <c r="D947" s="178">
        <v>70</v>
      </c>
    </row>
    <row r="948" spans="1:4">
      <c r="A948" s="178">
        <v>1152542</v>
      </c>
      <c r="B948" s="178" t="s">
        <v>326</v>
      </c>
      <c r="C948" s="178" t="s">
        <v>325</v>
      </c>
      <c r="D948" s="178">
        <v>72</v>
      </c>
    </row>
    <row r="949" spans="1:4">
      <c r="A949" s="178">
        <v>1152546</v>
      </c>
      <c r="B949" s="178" t="s">
        <v>326</v>
      </c>
      <c r="C949" s="178" t="s">
        <v>325</v>
      </c>
      <c r="D949" s="178">
        <v>70</v>
      </c>
    </row>
    <row r="950" spans="1:4">
      <c r="A950" s="178">
        <v>1152736</v>
      </c>
      <c r="B950" s="178" t="s">
        <v>322</v>
      </c>
      <c r="C950" s="178" t="s">
        <v>325</v>
      </c>
      <c r="D950" s="178">
        <v>70</v>
      </c>
    </row>
    <row r="951" spans="1:4">
      <c r="A951" s="178">
        <v>1152549</v>
      </c>
      <c r="B951" s="178" t="s">
        <v>322</v>
      </c>
      <c r="C951" s="178" t="s">
        <v>325</v>
      </c>
      <c r="D951" s="178">
        <v>69</v>
      </c>
    </row>
    <row r="952" spans="1:4">
      <c r="A952" s="178">
        <v>1152737</v>
      </c>
      <c r="B952" s="178" t="s">
        <v>326</v>
      </c>
      <c r="C952" s="178" t="s">
        <v>325</v>
      </c>
      <c r="D952" s="178">
        <v>70</v>
      </c>
    </row>
    <row r="953" spans="1:4">
      <c r="A953" s="178" t="s">
        <v>2049</v>
      </c>
      <c r="B953" s="178" t="s">
        <v>325</v>
      </c>
      <c r="C953" s="178" t="s">
        <v>325</v>
      </c>
      <c r="D953" s="178">
        <v>68</v>
      </c>
    </row>
    <row r="954" spans="1:4">
      <c r="A954" s="178" t="s">
        <v>2050</v>
      </c>
      <c r="B954" s="178" t="s">
        <v>322</v>
      </c>
      <c r="C954" s="178" t="s">
        <v>325</v>
      </c>
      <c r="D954" s="178">
        <v>70</v>
      </c>
    </row>
    <row r="955" spans="1:4">
      <c r="A955" s="178">
        <v>1152522</v>
      </c>
      <c r="B955" s="178" t="s">
        <v>325</v>
      </c>
      <c r="C955" s="178" t="s">
        <v>325</v>
      </c>
      <c r="D955" s="178">
        <v>70</v>
      </c>
    </row>
    <row r="956" spans="1:4">
      <c r="A956" s="178">
        <v>1152523</v>
      </c>
      <c r="B956" s="178" t="s">
        <v>322</v>
      </c>
      <c r="C956" s="178" t="s">
        <v>325</v>
      </c>
      <c r="D956" s="178">
        <v>67</v>
      </c>
    </row>
    <row r="957" spans="1:4">
      <c r="A957" s="178" t="s">
        <v>2051</v>
      </c>
      <c r="B957" s="178" t="s">
        <v>322</v>
      </c>
      <c r="C957" s="178" t="s">
        <v>325</v>
      </c>
      <c r="D957" s="178">
        <v>70</v>
      </c>
    </row>
    <row r="958" spans="1:4">
      <c r="A958" s="178">
        <v>1152524</v>
      </c>
      <c r="B958" s="178" t="s">
        <v>326</v>
      </c>
      <c r="C958" s="178" t="s">
        <v>325</v>
      </c>
      <c r="D958" s="178">
        <v>70</v>
      </c>
    </row>
    <row r="959" spans="1:4">
      <c r="A959" s="178" t="s">
        <v>2052</v>
      </c>
      <c r="B959" s="178" t="s">
        <v>322</v>
      </c>
      <c r="C959" s="178" t="s">
        <v>325</v>
      </c>
      <c r="D959" s="178">
        <v>67</v>
      </c>
    </row>
    <row r="960" spans="1:4">
      <c r="A960" s="178">
        <v>1152514</v>
      </c>
      <c r="B960" s="178" t="s">
        <v>326</v>
      </c>
      <c r="C960" s="178" t="s">
        <v>325</v>
      </c>
      <c r="D960" s="178">
        <v>67</v>
      </c>
    </row>
    <row r="961" spans="1:4">
      <c r="A961" s="178">
        <v>1152638</v>
      </c>
      <c r="B961" s="178" t="s">
        <v>2273</v>
      </c>
      <c r="C961" s="178" t="s">
        <v>325</v>
      </c>
      <c r="D961" s="178">
        <v>66</v>
      </c>
    </row>
    <row r="962" spans="1:4">
      <c r="A962" s="178" t="s">
        <v>1987</v>
      </c>
      <c r="B962" s="178" t="s">
        <v>322</v>
      </c>
      <c r="C962" s="178" t="s">
        <v>325</v>
      </c>
      <c r="D962" s="178">
        <v>68</v>
      </c>
    </row>
    <row r="963" spans="1:4">
      <c r="A963" s="178">
        <v>1152618</v>
      </c>
      <c r="B963" s="178" t="s">
        <v>326</v>
      </c>
      <c r="C963" s="178" t="s">
        <v>325</v>
      </c>
      <c r="D963" s="178">
        <v>70</v>
      </c>
    </row>
    <row r="964" spans="1:4">
      <c r="A964" s="178" t="s">
        <v>2053</v>
      </c>
      <c r="B964" s="178" t="s">
        <v>322</v>
      </c>
      <c r="C964" s="178" t="s">
        <v>325</v>
      </c>
      <c r="D964" s="178">
        <v>71</v>
      </c>
    </row>
    <row r="965" spans="1:4">
      <c r="A965" s="178">
        <v>1152761</v>
      </c>
      <c r="B965" s="178" t="s">
        <v>322</v>
      </c>
      <c r="C965" s="178" t="s">
        <v>325</v>
      </c>
      <c r="D965" s="178">
        <v>71</v>
      </c>
    </row>
    <row r="966" spans="1:4">
      <c r="A966" s="178" t="s">
        <v>2054</v>
      </c>
      <c r="B966" s="178" t="s">
        <v>326</v>
      </c>
      <c r="C966" s="178" t="s">
        <v>325</v>
      </c>
      <c r="D966" s="178">
        <v>66</v>
      </c>
    </row>
    <row r="967" spans="1:4">
      <c r="A967" s="178" t="s">
        <v>969</v>
      </c>
      <c r="B967" s="178" t="s">
        <v>326</v>
      </c>
      <c r="C967" s="178" t="s">
        <v>325</v>
      </c>
      <c r="D967" s="178">
        <v>67</v>
      </c>
    </row>
    <row r="968" spans="1:4">
      <c r="A968" s="178" t="s">
        <v>971</v>
      </c>
      <c r="B968" s="178" t="s">
        <v>322</v>
      </c>
      <c r="C968" s="178" t="s">
        <v>325</v>
      </c>
      <c r="D968" s="178">
        <v>69</v>
      </c>
    </row>
    <row r="969" spans="1:4">
      <c r="A969" s="178">
        <v>1152576</v>
      </c>
      <c r="B969" s="178" t="s">
        <v>2273</v>
      </c>
      <c r="C969" s="178" t="s">
        <v>321</v>
      </c>
      <c r="D969" s="178">
        <v>68</v>
      </c>
    </row>
    <row r="970" spans="1:4">
      <c r="A970" s="178">
        <v>1152750</v>
      </c>
      <c r="B970" s="178" t="s">
        <v>322</v>
      </c>
      <c r="C970" s="178" t="s">
        <v>325</v>
      </c>
      <c r="D970" s="178">
        <v>71</v>
      </c>
    </row>
    <row r="971" spans="1:4">
      <c r="A971" s="178">
        <v>1152751</v>
      </c>
      <c r="B971" s="178" t="s">
        <v>322</v>
      </c>
      <c r="C971" s="178" t="s">
        <v>325</v>
      </c>
      <c r="D971" s="178">
        <v>71</v>
      </c>
    </row>
    <row r="972" spans="1:4">
      <c r="A972" s="178" t="s">
        <v>1988</v>
      </c>
      <c r="B972" s="178" t="s">
        <v>322</v>
      </c>
      <c r="C972" s="178" t="s">
        <v>325</v>
      </c>
      <c r="D972" s="178">
        <v>70</v>
      </c>
    </row>
    <row r="973" spans="1:4">
      <c r="A973" s="178" t="s">
        <v>1989</v>
      </c>
      <c r="B973" s="178" t="s">
        <v>326</v>
      </c>
      <c r="C973" s="178" t="s">
        <v>321</v>
      </c>
      <c r="D973" s="178">
        <v>68</v>
      </c>
    </row>
    <row r="974" spans="1:4">
      <c r="A974" s="178">
        <v>1152583</v>
      </c>
      <c r="B974" s="178" t="s">
        <v>322</v>
      </c>
      <c r="C974" s="178" t="s">
        <v>321</v>
      </c>
      <c r="D974" s="178">
        <v>67</v>
      </c>
    </row>
    <row r="975" spans="1:4">
      <c r="A975" s="178">
        <v>1152584</v>
      </c>
      <c r="B975" s="178" t="s">
        <v>322</v>
      </c>
      <c r="C975" s="178" t="s">
        <v>321</v>
      </c>
      <c r="D975" s="178">
        <v>67</v>
      </c>
    </row>
    <row r="976" spans="1:4">
      <c r="A976" s="178" t="s">
        <v>1035</v>
      </c>
      <c r="B976" s="178" t="s">
        <v>322</v>
      </c>
      <c r="C976" s="178" t="s">
        <v>325</v>
      </c>
      <c r="D976" s="178">
        <v>69</v>
      </c>
    </row>
    <row r="977" spans="1:4">
      <c r="A977" s="178" t="s">
        <v>1036</v>
      </c>
      <c r="B977" s="178" t="s">
        <v>322</v>
      </c>
      <c r="C977" s="178" t="s">
        <v>325</v>
      </c>
      <c r="D977" s="178">
        <v>69</v>
      </c>
    </row>
    <row r="978" spans="1:4">
      <c r="A978" s="178">
        <v>1152579</v>
      </c>
      <c r="B978" s="178" t="s">
        <v>326</v>
      </c>
      <c r="C978" s="178" t="s">
        <v>321</v>
      </c>
      <c r="D978" s="178">
        <v>70</v>
      </c>
    </row>
    <row r="979" spans="1:4">
      <c r="A979" s="178" t="s">
        <v>2056</v>
      </c>
      <c r="B979" s="178" t="s">
        <v>326</v>
      </c>
      <c r="C979" s="178" t="s">
        <v>325</v>
      </c>
      <c r="D979" s="178">
        <v>67</v>
      </c>
    </row>
    <row r="980" spans="1:4">
      <c r="A980" s="178">
        <v>1152550</v>
      </c>
      <c r="B980" s="178" t="s">
        <v>326</v>
      </c>
      <c r="C980" s="178" t="s">
        <v>325</v>
      </c>
      <c r="D980" s="178">
        <v>71</v>
      </c>
    </row>
    <row r="981" spans="1:4">
      <c r="A981" s="178">
        <v>1152739</v>
      </c>
      <c r="B981" s="178" t="s">
        <v>322</v>
      </c>
      <c r="C981" s="178" t="s">
        <v>325</v>
      </c>
      <c r="D981" s="178">
        <v>70</v>
      </c>
    </row>
    <row r="982" spans="1:4">
      <c r="A982" s="178" t="s">
        <v>2057</v>
      </c>
      <c r="B982" s="178" t="s">
        <v>325</v>
      </c>
      <c r="C982" s="178" t="s">
        <v>325</v>
      </c>
      <c r="D982" s="178">
        <v>70</v>
      </c>
    </row>
    <row r="983" spans="1:4">
      <c r="A983" s="178" t="s">
        <v>2058</v>
      </c>
      <c r="B983" s="178" t="s">
        <v>325</v>
      </c>
      <c r="C983" s="178" t="s">
        <v>321</v>
      </c>
      <c r="D983" s="178">
        <v>68</v>
      </c>
    </row>
    <row r="984" spans="1:4">
      <c r="A984" s="178">
        <v>1152532</v>
      </c>
      <c r="B984" s="178" t="s">
        <v>326</v>
      </c>
      <c r="C984" s="178" t="s">
        <v>325</v>
      </c>
      <c r="D984" s="178">
        <v>71</v>
      </c>
    </row>
    <row r="985" spans="1:4">
      <c r="A985" s="178">
        <v>1152527</v>
      </c>
      <c r="B985" s="178" t="s">
        <v>325</v>
      </c>
      <c r="C985" s="178" t="s">
        <v>325</v>
      </c>
      <c r="D985" s="178">
        <v>71</v>
      </c>
    </row>
    <row r="986" spans="1:4">
      <c r="A986" s="178">
        <v>1152734</v>
      </c>
      <c r="B986" s="178" t="s">
        <v>326</v>
      </c>
      <c r="C986" s="178" t="s">
        <v>325</v>
      </c>
      <c r="D986" s="178">
        <v>68</v>
      </c>
    </row>
    <row r="987" spans="1:4">
      <c r="A987" s="178" t="s">
        <v>1990</v>
      </c>
      <c r="B987" s="178" t="s">
        <v>325</v>
      </c>
      <c r="C987" s="178" t="s">
        <v>325</v>
      </c>
      <c r="D987" s="178">
        <v>71</v>
      </c>
    </row>
    <row r="988" spans="1:4">
      <c r="A988" s="178">
        <v>1152528</v>
      </c>
      <c r="B988" s="178" t="s">
        <v>325</v>
      </c>
      <c r="C988" s="178" t="s">
        <v>325</v>
      </c>
      <c r="D988" s="178">
        <v>71</v>
      </c>
    </row>
    <row r="989" spans="1:4">
      <c r="A989" s="178" t="s">
        <v>1991</v>
      </c>
      <c r="B989" s="178" t="s">
        <v>325</v>
      </c>
      <c r="C989" s="178" t="s">
        <v>325</v>
      </c>
      <c r="D989" s="178">
        <v>68</v>
      </c>
    </row>
    <row r="990" spans="1:4">
      <c r="A990" s="178" t="s">
        <v>1003</v>
      </c>
      <c r="B990" s="178" t="s">
        <v>2273</v>
      </c>
      <c r="C990" s="178" t="s">
        <v>325</v>
      </c>
      <c r="D990" s="178">
        <v>67</v>
      </c>
    </row>
    <row r="991" spans="1:4">
      <c r="A991" s="178">
        <v>1152654</v>
      </c>
      <c r="B991" s="178" t="s">
        <v>322</v>
      </c>
      <c r="C991" s="178" t="s">
        <v>348</v>
      </c>
      <c r="D991" s="178">
        <v>68</v>
      </c>
    </row>
    <row r="992" spans="1:4">
      <c r="A992" s="178">
        <v>1152639</v>
      </c>
      <c r="B992" s="178" t="s">
        <v>322</v>
      </c>
      <c r="C992" s="178" t="s">
        <v>321</v>
      </c>
      <c r="D992" s="178">
        <v>66</v>
      </c>
    </row>
    <row r="993" spans="1:4">
      <c r="A993" s="178" t="s">
        <v>929</v>
      </c>
      <c r="B993" s="178" t="s">
        <v>322</v>
      </c>
      <c r="C993" s="178" t="s">
        <v>321</v>
      </c>
      <c r="D993" s="178">
        <v>67</v>
      </c>
    </row>
    <row r="994" spans="1:4">
      <c r="A994" s="178" t="s">
        <v>972</v>
      </c>
      <c r="B994" s="178" t="s">
        <v>322</v>
      </c>
      <c r="C994" s="178" t="s">
        <v>325</v>
      </c>
      <c r="D994" s="178">
        <v>67</v>
      </c>
    </row>
    <row r="995" spans="1:4">
      <c r="A995" s="178" t="s">
        <v>930</v>
      </c>
      <c r="B995" s="178" t="s">
        <v>322</v>
      </c>
      <c r="C995" s="178" t="s">
        <v>348</v>
      </c>
      <c r="D995" s="178">
        <v>68</v>
      </c>
    </row>
    <row r="996" spans="1:4">
      <c r="A996" s="178" t="s">
        <v>931</v>
      </c>
      <c r="B996" s="178" t="s">
        <v>322</v>
      </c>
      <c r="C996" s="178" t="s">
        <v>326</v>
      </c>
      <c r="D996" s="178">
        <v>72</v>
      </c>
    </row>
    <row r="997" spans="1:4">
      <c r="A997" s="178" t="s">
        <v>932</v>
      </c>
      <c r="B997" s="178" t="s">
        <v>326</v>
      </c>
      <c r="C997" s="178" t="s">
        <v>348</v>
      </c>
      <c r="D997" s="178">
        <v>67</v>
      </c>
    </row>
    <row r="998" spans="1:4">
      <c r="A998" s="178" t="s">
        <v>1992</v>
      </c>
      <c r="B998" s="178" t="s">
        <v>322</v>
      </c>
      <c r="C998" s="178" t="s">
        <v>325</v>
      </c>
      <c r="D998" s="178">
        <v>71</v>
      </c>
    </row>
    <row r="999" spans="1:4">
      <c r="A999" s="178" t="s">
        <v>1038</v>
      </c>
      <c r="B999" s="178" t="s">
        <v>322</v>
      </c>
      <c r="C999" s="178" t="s">
        <v>321</v>
      </c>
      <c r="D999" s="178">
        <v>69</v>
      </c>
    </row>
    <row r="1000" spans="1:4">
      <c r="A1000" s="178" t="s">
        <v>2059</v>
      </c>
      <c r="B1000" s="178" t="s">
        <v>326</v>
      </c>
      <c r="C1000" s="178" t="s">
        <v>325</v>
      </c>
      <c r="D1000" s="178">
        <v>69</v>
      </c>
    </row>
    <row r="1001" spans="1:4">
      <c r="A1001" s="178" t="s">
        <v>2060</v>
      </c>
      <c r="B1001" s="178" t="s">
        <v>322</v>
      </c>
      <c r="C1001" s="178" t="s">
        <v>326</v>
      </c>
      <c r="D1001" s="178">
        <v>71</v>
      </c>
    </row>
    <row r="1002" spans="1:4">
      <c r="A1002" s="178" t="s">
        <v>1039</v>
      </c>
      <c r="B1002" s="178" t="s">
        <v>326</v>
      </c>
      <c r="C1002" s="178" t="s">
        <v>321</v>
      </c>
      <c r="D1002" s="178">
        <v>68</v>
      </c>
    </row>
    <row r="1003" spans="1:4">
      <c r="A1003" s="178" t="s">
        <v>1994</v>
      </c>
      <c r="B1003" s="178" t="s">
        <v>326</v>
      </c>
      <c r="C1003" s="178" t="s">
        <v>326</v>
      </c>
      <c r="D1003" s="178">
        <v>70</v>
      </c>
    </row>
    <row r="1004" spans="1:4">
      <c r="A1004" s="178" t="s">
        <v>2061</v>
      </c>
      <c r="B1004" s="178" t="s">
        <v>326</v>
      </c>
      <c r="C1004" s="178" t="s">
        <v>325</v>
      </c>
      <c r="D1004" s="178">
        <v>69</v>
      </c>
    </row>
    <row r="1005" spans="1:4">
      <c r="A1005" s="178">
        <v>1152634</v>
      </c>
      <c r="B1005" s="178" t="s">
        <v>326</v>
      </c>
      <c r="C1005" s="178" t="s">
        <v>325</v>
      </c>
      <c r="D1005" s="178">
        <v>68</v>
      </c>
    </row>
    <row r="1006" spans="1:4">
      <c r="A1006" s="178" t="s">
        <v>933</v>
      </c>
      <c r="B1006" s="178" t="s">
        <v>326</v>
      </c>
      <c r="C1006" s="178" t="s">
        <v>321</v>
      </c>
      <c r="D1006" s="178">
        <v>69</v>
      </c>
    </row>
    <row r="1007" spans="1:4">
      <c r="A1007" s="178" t="s">
        <v>2062</v>
      </c>
      <c r="B1007" s="178" t="s">
        <v>326</v>
      </c>
      <c r="C1007" s="178" t="s">
        <v>321</v>
      </c>
      <c r="D1007" s="178">
        <v>68</v>
      </c>
    </row>
    <row r="1008" spans="1:4">
      <c r="A1008" s="178">
        <v>1152754</v>
      </c>
      <c r="B1008" s="178" t="s">
        <v>322</v>
      </c>
      <c r="C1008" s="178" t="s">
        <v>325</v>
      </c>
      <c r="D1008" s="178">
        <v>71</v>
      </c>
    </row>
    <row r="1009" spans="1:4">
      <c r="A1009" s="178">
        <v>1152588</v>
      </c>
      <c r="B1009" s="178" t="s">
        <v>326</v>
      </c>
      <c r="C1009" s="178" t="s">
        <v>321</v>
      </c>
      <c r="D1009" s="178">
        <v>67</v>
      </c>
    </row>
    <row r="1010" spans="1:4">
      <c r="A1010" s="178">
        <v>1152592</v>
      </c>
      <c r="B1010" s="178" t="s">
        <v>326</v>
      </c>
      <c r="C1010" s="178" t="s">
        <v>321</v>
      </c>
      <c r="D1010" s="178">
        <v>68</v>
      </c>
    </row>
    <row r="1011" spans="1:4">
      <c r="A1011" s="178">
        <v>1152590</v>
      </c>
      <c r="B1011" s="178" t="s">
        <v>325</v>
      </c>
      <c r="C1011" s="178" t="s">
        <v>325</v>
      </c>
      <c r="D1011" s="178">
        <v>69</v>
      </c>
    </row>
    <row r="1012" spans="1:4">
      <c r="A1012" s="178">
        <v>1152752</v>
      </c>
      <c r="B1012" s="178" t="s">
        <v>326</v>
      </c>
      <c r="C1012" s="178" t="s">
        <v>325</v>
      </c>
      <c r="D1012" s="178">
        <v>67</v>
      </c>
    </row>
    <row r="1013" spans="1:4">
      <c r="A1013" s="178">
        <v>1152595</v>
      </c>
      <c r="B1013" s="178" t="s">
        <v>326</v>
      </c>
      <c r="C1013" s="178" t="s">
        <v>321</v>
      </c>
      <c r="D1013" s="178">
        <v>68</v>
      </c>
    </row>
    <row r="1014" spans="1:4">
      <c r="A1014" s="178">
        <v>1152755</v>
      </c>
      <c r="B1014" s="178" t="s">
        <v>325</v>
      </c>
      <c r="C1014" s="178" t="s">
        <v>325</v>
      </c>
      <c r="D1014" s="178">
        <v>68</v>
      </c>
    </row>
    <row r="1015" spans="1:4">
      <c r="A1015" s="178">
        <v>1152759</v>
      </c>
      <c r="B1015" s="178" t="s">
        <v>325</v>
      </c>
      <c r="C1015" s="178" t="s">
        <v>321</v>
      </c>
      <c r="D1015" s="178">
        <v>69</v>
      </c>
    </row>
    <row r="1016" spans="1:4">
      <c r="A1016" s="178">
        <v>1152593</v>
      </c>
      <c r="B1016" s="178" t="s">
        <v>325</v>
      </c>
      <c r="C1016" s="178" t="s">
        <v>325</v>
      </c>
      <c r="D1016" s="178">
        <v>67</v>
      </c>
    </row>
    <row r="1017" spans="1:4">
      <c r="A1017" s="178">
        <v>1152557</v>
      </c>
      <c r="B1017" s="178" t="s">
        <v>322</v>
      </c>
      <c r="C1017" s="178" t="s">
        <v>325</v>
      </c>
      <c r="D1017" s="178">
        <v>68</v>
      </c>
    </row>
    <row r="1018" spans="1:4">
      <c r="A1018" s="178">
        <v>1152556</v>
      </c>
      <c r="B1018" s="178" t="s">
        <v>322</v>
      </c>
      <c r="C1018" s="178" t="s">
        <v>325</v>
      </c>
      <c r="D1018" s="178">
        <v>70</v>
      </c>
    </row>
    <row r="1019" spans="1:4">
      <c r="A1019" s="178">
        <v>1152740</v>
      </c>
      <c r="B1019" s="178" t="s">
        <v>322</v>
      </c>
      <c r="C1019" s="178" t="s">
        <v>325</v>
      </c>
      <c r="D1019" s="178">
        <v>70</v>
      </c>
    </row>
    <row r="1020" spans="1:4">
      <c r="A1020" s="178">
        <v>1152742</v>
      </c>
      <c r="B1020" s="178" t="s">
        <v>322</v>
      </c>
      <c r="C1020" s="178" t="s">
        <v>325</v>
      </c>
      <c r="D1020" s="178">
        <v>70</v>
      </c>
    </row>
    <row r="1021" spans="1:4">
      <c r="A1021" s="178">
        <v>1152741</v>
      </c>
      <c r="B1021" s="178" t="s">
        <v>322</v>
      </c>
      <c r="C1021" s="178" t="s">
        <v>325</v>
      </c>
      <c r="D1021" s="178">
        <v>71</v>
      </c>
    </row>
    <row r="1022" spans="1:4">
      <c r="A1022" s="178" t="s">
        <v>1995</v>
      </c>
      <c r="B1022" s="178" t="s">
        <v>325</v>
      </c>
      <c r="C1022" s="178" t="s">
        <v>325</v>
      </c>
      <c r="D1022" s="178">
        <v>68</v>
      </c>
    </row>
    <row r="1023" spans="1:4">
      <c r="A1023" s="178" t="s">
        <v>2064</v>
      </c>
      <c r="B1023" s="178" t="s">
        <v>326</v>
      </c>
      <c r="C1023" s="178" t="s">
        <v>321</v>
      </c>
      <c r="D1023" s="178">
        <v>66</v>
      </c>
    </row>
    <row r="1024" spans="1:4">
      <c r="A1024" s="178" t="s">
        <v>2066</v>
      </c>
      <c r="B1024" s="178" t="s">
        <v>322</v>
      </c>
      <c r="C1024" s="178" t="s">
        <v>325</v>
      </c>
      <c r="D1024" s="178">
        <v>70</v>
      </c>
    </row>
    <row r="1025" spans="1:4">
      <c r="A1025" s="178">
        <v>1152744</v>
      </c>
      <c r="B1025" s="178" t="s">
        <v>326</v>
      </c>
      <c r="C1025" s="178" t="s">
        <v>325</v>
      </c>
      <c r="D1025" s="178">
        <v>68</v>
      </c>
    </row>
    <row r="1026" spans="1:4">
      <c r="A1026" s="178">
        <v>1152536</v>
      </c>
      <c r="B1026" s="178" t="s">
        <v>326</v>
      </c>
      <c r="C1026" s="178" t="s">
        <v>325</v>
      </c>
      <c r="D1026" s="178">
        <v>71</v>
      </c>
    </row>
    <row r="1027" spans="1:4">
      <c r="A1027" s="178" t="s">
        <v>2067</v>
      </c>
      <c r="B1027" s="178" t="s">
        <v>322</v>
      </c>
      <c r="C1027" s="178" t="s">
        <v>325</v>
      </c>
      <c r="D1027" s="178">
        <v>70</v>
      </c>
    </row>
    <row r="1028" spans="1:4">
      <c r="A1028" s="178">
        <v>1152735</v>
      </c>
      <c r="B1028" s="178" t="s">
        <v>322</v>
      </c>
      <c r="C1028" s="178" t="s">
        <v>325</v>
      </c>
      <c r="D1028" s="178">
        <v>70</v>
      </c>
    </row>
    <row r="1029" spans="1:4">
      <c r="A1029" s="178" t="s">
        <v>1996</v>
      </c>
      <c r="B1029" s="178" t="s">
        <v>325</v>
      </c>
      <c r="C1029" s="178" t="s">
        <v>325</v>
      </c>
      <c r="D1029" s="178">
        <v>68</v>
      </c>
    </row>
    <row r="1030" spans="1:4">
      <c r="A1030" s="178" t="s">
        <v>934</v>
      </c>
      <c r="B1030" s="178" t="s">
        <v>322</v>
      </c>
      <c r="C1030" s="178" t="s">
        <v>325</v>
      </c>
      <c r="D1030" s="178">
        <v>67</v>
      </c>
    </row>
    <row r="1031" spans="1:4">
      <c r="A1031" s="178" t="s">
        <v>973</v>
      </c>
      <c r="B1031" s="178" t="s">
        <v>326</v>
      </c>
      <c r="C1031" s="178" t="s">
        <v>321</v>
      </c>
      <c r="D1031" s="178">
        <v>70</v>
      </c>
    </row>
    <row r="1032" spans="1:4">
      <c r="A1032" s="178">
        <v>1152656</v>
      </c>
      <c r="B1032" s="178" t="s">
        <v>326</v>
      </c>
      <c r="C1032" s="178" t="s">
        <v>321</v>
      </c>
      <c r="D1032" s="178">
        <v>68</v>
      </c>
    </row>
    <row r="1033" spans="1:4">
      <c r="A1033" s="178" t="s">
        <v>935</v>
      </c>
      <c r="B1033" s="178" t="s">
        <v>322</v>
      </c>
      <c r="C1033" s="178" t="s">
        <v>321</v>
      </c>
      <c r="D1033" s="178">
        <v>69</v>
      </c>
    </row>
    <row r="1034" spans="1:4">
      <c r="A1034" s="178" t="s">
        <v>1040</v>
      </c>
      <c r="B1034" s="178" t="s">
        <v>325</v>
      </c>
      <c r="C1034" s="178" t="s">
        <v>326</v>
      </c>
      <c r="D1034" s="178">
        <v>67</v>
      </c>
    </row>
    <row r="1035" spans="1:4">
      <c r="A1035" s="178" t="s">
        <v>1041</v>
      </c>
      <c r="B1035" s="178" t="s">
        <v>2273</v>
      </c>
      <c r="C1035" s="178" t="s">
        <v>321</v>
      </c>
      <c r="D1035" s="178">
        <v>68</v>
      </c>
    </row>
    <row r="1036" spans="1:4">
      <c r="A1036" s="178">
        <v>1152643</v>
      </c>
      <c r="B1036" s="178" t="s">
        <v>322</v>
      </c>
      <c r="C1036" s="178" t="s">
        <v>321</v>
      </c>
      <c r="D1036" s="178">
        <v>68</v>
      </c>
    </row>
    <row r="1037" spans="1:4">
      <c r="A1037" s="178" t="s">
        <v>936</v>
      </c>
      <c r="B1037" s="178" t="s">
        <v>322</v>
      </c>
      <c r="C1037" s="178" t="s">
        <v>325</v>
      </c>
      <c r="D1037" s="178">
        <v>71</v>
      </c>
    </row>
    <row r="1038" spans="1:4">
      <c r="A1038" s="178" t="s">
        <v>2068</v>
      </c>
      <c r="B1038" s="178" t="s">
        <v>325</v>
      </c>
      <c r="C1038" s="178" t="s">
        <v>321</v>
      </c>
      <c r="D1038" s="178">
        <v>69</v>
      </c>
    </row>
    <row r="1039" spans="1:4">
      <c r="A1039" s="178" t="s">
        <v>1997</v>
      </c>
      <c r="B1039" s="178" t="s">
        <v>325</v>
      </c>
      <c r="C1039" s="178" t="s">
        <v>325</v>
      </c>
      <c r="D1039" s="178">
        <v>69</v>
      </c>
    </row>
    <row r="1040" spans="1:4">
      <c r="A1040" s="178" t="s">
        <v>974</v>
      </c>
      <c r="B1040" s="178" t="s">
        <v>326</v>
      </c>
      <c r="C1040" s="178" t="s">
        <v>321</v>
      </c>
      <c r="D1040" s="178">
        <v>66</v>
      </c>
    </row>
    <row r="1041" spans="1:4">
      <c r="A1041" s="178" t="s">
        <v>2069</v>
      </c>
      <c r="B1041" s="178" t="s">
        <v>322</v>
      </c>
      <c r="C1041" s="178" t="s">
        <v>321</v>
      </c>
      <c r="D1041" s="178">
        <v>70</v>
      </c>
    </row>
    <row r="1042" spans="1:4">
      <c r="A1042" s="178">
        <v>1152623</v>
      </c>
      <c r="B1042" s="178" t="s">
        <v>2273</v>
      </c>
      <c r="C1042" s="178" t="s">
        <v>325</v>
      </c>
      <c r="D1042" s="178">
        <v>70</v>
      </c>
    </row>
    <row r="1043" spans="1:4">
      <c r="A1043" s="178" t="s">
        <v>976</v>
      </c>
      <c r="B1043" s="178" t="s">
        <v>325</v>
      </c>
      <c r="C1043" s="178" t="s">
        <v>321</v>
      </c>
      <c r="D1043" s="178">
        <v>68</v>
      </c>
    </row>
    <row r="1044" spans="1:4">
      <c r="A1044" s="178">
        <v>1152600</v>
      </c>
      <c r="B1044" s="178" t="s">
        <v>326</v>
      </c>
      <c r="C1044" s="178" t="s">
        <v>321</v>
      </c>
      <c r="D1044" s="178">
        <v>68</v>
      </c>
    </row>
    <row r="1045" spans="1:4">
      <c r="A1045" s="178">
        <v>1152753</v>
      </c>
      <c r="B1045" s="178" t="s">
        <v>325</v>
      </c>
      <c r="C1045" s="178" t="s">
        <v>325</v>
      </c>
      <c r="D1045" s="178">
        <v>69</v>
      </c>
    </row>
    <row r="1046" spans="1:4">
      <c r="A1046" s="178">
        <v>1152757</v>
      </c>
      <c r="B1046" s="178" t="s">
        <v>326</v>
      </c>
      <c r="C1046" s="178" t="s">
        <v>325</v>
      </c>
      <c r="D1046" s="178">
        <v>69</v>
      </c>
    </row>
    <row r="1047" spans="1:4">
      <c r="A1047" s="178">
        <v>1152756</v>
      </c>
      <c r="B1047" s="178" t="s">
        <v>325</v>
      </c>
      <c r="C1047" s="178" t="s">
        <v>325</v>
      </c>
      <c r="D1047" s="178">
        <v>69</v>
      </c>
    </row>
    <row r="1048" spans="1:4">
      <c r="A1048" s="178">
        <v>1152613</v>
      </c>
      <c r="B1048" s="178" t="s">
        <v>326</v>
      </c>
      <c r="C1048" s="178" t="s">
        <v>325</v>
      </c>
      <c r="D1048" s="178">
        <v>71</v>
      </c>
    </row>
    <row r="1049" spans="1:4">
      <c r="A1049" s="178">
        <v>1152603</v>
      </c>
      <c r="B1049" s="178" t="s">
        <v>326</v>
      </c>
      <c r="C1049" s="178" t="s">
        <v>321</v>
      </c>
      <c r="D1049" s="178">
        <v>69</v>
      </c>
    </row>
    <row r="1050" spans="1:4">
      <c r="A1050" s="178" t="s">
        <v>937</v>
      </c>
      <c r="B1050" s="178" t="s">
        <v>326</v>
      </c>
      <c r="C1050" s="178" t="s">
        <v>325</v>
      </c>
      <c r="D1050" s="178">
        <v>70</v>
      </c>
    </row>
    <row r="1051" spans="1:4">
      <c r="A1051" s="178">
        <v>1152743</v>
      </c>
      <c r="B1051" s="178" t="s">
        <v>325</v>
      </c>
      <c r="C1051" s="178" t="s">
        <v>321</v>
      </c>
      <c r="D1051" s="178">
        <v>69</v>
      </c>
    </row>
    <row r="1052" spans="1:4">
      <c r="A1052" s="178">
        <v>1152745</v>
      </c>
      <c r="B1052" s="178" t="s">
        <v>325</v>
      </c>
      <c r="C1052" s="178" t="s">
        <v>321</v>
      </c>
      <c r="D1052" s="178">
        <v>69</v>
      </c>
    </row>
    <row r="1053" spans="1:4">
      <c r="A1053" s="178" t="s">
        <v>2070</v>
      </c>
      <c r="B1053" s="178" t="s">
        <v>325</v>
      </c>
      <c r="C1053" s="178" t="s">
        <v>321</v>
      </c>
      <c r="D1053" s="178">
        <v>68</v>
      </c>
    </row>
    <row r="1054" spans="1:4">
      <c r="A1054" s="178">
        <v>1152539</v>
      </c>
      <c r="B1054" s="178" t="s">
        <v>326</v>
      </c>
      <c r="C1054" s="178" t="s">
        <v>326</v>
      </c>
      <c r="D1054" s="178">
        <v>71</v>
      </c>
    </row>
    <row r="1055" spans="1:4">
      <c r="A1055" s="178" t="s">
        <v>1042</v>
      </c>
      <c r="B1055" s="178" t="s">
        <v>326</v>
      </c>
      <c r="C1055" s="178" t="s">
        <v>321</v>
      </c>
      <c r="D1055" s="178">
        <v>68</v>
      </c>
    </row>
    <row r="1056" spans="1:4">
      <c r="A1056" s="178" t="s">
        <v>938</v>
      </c>
      <c r="B1056" s="178" t="s">
        <v>326</v>
      </c>
      <c r="C1056" s="178" t="s">
        <v>325</v>
      </c>
      <c r="D1056" s="178">
        <v>68</v>
      </c>
    </row>
    <row r="1057" spans="1:4">
      <c r="A1057" s="178" t="s">
        <v>939</v>
      </c>
      <c r="B1057" s="178" t="s">
        <v>322</v>
      </c>
      <c r="C1057" s="178" t="s">
        <v>321</v>
      </c>
      <c r="D1057" s="178">
        <v>69</v>
      </c>
    </row>
    <row r="1058" spans="1:4">
      <c r="A1058" s="178">
        <v>1152662</v>
      </c>
      <c r="B1058" s="178" t="s">
        <v>326</v>
      </c>
      <c r="C1058" s="178" t="s">
        <v>321</v>
      </c>
      <c r="D1058" s="178">
        <v>67</v>
      </c>
    </row>
    <row r="1059" spans="1:4">
      <c r="A1059" s="178" t="s">
        <v>940</v>
      </c>
      <c r="B1059" s="178" t="s">
        <v>326</v>
      </c>
      <c r="C1059" s="178" t="s">
        <v>321</v>
      </c>
      <c r="D1059" s="178">
        <v>71</v>
      </c>
    </row>
    <row r="1060" spans="1:4">
      <c r="A1060" s="178" t="s">
        <v>1043</v>
      </c>
      <c r="B1060" s="178" t="s">
        <v>326</v>
      </c>
      <c r="C1060" s="178" t="s">
        <v>325</v>
      </c>
      <c r="D1060" s="178">
        <v>68</v>
      </c>
    </row>
    <row r="1061" spans="1:4">
      <c r="A1061" s="178" t="s">
        <v>1044</v>
      </c>
      <c r="B1061" s="178" t="s">
        <v>326</v>
      </c>
      <c r="C1061" s="178" t="s">
        <v>325</v>
      </c>
      <c r="D1061" s="178">
        <v>70</v>
      </c>
    </row>
    <row r="1062" spans="1:4">
      <c r="A1062" s="178" t="s">
        <v>977</v>
      </c>
      <c r="B1062" s="178" t="s">
        <v>325</v>
      </c>
      <c r="C1062" s="178" t="s">
        <v>325</v>
      </c>
      <c r="D1062" s="178">
        <v>69</v>
      </c>
    </row>
    <row r="1063" spans="1:4">
      <c r="A1063" s="178" t="s">
        <v>978</v>
      </c>
      <c r="B1063" s="178" t="s">
        <v>325</v>
      </c>
      <c r="C1063" s="178" t="s">
        <v>321</v>
      </c>
      <c r="D1063" s="178">
        <v>68</v>
      </c>
    </row>
    <row r="1064" spans="1:4">
      <c r="A1064" s="178" t="s">
        <v>1045</v>
      </c>
      <c r="B1064" s="178" t="s">
        <v>322</v>
      </c>
      <c r="C1064" s="178" t="s">
        <v>321</v>
      </c>
      <c r="D1064" s="178">
        <v>67</v>
      </c>
    </row>
    <row r="1065" spans="1:4">
      <c r="A1065" s="178" t="s">
        <v>942</v>
      </c>
      <c r="B1065" s="178" t="s">
        <v>326</v>
      </c>
      <c r="C1065" s="178" t="s">
        <v>326</v>
      </c>
      <c r="D1065" s="178">
        <v>69</v>
      </c>
    </row>
    <row r="1066" spans="1:4">
      <c r="A1066" s="178" t="s">
        <v>943</v>
      </c>
      <c r="B1066" s="178" t="s">
        <v>326</v>
      </c>
      <c r="C1066" s="178" t="s">
        <v>326</v>
      </c>
      <c r="D1066" s="178">
        <v>69</v>
      </c>
    </row>
    <row r="1067" spans="1:4">
      <c r="A1067" s="178" t="s">
        <v>944</v>
      </c>
      <c r="B1067" s="178" t="s">
        <v>326</v>
      </c>
      <c r="C1067" s="178" t="s">
        <v>326</v>
      </c>
      <c r="D1067" s="178">
        <v>69</v>
      </c>
    </row>
    <row r="1068" spans="1:4">
      <c r="A1068" s="178" t="s">
        <v>1998</v>
      </c>
      <c r="B1068" s="178" t="s">
        <v>326</v>
      </c>
      <c r="C1068" s="178" t="s">
        <v>321</v>
      </c>
      <c r="D1068" s="178">
        <v>71</v>
      </c>
    </row>
    <row r="1069" spans="1:4">
      <c r="A1069" s="178" t="s">
        <v>1004</v>
      </c>
      <c r="B1069" s="178" t="s">
        <v>326</v>
      </c>
      <c r="C1069" s="178" t="s">
        <v>321</v>
      </c>
      <c r="D1069" s="178">
        <v>67</v>
      </c>
    </row>
    <row r="1070" spans="1:4">
      <c r="A1070" s="178" t="s">
        <v>2071</v>
      </c>
      <c r="B1070" s="178" t="s">
        <v>325</v>
      </c>
      <c r="C1070" s="178" t="s">
        <v>325</v>
      </c>
      <c r="D1070" s="178">
        <v>70</v>
      </c>
    </row>
    <row r="1071" spans="1:4">
      <c r="A1071" s="178" t="s">
        <v>1999</v>
      </c>
      <c r="B1071" s="178" t="s">
        <v>326</v>
      </c>
      <c r="C1071" s="178" t="s">
        <v>325</v>
      </c>
      <c r="D1071" s="178">
        <v>69</v>
      </c>
    </row>
    <row r="1072" spans="1:4">
      <c r="A1072" s="178" t="s">
        <v>2026</v>
      </c>
      <c r="B1072" s="178" t="s">
        <v>322</v>
      </c>
      <c r="C1072" s="178" t="s">
        <v>325</v>
      </c>
      <c r="D1072" s="178">
        <v>67</v>
      </c>
    </row>
    <row r="1073" spans="1:4">
      <c r="A1073" s="178">
        <v>1152627</v>
      </c>
      <c r="B1073" s="178" t="s">
        <v>322</v>
      </c>
      <c r="C1073" s="178" t="s">
        <v>348</v>
      </c>
      <c r="D1073" s="178">
        <v>66</v>
      </c>
    </row>
    <row r="1074" spans="1:4">
      <c r="A1074" s="178">
        <v>1152628</v>
      </c>
      <c r="B1074" s="178" t="s">
        <v>322</v>
      </c>
      <c r="C1074" s="178" t="s">
        <v>348</v>
      </c>
      <c r="D1074" s="178">
        <v>66</v>
      </c>
    </row>
    <row r="1075" spans="1:4">
      <c r="A1075" s="178" t="s">
        <v>979</v>
      </c>
      <c r="B1075" s="178" t="s">
        <v>322</v>
      </c>
      <c r="C1075" s="178" t="s">
        <v>321</v>
      </c>
      <c r="D1075" s="178">
        <v>67</v>
      </c>
    </row>
    <row r="1076" spans="1:4">
      <c r="A1076" s="178" t="s">
        <v>1046</v>
      </c>
      <c r="B1076" s="178" t="s">
        <v>322</v>
      </c>
      <c r="C1076" s="178" t="s">
        <v>321</v>
      </c>
      <c r="D1076" s="178">
        <v>68</v>
      </c>
    </row>
    <row r="1077" spans="1:4">
      <c r="A1077" s="178" t="s">
        <v>981</v>
      </c>
      <c r="B1077" s="178" t="s">
        <v>326</v>
      </c>
      <c r="C1077" s="178" t="s">
        <v>321</v>
      </c>
      <c r="D1077" s="178">
        <v>67</v>
      </c>
    </row>
    <row r="1078" spans="1:4">
      <c r="A1078" s="178">
        <v>1152635</v>
      </c>
      <c r="B1078" s="178" t="s">
        <v>322</v>
      </c>
      <c r="C1078" s="178" t="s">
        <v>321</v>
      </c>
      <c r="D1078" s="178">
        <v>67</v>
      </c>
    </row>
    <row r="1079" spans="1:4">
      <c r="A1079" s="178">
        <v>1152629</v>
      </c>
      <c r="B1079" s="178" t="s">
        <v>326</v>
      </c>
      <c r="C1079" s="178" t="s">
        <v>325</v>
      </c>
      <c r="D1079" s="178">
        <v>69</v>
      </c>
    </row>
    <row r="1080" spans="1:4">
      <c r="A1080" s="178">
        <v>1152630</v>
      </c>
      <c r="B1080" s="178" t="s">
        <v>326</v>
      </c>
      <c r="C1080" s="178" t="s">
        <v>321</v>
      </c>
      <c r="D1080" s="178">
        <v>69</v>
      </c>
    </row>
    <row r="1081" spans="1:4">
      <c r="A1081" s="178" t="s">
        <v>945</v>
      </c>
      <c r="B1081" s="178" t="s">
        <v>326</v>
      </c>
      <c r="C1081" s="178" t="s">
        <v>321</v>
      </c>
      <c r="D1081" s="178">
        <v>69</v>
      </c>
    </row>
    <row r="1082" spans="1:4">
      <c r="A1082" s="178">
        <v>1152604</v>
      </c>
      <c r="B1082" s="178" t="s">
        <v>326</v>
      </c>
      <c r="C1082" s="178" t="s">
        <v>325</v>
      </c>
      <c r="D1082" s="178">
        <v>68</v>
      </c>
    </row>
    <row r="1083" spans="1:4">
      <c r="A1083" s="178">
        <v>1152607</v>
      </c>
      <c r="B1083" s="178" t="s">
        <v>322</v>
      </c>
      <c r="C1083" s="178" t="s">
        <v>325</v>
      </c>
      <c r="D1083" s="178">
        <v>68</v>
      </c>
    </row>
    <row r="1084" spans="1:4">
      <c r="A1084" s="178">
        <v>1152758</v>
      </c>
      <c r="B1084" s="178" t="s">
        <v>325</v>
      </c>
      <c r="C1084" s="178" t="s">
        <v>321</v>
      </c>
      <c r="D1084" s="178">
        <v>69</v>
      </c>
    </row>
    <row r="1085" spans="1:4">
      <c r="A1085" s="178">
        <v>1152610</v>
      </c>
      <c r="B1085" s="178" t="s">
        <v>325</v>
      </c>
      <c r="C1085" s="178" t="s">
        <v>325</v>
      </c>
      <c r="D1085" s="178">
        <v>70</v>
      </c>
    </row>
    <row r="1086" spans="1:4">
      <c r="A1086" s="178" t="s">
        <v>1047</v>
      </c>
      <c r="B1086" s="178" t="s">
        <v>326</v>
      </c>
      <c r="C1086" s="178" t="s">
        <v>325</v>
      </c>
      <c r="D1086" s="178">
        <v>68</v>
      </c>
    </row>
    <row r="1087" spans="1:4">
      <c r="A1087" s="178">
        <v>1152611</v>
      </c>
      <c r="B1087" s="178" t="s">
        <v>325</v>
      </c>
      <c r="C1087" s="178" t="s">
        <v>321</v>
      </c>
      <c r="D1087" s="178">
        <v>68</v>
      </c>
    </row>
    <row r="1088" spans="1:4">
      <c r="A1088" s="178" t="s">
        <v>1005</v>
      </c>
      <c r="B1088" s="178" t="s">
        <v>326</v>
      </c>
      <c r="C1088" s="178" t="s">
        <v>321</v>
      </c>
      <c r="D1088" s="178">
        <v>69</v>
      </c>
    </row>
    <row r="1089" spans="1:4">
      <c r="A1089" s="178" t="s">
        <v>946</v>
      </c>
      <c r="B1089" s="178" t="s">
        <v>326</v>
      </c>
      <c r="C1089" s="178" t="s">
        <v>325</v>
      </c>
      <c r="D1089" s="178">
        <v>69</v>
      </c>
    </row>
    <row r="1090" spans="1:4">
      <c r="A1090" s="178" t="s">
        <v>982</v>
      </c>
      <c r="B1090" s="178" t="s">
        <v>326</v>
      </c>
      <c r="C1090" s="178" t="s">
        <v>325</v>
      </c>
      <c r="D1090" s="178">
        <v>70</v>
      </c>
    </row>
    <row r="1091" spans="1:4">
      <c r="A1091" s="178" t="s">
        <v>2072</v>
      </c>
      <c r="B1091" s="178" t="s">
        <v>326</v>
      </c>
      <c r="C1091" s="178" t="s">
        <v>325</v>
      </c>
      <c r="D1091" s="178">
        <v>67</v>
      </c>
    </row>
    <row r="1092" spans="1:4">
      <c r="A1092" s="178">
        <v>1152567</v>
      </c>
      <c r="B1092" s="178" t="s">
        <v>326</v>
      </c>
      <c r="C1092" s="178" t="s">
        <v>326</v>
      </c>
      <c r="D1092" s="178">
        <v>72</v>
      </c>
    </row>
    <row r="1093" spans="1:4">
      <c r="A1093" s="178">
        <v>1152671</v>
      </c>
      <c r="B1093" s="178" t="s">
        <v>326</v>
      </c>
      <c r="C1093" s="178" t="s">
        <v>325</v>
      </c>
      <c r="D1093" s="178">
        <v>69</v>
      </c>
    </row>
    <row r="1094" spans="1:4">
      <c r="A1094" s="178" t="s">
        <v>947</v>
      </c>
      <c r="B1094" s="178" t="s">
        <v>326</v>
      </c>
      <c r="C1094" s="178" t="s">
        <v>321</v>
      </c>
      <c r="D1094" s="178">
        <v>71</v>
      </c>
    </row>
    <row r="1095" spans="1:4">
      <c r="A1095" s="178" t="s">
        <v>948</v>
      </c>
      <c r="B1095" s="178" t="s">
        <v>322</v>
      </c>
      <c r="C1095" s="178" t="s">
        <v>325</v>
      </c>
      <c r="D1095" s="178">
        <v>68</v>
      </c>
    </row>
    <row r="1096" spans="1:4">
      <c r="A1096" s="178" t="s">
        <v>1048</v>
      </c>
      <c r="B1096" s="178" t="s">
        <v>326</v>
      </c>
      <c r="C1096" s="178" t="s">
        <v>321</v>
      </c>
      <c r="D1096" s="178">
        <v>67</v>
      </c>
    </row>
    <row r="1097" spans="1:4">
      <c r="A1097" s="178" t="s">
        <v>1049</v>
      </c>
      <c r="B1097" s="178" t="s">
        <v>322</v>
      </c>
      <c r="C1097" s="178" t="s">
        <v>321</v>
      </c>
      <c r="D1097" s="178">
        <v>70</v>
      </c>
    </row>
    <row r="1098" spans="1:4">
      <c r="A1098" s="178" t="s">
        <v>949</v>
      </c>
      <c r="B1098" s="178" t="s">
        <v>326</v>
      </c>
      <c r="C1098" s="178" t="s">
        <v>321</v>
      </c>
      <c r="D1098" s="178">
        <v>70</v>
      </c>
    </row>
    <row r="1099" spans="1:4">
      <c r="A1099" s="178" t="s">
        <v>950</v>
      </c>
      <c r="B1099" s="178" t="s">
        <v>326</v>
      </c>
      <c r="C1099" s="178" t="s">
        <v>321</v>
      </c>
      <c r="D1099" s="178">
        <v>70</v>
      </c>
    </row>
    <row r="1100" spans="1:4">
      <c r="A1100" s="178" t="s">
        <v>951</v>
      </c>
      <c r="B1100" s="178" t="s">
        <v>325</v>
      </c>
      <c r="C1100" s="178" t="s">
        <v>325</v>
      </c>
      <c r="D1100" s="178">
        <v>68</v>
      </c>
    </row>
    <row r="1101" spans="1:4">
      <c r="A1101" s="178" t="s">
        <v>903</v>
      </c>
      <c r="B1101" s="178" t="s">
        <v>326</v>
      </c>
      <c r="C1101" s="178" t="s">
        <v>321</v>
      </c>
      <c r="D1101" s="178">
        <v>70</v>
      </c>
    </row>
    <row r="1102" spans="1:4">
      <c r="A1102" s="178" t="s">
        <v>1006</v>
      </c>
      <c r="B1102" s="178" t="s">
        <v>325</v>
      </c>
      <c r="C1102" s="178" t="s">
        <v>325</v>
      </c>
      <c r="D1102" s="178">
        <v>70</v>
      </c>
    </row>
    <row r="1103" spans="1:4">
      <c r="A1103" s="178" t="s">
        <v>952</v>
      </c>
      <c r="B1103" s="178" t="s">
        <v>322</v>
      </c>
      <c r="C1103" s="178" t="s">
        <v>325</v>
      </c>
      <c r="D1103" s="178">
        <v>67</v>
      </c>
    </row>
    <row r="1104" spans="1:4">
      <c r="A1104" s="178" t="s">
        <v>983</v>
      </c>
      <c r="B1104" s="178" t="s">
        <v>326</v>
      </c>
      <c r="C1104" s="178" t="s">
        <v>325</v>
      </c>
      <c r="D1104" s="178">
        <v>69</v>
      </c>
    </row>
    <row r="1105" spans="1:4">
      <c r="A1105" s="178" t="s">
        <v>2073</v>
      </c>
      <c r="B1105" s="178" t="s">
        <v>322</v>
      </c>
      <c r="C1105" s="178" t="s">
        <v>321</v>
      </c>
      <c r="D1105" s="178">
        <v>69</v>
      </c>
    </row>
    <row r="1106" spans="1:4">
      <c r="A1106" s="178">
        <v>1152667</v>
      </c>
      <c r="B1106" s="178" t="s">
        <v>326</v>
      </c>
      <c r="C1106" s="178" t="s">
        <v>348</v>
      </c>
      <c r="D1106" s="178">
        <v>69</v>
      </c>
    </row>
    <row r="1107" spans="1:4">
      <c r="A1107" s="178" t="s">
        <v>1050</v>
      </c>
      <c r="B1107" s="178" t="s">
        <v>322</v>
      </c>
      <c r="C1107" s="178" t="s">
        <v>325</v>
      </c>
      <c r="D1107" s="178">
        <v>70</v>
      </c>
    </row>
    <row r="1108" spans="1:4">
      <c r="A1108" s="178" t="s">
        <v>953</v>
      </c>
      <c r="B1108" s="178" t="s">
        <v>326</v>
      </c>
      <c r="C1108" s="178" t="s">
        <v>321</v>
      </c>
      <c r="D1108" s="178">
        <v>69</v>
      </c>
    </row>
    <row r="1109" spans="1:4">
      <c r="A1109" s="178" t="s">
        <v>1052</v>
      </c>
      <c r="B1109" s="178" t="s">
        <v>2273</v>
      </c>
      <c r="C1109" s="178" t="s">
        <v>326</v>
      </c>
      <c r="D1109" s="178">
        <v>72</v>
      </c>
    </row>
    <row r="1110" spans="1:4">
      <c r="A1110" s="178" t="s">
        <v>984</v>
      </c>
      <c r="B1110" s="178" t="s">
        <v>326</v>
      </c>
      <c r="C1110" s="178" t="s">
        <v>321</v>
      </c>
      <c r="D1110" s="178">
        <v>69</v>
      </c>
    </row>
    <row r="1111" spans="1:4">
      <c r="A1111" s="178">
        <v>1152659</v>
      </c>
      <c r="B1111" s="178" t="s">
        <v>322</v>
      </c>
      <c r="C1111" s="178" t="s">
        <v>348</v>
      </c>
      <c r="D1111" s="178">
        <v>69</v>
      </c>
    </row>
    <row r="1112" spans="1:4">
      <c r="A1112" s="178" t="s">
        <v>1007</v>
      </c>
      <c r="B1112" s="178" t="s">
        <v>322</v>
      </c>
      <c r="C1112" s="178" t="s">
        <v>321</v>
      </c>
      <c r="D1112" s="178">
        <v>70</v>
      </c>
    </row>
    <row r="1113" spans="1:4">
      <c r="A1113" s="178" t="s">
        <v>1008</v>
      </c>
      <c r="B1113" s="178" t="s">
        <v>322</v>
      </c>
      <c r="C1113" s="178" t="s">
        <v>325</v>
      </c>
      <c r="D1113" s="178">
        <v>69</v>
      </c>
    </row>
    <row r="1114" spans="1:4">
      <c r="A1114" s="178" t="s">
        <v>2206</v>
      </c>
      <c r="B1114" s="178" t="s">
        <v>326</v>
      </c>
      <c r="C1114" s="178" t="s">
        <v>325</v>
      </c>
      <c r="D1114" s="178">
        <v>68</v>
      </c>
    </row>
    <row r="1115" spans="1:4">
      <c r="A1115" s="178" t="s">
        <v>1053</v>
      </c>
      <c r="B1115" s="178" t="s">
        <v>326</v>
      </c>
      <c r="C1115" s="178" t="s">
        <v>325</v>
      </c>
      <c r="D1115" s="178">
        <v>68</v>
      </c>
    </row>
    <row r="1116" spans="1:4">
      <c r="A1116" s="178" t="s">
        <v>1054</v>
      </c>
      <c r="B1116" s="178" t="s">
        <v>326</v>
      </c>
      <c r="C1116" s="178" t="s">
        <v>321</v>
      </c>
      <c r="D1116" s="178">
        <v>68</v>
      </c>
    </row>
    <row r="1117" spans="1:4">
      <c r="A1117" s="178" t="s">
        <v>954</v>
      </c>
      <c r="B1117" s="178" t="s">
        <v>326</v>
      </c>
      <c r="C1117" s="178" t="s">
        <v>321</v>
      </c>
      <c r="D1117" s="178">
        <v>68</v>
      </c>
    </row>
    <row r="1118" spans="1:4">
      <c r="A1118" s="178" t="s">
        <v>985</v>
      </c>
      <c r="B1118" s="178" t="s">
        <v>326</v>
      </c>
      <c r="C1118" s="178" t="s">
        <v>325</v>
      </c>
      <c r="D1118" s="178">
        <v>69</v>
      </c>
    </row>
    <row r="1119" spans="1:4">
      <c r="A1119" s="178" t="s">
        <v>955</v>
      </c>
      <c r="B1119" s="178" t="s">
        <v>326</v>
      </c>
      <c r="C1119" s="178" t="s">
        <v>325</v>
      </c>
      <c r="D1119" s="178">
        <v>68</v>
      </c>
    </row>
    <row r="1120" spans="1:4">
      <c r="A1120" s="178">
        <v>1152650</v>
      </c>
      <c r="B1120" s="178" t="s">
        <v>322</v>
      </c>
      <c r="C1120" s="178" t="s">
        <v>321</v>
      </c>
      <c r="D1120" s="178">
        <v>68</v>
      </c>
    </row>
    <row r="1121" spans="1:4">
      <c r="A1121" s="178" t="s">
        <v>956</v>
      </c>
      <c r="B1121" s="178" t="s">
        <v>326</v>
      </c>
      <c r="C1121" s="178" t="s">
        <v>321</v>
      </c>
      <c r="D1121" s="178">
        <v>67</v>
      </c>
    </row>
    <row r="1122" spans="1:4">
      <c r="A1122" s="178" t="s">
        <v>1056</v>
      </c>
      <c r="B1122" s="178" t="s">
        <v>326</v>
      </c>
      <c r="C1122" s="178" t="s">
        <v>326</v>
      </c>
      <c r="D1122" s="178">
        <v>71</v>
      </c>
    </row>
    <row r="1123" spans="1:4">
      <c r="A1123" s="178" t="s">
        <v>2074</v>
      </c>
      <c r="B1123" s="178" t="s">
        <v>326</v>
      </c>
      <c r="C1123" s="178" t="s">
        <v>326</v>
      </c>
      <c r="D1123" s="178">
        <v>71</v>
      </c>
    </row>
    <row r="1124" spans="1:4">
      <c r="A1124" s="178" t="s">
        <v>957</v>
      </c>
      <c r="B1124" s="178" t="s">
        <v>326</v>
      </c>
      <c r="C1124" s="178" t="s">
        <v>321</v>
      </c>
      <c r="D1124" s="178">
        <v>70</v>
      </c>
    </row>
    <row r="1125" spans="1:4">
      <c r="A1125" s="178">
        <v>1152651</v>
      </c>
      <c r="B1125" s="178" t="s">
        <v>326</v>
      </c>
      <c r="C1125" s="178" t="s">
        <v>321</v>
      </c>
      <c r="D1125" s="178">
        <v>69</v>
      </c>
    </row>
    <row r="1126" spans="1:4">
      <c r="A1126" s="178" t="s">
        <v>905</v>
      </c>
      <c r="B1126" s="178" t="s">
        <v>322</v>
      </c>
      <c r="C1126" s="178" t="s">
        <v>321</v>
      </c>
      <c r="D1126" s="178">
        <v>68</v>
      </c>
    </row>
    <row r="1127" spans="1:4">
      <c r="A1127" s="178" t="s">
        <v>2027</v>
      </c>
      <c r="B1127" s="178" t="s">
        <v>322</v>
      </c>
      <c r="C1127" s="178" t="s">
        <v>325</v>
      </c>
      <c r="D1127" s="178">
        <v>68</v>
      </c>
    </row>
    <row r="1128" spans="1:4">
      <c r="A1128" s="178" t="s">
        <v>906</v>
      </c>
      <c r="B1128" s="178" t="s">
        <v>325</v>
      </c>
      <c r="C1128" s="178" t="s">
        <v>321</v>
      </c>
      <c r="D1128" s="178">
        <v>67</v>
      </c>
    </row>
    <row r="1129" spans="1:4">
      <c r="A1129" s="178" t="s">
        <v>908</v>
      </c>
      <c r="B1129" s="178" t="s">
        <v>322</v>
      </c>
      <c r="C1129" s="178" t="s">
        <v>321</v>
      </c>
      <c r="D1129" s="178">
        <v>67</v>
      </c>
    </row>
    <row r="1130" spans="1:4">
      <c r="A1130" s="178" t="s">
        <v>909</v>
      </c>
      <c r="B1130" s="178" t="s">
        <v>326</v>
      </c>
      <c r="C1130" s="178" t="s">
        <v>321</v>
      </c>
      <c r="D1130" s="178">
        <v>67</v>
      </c>
    </row>
    <row r="1131" spans="1:4">
      <c r="A1131" s="178" t="s">
        <v>959</v>
      </c>
      <c r="B1131" s="178" t="s">
        <v>326</v>
      </c>
      <c r="C1131" s="178" t="s">
        <v>321</v>
      </c>
      <c r="D1131" s="178">
        <v>69</v>
      </c>
    </row>
    <row r="1132" spans="1:4">
      <c r="A1132" s="178" t="s">
        <v>1009</v>
      </c>
      <c r="B1132" s="178" t="s">
        <v>322</v>
      </c>
      <c r="C1132" s="178" t="s">
        <v>321</v>
      </c>
      <c r="D1132" s="178">
        <v>69</v>
      </c>
    </row>
    <row r="1133" spans="1:4">
      <c r="A1133" s="178" t="s">
        <v>2028</v>
      </c>
      <c r="B1133" s="178" t="s">
        <v>326</v>
      </c>
      <c r="C1133" s="178" t="s">
        <v>325</v>
      </c>
      <c r="D1133" s="178">
        <v>70</v>
      </c>
    </row>
    <row r="1134" spans="1:4">
      <c r="A1134" s="178">
        <v>1152668</v>
      </c>
      <c r="B1134" s="178" t="s">
        <v>326</v>
      </c>
      <c r="C1134" s="178" t="s">
        <v>325</v>
      </c>
      <c r="D1134" s="178">
        <v>71</v>
      </c>
    </row>
    <row r="1135" spans="1:4">
      <c r="A1135" s="178" t="s">
        <v>960</v>
      </c>
      <c r="B1135" s="178" t="s">
        <v>326</v>
      </c>
      <c r="C1135" s="178" t="s">
        <v>325</v>
      </c>
      <c r="D1135" s="178">
        <v>69</v>
      </c>
    </row>
    <row r="1136" spans="1:4">
      <c r="A1136" s="178" t="s">
        <v>961</v>
      </c>
      <c r="B1136" s="178" t="s">
        <v>322</v>
      </c>
      <c r="C1136" s="178" t="s">
        <v>321</v>
      </c>
      <c r="D1136" s="178">
        <v>69</v>
      </c>
    </row>
    <row r="1137" spans="1:4">
      <c r="A1137" s="178" t="s">
        <v>1010</v>
      </c>
      <c r="B1137" s="178" t="s">
        <v>326</v>
      </c>
      <c r="C1137" s="178" t="s">
        <v>321</v>
      </c>
      <c r="D1137" s="178">
        <v>69</v>
      </c>
    </row>
    <row r="1138" spans="1:4">
      <c r="A1138" s="178" t="s">
        <v>1057</v>
      </c>
      <c r="B1138" s="178" t="s">
        <v>322</v>
      </c>
      <c r="C1138" s="178" t="s">
        <v>321</v>
      </c>
      <c r="D1138" s="178">
        <v>69</v>
      </c>
    </row>
    <row r="1139" spans="1:4">
      <c r="A1139" s="178" t="s">
        <v>1058</v>
      </c>
      <c r="B1139" s="178" t="s">
        <v>322</v>
      </c>
      <c r="C1139" s="178" t="s">
        <v>325</v>
      </c>
      <c r="D1139" s="178">
        <v>70</v>
      </c>
    </row>
    <row r="1140" spans="1:4">
      <c r="A1140" s="178" t="s">
        <v>1977</v>
      </c>
      <c r="B1140" s="178" t="s">
        <v>326</v>
      </c>
      <c r="C1140" s="178" t="s">
        <v>321</v>
      </c>
      <c r="D1140" s="178">
        <v>67</v>
      </c>
    </row>
    <row r="1141" spans="1:4">
      <c r="A1141" s="178" t="s">
        <v>962</v>
      </c>
      <c r="B1141" s="178" t="s">
        <v>326</v>
      </c>
      <c r="C1141" s="178" t="s">
        <v>321</v>
      </c>
      <c r="D1141" s="178">
        <v>69</v>
      </c>
    </row>
    <row r="1142" spans="1:4">
      <c r="A1142" s="178" t="s">
        <v>963</v>
      </c>
      <c r="B1142" s="178" t="s">
        <v>326</v>
      </c>
      <c r="C1142" s="178" t="s">
        <v>321</v>
      </c>
      <c r="D1142" s="178">
        <v>70</v>
      </c>
    </row>
    <row r="1143" spans="1:4">
      <c r="A1143" s="178">
        <v>1152648</v>
      </c>
      <c r="B1143" s="178" t="s">
        <v>322</v>
      </c>
      <c r="C1143" s="178" t="s">
        <v>325</v>
      </c>
      <c r="D1143" s="178">
        <v>69</v>
      </c>
    </row>
    <row r="1144" spans="1:4">
      <c r="A1144" s="178" t="s">
        <v>1978</v>
      </c>
      <c r="B1144" s="178" t="s">
        <v>326</v>
      </c>
      <c r="C1144" s="178" t="s">
        <v>325</v>
      </c>
      <c r="D1144" s="178">
        <v>69</v>
      </c>
    </row>
    <row r="1145" spans="1:4">
      <c r="A1145" s="178" t="s">
        <v>2000</v>
      </c>
      <c r="B1145" s="178" t="s">
        <v>326</v>
      </c>
      <c r="C1145" s="178" t="s">
        <v>321</v>
      </c>
      <c r="D1145" s="178">
        <v>68</v>
      </c>
    </row>
    <row r="1146" spans="1:4">
      <c r="A1146" s="178" t="s">
        <v>1979</v>
      </c>
      <c r="B1146" s="178" t="s">
        <v>326</v>
      </c>
      <c r="C1146" s="178" t="s">
        <v>321</v>
      </c>
      <c r="D1146" s="178">
        <v>70</v>
      </c>
    </row>
    <row r="1147" spans="1:4">
      <c r="A1147" s="178" t="s">
        <v>1980</v>
      </c>
      <c r="B1147" s="178" t="s">
        <v>322</v>
      </c>
      <c r="C1147" s="178" t="s">
        <v>321</v>
      </c>
      <c r="D1147" s="178">
        <v>69</v>
      </c>
    </row>
    <row r="1148" spans="1:4">
      <c r="A1148" s="178" t="s">
        <v>964</v>
      </c>
      <c r="B1148" s="178" t="s">
        <v>322</v>
      </c>
      <c r="C1148" s="178" t="s">
        <v>325</v>
      </c>
      <c r="D1148" s="178">
        <v>69</v>
      </c>
    </row>
    <row r="1149" spans="1:4">
      <c r="A1149" s="178" t="s">
        <v>2001</v>
      </c>
      <c r="B1149" s="178" t="s">
        <v>322</v>
      </c>
      <c r="C1149" s="178" t="s">
        <v>321</v>
      </c>
      <c r="D1149" s="178">
        <v>69</v>
      </c>
    </row>
    <row r="1150" spans="1:4">
      <c r="A1150" s="178" t="s">
        <v>911</v>
      </c>
      <c r="B1150" s="178" t="s">
        <v>326</v>
      </c>
      <c r="C1150" s="178" t="s">
        <v>321</v>
      </c>
      <c r="D1150" s="178">
        <v>70</v>
      </c>
    </row>
    <row r="1151" spans="1:4">
      <c r="A1151" s="178" t="s">
        <v>2204</v>
      </c>
      <c r="B1151" s="178" t="s">
        <v>322</v>
      </c>
      <c r="C1151" s="178" t="s">
        <v>325</v>
      </c>
      <c r="D1151" s="178">
        <v>69</v>
      </c>
    </row>
    <row r="1152" spans="1:4">
      <c r="A1152" s="178" t="s">
        <v>1011</v>
      </c>
      <c r="B1152" s="178" t="s">
        <v>326</v>
      </c>
      <c r="C1152" s="178" t="s">
        <v>321</v>
      </c>
      <c r="D1152" s="178">
        <v>69</v>
      </c>
    </row>
    <row r="1153" spans="1:4">
      <c r="A1153" s="178" t="s">
        <v>912</v>
      </c>
      <c r="B1153" s="178" t="s">
        <v>326</v>
      </c>
      <c r="C1153" s="178" t="s">
        <v>321</v>
      </c>
      <c r="D1153" s="178">
        <v>68</v>
      </c>
    </row>
    <row r="1154" spans="1:4">
      <c r="A1154" s="178" t="s">
        <v>965</v>
      </c>
      <c r="B1154" s="178" t="s">
        <v>326</v>
      </c>
      <c r="C1154" s="178" t="s">
        <v>321</v>
      </c>
      <c r="D1154" s="178">
        <v>70</v>
      </c>
    </row>
    <row r="1155" spans="1:4">
      <c r="A1155" s="178" t="s">
        <v>1981</v>
      </c>
      <c r="B1155" s="178" t="s">
        <v>322</v>
      </c>
      <c r="C1155" s="178" t="s">
        <v>321</v>
      </c>
      <c r="D1155" s="178">
        <v>70</v>
      </c>
    </row>
    <row r="1156" spans="1:4">
      <c r="A1156" s="178" t="s">
        <v>986</v>
      </c>
      <c r="B1156" s="178" t="s">
        <v>326</v>
      </c>
      <c r="C1156" s="178" t="s">
        <v>321</v>
      </c>
      <c r="D1156" s="178">
        <v>70</v>
      </c>
    </row>
    <row r="1157" spans="1:4">
      <c r="A1157" s="178">
        <v>1152702</v>
      </c>
      <c r="B1157" s="178" t="s">
        <v>326</v>
      </c>
      <c r="C1157" s="178" t="s">
        <v>325</v>
      </c>
      <c r="D1157" s="178">
        <v>71</v>
      </c>
    </row>
    <row r="1158" spans="1:4">
      <c r="A1158" s="178">
        <v>1152704</v>
      </c>
      <c r="B1158" s="178" t="s">
        <v>326</v>
      </c>
      <c r="C1158" s="178" t="s">
        <v>322</v>
      </c>
      <c r="D1158" s="178">
        <v>69</v>
      </c>
    </row>
    <row r="1159" spans="1:4">
      <c r="A1159" s="178">
        <v>1152705</v>
      </c>
      <c r="B1159" s="178" t="s">
        <v>325</v>
      </c>
      <c r="C1159" s="178" t="s">
        <v>326</v>
      </c>
      <c r="D1159" s="178">
        <v>70</v>
      </c>
    </row>
    <row r="1160" spans="1:4">
      <c r="A1160" s="178">
        <v>1152707</v>
      </c>
      <c r="B1160" s="178" t="s">
        <v>326</v>
      </c>
      <c r="C1160" s="178" t="s">
        <v>326</v>
      </c>
      <c r="D1160" s="178">
        <v>69</v>
      </c>
    </row>
    <row r="1161" spans="1:4">
      <c r="A1161" s="178" t="s">
        <v>1013</v>
      </c>
      <c r="B1161" s="178" t="s">
        <v>325</v>
      </c>
      <c r="C1161" s="178" t="s">
        <v>325</v>
      </c>
      <c r="D1161" s="178">
        <v>69</v>
      </c>
    </row>
    <row r="1162" spans="1:4">
      <c r="A1162" s="178" t="s">
        <v>134</v>
      </c>
      <c r="B1162" s="178" t="s">
        <v>322</v>
      </c>
      <c r="C1162" s="178" t="s">
        <v>321</v>
      </c>
      <c r="D1162" s="178">
        <v>69</v>
      </c>
    </row>
    <row r="1163" spans="1:4">
      <c r="A1163" s="178" t="s">
        <v>252</v>
      </c>
      <c r="B1163" s="178" t="s">
        <v>322</v>
      </c>
      <c r="C1163" s="178" t="s">
        <v>325</v>
      </c>
      <c r="D1163" s="178">
        <v>70</v>
      </c>
    </row>
    <row r="1164" spans="1:4">
      <c r="A1164" s="178" t="s">
        <v>143</v>
      </c>
      <c r="B1164" s="178" t="s">
        <v>322</v>
      </c>
      <c r="C1164" s="178" t="s">
        <v>325</v>
      </c>
      <c r="D1164" s="178">
        <v>70</v>
      </c>
    </row>
    <row r="1165" spans="1:4">
      <c r="A1165" s="178" t="s">
        <v>121</v>
      </c>
      <c r="B1165" s="178" t="s">
        <v>2273</v>
      </c>
      <c r="C1165" s="178" t="s">
        <v>321</v>
      </c>
      <c r="D1165" s="178">
        <v>71</v>
      </c>
    </row>
    <row r="1166" spans="1:4">
      <c r="A1166" s="178" t="s">
        <v>141</v>
      </c>
      <c r="B1166" s="178" t="s">
        <v>322</v>
      </c>
      <c r="C1166" s="178" t="s">
        <v>325</v>
      </c>
      <c r="D1166" s="178">
        <v>70</v>
      </c>
    </row>
    <row r="1167" spans="1:4">
      <c r="A1167" s="178" t="s">
        <v>132</v>
      </c>
      <c r="B1167" s="178" t="s">
        <v>322</v>
      </c>
      <c r="C1167" s="178" t="s">
        <v>325</v>
      </c>
      <c r="D1167" s="178">
        <v>70</v>
      </c>
    </row>
    <row r="1168" spans="1:4">
      <c r="A1168" s="178" t="s">
        <v>145</v>
      </c>
      <c r="B1168" s="178" t="s">
        <v>322</v>
      </c>
      <c r="C1168" s="178" t="s">
        <v>325</v>
      </c>
      <c r="D1168" s="178">
        <v>70</v>
      </c>
    </row>
    <row r="1169" spans="1:4">
      <c r="A1169" s="178" t="s">
        <v>249</v>
      </c>
      <c r="B1169" s="178" t="s">
        <v>322</v>
      </c>
      <c r="C1169" s="178" t="s">
        <v>325</v>
      </c>
      <c r="D1169" s="178">
        <v>70</v>
      </c>
    </row>
    <row r="1170" spans="1:4">
      <c r="A1170" s="178" t="s">
        <v>260</v>
      </c>
      <c r="B1170" s="178" t="s">
        <v>322</v>
      </c>
      <c r="C1170" s="178" t="s">
        <v>321</v>
      </c>
      <c r="D1170" s="178">
        <v>70</v>
      </c>
    </row>
    <row r="1171" spans="1:4">
      <c r="A1171" s="178" t="s">
        <v>253</v>
      </c>
      <c r="B1171" s="178" t="s">
        <v>322</v>
      </c>
      <c r="C1171" s="178" t="s">
        <v>325</v>
      </c>
      <c r="D1171" s="178">
        <v>70</v>
      </c>
    </row>
    <row r="1172" spans="1:4">
      <c r="A1172" s="178" t="s">
        <v>265</v>
      </c>
      <c r="B1172" s="178" t="s">
        <v>326</v>
      </c>
      <c r="C1172" s="178" t="s">
        <v>321</v>
      </c>
      <c r="D1172" s="178">
        <v>70</v>
      </c>
    </row>
    <row r="1173" spans="1:4">
      <c r="A1173" s="178" t="s">
        <v>255</v>
      </c>
      <c r="B1173" s="178" t="s">
        <v>322</v>
      </c>
      <c r="C1173" s="178" t="s">
        <v>325</v>
      </c>
      <c r="D1173" s="178">
        <v>70</v>
      </c>
    </row>
    <row r="1174" spans="1:4">
      <c r="A1174" s="178" t="s">
        <v>341</v>
      </c>
      <c r="B1174" s="178" t="s">
        <v>326</v>
      </c>
      <c r="C1174" s="178" t="s">
        <v>321</v>
      </c>
      <c r="D1174" s="178">
        <v>70</v>
      </c>
    </row>
    <row r="1175" spans="1:4">
      <c r="A1175" s="178" t="s">
        <v>306</v>
      </c>
      <c r="B1175" s="178">
        <v>0</v>
      </c>
      <c r="C1175" s="178">
        <v>0</v>
      </c>
      <c r="D1175" s="178">
        <v>0</v>
      </c>
    </row>
    <row r="1176" spans="1:4">
      <c r="A1176" s="178" t="s">
        <v>2790</v>
      </c>
      <c r="B1176" s="178" t="s">
        <v>322</v>
      </c>
      <c r="C1176" s="178" t="s">
        <v>321</v>
      </c>
      <c r="D1176" s="178">
        <v>73</v>
      </c>
    </row>
    <row r="1177" spans="1:4">
      <c r="A1177" s="178" t="s">
        <v>2804</v>
      </c>
      <c r="B1177" s="178" t="s">
        <v>2273</v>
      </c>
      <c r="C1177" s="178" t="s">
        <v>321</v>
      </c>
      <c r="D1177" s="178">
        <v>72</v>
      </c>
    </row>
    <row r="1178" spans="1:4">
      <c r="A1178" s="178" t="s">
        <v>2805</v>
      </c>
      <c r="B1178" s="178" t="s">
        <v>322</v>
      </c>
      <c r="C1178" s="178" t="s">
        <v>321</v>
      </c>
      <c r="D1178" s="178">
        <v>73</v>
      </c>
    </row>
    <row r="1179" spans="1:4">
      <c r="A1179" s="178" t="s">
        <v>2812</v>
      </c>
      <c r="B1179" s="178">
        <v>0</v>
      </c>
      <c r="C1179" s="178">
        <v>0</v>
      </c>
      <c r="D1179" s="178">
        <v>0</v>
      </c>
    </row>
    <row r="1180" spans="1:4">
      <c r="A1180" s="178" t="s">
        <v>97</v>
      </c>
      <c r="B1180" s="178">
        <v>0</v>
      </c>
      <c r="C1180" s="178">
        <v>0</v>
      </c>
      <c r="D1180" s="178">
        <v>0</v>
      </c>
    </row>
    <row r="1181" spans="1:4">
      <c r="A1181" s="178" t="s">
        <v>98</v>
      </c>
      <c r="B1181" s="178" t="s">
        <v>2273</v>
      </c>
      <c r="C1181" s="178" t="s">
        <v>326</v>
      </c>
      <c r="D1181" s="178">
        <v>71</v>
      </c>
    </row>
    <row r="1182" spans="1:4">
      <c r="A1182" s="178" t="s">
        <v>99</v>
      </c>
      <c r="B1182" s="178" t="s">
        <v>2273</v>
      </c>
      <c r="C1182" s="178" t="s">
        <v>326</v>
      </c>
      <c r="D1182" s="178">
        <v>71</v>
      </c>
    </row>
    <row r="1183" spans="1:4">
      <c r="A1183" s="178" t="s">
        <v>100</v>
      </c>
      <c r="B1183" s="178">
        <v>0</v>
      </c>
      <c r="C1183" s="178">
        <v>0</v>
      </c>
      <c r="D1183" s="178">
        <v>0</v>
      </c>
    </row>
    <row r="1184" spans="1:4">
      <c r="A1184" s="178" t="s">
        <v>101</v>
      </c>
      <c r="B1184" s="178" t="s">
        <v>2273</v>
      </c>
      <c r="C1184" s="178" t="s">
        <v>326</v>
      </c>
      <c r="D1184" s="178">
        <v>72</v>
      </c>
    </row>
    <row r="1185" spans="1:4">
      <c r="A1185" s="178" t="s">
        <v>102</v>
      </c>
      <c r="B1185" s="178" t="s">
        <v>322</v>
      </c>
      <c r="C1185" s="178" t="s">
        <v>325</v>
      </c>
      <c r="D1185" s="178">
        <v>72</v>
      </c>
    </row>
    <row r="1186" spans="1:4">
      <c r="A1186" s="178" t="s">
        <v>107</v>
      </c>
      <c r="B1186" s="178" t="s">
        <v>322</v>
      </c>
      <c r="C1186" s="178" t="s">
        <v>325</v>
      </c>
      <c r="D1186" s="178">
        <v>72</v>
      </c>
    </row>
    <row r="1187" spans="1:4">
      <c r="A1187" s="178" t="s">
        <v>103</v>
      </c>
      <c r="B1187" s="178" t="s">
        <v>322</v>
      </c>
      <c r="C1187" s="178" t="s">
        <v>326</v>
      </c>
      <c r="D1187" s="178">
        <v>72</v>
      </c>
    </row>
    <row r="1188" spans="1:4">
      <c r="A1188" s="178" t="s">
        <v>109</v>
      </c>
      <c r="B1188" s="178" t="s">
        <v>326</v>
      </c>
      <c r="C1188" s="178" t="s">
        <v>325</v>
      </c>
      <c r="D1188" s="178">
        <v>71</v>
      </c>
    </row>
    <row r="1189" spans="1:4">
      <c r="A1189" s="178" t="s">
        <v>105</v>
      </c>
      <c r="B1189" s="178" t="s">
        <v>322</v>
      </c>
      <c r="C1189" s="178" t="s">
        <v>325</v>
      </c>
      <c r="D1189" s="178">
        <v>72</v>
      </c>
    </row>
    <row r="1190" spans="1:4">
      <c r="A1190" s="178" t="s">
        <v>106</v>
      </c>
      <c r="B1190" s="178" t="s">
        <v>322</v>
      </c>
      <c r="C1190" s="178" t="s">
        <v>325</v>
      </c>
      <c r="D1190" s="178">
        <v>72</v>
      </c>
    </row>
    <row r="1191" spans="1:4">
      <c r="A1191" s="178" t="s">
        <v>110</v>
      </c>
      <c r="B1191" s="178" t="s">
        <v>322</v>
      </c>
      <c r="C1191" s="178" t="s">
        <v>325</v>
      </c>
      <c r="D1191" s="178">
        <v>72</v>
      </c>
    </row>
    <row r="1192" spans="1:4">
      <c r="A1192" s="178" t="s">
        <v>133</v>
      </c>
      <c r="B1192" s="178" t="s">
        <v>2273</v>
      </c>
      <c r="C1192" s="178" t="s">
        <v>325</v>
      </c>
      <c r="D1192" s="178">
        <v>72</v>
      </c>
    </row>
    <row r="1193" spans="1:4">
      <c r="A1193" s="178" t="s">
        <v>119</v>
      </c>
      <c r="B1193" s="178" t="s">
        <v>2273</v>
      </c>
      <c r="C1193" s="178" t="s">
        <v>325</v>
      </c>
      <c r="D1193" s="178">
        <v>72</v>
      </c>
    </row>
    <row r="1194" spans="1:4">
      <c r="A1194" s="178" t="s">
        <v>125</v>
      </c>
      <c r="B1194" s="178" t="s">
        <v>2273</v>
      </c>
      <c r="C1194" s="178" t="s">
        <v>325</v>
      </c>
      <c r="D1194" s="178">
        <v>71</v>
      </c>
    </row>
    <row r="1195" spans="1:4">
      <c r="A1195" s="178" t="s">
        <v>113</v>
      </c>
      <c r="B1195" s="178" t="s">
        <v>2273</v>
      </c>
      <c r="C1195" s="178" t="s">
        <v>326</v>
      </c>
      <c r="D1195" s="178">
        <v>71</v>
      </c>
    </row>
    <row r="1196" spans="1:4">
      <c r="A1196" s="178" t="s">
        <v>331</v>
      </c>
      <c r="B1196" s="178">
        <v>0</v>
      </c>
      <c r="C1196" s="178">
        <v>0</v>
      </c>
      <c r="D1196" s="178">
        <v>0</v>
      </c>
    </row>
    <row r="1197" spans="1:4">
      <c r="A1197" s="178" t="s">
        <v>104</v>
      </c>
      <c r="B1197" s="178" t="s">
        <v>322</v>
      </c>
      <c r="C1197" s="178" t="s">
        <v>325</v>
      </c>
      <c r="D1197" s="178">
        <v>72</v>
      </c>
    </row>
    <row r="1198" spans="1:4">
      <c r="A1198" s="178" t="s">
        <v>117</v>
      </c>
      <c r="B1198" s="178" t="s">
        <v>322</v>
      </c>
      <c r="C1198" s="178" t="s">
        <v>326</v>
      </c>
      <c r="D1198" s="178">
        <v>72</v>
      </c>
    </row>
    <row r="1199" spans="1:4">
      <c r="A1199" s="178" t="s">
        <v>122</v>
      </c>
      <c r="B1199" s="178">
        <v>0</v>
      </c>
      <c r="C1199" s="178">
        <v>0</v>
      </c>
      <c r="D1199" s="178">
        <v>0</v>
      </c>
    </row>
    <row r="1200" spans="1:4">
      <c r="A1200" s="178" t="s">
        <v>111</v>
      </c>
      <c r="B1200" s="178" t="s">
        <v>322</v>
      </c>
      <c r="C1200" s="178" t="s">
        <v>325</v>
      </c>
      <c r="D1200" s="178">
        <v>72</v>
      </c>
    </row>
    <row r="1201" spans="1:4">
      <c r="A1201" s="178" t="s">
        <v>128</v>
      </c>
      <c r="B1201" s="178" t="s">
        <v>322</v>
      </c>
      <c r="C1201" s="178" t="s">
        <v>325</v>
      </c>
      <c r="D1201" s="178">
        <v>70</v>
      </c>
    </row>
    <row r="1202" spans="1:4">
      <c r="A1202" s="178" t="s">
        <v>108</v>
      </c>
      <c r="B1202" s="178" t="s">
        <v>322</v>
      </c>
      <c r="C1202" s="178" t="s">
        <v>325</v>
      </c>
      <c r="D1202" s="178">
        <v>71</v>
      </c>
    </row>
    <row r="1203" spans="1:4">
      <c r="A1203" s="178" t="s">
        <v>123</v>
      </c>
      <c r="B1203" s="178" t="s">
        <v>322</v>
      </c>
      <c r="C1203" s="178" t="s">
        <v>325</v>
      </c>
      <c r="D1203" s="178">
        <v>72</v>
      </c>
    </row>
    <row r="1204" spans="1:4">
      <c r="A1204" s="178" t="s">
        <v>329</v>
      </c>
      <c r="B1204" s="178">
        <v>0</v>
      </c>
      <c r="C1204" s="178">
        <v>0</v>
      </c>
      <c r="D1204" s="178">
        <v>0</v>
      </c>
    </row>
    <row r="1205" spans="1:4">
      <c r="A1205" s="178" t="s">
        <v>131</v>
      </c>
      <c r="B1205" s="178" t="s">
        <v>322</v>
      </c>
      <c r="C1205" s="178" t="s">
        <v>325</v>
      </c>
      <c r="D1205" s="178">
        <v>71</v>
      </c>
    </row>
    <row r="1206" spans="1:4">
      <c r="A1206" s="178" t="s">
        <v>327</v>
      </c>
      <c r="B1206" s="178" t="s">
        <v>2273</v>
      </c>
      <c r="C1206" s="178" t="s">
        <v>321</v>
      </c>
      <c r="D1206" s="178">
        <v>73</v>
      </c>
    </row>
    <row r="1207" spans="1:4">
      <c r="A1207" s="178" t="s">
        <v>334</v>
      </c>
      <c r="B1207" s="178" t="s">
        <v>322</v>
      </c>
      <c r="C1207" s="178" t="s">
        <v>321</v>
      </c>
      <c r="D1207" s="178">
        <v>71</v>
      </c>
    </row>
    <row r="1208" spans="1:4">
      <c r="A1208" s="178" t="s">
        <v>115</v>
      </c>
      <c r="B1208" s="178" t="s">
        <v>2273</v>
      </c>
      <c r="C1208" s="178" t="s">
        <v>326</v>
      </c>
      <c r="D1208" s="178">
        <v>71</v>
      </c>
    </row>
    <row r="1209" spans="1:4">
      <c r="A1209" s="178" t="s">
        <v>112</v>
      </c>
      <c r="B1209" s="178" t="s">
        <v>322</v>
      </c>
      <c r="C1209" s="178" t="s">
        <v>325</v>
      </c>
      <c r="D1209" s="178">
        <v>71</v>
      </c>
    </row>
    <row r="1210" spans="1:4">
      <c r="A1210" s="178" t="s">
        <v>120</v>
      </c>
      <c r="B1210" s="178" t="s">
        <v>322</v>
      </c>
      <c r="C1210" s="178" t="s">
        <v>325</v>
      </c>
      <c r="D1210" s="178">
        <v>72</v>
      </c>
    </row>
    <row r="1211" spans="1:4">
      <c r="A1211" s="178" t="s">
        <v>114</v>
      </c>
      <c r="B1211" s="178" t="s">
        <v>322</v>
      </c>
      <c r="C1211" s="178" t="s">
        <v>326</v>
      </c>
      <c r="D1211" s="178">
        <v>72</v>
      </c>
    </row>
    <row r="1212" spans="1:4">
      <c r="A1212" s="178" t="s">
        <v>148</v>
      </c>
      <c r="B1212" s="178" t="s">
        <v>322</v>
      </c>
      <c r="C1212" s="178" t="s">
        <v>348</v>
      </c>
      <c r="D1212" s="178">
        <v>70</v>
      </c>
    </row>
    <row r="1213" spans="1:4">
      <c r="A1213" s="178" t="s">
        <v>144</v>
      </c>
      <c r="B1213" s="178" t="s">
        <v>2273</v>
      </c>
      <c r="C1213" s="178" t="s">
        <v>348</v>
      </c>
      <c r="D1213" s="178">
        <v>70</v>
      </c>
    </row>
    <row r="1214" spans="1:4">
      <c r="A1214" s="178" t="s">
        <v>142</v>
      </c>
      <c r="B1214" s="178" t="s">
        <v>322</v>
      </c>
      <c r="C1214" s="178" t="s">
        <v>321</v>
      </c>
      <c r="D1214" s="178">
        <v>71</v>
      </c>
    </row>
    <row r="1215" spans="1:4">
      <c r="A1215" s="178" t="s">
        <v>147</v>
      </c>
      <c r="B1215" s="178" t="s">
        <v>2273</v>
      </c>
      <c r="C1215" s="178" t="s">
        <v>325</v>
      </c>
      <c r="D1215" s="178">
        <v>71</v>
      </c>
    </row>
    <row r="1216" spans="1:4">
      <c r="A1216" s="178" t="s">
        <v>332</v>
      </c>
      <c r="B1216" s="178" t="s">
        <v>322</v>
      </c>
      <c r="C1216" s="178" t="s">
        <v>321</v>
      </c>
      <c r="D1216" s="178">
        <v>73</v>
      </c>
    </row>
    <row r="1217" spans="1:4">
      <c r="A1217" s="178" t="s">
        <v>138</v>
      </c>
      <c r="B1217" s="178" t="s">
        <v>2273</v>
      </c>
      <c r="C1217" s="178" t="s">
        <v>326</v>
      </c>
      <c r="D1217" s="178">
        <v>71</v>
      </c>
    </row>
    <row r="1218" spans="1:4">
      <c r="A1218" s="178" t="s">
        <v>330</v>
      </c>
      <c r="B1218" s="178" t="s">
        <v>322</v>
      </c>
      <c r="C1218" s="178" t="s">
        <v>325</v>
      </c>
      <c r="D1218" s="178">
        <v>72</v>
      </c>
    </row>
    <row r="1219" spans="1:4">
      <c r="A1219" s="178" t="s">
        <v>151</v>
      </c>
      <c r="B1219" s="178" t="s">
        <v>322</v>
      </c>
      <c r="C1219" s="178" t="s">
        <v>325</v>
      </c>
      <c r="D1219" s="178">
        <v>72</v>
      </c>
    </row>
    <row r="1220" spans="1:4">
      <c r="A1220" s="178" t="s">
        <v>129</v>
      </c>
      <c r="B1220" s="178" t="s">
        <v>326</v>
      </c>
      <c r="C1220" s="178" t="s">
        <v>326</v>
      </c>
      <c r="D1220" s="178">
        <v>72</v>
      </c>
    </row>
    <row r="1221" spans="1:4">
      <c r="A1221" s="178" t="s">
        <v>336</v>
      </c>
      <c r="B1221" s="178" t="s">
        <v>322</v>
      </c>
      <c r="C1221" s="178" t="s">
        <v>325</v>
      </c>
      <c r="D1221" s="178">
        <v>73</v>
      </c>
    </row>
    <row r="1222" spans="1:4">
      <c r="A1222" s="178" t="s">
        <v>338</v>
      </c>
      <c r="B1222" s="178" t="s">
        <v>322</v>
      </c>
      <c r="C1222" s="178" t="s">
        <v>325</v>
      </c>
      <c r="D1222" s="178">
        <v>72</v>
      </c>
    </row>
    <row r="1223" spans="1:4">
      <c r="A1223" s="178" t="s">
        <v>136</v>
      </c>
      <c r="B1223" s="178" t="s">
        <v>322</v>
      </c>
      <c r="C1223" s="178" t="s">
        <v>325</v>
      </c>
      <c r="D1223" s="178">
        <v>72</v>
      </c>
    </row>
    <row r="1224" spans="1:4">
      <c r="A1224" s="178" t="s">
        <v>150</v>
      </c>
      <c r="B1224" s="178" t="s">
        <v>322</v>
      </c>
      <c r="C1224" s="178" t="s">
        <v>325</v>
      </c>
      <c r="D1224" s="178">
        <v>72</v>
      </c>
    </row>
    <row r="1225" spans="1:4">
      <c r="A1225" s="178" t="s">
        <v>340</v>
      </c>
      <c r="B1225" s="178">
        <v>0</v>
      </c>
      <c r="C1225" s="178">
        <v>0</v>
      </c>
      <c r="D1225" s="178">
        <v>0</v>
      </c>
    </row>
    <row r="1226" spans="1:4">
      <c r="A1226" s="178" t="s">
        <v>262</v>
      </c>
      <c r="B1226" s="178" t="s">
        <v>2273</v>
      </c>
      <c r="C1226" s="178" t="s">
        <v>348</v>
      </c>
      <c r="D1226" s="178">
        <v>72</v>
      </c>
    </row>
    <row r="1227" spans="1:4">
      <c r="A1227" s="178" t="s">
        <v>257</v>
      </c>
      <c r="B1227" s="178" t="s">
        <v>322</v>
      </c>
      <c r="C1227" s="178" t="s">
        <v>325</v>
      </c>
      <c r="D1227" s="178">
        <v>72</v>
      </c>
    </row>
    <row r="1228" spans="1:4">
      <c r="A1228" s="178" t="s">
        <v>263</v>
      </c>
      <c r="B1228" s="178" t="s">
        <v>322</v>
      </c>
      <c r="C1228" s="178" t="s">
        <v>325</v>
      </c>
      <c r="D1228" s="178">
        <v>72</v>
      </c>
    </row>
    <row r="1229" spans="1:4">
      <c r="A1229" s="178" t="s">
        <v>264</v>
      </c>
      <c r="B1229" s="178" t="s">
        <v>322</v>
      </c>
      <c r="C1229" s="178" t="s">
        <v>325</v>
      </c>
      <c r="D1229" s="178">
        <v>72</v>
      </c>
    </row>
    <row r="1230" spans="1:4">
      <c r="A1230" s="178" t="s">
        <v>269</v>
      </c>
      <c r="B1230" s="178" t="s">
        <v>322</v>
      </c>
      <c r="C1230" s="178" t="s">
        <v>325</v>
      </c>
      <c r="D1230" s="178">
        <v>72</v>
      </c>
    </row>
    <row r="1231" spans="1:4">
      <c r="A1231" s="178" t="s">
        <v>126</v>
      </c>
      <c r="B1231" s="178" t="s">
        <v>2273</v>
      </c>
      <c r="C1231" s="178" t="s">
        <v>321</v>
      </c>
      <c r="D1231" s="178">
        <v>71</v>
      </c>
    </row>
    <row r="1232" spans="1:4">
      <c r="A1232" s="178" t="s">
        <v>118</v>
      </c>
      <c r="B1232" s="178" t="s">
        <v>2273</v>
      </c>
      <c r="C1232" s="178" t="s">
        <v>325</v>
      </c>
      <c r="D1232" s="178">
        <v>72</v>
      </c>
    </row>
    <row r="1233" spans="1:4">
      <c r="A1233" s="178" t="s">
        <v>127</v>
      </c>
      <c r="B1233" s="178" t="s">
        <v>2273</v>
      </c>
      <c r="C1233" s="178" t="s">
        <v>325</v>
      </c>
      <c r="D1233" s="178">
        <v>72</v>
      </c>
    </row>
    <row r="1234" spans="1:4">
      <c r="A1234" s="178" t="s">
        <v>273</v>
      </c>
      <c r="B1234" s="178" t="s">
        <v>322</v>
      </c>
      <c r="C1234" s="178" t="s">
        <v>325</v>
      </c>
      <c r="D1234" s="178">
        <v>72</v>
      </c>
    </row>
    <row r="1235" spans="1:4">
      <c r="A1235" s="178" t="s">
        <v>152</v>
      </c>
      <c r="B1235" s="178" t="s">
        <v>2273</v>
      </c>
      <c r="C1235" s="178" t="s">
        <v>321</v>
      </c>
      <c r="D1235" s="178">
        <v>70</v>
      </c>
    </row>
    <row r="1236" spans="1:4">
      <c r="A1236" s="178" t="s">
        <v>251</v>
      </c>
      <c r="B1236" s="178" t="s">
        <v>2273</v>
      </c>
      <c r="C1236" s="178" t="s">
        <v>321</v>
      </c>
      <c r="D1236" s="178">
        <v>73</v>
      </c>
    </row>
    <row r="1237" spans="1:4">
      <c r="A1237" s="178" t="s">
        <v>149</v>
      </c>
      <c r="B1237" s="178" t="s">
        <v>2273</v>
      </c>
      <c r="C1237" s="178" t="s">
        <v>321</v>
      </c>
      <c r="D1237" s="178">
        <v>73</v>
      </c>
    </row>
    <row r="1238" spans="1:4">
      <c r="A1238" s="178" t="s">
        <v>343</v>
      </c>
      <c r="B1238" s="178" t="s">
        <v>322</v>
      </c>
      <c r="C1238" s="178" t="s">
        <v>325</v>
      </c>
      <c r="D1238" s="178">
        <v>73</v>
      </c>
    </row>
    <row r="1239" spans="1:4">
      <c r="A1239" s="178" t="s">
        <v>333</v>
      </c>
      <c r="B1239" s="178" t="s">
        <v>322</v>
      </c>
      <c r="C1239" s="178" t="s">
        <v>325</v>
      </c>
      <c r="D1239" s="178">
        <v>73</v>
      </c>
    </row>
    <row r="1240" spans="1:4">
      <c r="A1240" s="178" t="s">
        <v>153</v>
      </c>
      <c r="B1240" s="178" t="s">
        <v>322</v>
      </c>
      <c r="C1240" s="178" t="s">
        <v>348</v>
      </c>
      <c r="D1240" s="178">
        <v>72</v>
      </c>
    </row>
    <row r="1241" spans="1:4">
      <c r="A1241" s="178" t="s">
        <v>258</v>
      </c>
      <c r="B1241" s="178" t="s">
        <v>322</v>
      </c>
      <c r="C1241" s="178" t="s">
        <v>348</v>
      </c>
      <c r="D1241" s="178">
        <v>72</v>
      </c>
    </row>
    <row r="1242" spans="1:4">
      <c r="A1242" s="178" t="s">
        <v>335</v>
      </c>
      <c r="B1242" s="178" t="s">
        <v>326</v>
      </c>
      <c r="C1242" s="178" t="s">
        <v>326</v>
      </c>
      <c r="D1242" s="178">
        <v>70</v>
      </c>
    </row>
    <row r="1243" spans="1:4">
      <c r="A1243" s="178" t="s">
        <v>344</v>
      </c>
      <c r="B1243" s="178" t="s">
        <v>326</v>
      </c>
      <c r="C1243" s="178" t="s">
        <v>325</v>
      </c>
      <c r="D1243" s="178">
        <v>72</v>
      </c>
    </row>
    <row r="1244" spans="1:4">
      <c r="A1244" s="178" t="s">
        <v>146</v>
      </c>
      <c r="B1244" s="178">
        <v>0</v>
      </c>
      <c r="C1244" s="178">
        <v>0</v>
      </c>
      <c r="D1244" s="178">
        <v>0</v>
      </c>
    </row>
    <row r="1245" spans="1:4">
      <c r="A1245" s="178" t="s">
        <v>248</v>
      </c>
      <c r="B1245" s="178">
        <v>0</v>
      </c>
      <c r="C1245" s="178">
        <v>0</v>
      </c>
      <c r="D1245" s="178">
        <v>0</v>
      </c>
    </row>
    <row r="1246" spans="1:4">
      <c r="A1246" s="178" t="s">
        <v>274</v>
      </c>
      <c r="B1246" s="178" t="s">
        <v>322</v>
      </c>
      <c r="C1246" s="178" t="s">
        <v>348</v>
      </c>
      <c r="D1246" s="178">
        <v>72</v>
      </c>
    </row>
    <row r="1247" spans="1:4">
      <c r="A1247" s="178" t="s">
        <v>267</v>
      </c>
      <c r="B1247" s="178" t="s">
        <v>322</v>
      </c>
      <c r="C1247" s="178" t="s">
        <v>348</v>
      </c>
      <c r="D1247" s="178">
        <v>72</v>
      </c>
    </row>
    <row r="1248" spans="1:4">
      <c r="A1248" s="178" t="s">
        <v>259</v>
      </c>
      <c r="B1248" s="178" t="s">
        <v>2273</v>
      </c>
      <c r="C1248" s="178" t="s">
        <v>325</v>
      </c>
      <c r="D1248" s="178">
        <v>71</v>
      </c>
    </row>
    <row r="1249" spans="1:4">
      <c r="A1249" s="178" t="s">
        <v>254</v>
      </c>
      <c r="B1249" s="178" t="s">
        <v>2273</v>
      </c>
      <c r="C1249" s="178" t="s">
        <v>325</v>
      </c>
      <c r="D1249" s="178">
        <v>71</v>
      </c>
    </row>
    <row r="1250" spans="1:4">
      <c r="A1250" s="178" t="s">
        <v>256</v>
      </c>
      <c r="B1250" s="178" t="s">
        <v>2273</v>
      </c>
      <c r="C1250" s="178" t="s">
        <v>325</v>
      </c>
      <c r="D1250" s="178">
        <v>72</v>
      </c>
    </row>
    <row r="1251" spans="1:4">
      <c r="A1251" s="178" t="s">
        <v>271</v>
      </c>
      <c r="B1251" s="178" t="s">
        <v>322</v>
      </c>
      <c r="C1251" s="178" t="s">
        <v>325</v>
      </c>
      <c r="D1251" s="178">
        <v>72</v>
      </c>
    </row>
    <row r="1252" spans="1:4">
      <c r="A1252" s="178" t="s">
        <v>308</v>
      </c>
      <c r="B1252" s="178" t="s">
        <v>322</v>
      </c>
      <c r="C1252" s="178" t="s">
        <v>348</v>
      </c>
      <c r="D1252" s="178">
        <v>72</v>
      </c>
    </row>
    <row r="1253" spans="1:4">
      <c r="A1253" s="178" t="s">
        <v>303</v>
      </c>
      <c r="B1253" s="178" t="s">
        <v>322</v>
      </c>
      <c r="C1253" s="178" t="s">
        <v>348</v>
      </c>
      <c r="D1253" s="178">
        <v>72</v>
      </c>
    </row>
    <row r="1254" spans="1:4">
      <c r="A1254" s="178" t="s">
        <v>286</v>
      </c>
      <c r="B1254" s="178" t="s">
        <v>322</v>
      </c>
      <c r="C1254" s="178" t="s">
        <v>348</v>
      </c>
      <c r="D1254" s="178">
        <v>72</v>
      </c>
    </row>
    <row r="1255" spans="1:4">
      <c r="A1255" s="178" t="s">
        <v>270</v>
      </c>
      <c r="B1255" s="178" t="s">
        <v>2273</v>
      </c>
      <c r="C1255" s="178" t="s">
        <v>321</v>
      </c>
      <c r="D1255" s="178">
        <v>73</v>
      </c>
    </row>
    <row r="1256" spans="1:4">
      <c r="A1256" s="178" t="s">
        <v>289</v>
      </c>
      <c r="B1256" s="178" t="s">
        <v>2273</v>
      </c>
      <c r="C1256" s="178" t="s">
        <v>321</v>
      </c>
      <c r="D1256" s="178">
        <v>73</v>
      </c>
    </row>
    <row r="1257" spans="1:4">
      <c r="A1257" s="178" t="s">
        <v>290</v>
      </c>
      <c r="B1257" s="178" t="s">
        <v>2273</v>
      </c>
      <c r="C1257" s="178" t="s">
        <v>321</v>
      </c>
      <c r="D1257" s="178">
        <v>73</v>
      </c>
    </row>
    <row r="1258" spans="1:4">
      <c r="A1258" s="178" t="s">
        <v>346</v>
      </c>
      <c r="B1258" s="178" t="s">
        <v>322</v>
      </c>
      <c r="C1258" s="178" t="s">
        <v>325</v>
      </c>
      <c r="D1258" s="178">
        <v>73</v>
      </c>
    </row>
    <row r="1259" spans="1:4">
      <c r="A1259" s="178" t="s">
        <v>266</v>
      </c>
      <c r="B1259" s="178" t="s">
        <v>322</v>
      </c>
      <c r="C1259" s="178" t="s">
        <v>348</v>
      </c>
      <c r="D1259" s="178">
        <v>72</v>
      </c>
    </row>
    <row r="1260" spans="1:4">
      <c r="A1260" s="178" t="s">
        <v>337</v>
      </c>
      <c r="B1260" s="178" t="s">
        <v>326</v>
      </c>
      <c r="C1260" s="178" t="s">
        <v>325</v>
      </c>
      <c r="D1260" s="178">
        <v>70</v>
      </c>
    </row>
    <row r="1261" spans="1:4">
      <c r="A1261" s="178" t="s">
        <v>345</v>
      </c>
      <c r="B1261" s="178" t="s">
        <v>326</v>
      </c>
      <c r="C1261" s="178" t="s">
        <v>325</v>
      </c>
      <c r="D1261" s="178">
        <v>70</v>
      </c>
    </row>
    <row r="1262" spans="1:4">
      <c r="A1262" s="178" t="s">
        <v>268</v>
      </c>
      <c r="B1262" s="178" t="s">
        <v>322</v>
      </c>
      <c r="C1262" s="178" t="s">
        <v>325</v>
      </c>
      <c r="D1262" s="178">
        <v>71</v>
      </c>
    </row>
    <row r="1263" spans="1:4">
      <c r="A1263" s="178" t="s">
        <v>272</v>
      </c>
      <c r="B1263" s="178">
        <v>0</v>
      </c>
      <c r="C1263" s="178">
        <v>0</v>
      </c>
      <c r="D1263" s="178">
        <v>0</v>
      </c>
    </row>
    <row r="1264" spans="1:4">
      <c r="A1264" s="178" t="s">
        <v>282</v>
      </c>
      <c r="B1264" s="178">
        <v>0</v>
      </c>
      <c r="C1264" s="178">
        <v>0</v>
      </c>
      <c r="D1264" s="178">
        <v>0</v>
      </c>
    </row>
    <row r="1265" spans="1:4">
      <c r="A1265" s="178" t="s">
        <v>291</v>
      </c>
      <c r="B1265" s="178" t="s">
        <v>326</v>
      </c>
      <c r="C1265" s="178" t="s">
        <v>325</v>
      </c>
      <c r="D1265" s="178">
        <v>72</v>
      </c>
    </row>
    <row r="1266" spans="1:4">
      <c r="A1266" s="178" t="s">
        <v>283</v>
      </c>
      <c r="B1266" s="178" t="s">
        <v>322</v>
      </c>
      <c r="C1266" s="178" t="s">
        <v>325</v>
      </c>
      <c r="D1266" s="178">
        <v>72</v>
      </c>
    </row>
    <row r="1267" spans="1:4">
      <c r="A1267" s="178" t="s">
        <v>296</v>
      </c>
      <c r="B1267" s="178" t="s">
        <v>322</v>
      </c>
      <c r="C1267" s="178" t="s">
        <v>325</v>
      </c>
      <c r="D1267" s="178">
        <v>72</v>
      </c>
    </row>
    <row r="1268" spans="1:4">
      <c r="A1268" s="178" t="s">
        <v>300</v>
      </c>
      <c r="B1268" s="178" t="s">
        <v>326</v>
      </c>
      <c r="C1268" s="178" t="s">
        <v>325</v>
      </c>
      <c r="D1268" s="178">
        <v>72</v>
      </c>
    </row>
    <row r="1269" spans="1:4">
      <c r="A1269" s="178" t="s">
        <v>281</v>
      </c>
      <c r="B1269" s="178" t="s">
        <v>322</v>
      </c>
      <c r="C1269" s="178" t="s">
        <v>325</v>
      </c>
      <c r="D1269" s="178">
        <v>72</v>
      </c>
    </row>
    <row r="1270" spans="1:4">
      <c r="A1270" s="178" t="s">
        <v>304</v>
      </c>
      <c r="B1270" s="178" t="s">
        <v>322</v>
      </c>
      <c r="C1270" s="178" t="s">
        <v>325</v>
      </c>
      <c r="D1270" s="178">
        <v>72</v>
      </c>
    </row>
    <row r="1271" spans="1:4">
      <c r="A1271" s="178" t="s">
        <v>310</v>
      </c>
      <c r="B1271" s="178" t="s">
        <v>322</v>
      </c>
      <c r="C1271" s="178" t="s">
        <v>348</v>
      </c>
      <c r="D1271" s="178">
        <v>72</v>
      </c>
    </row>
    <row r="1272" spans="1:4">
      <c r="A1272" s="178" t="s">
        <v>307</v>
      </c>
      <c r="B1272" s="178" t="s">
        <v>322</v>
      </c>
      <c r="C1272" s="178" t="s">
        <v>348</v>
      </c>
      <c r="D1272" s="178">
        <v>72</v>
      </c>
    </row>
    <row r="1273" spans="1:4">
      <c r="A1273" s="178" t="s">
        <v>288</v>
      </c>
      <c r="B1273" s="178" t="s">
        <v>322</v>
      </c>
      <c r="C1273" s="178" t="s">
        <v>321</v>
      </c>
      <c r="D1273" s="178">
        <v>73</v>
      </c>
    </row>
    <row r="1274" spans="1:4">
      <c r="A1274" s="178" t="s">
        <v>284</v>
      </c>
      <c r="B1274" s="178" t="s">
        <v>2273</v>
      </c>
      <c r="C1274" s="178" t="s">
        <v>321</v>
      </c>
      <c r="D1274" s="178">
        <v>73</v>
      </c>
    </row>
    <row r="1275" spans="1:4">
      <c r="A1275" s="178" t="s">
        <v>342</v>
      </c>
      <c r="B1275" s="178">
        <v>0</v>
      </c>
      <c r="C1275" s="178">
        <v>0</v>
      </c>
      <c r="D1275" s="178">
        <v>0</v>
      </c>
    </row>
    <row r="1276" spans="1:4">
      <c r="A1276" s="178" t="s">
        <v>347</v>
      </c>
      <c r="B1276" s="178" t="s">
        <v>322</v>
      </c>
      <c r="C1276" s="178" t="s">
        <v>325</v>
      </c>
      <c r="D1276" s="178">
        <v>73</v>
      </c>
    </row>
    <row r="1277" spans="1:4">
      <c r="A1277" s="178" t="s">
        <v>277</v>
      </c>
      <c r="B1277" s="178" t="s">
        <v>322</v>
      </c>
      <c r="C1277" s="178" t="s">
        <v>325</v>
      </c>
      <c r="D1277" s="178">
        <v>72</v>
      </c>
    </row>
    <row r="1278" spans="1:4">
      <c r="A1278" s="178" t="s">
        <v>292</v>
      </c>
      <c r="B1278" s="178" t="s">
        <v>2273</v>
      </c>
      <c r="C1278" s="178" t="s">
        <v>325</v>
      </c>
      <c r="D1278" s="178">
        <v>72</v>
      </c>
    </row>
    <row r="1279" spans="1:4">
      <c r="A1279" s="178" t="s">
        <v>293</v>
      </c>
      <c r="B1279" s="178" t="s">
        <v>326</v>
      </c>
      <c r="C1279" s="178" t="s">
        <v>325</v>
      </c>
      <c r="D1279" s="178">
        <v>72</v>
      </c>
    </row>
    <row r="1280" spans="1:4">
      <c r="A1280" s="178" t="s">
        <v>298</v>
      </c>
      <c r="B1280" s="178" t="s">
        <v>326</v>
      </c>
      <c r="C1280" s="178" t="s">
        <v>325</v>
      </c>
      <c r="D1280" s="178">
        <v>72</v>
      </c>
    </row>
    <row r="1281" spans="1:4">
      <c r="A1281" s="178" t="s">
        <v>311</v>
      </c>
      <c r="B1281" s="178" t="s">
        <v>326</v>
      </c>
      <c r="C1281" s="178" t="s">
        <v>325</v>
      </c>
      <c r="D1281" s="178">
        <v>72</v>
      </c>
    </row>
    <row r="1282" spans="1:4">
      <c r="A1282" s="178" t="s">
        <v>278</v>
      </c>
      <c r="B1282" s="178" t="s">
        <v>322</v>
      </c>
      <c r="C1282" s="178" t="s">
        <v>348</v>
      </c>
      <c r="D1282" s="178">
        <v>72</v>
      </c>
    </row>
    <row r="1283" spans="1:4">
      <c r="A1283" s="178" t="s">
        <v>275</v>
      </c>
      <c r="B1283" s="178" t="s">
        <v>322</v>
      </c>
      <c r="C1283" s="178" t="s">
        <v>348</v>
      </c>
      <c r="D1283" s="178">
        <v>72</v>
      </c>
    </row>
    <row r="1284" spans="1:4">
      <c r="A1284" s="178" t="s">
        <v>309</v>
      </c>
      <c r="B1284" s="178" t="s">
        <v>326</v>
      </c>
      <c r="C1284" s="178" t="s">
        <v>325</v>
      </c>
      <c r="D1284" s="178">
        <v>72</v>
      </c>
    </row>
    <row r="1285" spans="1:4">
      <c r="A1285" s="178" t="s">
        <v>313</v>
      </c>
      <c r="B1285" s="178" t="s">
        <v>326</v>
      </c>
      <c r="C1285" s="178" t="s">
        <v>325</v>
      </c>
      <c r="D1285" s="178">
        <v>72</v>
      </c>
    </row>
    <row r="1286" spans="1:4">
      <c r="A1286" s="178" t="s">
        <v>280</v>
      </c>
      <c r="B1286" s="178" t="s">
        <v>2273</v>
      </c>
      <c r="C1286" s="178" t="s">
        <v>321</v>
      </c>
      <c r="D1286" s="178">
        <v>72</v>
      </c>
    </row>
    <row r="1287" spans="1:4">
      <c r="A1287" s="178" t="s">
        <v>294</v>
      </c>
      <c r="B1287" s="178" t="s">
        <v>2273</v>
      </c>
      <c r="C1287" s="178" t="s">
        <v>325</v>
      </c>
      <c r="D1287" s="178">
        <v>72</v>
      </c>
    </row>
    <row r="1288" spans="1:4">
      <c r="A1288" s="178" t="s">
        <v>287</v>
      </c>
      <c r="B1288" s="178" t="s">
        <v>322</v>
      </c>
      <c r="C1288" s="178" t="s">
        <v>321</v>
      </c>
      <c r="D1288" s="178">
        <v>72</v>
      </c>
    </row>
    <row r="1289" spans="1:4">
      <c r="A1289" s="178" t="s">
        <v>301</v>
      </c>
      <c r="B1289" s="178">
        <v>0</v>
      </c>
      <c r="C1289" s="178">
        <v>0</v>
      </c>
      <c r="D1289" s="178">
        <v>0</v>
      </c>
    </row>
    <row r="1290" spans="1:4">
      <c r="A1290" s="178" t="s">
        <v>305</v>
      </c>
      <c r="B1290" s="178">
        <v>0</v>
      </c>
      <c r="C1290" s="178">
        <v>0</v>
      </c>
      <c r="D1290" s="178">
        <v>0</v>
      </c>
    </row>
    <row r="1291" spans="1:4">
      <c r="A1291" s="178" t="s">
        <v>299</v>
      </c>
      <c r="B1291" s="178" t="s">
        <v>322</v>
      </c>
      <c r="C1291" s="178" t="s">
        <v>321</v>
      </c>
      <c r="D1291" s="178">
        <v>73</v>
      </c>
    </row>
    <row r="1292" spans="1:4">
      <c r="A1292" s="178" t="s">
        <v>297</v>
      </c>
      <c r="B1292" s="178" t="s">
        <v>322</v>
      </c>
      <c r="C1292" s="178" t="s">
        <v>321</v>
      </c>
      <c r="D1292" s="178">
        <v>73</v>
      </c>
    </row>
    <row r="1293" spans="1:4">
      <c r="A1293" s="178" t="s">
        <v>319</v>
      </c>
      <c r="B1293" s="178" t="s">
        <v>322</v>
      </c>
      <c r="C1293" s="178" t="s">
        <v>321</v>
      </c>
      <c r="D1293" s="178">
        <v>73</v>
      </c>
    </row>
    <row r="1294" spans="1:4">
      <c r="A1294" s="178" t="s">
        <v>315</v>
      </c>
      <c r="B1294" s="178">
        <v>0</v>
      </c>
      <c r="C1294" s="178">
        <v>0</v>
      </c>
      <c r="D1294" s="178">
        <v>0</v>
      </c>
    </row>
    <row r="1295" spans="1:4">
      <c r="A1295" s="178" t="s">
        <v>314</v>
      </c>
      <c r="B1295" s="178" t="s">
        <v>2273</v>
      </c>
      <c r="C1295" s="178" t="s">
        <v>321</v>
      </c>
      <c r="D1295" s="178">
        <v>73</v>
      </c>
    </row>
    <row r="1296" spans="1:4">
      <c r="A1296" s="178" t="s">
        <v>320</v>
      </c>
      <c r="B1296" s="178" t="s">
        <v>322</v>
      </c>
      <c r="C1296" s="178" t="s">
        <v>321</v>
      </c>
      <c r="D1296" s="178">
        <v>75</v>
      </c>
    </row>
    <row r="1297" spans="1:4">
      <c r="A1297" s="178" t="s">
        <v>312</v>
      </c>
      <c r="B1297" s="178" t="s">
        <v>322</v>
      </c>
      <c r="C1297" s="178" t="s">
        <v>321</v>
      </c>
      <c r="D1297" s="178">
        <v>73</v>
      </c>
    </row>
    <row r="1298" spans="1:4">
      <c r="A1298" s="178" t="s">
        <v>302</v>
      </c>
      <c r="B1298" s="178" t="s">
        <v>2273</v>
      </c>
      <c r="C1298" s="178" t="s">
        <v>321</v>
      </c>
      <c r="D1298" s="178">
        <v>73</v>
      </c>
    </row>
    <row r="1299" spans="1:4">
      <c r="A1299" s="178" t="s">
        <v>318</v>
      </c>
      <c r="B1299" s="178" t="s">
        <v>322</v>
      </c>
      <c r="C1299" s="178" t="s">
        <v>321</v>
      </c>
      <c r="D1299" s="178">
        <v>73</v>
      </c>
    </row>
    <row r="1300" spans="1:4">
      <c r="A1300" s="178" t="s">
        <v>316</v>
      </c>
      <c r="B1300" s="178" t="s">
        <v>322</v>
      </c>
      <c r="C1300" s="178" t="s">
        <v>321</v>
      </c>
      <c r="D1300" s="178">
        <v>73</v>
      </c>
    </row>
    <row r="1301" spans="1:4">
      <c r="A1301" s="178" t="s">
        <v>116</v>
      </c>
      <c r="B1301" s="178" t="s">
        <v>322</v>
      </c>
      <c r="C1301" s="178" t="s">
        <v>325</v>
      </c>
      <c r="D1301" s="178">
        <v>72</v>
      </c>
    </row>
    <row r="1302" spans="1:4">
      <c r="A1302" s="178" t="s">
        <v>140</v>
      </c>
      <c r="B1302" s="178" t="s">
        <v>322</v>
      </c>
      <c r="C1302" s="178" t="s">
        <v>348</v>
      </c>
      <c r="D1302" s="178">
        <v>70</v>
      </c>
    </row>
    <row r="1303" spans="1:4">
      <c r="A1303" s="178" t="s">
        <v>250</v>
      </c>
      <c r="B1303" s="178" t="s">
        <v>322</v>
      </c>
      <c r="C1303" s="178" t="s">
        <v>348</v>
      </c>
      <c r="D1303" s="178">
        <v>70</v>
      </c>
    </row>
    <row r="1304" spans="1:4">
      <c r="A1304" s="178" t="s">
        <v>139</v>
      </c>
      <c r="B1304" s="178" t="s">
        <v>322</v>
      </c>
      <c r="C1304" s="178" t="s">
        <v>325</v>
      </c>
      <c r="D1304" s="178">
        <v>70</v>
      </c>
    </row>
    <row r="1305" spans="1:4">
      <c r="A1305" s="178" t="s">
        <v>261</v>
      </c>
      <c r="B1305" s="178" t="s">
        <v>2273</v>
      </c>
      <c r="C1305" s="178" t="s">
        <v>325</v>
      </c>
      <c r="D1305" s="178">
        <v>71</v>
      </c>
    </row>
    <row r="1306" spans="1:4">
      <c r="A1306" s="178" t="s">
        <v>124</v>
      </c>
      <c r="B1306" s="178" t="s">
        <v>322</v>
      </c>
      <c r="C1306" s="178" t="s">
        <v>325</v>
      </c>
      <c r="D1306" s="178">
        <v>72</v>
      </c>
    </row>
    <row r="1307" spans="1:4">
      <c r="A1307" s="178" t="s">
        <v>137</v>
      </c>
      <c r="B1307" s="178" t="s">
        <v>322</v>
      </c>
      <c r="C1307" s="178" t="s">
        <v>325</v>
      </c>
      <c r="D1307" s="178">
        <v>72</v>
      </c>
    </row>
    <row r="1308" spans="1:4">
      <c r="A1308" s="178" t="s">
        <v>276</v>
      </c>
      <c r="B1308" s="178" t="s">
        <v>322</v>
      </c>
      <c r="C1308" s="178" t="s">
        <v>325</v>
      </c>
      <c r="D1308" s="178">
        <v>72</v>
      </c>
    </row>
    <row r="1309" spans="1:4">
      <c r="A1309" s="178" t="s">
        <v>295</v>
      </c>
      <c r="B1309" s="178" t="s">
        <v>322</v>
      </c>
      <c r="C1309" s="178" t="s">
        <v>325</v>
      </c>
      <c r="D1309" s="178">
        <v>72</v>
      </c>
    </row>
    <row r="1310" spans="1:4">
      <c r="A1310" s="178" t="s">
        <v>339</v>
      </c>
      <c r="B1310" s="178">
        <v>0</v>
      </c>
      <c r="C1310" s="178">
        <v>0</v>
      </c>
      <c r="D1310" s="178">
        <v>0</v>
      </c>
    </row>
    <row r="1311" spans="1:4">
      <c r="A1311" s="178" t="s">
        <v>285</v>
      </c>
      <c r="B1311" s="178" t="s">
        <v>322</v>
      </c>
      <c r="C1311" s="178" t="s">
        <v>321</v>
      </c>
      <c r="D1311" s="178">
        <v>72</v>
      </c>
    </row>
    <row r="1312" spans="1:4">
      <c r="A1312" s="178" t="s">
        <v>279</v>
      </c>
      <c r="B1312" s="178" t="s">
        <v>2273</v>
      </c>
      <c r="C1312" s="178" t="s">
        <v>325</v>
      </c>
      <c r="D1312" s="178">
        <v>72</v>
      </c>
    </row>
    <row r="1313" spans="1:4">
      <c r="A1313" s="178" t="s">
        <v>317</v>
      </c>
      <c r="B1313" s="178" t="s">
        <v>322</v>
      </c>
      <c r="C1313" s="178" t="s">
        <v>321</v>
      </c>
      <c r="D1313" s="178">
        <v>75</v>
      </c>
    </row>
    <row r="1314" spans="1:4">
      <c r="A1314" s="178" t="s">
        <v>2791</v>
      </c>
      <c r="B1314" s="178" t="s">
        <v>2273</v>
      </c>
      <c r="C1314" s="178" t="s">
        <v>321</v>
      </c>
      <c r="D1314" s="178">
        <v>73</v>
      </c>
    </row>
    <row r="1315" spans="1:4">
      <c r="A1315" s="178" t="s">
        <v>2792</v>
      </c>
      <c r="B1315" s="178" t="s">
        <v>326</v>
      </c>
      <c r="C1315" s="178" t="s">
        <v>326</v>
      </c>
      <c r="D1315" s="178">
        <v>72</v>
      </c>
    </row>
    <row r="1316" spans="1:4">
      <c r="A1316" s="178" t="s">
        <v>2793</v>
      </c>
      <c r="B1316" s="178" t="s">
        <v>2273</v>
      </c>
      <c r="C1316" s="178" t="s">
        <v>321</v>
      </c>
      <c r="D1316" s="178">
        <v>73</v>
      </c>
    </row>
    <row r="1317" spans="1:4">
      <c r="A1317" s="178" t="s">
        <v>2794</v>
      </c>
      <c r="B1317" s="178" t="s">
        <v>322</v>
      </c>
      <c r="C1317" s="178" t="s">
        <v>348</v>
      </c>
      <c r="D1317" s="178">
        <v>72</v>
      </c>
    </row>
    <row r="1318" spans="1:4">
      <c r="A1318" s="178" t="s">
        <v>2795</v>
      </c>
      <c r="B1318" s="178" t="s">
        <v>2273</v>
      </c>
      <c r="C1318" s="178" t="s">
        <v>321</v>
      </c>
      <c r="D1318" s="178">
        <v>73</v>
      </c>
    </row>
    <row r="1319" spans="1:4">
      <c r="A1319" s="178" t="s">
        <v>2796</v>
      </c>
      <c r="B1319" s="178" t="s">
        <v>2273</v>
      </c>
      <c r="C1319" s="178" t="s">
        <v>321</v>
      </c>
      <c r="D1319" s="178">
        <v>73</v>
      </c>
    </row>
    <row r="1320" spans="1:4">
      <c r="A1320" s="178" t="s">
        <v>2797</v>
      </c>
      <c r="B1320" s="178" t="s">
        <v>322</v>
      </c>
      <c r="C1320" s="178" t="s">
        <v>321</v>
      </c>
      <c r="D1320" s="178">
        <v>71</v>
      </c>
    </row>
    <row r="1321" spans="1:4">
      <c r="A1321" s="178" t="s">
        <v>2798</v>
      </c>
      <c r="B1321" s="178" t="s">
        <v>326</v>
      </c>
      <c r="C1321" s="178" t="s">
        <v>321</v>
      </c>
      <c r="D1321" s="178">
        <v>75</v>
      </c>
    </row>
    <row r="1322" spans="1:4">
      <c r="A1322" s="178" t="s">
        <v>2799</v>
      </c>
      <c r="B1322" s="178" t="s">
        <v>326</v>
      </c>
      <c r="C1322" s="178" t="s">
        <v>325</v>
      </c>
      <c r="D1322" s="178">
        <v>70</v>
      </c>
    </row>
    <row r="1323" spans="1:4">
      <c r="A1323" s="178" t="s">
        <v>2801</v>
      </c>
      <c r="B1323" s="178">
        <v>0</v>
      </c>
      <c r="C1323" s="178">
        <v>0</v>
      </c>
      <c r="D1323" s="178">
        <v>0</v>
      </c>
    </row>
    <row r="1324" spans="1:4">
      <c r="A1324" s="178" t="s">
        <v>2803</v>
      </c>
      <c r="B1324" s="178">
        <v>0</v>
      </c>
      <c r="C1324" s="178">
        <v>0</v>
      </c>
      <c r="D1324" s="178">
        <v>0</v>
      </c>
    </row>
    <row r="1325" spans="1:4">
      <c r="A1325" s="178" t="s">
        <v>2807</v>
      </c>
      <c r="B1325" s="178">
        <v>0</v>
      </c>
      <c r="C1325" s="178">
        <v>0</v>
      </c>
      <c r="D1325" s="178">
        <v>0</v>
      </c>
    </row>
    <row r="1326" spans="1:4">
      <c r="A1326" s="178" t="s">
        <v>2809</v>
      </c>
      <c r="B1326" s="178">
        <v>0</v>
      </c>
      <c r="C1326" s="178">
        <v>0</v>
      </c>
      <c r="D1326" s="178">
        <v>0</v>
      </c>
    </row>
    <row r="1327" spans="1:4">
      <c r="A1327" s="178" t="s">
        <v>2810</v>
      </c>
      <c r="B1327" s="178">
        <v>0</v>
      </c>
      <c r="C1327" s="178">
        <v>0</v>
      </c>
      <c r="D1327" s="178">
        <v>0</v>
      </c>
    </row>
    <row r="1328" spans="1:4">
      <c r="A1328" s="178" t="s">
        <v>504</v>
      </c>
      <c r="B1328" s="178" t="s">
        <v>322</v>
      </c>
      <c r="C1328" s="178" t="s">
        <v>322</v>
      </c>
      <c r="D1328" s="178">
        <v>73</v>
      </c>
    </row>
    <row r="1329" spans="1:4">
      <c r="A1329" s="178" t="s">
        <v>439</v>
      </c>
      <c r="B1329" s="178" t="s">
        <v>322</v>
      </c>
      <c r="C1329" s="178" t="s">
        <v>322</v>
      </c>
      <c r="D1329" s="178">
        <v>73</v>
      </c>
    </row>
    <row r="1330" spans="1:4">
      <c r="A1330" s="178" t="s">
        <v>413</v>
      </c>
      <c r="B1330" s="178" t="s">
        <v>2273</v>
      </c>
      <c r="C1330" s="178" t="s">
        <v>2273</v>
      </c>
      <c r="D1330" s="178">
        <v>77</v>
      </c>
    </row>
    <row r="1331" spans="1:4">
      <c r="A1331" s="178" t="s">
        <v>888</v>
      </c>
      <c r="B1331" s="178" t="s">
        <v>2273</v>
      </c>
      <c r="C1331" s="178" t="s">
        <v>2273</v>
      </c>
      <c r="D1331" s="178">
        <v>72</v>
      </c>
    </row>
    <row r="1332" spans="1:4">
      <c r="A1332" s="178" t="s">
        <v>887</v>
      </c>
      <c r="B1332" s="178" t="s">
        <v>322</v>
      </c>
      <c r="C1332" s="178" t="s">
        <v>322</v>
      </c>
      <c r="D1332" s="178">
        <v>71</v>
      </c>
    </row>
    <row r="1333" spans="1:4">
      <c r="A1333" s="178" t="s">
        <v>502</v>
      </c>
      <c r="B1333" s="178" t="s">
        <v>325</v>
      </c>
      <c r="C1333" s="178" t="s">
        <v>325</v>
      </c>
      <c r="D1333" s="178">
        <v>73</v>
      </c>
    </row>
    <row r="1334" spans="1:4">
      <c r="A1334" s="178" t="s">
        <v>500</v>
      </c>
      <c r="B1334" s="178" t="s">
        <v>326</v>
      </c>
      <c r="C1334" s="178" t="s">
        <v>326</v>
      </c>
      <c r="D1334" s="178">
        <v>73</v>
      </c>
    </row>
    <row r="1335" spans="1:4">
      <c r="A1335" s="178" t="s">
        <v>595</v>
      </c>
      <c r="B1335" s="178" t="s">
        <v>322</v>
      </c>
      <c r="C1335" s="178" t="s">
        <v>322</v>
      </c>
      <c r="D1335" s="178">
        <v>72</v>
      </c>
    </row>
    <row r="1336" spans="1:4">
      <c r="A1336" s="178" t="s">
        <v>592</v>
      </c>
      <c r="B1336" s="178" t="s">
        <v>326</v>
      </c>
      <c r="C1336" s="178" t="s">
        <v>326</v>
      </c>
      <c r="D1336" s="178">
        <v>72</v>
      </c>
    </row>
    <row r="1337" spans="1:4">
      <c r="A1337" s="178" t="s">
        <v>594</v>
      </c>
      <c r="B1337" s="178" t="s">
        <v>322</v>
      </c>
      <c r="C1337" s="178" t="s">
        <v>322</v>
      </c>
      <c r="D1337" s="178">
        <v>72</v>
      </c>
    </row>
    <row r="1338" spans="1:4">
      <c r="A1338" s="178" t="s">
        <v>503</v>
      </c>
      <c r="B1338" s="178" t="s">
        <v>326</v>
      </c>
      <c r="C1338" s="178" t="s">
        <v>326</v>
      </c>
      <c r="D1338" s="178">
        <v>72</v>
      </c>
    </row>
    <row r="1339" spans="1:4">
      <c r="A1339" s="178" t="s">
        <v>596</v>
      </c>
      <c r="B1339" s="178" t="s">
        <v>326</v>
      </c>
      <c r="C1339" s="178" t="s">
        <v>326</v>
      </c>
      <c r="D1339" s="178">
        <v>73</v>
      </c>
    </row>
    <row r="1340" spans="1:4">
      <c r="A1340" s="178" t="s">
        <v>593</v>
      </c>
      <c r="B1340" s="178" t="s">
        <v>326</v>
      </c>
      <c r="C1340" s="178" t="s">
        <v>326</v>
      </c>
      <c r="D1340" s="178">
        <v>72</v>
      </c>
    </row>
    <row r="1341" spans="1:4">
      <c r="A1341" s="178" t="s">
        <v>423</v>
      </c>
      <c r="B1341" s="178" t="s">
        <v>326</v>
      </c>
      <c r="C1341" s="178" t="s">
        <v>326</v>
      </c>
      <c r="D1341" s="178">
        <v>73</v>
      </c>
    </row>
    <row r="1342" spans="1:4">
      <c r="A1342" s="178" t="s">
        <v>422</v>
      </c>
      <c r="B1342" s="178" t="s">
        <v>326</v>
      </c>
      <c r="C1342" s="178" t="s">
        <v>326</v>
      </c>
      <c r="D1342" s="178">
        <v>74</v>
      </c>
    </row>
    <row r="1343" spans="1:4">
      <c r="A1343" s="178" t="s">
        <v>598</v>
      </c>
      <c r="B1343" s="178" t="s">
        <v>326</v>
      </c>
      <c r="C1343" s="178" t="s">
        <v>326</v>
      </c>
      <c r="D1343" s="178">
        <v>73</v>
      </c>
    </row>
    <row r="1344" spans="1:4">
      <c r="A1344" s="178" t="s">
        <v>597</v>
      </c>
      <c r="B1344" s="178" t="s">
        <v>326</v>
      </c>
      <c r="C1344" s="178" t="s">
        <v>326</v>
      </c>
      <c r="D1344" s="178">
        <v>73</v>
      </c>
    </row>
    <row r="1345" spans="1:4">
      <c r="A1345" s="178">
        <v>1152173</v>
      </c>
      <c r="B1345" s="178" t="s">
        <v>2273</v>
      </c>
      <c r="C1345" s="178" t="s">
        <v>2273</v>
      </c>
      <c r="D1345" s="178">
        <v>74</v>
      </c>
    </row>
    <row r="1346" spans="1:4">
      <c r="A1346" s="178" t="s">
        <v>412</v>
      </c>
      <c r="B1346" s="178" t="s">
        <v>2273</v>
      </c>
      <c r="C1346" s="178" t="s">
        <v>2273</v>
      </c>
      <c r="D1346" s="178">
        <v>73</v>
      </c>
    </row>
    <row r="1347" spans="1:4">
      <c r="A1347" s="178" t="s">
        <v>556</v>
      </c>
      <c r="B1347" s="178" t="s">
        <v>322</v>
      </c>
      <c r="C1347" s="178" t="s">
        <v>322</v>
      </c>
      <c r="D1347" s="178">
        <v>74</v>
      </c>
    </row>
    <row r="1348" spans="1:4">
      <c r="A1348" s="178" t="s">
        <v>881</v>
      </c>
      <c r="B1348" s="178" t="s">
        <v>322</v>
      </c>
      <c r="C1348" s="178" t="s">
        <v>322</v>
      </c>
      <c r="D1348" s="178">
        <v>68</v>
      </c>
    </row>
    <row r="1349" spans="1:4">
      <c r="A1349" s="178" t="s">
        <v>883</v>
      </c>
      <c r="B1349" s="178" t="s">
        <v>322</v>
      </c>
      <c r="C1349" s="178" t="s">
        <v>322</v>
      </c>
      <c r="D1349" s="178">
        <v>73</v>
      </c>
    </row>
    <row r="1350" spans="1:4">
      <c r="A1350" s="178" t="s">
        <v>882</v>
      </c>
      <c r="B1350" s="178" t="s">
        <v>326</v>
      </c>
      <c r="C1350" s="178" t="s">
        <v>326</v>
      </c>
      <c r="D1350" s="178">
        <v>70</v>
      </c>
    </row>
    <row r="1351" spans="1:4">
      <c r="A1351" s="178" t="s">
        <v>572</v>
      </c>
      <c r="B1351" s="178" t="s">
        <v>326</v>
      </c>
      <c r="C1351" s="178" t="s">
        <v>326</v>
      </c>
      <c r="D1351" s="178">
        <v>67</v>
      </c>
    </row>
    <row r="1352" spans="1:4">
      <c r="A1352" s="178" t="s">
        <v>570</v>
      </c>
      <c r="B1352" s="178" t="s">
        <v>326</v>
      </c>
      <c r="C1352" s="178" t="s">
        <v>326</v>
      </c>
      <c r="D1352" s="178">
        <v>70</v>
      </c>
    </row>
    <row r="1353" spans="1:4">
      <c r="A1353" s="178" t="s">
        <v>884</v>
      </c>
      <c r="B1353" s="178" t="s">
        <v>326</v>
      </c>
      <c r="C1353" s="178" t="s">
        <v>326</v>
      </c>
      <c r="D1353" s="178">
        <v>69</v>
      </c>
    </row>
    <row r="1354" spans="1:4">
      <c r="A1354" s="178" t="s">
        <v>578</v>
      </c>
      <c r="B1354" s="178" t="s">
        <v>326</v>
      </c>
      <c r="C1354" s="178" t="s">
        <v>326</v>
      </c>
      <c r="D1354" s="178">
        <v>70</v>
      </c>
    </row>
    <row r="1355" spans="1:4">
      <c r="A1355" s="178" t="s">
        <v>573</v>
      </c>
      <c r="B1355" s="178" t="s">
        <v>322</v>
      </c>
      <c r="C1355" s="178" t="s">
        <v>322</v>
      </c>
      <c r="D1355" s="178">
        <v>70</v>
      </c>
    </row>
    <row r="1356" spans="1:4">
      <c r="A1356" s="178" t="s">
        <v>571</v>
      </c>
      <c r="B1356" s="178" t="s">
        <v>2273</v>
      </c>
      <c r="C1356" s="178" t="s">
        <v>2273</v>
      </c>
      <c r="D1356" s="178">
        <v>70</v>
      </c>
    </row>
    <row r="1357" spans="1:4">
      <c r="A1357" s="178" t="s">
        <v>886</v>
      </c>
      <c r="B1357" s="178" t="s">
        <v>322</v>
      </c>
      <c r="C1357" s="178" t="s">
        <v>322</v>
      </c>
      <c r="D1357" s="178">
        <v>65</v>
      </c>
    </row>
    <row r="1358" spans="1:4">
      <c r="A1358" s="178">
        <v>1152275</v>
      </c>
      <c r="B1358" s="178" t="s">
        <v>326</v>
      </c>
      <c r="C1358" s="178" t="s">
        <v>326</v>
      </c>
      <c r="D1358" s="178">
        <v>69</v>
      </c>
    </row>
    <row r="1359" spans="1:4">
      <c r="A1359" s="178" t="s">
        <v>885</v>
      </c>
      <c r="B1359" s="178" t="s">
        <v>326</v>
      </c>
      <c r="C1359" s="178" t="s">
        <v>326</v>
      </c>
      <c r="D1359" s="178">
        <v>68</v>
      </c>
    </row>
    <row r="1360" spans="1:4">
      <c r="A1360" s="178" t="s">
        <v>890</v>
      </c>
      <c r="B1360" s="178" t="s">
        <v>325</v>
      </c>
      <c r="C1360" s="178" t="s">
        <v>325</v>
      </c>
      <c r="D1360" s="178">
        <v>69</v>
      </c>
    </row>
    <row r="1361" spans="1:4">
      <c r="A1361" s="178" t="s">
        <v>891</v>
      </c>
      <c r="B1361" s="178" t="s">
        <v>325</v>
      </c>
      <c r="C1361" s="178" t="s">
        <v>325</v>
      </c>
      <c r="D1361" s="178">
        <v>69</v>
      </c>
    </row>
    <row r="1362" spans="1:4">
      <c r="A1362" s="178" t="s">
        <v>584</v>
      </c>
      <c r="B1362" s="178" t="s">
        <v>322</v>
      </c>
      <c r="C1362" s="178" t="s">
        <v>322</v>
      </c>
      <c r="D1362" s="178">
        <v>70</v>
      </c>
    </row>
    <row r="1363" spans="1:4">
      <c r="A1363" s="178" t="s">
        <v>585</v>
      </c>
      <c r="B1363" s="178" t="s">
        <v>326</v>
      </c>
      <c r="C1363" s="178" t="s">
        <v>326</v>
      </c>
      <c r="D1363" s="178">
        <v>67</v>
      </c>
    </row>
    <row r="1364" spans="1:4">
      <c r="A1364" s="178" t="s">
        <v>587</v>
      </c>
      <c r="B1364" s="178" t="s">
        <v>326</v>
      </c>
      <c r="C1364" s="178" t="s">
        <v>326</v>
      </c>
      <c r="D1364" s="178">
        <v>69</v>
      </c>
    </row>
    <row r="1365" spans="1:4">
      <c r="A1365" s="178" t="s">
        <v>493</v>
      </c>
      <c r="B1365" s="178" t="s">
        <v>325</v>
      </c>
      <c r="C1365" s="178" t="s">
        <v>325</v>
      </c>
      <c r="D1365" s="178">
        <v>69</v>
      </c>
    </row>
    <row r="1366" spans="1:4">
      <c r="A1366" s="178" t="s">
        <v>586</v>
      </c>
      <c r="B1366" s="178" t="s">
        <v>326</v>
      </c>
      <c r="C1366" s="178" t="s">
        <v>326</v>
      </c>
      <c r="D1366" s="178">
        <v>69</v>
      </c>
    </row>
    <row r="1367" spans="1:4">
      <c r="A1367" s="178" t="s">
        <v>492</v>
      </c>
      <c r="B1367" s="178" t="s">
        <v>325</v>
      </c>
      <c r="C1367" s="178" t="s">
        <v>325</v>
      </c>
      <c r="D1367" s="178">
        <v>71</v>
      </c>
    </row>
    <row r="1368" spans="1:4">
      <c r="A1368" s="178" t="s">
        <v>579</v>
      </c>
      <c r="B1368" s="178" t="s">
        <v>326</v>
      </c>
      <c r="C1368" s="178" t="s">
        <v>326</v>
      </c>
      <c r="D1368" s="178">
        <v>71</v>
      </c>
    </row>
    <row r="1369" spans="1:4">
      <c r="A1369" s="178" t="s">
        <v>489</v>
      </c>
      <c r="B1369" s="178" t="s">
        <v>326</v>
      </c>
      <c r="C1369" s="178" t="s">
        <v>326</v>
      </c>
      <c r="D1369" s="178">
        <v>71</v>
      </c>
    </row>
    <row r="1370" spans="1:4">
      <c r="A1370" s="178" t="s">
        <v>574</v>
      </c>
      <c r="B1370" s="178" t="s">
        <v>326</v>
      </c>
      <c r="C1370" s="178" t="s">
        <v>326</v>
      </c>
      <c r="D1370" s="178">
        <v>71</v>
      </c>
    </row>
    <row r="1371" spans="1:4">
      <c r="A1371" s="178" t="s">
        <v>488</v>
      </c>
      <c r="B1371" s="178" t="s">
        <v>326</v>
      </c>
      <c r="C1371" s="178" t="s">
        <v>326</v>
      </c>
      <c r="D1371" s="178">
        <v>71</v>
      </c>
    </row>
    <row r="1372" spans="1:4">
      <c r="A1372" s="178" t="s">
        <v>588</v>
      </c>
      <c r="B1372" s="178" t="s">
        <v>322</v>
      </c>
      <c r="C1372" s="178" t="s">
        <v>322</v>
      </c>
      <c r="D1372" s="178">
        <v>70</v>
      </c>
    </row>
    <row r="1373" spans="1:4">
      <c r="A1373" s="178" t="s">
        <v>491</v>
      </c>
      <c r="B1373" s="178" t="s">
        <v>325</v>
      </c>
      <c r="C1373" s="178" t="s">
        <v>325</v>
      </c>
      <c r="D1373" s="178">
        <v>69</v>
      </c>
    </row>
    <row r="1374" spans="1:4">
      <c r="A1374" s="178" t="s">
        <v>580</v>
      </c>
      <c r="B1374" s="178" t="s">
        <v>326</v>
      </c>
      <c r="C1374" s="178" t="s">
        <v>326</v>
      </c>
      <c r="D1374" s="178">
        <v>71</v>
      </c>
    </row>
    <row r="1375" spans="1:4">
      <c r="A1375" s="178" t="s">
        <v>575</v>
      </c>
      <c r="B1375" s="178" t="s">
        <v>326</v>
      </c>
      <c r="C1375" s="178" t="s">
        <v>326</v>
      </c>
      <c r="D1375" s="178">
        <v>72</v>
      </c>
    </row>
    <row r="1376" spans="1:4">
      <c r="A1376" s="178" t="s">
        <v>497</v>
      </c>
      <c r="B1376" s="178" t="s">
        <v>325</v>
      </c>
      <c r="C1376" s="178" t="s">
        <v>325</v>
      </c>
      <c r="D1376" s="178">
        <v>67</v>
      </c>
    </row>
    <row r="1377" spans="1:4">
      <c r="A1377" s="178" t="s">
        <v>495</v>
      </c>
      <c r="B1377" s="178" t="s">
        <v>325</v>
      </c>
      <c r="C1377" s="178" t="s">
        <v>325</v>
      </c>
      <c r="D1377" s="178">
        <v>70</v>
      </c>
    </row>
    <row r="1378" spans="1:4">
      <c r="A1378" s="178" t="s">
        <v>420</v>
      </c>
      <c r="B1378" s="178" t="s">
        <v>325</v>
      </c>
      <c r="C1378" s="178" t="s">
        <v>325</v>
      </c>
      <c r="D1378" s="178">
        <v>72</v>
      </c>
    </row>
    <row r="1379" spans="1:4">
      <c r="A1379" s="178" t="s">
        <v>448</v>
      </c>
      <c r="B1379" s="178" t="s">
        <v>325</v>
      </c>
      <c r="C1379" s="178" t="s">
        <v>325</v>
      </c>
      <c r="D1379" s="178">
        <v>70</v>
      </c>
    </row>
    <row r="1380" spans="1:4">
      <c r="A1380" s="178" t="s">
        <v>494</v>
      </c>
      <c r="B1380" s="178" t="s">
        <v>325</v>
      </c>
      <c r="C1380" s="178" t="s">
        <v>325</v>
      </c>
      <c r="D1380" s="178">
        <v>71</v>
      </c>
    </row>
    <row r="1381" spans="1:4">
      <c r="A1381" s="178" t="s">
        <v>577</v>
      </c>
      <c r="B1381" s="178" t="s">
        <v>326</v>
      </c>
      <c r="C1381" s="178" t="s">
        <v>326</v>
      </c>
      <c r="D1381" s="178">
        <v>70</v>
      </c>
    </row>
    <row r="1382" spans="1:4">
      <c r="A1382" s="178" t="s">
        <v>581</v>
      </c>
      <c r="B1382" s="178" t="s">
        <v>325</v>
      </c>
      <c r="C1382" s="178" t="s">
        <v>325</v>
      </c>
      <c r="D1382" s="178">
        <v>71</v>
      </c>
    </row>
    <row r="1383" spans="1:4">
      <c r="A1383" s="178" t="s">
        <v>582</v>
      </c>
      <c r="B1383" s="178" t="s">
        <v>326</v>
      </c>
      <c r="C1383" s="178" t="s">
        <v>326</v>
      </c>
      <c r="D1383" s="178">
        <v>71</v>
      </c>
    </row>
    <row r="1384" spans="1:4">
      <c r="A1384" s="178" t="s">
        <v>418</v>
      </c>
      <c r="B1384" s="178" t="s">
        <v>325</v>
      </c>
      <c r="C1384" s="178" t="s">
        <v>325</v>
      </c>
      <c r="D1384" s="178">
        <v>72</v>
      </c>
    </row>
    <row r="1385" spans="1:4">
      <c r="A1385" s="178" t="s">
        <v>499</v>
      </c>
      <c r="B1385" s="178" t="s">
        <v>321</v>
      </c>
      <c r="C1385" s="178" t="s">
        <v>321</v>
      </c>
      <c r="D1385" s="178">
        <v>69</v>
      </c>
    </row>
    <row r="1386" spans="1:4">
      <c r="A1386" s="178" t="s">
        <v>498</v>
      </c>
      <c r="B1386" s="178" t="s">
        <v>321</v>
      </c>
      <c r="C1386" s="178" t="s">
        <v>321</v>
      </c>
      <c r="D1386" s="178">
        <v>70</v>
      </c>
    </row>
    <row r="1387" spans="1:4">
      <c r="A1387" s="178" t="s">
        <v>583</v>
      </c>
      <c r="B1387" s="178" t="s">
        <v>326</v>
      </c>
      <c r="C1387" s="178" t="s">
        <v>326</v>
      </c>
      <c r="D1387" s="178">
        <v>72</v>
      </c>
    </row>
    <row r="1388" spans="1:4">
      <c r="A1388" s="178" t="s">
        <v>576</v>
      </c>
      <c r="B1388" s="178" t="s">
        <v>326</v>
      </c>
      <c r="C1388" s="178" t="s">
        <v>326</v>
      </c>
      <c r="D1388" s="178">
        <v>72</v>
      </c>
    </row>
    <row r="1389" spans="1:4">
      <c r="A1389" s="178" t="s">
        <v>892</v>
      </c>
      <c r="B1389" s="178" t="s">
        <v>322</v>
      </c>
      <c r="C1389" s="178" t="s">
        <v>322</v>
      </c>
      <c r="D1389" s="178">
        <v>72</v>
      </c>
    </row>
    <row r="1390" spans="1:4">
      <c r="A1390" s="178" t="s">
        <v>591</v>
      </c>
      <c r="B1390" s="178" t="s">
        <v>325</v>
      </c>
      <c r="C1390" s="178" t="s">
        <v>325</v>
      </c>
      <c r="D1390" s="178">
        <v>69</v>
      </c>
    </row>
    <row r="1391" spans="1:4">
      <c r="A1391" s="178" t="s">
        <v>554</v>
      </c>
      <c r="B1391" s="178">
        <v>0</v>
      </c>
      <c r="C1391" s="178">
        <v>0</v>
      </c>
      <c r="D1391" s="178">
        <v>0</v>
      </c>
    </row>
    <row r="1392" spans="1:4">
      <c r="A1392" s="178" t="s">
        <v>589</v>
      </c>
      <c r="B1392" s="178" t="s">
        <v>326</v>
      </c>
      <c r="C1392" s="178" t="s">
        <v>326</v>
      </c>
      <c r="D1392" s="178">
        <v>68</v>
      </c>
    </row>
    <row r="1393" spans="1:4">
      <c r="A1393" s="178">
        <v>1152200</v>
      </c>
      <c r="B1393" s="178" t="s">
        <v>326</v>
      </c>
      <c r="C1393" s="178" t="s">
        <v>326</v>
      </c>
      <c r="D1393" s="178">
        <v>73</v>
      </c>
    </row>
    <row r="1394" spans="1:4">
      <c r="A1394" s="178">
        <v>1152201</v>
      </c>
      <c r="B1394" s="178" t="s">
        <v>326</v>
      </c>
      <c r="C1394" s="178" t="s">
        <v>326</v>
      </c>
      <c r="D1394" s="178">
        <v>72</v>
      </c>
    </row>
    <row r="1395" spans="1:4">
      <c r="A1395" s="178" t="s">
        <v>449</v>
      </c>
      <c r="B1395" s="178" t="s">
        <v>326</v>
      </c>
      <c r="C1395" s="178" t="s">
        <v>326</v>
      </c>
      <c r="D1395" s="178">
        <v>70</v>
      </c>
    </row>
    <row r="1396" spans="1:4">
      <c r="A1396" s="178" t="s">
        <v>440</v>
      </c>
      <c r="B1396" s="178" t="s">
        <v>326</v>
      </c>
      <c r="C1396" s="178" t="s">
        <v>326</v>
      </c>
      <c r="D1396" s="178">
        <v>69</v>
      </c>
    </row>
    <row r="1397" spans="1:4">
      <c r="A1397" s="178" t="s">
        <v>441</v>
      </c>
      <c r="B1397" s="178" t="s">
        <v>326</v>
      </c>
      <c r="C1397" s="178" t="s">
        <v>326</v>
      </c>
      <c r="D1397" s="178">
        <v>72</v>
      </c>
    </row>
    <row r="1398" spans="1:4">
      <c r="A1398" s="178">
        <v>1152222</v>
      </c>
      <c r="B1398" s="178" t="s">
        <v>326</v>
      </c>
      <c r="C1398" s="178" t="s">
        <v>326</v>
      </c>
      <c r="D1398" s="178">
        <v>71</v>
      </c>
    </row>
    <row r="1399" spans="1:4">
      <c r="A1399" s="178">
        <v>1152209</v>
      </c>
      <c r="B1399" s="178" t="s">
        <v>322</v>
      </c>
      <c r="C1399" s="178" t="s">
        <v>322</v>
      </c>
      <c r="D1399" s="178">
        <v>71</v>
      </c>
    </row>
    <row r="1400" spans="1:4">
      <c r="A1400" s="178" t="s">
        <v>426</v>
      </c>
      <c r="B1400" s="178" t="s">
        <v>322</v>
      </c>
      <c r="C1400" s="178" t="s">
        <v>322</v>
      </c>
      <c r="D1400" s="178">
        <v>71</v>
      </c>
    </row>
    <row r="1401" spans="1:4">
      <c r="A1401" s="178" t="s">
        <v>427</v>
      </c>
      <c r="B1401" s="178" t="s">
        <v>322</v>
      </c>
      <c r="C1401" s="178" t="s">
        <v>322</v>
      </c>
      <c r="D1401" s="178">
        <v>71</v>
      </c>
    </row>
    <row r="1402" spans="1:4">
      <c r="A1402" s="178">
        <v>1152202</v>
      </c>
      <c r="B1402" s="178" t="s">
        <v>326</v>
      </c>
      <c r="C1402" s="178" t="s">
        <v>326</v>
      </c>
      <c r="D1402" s="178">
        <v>73</v>
      </c>
    </row>
    <row r="1403" spans="1:4">
      <c r="A1403" s="178" t="s">
        <v>428</v>
      </c>
      <c r="B1403" s="178" t="s">
        <v>326</v>
      </c>
      <c r="C1403" s="178" t="s">
        <v>326</v>
      </c>
      <c r="D1403" s="178">
        <v>71</v>
      </c>
    </row>
    <row r="1404" spans="1:4">
      <c r="A1404" s="178" t="s">
        <v>442</v>
      </c>
      <c r="B1404" s="178" t="s">
        <v>326</v>
      </c>
      <c r="C1404" s="178" t="s">
        <v>326</v>
      </c>
      <c r="D1404" s="178">
        <v>72</v>
      </c>
    </row>
    <row r="1405" spans="1:4">
      <c r="A1405" s="178" t="s">
        <v>430</v>
      </c>
      <c r="B1405" s="178" t="s">
        <v>326</v>
      </c>
      <c r="C1405" s="178" t="s">
        <v>326</v>
      </c>
      <c r="D1405" s="178">
        <v>69</v>
      </c>
    </row>
    <row r="1406" spans="1:4">
      <c r="A1406" s="178" t="s">
        <v>431</v>
      </c>
      <c r="B1406" s="178" t="s">
        <v>325</v>
      </c>
      <c r="C1406" s="178" t="s">
        <v>325</v>
      </c>
      <c r="D1406" s="178">
        <v>71</v>
      </c>
    </row>
    <row r="1407" spans="1:4">
      <c r="A1407" s="178">
        <v>1152223</v>
      </c>
      <c r="B1407" s="178" t="s">
        <v>326</v>
      </c>
      <c r="C1407" s="178" t="s">
        <v>326</v>
      </c>
      <c r="D1407" s="178">
        <v>72</v>
      </c>
    </row>
    <row r="1408" spans="1:4">
      <c r="A1408" s="178">
        <v>1152212</v>
      </c>
      <c r="B1408" s="178" t="s">
        <v>326</v>
      </c>
      <c r="C1408" s="178" t="s">
        <v>326</v>
      </c>
      <c r="D1408" s="178">
        <v>71</v>
      </c>
    </row>
    <row r="1409" spans="1:4">
      <c r="A1409" s="178">
        <v>1152205</v>
      </c>
      <c r="B1409" s="178" t="s">
        <v>321</v>
      </c>
      <c r="C1409" s="178" t="s">
        <v>321</v>
      </c>
      <c r="D1409" s="178">
        <v>69</v>
      </c>
    </row>
    <row r="1410" spans="1:4">
      <c r="A1410" s="178">
        <v>1152203</v>
      </c>
      <c r="B1410" s="178" t="s">
        <v>326</v>
      </c>
      <c r="C1410" s="178" t="s">
        <v>326</v>
      </c>
      <c r="D1410" s="178">
        <v>71</v>
      </c>
    </row>
    <row r="1411" spans="1:4">
      <c r="A1411" s="178" t="s">
        <v>432</v>
      </c>
      <c r="B1411" s="178" t="s">
        <v>325</v>
      </c>
      <c r="C1411" s="178" t="s">
        <v>325</v>
      </c>
      <c r="D1411" s="178">
        <v>71</v>
      </c>
    </row>
    <row r="1412" spans="1:4">
      <c r="A1412" s="178">
        <v>1152225</v>
      </c>
      <c r="B1412" s="178" t="s">
        <v>322</v>
      </c>
      <c r="C1412" s="178" t="s">
        <v>322</v>
      </c>
      <c r="D1412" s="178">
        <v>71</v>
      </c>
    </row>
    <row r="1413" spans="1:4">
      <c r="A1413" s="178">
        <v>1152213</v>
      </c>
      <c r="B1413" s="178" t="s">
        <v>322</v>
      </c>
      <c r="C1413" s="178" t="s">
        <v>322</v>
      </c>
      <c r="D1413" s="178">
        <v>72</v>
      </c>
    </row>
    <row r="1414" spans="1:4">
      <c r="A1414" s="178">
        <v>1152215</v>
      </c>
      <c r="B1414" s="178" t="s">
        <v>321</v>
      </c>
      <c r="C1414" s="178" t="s">
        <v>321</v>
      </c>
      <c r="D1414" s="178">
        <v>69</v>
      </c>
    </row>
    <row r="1415" spans="1:4">
      <c r="A1415" s="178" t="s">
        <v>425</v>
      </c>
      <c r="B1415" s="178" t="s">
        <v>326</v>
      </c>
      <c r="C1415" s="178" t="s">
        <v>326</v>
      </c>
      <c r="D1415" s="178">
        <v>75</v>
      </c>
    </row>
    <row r="1416" spans="1:4">
      <c r="A1416" s="178" t="s">
        <v>433</v>
      </c>
      <c r="B1416" s="178" t="s">
        <v>325</v>
      </c>
      <c r="C1416" s="178" t="s">
        <v>325</v>
      </c>
      <c r="D1416" s="178">
        <v>71</v>
      </c>
    </row>
    <row r="1417" spans="1:4">
      <c r="A1417" s="178">
        <v>1152214</v>
      </c>
      <c r="B1417" s="178" t="s">
        <v>326</v>
      </c>
      <c r="C1417" s="178" t="s">
        <v>326</v>
      </c>
      <c r="D1417" s="178">
        <v>71</v>
      </c>
    </row>
    <row r="1418" spans="1:4">
      <c r="A1418" s="178">
        <v>1152216</v>
      </c>
      <c r="B1418" s="178" t="s">
        <v>321</v>
      </c>
      <c r="C1418" s="178" t="s">
        <v>321</v>
      </c>
      <c r="D1418" s="178">
        <v>70</v>
      </c>
    </row>
    <row r="1419" spans="1:4">
      <c r="A1419" s="178">
        <v>1152217</v>
      </c>
      <c r="B1419" s="178" t="s">
        <v>321</v>
      </c>
      <c r="C1419" s="178" t="s">
        <v>321</v>
      </c>
      <c r="D1419" s="178">
        <v>70</v>
      </c>
    </row>
    <row r="1420" spans="1:4">
      <c r="A1420" s="178" t="s">
        <v>434</v>
      </c>
      <c r="B1420" s="178" t="s">
        <v>325</v>
      </c>
      <c r="C1420" s="178" t="s">
        <v>325</v>
      </c>
      <c r="D1420" s="178">
        <v>72</v>
      </c>
    </row>
    <row r="1421" spans="1:4">
      <c r="A1421" s="178">
        <v>1152001</v>
      </c>
      <c r="B1421" s="178" t="s">
        <v>2273</v>
      </c>
      <c r="C1421" s="178" t="s">
        <v>2273</v>
      </c>
      <c r="D1421" s="178">
        <v>67</v>
      </c>
    </row>
    <row r="1422" spans="1:4">
      <c r="A1422" s="178">
        <v>1152006</v>
      </c>
      <c r="B1422" s="178" t="s">
        <v>2273</v>
      </c>
      <c r="C1422" s="178" t="s">
        <v>2273</v>
      </c>
      <c r="D1422" s="178">
        <v>70</v>
      </c>
    </row>
    <row r="1423" spans="1:4">
      <c r="A1423" s="178">
        <v>1152031</v>
      </c>
      <c r="B1423" s="178" t="s">
        <v>322</v>
      </c>
      <c r="C1423" s="178" t="s">
        <v>322</v>
      </c>
      <c r="D1423" s="178">
        <v>70</v>
      </c>
    </row>
    <row r="1424" spans="1:4">
      <c r="A1424" s="178">
        <v>1152236</v>
      </c>
      <c r="B1424" s="178" t="s">
        <v>326</v>
      </c>
      <c r="C1424" s="178" t="s">
        <v>326</v>
      </c>
      <c r="D1424" s="178">
        <v>67</v>
      </c>
    </row>
    <row r="1425" spans="1:4">
      <c r="A1425" s="178">
        <v>1152007</v>
      </c>
      <c r="B1425" s="178">
        <v>0</v>
      </c>
      <c r="C1425" s="178">
        <v>0</v>
      </c>
      <c r="D1425" s="178">
        <v>0</v>
      </c>
    </row>
    <row r="1426" spans="1:4">
      <c r="A1426" s="178">
        <v>1152251</v>
      </c>
      <c r="B1426" s="178" t="s">
        <v>326</v>
      </c>
      <c r="C1426" s="178" t="s">
        <v>326</v>
      </c>
      <c r="D1426" s="178">
        <v>67</v>
      </c>
    </row>
    <row r="1427" spans="1:4">
      <c r="A1427" s="178" t="s">
        <v>600</v>
      </c>
      <c r="B1427" s="178" t="s">
        <v>326</v>
      </c>
      <c r="C1427" s="178" t="s">
        <v>326</v>
      </c>
      <c r="D1427" s="178">
        <v>67</v>
      </c>
    </row>
    <row r="1428" spans="1:4">
      <c r="A1428" s="178" t="s">
        <v>601</v>
      </c>
      <c r="B1428" s="178" t="s">
        <v>326</v>
      </c>
      <c r="C1428" s="178" t="s">
        <v>326</v>
      </c>
      <c r="D1428" s="178">
        <v>71</v>
      </c>
    </row>
    <row r="1429" spans="1:4">
      <c r="A1429" s="178">
        <v>1152235</v>
      </c>
      <c r="B1429" s="178" t="s">
        <v>326</v>
      </c>
      <c r="C1429" s="178" t="s">
        <v>326</v>
      </c>
      <c r="D1429" s="178">
        <v>67</v>
      </c>
    </row>
    <row r="1430" spans="1:4">
      <c r="A1430" s="178" t="s">
        <v>599</v>
      </c>
      <c r="B1430" s="178" t="s">
        <v>326</v>
      </c>
      <c r="C1430" s="178" t="s">
        <v>326</v>
      </c>
      <c r="D1430" s="178">
        <v>67</v>
      </c>
    </row>
    <row r="1431" spans="1:4">
      <c r="A1431" s="178">
        <v>1152228</v>
      </c>
      <c r="B1431" s="178" t="s">
        <v>326</v>
      </c>
      <c r="C1431" s="178" t="s">
        <v>326</v>
      </c>
      <c r="D1431" s="178">
        <v>68</v>
      </c>
    </row>
    <row r="1432" spans="1:4">
      <c r="A1432" s="178" t="s">
        <v>508</v>
      </c>
      <c r="B1432" s="178" t="s">
        <v>326</v>
      </c>
      <c r="C1432" s="178" t="s">
        <v>326</v>
      </c>
      <c r="D1432" s="178">
        <v>69</v>
      </c>
    </row>
    <row r="1433" spans="1:4">
      <c r="A1433" s="178">
        <v>1152229</v>
      </c>
      <c r="B1433" s="178" t="s">
        <v>326</v>
      </c>
      <c r="C1433" s="178" t="s">
        <v>326</v>
      </c>
      <c r="D1433" s="178">
        <v>68</v>
      </c>
    </row>
    <row r="1434" spans="1:4">
      <c r="A1434" s="178">
        <v>1152230</v>
      </c>
      <c r="B1434" s="178" t="s">
        <v>326</v>
      </c>
      <c r="C1434" s="178" t="s">
        <v>326</v>
      </c>
      <c r="D1434" s="178">
        <v>69</v>
      </c>
    </row>
    <row r="1435" spans="1:4">
      <c r="A1435" s="178">
        <v>1152227</v>
      </c>
      <c r="B1435" s="178" t="s">
        <v>2273</v>
      </c>
      <c r="C1435" s="178" t="s">
        <v>2273</v>
      </c>
      <c r="D1435" s="178">
        <v>67</v>
      </c>
    </row>
    <row r="1436" spans="1:4">
      <c r="A1436" s="178">
        <v>1152084</v>
      </c>
      <c r="B1436" s="178" t="s">
        <v>322</v>
      </c>
      <c r="C1436" s="178" t="s">
        <v>322</v>
      </c>
      <c r="D1436" s="178">
        <v>68</v>
      </c>
    </row>
    <row r="1437" spans="1:4">
      <c r="A1437" s="178">
        <v>1152034</v>
      </c>
      <c r="B1437" s="178" t="s">
        <v>326</v>
      </c>
      <c r="C1437" s="178" t="s">
        <v>326</v>
      </c>
      <c r="D1437" s="178">
        <v>68</v>
      </c>
    </row>
    <row r="1438" spans="1:4">
      <c r="A1438" s="178">
        <v>1152040</v>
      </c>
      <c r="B1438" s="178" t="s">
        <v>322</v>
      </c>
      <c r="C1438" s="178" t="s">
        <v>322</v>
      </c>
      <c r="D1438" s="178">
        <v>68</v>
      </c>
    </row>
    <row r="1439" spans="1:4">
      <c r="A1439" s="178">
        <v>1152244</v>
      </c>
      <c r="B1439" s="178" t="s">
        <v>326</v>
      </c>
      <c r="C1439" s="178" t="s">
        <v>326</v>
      </c>
      <c r="D1439" s="178">
        <v>67</v>
      </c>
    </row>
    <row r="1440" spans="1:4">
      <c r="A1440" s="178">
        <v>1152042</v>
      </c>
      <c r="B1440" s="178" t="s">
        <v>326</v>
      </c>
      <c r="C1440" s="178" t="s">
        <v>326</v>
      </c>
      <c r="D1440" s="178">
        <v>69</v>
      </c>
    </row>
    <row r="1441" spans="1:4">
      <c r="A1441" s="178">
        <v>1152237</v>
      </c>
      <c r="B1441" s="178" t="s">
        <v>326</v>
      </c>
      <c r="C1441" s="178" t="s">
        <v>326</v>
      </c>
      <c r="D1441" s="178">
        <v>71</v>
      </c>
    </row>
    <row r="1442" spans="1:4">
      <c r="A1442" s="178">
        <v>1152246</v>
      </c>
      <c r="B1442" s="178" t="s">
        <v>326</v>
      </c>
      <c r="C1442" s="178" t="s">
        <v>326</v>
      </c>
      <c r="D1442" s="178">
        <v>68</v>
      </c>
    </row>
    <row r="1443" spans="1:4">
      <c r="A1443" s="178">
        <v>1152015</v>
      </c>
      <c r="B1443" s="178" t="s">
        <v>2273</v>
      </c>
      <c r="C1443" s="178" t="s">
        <v>2273</v>
      </c>
      <c r="D1443" s="178">
        <v>67</v>
      </c>
    </row>
    <row r="1444" spans="1:4">
      <c r="A1444" s="178">
        <v>1152231</v>
      </c>
      <c r="B1444" s="178" t="s">
        <v>326</v>
      </c>
      <c r="C1444" s="178" t="s">
        <v>326</v>
      </c>
      <c r="D1444" s="178">
        <v>67</v>
      </c>
    </row>
    <row r="1445" spans="1:4">
      <c r="A1445" s="178">
        <v>1152233</v>
      </c>
      <c r="B1445" s="178" t="s">
        <v>326</v>
      </c>
      <c r="C1445" s="178" t="s">
        <v>326</v>
      </c>
      <c r="D1445" s="178">
        <v>67</v>
      </c>
    </row>
    <row r="1446" spans="1:4">
      <c r="A1446" s="178">
        <v>1152268</v>
      </c>
      <c r="B1446" s="178" t="s">
        <v>326</v>
      </c>
      <c r="C1446" s="178" t="s">
        <v>326</v>
      </c>
      <c r="D1446" s="178">
        <v>68</v>
      </c>
    </row>
    <row r="1447" spans="1:4">
      <c r="A1447" s="178">
        <v>1152107</v>
      </c>
      <c r="B1447" s="178" t="s">
        <v>322</v>
      </c>
      <c r="C1447" s="178" t="s">
        <v>322</v>
      </c>
      <c r="D1447" s="178">
        <v>68</v>
      </c>
    </row>
    <row r="1448" spans="1:4">
      <c r="A1448" s="178">
        <v>1152243</v>
      </c>
      <c r="B1448" s="178" t="s">
        <v>326</v>
      </c>
      <c r="C1448" s="178" t="s">
        <v>326</v>
      </c>
      <c r="D1448" s="178">
        <v>68</v>
      </c>
    </row>
    <row r="1449" spans="1:4">
      <c r="A1449" s="178">
        <v>1152086</v>
      </c>
      <c r="B1449" s="178" t="s">
        <v>326</v>
      </c>
      <c r="C1449" s="178" t="s">
        <v>326</v>
      </c>
      <c r="D1449" s="178">
        <v>69</v>
      </c>
    </row>
    <row r="1450" spans="1:4">
      <c r="A1450" s="178">
        <v>1152254</v>
      </c>
      <c r="B1450" s="178" t="s">
        <v>326</v>
      </c>
      <c r="C1450" s="178" t="s">
        <v>326</v>
      </c>
      <c r="D1450" s="178">
        <v>67</v>
      </c>
    </row>
    <row r="1451" spans="1:4">
      <c r="A1451" s="178">
        <v>1152256</v>
      </c>
      <c r="B1451" s="178" t="s">
        <v>326</v>
      </c>
      <c r="C1451" s="178" t="s">
        <v>326</v>
      </c>
      <c r="D1451" s="178">
        <v>68</v>
      </c>
    </row>
    <row r="1452" spans="1:4">
      <c r="A1452" s="178">
        <v>1152257</v>
      </c>
      <c r="B1452" s="178" t="s">
        <v>325</v>
      </c>
      <c r="C1452" s="178" t="s">
        <v>325</v>
      </c>
      <c r="D1452" s="178">
        <v>69</v>
      </c>
    </row>
    <row r="1453" spans="1:4">
      <c r="A1453" s="178">
        <v>1152245</v>
      </c>
      <c r="B1453" s="178" t="s">
        <v>326</v>
      </c>
      <c r="C1453" s="178" t="s">
        <v>326</v>
      </c>
      <c r="D1453" s="178">
        <v>67</v>
      </c>
    </row>
    <row r="1454" spans="1:4">
      <c r="A1454" s="178">
        <v>1152238</v>
      </c>
      <c r="B1454" s="178" t="s">
        <v>326</v>
      </c>
      <c r="C1454" s="178" t="s">
        <v>326</v>
      </c>
      <c r="D1454" s="178">
        <v>69</v>
      </c>
    </row>
    <row r="1455" spans="1:4">
      <c r="A1455" s="178">
        <v>1152062</v>
      </c>
      <c r="B1455" s="178" t="s">
        <v>325</v>
      </c>
      <c r="C1455" s="178" t="s">
        <v>325</v>
      </c>
      <c r="D1455" s="178">
        <v>69</v>
      </c>
    </row>
    <row r="1456" spans="1:4">
      <c r="A1456" s="178">
        <v>1152044</v>
      </c>
      <c r="B1456" s="178" t="s">
        <v>326</v>
      </c>
      <c r="C1456" s="178" t="s">
        <v>326</v>
      </c>
      <c r="D1456" s="178">
        <v>68</v>
      </c>
    </row>
    <row r="1457" spans="1:4">
      <c r="A1457" s="178">
        <v>1152046</v>
      </c>
      <c r="B1457" s="178" t="s">
        <v>326</v>
      </c>
      <c r="C1457" s="178" t="s">
        <v>326</v>
      </c>
      <c r="D1457" s="178">
        <v>68</v>
      </c>
    </row>
    <row r="1458" spans="1:4">
      <c r="A1458" s="178">
        <v>1152247</v>
      </c>
      <c r="B1458" s="178" t="s">
        <v>326</v>
      </c>
      <c r="C1458" s="178" t="s">
        <v>326</v>
      </c>
      <c r="D1458" s="178">
        <v>67</v>
      </c>
    </row>
    <row r="1459" spans="1:4">
      <c r="A1459" s="178">
        <v>1152064</v>
      </c>
      <c r="B1459" s="178" t="s">
        <v>325</v>
      </c>
      <c r="C1459" s="178" t="s">
        <v>325</v>
      </c>
      <c r="D1459" s="178">
        <v>69</v>
      </c>
    </row>
    <row r="1460" spans="1:4">
      <c r="A1460" s="178">
        <v>1152240</v>
      </c>
      <c r="B1460" s="178" t="s">
        <v>326</v>
      </c>
      <c r="C1460" s="178" t="s">
        <v>326</v>
      </c>
      <c r="D1460" s="178">
        <v>68</v>
      </c>
    </row>
    <row r="1461" spans="1:4">
      <c r="A1461" s="178">
        <v>1152028</v>
      </c>
      <c r="B1461" s="178" t="s">
        <v>322</v>
      </c>
      <c r="C1461" s="178" t="s">
        <v>322</v>
      </c>
      <c r="D1461" s="178">
        <v>69</v>
      </c>
    </row>
    <row r="1462" spans="1:4">
      <c r="A1462" s="178" t="s">
        <v>638</v>
      </c>
      <c r="B1462" s="178" t="s">
        <v>322</v>
      </c>
      <c r="C1462" s="178" t="s">
        <v>322</v>
      </c>
      <c r="D1462" s="178">
        <v>65</v>
      </c>
    </row>
    <row r="1463" spans="1:4">
      <c r="A1463" s="178">
        <v>1152148</v>
      </c>
      <c r="B1463" s="178" t="s">
        <v>2273</v>
      </c>
      <c r="C1463" s="178" t="s">
        <v>2273</v>
      </c>
      <c r="D1463" s="178">
        <v>69</v>
      </c>
    </row>
    <row r="1464" spans="1:4">
      <c r="A1464" s="178" t="s">
        <v>633</v>
      </c>
      <c r="B1464" s="178" t="s">
        <v>326</v>
      </c>
      <c r="C1464" s="178" t="s">
        <v>326</v>
      </c>
      <c r="D1464" s="178">
        <v>68</v>
      </c>
    </row>
    <row r="1465" spans="1:4">
      <c r="A1465" s="178" t="s">
        <v>616</v>
      </c>
      <c r="B1465" s="178" t="s">
        <v>322</v>
      </c>
      <c r="C1465" s="178" t="s">
        <v>322</v>
      </c>
      <c r="D1465" s="178">
        <v>67</v>
      </c>
    </row>
    <row r="1466" spans="1:4">
      <c r="A1466" s="178" t="s">
        <v>634</v>
      </c>
      <c r="B1466" s="178" t="s">
        <v>322</v>
      </c>
      <c r="C1466" s="178" t="s">
        <v>322</v>
      </c>
      <c r="D1466" s="178">
        <v>65</v>
      </c>
    </row>
    <row r="1467" spans="1:4">
      <c r="A1467" s="178" t="s">
        <v>606</v>
      </c>
      <c r="B1467" s="178" t="s">
        <v>325</v>
      </c>
      <c r="C1467" s="178" t="s">
        <v>325</v>
      </c>
      <c r="D1467" s="178">
        <v>69</v>
      </c>
    </row>
    <row r="1468" spans="1:4">
      <c r="A1468" s="178" t="s">
        <v>627</v>
      </c>
      <c r="B1468" s="178" t="s">
        <v>325</v>
      </c>
      <c r="C1468" s="178" t="s">
        <v>325</v>
      </c>
      <c r="D1468" s="178">
        <v>69</v>
      </c>
    </row>
    <row r="1469" spans="1:4">
      <c r="A1469" s="178" t="s">
        <v>608</v>
      </c>
      <c r="B1469" s="178" t="s">
        <v>326</v>
      </c>
      <c r="C1469" s="178" t="s">
        <v>326</v>
      </c>
      <c r="D1469" s="178">
        <v>69</v>
      </c>
    </row>
    <row r="1470" spans="1:4">
      <c r="A1470" s="178" t="s">
        <v>454</v>
      </c>
      <c r="B1470" s="178" t="s">
        <v>326</v>
      </c>
      <c r="C1470" s="178" t="s">
        <v>326</v>
      </c>
      <c r="D1470" s="178">
        <v>70</v>
      </c>
    </row>
    <row r="1471" spans="1:4">
      <c r="A1471" s="178" t="s">
        <v>607</v>
      </c>
      <c r="B1471" s="178" t="s">
        <v>326</v>
      </c>
      <c r="C1471" s="178" t="s">
        <v>326</v>
      </c>
      <c r="D1471" s="178">
        <v>69</v>
      </c>
    </row>
    <row r="1472" spans="1:4">
      <c r="A1472" s="178" t="s">
        <v>610</v>
      </c>
      <c r="B1472" s="178" t="s">
        <v>325</v>
      </c>
      <c r="C1472" s="178" t="s">
        <v>325</v>
      </c>
      <c r="D1472" s="178">
        <v>69</v>
      </c>
    </row>
    <row r="1473" spans="1:4">
      <c r="A1473" s="178" t="s">
        <v>628</v>
      </c>
      <c r="B1473" s="178" t="s">
        <v>325</v>
      </c>
      <c r="C1473" s="178" t="s">
        <v>325</v>
      </c>
      <c r="D1473" s="178">
        <v>69</v>
      </c>
    </row>
    <row r="1474" spans="1:4">
      <c r="A1474" s="178" t="s">
        <v>455</v>
      </c>
      <c r="B1474" s="178" t="s">
        <v>326</v>
      </c>
      <c r="C1474" s="178" t="s">
        <v>326</v>
      </c>
      <c r="D1474" s="178">
        <v>67</v>
      </c>
    </row>
    <row r="1475" spans="1:4">
      <c r="A1475" s="178" t="s">
        <v>457</v>
      </c>
      <c r="B1475" s="178" t="s">
        <v>326</v>
      </c>
      <c r="C1475" s="178" t="s">
        <v>326</v>
      </c>
      <c r="D1475" s="178">
        <v>67</v>
      </c>
    </row>
    <row r="1476" spans="1:4">
      <c r="A1476" s="178" t="s">
        <v>609</v>
      </c>
      <c r="B1476" s="178" t="s">
        <v>325</v>
      </c>
      <c r="C1476" s="178" t="s">
        <v>325</v>
      </c>
      <c r="D1476" s="178">
        <v>68</v>
      </c>
    </row>
    <row r="1477" spans="1:4">
      <c r="A1477" s="178" t="s">
        <v>629</v>
      </c>
      <c r="B1477" s="178" t="s">
        <v>325</v>
      </c>
      <c r="C1477" s="178" t="s">
        <v>325</v>
      </c>
      <c r="D1477" s="178">
        <v>68</v>
      </c>
    </row>
    <row r="1478" spans="1:4">
      <c r="A1478" s="178" t="s">
        <v>603</v>
      </c>
      <c r="B1478" s="178" t="s">
        <v>326</v>
      </c>
      <c r="C1478" s="178" t="s">
        <v>326</v>
      </c>
      <c r="D1478" s="178">
        <v>69</v>
      </c>
    </row>
    <row r="1479" spans="1:4">
      <c r="A1479" s="178">
        <v>1152092</v>
      </c>
      <c r="B1479" s="178" t="s">
        <v>326</v>
      </c>
      <c r="C1479" s="178" t="s">
        <v>326</v>
      </c>
      <c r="D1479" s="178">
        <v>68</v>
      </c>
    </row>
    <row r="1480" spans="1:4">
      <c r="A1480" s="178" t="s">
        <v>602</v>
      </c>
      <c r="B1480" s="178" t="s">
        <v>325</v>
      </c>
      <c r="C1480" s="178" t="s">
        <v>325</v>
      </c>
      <c r="D1480" s="178">
        <v>69</v>
      </c>
    </row>
    <row r="1481" spans="1:4">
      <c r="A1481" s="178" t="s">
        <v>622</v>
      </c>
      <c r="B1481" s="178" t="s">
        <v>325</v>
      </c>
      <c r="C1481" s="178" t="s">
        <v>325</v>
      </c>
      <c r="D1481" s="178">
        <v>69</v>
      </c>
    </row>
    <row r="1482" spans="1:4">
      <c r="A1482" s="178">
        <v>1152248</v>
      </c>
      <c r="B1482" s="178" t="s">
        <v>326</v>
      </c>
      <c r="C1482" s="178" t="s">
        <v>326</v>
      </c>
      <c r="D1482" s="178">
        <v>68</v>
      </c>
    </row>
    <row r="1483" spans="1:4">
      <c r="A1483" s="178">
        <v>1152066</v>
      </c>
      <c r="B1483" s="178" t="s">
        <v>325</v>
      </c>
      <c r="C1483" s="178" t="s">
        <v>325</v>
      </c>
      <c r="D1483" s="178">
        <v>68</v>
      </c>
    </row>
    <row r="1484" spans="1:4">
      <c r="A1484" s="178">
        <v>1152070</v>
      </c>
      <c r="B1484" s="178" t="s">
        <v>326</v>
      </c>
      <c r="C1484" s="178" t="s">
        <v>326</v>
      </c>
      <c r="D1484" s="178">
        <v>69</v>
      </c>
    </row>
    <row r="1485" spans="1:4">
      <c r="A1485" s="178">
        <v>1152241</v>
      </c>
      <c r="B1485" s="178" t="s">
        <v>326</v>
      </c>
      <c r="C1485" s="178" t="s">
        <v>326</v>
      </c>
      <c r="D1485" s="178">
        <v>71</v>
      </c>
    </row>
    <row r="1486" spans="1:4">
      <c r="A1486" s="178">
        <v>1152242</v>
      </c>
      <c r="B1486" s="178" t="s">
        <v>326</v>
      </c>
      <c r="C1486" s="178" t="s">
        <v>326</v>
      </c>
      <c r="D1486" s="178">
        <v>71</v>
      </c>
    </row>
    <row r="1487" spans="1:4">
      <c r="A1487" s="178" t="s">
        <v>619</v>
      </c>
      <c r="B1487" s="178" t="s">
        <v>325</v>
      </c>
      <c r="C1487" s="178" t="s">
        <v>325</v>
      </c>
      <c r="D1487" s="178">
        <v>69</v>
      </c>
    </row>
    <row r="1488" spans="1:4">
      <c r="A1488" s="178" t="s">
        <v>538</v>
      </c>
      <c r="B1488" s="178" t="s">
        <v>326</v>
      </c>
      <c r="C1488" s="178" t="s">
        <v>326</v>
      </c>
      <c r="D1488" s="178">
        <v>70</v>
      </c>
    </row>
    <row r="1489" spans="1:4">
      <c r="A1489" s="178" t="s">
        <v>476</v>
      </c>
      <c r="B1489" s="178" t="s">
        <v>322</v>
      </c>
      <c r="C1489" s="178" t="s">
        <v>322</v>
      </c>
      <c r="D1489" s="178">
        <v>66</v>
      </c>
    </row>
    <row r="1490" spans="1:4">
      <c r="A1490" s="178" t="s">
        <v>617</v>
      </c>
      <c r="B1490" s="178" t="s">
        <v>326</v>
      </c>
      <c r="C1490" s="178" t="s">
        <v>326</v>
      </c>
      <c r="D1490" s="178">
        <v>68</v>
      </c>
    </row>
    <row r="1491" spans="1:4">
      <c r="A1491" s="178" t="s">
        <v>869</v>
      </c>
      <c r="B1491" s="178" t="s">
        <v>326</v>
      </c>
      <c r="C1491" s="178" t="s">
        <v>326</v>
      </c>
      <c r="D1491" s="178">
        <v>69</v>
      </c>
    </row>
    <row r="1492" spans="1:4">
      <c r="A1492" s="178" t="s">
        <v>460</v>
      </c>
      <c r="B1492" s="178" t="s">
        <v>322</v>
      </c>
      <c r="C1492" s="178" t="s">
        <v>322</v>
      </c>
      <c r="D1492" s="178">
        <v>69</v>
      </c>
    </row>
    <row r="1493" spans="1:4">
      <c r="A1493" s="178" t="s">
        <v>531</v>
      </c>
      <c r="B1493" s="178" t="s">
        <v>325</v>
      </c>
      <c r="C1493" s="178" t="s">
        <v>325</v>
      </c>
      <c r="D1493" s="178">
        <v>70</v>
      </c>
    </row>
    <row r="1494" spans="1:4">
      <c r="A1494" s="178" t="s">
        <v>530</v>
      </c>
      <c r="B1494" s="178" t="s">
        <v>326</v>
      </c>
      <c r="C1494" s="178" t="s">
        <v>326</v>
      </c>
      <c r="D1494" s="178">
        <v>71</v>
      </c>
    </row>
    <row r="1495" spans="1:4">
      <c r="A1495" s="178" t="s">
        <v>469</v>
      </c>
      <c r="B1495" s="178" t="s">
        <v>322</v>
      </c>
      <c r="C1495" s="178" t="s">
        <v>322</v>
      </c>
      <c r="D1495" s="178">
        <v>69</v>
      </c>
    </row>
    <row r="1496" spans="1:4">
      <c r="A1496" s="178">
        <v>1152150</v>
      </c>
      <c r="B1496" s="178" t="s">
        <v>322</v>
      </c>
      <c r="C1496" s="178" t="s">
        <v>322</v>
      </c>
      <c r="D1496" s="178">
        <v>66</v>
      </c>
    </row>
    <row r="1497" spans="1:4">
      <c r="A1497" s="178">
        <v>1152137</v>
      </c>
      <c r="B1497" s="178" t="s">
        <v>2273</v>
      </c>
      <c r="C1497" s="178" t="s">
        <v>2273</v>
      </c>
      <c r="D1497" s="178">
        <v>68</v>
      </c>
    </row>
    <row r="1498" spans="1:4">
      <c r="A1498" s="178" t="s">
        <v>652</v>
      </c>
      <c r="B1498" s="178" t="s">
        <v>325</v>
      </c>
      <c r="C1498" s="178" t="s">
        <v>325</v>
      </c>
      <c r="D1498" s="178">
        <v>69</v>
      </c>
    </row>
    <row r="1499" spans="1:4">
      <c r="A1499" s="178">
        <v>1152276</v>
      </c>
      <c r="B1499" s="178" t="s">
        <v>2273</v>
      </c>
      <c r="C1499" s="178" t="s">
        <v>2273</v>
      </c>
      <c r="D1499" s="178">
        <v>68</v>
      </c>
    </row>
    <row r="1500" spans="1:4">
      <c r="A1500" s="178" t="s">
        <v>522</v>
      </c>
      <c r="B1500" s="178" t="s">
        <v>325</v>
      </c>
      <c r="C1500" s="178" t="s">
        <v>325</v>
      </c>
      <c r="D1500" s="178">
        <v>70</v>
      </c>
    </row>
    <row r="1501" spans="1:4">
      <c r="A1501" s="178" t="s">
        <v>635</v>
      </c>
      <c r="B1501" s="178" t="s">
        <v>322</v>
      </c>
      <c r="C1501" s="178" t="s">
        <v>322</v>
      </c>
      <c r="D1501" s="178">
        <v>69</v>
      </c>
    </row>
    <row r="1502" spans="1:4">
      <c r="A1502" s="178" t="s">
        <v>654</v>
      </c>
      <c r="B1502" s="178" t="s">
        <v>322</v>
      </c>
      <c r="C1502" s="178" t="s">
        <v>322</v>
      </c>
      <c r="D1502" s="178">
        <v>71</v>
      </c>
    </row>
    <row r="1503" spans="1:4">
      <c r="A1503" s="178" t="s">
        <v>523</v>
      </c>
      <c r="B1503" s="178" t="s">
        <v>325</v>
      </c>
      <c r="C1503" s="178" t="s">
        <v>325</v>
      </c>
      <c r="D1503" s="178">
        <v>69</v>
      </c>
    </row>
    <row r="1504" spans="1:4">
      <c r="A1504" s="178" t="s">
        <v>525</v>
      </c>
      <c r="B1504" s="178" t="s">
        <v>322</v>
      </c>
      <c r="C1504" s="178" t="s">
        <v>322</v>
      </c>
      <c r="D1504" s="178">
        <v>69</v>
      </c>
    </row>
    <row r="1505" spans="1:4">
      <c r="A1505" s="178">
        <v>1152139</v>
      </c>
      <c r="B1505" s="178" t="s">
        <v>322</v>
      </c>
      <c r="C1505" s="178" t="s">
        <v>322</v>
      </c>
      <c r="D1505" s="178">
        <v>65</v>
      </c>
    </row>
    <row r="1506" spans="1:4">
      <c r="A1506" s="178" t="s">
        <v>614</v>
      </c>
      <c r="B1506" s="178" t="s">
        <v>322</v>
      </c>
      <c r="C1506" s="178" t="s">
        <v>322</v>
      </c>
      <c r="D1506" s="178">
        <v>68</v>
      </c>
    </row>
    <row r="1507" spans="1:4">
      <c r="A1507" s="178" t="s">
        <v>613</v>
      </c>
      <c r="B1507" s="178" t="s">
        <v>325</v>
      </c>
      <c r="C1507" s="178" t="s">
        <v>325</v>
      </c>
      <c r="D1507" s="178">
        <v>68</v>
      </c>
    </row>
    <row r="1508" spans="1:4">
      <c r="A1508" s="178" t="s">
        <v>630</v>
      </c>
      <c r="B1508" s="178" t="s">
        <v>326</v>
      </c>
      <c r="C1508" s="178" t="s">
        <v>326</v>
      </c>
      <c r="D1508" s="178">
        <v>66</v>
      </c>
    </row>
    <row r="1509" spans="1:4">
      <c r="A1509" s="178">
        <v>1152117</v>
      </c>
      <c r="B1509" s="178" t="s">
        <v>322</v>
      </c>
      <c r="C1509" s="178" t="s">
        <v>322</v>
      </c>
      <c r="D1509" s="178">
        <v>68</v>
      </c>
    </row>
    <row r="1510" spans="1:4">
      <c r="A1510" s="178" t="s">
        <v>642</v>
      </c>
      <c r="B1510" s="178" t="s">
        <v>325</v>
      </c>
      <c r="C1510" s="178" t="s">
        <v>325</v>
      </c>
      <c r="D1510" s="178">
        <v>66</v>
      </c>
    </row>
    <row r="1511" spans="1:4">
      <c r="A1511" s="178" t="s">
        <v>458</v>
      </c>
      <c r="B1511" s="178" t="s">
        <v>322</v>
      </c>
      <c r="C1511" s="178" t="s">
        <v>322</v>
      </c>
      <c r="D1511" s="178">
        <v>69</v>
      </c>
    </row>
    <row r="1512" spans="1:4">
      <c r="A1512" s="178" t="s">
        <v>459</v>
      </c>
      <c r="B1512" s="178" t="s">
        <v>322</v>
      </c>
      <c r="C1512" s="178" t="s">
        <v>322</v>
      </c>
      <c r="D1512" s="178">
        <v>69</v>
      </c>
    </row>
    <row r="1513" spans="1:4">
      <c r="A1513" s="178" t="s">
        <v>612</v>
      </c>
      <c r="B1513" s="178" t="s">
        <v>325</v>
      </c>
      <c r="C1513" s="178" t="s">
        <v>325</v>
      </c>
      <c r="D1513" s="178">
        <v>70</v>
      </c>
    </row>
    <row r="1514" spans="1:4">
      <c r="A1514" s="178" t="s">
        <v>631</v>
      </c>
      <c r="B1514" s="178" t="s">
        <v>325</v>
      </c>
      <c r="C1514" s="178" t="s">
        <v>325</v>
      </c>
      <c r="D1514" s="178">
        <v>68</v>
      </c>
    </row>
    <row r="1515" spans="1:4">
      <c r="A1515" s="178" t="s">
        <v>643</v>
      </c>
      <c r="B1515" s="178" t="s">
        <v>325</v>
      </c>
      <c r="C1515" s="178" t="s">
        <v>325</v>
      </c>
      <c r="D1515" s="178">
        <v>69</v>
      </c>
    </row>
    <row r="1516" spans="1:4">
      <c r="A1516" s="178" t="s">
        <v>513</v>
      </c>
      <c r="B1516" s="178" t="s">
        <v>325</v>
      </c>
      <c r="C1516" s="178" t="s">
        <v>325</v>
      </c>
      <c r="D1516" s="178">
        <v>68</v>
      </c>
    </row>
    <row r="1517" spans="1:4">
      <c r="A1517" s="178" t="s">
        <v>611</v>
      </c>
      <c r="B1517" s="178" t="s">
        <v>325</v>
      </c>
      <c r="C1517" s="178" t="s">
        <v>325</v>
      </c>
      <c r="D1517" s="178">
        <v>68</v>
      </c>
    </row>
    <row r="1518" spans="1:4">
      <c r="A1518" s="178">
        <v>1152271</v>
      </c>
      <c r="B1518" s="178" t="s">
        <v>326</v>
      </c>
      <c r="C1518" s="178" t="s">
        <v>326</v>
      </c>
      <c r="D1518" s="178">
        <v>70</v>
      </c>
    </row>
    <row r="1519" spans="1:4">
      <c r="A1519" s="178" t="s">
        <v>514</v>
      </c>
      <c r="B1519" s="178" t="s">
        <v>326</v>
      </c>
      <c r="C1519" s="178" t="s">
        <v>326</v>
      </c>
      <c r="D1519" s="178">
        <v>68</v>
      </c>
    </row>
    <row r="1520" spans="1:4">
      <c r="A1520" s="178" t="s">
        <v>557</v>
      </c>
      <c r="B1520" s="178" t="s">
        <v>326</v>
      </c>
      <c r="C1520" s="178" t="s">
        <v>326</v>
      </c>
      <c r="D1520" s="178">
        <v>68</v>
      </c>
    </row>
    <row r="1521" spans="1:4">
      <c r="A1521" s="178" t="s">
        <v>894</v>
      </c>
      <c r="B1521" s="178" t="s">
        <v>325</v>
      </c>
      <c r="C1521" s="178" t="s">
        <v>325</v>
      </c>
      <c r="D1521" s="178">
        <v>69</v>
      </c>
    </row>
    <row r="1522" spans="1:4">
      <c r="A1522" s="178" t="s">
        <v>623</v>
      </c>
      <c r="B1522" s="178" t="s">
        <v>325</v>
      </c>
      <c r="C1522" s="178" t="s">
        <v>325</v>
      </c>
      <c r="D1522" s="178">
        <v>69</v>
      </c>
    </row>
    <row r="1523" spans="1:4">
      <c r="A1523" s="178" t="s">
        <v>511</v>
      </c>
      <c r="B1523" s="178" t="s">
        <v>325</v>
      </c>
      <c r="C1523" s="178" t="s">
        <v>325</v>
      </c>
      <c r="D1523" s="178">
        <v>69</v>
      </c>
    </row>
    <row r="1524" spans="1:4">
      <c r="A1524" s="178">
        <v>1152259</v>
      </c>
      <c r="B1524" s="178" t="s">
        <v>322</v>
      </c>
      <c r="C1524" s="178" t="s">
        <v>322</v>
      </c>
      <c r="D1524" s="178">
        <v>68</v>
      </c>
    </row>
    <row r="1525" spans="1:4">
      <c r="A1525" s="178">
        <v>1152262</v>
      </c>
      <c r="B1525" s="178" t="s">
        <v>322</v>
      </c>
      <c r="C1525" s="178" t="s">
        <v>322</v>
      </c>
      <c r="D1525" s="178">
        <v>68</v>
      </c>
    </row>
    <row r="1526" spans="1:4">
      <c r="A1526" s="178">
        <v>1152098</v>
      </c>
      <c r="B1526" s="178" t="s">
        <v>326</v>
      </c>
      <c r="C1526" s="178" t="s">
        <v>326</v>
      </c>
      <c r="D1526" s="178">
        <v>70</v>
      </c>
    </row>
    <row r="1527" spans="1:4">
      <c r="A1527" s="178" t="s">
        <v>604</v>
      </c>
      <c r="B1527" s="178" t="s">
        <v>325</v>
      </c>
      <c r="C1527" s="178" t="s">
        <v>325</v>
      </c>
      <c r="D1527" s="178">
        <v>69</v>
      </c>
    </row>
    <row r="1528" spans="1:4">
      <c r="A1528" s="178" t="s">
        <v>625</v>
      </c>
      <c r="B1528" s="178" t="s">
        <v>325</v>
      </c>
      <c r="C1528" s="178" t="s">
        <v>325</v>
      </c>
      <c r="D1528" s="178">
        <v>69</v>
      </c>
    </row>
    <row r="1529" spans="1:4">
      <c r="A1529" s="178" t="s">
        <v>516</v>
      </c>
      <c r="B1529" s="178" t="s">
        <v>321</v>
      </c>
      <c r="C1529" s="178" t="s">
        <v>321</v>
      </c>
      <c r="D1529" s="178">
        <v>69</v>
      </c>
    </row>
    <row r="1530" spans="1:4">
      <c r="A1530" s="178">
        <v>1152049</v>
      </c>
      <c r="B1530" s="178" t="s">
        <v>325</v>
      </c>
      <c r="C1530" s="178" t="s">
        <v>325</v>
      </c>
      <c r="D1530" s="178">
        <v>69</v>
      </c>
    </row>
    <row r="1531" spans="1:4">
      <c r="A1531" s="178">
        <v>1152073</v>
      </c>
      <c r="B1531" s="178" t="s">
        <v>325</v>
      </c>
      <c r="C1531" s="178" t="s">
        <v>325</v>
      </c>
      <c r="D1531" s="178">
        <v>69</v>
      </c>
    </row>
    <row r="1532" spans="1:4">
      <c r="A1532" s="178" t="s">
        <v>620</v>
      </c>
      <c r="B1532" s="178" t="s">
        <v>325</v>
      </c>
      <c r="C1532" s="178" t="s">
        <v>325</v>
      </c>
      <c r="D1532" s="178">
        <v>69</v>
      </c>
    </row>
    <row r="1533" spans="1:4">
      <c r="A1533" s="178">
        <v>1152072</v>
      </c>
      <c r="B1533" s="178" t="s">
        <v>322</v>
      </c>
      <c r="C1533" s="178" t="s">
        <v>322</v>
      </c>
      <c r="D1533" s="178">
        <v>68</v>
      </c>
    </row>
    <row r="1534" spans="1:4">
      <c r="A1534" s="178">
        <v>1152249</v>
      </c>
      <c r="B1534" s="178" t="s">
        <v>322</v>
      </c>
      <c r="C1534" s="178" t="s">
        <v>322</v>
      </c>
      <c r="D1534" s="178">
        <v>68</v>
      </c>
    </row>
    <row r="1535" spans="1:4">
      <c r="A1535" s="178" t="s">
        <v>539</v>
      </c>
      <c r="B1535" s="178" t="s">
        <v>326</v>
      </c>
      <c r="C1535" s="178" t="s">
        <v>326</v>
      </c>
      <c r="D1535" s="178">
        <v>72</v>
      </c>
    </row>
    <row r="1536" spans="1:4">
      <c r="A1536" s="178" t="s">
        <v>515</v>
      </c>
      <c r="B1536" s="178" t="s">
        <v>326</v>
      </c>
      <c r="C1536" s="178" t="s">
        <v>326</v>
      </c>
      <c r="D1536" s="178">
        <v>67</v>
      </c>
    </row>
    <row r="1537" spans="1:4">
      <c r="A1537" s="178">
        <v>1152161</v>
      </c>
      <c r="B1537" s="178" t="s">
        <v>322</v>
      </c>
      <c r="C1537" s="178" t="s">
        <v>322</v>
      </c>
      <c r="D1537" s="178">
        <v>66</v>
      </c>
    </row>
    <row r="1538" spans="1:4">
      <c r="A1538" s="178" t="s">
        <v>563</v>
      </c>
      <c r="B1538" s="178" t="s">
        <v>326</v>
      </c>
      <c r="C1538" s="178" t="s">
        <v>326</v>
      </c>
      <c r="D1538" s="178">
        <v>68</v>
      </c>
    </row>
    <row r="1539" spans="1:4">
      <c r="A1539" s="178" t="s">
        <v>618</v>
      </c>
      <c r="B1539" s="178" t="s">
        <v>326</v>
      </c>
      <c r="C1539" s="178" t="s">
        <v>326</v>
      </c>
      <c r="D1539" s="178">
        <v>67</v>
      </c>
    </row>
    <row r="1540" spans="1:4">
      <c r="A1540" s="178" t="s">
        <v>532</v>
      </c>
      <c r="B1540" s="178" t="s">
        <v>326</v>
      </c>
      <c r="C1540" s="178" t="s">
        <v>326</v>
      </c>
      <c r="D1540" s="178">
        <v>69</v>
      </c>
    </row>
    <row r="1541" spans="1:4">
      <c r="A1541" s="178" t="s">
        <v>639</v>
      </c>
      <c r="B1541" s="178" t="s">
        <v>322</v>
      </c>
      <c r="C1541" s="178" t="s">
        <v>322</v>
      </c>
      <c r="D1541" s="178">
        <v>69</v>
      </c>
    </row>
    <row r="1542" spans="1:4">
      <c r="A1542" s="178" t="s">
        <v>636</v>
      </c>
      <c r="B1542" s="178" t="s">
        <v>326</v>
      </c>
      <c r="C1542" s="178" t="s">
        <v>326</v>
      </c>
      <c r="D1542" s="178">
        <v>70</v>
      </c>
    </row>
    <row r="1543" spans="1:4">
      <c r="A1543" s="178" t="s">
        <v>866</v>
      </c>
      <c r="B1543" s="178" t="s">
        <v>326</v>
      </c>
      <c r="C1543" s="178" t="s">
        <v>326</v>
      </c>
      <c r="D1543" s="178">
        <v>69</v>
      </c>
    </row>
    <row r="1544" spans="1:4">
      <c r="A1544" s="178" t="s">
        <v>526</v>
      </c>
      <c r="B1544" s="178" t="s">
        <v>325</v>
      </c>
      <c r="C1544" s="178" t="s">
        <v>325</v>
      </c>
      <c r="D1544" s="178">
        <v>68</v>
      </c>
    </row>
    <row r="1545" spans="1:4">
      <c r="A1545" s="178" t="s">
        <v>632</v>
      </c>
      <c r="B1545" s="178" t="s">
        <v>325</v>
      </c>
      <c r="C1545" s="178" t="s">
        <v>325</v>
      </c>
      <c r="D1545" s="178">
        <v>70</v>
      </c>
    </row>
    <row r="1546" spans="1:4">
      <c r="A1546" s="178" t="s">
        <v>644</v>
      </c>
      <c r="B1546" s="178" t="s">
        <v>325</v>
      </c>
      <c r="C1546" s="178" t="s">
        <v>325</v>
      </c>
      <c r="D1546" s="178">
        <v>70</v>
      </c>
    </row>
    <row r="1547" spans="1:4">
      <c r="A1547" s="178" t="s">
        <v>512</v>
      </c>
      <c r="B1547" s="178" t="s">
        <v>325</v>
      </c>
      <c r="C1547" s="178" t="s">
        <v>325</v>
      </c>
      <c r="D1547" s="178">
        <v>70</v>
      </c>
    </row>
    <row r="1548" spans="1:4">
      <c r="A1548" s="178" t="s">
        <v>615</v>
      </c>
      <c r="B1548" s="178" t="s">
        <v>326</v>
      </c>
      <c r="C1548" s="178" t="s">
        <v>326</v>
      </c>
      <c r="D1548" s="178">
        <v>68</v>
      </c>
    </row>
    <row r="1549" spans="1:4">
      <c r="A1549" s="178">
        <v>1152123</v>
      </c>
      <c r="B1549" s="178" t="s">
        <v>325</v>
      </c>
      <c r="C1549" s="178" t="s">
        <v>325</v>
      </c>
      <c r="D1549" s="178">
        <v>68</v>
      </c>
    </row>
    <row r="1550" spans="1:4">
      <c r="A1550" s="178" t="s">
        <v>518</v>
      </c>
      <c r="B1550" s="178" t="s">
        <v>326</v>
      </c>
      <c r="C1550" s="178" t="s">
        <v>326</v>
      </c>
      <c r="D1550" s="178">
        <v>68</v>
      </c>
    </row>
    <row r="1551" spans="1:4">
      <c r="A1551" s="178" t="s">
        <v>520</v>
      </c>
      <c r="B1551" s="178" t="s">
        <v>325</v>
      </c>
      <c r="C1551" s="178" t="s">
        <v>325</v>
      </c>
      <c r="D1551" s="178">
        <v>70</v>
      </c>
    </row>
    <row r="1552" spans="1:4">
      <c r="A1552" s="178" t="s">
        <v>646</v>
      </c>
      <c r="B1552" s="178" t="s">
        <v>325</v>
      </c>
      <c r="C1552" s="178" t="s">
        <v>325</v>
      </c>
      <c r="D1552" s="178">
        <v>69</v>
      </c>
    </row>
    <row r="1553" spans="1:4">
      <c r="A1553" s="178" t="s">
        <v>624</v>
      </c>
      <c r="B1553" s="178" t="s">
        <v>326</v>
      </c>
      <c r="C1553" s="178" t="s">
        <v>326</v>
      </c>
      <c r="D1553" s="178">
        <v>69</v>
      </c>
    </row>
    <row r="1554" spans="1:4">
      <c r="A1554" s="178" t="s">
        <v>605</v>
      </c>
      <c r="B1554" s="178" t="s">
        <v>322</v>
      </c>
      <c r="C1554" s="178" t="s">
        <v>322</v>
      </c>
      <c r="D1554" s="178">
        <v>69</v>
      </c>
    </row>
    <row r="1555" spans="1:4">
      <c r="A1555" s="178" t="s">
        <v>626</v>
      </c>
      <c r="B1555" s="178" t="s">
        <v>325</v>
      </c>
      <c r="C1555" s="178" t="s">
        <v>325</v>
      </c>
      <c r="D1555" s="178">
        <v>69</v>
      </c>
    </row>
    <row r="1556" spans="1:4">
      <c r="A1556" s="178">
        <v>1152265</v>
      </c>
      <c r="B1556" s="178" t="s">
        <v>326</v>
      </c>
      <c r="C1556" s="178" t="s">
        <v>326</v>
      </c>
      <c r="D1556" s="178">
        <v>68</v>
      </c>
    </row>
    <row r="1557" spans="1:4">
      <c r="A1557" s="178">
        <v>1152266</v>
      </c>
      <c r="B1557" s="178" t="s">
        <v>326</v>
      </c>
      <c r="C1557" s="178" t="s">
        <v>326</v>
      </c>
      <c r="D1557" s="178">
        <v>68</v>
      </c>
    </row>
    <row r="1558" spans="1:4">
      <c r="A1558" s="178" t="s">
        <v>517</v>
      </c>
      <c r="B1558" s="178" t="s">
        <v>326</v>
      </c>
      <c r="C1558" s="178" t="s">
        <v>326</v>
      </c>
      <c r="D1558" s="178">
        <v>68</v>
      </c>
    </row>
    <row r="1559" spans="1:4">
      <c r="A1559" s="178">
        <v>1152050</v>
      </c>
      <c r="B1559" s="178" t="s">
        <v>322</v>
      </c>
      <c r="C1559" s="178" t="s">
        <v>322</v>
      </c>
      <c r="D1559" s="178">
        <v>73</v>
      </c>
    </row>
    <row r="1560" spans="1:4">
      <c r="A1560" s="178" t="s">
        <v>621</v>
      </c>
      <c r="B1560" s="178" t="s">
        <v>326</v>
      </c>
      <c r="C1560" s="178" t="s">
        <v>326</v>
      </c>
      <c r="D1560" s="178">
        <v>67</v>
      </c>
    </row>
    <row r="1561" spans="1:4">
      <c r="A1561" s="178">
        <v>1152076</v>
      </c>
      <c r="B1561" s="178" t="s">
        <v>326</v>
      </c>
      <c r="C1561" s="178" t="s">
        <v>326</v>
      </c>
      <c r="D1561" s="178">
        <v>69</v>
      </c>
    </row>
    <row r="1562" spans="1:4">
      <c r="A1562" s="178" t="s">
        <v>437</v>
      </c>
      <c r="B1562" s="178" t="s">
        <v>322</v>
      </c>
      <c r="C1562" s="178" t="s">
        <v>322</v>
      </c>
      <c r="D1562" s="178">
        <v>70</v>
      </c>
    </row>
    <row r="1563" spans="1:4">
      <c r="A1563" s="178" t="s">
        <v>550</v>
      </c>
      <c r="B1563" s="178" t="s">
        <v>326</v>
      </c>
      <c r="C1563" s="178" t="s">
        <v>326</v>
      </c>
      <c r="D1563" s="178">
        <v>69</v>
      </c>
    </row>
    <row r="1564" spans="1:4">
      <c r="A1564" s="178" t="s">
        <v>447</v>
      </c>
      <c r="B1564" s="178" t="s">
        <v>322</v>
      </c>
      <c r="C1564" s="178" t="s">
        <v>322</v>
      </c>
      <c r="D1564" s="178">
        <v>70</v>
      </c>
    </row>
    <row r="1565" spans="1:4">
      <c r="A1565" s="178" t="s">
        <v>542</v>
      </c>
      <c r="B1565" s="178" t="s">
        <v>326</v>
      </c>
      <c r="C1565" s="178" t="s">
        <v>326</v>
      </c>
      <c r="D1565" s="178">
        <v>70</v>
      </c>
    </row>
    <row r="1566" spans="1:4">
      <c r="A1566" s="178" t="s">
        <v>479</v>
      </c>
      <c r="B1566" s="178" t="s">
        <v>322</v>
      </c>
      <c r="C1566" s="178" t="s">
        <v>322</v>
      </c>
      <c r="D1566" s="178">
        <v>70</v>
      </c>
    </row>
    <row r="1567" spans="1:4">
      <c r="A1567" s="178" t="s">
        <v>480</v>
      </c>
      <c r="B1567" s="178" t="s">
        <v>326</v>
      </c>
      <c r="C1567" s="178" t="s">
        <v>326</v>
      </c>
      <c r="D1567" s="178">
        <v>70</v>
      </c>
    </row>
    <row r="1568" spans="1:4">
      <c r="A1568" s="178" t="s">
        <v>541</v>
      </c>
      <c r="B1568" s="178" t="s">
        <v>325</v>
      </c>
      <c r="C1568" s="178" t="s">
        <v>325</v>
      </c>
      <c r="D1568" s="178">
        <v>70</v>
      </c>
    </row>
    <row r="1569" spans="1:4">
      <c r="A1569" s="178" t="s">
        <v>481</v>
      </c>
      <c r="B1569" s="178" t="s">
        <v>326</v>
      </c>
      <c r="C1569" s="178" t="s">
        <v>326</v>
      </c>
      <c r="D1569" s="178">
        <v>69</v>
      </c>
    </row>
    <row r="1570" spans="1:4">
      <c r="A1570" s="178" t="s">
        <v>870</v>
      </c>
      <c r="B1570" s="178" t="s">
        <v>326</v>
      </c>
      <c r="C1570" s="178" t="s">
        <v>326</v>
      </c>
      <c r="D1570" s="178">
        <v>71</v>
      </c>
    </row>
    <row r="1571" spans="1:4">
      <c r="A1571" s="178" t="s">
        <v>873</v>
      </c>
      <c r="B1571" s="178" t="s">
        <v>326</v>
      </c>
      <c r="C1571" s="178" t="s">
        <v>326</v>
      </c>
      <c r="D1571" s="178">
        <v>69</v>
      </c>
    </row>
    <row r="1572" spans="1:4">
      <c r="A1572" s="178" t="s">
        <v>535</v>
      </c>
      <c r="B1572" s="178" t="s">
        <v>326</v>
      </c>
      <c r="C1572" s="178" t="s">
        <v>326</v>
      </c>
      <c r="D1572" s="178">
        <v>69</v>
      </c>
    </row>
    <row r="1573" spans="1:4">
      <c r="A1573" s="178" t="s">
        <v>640</v>
      </c>
      <c r="B1573" s="178" t="s">
        <v>322</v>
      </c>
      <c r="C1573" s="178" t="s">
        <v>322</v>
      </c>
      <c r="D1573" s="178">
        <v>70</v>
      </c>
    </row>
    <row r="1574" spans="1:4">
      <c r="A1574" s="178" t="s">
        <v>872</v>
      </c>
      <c r="B1574" s="178" t="s">
        <v>322</v>
      </c>
      <c r="C1574" s="178" t="s">
        <v>322</v>
      </c>
      <c r="D1574" s="178">
        <v>70</v>
      </c>
    </row>
    <row r="1575" spans="1:4">
      <c r="A1575" s="178" t="s">
        <v>871</v>
      </c>
      <c r="B1575" s="178" t="s">
        <v>326</v>
      </c>
      <c r="C1575" s="178" t="s">
        <v>326</v>
      </c>
      <c r="D1575" s="178">
        <v>69</v>
      </c>
    </row>
    <row r="1576" spans="1:4">
      <c r="A1576" s="178" t="s">
        <v>534</v>
      </c>
      <c r="B1576" s="178" t="s">
        <v>325</v>
      </c>
      <c r="C1576" s="178" t="s">
        <v>325</v>
      </c>
      <c r="D1576" s="178">
        <v>70</v>
      </c>
    </row>
    <row r="1577" spans="1:4">
      <c r="A1577" s="178" t="s">
        <v>466</v>
      </c>
      <c r="B1577" s="178" t="s">
        <v>326</v>
      </c>
      <c r="C1577" s="178" t="s">
        <v>326</v>
      </c>
      <c r="D1577" s="178">
        <v>68</v>
      </c>
    </row>
    <row r="1578" spans="1:4">
      <c r="A1578" s="178" t="s">
        <v>467</v>
      </c>
      <c r="B1578" s="178" t="s">
        <v>326</v>
      </c>
      <c r="C1578" s="178" t="s">
        <v>326</v>
      </c>
      <c r="D1578" s="178">
        <v>68</v>
      </c>
    </row>
    <row r="1579" spans="1:4">
      <c r="A1579" s="178" t="s">
        <v>533</v>
      </c>
      <c r="B1579" s="178" t="s">
        <v>326</v>
      </c>
      <c r="C1579" s="178" t="s">
        <v>326</v>
      </c>
      <c r="D1579" s="178">
        <v>69</v>
      </c>
    </row>
    <row r="1580" spans="1:4">
      <c r="A1580" s="178" t="s">
        <v>653</v>
      </c>
      <c r="B1580" s="178" t="s">
        <v>325</v>
      </c>
      <c r="C1580" s="178" t="s">
        <v>325</v>
      </c>
      <c r="D1580" s="178">
        <v>69</v>
      </c>
    </row>
    <row r="1581" spans="1:4">
      <c r="A1581" s="178" t="s">
        <v>527</v>
      </c>
      <c r="B1581" s="178" t="s">
        <v>326</v>
      </c>
      <c r="C1581" s="178" t="s">
        <v>326</v>
      </c>
      <c r="D1581" s="178">
        <v>68</v>
      </c>
    </row>
    <row r="1582" spans="1:4">
      <c r="A1582" s="178" t="s">
        <v>463</v>
      </c>
      <c r="B1582" s="178" t="s">
        <v>322</v>
      </c>
      <c r="C1582" s="178" t="s">
        <v>322</v>
      </c>
      <c r="D1582" s="178">
        <v>69</v>
      </c>
    </row>
    <row r="1583" spans="1:4">
      <c r="A1583" s="178" t="s">
        <v>464</v>
      </c>
      <c r="B1583" s="178" t="s">
        <v>322</v>
      </c>
      <c r="C1583" s="178" t="s">
        <v>322</v>
      </c>
      <c r="D1583" s="178">
        <v>69</v>
      </c>
    </row>
    <row r="1584" spans="1:4">
      <c r="A1584" s="178" t="s">
        <v>867</v>
      </c>
      <c r="B1584" s="178" t="s">
        <v>326</v>
      </c>
      <c r="C1584" s="178" t="s">
        <v>326</v>
      </c>
      <c r="D1584" s="178">
        <v>71</v>
      </c>
    </row>
    <row r="1585" spans="1:4">
      <c r="A1585" s="178" t="s">
        <v>528</v>
      </c>
      <c r="B1585" s="178" t="s">
        <v>325</v>
      </c>
      <c r="C1585" s="178" t="s">
        <v>325</v>
      </c>
      <c r="D1585" s="178">
        <v>70</v>
      </c>
    </row>
    <row r="1586" spans="1:4">
      <c r="A1586" s="178" t="s">
        <v>868</v>
      </c>
      <c r="B1586" s="178" t="s">
        <v>322</v>
      </c>
      <c r="C1586" s="178" t="s">
        <v>322</v>
      </c>
      <c r="D1586" s="178">
        <v>69</v>
      </c>
    </row>
    <row r="1587" spans="1:4">
      <c r="A1587" s="178" t="s">
        <v>435</v>
      </c>
      <c r="B1587" s="178" t="s">
        <v>326</v>
      </c>
      <c r="C1587" s="178" t="s">
        <v>326</v>
      </c>
      <c r="D1587" s="178">
        <v>70</v>
      </c>
    </row>
    <row r="1588" spans="1:4">
      <c r="A1588" s="178" t="s">
        <v>529</v>
      </c>
      <c r="B1588" s="178" t="s">
        <v>326</v>
      </c>
      <c r="C1588" s="178" t="s">
        <v>326</v>
      </c>
      <c r="D1588" s="178">
        <v>69</v>
      </c>
    </row>
    <row r="1589" spans="1:4">
      <c r="A1589" s="178" t="s">
        <v>465</v>
      </c>
      <c r="B1589" s="178" t="s">
        <v>322</v>
      </c>
      <c r="C1589" s="178" t="s">
        <v>322</v>
      </c>
      <c r="D1589" s="178">
        <v>66</v>
      </c>
    </row>
    <row r="1590" spans="1:4">
      <c r="A1590" s="178" t="s">
        <v>645</v>
      </c>
      <c r="B1590" s="178" t="s">
        <v>325</v>
      </c>
      <c r="C1590" s="178" t="s">
        <v>325</v>
      </c>
      <c r="D1590" s="178">
        <v>69</v>
      </c>
    </row>
    <row r="1591" spans="1:4">
      <c r="A1591" s="178" t="s">
        <v>519</v>
      </c>
      <c r="B1591" s="178" t="s">
        <v>321</v>
      </c>
      <c r="C1591" s="178" t="s">
        <v>321</v>
      </c>
      <c r="D1591" s="178">
        <v>70</v>
      </c>
    </row>
    <row r="1592" spans="1:4">
      <c r="A1592" s="178">
        <v>1152273</v>
      </c>
      <c r="B1592" s="178" t="s">
        <v>326</v>
      </c>
      <c r="C1592" s="178" t="s">
        <v>326</v>
      </c>
      <c r="D1592" s="178">
        <v>69</v>
      </c>
    </row>
    <row r="1593" spans="1:4">
      <c r="A1593" s="178" t="s">
        <v>647</v>
      </c>
      <c r="B1593" s="178" t="s">
        <v>326</v>
      </c>
      <c r="C1593" s="178" t="s">
        <v>326</v>
      </c>
      <c r="D1593" s="178">
        <v>69</v>
      </c>
    </row>
    <row r="1594" spans="1:4">
      <c r="A1594" s="178" t="s">
        <v>648</v>
      </c>
      <c r="B1594" s="178" t="s">
        <v>326</v>
      </c>
      <c r="C1594" s="178" t="s">
        <v>326</v>
      </c>
      <c r="D1594" s="178">
        <v>69</v>
      </c>
    </row>
    <row r="1595" spans="1:4">
      <c r="A1595" s="178" t="s">
        <v>461</v>
      </c>
      <c r="B1595" s="178" t="s">
        <v>326</v>
      </c>
      <c r="C1595" s="178" t="s">
        <v>326</v>
      </c>
      <c r="D1595" s="178">
        <v>70</v>
      </c>
    </row>
    <row r="1596" spans="1:4">
      <c r="A1596" s="178" t="s">
        <v>558</v>
      </c>
      <c r="B1596" s="178" t="s">
        <v>321</v>
      </c>
      <c r="C1596" s="178" t="s">
        <v>321</v>
      </c>
      <c r="D1596" s="178">
        <v>70</v>
      </c>
    </row>
    <row r="1597" spans="1:4">
      <c r="A1597" s="178">
        <v>1152127</v>
      </c>
      <c r="B1597" s="178" t="s">
        <v>322</v>
      </c>
      <c r="C1597" s="178" t="s">
        <v>322</v>
      </c>
      <c r="D1597" s="178">
        <v>66</v>
      </c>
    </row>
    <row r="1598" spans="1:4">
      <c r="A1598" s="178" t="s">
        <v>521</v>
      </c>
      <c r="B1598" s="178" t="s">
        <v>321</v>
      </c>
      <c r="C1598" s="178" t="s">
        <v>321</v>
      </c>
      <c r="D1598" s="178">
        <v>70</v>
      </c>
    </row>
    <row r="1599" spans="1:4">
      <c r="A1599" s="178" t="s">
        <v>453</v>
      </c>
      <c r="B1599" s="178" t="s">
        <v>325</v>
      </c>
      <c r="C1599" s="178" t="s">
        <v>325</v>
      </c>
      <c r="D1599" s="178">
        <v>69</v>
      </c>
    </row>
    <row r="1600" spans="1:4">
      <c r="A1600" s="178" t="s">
        <v>456</v>
      </c>
      <c r="B1600" s="178" t="s">
        <v>321</v>
      </c>
      <c r="C1600" s="178" t="s">
        <v>321</v>
      </c>
      <c r="D1600" s="178">
        <v>70</v>
      </c>
    </row>
    <row r="1601" spans="1:4">
      <c r="A1601" s="178" t="s">
        <v>641</v>
      </c>
      <c r="B1601" s="178" t="s">
        <v>321</v>
      </c>
      <c r="C1601" s="178" t="s">
        <v>321</v>
      </c>
      <c r="D1601" s="178">
        <v>70</v>
      </c>
    </row>
    <row r="1602" spans="1:4">
      <c r="A1602" s="178" t="s">
        <v>551</v>
      </c>
      <c r="B1602" s="178" t="s">
        <v>326</v>
      </c>
      <c r="C1602" s="178" t="s">
        <v>326</v>
      </c>
      <c r="D1602" s="178">
        <v>70</v>
      </c>
    </row>
    <row r="1603" spans="1:4">
      <c r="A1603" s="178" t="s">
        <v>566</v>
      </c>
      <c r="B1603" s="178" t="s">
        <v>322</v>
      </c>
      <c r="C1603" s="178" t="s">
        <v>322</v>
      </c>
      <c r="D1603" s="178">
        <v>70</v>
      </c>
    </row>
    <row r="1604" spans="1:4">
      <c r="A1604" s="178" t="s">
        <v>878</v>
      </c>
      <c r="B1604" s="178" t="s">
        <v>322</v>
      </c>
      <c r="C1604" s="178" t="s">
        <v>322</v>
      </c>
      <c r="D1604" s="178">
        <v>70</v>
      </c>
    </row>
    <row r="1605" spans="1:4">
      <c r="A1605" s="178" t="s">
        <v>544</v>
      </c>
      <c r="B1605" s="178" t="s">
        <v>326</v>
      </c>
      <c r="C1605" s="178" t="s">
        <v>326</v>
      </c>
      <c r="D1605" s="178">
        <v>70</v>
      </c>
    </row>
    <row r="1606" spans="1:4">
      <c r="A1606" s="178" t="s">
        <v>543</v>
      </c>
      <c r="B1606" s="178" t="s">
        <v>325</v>
      </c>
      <c r="C1606" s="178" t="s">
        <v>325</v>
      </c>
      <c r="D1606" s="178">
        <v>71</v>
      </c>
    </row>
    <row r="1607" spans="1:4">
      <c r="A1607" s="178" t="s">
        <v>875</v>
      </c>
      <c r="B1607" s="178" t="s">
        <v>326</v>
      </c>
      <c r="C1607" s="178" t="s">
        <v>326</v>
      </c>
      <c r="D1607" s="178">
        <v>69</v>
      </c>
    </row>
    <row r="1608" spans="1:4">
      <c r="A1608" s="178" t="s">
        <v>874</v>
      </c>
      <c r="B1608" s="178" t="s">
        <v>325</v>
      </c>
      <c r="C1608" s="178" t="s">
        <v>325</v>
      </c>
      <c r="D1608" s="178">
        <v>70</v>
      </c>
    </row>
    <row r="1609" spans="1:4">
      <c r="A1609" s="178" t="s">
        <v>536</v>
      </c>
      <c r="B1609" s="178" t="s">
        <v>325</v>
      </c>
      <c r="C1609" s="178" t="s">
        <v>325</v>
      </c>
      <c r="D1609" s="178">
        <v>70</v>
      </c>
    </row>
    <row r="1610" spans="1:4">
      <c r="A1610" s="178" t="s">
        <v>562</v>
      </c>
      <c r="B1610" s="178" t="s">
        <v>325</v>
      </c>
      <c r="C1610" s="178" t="s">
        <v>325</v>
      </c>
      <c r="D1610" s="178">
        <v>69</v>
      </c>
    </row>
    <row r="1611" spans="1:4">
      <c r="A1611" s="178" t="s">
        <v>561</v>
      </c>
      <c r="B1611" s="178" t="s">
        <v>325</v>
      </c>
      <c r="C1611" s="178" t="s">
        <v>325</v>
      </c>
      <c r="D1611" s="178">
        <v>71</v>
      </c>
    </row>
    <row r="1612" spans="1:4">
      <c r="A1612" s="178" t="s">
        <v>637</v>
      </c>
      <c r="B1612" s="178" t="s">
        <v>326</v>
      </c>
      <c r="C1612" s="178" t="s">
        <v>326</v>
      </c>
      <c r="D1612" s="178">
        <v>69</v>
      </c>
    </row>
    <row r="1613" spans="1:4">
      <c r="A1613" s="178" t="s">
        <v>559</v>
      </c>
      <c r="B1613" s="178" t="s">
        <v>322</v>
      </c>
      <c r="C1613" s="178" t="s">
        <v>322</v>
      </c>
      <c r="D1613" s="178">
        <v>68</v>
      </c>
    </row>
    <row r="1614" spans="1:4">
      <c r="A1614" s="178" t="s">
        <v>560</v>
      </c>
      <c r="B1614" s="178" t="s">
        <v>322</v>
      </c>
      <c r="C1614" s="178" t="s">
        <v>322</v>
      </c>
      <c r="D1614" s="178">
        <v>68</v>
      </c>
    </row>
    <row r="1615" spans="1:4">
      <c r="A1615" s="178" t="s">
        <v>649</v>
      </c>
      <c r="B1615" s="178" t="s">
        <v>326</v>
      </c>
      <c r="C1615" s="178" t="s">
        <v>326</v>
      </c>
      <c r="D1615" s="178">
        <v>69</v>
      </c>
    </row>
    <row r="1616" spans="1:4">
      <c r="A1616" s="178" t="s">
        <v>650</v>
      </c>
      <c r="B1616" s="178" t="s">
        <v>325</v>
      </c>
      <c r="C1616" s="178" t="s">
        <v>325</v>
      </c>
      <c r="D1616" s="178">
        <v>67</v>
      </c>
    </row>
    <row r="1617" spans="1:4">
      <c r="A1617" s="178" t="s">
        <v>462</v>
      </c>
      <c r="B1617" s="178" t="s">
        <v>325</v>
      </c>
      <c r="C1617" s="178" t="s">
        <v>325</v>
      </c>
      <c r="D1617" s="178">
        <v>68</v>
      </c>
    </row>
    <row r="1618" spans="1:4">
      <c r="A1618" s="178" t="s">
        <v>895</v>
      </c>
      <c r="B1618" s="178" t="s">
        <v>326</v>
      </c>
      <c r="C1618" s="178" t="s">
        <v>326</v>
      </c>
      <c r="D1618" s="178">
        <v>70</v>
      </c>
    </row>
    <row r="1619" spans="1:4">
      <c r="A1619" s="178" t="s">
        <v>548</v>
      </c>
      <c r="B1619" s="178" t="s">
        <v>326</v>
      </c>
      <c r="C1619" s="178" t="s">
        <v>326</v>
      </c>
      <c r="D1619" s="178">
        <v>70</v>
      </c>
    </row>
    <row r="1620" spans="1:4">
      <c r="A1620" s="178" t="s">
        <v>552</v>
      </c>
      <c r="B1620" s="178" t="s">
        <v>326</v>
      </c>
      <c r="C1620" s="178" t="s">
        <v>326</v>
      </c>
      <c r="D1620" s="178">
        <v>70</v>
      </c>
    </row>
    <row r="1621" spans="1:4">
      <c r="A1621" s="178" t="s">
        <v>880</v>
      </c>
      <c r="B1621" s="178" t="s">
        <v>326</v>
      </c>
      <c r="C1621" s="178" t="s">
        <v>326</v>
      </c>
      <c r="D1621" s="178">
        <v>71</v>
      </c>
    </row>
    <row r="1622" spans="1:4">
      <c r="A1622" s="178" t="s">
        <v>540</v>
      </c>
      <c r="B1622" s="178" t="s">
        <v>326</v>
      </c>
      <c r="C1622" s="178" t="s">
        <v>326</v>
      </c>
      <c r="D1622" s="178">
        <v>70</v>
      </c>
    </row>
    <row r="1623" spans="1:4">
      <c r="A1623" s="178" t="s">
        <v>477</v>
      </c>
      <c r="B1623" s="178" t="s">
        <v>322</v>
      </c>
      <c r="C1623" s="178" t="s">
        <v>322</v>
      </c>
      <c r="D1623" s="178">
        <v>67</v>
      </c>
    </row>
    <row r="1624" spans="1:4">
      <c r="A1624" s="178" t="s">
        <v>478</v>
      </c>
      <c r="B1624" s="178" t="s">
        <v>322</v>
      </c>
      <c r="C1624" s="178" t="s">
        <v>322</v>
      </c>
      <c r="D1624" s="178">
        <v>67</v>
      </c>
    </row>
    <row r="1625" spans="1:4">
      <c r="A1625" s="178" t="s">
        <v>545</v>
      </c>
      <c r="B1625" s="178" t="s">
        <v>326</v>
      </c>
      <c r="C1625" s="178" t="s">
        <v>326</v>
      </c>
      <c r="D1625" s="178">
        <v>70</v>
      </c>
    </row>
    <row r="1626" spans="1:4">
      <c r="A1626" s="178" t="s">
        <v>484</v>
      </c>
      <c r="B1626" s="178" t="s">
        <v>322</v>
      </c>
      <c r="C1626" s="178" t="s">
        <v>322</v>
      </c>
      <c r="D1626" s="178">
        <v>70</v>
      </c>
    </row>
    <row r="1627" spans="1:4">
      <c r="A1627" s="178" t="s">
        <v>482</v>
      </c>
      <c r="B1627" s="178" t="s">
        <v>322</v>
      </c>
      <c r="C1627" s="178" t="s">
        <v>322</v>
      </c>
      <c r="D1627" s="178">
        <v>70</v>
      </c>
    </row>
    <row r="1628" spans="1:4">
      <c r="A1628" s="178" t="s">
        <v>546</v>
      </c>
      <c r="B1628" s="178" t="s">
        <v>326</v>
      </c>
      <c r="C1628" s="178" t="s">
        <v>326</v>
      </c>
      <c r="D1628" s="178">
        <v>68</v>
      </c>
    </row>
    <row r="1629" spans="1:4">
      <c r="A1629" s="178" t="s">
        <v>486</v>
      </c>
      <c r="B1629" s="178" t="s">
        <v>326</v>
      </c>
      <c r="C1629" s="178" t="s">
        <v>326</v>
      </c>
      <c r="D1629" s="178">
        <v>69</v>
      </c>
    </row>
    <row r="1630" spans="1:4">
      <c r="A1630" s="178" t="s">
        <v>445</v>
      </c>
      <c r="B1630" s="178" t="s">
        <v>326</v>
      </c>
      <c r="C1630" s="178" t="s">
        <v>326</v>
      </c>
      <c r="D1630" s="178">
        <v>70</v>
      </c>
    </row>
    <row r="1631" spans="1:4">
      <c r="A1631" s="178" t="s">
        <v>436</v>
      </c>
      <c r="B1631" s="178" t="s">
        <v>325</v>
      </c>
      <c r="C1631" s="178" t="s">
        <v>325</v>
      </c>
      <c r="D1631" s="178">
        <v>70</v>
      </c>
    </row>
    <row r="1632" spans="1:4">
      <c r="A1632" s="178" t="s">
        <v>468</v>
      </c>
      <c r="B1632" s="178" t="s">
        <v>322</v>
      </c>
      <c r="C1632" s="178" t="s">
        <v>322</v>
      </c>
      <c r="D1632" s="178">
        <v>69</v>
      </c>
    </row>
    <row r="1633" spans="1:4">
      <c r="A1633" s="178" t="s">
        <v>876</v>
      </c>
      <c r="B1633" s="178" t="s">
        <v>326</v>
      </c>
      <c r="C1633" s="178" t="s">
        <v>326</v>
      </c>
      <c r="D1633" s="178">
        <v>69</v>
      </c>
    </row>
    <row r="1634" spans="1:4">
      <c r="A1634" s="178" t="s">
        <v>877</v>
      </c>
      <c r="B1634" s="178" t="s">
        <v>325</v>
      </c>
      <c r="C1634" s="178" t="s">
        <v>325</v>
      </c>
      <c r="D1634" s="178">
        <v>70</v>
      </c>
    </row>
    <row r="1635" spans="1:4">
      <c r="A1635" s="178" t="s">
        <v>537</v>
      </c>
      <c r="B1635" s="178" t="s">
        <v>325</v>
      </c>
      <c r="C1635" s="178" t="s">
        <v>325</v>
      </c>
      <c r="D1635" s="178">
        <v>69</v>
      </c>
    </row>
    <row r="1636" spans="1:4">
      <c r="A1636" s="178" t="s">
        <v>472</v>
      </c>
      <c r="B1636" s="178" t="s">
        <v>325</v>
      </c>
      <c r="C1636" s="178" t="s">
        <v>325</v>
      </c>
      <c r="D1636" s="178">
        <v>68</v>
      </c>
    </row>
    <row r="1637" spans="1:4">
      <c r="A1637" s="178" t="s">
        <v>473</v>
      </c>
      <c r="B1637" s="178">
        <v>0</v>
      </c>
      <c r="C1637" s="178">
        <v>0</v>
      </c>
      <c r="D1637" s="178">
        <v>0</v>
      </c>
    </row>
    <row r="1638" spans="1:4">
      <c r="A1638" s="178" t="s">
        <v>471</v>
      </c>
      <c r="B1638" s="178" t="s">
        <v>322</v>
      </c>
      <c r="C1638" s="178" t="s">
        <v>322</v>
      </c>
      <c r="D1638" s="178">
        <v>70</v>
      </c>
    </row>
    <row r="1639" spans="1:4">
      <c r="A1639" s="178" t="s">
        <v>470</v>
      </c>
      <c r="B1639" s="178" t="s">
        <v>325</v>
      </c>
      <c r="C1639" s="178" t="s">
        <v>325</v>
      </c>
      <c r="D1639" s="178">
        <v>68</v>
      </c>
    </row>
    <row r="1640" spans="1:4">
      <c r="A1640" s="178" t="s">
        <v>475</v>
      </c>
      <c r="B1640" s="178" t="s">
        <v>326</v>
      </c>
      <c r="C1640" s="178" t="s">
        <v>326</v>
      </c>
      <c r="D1640" s="178">
        <v>70</v>
      </c>
    </row>
    <row r="1641" spans="1:4">
      <c r="A1641" s="178" t="s">
        <v>889</v>
      </c>
      <c r="B1641" s="178" t="s">
        <v>322</v>
      </c>
      <c r="C1641" s="178" t="s">
        <v>322</v>
      </c>
      <c r="D1641" s="178">
        <v>72</v>
      </c>
    </row>
    <row r="1642" spans="1:4">
      <c r="A1642" s="178" t="s">
        <v>443</v>
      </c>
      <c r="B1642" s="178" t="s">
        <v>326</v>
      </c>
      <c r="C1642" s="178" t="s">
        <v>326</v>
      </c>
      <c r="D1642" s="178">
        <v>71</v>
      </c>
    </row>
    <row r="1643" spans="1:4">
      <c r="A1643" s="178" t="s">
        <v>438</v>
      </c>
      <c r="B1643" s="178" t="s">
        <v>326</v>
      </c>
      <c r="C1643" s="178" t="s">
        <v>326</v>
      </c>
      <c r="D1643" s="178">
        <v>71</v>
      </c>
    </row>
    <row r="1644" spans="1:4">
      <c r="A1644" s="178" t="s">
        <v>553</v>
      </c>
      <c r="B1644" s="178" t="s">
        <v>326</v>
      </c>
      <c r="C1644" s="178" t="s">
        <v>326</v>
      </c>
      <c r="D1644" s="178">
        <v>70</v>
      </c>
    </row>
    <row r="1645" spans="1:4">
      <c r="A1645" s="178" t="s">
        <v>549</v>
      </c>
      <c r="B1645" s="178" t="s">
        <v>325</v>
      </c>
      <c r="C1645" s="178" t="s">
        <v>325</v>
      </c>
      <c r="D1645" s="178">
        <v>71</v>
      </c>
    </row>
    <row r="1646" spans="1:4">
      <c r="A1646" s="178" t="s">
        <v>879</v>
      </c>
      <c r="B1646" s="178" t="s">
        <v>325</v>
      </c>
      <c r="C1646" s="178" t="s">
        <v>325</v>
      </c>
      <c r="D1646" s="178">
        <v>70</v>
      </c>
    </row>
    <row r="1647" spans="1:4">
      <c r="A1647" s="178" t="s">
        <v>474</v>
      </c>
      <c r="B1647" s="178" t="s">
        <v>326</v>
      </c>
      <c r="C1647" s="178" t="s">
        <v>326</v>
      </c>
      <c r="D1647" s="178">
        <v>69</v>
      </c>
    </row>
    <row r="1648" spans="1:4">
      <c r="A1648" s="178" t="s">
        <v>893</v>
      </c>
      <c r="B1648" s="178" t="s">
        <v>322</v>
      </c>
      <c r="C1648" s="178" t="s">
        <v>322</v>
      </c>
      <c r="D1648" s="178">
        <v>73</v>
      </c>
    </row>
    <row r="1649" spans="1:4">
      <c r="A1649" s="178" t="s">
        <v>567</v>
      </c>
      <c r="B1649" s="178" t="s">
        <v>322</v>
      </c>
      <c r="C1649" s="178" t="s">
        <v>322</v>
      </c>
      <c r="D1649" s="178">
        <v>70</v>
      </c>
    </row>
    <row r="1650" spans="1:4">
      <c r="A1650" s="178" t="s">
        <v>564</v>
      </c>
      <c r="B1650" s="178" t="s">
        <v>326</v>
      </c>
      <c r="C1650" s="178" t="s">
        <v>326</v>
      </c>
      <c r="D1650" s="178">
        <v>71</v>
      </c>
    </row>
    <row r="1651" spans="1:4">
      <c r="A1651" s="178" t="s">
        <v>565</v>
      </c>
      <c r="B1651" s="178" t="s">
        <v>326</v>
      </c>
      <c r="C1651" s="178" t="s">
        <v>326</v>
      </c>
      <c r="D1651" s="178">
        <v>71</v>
      </c>
    </row>
    <row r="1652" spans="1:4">
      <c r="A1652" s="178" t="s">
        <v>487</v>
      </c>
      <c r="B1652" s="178" t="s">
        <v>322</v>
      </c>
      <c r="C1652" s="178" t="s">
        <v>322</v>
      </c>
      <c r="D1652" s="178">
        <v>68</v>
      </c>
    </row>
    <row r="1653" spans="1:4">
      <c r="A1653" s="178" t="s">
        <v>547</v>
      </c>
      <c r="B1653" s="178" t="s">
        <v>326</v>
      </c>
      <c r="C1653" s="178" t="s">
        <v>326</v>
      </c>
      <c r="D1653" s="178">
        <v>70</v>
      </c>
    </row>
    <row r="1654" spans="1:4">
      <c r="A1654" s="178" t="s">
        <v>450</v>
      </c>
      <c r="B1654" s="178" t="s">
        <v>322</v>
      </c>
      <c r="C1654" s="178" t="s">
        <v>322</v>
      </c>
      <c r="D1654" s="178">
        <v>72</v>
      </c>
    </row>
    <row r="1655" spans="1:4">
      <c r="A1655" s="178" t="s">
        <v>452</v>
      </c>
      <c r="B1655" s="178" t="s">
        <v>326</v>
      </c>
      <c r="C1655" s="178" t="s">
        <v>326</v>
      </c>
      <c r="D1655" s="178">
        <v>72</v>
      </c>
    </row>
    <row r="1656" spans="1:4">
      <c r="A1656" s="178" t="s">
        <v>451</v>
      </c>
      <c r="B1656" s="178" t="s">
        <v>326</v>
      </c>
      <c r="C1656" s="178" t="s">
        <v>326</v>
      </c>
      <c r="D1656" s="178">
        <v>71</v>
      </c>
    </row>
    <row r="1657" spans="1:4">
      <c r="A1657" s="178">
        <v>1152199</v>
      </c>
      <c r="B1657" s="178" t="s">
        <v>326</v>
      </c>
      <c r="C1657" s="178" t="s">
        <v>326</v>
      </c>
      <c r="D1657" s="178">
        <v>73</v>
      </c>
    </row>
    <row r="1658" spans="1:4">
      <c r="A1658" s="178" t="s">
        <v>506</v>
      </c>
      <c r="B1658" s="178" t="s">
        <v>325</v>
      </c>
      <c r="C1658" s="178" t="s">
        <v>325</v>
      </c>
      <c r="D1658" s="178">
        <v>70</v>
      </c>
    </row>
    <row r="1659" spans="1:4">
      <c r="A1659" s="178">
        <v>1152195</v>
      </c>
      <c r="B1659" s="178" t="s">
        <v>325</v>
      </c>
      <c r="C1659" s="178" t="s">
        <v>325</v>
      </c>
      <c r="D1659" s="178">
        <v>70</v>
      </c>
    </row>
    <row r="1660" spans="1:4">
      <c r="A1660" s="178">
        <v>1152196</v>
      </c>
      <c r="B1660" s="178" t="s">
        <v>325</v>
      </c>
      <c r="C1660" s="178" t="s">
        <v>325</v>
      </c>
      <c r="D1660" s="178">
        <v>70</v>
      </c>
    </row>
    <row r="1661" spans="1:4">
      <c r="A1661" s="178" t="s">
        <v>1946</v>
      </c>
      <c r="B1661" s="178" t="s">
        <v>326</v>
      </c>
      <c r="C1661" s="178" t="s">
        <v>321</v>
      </c>
      <c r="D1661" s="178">
        <v>69</v>
      </c>
    </row>
    <row r="1662" spans="1:4">
      <c r="A1662" s="178" t="s">
        <v>1613</v>
      </c>
      <c r="B1662" s="178" t="s">
        <v>325</v>
      </c>
      <c r="C1662" s="178" t="s">
        <v>326</v>
      </c>
      <c r="D1662" s="178">
        <v>72</v>
      </c>
    </row>
    <row r="1663" spans="1:4">
      <c r="A1663" s="178" t="s">
        <v>1615</v>
      </c>
      <c r="B1663" s="178" t="s">
        <v>326</v>
      </c>
      <c r="C1663" s="178" t="s">
        <v>326</v>
      </c>
      <c r="D1663" s="178">
        <v>72</v>
      </c>
    </row>
    <row r="1664" spans="1:4">
      <c r="A1664" s="178" t="s">
        <v>1616</v>
      </c>
      <c r="B1664" s="178" t="s">
        <v>325</v>
      </c>
      <c r="C1664" s="178" t="s">
        <v>326</v>
      </c>
      <c r="D1664" s="178">
        <v>72</v>
      </c>
    </row>
    <row r="1665" spans="1:4">
      <c r="A1665" s="178" t="s">
        <v>1617</v>
      </c>
      <c r="B1665" s="178" t="s">
        <v>325</v>
      </c>
      <c r="C1665" s="178" t="s">
        <v>326</v>
      </c>
      <c r="D1665" s="178">
        <v>72</v>
      </c>
    </row>
    <row r="1666" spans="1:4">
      <c r="A1666" s="178" t="s">
        <v>1618</v>
      </c>
      <c r="B1666" s="178" t="s">
        <v>326</v>
      </c>
      <c r="C1666" s="178" t="s">
        <v>326</v>
      </c>
      <c r="D1666" s="178">
        <v>74</v>
      </c>
    </row>
    <row r="1667" spans="1:4">
      <c r="A1667" s="178" t="s">
        <v>1620</v>
      </c>
      <c r="B1667" s="178" t="s">
        <v>325</v>
      </c>
      <c r="C1667" s="178" t="s">
        <v>326</v>
      </c>
      <c r="D1667" s="178">
        <v>72</v>
      </c>
    </row>
    <row r="1668" spans="1:4">
      <c r="A1668" s="178" t="s">
        <v>1621</v>
      </c>
      <c r="B1668" s="178" t="s">
        <v>325</v>
      </c>
      <c r="C1668" s="178" t="s">
        <v>326</v>
      </c>
      <c r="D1668" s="178">
        <v>72</v>
      </c>
    </row>
    <row r="1669" spans="1:4">
      <c r="A1669" s="178" t="s">
        <v>1623</v>
      </c>
      <c r="B1669" s="178" t="s">
        <v>325</v>
      </c>
      <c r="C1669" s="178" t="s">
        <v>326</v>
      </c>
      <c r="D1669" s="178">
        <v>72</v>
      </c>
    </row>
    <row r="1670" spans="1:4">
      <c r="A1670" s="178" t="s">
        <v>1628</v>
      </c>
      <c r="B1670" s="178" t="s">
        <v>326</v>
      </c>
      <c r="C1670" s="178" t="s">
        <v>321</v>
      </c>
      <c r="D1670" s="178">
        <v>71</v>
      </c>
    </row>
    <row r="1671" spans="1:4">
      <c r="A1671" s="178" t="s">
        <v>1634</v>
      </c>
      <c r="B1671" s="178" t="s">
        <v>325</v>
      </c>
      <c r="C1671" s="178" t="s">
        <v>321</v>
      </c>
      <c r="D1671" s="178">
        <v>71</v>
      </c>
    </row>
    <row r="1672" spans="1:4">
      <c r="A1672" s="178" t="s">
        <v>1635</v>
      </c>
      <c r="B1672" s="178" t="s">
        <v>325</v>
      </c>
      <c r="C1672" s="178" t="s">
        <v>326</v>
      </c>
      <c r="D1672" s="178">
        <v>72</v>
      </c>
    </row>
    <row r="1673" spans="1:4">
      <c r="A1673" s="178" t="s">
        <v>1637</v>
      </c>
      <c r="B1673" s="178" t="s">
        <v>326</v>
      </c>
      <c r="C1673" s="178" t="s">
        <v>326</v>
      </c>
      <c r="D1673" s="178">
        <v>74</v>
      </c>
    </row>
    <row r="1674" spans="1:4">
      <c r="A1674" s="178" t="s">
        <v>1640</v>
      </c>
      <c r="B1674" s="178" t="s">
        <v>326</v>
      </c>
      <c r="C1674" s="178" t="s">
        <v>326</v>
      </c>
      <c r="D1674" s="178">
        <v>72</v>
      </c>
    </row>
    <row r="1675" spans="1:4">
      <c r="A1675" s="178" t="s">
        <v>1641</v>
      </c>
      <c r="B1675" s="178" t="s">
        <v>326</v>
      </c>
      <c r="C1675" s="178" t="s">
        <v>326</v>
      </c>
      <c r="D1675" s="178">
        <v>72</v>
      </c>
    </row>
    <row r="1676" spans="1:4">
      <c r="A1676" s="178" t="s">
        <v>1644</v>
      </c>
      <c r="B1676" s="178" t="s">
        <v>325</v>
      </c>
      <c r="C1676" s="178" t="s">
        <v>326</v>
      </c>
      <c r="D1676" s="178">
        <v>72</v>
      </c>
    </row>
    <row r="1677" spans="1:4">
      <c r="A1677" s="178" t="s">
        <v>1647</v>
      </c>
      <c r="B1677" s="178" t="s">
        <v>325</v>
      </c>
      <c r="C1677" s="178" t="s">
        <v>326</v>
      </c>
      <c r="D1677" s="178">
        <v>72</v>
      </c>
    </row>
    <row r="1678" spans="1:4">
      <c r="A1678" s="178" t="s">
        <v>1649</v>
      </c>
      <c r="B1678" s="178" t="s">
        <v>325</v>
      </c>
      <c r="C1678" s="178" t="s">
        <v>326</v>
      </c>
      <c r="D1678" s="178">
        <v>72</v>
      </c>
    </row>
    <row r="1679" spans="1:4">
      <c r="A1679" s="178" t="s">
        <v>1651</v>
      </c>
      <c r="B1679" s="178" t="s">
        <v>325</v>
      </c>
      <c r="C1679" s="178" t="s">
        <v>321</v>
      </c>
      <c r="D1679" s="178">
        <v>71</v>
      </c>
    </row>
    <row r="1680" spans="1:4">
      <c r="A1680" s="178" t="s">
        <v>1652</v>
      </c>
      <c r="B1680" s="178" t="s">
        <v>326</v>
      </c>
      <c r="C1680" s="178" t="s">
        <v>326</v>
      </c>
      <c r="D1680" s="178">
        <v>72</v>
      </c>
    </row>
    <row r="1681" spans="1:4">
      <c r="A1681" s="178" t="s">
        <v>1655</v>
      </c>
      <c r="B1681" s="178" t="s">
        <v>326</v>
      </c>
      <c r="C1681" s="178" t="s">
        <v>326</v>
      </c>
      <c r="D1681" s="178">
        <v>72</v>
      </c>
    </row>
    <row r="1682" spans="1:4">
      <c r="A1682" s="178" t="s">
        <v>1656</v>
      </c>
      <c r="B1682" s="178" t="s">
        <v>326</v>
      </c>
      <c r="C1682" s="178" t="s">
        <v>326</v>
      </c>
      <c r="D1682" s="178">
        <v>74</v>
      </c>
    </row>
    <row r="1683" spans="1:4">
      <c r="A1683" s="178" t="s">
        <v>1657</v>
      </c>
      <c r="B1683" s="178" t="s">
        <v>326</v>
      </c>
      <c r="C1683" s="178" t="s">
        <v>326</v>
      </c>
      <c r="D1683" s="178">
        <v>72</v>
      </c>
    </row>
    <row r="1684" spans="1:4">
      <c r="A1684" s="178" t="s">
        <v>1658</v>
      </c>
      <c r="B1684" s="178" t="s">
        <v>325</v>
      </c>
      <c r="C1684" s="178" t="s">
        <v>321</v>
      </c>
      <c r="D1684" s="178">
        <v>71</v>
      </c>
    </row>
    <row r="1685" spans="1:4">
      <c r="A1685" s="178" t="s">
        <v>1659</v>
      </c>
      <c r="B1685" s="178" t="s">
        <v>326</v>
      </c>
      <c r="C1685" s="178" t="s">
        <v>326</v>
      </c>
      <c r="D1685" s="178">
        <v>72</v>
      </c>
    </row>
    <row r="1686" spans="1:4">
      <c r="A1686" s="178" t="s">
        <v>1661</v>
      </c>
      <c r="B1686" s="178" t="s">
        <v>325</v>
      </c>
      <c r="C1686" s="178" t="s">
        <v>326</v>
      </c>
      <c r="D1686" s="178">
        <v>72</v>
      </c>
    </row>
    <row r="1687" spans="1:4">
      <c r="A1687" s="178" t="s">
        <v>1662</v>
      </c>
      <c r="B1687" s="178" t="s">
        <v>326</v>
      </c>
      <c r="C1687" s="178" t="s">
        <v>326</v>
      </c>
      <c r="D1687" s="178">
        <v>72</v>
      </c>
    </row>
    <row r="1688" spans="1:4">
      <c r="A1688" s="178" t="s">
        <v>1663</v>
      </c>
      <c r="B1688" s="178" t="s">
        <v>325</v>
      </c>
      <c r="C1688" s="178" t="s">
        <v>326</v>
      </c>
      <c r="D1688" s="178">
        <v>72</v>
      </c>
    </row>
    <row r="1689" spans="1:4">
      <c r="A1689" s="178" t="s">
        <v>1664</v>
      </c>
      <c r="B1689" s="178" t="s">
        <v>325</v>
      </c>
      <c r="C1689" s="178" t="s">
        <v>326</v>
      </c>
      <c r="D1689" s="178">
        <v>72</v>
      </c>
    </row>
    <row r="1690" spans="1:4">
      <c r="A1690" s="178" t="s">
        <v>1665</v>
      </c>
      <c r="B1690" s="178" t="s">
        <v>325</v>
      </c>
      <c r="C1690" s="178" t="s">
        <v>321</v>
      </c>
      <c r="D1690" s="178">
        <v>71</v>
      </c>
    </row>
    <row r="1691" spans="1:4">
      <c r="A1691" s="178" t="s">
        <v>1666</v>
      </c>
      <c r="B1691" s="178" t="s">
        <v>326</v>
      </c>
      <c r="C1691" s="178" t="s">
        <v>326</v>
      </c>
      <c r="D1691" s="178">
        <v>72</v>
      </c>
    </row>
    <row r="1692" spans="1:4">
      <c r="A1692" s="178" t="s">
        <v>1681</v>
      </c>
      <c r="B1692" s="178" t="s">
        <v>326</v>
      </c>
      <c r="C1692" s="178" t="s">
        <v>326</v>
      </c>
      <c r="D1692" s="178">
        <v>72</v>
      </c>
    </row>
    <row r="1693" spans="1:4">
      <c r="A1693" s="178" t="s">
        <v>1683</v>
      </c>
      <c r="B1693" s="178" t="s">
        <v>326</v>
      </c>
      <c r="C1693" s="178" t="s">
        <v>326</v>
      </c>
      <c r="D1693" s="178">
        <v>74</v>
      </c>
    </row>
    <row r="1694" spans="1:4">
      <c r="A1694" s="178" t="s">
        <v>1685</v>
      </c>
      <c r="B1694" s="178" t="s">
        <v>325</v>
      </c>
      <c r="C1694" s="178" t="s">
        <v>326</v>
      </c>
      <c r="D1694" s="178">
        <v>72</v>
      </c>
    </row>
    <row r="1695" spans="1:4">
      <c r="A1695" s="178" t="s">
        <v>1687</v>
      </c>
      <c r="B1695" s="178" t="s">
        <v>325</v>
      </c>
      <c r="C1695" s="178" t="s">
        <v>321</v>
      </c>
      <c r="D1695" s="178">
        <v>71</v>
      </c>
    </row>
    <row r="1696" spans="1:4">
      <c r="A1696" s="178" t="s">
        <v>1688</v>
      </c>
      <c r="B1696" s="178" t="s">
        <v>325</v>
      </c>
      <c r="C1696" s="178" t="s">
        <v>326</v>
      </c>
      <c r="D1696" s="178">
        <v>72</v>
      </c>
    </row>
    <row r="1697" spans="1:4">
      <c r="A1697" s="178" t="s">
        <v>1689</v>
      </c>
      <c r="B1697" s="178" t="s">
        <v>325</v>
      </c>
      <c r="C1697" s="178" t="s">
        <v>321</v>
      </c>
      <c r="D1697" s="178">
        <v>71</v>
      </c>
    </row>
    <row r="1698" spans="1:4">
      <c r="A1698" s="178" t="s">
        <v>1690</v>
      </c>
      <c r="B1698" s="178" t="s">
        <v>325</v>
      </c>
      <c r="C1698" s="178" t="s">
        <v>326</v>
      </c>
      <c r="D1698" s="178">
        <v>72</v>
      </c>
    </row>
    <row r="1699" spans="1:4">
      <c r="A1699" s="178" t="s">
        <v>1691</v>
      </c>
      <c r="B1699" s="178" t="s">
        <v>325</v>
      </c>
      <c r="C1699" s="178" t="s">
        <v>326</v>
      </c>
      <c r="D1699" s="178">
        <v>72</v>
      </c>
    </row>
    <row r="1700" spans="1:4">
      <c r="A1700" s="178" t="s">
        <v>1692</v>
      </c>
      <c r="B1700" s="178" t="s">
        <v>325</v>
      </c>
      <c r="C1700" s="178" t="s">
        <v>326</v>
      </c>
      <c r="D1700" s="178">
        <v>72</v>
      </c>
    </row>
    <row r="1701" spans="1:4">
      <c r="A1701" s="178" t="s">
        <v>1694</v>
      </c>
      <c r="B1701" s="178" t="s">
        <v>325</v>
      </c>
      <c r="C1701" s="178" t="s">
        <v>326</v>
      </c>
      <c r="D1701" s="178">
        <v>72</v>
      </c>
    </row>
    <row r="1702" spans="1:4">
      <c r="A1702" s="178" t="s">
        <v>1695</v>
      </c>
      <c r="B1702" s="178" t="s">
        <v>326</v>
      </c>
      <c r="C1702" s="178" t="s">
        <v>321</v>
      </c>
      <c r="D1702" s="178">
        <v>71</v>
      </c>
    </row>
    <row r="1703" spans="1:4">
      <c r="A1703" s="178" t="s">
        <v>1696</v>
      </c>
      <c r="B1703" s="178" t="s">
        <v>325</v>
      </c>
      <c r="C1703" s="178" t="s">
        <v>321</v>
      </c>
      <c r="D1703" s="178">
        <v>71</v>
      </c>
    </row>
    <row r="1704" spans="1:4">
      <c r="A1704" s="178" t="s">
        <v>1697</v>
      </c>
      <c r="B1704" s="178" t="s">
        <v>326</v>
      </c>
      <c r="C1704" s="178" t="s">
        <v>326</v>
      </c>
      <c r="D1704" s="178">
        <v>72</v>
      </c>
    </row>
    <row r="1705" spans="1:4">
      <c r="A1705" s="178" t="s">
        <v>1698</v>
      </c>
      <c r="B1705" s="178" t="s">
        <v>322</v>
      </c>
      <c r="C1705" s="178" t="s">
        <v>326</v>
      </c>
      <c r="D1705" s="178">
        <v>72</v>
      </c>
    </row>
    <row r="1706" spans="1:4">
      <c r="A1706" s="178" t="s">
        <v>1699</v>
      </c>
      <c r="B1706" s="178" t="s">
        <v>326</v>
      </c>
      <c r="C1706" s="178" t="s">
        <v>326</v>
      </c>
      <c r="D1706" s="178">
        <v>72</v>
      </c>
    </row>
    <row r="1707" spans="1:4">
      <c r="A1707" s="178" t="s">
        <v>1700</v>
      </c>
      <c r="B1707" s="178" t="s">
        <v>326</v>
      </c>
      <c r="C1707" s="178" t="s">
        <v>326</v>
      </c>
      <c r="D1707" s="178">
        <v>72</v>
      </c>
    </row>
    <row r="1708" spans="1:4">
      <c r="A1708" s="178" t="s">
        <v>1701</v>
      </c>
      <c r="B1708" s="178" t="s">
        <v>326</v>
      </c>
      <c r="C1708" s="178" t="s">
        <v>321</v>
      </c>
      <c r="D1708" s="178">
        <v>71</v>
      </c>
    </row>
    <row r="1709" spans="1:4">
      <c r="A1709" s="178" t="s">
        <v>1703</v>
      </c>
      <c r="B1709" s="178" t="s">
        <v>325</v>
      </c>
      <c r="C1709" s="178" t="s">
        <v>326</v>
      </c>
      <c r="D1709" s="178">
        <v>72</v>
      </c>
    </row>
    <row r="1710" spans="1:4">
      <c r="A1710" s="178" t="s">
        <v>1704</v>
      </c>
      <c r="B1710" s="178" t="s">
        <v>326</v>
      </c>
      <c r="C1710" s="178" t="s">
        <v>326</v>
      </c>
      <c r="D1710" s="178">
        <v>72</v>
      </c>
    </row>
    <row r="1711" spans="1:4">
      <c r="A1711" s="178" t="s">
        <v>1705</v>
      </c>
      <c r="B1711" s="178" t="s">
        <v>325</v>
      </c>
      <c r="C1711" s="178" t="s">
        <v>321</v>
      </c>
      <c r="D1711" s="178">
        <v>71</v>
      </c>
    </row>
    <row r="1712" spans="1:4">
      <c r="A1712" s="178" t="s">
        <v>1707</v>
      </c>
      <c r="B1712" s="178" t="s">
        <v>325</v>
      </c>
      <c r="C1712" s="178" t="s">
        <v>326</v>
      </c>
      <c r="D1712" s="178">
        <v>72</v>
      </c>
    </row>
    <row r="1713" spans="1:4">
      <c r="A1713" s="178" t="s">
        <v>1709</v>
      </c>
      <c r="B1713" s="178" t="s">
        <v>325</v>
      </c>
      <c r="C1713" s="178" t="s">
        <v>326</v>
      </c>
      <c r="D1713" s="178">
        <v>72</v>
      </c>
    </row>
    <row r="1714" spans="1:4">
      <c r="A1714" s="178" t="s">
        <v>1710</v>
      </c>
      <c r="B1714" s="178" t="s">
        <v>326</v>
      </c>
      <c r="C1714" s="178" t="s">
        <v>326</v>
      </c>
      <c r="D1714" s="178">
        <v>72</v>
      </c>
    </row>
    <row r="1715" spans="1:4">
      <c r="A1715" s="178" t="s">
        <v>1712</v>
      </c>
      <c r="B1715" s="178" t="s">
        <v>326</v>
      </c>
      <c r="C1715" s="178" t="s">
        <v>326</v>
      </c>
      <c r="D1715" s="178">
        <v>72</v>
      </c>
    </row>
    <row r="1716" spans="1:4">
      <c r="A1716" s="178" t="s">
        <v>1714</v>
      </c>
      <c r="B1716" s="178" t="s">
        <v>325</v>
      </c>
      <c r="C1716" s="178" t="s">
        <v>326</v>
      </c>
      <c r="D1716" s="178">
        <v>72</v>
      </c>
    </row>
    <row r="1717" spans="1:4">
      <c r="A1717" s="178" t="s">
        <v>353</v>
      </c>
      <c r="B1717" s="178" t="s">
        <v>325</v>
      </c>
      <c r="C1717" s="178" t="s">
        <v>326</v>
      </c>
      <c r="D1717" s="178">
        <v>72</v>
      </c>
    </row>
    <row r="1718" spans="1:4">
      <c r="A1718" s="178" t="s">
        <v>363</v>
      </c>
      <c r="B1718" s="178" t="s">
        <v>325</v>
      </c>
      <c r="C1718" s="178" t="s">
        <v>326</v>
      </c>
      <c r="D1718" s="178">
        <v>72</v>
      </c>
    </row>
    <row r="1719" spans="1:4">
      <c r="A1719" s="178" t="s">
        <v>359</v>
      </c>
      <c r="B1719" s="178" t="s">
        <v>326</v>
      </c>
      <c r="C1719" s="178" t="s">
        <v>326</v>
      </c>
      <c r="D1719" s="178">
        <v>72</v>
      </c>
    </row>
    <row r="1720" spans="1:4">
      <c r="A1720" s="178" t="s">
        <v>358</v>
      </c>
      <c r="B1720" s="178" t="s">
        <v>326</v>
      </c>
      <c r="C1720" s="178" t="s">
        <v>326</v>
      </c>
      <c r="D1720" s="178">
        <v>72</v>
      </c>
    </row>
    <row r="1721" spans="1:4">
      <c r="A1721" s="178" t="s">
        <v>362</v>
      </c>
      <c r="B1721" s="178" t="s">
        <v>325</v>
      </c>
      <c r="C1721" s="178" t="s">
        <v>326</v>
      </c>
      <c r="D1721" s="178">
        <v>72</v>
      </c>
    </row>
    <row r="1722" spans="1:4">
      <c r="A1722" s="178" t="s">
        <v>2787</v>
      </c>
      <c r="B1722" s="178" t="s">
        <v>325</v>
      </c>
      <c r="C1722" s="178" t="s">
        <v>326</v>
      </c>
      <c r="D1722" s="178">
        <v>72</v>
      </c>
    </row>
    <row r="1723" spans="1:4">
      <c r="A1723" s="178" t="s">
        <v>3926</v>
      </c>
      <c r="B1723" s="178" t="s">
        <v>326</v>
      </c>
      <c r="C1723" s="178" t="s">
        <v>325</v>
      </c>
      <c r="D1723" s="178">
        <v>69</v>
      </c>
    </row>
    <row r="1724" spans="1:4">
      <c r="A1724" s="178" t="s">
        <v>2218</v>
      </c>
      <c r="B1724" s="178" t="s">
        <v>326</v>
      </c>
      <c r="C1724" s="178" t="s">
        <v>325</v>
      </c>
      <c r="D1724" s="178">
        <v>69</v>
      </c>
    </row>
    <row r="1725" spans="1:4">
      <c r="A1725" s="178" t="s">
        <v>352</v>
      </c>
      <c r="B1725" s="178" t="s">
        <v>326</v>
      </c>
      <c r="C1725" s="178" t="s">
        <v>325</v>
      </c>
      <c r="D1725" s="178">
        <v>69</v>
      </c>
    </row>
    <row r="1726" spans="1:4">
      <c r="A1726" s="178" t="s">
        <v>2214</v>
      </c>
      <c r="B1726" s="178" t="s">
        <v>326</v>
      </c>
      <c r="C1726" s="178" t="s">
        <v>325</v>
      </c>
      <c r="D1726" s="178">
        <v>69</v>
      </c>
    </row>
    <row r="1727" spans="1:4">
      <c r="A1727" s="178" t="s">
        <v>2217</v>
      </c>
      <c r="B1727" s="178" t="s">
        <v>326</v>
      </c>
      <c r="C1727" s="178" t="s">
        <v>325</v>
      </c>
      <c r="D1727" s="178">
        <v>69</v>
      </c>
    </row>
    <row r="1728" spans="1:4">
      <c r="A1728" s="178" t="s">
        <v>2212</v>
      </c>
      <c r="B1728" s="178" t="s">
        <v>322</v>
      </c>
      <c r="C1728" s="178" t="s">
        <v>325</v>
      </c>
      <c r="D1728" s="178">
        <v>69</v>
      </c>
    </row>
    <row r="1729" spans="1:4">
      <c r="A1729" s="178" t="s">
        <v>2425</v>
      </c>
      <c r="B1729" s="178" t="s">
        <v>322</v>
      </c>
      <c r="C1729" s="178" t="s">
        <v>321</v>
      </c>
      <c r="D1729" s="178">
        <v>72</v>
      </c>
    </row>
    <row r="1730" spans="1:4">
      <c r="A1730" s="178" t="s">
        <v>400</v>
      </c>
      <c r="B1730" s="178" t="s">
        <v>326</v>
      </c>
      <c r="C1730" s="178" t="s">
        <v>325</v>
      </c>
      <c r="D1730" s="178">
        <v>69</v>
      </c>
    </row>
    <row r="1731" spans="1:4">
      <c r="A1731" s="178" t="s">
        <v>360</v>
      </c>
      <c r="B1731" s="178" t="s">
        <v>326</v>
      </c>
      <c r="C1731" s="178" t="s">
        <v>325</v>
      </c>
      <c r="D1731" s="178">
        <v>69</v>
      </c>
    </row>
    <row r="1732" spans="1:4">
      <c r="A1732" s="178">
        <v>1142166</v>
      </c>
      <c r="B1732" s="178" t="s">
        <v>322</v>
      </c>
      <c r="C1732" s="178" t="s">
        <v>325</v>
      </c>
      <c r="D1732" s="178">
        <v>68</v>
      </c>
    </row>
    <row r="1733" spans="1:4">
      <c r="A1733" s="178">
        <v>1142220</v>
      </c>
      <c r="B1733" s="178" t="s">
        <v>322</v>
      </c>
      <c r="C1733" s="178" t="s">
        <v>325</v>
      </c>
      <c r="D1733" s="178">
        <v>68</v>
      </c>
    </row>
    <row r="1734" spans="1:4">
      <c r="A1734" s="178">
        <v>1142164</v>
      </c>
      <c r="B1734" s="178" t="s">
        <v>322</v>
      </c>
      <c r="C1734" s="178" t="s">
        <v>325</v>
      </c>
      <c r="D1734" s="178">
        <v>68</v>
      </c>
    </row>
    <row r="1735" spans="1:4">
      <c r="A1735" s="178">
        <v>1142165</v>
      </c>
      <c r="B1735" s="178" t="s">
        <v>322</v>
      </c>
      <c r="C1735" s="178" t="s">
        <v>325</v>
      </c>
      <c r="D1735" s="178">
        <v>68</v>
      </c>
    </row>
    <row r="1736" spans="1:4">
      <c r="A1736" s="178">
        <v>1142212</v>
      </c>
      <c r="B1736" s="178" t="s">
        <v>322</v>
      </c>
      <c r="C1736" s="178" t="s">
        <v>325</v>
      </c>
      <c r="D1736" s="178">
        <v>68</v>
      </c>
    </row>
    <row r="1737" spans="1:4">
      <c r="A1737" s="178">
        <v>1142222</v>
      </c>
      <c r="B1737" s="178" t="s">
        <v>322</v>
      </c>
      <c r="C1737" s="178" t="s">
        <v>325</v>
      </c>
      <c r="D1737" s="178">
        <v>68</v>
      </c>
    </row>
    <row r="1738" spans="1:4">
      <c r="A1738" s="178">
        <v>1142217</v>
      </c>
      <c r="B1738" s="178" t="s">
        <v>322</v>
      </c>
      <c r="C1738" s="178" t="s">
        <v>325</v>
      </c>
      <c r="D1738" s="178">
        <v>68</v>
      </c>
    </row>
    <row r="1739" spans="1:4">
      <c r="A1739" s="178" t="s">
        <v>2422</v>
      </c>
      <c r="B1739" s="178" t="s">
        <v>322</v>
      </c>
      <c r="C1739" s="178" t="s">
        <v>325</v>
      </c>
      <c r="D1739" s="178">
        <v>68</v>
      </c>
    </row>
    <row r="1740" spans="1:4">
      <c r="A1740" s="178">
        <v>1142215</v>
      </c>
      <c r="B1740" s="178" t="s">
        <v>322</v>
      </c>
      <c r="C1740" s="178" t="s">
        <v>325</v>
      </c>
      <c r="D1740" s="178">
        <v>68</v>
      </c>
    </row>
    <row r="1741" spans="1:4">
      <c r="A1741" s="178">
        <v>1142216</v>
      </c>
      <c r="B1741" s="178" t="s">
        <v>322</v>
      </c>
      <c r="C1741" s="178" t="s">
        <v>325</v>
      </c>
      <c r="D1741" s="178">
        <v>68</v>
      </c>
    </row>
    <row r="1742" spans="1:4">
      <c r="A1742" s="178">
        <v>1142328</v>
      </c>
      <c r="B1742" s="178">
        <v>0</v>
      </c>
      <c r="C1742" s="178">
        <v>0</v>
      </c>
      <c r="D1742" s="178">
        <v>0</v>
      </c>
    </row>
    <row r="1743" spans="1:4">
      <c r="A1743" s="178" t="s">
        <v>2450</v>
      </c>
      <c r="B1743" s="178" t="s">
        <v>326</v>
      </c>
      <c r="C1743" s="178" t="s">
        <v>325</v>
      </c>
      <c r="D1743" s="178">
        <v>69</v>
      </c>
    </row>
    <row r="1744" spans="1:4">
      <c r="A1744" s="178" t="s">
        <v>356</v>
      </c>
      <c r="B1744" s="178" t="s">
        <v>322</v>
      </c>
      <c r="C1744" s="178" t="s">
        <v>325</v>
      </c>
      <c r="D1744" s="178">
        <v>69</v>
      </c>
    </row>
    <row r="1745" spans="1:4">
      <c r="A1745" s="178">
        <v>1150459</v>
      </c>
      <c r="B1745" s="178" t="s">
        <v>326</v>
      </c>
      <c r="C1745" s="178" t="s">
        <v>321</v>
      </c>
      <c r="D1745" s="178">
        <v>72</v>
      </c>
    </row>
    <row r="1746" spans="1:4">
      <c r="A1746" s="178" t="s">
        <v>365</v>
      </c>
      <c r="B1746" s="178" t="s">
        <v>322</v>
      </c>
      <c r="C1746" s="178" t="s">
        <v>321</v>
      </c>
      <c r="D1746" s="178">
        <v>72</v>
      </c>
    </row>
    <row r="1747" spans="1:4">
      <c r="A1747" s="178" t="s">
        <v>364</v>
      </c>
      <c r="B1747" s="178" t="s">
        <v>326</v>
      </c>
      <c r="C1747" s="178" t="s">
        <v>325</v>
      </c>
      <c r="D1747" s="178">
        <v>69</v>
      </c>
    </row>
    <row r="1748" spans="1:4">
      <c r="A1748" s="178" t="s">
        <v>366</v>
      </c>
      <c r="B1748" s="178" t="s">
        <v>322</v>
      </c>
      <c r="C1748" s="178" t="s">
        <v>325</v>
      </c>
      <c r="D1748" s="178">
        <v>69</v>
      </c>
    </row>
    <row r="1749" spans="1:4">
      <c r="A1749" s="178" t="s">
        <v>357</v>
      </c>
      <c r="B1749" s="178" t="s">
        <v>325</v>
      </c>
      <c r="C1749" s="178" t="s">
        <v>325</v>
      </c>
      <c r="D1749" s="178">
        <v>69</v>
      </c>
    </row>
    <row r="1750" spans="1:4">
      <c r="A1750" s="178" t="s">
        <v>361</v>
      </c>
      <c r="B1750" s="178" t="s">
        <v>326</v>
      </c>
      <c r="C1750" s="178" t="s">
        <v>325</v>
      </c>
      <c r="D1750" s="178">
        <v>69</v>
      </c>
    </row>
    <row r="1751" spans="1:4">
      <c r="A1751" s="178" t="s">
        <v>399</v>
      </c>
      <c r="B1751" s="178" t="s">
        <v>326</v>
      </c>
      <c r="C1751" s="178" t="s">
        <v>325</v>
      </c>
      <c r="D1751" s="178">
        <v>69</v>
      </c>
    </row>
    <row r="1752" spans="1:4">
      <c r="A1752" s="178" t="s">
        <v>2084</v>
      </c>
      <c r="B1752" s="178" t="s">
        <v>326</v>
      </c>
      <c r="C1752" s="178" t="s">
        <v>321</v>
      </c>
      <c r="D1752" s="178">
        <v>69</v>
      </c>
    </row>
    <row r="1753" spans="1:4">
      <c r="A1753" s="178" t="s">
        <v>403</v>
      </c>
      <c r="B1753" s="178" t="s">
        <v>326</v>
      </c>
      <c r="C1753" s="178" t="s">
        <v>325</v>
      </c>
      <c r="D1753" s="178">
        <v>69</v>
      </c>
    </row>
    <row r="1754" spans="1:4">
      <c r="A1754" s="178">
        <v>1142316</v>
      </c>
      <c r="B1754" s="178">
        <v>0</v>
      </c>
      <c r="C1754" s="178">
        <v>0</v>
      </c>
      <c r="D1754" s="178">
        <v>0</v>
      </c>
    </row>
    <row r="1755" spans="1:4">
      <c r="A1755" s="178" t="s">
        <v>244</v>
      </c>
      <c r="B1755" s="178" t="s">
        <v>326</v>
      </c>
      <c r="C1755" s="178" t="s">
        <v>325</v>
      </c>
      <c r="D1755" s="178">
        <v>69</v>
      </c>
    </row>
    <row r="1756" spans="1:4">
      <c r="A1756" s="178" t="s">
        <v>2424</v>
      </c>
      <c r="B1756" s="178" t="s">
        <v>322</v>
      </c>
      <c r="C1756" s="178" t="s">
        <v>321</v>
      </c>
      <c r="D1756" s="178">
        <v>72</v>
      </c>
    </row>
    <row r="1757" spans="1:4">
      <c r="A1757" s="178" t="s">
        <v>355</v>
      </c>
      <c r="B1757" s="178" t="s">
        <v>322</v>
      </c>
      <c r="C1757" s="178" t="s">
        <v>325</v>
      </c>
      <c r="D1757" s="178">
        <v>69</v>
      </c>
    </row>
    <row r="1758" spans="1:4">
      <c r="A1758" s="178">
        <v>1142158</v>
      </c>
      <c r="B1758" s="178" t="s">
        <v>326</v>
      </c>
      <c r="C1758" s="178" t="s">
        <v>321</v>
      </c>
      <c r="D1758" s="178">
        <v>72</v>
      </c>
    </row>
    <row r="1759" spans="1:4">
      <c r="A1759" s="178" t="s">
        <v>2085</v>
      </c>
      <c r="B1759" s="178" t="s">
        <v>326</v>
      </c>
      <c r="C1759" s="178" t="s">
        <v>321</v>
      </c>
      <c r="D1759" s="178">
        <v>69</v>
      </c>
    </row>
    <row r="1760" spans="1:4">
      <c r="A1760" s="178" t="s">
        <v>2216</v>
      </c>
      <c r="B1760" s="178" t="s">
        <v>326</v>
      </c>
      <c r="C1760" s="178" t="s">
        <v>325</v>
      </c>
      <c r="D1760" s="178">
        <v>69</v>
      </c>
    </row>
    <row r="1761" spans="1:4">
      <c r="A1761" s="178">
        <v>1142318</v>
      </c>
      <c r="B1761" s="178">
        <v>0</v>
      </c>
      <c r="C1761" s="178">
        <v>0</v>
      </c>
      <c r="D1761" s="178">
        <v>0</v>
      </c>
    </row>
    <row r="1762" spans="1:4">
      <c r="A1762" s="178">
        <v>1150460</v>
      </c>
      <c r="B1762" s="178" t="s">
        <v>325</v>
      </c>
      <c r="C1762" s="178" t="s">
        <v>321</v>
      </c>
      <c r="D1762" s="178">
        <v>72</v>
      </c>
    </row>
    <row r="1763" spans="1:4">
      <c r="A1763" s="178" t="s">
        <v>2215</v>
      </c>
      <c r="B1763" s="178" t="s">
        <v>322</v>
      </c>
      <c r="C1763" s="178" t="s">
        <v>325</v>
      </c>
      <c r="D1763" s="178">
        <v>69</v>
      </c>
    </row>
    <row r="1764" spans="1:4">
      <c r="A1764" s="178" t="s">
        <v>2449</v>
      </c>
      <c r="B1764" s="178" t="s">
        <v>326</v>
      </c>
      <c r="C1764" s="178" t="s">
        <v>325</v>
      </c>
      <c r="D1764" s="178">
        <v>69</v>
      </c>
    </row>
    <row r="1765" spans="1:4">
      <c r="A1765" s="178" t="s">
        <v>2213</v>
      </c>
      <c r="B1765" s="178" t="s">
        <v>326</v>
      </c>
      <c r="C1765" s="178" t="s">
        <v>325</v>
      </c>
      <c r="D1765" s="178">
        <v>69</v>
      </c>
    </row>
    <row r="1766" spans="1:4">
      <c r="A1766" s="178" t="s">
        <v>2287</v>
      </c>
      <c r="B1766" s="178" t="s">
        <v>322</v>
      </c>
      <c r="C1766" s="178" t="s">
        <v>321</v>
      </c>
      <c r="D1766" s="178">
        <v>72</v>
      </c>
    </row>
    <row r="1767" spans="1:4">
      <c r="A1767" s="178" t="s">
        <v>2219</v>
      </c>
      <c r="B1767" s="178" t="s">
        <v>326</v>
      </c>
      <c r="C1767" s="178" t="s">
        <v>325</v>
      </c>
      <c r="D1767" s="178">
        <v>69</v>
      </c>
    </row>
    <row r="1768" spans="1:4">
      <c r="A1768" s="178">
        <v>1150461</v>
      </c>
      <c r="B1768" s="178" t="s">
        <v>325</v>
      </c>
      <c r="C1768" s="178" t="s">
        <v>321</v>
      </c>
      <c r="D1768" s="178">
        <v>72</v>
      </c>
    </row>
    <row r="1769" spans="1:4">
      <c r="A1769" s="178" t="s">
        <v>354</v>
      </c>
      <c r="B1769" s="178" t="s">
        <v>326</v>
      </c>
      <c r="C1769" s="178" t="s">
        <v>325</v>
      </c>
      <c r="D1769" s="178">
        <v>69</v>
      </c>
    </row>
    <row r="1770" spans="1:4">
      <c r="A1770" s="178" t="s">
        <v>245</v>
      </c>
      <c r="B1770" s="178" t="s">
        <v>326</v>
      </c>
      <c r="C1770" s="178" t="s">
        <v>321</v>
      </c>
      <c r="D1770" s="178">
        <v>69</v>
      </c>
    </row>
    <row r="1771" spans="1:4">
      <c r="A1771" s="178" t="s">
        <v>2091</v>
      </c>
      <c r="B1771" s="178" t="s">
        <v>326</v>
      </c>
      <c r="C1771" s="178" t="s">
        <v>321</v>
      </c>
      <c r="D1771" s="178">
        <v>69</v>
      </c>
    </row>
    <row r="1772" spans="1:4">
      <c r="A1772" s="178" t="s">
        <v>246</v>
      </c>
      <c r="B1772" s="178" t="s">
        <v>326</v>
      </c>
      <c r="C1772" s="178" t="s">
        <v>321</v>
      </c>
      <c r="D1772" s="178">
        <v>69</v>
      </c>
    </row>
    <row r="1773" spans="1:4">
      <c r="A1773" s="178" t="s">
        <v>247</v>
      </c>
      <c r="B1773" s="178" t="s">
        <v>326</v>
      </c>
      <c r="C1773" s="178" t="s">
        <v>321</v>
      </c>
      <c r="D1773" s="178">
        <v>72</v>
      </c>
    </row>
    <row r="1774" spans="1:4">
      <c r="A1774" s="178" t="s">
        <v>2093</v>
      </c>
      <c r="B1774" s="178" t="s">
        <v>322</v>
      </c>
      <c r="C1774" s="178" t="s">
        <v>325</v>
      </c>
      <c r="D1774" s="178">
        <v>69</v>
      </c>
    </row>
    <row r="1775" spans="1:4">
      <c r="A1775" s="178" t="s">
        <v>2788</v>
      </c>
      <c r="B1775" s="178" t="s">
        <v>326</v>
      </c>
      <c r="C1775" s="178" t="s">
        <v>321</v>
      </c>
      <c r="D1775" s="178">
        <v>69</v>
      </c>
    </row>
    <row r="1776" spans="1:4">
      <c r="A1776" s="178" t="s">
        <v>2789</v>
      </c>
      <c r="B1776" s="178" t="s">
        <v>326</v>
      </c>
      <c r="C1776" s="178" t="s">
        <v>325</v>
      </c>
      <c r="D1776" s="178">
        <v>69</v>
      </c>
    </row>
    <row r="1777" spans="1:4">
      <c r="A1777" s="178" t="s">
        <v>3927</v>
      </c>
      <c r="B1777" s="178" t="s">
        <v>322</v>
      </c>
      <c r="C1777" s="178" t="s">
        <v>321</v>
      </c>
      <c r="D1777" s="178">
        <v>69</v>
      </c>
    </row>
    <row r="1778" spans="1:4">
      <c r="A1778" s="178" t="s">
        <v>1612</v>
      </c>
      <c r="B1778" s="178" t="s">
        <v>325</v>
      </c>
      <c r="C1778" s="178" t="s">
        <v>321</v>
      </c>
      <c r="D1778" s="178">
        <v>72</v>
      </c>
    </row>
    <row r="1779" spans="1:4">
      <c r="A1779" s="178" t="s">
        <v>1614</v>
      </c>
      <c r="B1779" s="178" t="s">
        <v>326</v>
      </c>
      <c r="C1779" s="178" t="s">
        <v>321</v>
      </c>
      <c r="D1779" s="178">
        <v>69</v>
      </c>
    </row>
    <row r="1780" spans="1:4">
      <c r="A1780" s="178" t="s">
        <v>1619</v>
      </c>
      <c r="B1780" s="178" t="s">
        <v>322</v>
      </c>
      <c r="C1780" s="178" t="s">
        <v>321</v>
      </c>
      <c r="D1780" s="178">
        <v>69</v>
      </c>
    </row>
    <row r="1781" spans="1:4">
      <c r="A1781" s="178" t="s">
        <v>1622</v>
      </c>
      <c r="B1781" s="178" t="s">
        <v>326</v>
      </c>
      <c r="C1781" s="178" t="s">
        <v>325</v>
      </c>
      <c r="D1781" s="178">
        <v>68</v>
      </c>
    </row>
    <row r="1782" spans="1:4">
      <c r="A1782" s="178" t="s">
        <v>1624</v>
      </c>
      <c r="B1782" s="178" t="s">
        <v>326</v>
      </c>
      <c r="C1782" s="178" t="s">
        <v>321</v>
      </c>
      <c r="D1782" s="178">
        <v>72</v>
      </c>
    </row>
    <row r="1783" spans="1:4">
      <c r="A1783" s="178" t="s">
        <v>1625</v>
      </c>
      <c r="B1783" s="178" t="s">
        <v>326</v>
      </c>
      <c r="C1783" s="178" t="s">
        <v>321</v>
      </c>
      <c r="D1783" s="178">
        <v>69</v>
      </c>
    </row>
    <row r="1784" spans="1:4">
      <c r="A1784" s="178" t="s">
        <v>1626</v>
      </c>
      <c r="B1784" s="178" t="s">
        <v>322</v>
      </c>
      <c r="C1784" s="178" t="s">
        <v>321</v>
      </c>
      <c r="D1784" s="178">
        <v>72</v>
      </c>
    </row>
    <row r="1785" spans="1:4">
      <c r="A1785" s="178" t="s">
        <v>1627</v>
      </c>
      <c r="B1785" s="178" t="s">
        <v>326</v>
      </c>
      <c r="C1785" s="178" t="s">
        <v>325</v>
      </c>
      <c r="D1785" s="178">
        <v>69</v>
      </c>
    </row>
    <row r="1786" spans="1:4">
      <c r="A1786" s="178" t="s">
        <v>1629</v>
      </c>
      <c r="B1786" s="178" t="s">
        <v>326</v>
      </c>
      <c r="C1786" s="178" t="s">
        <v>321</v>
      </c>
      <c r="D1786" s="178">
        <v>69</v>
      </c>
    </row>
    <row r="1787" spans="1:4">
      <c r="A1787" s="178" t="s">
        <v>1630</v>
      </c>
      <c r="B1787" s="178" t="s">
        <v>326</v>
      </c>
      <c r="C1787" s="178" t="s">
        <v>325</v>
      </c>
      <c r="D1787" s="178">
        <v>69</v>
      </c>
    </row>
    <row r="1788" spans="1:4">
      <c r="A1788" s="178" t="s">
        <v>1631</v>
      </c>
      <c r="B1788" s="178" t="s">
        <v>322</v>
      </c>
      <c r="C1788" s="178" t="s">
        <v>325</v>
      </c>
      <c r="D1788" s="178">
        <v>68</v>
      </c>
    </row>
    <row r="1789" spans="1:4">
      <c r="A1789" s="178" t="s">
        <v>1632</v>
      </c>
      <c r="B1789" s="178" t="s">
        <v>326</v>
      </c>
      <c r="C1789" s="178" t="s">
        <v>321</v>
      </c>
      <c r="D1789" s="178">
        <v>69</v>
      </c>
    </row>
    <row r="1790" spans="1:4">
      <c r="A1790" s="178" t="s">
        <v>1633</v>
      </c>
      <c r="B1790" s="178" t="s">
        <v>326</v>
      </c>
      <c r="C1790" s="178" t="s">
        <v>321</v>
      </c>
      <c r="D1790" s="178">
        <v>69</v>
      </c>
    </row>
    <row r="1791" spans="1:4">
      <c r="A1791" s="178" t="s">
        <v>1636</v>
      </c>
      <c r="B1791" s="178" t="s">
        <v>322</v>
      </c>
      <c r="C1791" s="178" t="s">
        <v>321</v>
      </c>
      <c r="D1791" s="178">
        <v>72</v>
      </c>
    </row>
    <row r="1792" spans="1:4">
      <c r="A1792" s="178" t="s">
        <v>1638</v>
      </c>
      <c r="B1792" s="178" t="s">
        <v>325</v>
      </c>
      <c r="C1792" s="178" t="s">
        <v>321</v>
      </c>
      <c r="D1792" s="178">
        <v>72</v>
      </c>
    </row>
    <row r="1793" spans="1:4">
      <c r="A1793" s="178" t="s">
        <v>1639</v>
      </c>
      <c r="B1793" s="178" t="s">
        <v>325</v>
      </c>
      <c r="C1793" s="178" t="s">
        <v>321</v>
      </c>
      <c r="D1793" s="178">
        <v>69</v>
      </c>
    </row>
    <row r="1794" spans="1:4">
      <c r="A1794" s="178" t="s">
        <v>1642</v>
      </c>
      <c r="B1794" s="178" t="s">
        <v>326</v>
      </c>
      <c r="C1794" s="178" t="s">
        <v>325</v>
      </c>
      <c r="D1794" s="178">
        <v>69</v>
      </c>
    </row>
    <row r="1795" spans="1:4">
      <c r="A1795" s="178" t="s">
        <v>1643</v>
      </c>
      <c r="B1795" s="178" t="s">
        <v>326</v>
      </c>
      <c r="C1795" s="178" t="s">
        <v>321</v>
      </c>
      <c r="D1795" s="178">
        <v>72</v>
      </c>
    </row>
    <row r="1796" spans="1:4">
      <c r="A1796" s="178" t="s">
        <v>1645</v>
      </c>
      <c r="B1796" s="178" t="s">
        <v>322</v>
      </c>
      <c r="C1796" s="178" t="s">
        <v>321</v>
      </c>
      <c r="D1796" s="178">
        <v>69</v>
      </c>
    </row>
    <row r="1797" spans="1:4">
      <c r="A1797" s="178" t="s">
        <v>1646</v>
      </c>
      <c r="B1797" s="178" t="s">
        <v>326</v>
      </c>
      <c r="C1797" s="178" t="s">
        <v>325</v>
      </c>
      <c r="D1797" s="178">
        <v>69</v>
      </c>
    </row>
    <row r="1798" spans="1:4">
      <c r="A1798" s="178" t="s">
        <v>1648</v>
      </c>
      <c r="B1798" s="178" t="s">
        <v>322</v>
      </c>
      <c r="C1798" s="178" t="s">
        <v>325</v>
      </c>
      <c r="D1798" s="178">
        <v>68</v>
      </c>
    </row>
    <row r="1799" spans="1:4">
      <c r="A1799" s="178" t="s">
        <v>1650</v>
      </c>
      <c r="B1799" s="178" t="s">
        <v>325</v>
      </c>
      <c r="C1799" s="178" t="s">
        <v>321</v>
      </c>
      <c r="D1799" s="178">
        <v>69</v>
      </c>
    </row>
    <row r="1800" spans="1:4">
      <c r="A1800" s="178" t="s">
        <v>1653</v>
      </c>
      <c r="B1800" s="178" t="s">
        <v>326</v>
      </c>
      <c r="C1800" s="178" t="s">
        <v>325</v>
      </c>
      <c r="D1800" s="178">
        <v>69</v>
      </c>
    </row>
    <row r="1801" spans="1:4">
      <c r="A1801" s="178" t="s">
        <v>1654</v>
      </c>
      <c r="B1801" s="178" t="s">
        <v>326</v>
      </c>
      <c r="C1801" s="178" t="s">
        <v>321</v>
      </c>
      <c r="D1801" s="178">
        <v>72</v>
      </c>
    </row>
    <row r="1802" spans="1:4">
      <c r="A1802" s="178" t="s">
        <v>1660</v>
      </c>
      <c r="B1802" s="178" t="s">
        <v>326</v>
      </c>
      <c r="C1802" s="178" t="s">
        <v>325</v>
      </c>
      <c r="D1802" s="178">
        <v>69</v>
      </c>
    </row>
    <row r="1803" spans="1:4">
      <c r="A1803" s="178" t="s">
        <v>1667</v>
      </c>
      <c r="B1803" s="178" t="s">
        <v>326</v>
      </c>
      <c r="C1803" s="178" t="s">
        <v>321</v>
      </c>
      <c r="D1803" s="178">
        <v>69</v>
      </c>
    </row>
    <row r="1804" spans="1:4">
      <c r="A1804" s="178" t="s">
        <v>1668</v>
      </c>
      <c r="B1804" s="178" t="s">
        <v>322</v>
      </c>
      <c r="C1804" s="178" t="s">
        <v>325</v>
      </c>
      <c r="D1804" s="178">
        <v>69</v>
      </c>
    </row>
    <row r="1805" spans="1:4">
      <c r="A1805" s="178" t="s">
        <v>1669</v>
      </c>
      <c r="B1805" s="178" t="s">
        <v>325</v>
      </c>
      <c r="C1805" s="178" t="s">
        <v>321</v>
      </c>
      <c r="D1805" s="178">
        <v>72</v>
      </c>
    </row>
    <row r="1806" spans="1:4">
      <c r="A1806" s="178" t="s">
        <v>1670</v>
      </c>
      <c r="B1806" s="178" t="s">
        <v>326</v>
      </c>
      <c r="C1806" s="178" t="s">
        <v>321</v>
      </c>
      <c r="D1806" s="178">
        <v>72</v>
      </c>
    </row>
    <row r="1807" spans="1:4">
      <c r="A1807" s="178" t="s">
        <v>1671</v>
      </c>
      <c r="B1807" s="178" t="s">
        <v>326</v>
      </c>
      <c r="C1807" s="178" t="s">
        <v>321</v>
      </c>
      <c r="D1807" s="178">
        <v>69</v>
      </c>
    </row>
    <row r="1808" spans="1:4">
      <c r="A1808" s="178" t="s">
        <v>1672</v>
      </c>
      <c r="B1808" s="178" t="s">
        <v>322</v>
      </c>
      <c r="C1808" s="178" t="s">
        <v>325</v>
      </c>
      <c r="D1808" s="178">
        <v>69</v>
      </c>
    </row>
    <row r="1809" spans="1:4">
      <c r="A1809" s="178" t="s">
        <v>1673</v>
      </c>
      <c r="B1809" s="178" t="s">
        <v>326</v>
      </c>
      <c r="C1809" s="178" t="s">
        <v>325</v>
      </c>
      <c r="D1809" s="178">
        <v>69</v>
      </c>
    </row>
    <row r="1810" spans="1:4">
      <c r="A1810" s="178" t="s">
        <v>1674</v>
      </c>
      <c r="B1810" s="178" t="s">
        <v>322</v>
      </c>
      <c r="C1810" s="178" t="s">
        <v>321</v>
      </c>
      <c r="D1810" s="178">
        <v>72</v>
      </c>
    </row>
    <row r="1811" spans="1:4">
      <c r="A1811" s="178" t="s">
        <v>1675</v>
      </c>
      <c r="B1811" s="178" t="s">
        <v>326</v>
      </c>
      <c r="C1811" s="178" t="s">
        <v>325</v>
      </c>
      <c r="D1811" s="178">
        <v>69</v>
      </c>
    </row>
    <row r="1812" spans="1:4">
      <c r="A1812" s="178" t="s">
        <v>1676</v>
      </c>
      <c r="B1812" s="178" t="s">
        <v>325</v>
      </c>
      <c r="C1812" s="178" t="s">
        <v>321</v>
      </c>
      <c r="D1812" s="178">
        <v>69</v>
      </c>
    </row>
    <row r="1813" spans="1:4">
      <c r="A1813" s="178" t="s">
        <v>1677</v>
      </c>
      <c r="B1813" s="178" t="s">
        <v>326</v>
      </c>
      <c r="C1813" s="178" t="s">
        <v>321</v>
      </c>
      <c r="D1813" s="178">
        <v>69</v>
      </c>
    </row>
    <row r="1814" spans="1:4">
      <c r="A1814" s="178" t="s">
        <v>1678</v>
      </c>
      <c r="B1814" s="178" t="s">
        <v>326</v>
      </c>
      <c r="C1814" s="178" t="s">
        <v>321</v>
      </c>
      <c r="D1814" s="178">
        <v>69</v>
      </c>
    </row>
    <row r="1815" spans="1:4">
      <c r="A1815" s="178" t="s">
        <v>1679</v>
      </c>
      <c r="B1815" s="178" t="s">
        <v>326</v>
      </c>
      <c r="C1815" s="178" t="s">
        <v>321</v>
      </c>
      <c r="D1815" s="178">
        <v>72</v>
      </c>
    </row>
    <row r="1816" spans="1:4">
      <c r="A1816" s="178" t="s">
        <v>1680</v>
      </c>
      <c r="B1816" s="178" t="s">
        <v>326</v>
      </c>
      <c r="C1816" s="178" t="s">
        <v>321</v>
      </c>
      <c r="D1816" s="178">
        <v>69</v>
      </c>
    </row>
    <row r="1817" spans="1:4">
      <c r="A1817" s="178" t="s">
        <v>1682</v>
      </c>
      <c r="B1817" s="178" t="s">
        <v>325</v>
      </c>
      <c r="C1817" s="178" t="s">
        <v>321</v>
      </c>
      <c r="D1817" s="178">
        <v>72</v>
      </c>
    </row>
    <row r="1818" spans="1:4">
      <c r="A1818" s="178" t="s">
        <v>1684</v>
      </c>
      <c r="B1818" s="178" t="s">
        <v>325</v>
      </c>
      <c r="C1818" s="178" t="s">
        <v>321</v>
      </c>
      <c r="D1818" s="178">
        <v>72</v>
      </c>
    </row>
    <row r="1819" spans="1:4">
      <c r="A1819" s="178" t="s">
        <v>1686</v>
      </c>
      <c r="B1819" s="178" t="s">
        <v>326</v>
      </c>
      <c r="C1819" s="178" t="s">
        <v>321</v>
      </c>
      <c r="D1819" s="178">
        <v>69</v>
      </c>
    </row>
    <row r="1820" spans="1:4">
      <c r="A1820" s="178" t="s">
        <v>1693</v>
      </c>
      <c r="B1820" s="178" t="s">
        <v>326</v>
      </c>
      <c r="C1820" s="178" t="s">
        <v>325</v>
      </c>
      <c r="D1820" s="178">
        <v>69</v>
      </c>
    </row>
    <row r="1821" spans="1:4">
      <c r="A1821" s="178" t="s">
        <v>1702</v>
      </c>
      <c r="B1821" s="178" t="s">
        <v>326</v>
      </c>
      <c r="C1821" s="178" t="s">
        <v>325</v>
      </c>
      <c r="D1821" s="178">
        <v>69</v>
      </c>
    </row>
    <row r="1822" spans="1:4">
      <c r="A1822" s="178" t="s">
        <v>1706</v>
      </c>
      <c r="B1822" s="178" t="s">
        <v>326</v>
      </c>
      <c r="C1822" s="178" t="s">
        <v>325</v>
      </c>
      <c r="D1822" s="178">
        <v>69</v>
      </c>
    </row>
    <row r="1823" spans="1:4">
      <c r="A1823" s="178" t="s">
        <v>1708</v>
      </c>
      <c r="B1823" s="178" t="s">
        <v>326</v>
      </c>
      <c r="C1823" s="178" t="s">
        <v>321</v>
      </c>
      <c r="D1823" s="178">
        <v>72</v>
      </c>
    </row>
    <row r="1824" spans="1:4">
      <c r="A1824" s="178" t="s">
        <v>1711</v>
      </c>
      <c r="B1824" s="178" t="s">
        <v>322</v>
      </c>
      <c r="C1824" s="178" t="s">
        <v>321</v>
      </c>
      <c r="D1824" s="178">
        <v>69</v>
      </c>
    </row>
    <row r="1825" spans="1:4">
      <c r="A1825" s="178" t="s">
        <v>1713</v>
      </c>
      <c r="B1825" s="178" t="s">
        <v>326</v>
      </c>
      <c r="C1825" s="178" t="s">
        <v>325</v>
      </c>
      <c r="D1825" s="178">
        <v>69</v>
      </c>
    </row>
    <row r="1826" spans="1:4">
      <c r="A1826" s="178" t="s">
        <v>1715</v>
      </c>
      <c r="B1826" s="178" t="s">
        <v>326</v>
      </c>
      <c r="C1826" s="178" t="s">
        <v>325</v>
      </c>
      <c r="D1826" s="178">
        <v>69</v>
      </c>
    </row>
    <row r="1827" spans="1:4">
      <c r="A1827" s="178" t="s">
        <v>1716</v>
      </c>
      <c r="B1827" s="178" t="s">
        <v>322</v>
      </c>
      <c r="C1827" s="178" t="s">
        <v>321</v>
      </c>
      <c r="D1827" s="178">
        <v>72</v>
      </c>
    </row>
    <row r="1828" spans="1:4">
      <c r="A1828" s="178" t="s">
        <v>1717</v>
      </c>
      <c r="B1828" s="178" t="s">
        <v>325</v>
      </c>
      <c r="C1828" s="178" t="s">
        <v>321</v>
      </c>
      <c r="D1828" s="178">
        <v>69</v>
      </c>
    </row>
    <row r="1829" spans="1:4">
      <c r="A1829" s="178" t="s">
        <v>1718</v>
      </c>
      <c r="B1829" s="178" t="s">
        <v>326</v>
      </c>
      <c r="C1829" s="178" t="s">
        <v>321</v>
      </c>
      <c r="D1829" s="178">
        <v>72</v>
      </c>
    </row>
    <row r="1830" spans="1:4">
      <c r="A1830" s="178" t="s">
        <v>2086</v>
      </c>
      <c r="B1830" s="178" t="s">
        <v>325</v>
      </c>
      <c r="C1830" s="178" t="s">
        <v>326</v>
      </c>
      <c r="D1830" s="178">
        <v>72</v>
      </c>
    </row>
    <row r="1831" spans="1:4">
      <c r="A1831" s="178" t="s">
        <v>159</v>
      </c>
      <c r="B1831" s="178" t="s">
        <v>326</v>
      </c>
      <c r="C1831" s="178" t="s">
        <v>326</v>
      </c>
      <c r="D1831" s="178">
        <v>72</v>
      </c>
    </row>
    <row r="1832" spans="1:4">
      <c r="A1832" s="178" t="s">
        <v>160</v>
      </c>
      <c r="B1832" s="178" t="s">
        <v>326</v>
      </c>
      <c r="C1832" s="178" t="s">
        <v>326</v>
      </c>
      <c r="D1832" s="178">
        <v>72</v>
      </c>
    </row>
    <row r="1833" spans="1:4">
      <c r="A1833" s="178" t="s">
        <v>161</v>
      </c>
      <c r="B1833" s="178" t="s">
        <v>325</v>
      </c>
      <c r="C1833" s="178" t="s">
        <v>326</v>
      </c>
      <c r="D1833" s="178">
        <v>72</v>
      </c>
    </row>
    <row r="1834" spans="1:4">
      <c r="A1834" s="178" t="s">
        <v>1719</v>
      </c>
      <c r="B1834" s="178" t="s">
        <v>326</v>
      </c>
      <c r="C1834" s="178" t="s">
        <v>326</v>
      </c>
      <c r="D1834" s="178">
        <v>69</v>
      </c>
    </row>
    <row r="1835" spans="1:4">
      <c r="A1835" s="178" t="s">
        <v>1721</v>
      </c>
      <c r="B1835" s="178" t="s">
        <v>322</v>
      </c>
      <c r="C1835" s="178" t="s">
        <v>326</v>
      </c>
      <c r="D1835" s="178">
        <v>69</v>
      </c>
    </row>
    <row r="1836" spans="1:4">
      <c r="A1836" s="178" t="s">
        <v>1722</v>
      </c>
      <c r="B1836" s="178" t="s">
        <v>322</v>
      </c>
      <c r="C1836" s="178" t="s">
        <v>326</v>
      </c>
      <c r="D1836" s="178">
        <v>69</v>
      </c>
    </row>
    <row r="1837" spans="1:4">
      <c r="A1837" s="178" t="s">
        <v>1723</v>
      </c>
      <c r="B1837" s="178" t="s">
        <v>326</v>
      </c>
      <c r="C1837" s="178" t="s">
        <v>326</v>
      </c>
      <c r="D1837" s="178">
        <v>68</v>
      </c>
    </row>
    <row r="1838" spans="1:4">
      <c r="A1838" s="178" t="s">
        <v>1725</v>
      </c>
      <c r="B1838" s="178" t="s">
        <v>322</v>
      </c>
      <c r="C1838" s="178" t="s">
        <v>326</v>
      </c>
      <c r="D1838" s="178">
        <v>69</v>
      </c>
    </row>
    <row r="1839" spans="1:4">
      <c r="A1839" s="178" t="s">
        <v>1726</v>
      </c>
      <c r="B1839" s="178" t="s">
        <v>322</v>
      </c>
      <c r="C1839" s="178" t="s">
        <v>326</v>
      </c>
      <c r="D1839" s="178">
        <v>69</v>
      </c>
    </row>
    <row r="1840" spans="1:4">
      <c r="A1840" s="178" t="s">
        <v>1727</v>
      </c>
      <c r="B1840" s="178" t="s">
        <v>322</v>
      </c>
      <c r="C1840" s="178" t="s">
        <v>326</v>
      </c>
      <c r="D1840" s="178">
        <v>69</v>
      </c>
    </row>
    <row r="1841" spans="1:4">
      <c r="A1841" s="178" t="s">
        <v>1728</v>
      </c>
      <c r="B1841" s="178" t="s">
        <v>322</v>
      </c>
      <c r="C1841" s="178" t="s">
        <v>326</v>
      </c>
      <c r="D1841" s="178">
        <v>69</v>
      </c>
    </row>
    <row r="1842" spans="1:4">
      <c r="A1842" s="178" t="s">
        <v>1729</v>
      </c>
      <c r="B1842" s="178" t="s">
        <v>322</v>
      </c>
      <c r="C1842" s="178" t="s">
        <v>326</v>
      </c>
      <c r="D1842" s="178">
        <v>69</v>
      </c>
    </row>
    <row r="1843" spans="1:4">
      <c r="A1843" s="178" t="s">
        <v>1730</v>
      </c>
      <c r="B1843" s="178" t="s">
        <v>322</v>
      </c>
      <c r="C1843" s="178" t="s">
        <v>326</v>
      </c>
      <c r="D1843" s="178">
        <v>69</v>
      </c>
    </row>
    <row r="1844" spans="1:4">
      <c r="A1844" s="178" t="s">
        <v>1731</v>
      </c>
      <c r="B1844" s="178" t="s">
        <v>322</v>
      </c>
      <c r="C1844" s="178" t="s">
        <v>326</v>
      </c>
      <c r="D1844" s="178">
        <v>69</v>
      </c>
    </row>
    <row r="1845" spans="1:4">
      <c r="A1845" s="178" t="s">
        <v>1732</v>
      </c>
      <c r="B1845" s="178" t="s">
        <v>322</v>
      </c>
      <c r="C1845" s="178" t="s">
        <v>326</v>
      </c>
      <c r="D1845" s="178">
        <v>69</v>
      </c>
    </row>
    <row r="1846" spans="1:4">
      <c r="A1846" s="178" t="s">
        <v>1733</v>
      </c>
      <c r="B1846" s="178" t="s">
        <v>322</v>
      </c>
      <c r="C1846" s="178" t="s">
        <v>326</v>
      </c>
      <c r="D1846" s="178">
        <v>69</v>
      </c>
    </row>
    <row r="1847" spans="1:4">
      <c r="A1847" s="178" t="s">
        <v>1734</v>
      </c>
      <c r="B1847" s="178" t="s">
        <v>322</v>
      </c>
      <c r="C1847" s="178" t="s">
        <v>326</v>
      </c>
      <c r="D1847" s="178">
        <v>69</v>
      </c>
    </row>
    <row r="1848" spans="1:4">
      <c r="A1848" s="178" t="s">
        <v>1738</v>
      </c>
      <c r="B1848" s="178" t="s">
        <v>322</v>
      </c>
      <c r="C1848" s="178" t="s">
        <v>326</v>
      </c>
      <c r="D1848" s="178">
        <v>69</v>
      </c>
    </row>
    <row r="1849" spans="1:4">
      <c r="A1849" s="178" t="s">
        <v>1739</v>
      </c>
      <c r="B1849" s="178" t="s">
        <v>322</v>
      </c>
      <c r="C1849" s="178" t="s">
        <v>326</v>
      </c>
      <c r="D1849" s="178">
        <v>69</v>
      </c>
    </row>
    <row r="1850" spans="1:4">
      <c r="A1850" s="178" t="s">
        <v>1757</v>
      </c>
      <c r="B1850" s="178" t="s">
        <v>322</v>
      </c>
      <c r="C1850" s="178" t="s">
        <v>326</v>
      </c>
      <c r="D1850" s="178">
        <v>69</v>
      </c>
    </row>
    <row r="1851" spans="1:4">
      <c r="A1851" s="178" t="s">
        <v>1758</v>
      </c>
      <c r="B1851" s="178" t="s">
        <v>322</v>
      </c>
      <c r="C1851" s="178" t="s">
        <v>326</v>
      </c>
      <c r="D1851" s="178">
        <v>69</v>
      </c>
    </row>
    <row r="1852" spans="1:4">
      <c r="A1852" s="178" t="s">
        <v>157</v>
      </c>
      <c r="B1852" s="178" t="s">
        <v>322</v>
      </c>
      <c r="C1852" s="178" t="s">
        <v>326</v>
      </c>
      <c r="D1852" s="178">
        <v>69</v>
      </c>
    </row>
    <row r="1853" spans="1:4">
      <c r="A1853" s="178" t="s">
        <v>162</v>
      </c>
      <c r="B1853" s="178" t="s">
        <v>322</v>
      </c>
      <c r="C1853" s="178" t="s">
        <v>325</v>
      </c>
      <c r="D1853" s="178">
        <v>68</v>
      </c>
    </row>
    <row r="1854" spans="1:4">
      <c r="A1854" s="178" t="s">
        <v>2296</v>
      </c>
      <c r="B1854" s="178" t="s">
        <v>322</v>
      </c>
      <c r="C1854" s="178" t="s">
        <v>325</v>
      </c>
      <c r="D1854" s="178">
        <v>70</v>
      </c>
    </row>
    <row r="1855" spans="1:4">
      <c r="A1855" s="178" t="s">
        <v>2286</v>
      </c>
      <c r="B1855" s="178" t="s">
        <v>322</v>
      </c>
      <c r="C1855" s="178" t="s">
        <v>325</v>
      </c>
      <c r="D1855" s="178">
        <v>72</v>
      </c>
    </row>
    <row r="1856" spans="1:4">
      <c r="A1856" s="178" t="s">
        <v>163</v>
      </c>
      <c r="B1856" s="178" t="s">
        <v>322</v>
      </c>
      <c r="C1856" s="178" t="s">
        <v>325</v>
      </c>
      <c r="D1856" s="178">
        <v>70</v>
      </c>
    </row>
    <row r="1857" spans="1:4">
      <c r="A1857" s="178" t="s">
        <v>166</v>
      </c>
      <c r="B1857" s="178" t="s">
        <v>322</v>
      </c>
      <c r="C1857" s="178" t="s">
        <v>325</v>
      </c>
      <c r="D1857" s="178">
        <v>71</v>
      </c>
    </row>
    <row r="1858" spans="1:4">
      <c r="A1858" s="178" t="s">
        <v>167</v>
      </c>
      <c r="B1858" s="178" t="s">
        <v>322</v>
      </c>
      <c r="C1858" s="178" t="s">
        <v>325</v>
      </c>
      <c r="D1858" s="178">
        <v>71</v>
      </c>
    </row>
    <row r="1859" spans="1:4">
      <c r="A1859" s="178" t="s">
        <v>168</v>
      </c>
      <c r="B1859" s="178" t="s">
        <v>322</v>
      </c>
      <c r="C1859" s="178" t="s">
        <v>325</v>
      </c>
      <c r="D1859" s="178">
        <v>70</v>
      </c>
    </row>
    <row r="1860" spans="1:4">
      <c r="A1860" s="178" t="s">
        <v>169</v>
      </c>
      <c r="B1860" s="178" t="s">
        <v>322</v>
      </c>
      <c r="C1860" s="178" t="s">
        <v>325</v>
      </c>
      <c r="D1860" s="178">
        <v>71</v>
      </c>
    </row>
    <row r="1861" spans="1:4">
      <c r="A1861" s="178" t="s">
        <v>170</v>
      </c>
      <c r="B1861" s="178" t="s">
        <v>322</v>
      </c>
      <c r="C1861" s="178" t="s">
        <v>325</v>
      </c>
      <c r="D1861" s="178">
        <v>71</v>
      </c>
    </row>
    <row r="1862" spans="1:4">
      <c r="A1862" s="178" t="s">
        <v>2455</v>
      </c>
      <c r="B1862" s="178" t="s">
        <v>326</v>
      </c>
      <c r="C1862" s="178" t="s">
        <v>325</v>
      </c>
      <c r="D1862" s="178">
        <v>71</v>
      </c>
    </row>
    <row r="1863" spans="1:4">
      <c r="A1863" s="178" t="s">
        <v>171</v>
      </c>
      <c r="B1863" s="178" t="s">
        <v>322</v>
      </c>
      <c r="C1863" s="178" t="s">
        <v>325</v>
      </c>
      <c r="D1863" s="178">
        <v>70</v>
      </c>
    </row>
    <row r="1864" spans="1:4">
      <c r="A1864" s="178" t="s">
        <v>172</v>
      </c>
      <c r="B1864" s="178" t="s">
        <v>322</v>
      </c>
      <c r="C1864" s="178" t="s">
        <v>325</v>
      </c>
      <c r="D1864" s="178">
        <v>71</v>
      </c>
    </row>
    <row r="1865" spans="1:4">
      <c r="A1865" s="178" t="s">
        <v>173</v>
      </c>
      <c r="B1865" s="178" t="s">
        <v>322</v>
      </c>
      <c r="C1865" s="178" t="s">
        <v>325</v>
      </c>
      <c r="D1865" s="178">
        <v>71</v>
      </c>
    </row>
    <row r="1866" spans="1:4">
      <c r="A1866" s="178" t="s">
        <v>174</v>
      </c>
      <c r="B1866" s="178" t="s">
        <v>322</v>
      </c>
      <c r="C1866" s="178" t="s">
        <v>325</v>
      </c>
      <c r="D1866" s="178">
        <v>71</v>
      </c>
    </row>
    <row r="1867" spans="1:4">
      <c r="A1867" s="178" t="s">
        <v>175</v>
      </c>
      <c r="B1867" s="178" t="s">
        <v>322</v>
      </c>
      <c r="C1867" s="178" t="s">
        <v>325</v>
      </c>
      <c r="D1867" s="178">
        <v>70</v>
      </c>
    </row>
    <row r="1868" spans="1:4">
      <c r="A1868" s="178" t="s">
        <v>176</v>
      </c>
      <c r="B1868" s="178" t="s">
        <v>322</v>
      </c>
      <c r="C1868" s="178" t="s">
        <v>325</v>
      </c>
      <c r="D1868" s="178">
        <v>71</v>
      </c>
    </row>
    <row r="1869" spans="1:4">
      <c r="A1869" s="178" t="s">
        <v>177</v>
      </c>
      <c r="B1869" s="178" t="s">
        <v>322</v>
      </c>
      <c r="C1869" s="178" t="s">
        <v>325</v>
      </c>
      <c r="D1869" s="178">
        <v>71</v>
      </c>
    </row>
    <row r="1870" spans="1:4">
      <c r="A1870" s="178" t="s">
        <v>178</v>
      </c>
      <c r="B1870" s="178" t="s">
        <v>326</v>
      </c>
      <c r="C1870" s="178" t="s">
        <v>325</v>
      </c>
      <c r="D1870" s="178">
        <v>71</v>
      </c>
    </row>
    <row r="1871" spans="1:4">
      <c r="A1871" s="178" t="s">
        <v>179</v>
      </c>
      <c r="B1871" s="178" t="s">
        <v>326</v>
      </c>
      <c r="C1871" s="178" t="s">
        <v>325</v>
      </c>
      <c r="D1871" s="178">
        <v>71</v>
      </c>
    </row>
    <row r="1872" spans="1:4">
      <c r="A1872" s="178" t="s">
        <v>180</v>
      </c>
      <c r="B1872" s="178" t="s">
        <v>326</v>
      </c>
      <c r="C1872" s="178" t="s">
        <v>325</v>
      </c>
      <c r="D1872" s="178">
        <v>71</v>
      </c>
    </row>
    <row r="1873" spans="1:4">
      <c r="A1873" s="178" t="s">
        <v>181</v>
      </c>
      <c r="B1873" s="178" t="s">
        <v>326</v>
      </c>
      <c r="C1873" s="178" t="s">
        <v>325</v>
      </c>
      <c r="D1873" s="178">
        <v>74</v>
      </c>
    </row>
    <row r="1874" spans="1:4">
      <c r="A1874" s="178" t="s">
        <v>2297</v>
      </c>
      <c r="B1874" s="178" t="s">
        <v>322</v>
      </c>
      <c r="C1874" s="178" t="s">
        <v>325</v>
      </c>
      <c r="D1874" s="178">
        <v>68</v>
      </c>
    </row>
    <row r="1875" spans="1:4">
      <c r="A1875" s="178" t="s">
        <v>182</v>
      </c>
      <c r="B1875" s="178" t="s">
        <v>322</v>
      </c>
      <c r="C1875" s="178" t="s">
        <v>325</v>
      </c>
      <c r="D1875" s="178">
        <v>70</v>
      </c>
    </row>
    <row r="1876" spans="1:4">
      <c r="A1876" s="178" t="s">
        <v>184</v>
      </c>
      <c r="B1876" s="178" t="s">
        <v>322</v>
      </c>
      <c r="C1876" s="178" t="s">
        <v>325</v>
      </c>
      <c r="D1876" s="178">
        <v>70</v>
      </c>
    </row>
    <row r="1877" spans="1:4">
      <c r="A1877" s="178" t="s">
        <v>186</v>
      </c>
      <c r="B1877" s="178" t="s">
        <v>322</v>
      </c>
      <c r="C1877" s="178" t="s">
        <v>325</v>
      </c>
      <c r="D1877" s="178">
        <v>70</v>
      </c>
    </row>
    <row r="1878" spans="1:4">
      <c r="A1878" s="178" t="s">
        <v>187</v>
      </c>
      <c r="B1878" s="178" t="s">
        <v>322</v>
      </c>
      <c r="C1878" s="178" t="s">
        <v>325</v>
      </c>
      <c r="D1878" s="178">
        <v>71</v>
      </c>
    </row>
    <row r="1879" spans="1:4">
      <c r="A1879" s="178" t="s">
        <v>189</v>
      </c>
      <c r="B1879" s="178" t="s">
        <v>326</v>
      </c>
      <c r="C1879" s="178" t="s">
        <v>325</v>
      </c>
      <c r="D1879" s="178">
        <v>72</v>
      </c>
    </row>
    <row r="1880" spans="1:4">
      <c r="A1880" s="178" t="s">
        <v>190</v>
      </c>
      <c r="B1880" s="178" t="s">
        <v>326</v>
      </c>
      <c r="C1880" s="178" t="s">
        <v>325</v>
      </c>
      <c r="D1880" s="178">
        <v>72</v>
      </c>
    </row>
    <row r="1881" spans="1:4">
      <c r="A1881" s="178" t="s">
        <v>191</v>
      </c>
      <c r="B1881" s="178" t="s">
        <v>326</v>
      </c>
      <c r="C1881" s="178" t="s">
        <v>325</v>
      </c>
      <c r="D1881" s="178">
        <v>72</v>
      </c>
    </row>
    <row r="1882" spans="1:4">
      <c r="A1882" s="178" t="s">
        <v>192</v>
      </c>
      <c r="B1882" s="178" t="s">
        <v>326</v>
      </c>
      <c r="C1882" s="178" t="s">
        <v>325</v>
      </c>
      <c r="D1882" s="178">
        <v>71</v>
      </c>
    </row>
    <row r="1883" spans="1:4">
      <c r="A1883" s="178" t="s">
        <v>193</v>
      </c>
      <c r="B1883" s="178" t="s">
        <v>326</v>
      </c>
      <c r="C1883" s="178" t="s">
        <v>325</v>
      </c>
      <c r="D1883" s="178">
        <v>71</v>
      </c>
    </row>
    <row r="1884" spans="1:4">
      <c r="A1884" s="178" t="s">
        <v>195</v>
      </c>
      <c r="B1884" s="178" t="s">
        <v>326</v>
      </c>
      <c r="C1884" s="178" t="s">
        <v>325</v>
      </c>
      <c r="D1884" s="178">
        <v>71</v>
      </c>
    </row>
    <row r="1885" spans="1:4">
      <c r="A1885" s="178" t="s">
        <v>197</v>
      </c>
      <c r="B1885" s="178" t="s">
        <v>326</v>
      </c>
      <c r="C1885" s="178" t="s">
        <v>325</v>
      </c>
      <c r="D1885" s="178">
        <v>72</v>
      </c>
    </row>
    <row r="1886" spans="1:4">
      <c r="A1886" s="178" t="s">
        <v>198</v>
      </c>
      <c r="B1886" s="178" t="s">
        <v>326</v>
      </c>
      <c r="C1886" s="178" t="s">
        <v>325</v>
      </c>
      <c r="D1886" s="178">
        <v>72</v>
      </c>
    </row>
    <row r="1887" spans="1:4">
      <c r="A1887" s="178" t="s">
        <v>199</v>
      </c>
      <c r="B1887" s="178" t="s">
        <v>326</v>
      </c>
      <c r="C1887" s="178" t="s">
        <v>325</v>
      </c>
      <c r="D1887" s="178">
        <v>72</v>
      </c>
    </row>
    <row r="1888" spans="1:4">
      <c r="A1888" s="178" t="s">
        <v>200</v>
      </c>
      <c r="B1888" s="178" t="s">
        <v>326</v>
      </c>
      <c r="C1888" s="178" t="s">
        <v>325</v>
      </c>
      <c r="D1888" s="178">
        <v>72</v>
      </c>
    </row>
    <row r="1889" spans="1:4">
      <c r="A1889" s="178" t="s">
        <v>202</v>
      </c>
      <c r="B1889" s="178" t="s">
        <v>326</v>
      </c>
      <c r="C1889" s="178" t="s">
        <v>325</v>
      </c>
      <c r="D1889" s="178">
        <v>72</v>
      </c>
    </row>
    <row r="1890" spans="1:4">
      <c r="A1890" s="178" t="s">
        <v>398</v>
      </c>
      <c r="B1890" s="178" t="s">
        <v>322</v>
      </c>
      <c r="C1890" s="178" t="s">
        <v>325</v>
      </c>
      <c r="D1890" s="178">
        <v>68</v>
      </c>
    </row>
    <row r="1891" spans="1:4">
      <c r="A1891" s="178" t="s">
        <v>203</v>
      </c>
      <c r="B1891" s="178" t="s">
        <v>326</v>
      </c>
      <c r="C1891" s="178" t="s">
        <v>325</v>
      </c>
      <c r="D1891" s="178">
        <v>72</v>
      </c>
    </row>
    <row r="1892" spans="1:4">
      <c r="A1892" s="178" t="s">
        <v>2452</v>
      </c>
      <c r="B1892" s="178">
        <v>0</v>
      </c>
      <c r="C1892" s="178">
        <v>0</v>
      </c>
      <c r="D1892" s="178">
        <v>0</v>
      </c>
    </row>
    <row r="1893" spans="1:4">
      <c r="A1893" s="178" t="s">
        <v>205</v>
      </c>
      <c r="B1893" s="178" t="s">
        <v>322</v>
      </c>
      <c r="C1893" s="178" t="s">
        <v>325</v>
      </c>
      <c r="D1893" s="178">
        <v>71</v>
      </c>
    </row>
    <row r="1894" spans="1:4">
      <c r="A1894" s="178" t="s">
        <v>206</v>
      </c>
      <c r="B1894" s="178" t="s">
        <v>326</v>
      </c>
      <c r="C1894" s="178" t="s">
        <v>325</v>
      </c>
      <c r="D1894" s="178">
        <v>72</v>
      </c>
    </row>
    <row r="1895" spans="1:4">
      <c r="A1895" s="178">
        <v>1143106</v>
      </c>
      <c r="B1895" s="178" t="s">
        <v>322</v>
      </c>
      <c r="C1895" s="178" t="s">
        <v>325</v>
      </c>
      <c r="D1895" s="178">
        <v>72</v>
      </c>
    </row>
    <row r="1896" spans="1:4">
      <c r="A1896" s="178" t="s">
        <v>207</v>
      </c>
      <c r="B1896" s="178" t="s">
        <v>322</v>
      </c>
      <c r="C1896" s="178" t="s">
        <v>325</v>
      </c>
      <c r="D1896" s="178">
        <v>68</v>
      </c>
    </row>
    <row r="1897" spans="1:4">
      <c r="A1897" s="178" t="s">
        <v>2087</v>
      </c>
      <c r="B1897" s="178" t="s">
        <v>326</v>
      </c>
      <c r="C1897" s="178" t="s">
        <v>325</v>
      </c>
      <c r="D1897" s="178">
        <v>72</v>
      </c>
    </row>
    <row r="1898" spans="1:4">
      <c r="A1898" s="178" t="s">
        <v>2210</v>
      </c>
      <c r="B1898" s="178" t="s">
        <v>322</v>
      </c>
      <c r="C1898" s="178" t="s">
        <v>325</v>
      </c>
      <c r="D1898" s="178">
        <v>68</v>
      </c>
    </row>
    <row r="1899" spans="1:4">
      <c r="A1899" s="178" t="s">
        <v>2209</v>
      </c>
      <c r="B1899" s="178" t="s">
        <v>322</v>
      </c>
      <c r="C1899" s="178" t="s">
        <v>325</v>
      </c>
      <c r="D1899" s="178">
        <v>68</v>
      </c>
    </row>
    <row r="1900" spans="1:4">
      <c r="A1900" s="178" t="s">
        <v>208</v>
      </c>
      <c r="B1900" s="178" t="s">
        <v>326</v>
      </c>
      <c r="C1900" s="178" t="s">
        <v>325</v>
      </c>
      <c r="D1900" s="178">
        <v>72</v>
      </c>
    </row>
    <row r="1901" spans="1:4">
      <c r="A1901" s="178" t="s">
        <v>209</v>
      </c>
      <c r="B1901" s="178" t="s">
        <v>322</v>
      </c>
      <c r="C1901" s="178" t="s">
        <v>325</v>
      </c>
      <c r="D1901" s="178">
        <v>68</v>
      </c>
    </row>
    <row r="1902" spans="1:4">
      <c r="A1902" s="178" t="s">
        <v>210</v>
      </c>
      <c r="B1902" s="178" t="s">
        <v>322</v>
      </c>
      <c r="C1902" s="178" t="s">
        <v>325</v>
      </c>
      <c r="D1902" s="178">
        <v>72</v>
      </c>
    </row>
    <row r="1903" spans="1:4">
      <c r="A1903" s="178" t="s">
        <v>158</v>
      </c>
      <c r="B1903" s="178" t="s">
        <v>322</v>
      </c>
      <c r="C1903" s="178" t="s">
        <v>325</v>
      </c>
      <c r="D1903" s="178">
        <v>68</v>
      </c>
    </row>
    <row r="1904" spans="1:4">
      <c r="A1904" s="178" t="s">
        <v>211</v>
      </c>
      <c r="B1904" s="178" t="s">
        <v>326</v>
      </c>
      <c r="C1904" s="178" t="s">
        <v>325</v>
      </c>
      <c r="D1904" s="178">
        <v>72</v>
      </c>
    </row>
    <row r="1905" spans="1:4">
      <c r="A1905" s="178" t="s">
        <v>212</v>
      </c>
      <c r="B1905" s="178" t="s">
        <v>322</v>
      </c>
      <c r="C1905" s="178" t="s">
        <v>325</v>
      </c>
      <c r="D1905" s="178">
        <v>71</v>
      </c>
    </row>
    <row r="1906" spans="1:4">
      <c r="A1906" s="178" t="s">
        <v>213</v>
      </c>
      <c r="B1906" s="178" t="s">
        <v>326</v>
      </c>
      <c r="C1906" s="178" t="s">
        <v>325</v>
      </c>
      <c r="D1906" s="178">
        <v>71</v>
      </c>
    </row>
    <row r="1907" spans="1:4">
      <c r="A1907" s="178" t="s">
        <v>214</v>
      </c>
      <c r="B1907" s="178" t="s">
        <v>326</v>
      </c>
      <c r="C1907" s="178" t="s">
        <v>325</v>
      </c>
      <c r="D1907" s="178">
        <v>72</v>
      </c>
    </row>
    <row r="1908" spans="1:4">
      <c r="A1908" s="178" t="s">
        <v>231</v>
      </c>
      <c r="B1908" s="178" t="s">
        <v>322</v>
      </c>
      <c r="C1908" s="178" t="s">
        <v>325</v>
      </c>
      <c r="D1908" s="178">
        <v>70</v>
      </c>
    </row>
    <row r="1909" spans="1:4">
      <c r="A1909" s="178" t="s">
        <v>1720</v>
      </c>
      <c r="B1909" s="178" t="s">
        <v>326</v>
      </c>
      <c r="C1909" s="178" t="s">
        <v>325</v>
      </c>
      <c r="D1909" s="178">
        <v>72</v>
      </c>
    </row>
    <row r="1910" spans="1:4">
      <c r="A1910" s="178" t="s">
        <v>1724</v>
      </c>
      <c r="B1910" s="178" t="s">
        <v>322</v>
      </c>
      <c r="C1910" s="178" t="s">
        <v>325</v>
      </c>
      <c r="D1910" s="178">
        <v>68</v>
      </c>
    </row>
    <row r="1911" spans="1:4">
      <c r="A1911" s="178" t="s">
        <v>1735</v>
      </c>
      <c r="B1911" s="178" t="s">
        <v>326</v>
      </c>
      <c r="C1911" s="178" t="s">
        <v>325</v>
      </c>
      <c r="D1911" s="178">
        <v>72</v>
      </c>
    </row>
    <row r="1912" spans="1:4">
      <c r="A1912" s="178" t="s">
        <v>1736</v>
      </c>
      <c r="B1912" s="178" t="s">
        <v>326</v>
      </c>
      <c r="C1912" s="178" t="s">
        <v>325</v>
      </c>
      <c r="D1912" s="178">
        <v>72</v>
      </c>
    </row>
    <row r="1913" spans="1:4">
      <c r="A1913" s="178" t="s">
        <v>1737</v>
      </c>
      <c r="B1913" s="178" t="s">
        <v>326</v>
      </c>
      <c r="C1913" s="178" t="s">
        <v>325</v>
      </c>
      <c r="D1913" s="178">
        <v>72</v>
      </c>
    </row>
    <row r="1914" spans="1:4">
      <c r="A1914" s="178" t="s">
        <v>1740</v>
      </c>
      <c r="B1914" s="178" t="s">
        <v>326</v>
      </c>
      <c r="C1914" s="178" t="s">
        <v>325</v>
      </c>
      <c r="D1914" s="178">
        <v>72</v>
      </c>
    </row>
    <row r="1915" spans="1:4">
      <c r="A1915" s="178" t="s">
        <v>1741</v>
      </c>
      <c r="B1915" s="178" t="s">
        <v>326</v>
      </c>
      <c r="C1915" s="178" t="s">
        <v>325</v>
      </c>
      <c r="D1915" s="178">
        <v>72</v>
      </c>
    </row>
    <row r="1916" spans="1:4">
      <c r="A1916" s="178" t="s">
        <v>1742</v>
      </c>
      <c r="B1916" s="178" t="s">
        <v>326</v>
      </c>
      <c r="C1916" s="178" t="s">
        <v>325</v>
      </c>
      <c r="D1916" s="178">
        <v>72</v>
      </c>
    </row>
    <row r="1917" spans="1:4">
      <c r="A1917" s="178" t="s">
        <v>1743</v>
      </c>
      <c r="B1917" s="178" t="s">
        <v>322</v>
      </c>
      <c r="C1917" s="178" t="s">
        <v>325</v>
      </c>
      <c r="D1917" s="178">
        <v>72</v>
      </c>
    </row>
    <row r="1918" spans="1:4">
      <c r="A1918" s="178" t="s">
        <v>1744</v>
      </c>
      <c r="B1918" s="178" t="s">
        <v>322</v>
      </c>
      <c r="C1918" s="178" t="s">
        <v>325</v>
      </c>
      <c r="D1918" s="178">
        <v>68</v>
      </c>
    </row>
    <row r="1919" spans="1:4">
      <c r="A1919" s="178" t="s">
        <v>1745</v>
      </c>
      <c r="B1919" s="178" t="s">
        <v>322</v>
      </c>
      <c r="C1919" s="178" t="s">
        <v>325</v>
      </c>
      <c r="D1919" s="178">
        <v>72</v>
      </c>
    </row>
    <row r="1920" spans="1:4">
      <c r="A1920" s="178" t="s">
        <v>1746</v>
      </c>
      <c r="B1920" s="178" t="s">
        <v>326</v>
      </c>
      <c r="C1920" s="178" t="s">
        <v>325</v>
      </c>
      <c r="D1920" s="178">
        <v>72</v>
      </c>
    </row>
    <row r="1921" spans="1:4">
      <c r="A1921" s="178" t="s">
        <v>1747</v>
      </c>
      <c r="B1921" s="178" t="s">
        <v>322</v>
      </c>
      <c r="C1921" s="178" t="s">
        <v>325</v>
      </c>
      <c r="D1921" s="178">
        <v>72</v>
      </c>
    </row>
    <row r="1922" spans="1:4">
      <c r="A1922" s="178" t="s">
        <v>1748</v>
      </c>
      <c r="B1922" s="178" t="s">
        <v>326</v>
      </c>
      <c r="C1922" s="178" t="s">
        <v>325</v>
      </c>
      <c r="D1922" s="178">
        <v>72</v>
      </c>
    </row>
    <row r="1923" spans="1:4">
      <c r="A1923" s="178" t="s">
        <v>1749</v>
      </c>
      <c r="B1923" s="178" t="s">
        <v>326</v>
      </c>
      <c r="C1923" s="178" t="s">
        <v>325</v>
      </c>
      <c r="D1923" s="178">
        <v>72</v>
      </c>
    </row>
    <row r="1924" spans="1:4">
      <c r="A1924" s="178" t="s">
        <v>1750</v>
      </c>
      <c r="B1924" s="178" t="s">
        <v>326</v>
      </c>
      <c r="C1924" s="178" t="s">
        <v>325</v>
      </c>
      <c r="D1924" s="178">
        <v>72</v>
      </c>
    </row>
    <row r="1925" spans="1:4">
      <c r="A1925" s="178" t="s">
        <v>1751</v>
      </c>
      <c r="B1925" s="178" t="s">
        <v>326</v>
      </c>
      <c r="C1925" s="178" t="s">
        <v>325</v>
      </c>
      <c r="D1925" s="178">
        <v>72</v>
      </c>
    </row>
    <row r="1926" spans="1:4">
      <c r="A1926" s="178" t="s">
        <v>1752</v>
      </c>
      <c r="B1926" s="178" t="s">
        <v>322</v>
      </c>
      <c r="C1926" s="178" t="s">
        <v>325</v>
      </c>
      <c r="D1926" s="178">
        <v>68</v>
      </c>
    </row>
    <row r="1927" spans="1:4">
      <c r="A1927" s="178" t="s">
        <v>1753</v>
      </c>
      <c r="B1927" s="178" t="s">
        <v>326</v>
      </c>
      <c r="C1927" s="178" t="s">
        <v>325</v>
      </c>
      <c r="D1927" s="178">
        <v>72</v>
      </c>
    </row>
    <row r="1928" spans="1:4">
      <c r="A1928" s="178" t="s">
        <v>1754</v>
      </c>
      <c r="B1928" s="178" t="s">
        <v>326</v>
      </c>
      <c r="C1928" s="178" t="s">
        <v>325</v>
      </c>
      <c r="D1928" s="178">
        <v>72</v>
      </c>
    </row>
    <row r="1929" spans="1:4">
      <c r="A1929" s="178" t="s">
        <v>1755</v>
      </c>
      <c r="B1929" s="178" t="s">
        <v>322</v>
      </c>
      <c r="C1929" s="178" t="s">
        <v>325</v>
      </c>
      <c r="D1929" s="178">
        <v>72</v>
      </c>
    </row>
    <row r="1930" spans="1:4">
      <c r="A1930" s="178" t="s">
        <v>1756</v>
      </c>
      <c r="B1930" s="178" t="s">
        <v>322</v>
      </c>
      <c r="C1930" s="178" t="s">
        <v>325</v>
      </c>
      <c r="D1930" s="178">
        <v>68</v>
      </c>
    </row>
    <row r="1931" spans="1:4">
      <c r="A1931" s="178" t="s">
        <v>1759</v>
      </c>
      <c r="B1931" s="178" t="s">
        <v>322</v>
      </c>
      <c r="C1931" s="178" t="s">
        <v>325</v>
      </c>
      <c r="D1931" s="178">
        <v>68</v>
      </c>
    </row>
    <row r="1932" spans="1:4">
      <c r="A1932" s="178" t="s">
        <v>2092</v>
      </c>
      <c r="B1932" s="178" t="s">
        <v>322</v>
      </c>
      <c r="C1932" s="178" t="s">
        <v>325</v>
      </c>
      <c r="D1932" s="178">
        <v>70</v>
      </c>
    </row>
    <row r="1933" spans="1:4">
      <c r="A1933" s="178" t="s">
        <v>1947</v>
      </c>
      <c r="B1933" s="178" t="s">
        <v>325</v>
      </c>
      <c r="C1933" s="178" t="s">
        <v>348</v>
      </c>
      <c r="D1933" s="178">
        <v>70</v>
      </c>
    </row>
    <row r="1934" spans="1:4">
      <c r="A1934" s="178" t="s">
        <v>1948</v>
      </c>
      <c r="B1934" s="178" t="s">
        <v>325</v>
      </c>
      <c r="C1934" s="178" t="s">
        <v>348</v>
      </c>
      <c r="D1934" s="178">
        <v>71</v>
      </c>
    </row>
    <row r="1935" spans="1:4">
      <c r="A1935" s="178" t="s">
        <v>1949</v>
      </c>
      <c r="B1935" s="178" t="s">
        <v>325</v>
      </c>
      <c r="C1935" s="178" t="s">
        <v>321</v>
      </c>
      <c r="D1935" s="178">
        <v>70</v>
      </c>
    </row>
    <row r="1936" spans="1:4">
      <c r="A1936" s="178" t="s">
        <v>1950</v>
      </c>
      <c r="B1936" s="178" t="s">
        <v>325</v>
      </c>
      <c r="C1936" s="178" t="s">
        <v>325</v>
      </c>
      <c r="D1936" s="178">
        <v>76</v>
      </c>
    </row>
    <row r="1937" spans="1:4">
      <c r="A1937" s="178" t="s">
        <v>1951</v>
      </c>
      <c r="B1937" s="178" t="s">
        <v>325</v>
      </c>
      <c r="C1937" s="178" t="s">
        <v>325</v>
      </c>
      <c r="D1937" s="178">
        <v>71</v>
      </c>
    </row>
    <row r="1938" spans="1:4">
      <c r="A1938" s="178" t="s">
        <v>1952</v>
      </c>
      <c r="B1938" s="178" t="s">
        <v>325</v>
      </c>
      <c r="C1938" s="178" t="s">
        <v>326</v>
      </c>
      <c r="D1938" s="178">
        <v>74</v>
      </c>
    </row>
    <row r="1939" spans="1:4">
      <c r="A1939" s="178" t="s">
        <v>1953</v>
      </c>
      <c r="B1939" s="178" t="s">
        <v>326</v>
      </c>
      <c r="C1939" s="178" t="s">
        <v>325</v>
      </c>
      <c r="D1939" s="178">
        <v>70</v>
      </c>
    </row>
    <row r="1940" spans="1:4">
      <c r="A1940" s="178" t="s">
        <v>1954</v>
      </c>
      <c r="B1940" s="178" t="s">
        <v>325</v>
      </c>
      <c r="C1940" s="178" t="s">
        <v>325</v>
      </c>
      <c r="D1940" s="178">
        <v>71</v>
      </c>
    </row>
    <row r="1941" spans="1:4">
      <c r="A1941" s="178" t="s">
        <v>1955</v>
      </c>
      <c r="B1941" s="178" t="s">
        <v>322</v>
      </c>
      <c r="C1941" s="178" t="s">
        <v>321</v>
      </c>
      <c r="D1941" s="178">
        <v>70</v>
      </c>
    </row>
    <row r="1942" spans="1:4">
      <c r="A1942" s="178" t="s">
        <v>1956</v>
      </c>
      <c r="B1942" s="178" t="s">
        <v>325</v>
      </c>
      <c r="C1942" s="178" t="s">
        <v>325</v>
      </c>
      <c r="D1942" s="178">
        <v>72</v>
      </c>
    </row>
    <row r="1943" spans="1:4">
      <c r="A1943" s="178" t="s">
        <v>1069</v>
      </c>
      <c r="B1943" s="178" t="s">
        <v>326</v>
      </c>
      <c r="C1943" s="178" t="s">
        <v>348</v>
      </c>
      <c r="D1943" s="178">
        <v>71</v>
      </c>
    </row>
    <row r="1944" spans="1:4">
      <c r="A1944" s="178" t="s">
        <v>1134</v>
      </c>
      <c r="B1944" s="178" t="s">
        <v>326</v>
      </c>
      <c r="C1944" s="178" t="s">
        <v>325</v>
      </c>
      <c r="D1944" s="178">
        <v>70</v>
      </c>
    </row>
    <row r="1945" spans="1:4">
      <c r="A1945" s="178" t="s">
        <v>1136</v>
      </c>
      <c r="B1945" s="178" t="s">
        <v>322</v>
      </c>
      <c r="C1945" s="178" t="s">
        <v>321</v>
      </c>
      <c r="D1945" s="178">
        <v>70</v>
      </c>
    </row>
    <row r="1946" spans="1:4">
      <c r="A1946" s="178" t="s">
        <v>1137</v>
      </c>
      <c r="B1946" s="178" t="s">
        <v>325</v>
      </c>
      <c r="C1946" s="178" t="s">
        <v>321</v>
      </c>
      <c r="D1946" s="178">
        <v>72</v>
      </c>
    </row>
    <row r="1947" spans="1:4">
      <c r="A1947" s="178" t="s">
        <v>1138</v>
      </c>
      <c r="B1947" s="178" t="s">
        <v>326</v>
      </c>
      <c r="C1947" s="178" t="s">
        <v>325</v>
      </c>
      <c r="D1947" s="178">
        <v>70</v>
      </c>
    </row>
    <row r="1948" spans="1:4">
      <c r="A1948" s="178" t="s">
        <v>1140</v>
      </c>
      <c r="B1948" s="178" t="s">
        <v>326</v>
      </c>
      <c r="C1948" s="178" t="s">
        <v>348</v>
      </c>
      <c r="D1948" s="178">
        <v>70</v>
      </c>
    </row>
    <row r="1949" spans="1:4">
      <c r="A1949" s="178" t="s">
        <v>1143</v>
      </c>
      <c r="B1949" s="178" t="s">
        <v>326</v>
      </c>
      <c r="C1949" s="178" t="s">
        <v>321</v>
      </c>
      <c r="D1949" s="178">
        <v>70</v>
      </c>
    </row>
    <row r="1950" spans="1:4">
      <c r="A1950" s="178" t="s">
        <v>1147</v>
      </c>
      <c r="B1950" s="178" t="s">
        <v>321</v>
      </c>
      <c r="C1950" s="178" t="s">
        <v>321</v>
      </c>
      <c r="D1950" s="178">
        <v>70</v>
      </c>
    </row>
    <row r="1951" spans="1:4">
      <c r="A1951" s="178" t="s">
        <v>1149</v>
      </c>
      <c r="B1951" s="178" t="s">
        <v>326</v>
      </c>
      <c r="C1951" s="178" t="s">
        <v>325</v>
      </c>
      <c r="D1951" s="178">
        <v>71</v>
      </c>
    </row>
    <row r="1952" spans="1:4">
      <c r="A1952" s="178" t="s">
        <v>1150</v>
      </c>
      <c r="B1952" s="178" t="s">
        <v>326</v>
      </c>
      <c r="C1952" s="178" t="s">
        <v>325</v>
      </c>
      <c r="D1952" s="178">
        <v>70</v>
      </c>
    </row>
    <row r="1953" spans="1:4">
      <c r="A1953" s="178" t="s">
        <v>1151</v>
      </c>
      <c r="B1953" s="178" t="s">
        <v>326</v>
      </c>
      <c r="C1953" s="178" t="s">
        <v>325</v>
      </c>
      <c r="D1953" s="178">
        <v>70</v>
      </c>
    </row>
    <row r="1954" spans="1:4">
      <c r="A1954" s="178" t="s">
        <v>1153</v>
      </c>
      <c r="B1954" s="178" t="s">
        <v>326</v>
      </c>
      <c r="C1954" s="178" t="s">
        <v>321</v>
      </c>
      <c r="D1954" s="178">
        <v>71</v>
      </c>
    </row>
    <row r="1955" spans="1:4">
      <c r="A1955" s="178" t="s">
        <v>1154</v>
      </c>
      <c r="B1955" s="178" t="s">
        <v>325</v>
      </c>
      <c r="C1955" s="178" t="s">
        <v>325</v>
      </c>
      <c r="D1955" s="178">
        <v>71</v>
      </c>
    </row>
    <row r="1956" spans="1:4">
      <c r="A1956" s="178" t="s">
        <v>1155</v>
      </c>
      <c r="B1956" s="178" t="s">
        <v>325</v>
      </c>
      <c r="C1956" s="178" t="s">
        <v>326</v>
      </c>
      <c r="D1956" s="178">
        <v>74</v>
      </c>
    </row>
    <row r="1957" spans="1:4">
      <c r="A1957" s="178" t="s">
        <v>1157</v>
      </c>
      <c r="B1957" s="178" t="s">
        <v>325</v>
      </c>
      <c r="C1957" s="178" t="s">
        <v>325</v>
      </c>
      <c r="D1957" s="178">
        <v>72</v>
      </c>
    </row>
    <row r="1958" spans="1:4">
      <c r="A1958" s="178" t="s">
        <v>1159</v>
      </c>
      <c r="B1958" s="178" t="s">
        <v>325</v>
      </c>
      <c r="C1958" s="178" t="s">
        <v>325</v>
      </c>
      <c r="D1958" s="178">
        <v>71</v>
      </c>
    </row>
    <row r="1959" spans="1:4">
      <c r="A1959" s="178" t="s">
        <v>1160</v>
      </c>
      <c r="B1959" s="178" t="s">
        <v>325</v>
      </c>
      <c r="C1959" s="178" t="s">
        <v>325</v>
      </c>
      <c r="D1959" s="178">
        <v>72</v>
      </c>
    </row>
    <row r="1960" spans="1:4">
      <c r="A1960" s="178" t="s">
        <v>1161</v>
      </c>
      <c r="B1960" s="178" t="s">
        <v>326</v>
      </c>
      <c r="C1960" s="178" t="s">
        <v>321</v>
      </c>
      <c r="D1960" s="178">
        <v>70</v>
      </c>
    </row>
    <row r="1961" spans="1:4">
      <c r="A1961" s="178" t="s">
        <v>1164</v>
      </c>
      <c r="B1961" s="178" t="s">
        <v>326</v>
      </c>
      <c r="C1961" s="178" t="s">
        <v>325</v>
      </c>
      <c r="D1961" s="178">
        <v>71</v>
      </c>
    </row>
    <row r="1962" spans="1:4">
      <c r="A1962" s="178" t="s">
        <v>1165</v>
      </c>
      <c r="B1962" s="178" t="s">
        <v>325</v>
      </c>
      <c r="C1962" s="178" t="s">
        <v>321</v>
      </c>
      <c r="D1962" s="178">
        <v>72</v>
      </c>
    </row>
    <row r="1963" spans="1:4">
      <c r="A1963" s="178" t="s">
        <v>1167</v>
      </c>
      <c r="B1963" s="178" t="s">
        <v>322</v>
      </c>
      <c r="C1963" s="178" t="s">
        <v>321</v>
      </c>
      <c r="D1963" s="178">
        <v>70</v>
      </c>
    </row>
    <row r="1964" spans="1:4">
      <c r="A1964" s="178" t="s">
        <v>1168</v>
      </c>
      <c r="B1964" s="178" t="s">
        <v>322</v>
      </c>
      <c r="C1964" s="178" t="s">
        <v>321</v>
      </c>
      <c r="D1964" s="178">
        <v>72</v>
      </c>
    </row>
    <row r="1965" spans="1:4">
      <c r="A1965" s="178" t="s">
        <v>1169</v>
      </c>
      <c r="B1965" s="178" t="s">
        <v>326</v>
      </c>
      <c r="C1965" s="178" t="s">
        <v>325</v>
      </c>
      <c r="D1965" s="178">
        <v>71</v>
      </c>
    </row>
    <row r="1966" spans="1:4">
      <c r="A1966" s="178" t="s">
        <v>1175</v>
      </c>
      <c r="B1966" s="178" t="s">
        <v>326</v>
      </c>
      <c r="C1966" s="178" t="s">
        <v>325</v>
      </c>
      <c r="D1966" s="178">
        <v>70</v>
      </c>
    </row>
    <row r="1967" spans="1:4">
      <c r="A1967" s="178" t="s">
        <v>1176</v>
      </c>
      <c r="B1967" s="178" t="s">
        <v>322</v>
      </c>
      <c r="C1967" s="178" t="s">
        <v>325</v>
      </c>
      <c r="D1967" s="178">
        <v>71</v>
      </c>
    </row>
    <row r="1968" spans="1:4">
      <c r="A1968" s="178" t="s">
        <v>1178</v>
      </c>
      <c r="B1968" s="178" t="s">
        <v>326</v>
      </c>
      <c r="C1968" s="178" t="s">
        <v>321</v>
      </c>
      <c r="D1968" s="178">
        <v>71</v>
      </c>
    </row>
    <row r="1969" spans="1:4">
      <c r="A1969" s="178" t="s">
        <v>1179</v>
      </c>
      <c r="B1969" s="178" t="s">
        <v>326</v>
      </c>
      <c r="C1969" s="178" t="s">
        <v>325</v>
      </c>
      <c r="D1969" s="178">
        <v>70</v>
      </c>
    </row>
    <row r="1970" spans="1:4">
      <c r="A1970" s="178" t="s">
        <v>1180</v>
      </c>
      <c r="B1970" s="178" t="s">
        <v>326</v>
      </c>
      <c r="C1970" s="178" t="s">
        <v>325</v>
      </c>
      <c r="D1970" s="178">
        <v>71</v>
      </c>
    </row>
    <row r="1971" spans="1:4">
      <c r="A1971" s="178" t="s">
        <v>1182</v>
      </c>
      <c r="B1971" s="178" t="s">
        <v>326</v>
      </c>
      <c r="C1971" s="178" t="s">
        <v>325</v>
      </c>
      <c r="D1971" s="178">
        <v>70</v>
      </c>
    </row>
    <row r="1972" spans="1:4">
      <c r="A1972" s="178" t="s">
        <v>1183</v>
      </c>
      <c r="B1972" s="178" t="s">
        <v>326</v>
      </c>
      <c r="C1972" s="178" t="s">
        <v>325</v>
      </c>
      <c r="D1972" s="178">
        <v>70</v>
      </c>
    </row>
    <row r="1973" spans="1:4">
      <c r="A1973" s="178" t="s">
        <v>1184</v>
      </c>
      <c r="B1973" s="178" t="s">
        <v>321</v>
      </c>
      <c r="C1973" s="178" t="s">
        <v>325</v>
      </c>
      <c r="D1973" s="178">
        <v>71</v>
      </c>
    </row>
    <row r="1974" spans="1:4">
      <c r="A1974" s="178" t="s">
        <v>1185</v>
      </c>
      <c r="B1974" s="178" t="s">
        <v>326</v>
      </c>
      <c r="C1974" s="178" t="s">
        <v>325</v>
      </c>
      <c r="D1974" s="178">
        <v>71</v>
      </c>
    </row>
    <row r="1975" spans="1:4">
      <c r="A1975" s="178" t="s">
        <v>1186</v>
      </c>
      <c r="B1975" s="178" t="s">
        <v>326</v>
      </c>
      <c r="C1975" s="178" t="s">
        <v>325</v>
      </c>
      <c r="D1975" s="178">
        <v>71</v>
      </c>
    </row>
    <row r="1976" spans="1:4">
      <c r="A1976" s="178" t="s">
        <v>1188</v>
      </c>
      <c r="B1976" s="178" t="s">
        <v>325</v>
      </c>
      <c r="C1976" s="178" t="s">
        <v>325</v>
      </c>
      <c r="D1976" s="178">
        <v>70</v>
      </c>
    </row>
    <row r="1977" spans="1:4">
      <c r="A1977" s="178" t="s">
        <v>1189</v>
      </c>
      <c r="B1977" s="178" t="s">
        <v>326</v>
      </c>
      <c r="C1977" s="178" t="s">
        <v>325</v>
      </c>
      <c r="D1977" s="178">
        <v>71</v>
      </c>
    </row>
    <row r="1978" spans="1:4">
      <c r="A1978" s="178" t="s">
        <v>1191</v>
      </c>
      <c r="B1978" s="178" t="s">
        <v>326</v>
      </c>
      <c r="C1978" s="178" t="s">
        <v>348</v>
      </c>
      <c r="D1978" s="178">
        <v>71</v>
      </c>
    </row>
    <row r="1979" spans="1:4">
      <c r="A1979" s="178" t="s">
        <v>1194</v>
      </c>
      <c r="B1979" s="178" t="s">
        <v>326</v>
      </c>
      <c r="C1979" s="178" t="s">
        <v>325</v>
      </c>
      <c r="D1979" s="178">
        <v>72</v>
      </c>
    </row>
    <row r="1980" spans="1:4">
      <c r="A1980" s="178" t="s">
        <v>1195</v>
      </c>
      <c r="B1980" s="178" t="s">
        <v>326</v>
      </c>
      <c r="C1980" s="178" t="s">
        <v>348</v>
      </c>
      <c r="D1980" s="178">
        <v>71</v>
      </c>
    </row>
    <row r="1981" spans="1:4">
      <c r="A1981" s="178" t="s">
        <v>1196</v>
      </c>
      <c r="B1981" s="178" t="s">
        <v>326</v>
      </c>
      <c r="C1981" s="178" t="s">
        <v>321</v>
      </c>
      <c r="D1981" s="178">
        <v>70</v>
      </c>
    </row>
    <row r="1982" spans="1:4">
      <c r="A1982" s="178" t="s">
        <v>1198</v>
      </c>
      <c r="B1982" s="178" t="s">
        <v>322</v>
      </c>
      <c r="C1982" s="178" t="s">
        <v>325</v>
      </c>
      <c r="D1982" s="178">
        <v>70</v>
      </c>
    </row>
    <row r="1983" spans="1:4">
      <c r="A1983" s="178" t="s">
        <v>1200</v>
      </c>
      <c r="B1983" s="178" t="s">
        <v>326</v>
      </c>
      <c r="C1983" s="178" t="s">
        <v>348</v>
      </c>
      <c r="D1983" s="178">
        <v>71</v>
      </c>
    </row>
    <row r="1984" spans="1:4">
      <c r="A1984" s="178" t="s">
        <v>1202</v>
      </c>
      <c r="B1984" s="178" t="s">
        <v>326</v>
      </c>
      <c r="C1984" s="178" t="s">
        <v>326</v>
      </c>
      <c r="D1984" s="178">
        <v>74</v>
      </c>
    </row>
    <row r="1985" spans="1:4">
      <c r="A1985" s="178" t="s">
        <v>1203</v>
      </c>
      <c r="B1985" s="178" t="s">
        <v>326</v>
      </c>
      <c r="C1985" s="178" t="s">
        <v>325</v>
      </c>
      <c r="D1985" s="178">
        <v>70</v>
      </c>
    </row>
    <row r="1986" spans="1:4">
      <c r="A1986" s="178" t="s">
        <v>1205</v>
      </c>
      <c r="B1986" s="178" t="s">
        <v>326</v>
      </c>
      <c r="C1986" s="178" t="s">
        <v>325</v>
      </c>
      <c r="D1986" s="178">
        <v>71</v>
      </c>
    </row>
    <row r="1987" spans="1:4">
      <c r="A1987" s="178" t="s">
        <v>1206</v>
      </c>
      <c r="B1987" s="178" t="s">
        <v>326</v>
      </c>
      <c r="C1987" s="178" t="s">
        <v>325</v>
      </c>
      <c r="D1987" s="178">
        <v>70</v>
      </c>
    </row>
    <row r="1988" spans="1:4">
      <c r="A1988" s="178" t="s">
        <v>1208</v>
      </c>
      <c r="B1988" s="178" t="s">
        <v>326</v>
      </c>
      <c r="C1988" s="178" t="s">
        <v>325</v>
      </c>
      <c r="D1988" s="178">
        <v>70</v>
      </c>
    </row>
    <row r="1989" spans="1:4">
      <c r="A1989" s="178" t="s">
        <v>1209</v>
      </c>
      <c r="B1989" s="178" t="s">
        <v>326</v>
      </c>
      <c r="C1989" s="178" t="s">
        <v>325</v>
      </c>
      <c r="D1989" s="178">
        <v>70</v>
      </c>
    </row>
    <row r="1990" spans="1:4">
      <c r="A1990" s="178" t="s">
        <v>1212</v>
      </c>
      <c r="B1990" s="178" t="s">
        <v>326</v>
      </c>
      <c r="C1990" s="178" t="s">
        <v>325</v>
      </c>
      <c r="D1990" s="178">
        <v>70</v>
      </c>
    </row>
    <row r="1991" spans="1:4">
      <c r="A1991" s="178" t="s">
        <v>1215</v>
      </c>
      <c r="B1991" s="178" t="s">
        <v>325</v>
      </c>
      <c r="C1991" s="178" t="s">
        <v>326</v>
      </c>
      <c r="D1991" s="178">
        <v>73</v>
      </c>
    </row>
    <row r="1992" spans="1:4">
      <c r="A1992" s="178" t="s">
        <v>1216</v>
      </c>
      <c r="B1992" s="178" t="s">
        <v>325</v>
      </c>
      <c r="C1992" s="178" t="s">
        <v>321</v>
      </c>
      <c r="D1992" s="178">
        <v>71</v>
      </c>
    </row>
    <row r="1993" spans="1:4">
      <c r="A1993" s="178" t="s">
        <v>1219</v>
      </c>
      <c r="B1993" s="178" t="s">
        <v>326</v>
      </c>
      <c r="C1993" s="178" t="s">
        <v>325</v>
      </c>
      <c r="D1993" s="178">
        <v>72</v>
      </c>
    </row>
    <row r="1994" spans="1:4">
      <c r="A1994" s="178" t="s">
        <v>1220</v>
      </c>
      <c r="B1994" s="178" t="s">
        <v>326</v>
      </c>
      <c r="C1994" s="178" t="s">
        <v>325</v>
      </c>
      <c r="D1994" s="178">
        <v>70</v>
      </c>
    </row>
    <row r="1995" spans="1:4">
      <c r="A1995" s="178" t="s">
        <v>1221</v>
      </c>
      <c r="B1995" s="178" t="s">
        <v>326</v>
      </c>
      <c r="C1995" s="178" t="s">
        <v>325</v>
      </c>
      <c r="D1995" s="178">
        <v>71</v>
      </c>
    </row>
    <row r="1996" spans="1:4">
      <c r="A1996" s="178" t="s">
        <v>1223</v>
      </c>
      <c r="B1996" s="178" t="s">
        <v>326</v>
      </c>
      <c r="C1996" s="178" t="s">
        <v>325</v>
      </c>
      <c r="D1996" s="178">
        <v>70</v>
      </c>
    </row>
    <row r="1997" spans="1:4">
      <c r="A1997" s="178" t="s">
        <v>1224</v>
      </c>
      <c r="B1997" s="178" t="s">
        <v>326</v>
      </c>
      <c r="C1997" s="178" t="s">
        <v>325</v>
      </c>
      <c r="D1997" s="178">
        <v>72</v>
      </c>
    </row>
    <row r="1998" spans="1:4">
      <c r="A1998" s="178" t="s">
        <v>1226</v>
      </c>
      <c r="B1998" s="178" t="s">
        <v>325</v>
      </c>
      <c r="C1998" s="178" t="s">
        <v>321</v>
      </c>
      <c r="D1998" s="178">
        <v>71</v>
      </c>
    </row>
    <row r="1999" spans="1:4">
      <c r="A1999" s="178" t="s">
        <v>1227</v>
      </c>
      <c r="B1999" s="178" t="s">
        <v>326</v>
      </c>
      <c r="C1999" s="178" t="s">
        <v>325</v>
      </c>
      <c r="D1999" s="178">
        <v>69</v>
      </c>
    </row>
    <row r="2000" spans="1:4">
      <c r="A2000" s="178" t="s">
        <v>1228</v>
      </c>
      <c r="B2000" s="178" t="s">
        <v>325</v>
      </c>
      <c r="C2000" s="178" t="s">
        <v>325</v>
      </c>
      <c r="D2000" s="178">
        <v>72</v>
      </c>
    </row>
    <row r="2001" spans="1:4">
      <c r="A2001" s="178" t="s">
        <v>1231</v>
      </c>
      <c r="B2001" s="178" t="s">
        <v>326</v>
      </c>
      <c r="C2001" s="178" t="s">
        <v>326</v>
      </c>
      <c r="D2001" s="178">
        <v>74</v>
      </c>
    </row>
    <row r="2002" spans="1:4">
      <c r="A2002" s="178" t="s">
        <v>1232</v>
      </c>
      <c r="B2002" s="178" t="s">
        <v>325</v>
      </c>
      <c r="C2002" s="178" t="s">
        <v>325</v>
      </c>
      <c r="D2002" s="178">
        <v>72</v>
      </c>
    </row>
    <row r="2003" spans="1:4">
      <c r="A2003" s="178" t="s">
        <v>1233</v>
      </c>
      <c r="B2003" s="178" t="s">
        <v>326</v>
      </c>
      <c r="C2003" s="178" t="s">
        <v>325</v>
      </c>
      <c r="D2003" s="178">
        <v>72</v>
      </c>
    </row>
    <row r="2004" spans="1:4">
      <c r="A2004" s="178" t="s">
        <v>1237</v>
      </c>
      <c r="B2004" s="178" t="s">
        <v>326</v>
      </c>
      <c r="C2004" s="178" t="s">
        <v>325</v>
      </c>
      <c r="D2004" s="178">
        <v>71</v>
      </c>
    </row>
    <row r="2005" spans="1:4">
      <c r="A2005" s="178" t="s">
        <v>1238</v>
      </c>
      <c r="B2005" s="178" t="s">
        <v>326</v>
      </c>
      <c r="C2005" s="178" t="s">
        <v>325</v>
      </c>
      <c r="D2005" s="178">
        <v>70</v>
      </c>
    </row>
    <row r="2006" spans="1:4">
      <c r="A2006" s="178" t="s">
        <v>1240</v>
      </c>
      <c r="B2006" s="178" t="s">
        <v>326</v>
      </c>
      <c r="C2006" s="178" t="s">
        <v>325</v>
      </c>
      <c r="D2006" s="178">
        <v>72</v>
      </c>
    </row>
    <row r="2007" spans="1:4">
      <c r="A2007" s="178" t="s">
        <v>1241</v>
      </c>
      <c r="B2007" s="178" t="s">
        <v>326</v>
      </c>
      <c r="C2007" s="178" t="s">
        <v>325</v>
      </c>
      <c r="D2007" s="178">
        <v>70</v>
      </c>
    </row>
    <row r="2008" spans="1:4">
      <c r="A2008" s="178" t="s">
        <v>1242</v>
      </c>
      <c r="B2008" s="178" t="s">
        <v>326</v>
      </c>
      <c r="C2008" s="178" t="s">
        <v>348</v>
      </c>
      <c r="D2008" s="178">
        <v>73</v>
      </c>
    </row>
    <row r="2009" spans="1:4">
      <c r="A2009" s="178" t="s">
        <v>1243</v>
      </c>
      <c r="B2009" s="178" t="s">
        <v>326</v>
      </c>
      <c r="C2009" s="178" t="s">
        <v>325</v>
      </c>
      <c r="D2009" s="178">
        <v>72</v>
      </c>
    </row>
    <row r="2010" spans="1:4">
      <c r="A2010" s="178" t="s">
        <v>1244</v>
      </c>
      <c r="B2010" s="178" t="s">
        <v>325</v>
      </c>
      <c r="C2010" s="178" t="s">
        <v>325</v>
      </c>
      <c r="D2010" s="178">
        <v>72</v>
      </c>
    </row>
    <row r="2011" spans="1:4">
      <c r="A2011" s="178" t="s">
        <v>1245</v>
      </c>
      <c r="B2011" s="178" t="s">
        <v>326</v>
      </c>
      <c r="C2011" s="178" t="s">
        <v>326</v>
      </c>
      <c r="D2011" s="178">
        <v>74</v>
      </c>
    </row>
    <row r="2012" spans="1:4">
      <c r="A2012" s="178" t="s">
        <v>1246</v>
      </c>
      <c r="B2012" s="178" t="s">
        <v>326</v>
      </c>
      <c r="C2012" s="178" t="s">
        <v>348</v>
      </c>
      <c r="D2012" s="178">
        <v>71</v>
      </c>
    </row>
    <row r="2013" spans="1:4">
      <c r="A2013" s="178" t="s">
        <v>1248</v>
      </c>
      <c r="B2013" s="178" t="s">
        <v>326</v>
      </c>
      <c r="C2013" s="178" t="s">
        <v>325</v>
      </c>
      <c r="D2013" s="178">
        <v>70</v>
      </c>
    </row>
    <row r="2014" spans="1:4">
      <c r="A2014" s="178" t="s">
        <v>1249</v>
      </c>
      <c r="B2014" s="178" t="s">
        <v>326</v>
      </c>
      <c r="C2014" s="178" t="s">
        <v>321</v>
      </c>
      <c r="D2014" s="178">
        <v>70</v>
      </c>
    </row>
    <row r="2015" spans="1:4">
      <c r="A2015" s="178" t="s">
        <v>1250</v>
      </c>
      <c r="B2015" s="178" t="s">
        <v>326</v>
      </c>
      <c r="C2015" s="178" t="s">
        <v>325</v>
      </c>
      <c r="D2015" s="178">
        <v>72</v>
      </c>
    </row>
    <row r="2016" spans="1:4">
      <c r="A2016" s="178" t="s">
        <v>1251</v>
      </c>
      <c r="B2016" s="178" t="s">
        <v>322</v>
      </c>
      <c r="C2016" s="178" t="s">
        <v>348</v>
      </c>
      <c r="D2016" s="178">
        <v>71</v>
      </c>
    </row>
    <row r="2017" spans="1:4">
      <c r="A2017" s="178" t="s">
        <v>1252</v>
      </c>
      <c r="B2017" s="178" t="s">
        <v>325</v>
      </c>
      <c r="C2017" s="178" t="s">
        <v>321</v>
      </c>
      <c r="D2017" s="178">
        <v>72</v>
      </c>
    </row>
    <row r="2018" spans="1:4">
      <c r="A2018" s="178" t="s">
        <v>1253</v>
      </c>
      <c r="B2018" s="178" t="s">
        <v>325</v>
      </c>
      <c r="C2018" s="178" t="s">
        <v>325</v>
      </c>
      <c r="D2018" s="178">
        <v>72</v>
      </c>
    </row>
    <row r="2019" spans="1:4">
      <c r="A2019" s="178" t="s">
        <v>1258</v>
      </c>
      <c r="B2019" s="178" t="s">
        <v>326</v>
      </c>
      <c r="C2019" s="178" t="s">
        <v>325</v>
      </c>
      <c r="D2019" s="178">
        <v>70</v>
      </c>
    </row>
    <row r="2020" spans="1:4">
      <c r="A2020" s="178" t="s">
        <v>1260</v>
      </c>
      <c r="B2020" s="178" t="s">
        <v>321</v>
      </c>
      <c r="C2020" s="178" t="s">
        <v>326</v>
      </c>
      <c r="D2020" s="178">
        <v>73</v>
      </c>
    </row>
    <row r="2021" spans="1:4">
      <c r="A2021" s="178" t="s">
        <v>1262</v>
      </c>
      <c r="B2021" s="178" t="s">
        <v>326</v>
      </c>
      <c r="C2021" s="178" t="s">
        <v>325</v>
      </c>
      <c r="D2021" s="178">
        <v>72</v>
      </c>
    </row>
    <row r="2022" spans="1:4">
      <c r="A2022" s="178" t="s">
        <v>1266</v>
      </c>
      <c r="B2022" s="178" t="s">
        <v>326</v>
      </c>
      <c r="C2022" s="178" t="s">
        <v>325</v>
      </c>
      <c r="D2022" s="178">
        <v>72</v>
      </c>
    </row>
    <row r="2023" spans="1:4">
      <c r="A2023" s="178" t="s">
        <v>1267</v>
      </c>
      <c r="B2023" s="178" t="s">
        <v>326</v>
      </c>
      <c r="C2023" s="178" t="s">
        <v>325</v>
      </c>
      <c r="D2023" s="178">
        <v>71</v>
      </c>
    </row>
    <row r="2024" spans="1:4">
      <c r="A2024" s="178" t="s">
        <v>1268</v>
      </c>
      <c r="B2024" s="178" t="s">
        <v>322</v>
      </c>
      <c r="C2024" s="178" t="s">
        <v>325</v>
      </c>
      <c r="D2024" s="178">
        <v>71</v>
      </c>
    </row>
    <row r="2025" spans="1:4">
      <c r="A2025" s="178" t="s">
        <v>1269</v>
      </c>
      <c r="B2025" s="178" t="s">
        <v>326</v>
      </c>
      <c r="C2025" s="178" t="s">
        <v>348</v>
      </c>
      <c r="D2025" s="178">
        <v>71</v>
      </c>
    </row>
    <row r="2026" spans="1:4">
      <c r="A2026" s="178" t="s">
        <v>1270</v>
      </c>
      <c r="B2026" s="178" t="s">
        <v>326</v>
      </c>
      <c r="C2026" s="178" t="s">
        <v>325</v>
      </c>
      <c r="D2026" s="178">
        <v>72</v>
      </c>
    </row>
    <row r="2027" spans="1:4">
      <c r="A2027" s="178" t="s">
        <v>1276</v>
      </c>
      <c r="B2027" s="178" t="s">
        <v>326</v>
      </c>
      <c r="C2027" s="178" t="s">
        <v>321</v>
      </c>
      <c r="D2027" s="178">
        <v>70</v>
      </c>
    </row>
    <row r="2028" spans="1:4">
      <c r="A2028" s="178" t="s">
        <v>1278</v>
      </c>
      <c r="B2028" s="178" t="s">
        <v>325</v>
      </c>
      <c r="C2028" s="178" t="s">
        <v>326</v>
      </c>
      <c r="D2028" s="178">
        <v>72</v>
      </c>
    </row>
    <row r="2029" spans="1:4">
      <c r="A2029" s="178" t="s">
        <v>1279</v>
      </c>
      <c r="B2029" s="178" t="s">
        <v>326</v>
      </c>
      <c r="C2029" s="178" t="s">
        <v>325</v>
      </c>
      <c r="D2029" s="178">
        <v>70</v>
      </c>
    </row>
    <row r="2030" spans="1:4">
      <c r="A2030" s="178" t="s">
        <v>1280</v>
      </c>
      <c r="B2030" s="178" t="s">
        <v>325</v>
      </c>
      <c r="C2030" s="178" t="s">
        <v>321</v>
      </c>
      <c r="D2030" s="178">
        <v>71</v>
      </c>
    </row>
    <row r="2031" spans="1:4">
      <c r="A2031" s="178" t="s">
        <v>1283</v>
      </c>
      <c r="B2031" s="178" t="s">
        <v>326</v>
      </c>
      <c r="C2031" s="178" t="s">
        <v>325</v>
      </c>
      <c r="D2031" s="178">
        <v>70</v>
      </c>
    </row>
    <row r="2032" spans="1:4">
      <c r="A2032" s="178" t="s">
        <v>1284</v>
      </c>
      <c r="B2032" s="178" t="s">
        <v>326</v>
      </c>
      <c r="C2032" s="178" t="s">
        <v>325</v>
      </c>
      <c r="D2032" s="178">
        <v>71</v>
      </c>
    </row>
    <row r="2033" spans="1:4">
      <c r="A2033" s="178" t="s">
        <v>1285</v>
      </c>
      <c r="B2033" s="178" t="s">
        <v>326</v>
      </c>
      <c r="C2033" s="178" t="s">
        <v>326</v>
      </c>
      <c r="D2033" s="178">
        <v>73</v>
      </c>
    </row>
    <row r="2034" spans="1:4">
      <c r="A2034" s="178" t="s">
        <v>1288</v>
      </c>
      <c r="B2034" s="178" t="s">
        <v>325</v>
      </c>
      <c r="C2034" s="178" t="s">
        <v>326</v>
      </c>
      <c r="D2034" s="178">
        <v>73</v>
      </c>
    </row>
    <row r="2035" spans="1:4">
      <c r="A2035" s="178" t="s">
        <v>1289</v>
      </c>
      <c r="B2035" s="178" t="s">
        <v>326</v>
      </c>
      <c r="C2035" s="178" t="s">
        <v>325</v>
      </c>
      <c r="D2035" s="178">
        <v>70</v>
      </c>
    </row>
    <row r="2036" spans="1:4">
      <c r="A2036" s="178" t="s">
        <v>1291</v>
      </c>
      <c r="B2036" s="178" t="s">
        <v>326</v>
      </c>
      <c r="C2036" s="178" t="s">
        <v>325</v>
      </c>
      <c r="D2036" s="178">
        <v>70</v>
      </c>
    </row>
    <row r="2037" spans="1:4">
      <c r="A2037" s="178" t="s">
        <v>1292</v>
      </c>
      <c r="B2037" s="178" t="s">
        <v>326</v>
      </c>
      <c r="C2037" s="178" t="s">
        <v>325</v>
      </c>
      <c r="D2037" s="178">
        <v>70</v>
      </c>
    </row>
    <row r="2038" spans="1:4">
      <c r="A2038" s="178" t="s">
        <v>1293</v>
      </c>
      <c r="B2038" s="178" t="s">
        <v>326</v>
      </c>
      <c r="C2038" s="178" t="s">
        <v>325</v>
      </c>
      <c r="D2038" s="178">
        <v>70</v>
      </c>
    </row>
    <row r="2039" spans="1:4">
      <c r="A2039" s="178" t="s">
        <v>1295</v>
      </c>
      <c r="B2039" s="178" t="s">
        <v>321</v>
      </c>
      <c r="C2039" s="178" t="s">
        <v>325</v>
      </c>
      <c r="D2039" s="178">
        <v>71</v>
      </c>
    </row>
    <row r="2040" spans="1:4">
      <c r="A2040" s="178" t="s">
        <v>1296</v>
      </c>
      <c r="B2040" s="178" t="s">
        <v>322</v>
      </c>
      <c r="C2040" s="178" t="s">
        <v>348</v>
      </c>
      <c r="D2040" s="178">
        <v>71</v>
      </c>
    </row>
    <row r="2041" spans="1:4">
      <c r="A2041" s="178" t="s">
        <v>1298</v>
      </c>
      <c r="B2041" s="178" t="s">
        <v>325</v>
      </c>
      <c r="C2041" s="178" t="s">
        <v>325</v>
      </c>
      <c r="D2041" s="178">
        <v>70</v>
      </c>
    </row>
    <row r="2042" spans="1:4">
      <c r="A2042" s="178" t="s">
        <v>1300</v>
      </c>
      <c r="B2042" s="178" t="s">
        <v>326</v>
      </c>
      <c r="C2042" s="178" t="s">
        <v>325</v>
      </c>
      <c r="D2042" s="178">
        <v>71</v>
      </c>
    </row>
    <row r="2043" spans="1:4">
      <c r="A2043" s="178" t="s">
        <v>1301</v>
      </c>
      <c r="B2043" s="178" t="s">
        <v>326</v>
      </c>
      <c r="C2043" s="178" t="s">
        <v>325</v>
      </c>
      <c r="D2043" s="178">
        <v>72</v>
      </c>
    </row>
    <row r="2044" spans="1:4">
      <c r="A2044" s="178" t="s">
        <v>1303</v>
      </c>
      <c r="B2044" s="178" t="s">
        <v>326</v>
      </c>
      <c r="C2044" s="178" t="s">
        <v>321</v>
      </c>
      <c r="D2044" s="178">
        <v>70</v>
      </c>
    </row>
    <row r="2045" spans="1:4">
      <c r="A2045" s="178" t="s">
        <v>1304</v>
      </c>
      <c r="B2045" s="178" t="s">
        <v>325</v>
      </c>
      <c r="C2045" s="178" t="s">
        <v>325</v>
      </c>
      <c r="D2045" s="178">
        <v>72</v>
      </c>
    </row>
    <row r="2046" spans="1:4">
      <c r="A2046" s="178" t="s">
        <v>1305</v>
      </c>
      <c r="B2046" s="178" t="s">
        <v>326</v>
      </c>
      <c r="C2046" s="178" t="s">
        <v>325</v>
      </c>
      <c r="D2046" s="178">
        <v>70</v>
      </c>
    </row>
    <row r="2047" spans="1:4">
      <c r="A2047" s="178" t="s">
        <v>1311</v>
      </c>
      <c r="B2047" s="178" t="s">
        <v>326</v>
      </c>
      <c r="C2047" s="178" t="s">
        <v>321</v>
      </c>
      <c r="D2047" s="178">
        <v>70</v>
      </c>
    </row>
    <row r="2048" spans="1:4">
      <c r="A2048" s="178" t="s">
        <v>1312</v>
      </c>
      <c r="B2048" s="178" t="s">
        <v>326</v>
      </c>
      <c r="C2048" s="178" t="s">
        <v>325</v>
      </c>
      <c r="D2048" s="178">
        <v>70</v>
      </c>
    </row>
    <row r="2049" spans="1:4">
      <c r="A2049" s="178" t="s">
        <v>1313</v>
      </c>
      <c r="B2049" s="178" t="s">
        <v>326</v>
      </c>
      <c r="C2049" s="178" t="s">
        <v>325</v>
      </c>
      <c r="D2049" s="178">
        <v>71</v>
      </c>
    </row>
    <row r="2050" spans="1:4">
      <c r="A2050" s="178" t="s">
        <v>1316</v>
      </c>
      <c r="B2050" s="178" t="s">
        <v>325</v>
      </c>
      <c r="C2050" s="178" t="s">
        <v>326</v>
      </c>
      <c r="D2050" s="178">
        <v>73</v>
      </c>
    </row>
    <row r="2051" spans="1:4">
      <c r="A2051" s="178" t="s">
        <v>1318</v>
      </c>
      <c r="B2051" s="178" t="s">
        <v>326</v>
      </c>
      <c r="C2051" s="178" t="s">
        <v>325</v>
      </c>
      <c r="D2051" s="178">
        <v>71</v>
      </c>
    </row>
    <row r="2052" spans="1:4">
      <c r="A2052" s="178" t="s">
        <v>1319</v>
      </c>
      <c r="B2052" s="178" t="s">
        <v>326</v>
      </c>
      <c r="C2052" s="178" t="s">
        <v>325</v>
      </c>
      <c r="D2052" s="178">
        <v>70</v>
      </c>
    </row>
    <row r="2053" spans="1:4">
      <c r="A2053" s="178" t="s">
        <v>1321</v>
      </c>
      <c r="B2053" s="178" t="s">
        <v>326</v>
      </c>
      <c r="C2053" s="178" t="s">
        <v>325</v>
      </c>
      <c r="D2053" s="178">
        <v>70</v>
      </c>
    </row>
    <row r="2054" spans="1:4">
      <c r="A2054" s="178" t="s">
        <v>1322</v>
      </c>
      <c r="B2054" s="178" t="s">
        <v>325</v>
      </c>
      <c r="C2054" s="178" t="s">
        <v>348</v>
      </c>
      <c r="D2054" s="178">
        <v>69</v>
      </c>
    </row>
    <row r="2055" spans="1:4">
      <c r="A2055" s="178" t="s">
        <v>1324</v>
      </c>
      <c r="B2055" s="178" t="s">
        <v>326</v>
      </c>
      <c r="C2055" s="178" t="s">
        <v>325</v>
      </c>
      <c r="D2055" s="178">
        <v>71</v>
      </c>
    </row>
    <row r="2056" spans="1:4">
      <c r="A2056" s="178" t="s">
        <v>1325</v>
      </c>
      <c r="B2056" s="178" t="s">
        <v>322</v>
      </c>
      <c r="C2056" s="178" t="s">
        <v>325</v>
      </c>
      <c r="D2056" s="178">
        <v>70</v>
      </c>
    </row>
    <row r="2057" spans="1:4">
      <c r="A2057" s="178" t="s">
        <v>1330</v>
      </c>
      <c r="B2057" s="178" t="s">
        <v>326</v>
      </c>
      <c r="C2057" s="178" t="s">
        <v>321</v>
      </c>
      <c r="D2057" s="178">
        <v>70</v>
      </c>
    </row>
    <row r="2058" spans="1:4">
      <c r="A2058" s="178" t="s">
        <v>1331</v>
      </c>
      <c r="B2058" s="178" t="s">
        <v>325</v>
      </c>
      <c r="C2058" s="178" t="s">
        <v>321</v>
      </c>
      <c r="D2058" s="178">
        <v>76</v>
      </c>
    </row>
    <row r="2059" spans="1:4">
      <c r="A2059" s="178" t="s">
        <v>1333</v>
      </c>
      <c r="B2059" s="178" t="s">
        <v>326</v>
      </c>
      <c r="C2059" s="178" t="s">
        <v>321</v>
      </c>
      <c r="D2059" s="178">
        <v>70</v>
      </c>
    </row>
    <row r="2060" spans="1:4">
      <c r="A2060" s="178" t="s">
        <v>1335</v>
      </c>
      <c r="B2060" s="178" t="s">
        <v>325</v>
      </c>
      <c r="C2060" s="178" t="s">
        <v>321</v>
      </c>
      <c r="D2060" s="178">
        <v>70</v>
      </c>
    </row>
    <row r="2061" spans="1:4">
      <c r="A2061" s="178" t="s">
        <v>1336</v>
      </c>
      <c r="B2061" s="178" t="s">
        <v>325</v>
      </c>
      <c r="C2061" s="178" t="s">
        <v>326</v>
      </c>
      <c r="D2061" s="178">
        <v>73</v>
      </c>
    </row>
    <row r="2062" spans="1:4">
      <c r="A2062" s="178" t="s">
        <v>1337</v>
      </c>
      <c r="B2062" s="178" t="s">
        <v>322</v>
      </c>
      <c r="C2062" s="178" t="s">
        <v>325</v>
      </c>
      <c r="D2062" s="178">
        <v>70</v>
      </c>
    </row>
    <row r="2063" spans="1:4">
      <c r="A2063" s="178" t="s">
        <v>1338</v>
      </c>
      <c r="B2063" s="178" t="s">
        <v>326</v>
      </c>
      <c r="C2063" s="178" t="s">
        <v>325</v>
      </c>
      <c r="D2063" s="178">
        <v>70</v>
      </c>
    </row>
    <row r="2064" spans="1:4">
      <c r="A2064" s="178" t="s">
        <v>1339</v>
      </c>
      <c r="B2064" s="178" t="s">
        <v>326</v>
      </c>
      <c r="C2064" s="178" t="s">
        <v>325</v>
      </c>
      <c r="D2064" s="178">
        <v>71</v>
      </c>
    </row>
    <row r="2065" spans="1:4">
      <c r="A2065" s="178" t="s">
        <v>1340</v>
      </c>
      <c r="B2065" s="178" t="s">
        <v>326</v>
      </c>
      <c r="C2065" s="178" t="s">
        <v>325</v>
      </c>
      <c r="D2065" s="178">
        <v>70</v>
      </c>
    </row>
    <row r="2066" spans="1:4">
      <c r="A2066" s="178" t="s">
        <v>1341</v>
      </c>
      <c r="B2066" s="178" t="s">
        <v>326</v>
      </c>
      <c r="C2066" s="178" t="s">
        <v>325</v>
      </c>
      <c r="D2066" s="178">
        <v>70</v>
      </c>
    </row>
    <row r="2067" spans="1:4">
      <c r="A2067" s="178" t="s">
        <v>1346</v>
      </c>
      <c r="B2067" s="178" t="s">
        <v>325</v>
      </c>
      <c r="C2067" s="178" t="s">
        <v>325</v>
      </c>
      <c r="D2067" s="178">
        <v>74</v>
      </c>
    </row>
    <row r="2068" spans="1:4">
      <c r="A2068" s="178" t="s">
        <v>1347</v>
      </c>
      <c r="B2068" s="178" t="s">
        <v>326</v>
      </c>
      <c r="C2068" s="178" t="s">
        <v>325</v>
      </c>
      <c r="D2068" s="178">
        <v>70</v>
      </c>
    </row>
    <row r="2069" spans="1:4">
      <c r="A2069" s="178" t="s">
        <v>1348</v>
      </c>
      <c r="B2069" s="178" t="s">
        <v>326</v>
      </c>
      <c r="C2069" s="178" t="s">
        <v>325</v>
      </c>
      <c r="D2069" s="178">
        <v>70</v>
      </c>
    </row>
    <row r="2070" spans="1:4">
      <c r="A2070" s="178" t="s">
        <v>1349</v>
      </c>
      <c r="B2070" s="178" t="s">
        <v>326</v>
      </c>
      <c r="C2070" s="178" t="s">
        <v>325</v>
      </c>
      <c r="D2070" s="178">
        <v>72</v>
      </c>
    </row>
    <row r="2071" spans="1:4">
      <c r="A2071" s="178" t="s">
        <v>1350</v>
      </c>
      <c r="B2071" s="178" t="s">
        <v>326</v>
      </c>
      <c r="C2071" s="178" t="s">
        <v>325</v>
      </c>
      <c r="D2071" s="178">
        <v>70</v>
      </c>
    </row>
    <row r="2072" spans="1:4">
      <c r="A2072" s="178" t="s">
        <v>1351</v>
      </c>
      <c r="B2072" s="178" t="s">
        <v>326</v>
      </c>
      <c r="C2072" s="178" t="s">
        <v>325</v>
      </c>
      <c r="D2072" s="178">
        <v>70</v>
      </c>
    </row>
    <row r="2073" spans="1:4">
      <c r="A2073" s="178" t="s">
        <v>1353</v>
      </c>
      <c r="B2073" s="178" t="s">
        <v>325</v>
      </c>
      <c r="C2073" s="178" t="s">
        <v>325</v>
      </c>
      <c r="D2073" s="178">
        <v>70</v>
      </c>
    </row>
    <row r="2074" spans="1:4">
      <c r="A2074" s="178" t="s">
        <v>1356</v>
      </c>
      <c r="B2074" s="178" t="s">
        <v>326</v>
      </c>
      <c r="C2074" s="178" t="s">
        <v>321</v>
      </c>
      <c r="D2074" s="178">
        <v>71</v>
      </c>
    </row>
    <row r="2075" spans="1:4">
      <c r="A2075" s="178" t="s">
        <v>1358</v>
      </c>
      <c r="B2075" s="178" t="s">
        <v>325</v>
      </c>
      <c r="C2075" s="178" t="s">
        <v>321</v>
      </c>
      <c r="D2075" s="178">
        <v>76</v>
      </c>
    </row>
    <row r="2076" spans="1:4">
      <c r="A2076" s="178" t="s">
        <v>1359</v>
      </c>
      <c r="B2076" s="178" t="s">
        <v>325</v>
      </c>
      <c r="C2076" s="178" t="s">
        <v>325</v>
      </c>
      <c r="D2076" s="178">
        <v>70</v>
      </c>
    </row>
    <row r="2077" spans="1:4">
      <c r="A2077" s="178" t="s">
        <v>1360</v>
      </c>
      <c r="B2077" s="178" t="s">
        <v>326</v>
      </c>
      <c r="C2077" s="178" t="s">
        <v>325</v>
      </c>
      <c r="D2077" s="178">
        <v>75</v>
      </c>
    </row>
    <row r="2078" spans="1:4">
      <c r="A2078" s="178" t="s">
        <v>1361</v>
      </c>
      <c r="B2078" s="178" t="s">
        <v>325</v>
      </c>
      <c r="C2078" s="178" t="s">
        <v>348</v>
      </c>
      <c r="D2078" s="178">
        <v>70</v>
      </c>
    </row>
    <row r="2079" spans="1:4">
      <c r="A2079" s="178" t="s">
        <v>1362</v>
      </c>
      <c r="B2079" s="178" t="s">
        <v>322</v>
      </c>
      <c r="C2079" s="178" t="s">
        <v>321</v>
      </c>
      <c r="D2079" s="178">
        <v>70</v>
      </c>
    </row>
    <row r="2080" spans="1:4">
      <c r="A2080" s="178" t="s">
        <v>1365</v>
      </c>
      <c r="B2080" s="178" t="s">
        <v>326</v>
      </c>
      <c r="C2080" s="178" t="s">
        <v>321</v>
      </c>
      <c r="D2080" s="178">
        <v>70</v>
      </c>
    </row>
    <row r="2081" spans="1:4">
      <c r="A2081" s="178" t="s">
        <v>1368</v>
      </c>
      <c r="B2081" s="178" t="s">
        <v>325</v>
      </c>
      <c r="C2081" s="178" t="s">
        <v>321</v>
      </c>
      <c r="D2081" s="178">
        <v>76</v>
      </c>
    </row>
    <row r="2082" spans="1:4">
      <c r="A2082" s="178" t="s">
        <v>1370</v>
      </c>
      <c r="B2082" s="178" t="s">
        <v>326</v>
      </c>
      <c r="C2082" s="178" t="s">
        <v>325</v>
      </c>
      <c r="D2082" s="178">
        <v>70</v>
      </c>
    </row>
    <row r="2083" spans="1:4">
      <c r="A2083" s="178" t="s">
        <v>1371</v>
      </c>
      <c r="B2083" s="178" t="s">
        <v>325</v>
      </c>
      <c r="C2083" s="178" t="s">
        <v>325</v>
      </c>
      <c r="D2083" s="178">
        <v>72</v>
      </c>
    </row>
    <row r="2084" spans="1:4">
      <c r="A2084" s="178" t="s">
        <v>1372</v>
      </c>
      <c r="B2084" s="178" t="s">
        <v>325</v>
      </c>
      <c r="C2084" s="178" t="s">
        <v>325</v>
      </c>
      <c r="D2084" s="178">
        <v>70</v>
      </c>
    </row>
    <row r="2085" spans="1:4">
      <c r="A2085" s="178" t="s">
        <v>1375</v>
      </c>
      <c r="B2085" s="178" t="s">
        <v>326</v>
      </c>
      <c r="C2085" s="178" t="s">
        <v>325</v>
      </c>
      <c r="D2085" s="178">
        <v>70</v>
      </c>
    </row>
    <row r="2086" spans="1:4">
      <c r="A2086" s="178" t="s">
        <v>1376</v>
      </c>
      <c r="B2086" s="178" t="s">
        <v>326</v>
      </c>
      <c r="C2086" s="178" t="s">
        <v>325</v>
      </c>
      <c r="D2086" s="178">
        <v>70</v>
      </c>
    </row>
    <row r="2087" spans="1:4">
      <c r="A2087" s="178" t="s">
        <v>1377</v>
      </c>
      <c r="B2087" s="178" t="s">
        <v>325</v>
      </c>
      <c r="C2087" s="178" t="s">
        <v>325</v>
      </c>
      <c r="D2087" s="178">
        <v>71</v>
      </c>
    </row>
    <row r="2088" spans="1:4">
      <c r="A2088" s="178" t="s">
        <v>1379</v>
      </c>
      <c r="B2088" s="178" t="s">
        <v>326</v>
      </c>
      <c r="C2088" s="178" t="s">
        <v>325</v>
      </c>
      <c r="D2088" s="178">
        <v>70</v>
      </c>
    </row>
    <row r="2089" spans="1:4">
      <c r="A2089" s="178" t="s">
        <v>1380</v>
      </c>
      <c r="B2089" s="178" t="s">
        <v>326</v>
      </c>
      <c r="C2089" s="178" t="s">
        <v>325</v>
      </c>
      <c r="D2089" s="178">
        <v>72</v>
      </c>
    </row>
    <row r="2090" spans="1:4">
      <c r="A2090" s="178" t="s">
        <v>1381</v>
      </c>
      <c r="B2090" s="178" t="s">
        <v>326</v>
      </c>
      <c r="C2090" s="178" t="s">
        <v>325</v>
      </c>
      <c r="D2090" s="178">
        <v>71</v>
      </c>
    </row>
    <row r="2091" spans="1:4">
      <c r="A2091" s="178" t="s">
        <v>1382</v>
      </c>
      <c r="B2091" s="178" t="s">
        <v>326</v>
      </c>
      <c r="C2091" s="178" t="s">
        <v>325</v>
      </c>
      <c r="D2091" s="178">
        <v>75</v>
      </c>
    </row>
    <row r="2092" spans="1:4">
      <c r="A2092" s="178" t="s">
        <v>1383</v>
      </c>
      <c r="B2092" s="178" t="s">
        <v>326</v>
      </c>
      <c r="C2092" s="178" t="s">
        <v>325</v>
      </c>
      <c r="D2092" s="178">
        <v>70</v>
      </c>
    </row>
    <row r="2093" spans="1:4">
      <c r="A2093" s="178" t="s">
        <v>1384</v>
      </c>
      <c r="B2093" s="178" t="s">
        <v>326</v>
      </c>
      <c r="C2093" s="178" t="s">
        <v>325</v>
      </c>
      <c r="D2093" s="178">
        <v>70</v>
      </c>
    </row>
    <row r="2094" spans="1:4">
      <c r="A2094" s="178" t="s">
        <v>1385</v>
      </c>
      <c r="B2094" s="178" t="s">
        <v>322</v>
      </c>
      <c r="C2094" s="178" t="s">
        <v>325</v>
      </c>
      <c r="D2094" s="178">
        <v>71</v>
      </c>
    </row>
    <row r="2095" spans="1:4">
      <c r="A2095" s="178" t="s">
        <v>1386</v>
      </c>
      <c r="B2095" s="178" t="s">
        <v>326</v>
      </c>
      <c r="C2095" s="178" t="s">
        <v>326</v>
      </c>
      <c r="D2095" s="178">
        <v>73</v>
      </c>
    </row>
    <row r="2096" spans="1:4">
      <c r="A2096" s="178" t="s">
        <v>1387</v>
      </c>
      <c r="B2096" s="178" t="s">
        <v>325</v>
      </c>
      <c r="C2096" s="178" t="s">
        <v>321</v>
      </c>
      <c r="D2096" s="178">
        <v>72</v>
      </c>
    </row>
    <row r="2097" spans="1:4">
      <c r="A2097" s="178" t="s">
        <v>1388</v>
      </c>
      <c r="B2097" s="178" t="s">
        <v>326</v>
      </c>
      <c r="C2097" s="178" t="s">
        <v>325</v>
      </c>
      <c r="D2097" s="178">
        <v>70</v>
      </c>
    </row>
    <row r="2098" spans="1:4">
      <c r="A2098" s="178" t="s">
        <v>1389</v>
      </c>
      <c r="B2098" s="178" t="s">
        <v>321</v>
      </c>
      <c r="C2098" s="178" t="s">
        <v>325</v>
      </c>
      <c r="D2098" s="178">
        <v>72</v>
      </c>
    </row>
    <row r="2099" spans="1:4">
      <c r="A2099" s="178" t="s">
        <v>1390</v>
      </c>
      <c r="B2099" s="178" t="s">
        <v>325</v>
      </c>
      <c r="C2099" s="178" t="s">
        <v>325</v>
      </c>
      <c r="D2099" s="178">
        <v>71</v>
      </c>
    </row>
    <row r="2100" spans="1:4">
      <c r="A2100" s="178" t="s">
        <v>1391</v>
      </c>
      <c r="B2100" s="178" t="s">
        <v>326</v>
      </c>
      <c r="C2100" s="178" t="s">
        <v>348</v>
      </c>
      <c r="D2100" s="178">
        <v>70</v>
      </c>
    </row>
    <row r="2101" spans="1:4">
      <c r="A2101" s="178" t="s">
        <v>1392</v>
      </c>
      <c r="B2101" s="178" t="s">
        <v>325</v>
      </c>
      <c r="C2101" s="178" t="s">
        <v>325</v>
      </c>
      <c r="D2101" s="178">
        <v>70</v>
      </c>
    </row>
    <row r="2102" spans="1:4">
      <c r="A2102" s="178" t="s">
        <v>1394</v>
      </c>
      <c r="B2102" s="178" t="s">
        <v>325</v>
      </c>
      <c r="C2102" s="178" t="s">
        <v>326</v>
      </c>
      <c r="D2102" s="178">
        <v>74</v>
      </c>
    </row>
    <row r="2103" spans="1:4">
      <c r="A2103" s="178" t="s">
        <v>1395</v>
      </c>
      <c r="B2103" s="178" t="s">
        <v>326</v>
      </c>
      <c r="C2103" s="178" t="s">
        <v>325</v>
      </c>
      <c r="D2103" s="178">
        <v>70</v>
      </c>
    </row>
    <row r="2104" spans="1:4">
      <c r="A2104" s="178" t="s">
        <v>1396</v>
      </c>
      <c r="B2104" s="178" t="s">
        <v>326</v>
      </c>
      <c r="C2104" s="178" t="s">
        <v>348</v>
      </c>
      <c r="D2104" s="178">
        <v>70</v>
      </c>
    </row>
    <row r="2105" spans="1:4">
      <c r="A2105" s="178" t="s">
        <v>1398</v>
      </c>
      <c r="B2105" s="178" t="s">
        <v>325</v>
      </c>
      <c r="C2105" s="178" t="s">
        <v>325</v>
      </c>
      <c r="D2105" s="178">
        <v>71</v>
      </c>
    </row>
    <row r="2106" spans="1:4">
      <c r="A2106" s="178" t="s">
        <v>1399</v>
      </c>
      <c r="B2106" s="178" t="s">
        <v>326</v>
      </c>
      <c r="C2106" s="178" t="s">
        <v>321</v>
      </c>
      <c r="D2106" s="178">
        <v>70</v>
      </c>
    </row>
    <row r="2107" spans="1:4">
      <c r="A2107" s="178" t="s">
        <v>1400</v>
      </c>
      <c r="B2107" s="178" t="s">
        <v>326</v>
      </c>
      <c r="C2107" s="178" t="s">
        <v>325</v>
      </c>
      <c r="D2107" s="178">
        <v>72</v>
      </c>
    </row>
    <row r="2108" spans="1:4">
      <c r="A2108" s="178" t="s">
        <v>1401</v>
      </c>
      <c r="B2108" s="178" t="s">
        <v>325</v>
      </c>
      <c r="C2108" s="178" t="s">
        <v>325</v>
      </c>
      <c r="D2108" s="178">
        <v>72</v>
      </c>
    </row>
    <row r="2109" spans="1:4">
      <c r="A2109" s="178" t="s">
        <v>1403</v>
      </c>
      <c r="B2109" s="178" t="s">
        <v>325</v>
      </c>
      <c r="C2109" s="178" t="s">
        <v>325</v>
      </c>
      <c r="D2109" s="178">
        <v>72</v>
      </c>
    </row>
    <row r="2110" spans="1:4">
      <c r="A2110" s="178" t="s">
        <v>1404</v>
      </c>
      <c r="B2110" s="178" t="s">
        <v>325</v>
      </c>
      <c r="C2110" s="178" t="s">
        <v>325</v>
      </c>
      <c r="D2110" s="178">
        <v>71</v>
      </c>
    </row>
    <row r="2111" spans="1:4">
      <c r="A2111" s="178" t="s">
        <v>1405</v>
      </c>
      <c r="B2111" s="178" t="s">
        <v>326</v>
      </c>
      <c r="C2111" s="178" t="s">
        <v>325</v>
      </c>
      <c r="D2111" s="178">
        <v>71</v>
      </c>
    </row>
    <row r="2112" spans="1:4">
      <c r="A2112" s="178" t="s">
        <v>1406</v>
      </c>
      <c r="B2112" s="178" t="s">
        <v>325</v>
      </c>
      <c r="C2112" s="178" t="s">
        <v>325</v>
      </c>
      <c r="D2112" s="178">
        <v>74</v>
      </c>
    </row>
    <row r="2113" spans="1:4">
      <c r="A2113" s="178" t="s">
        <v>1408</v>
      </c>
      <c r="B2113" s="178" t="s">
        <v>326</v>
      </c>
      <c r="C2113" s="178" t="s">
        <v>325</v>
      </c>
      <c r="D2113" s="178">
        <v>70</v>
      </c>
    </row>
    <row r="2114" spans="1:4">
      <c r="A2114" s="178" t="s">
        <v>1409</v>
      </c>
      <c r="B2114" s="178" t="s">
        <v>326</v>
      </c>
      <c r="C2114" s="178" t="s">
        <v>325</v>
      </c>
      <c r="D2114" s="178">
        <v>70</v>
      </c>
    </row>
    <row r="2115" spans="1:4">
      <c r="A2115" s="178" t="s">
        <v>1411</v>
      </c>
      <c r="B2115" s="178" t="s">
        <v>326</v>
      </c>
      <c r="C2115" s="178" t="s">
        <v>321</v>
      </c>
      <c r="D2115" s="178">
        <v>70</v>
      </c>
    </row>
    <row r="2116" spans="1:4">
      <c r="A2116" s="178" t="s">
        <v>1412</v>
      </c>
      <c r="B2116" s="178" t="s">
        <v>322</v>
      </c>
      <c r="C2116" s="178" t="s">
        <v>321</v>
      </c>
      <c r="D2116" s="178">
        <v>73</v>
      </c>
    </row>
    <row r="2117" spans="1:4">
      <c r="A2117" s="178" t="s">
        <v>1413</v>
      </c>
      <c r="B2117" s="178" t="s">
        <v>326</v>
      </c>
      <c r="C2117" s="178" t="s">
        <v>325</v>
      </c>
      <c r="D2117" s="178">
        <v>70</v>
      </c>
    </row>
    <row r="2118" spans="1:4">
      <c r="A2118" s="178" t="s">
        <v>1414</v>
      </c>
      <c r="B2118" s="178" t="s">
        <v>325</v>
      </c>
      <c r="C2118" s="178" t="s">
        <v>325</v>
      </c>
      <c r="D2118" s="178">
        <v>71</v>
      </c>
    </row>
    <row r="2119" spans="1:4">
      <c r="A2119" s="178" t="s">
        <v>1416</v>
      </c>
      <c r="B2119" s="178" t="s">
        <v>326</v>
      </c>
      <c r="C2119" s="178" t="s">
        <v>348</v>
      </c>
      <c r="D2119" s="178">
        <v>70</v>
      </c>
    </row>
    <row r="2120" spans="1:4">
      <c r="A2120" s="178" t="s">
        <v>1417</v>
      </c>
      <c r="B2120" s="178" t="s">
        <v>325</v>
      </c>
      <c r="C2120" s="178" t="s">
        <v>326</v>
      </c>
      <c r="D2120" s="178">
        <v>73</v>
      </c>
    </row>
    <row r="2121" spans="1:4">
      <c r="A2121" s="178" t="s">
        <v>1419</v>
      </c>
      <c r="B2121" s="178" t="s">
        <v>322</v>
      </c>
      <c r="C2121" s="178" t="s">
        <v>321</v>
      </c>
      <c r="D2121" s="178">
        <v>70</v>
      </c>
    </row>
    <row r="2122" spans="1:4">
      <c r="A2122" s="178" t="s">
        <v>1421</v>
      </c>
      <c r="B2122" s="178" t="s">
        <v>326</v>
      </c>
      <c r="C2122" s="178" t="s">
        <v>325</v>
      </c>
      <c r="D2122" s="178">
        <v>70</v>
      </c>
    </row>
    <row r="2123" spans="1:4">
      <c r="A2123" s="178" t="s">
        <v>1423</v>
      </c>
      <c r="B2123" s="178" t="s">
        <v>326</v>
      </c>
      <c r="C2123" s="178" t="s">
        <v>325</v>
      </c>
      <c r="D2123" s="178">
        <v>72</v>
      </c>
    </row>
    <row r="2124" spans="1:4">
      <c r="A2124" s="178" t="s">
        <v>1424</v>
      </c>
      <c r="B2124" s="178" t="s">
        <v>326</v>
      </c>
      <c r="C2124" s="178" t="s">
        <v>325</v>
      </c>
      <c r="D2124" s="178">
        <v>70</v>
      </c>
    </row>
    <row r="2125" spans="1:4">
      <c r="A2125" s="178" t="s">
        <v>1425</v>
      </c>
      <c r="B2125" s="178" t="s">
        <v>326</v>
      </c>
      <c r="C2125" s="178" t="s">
        <v>348</v>
      </c>
      <c r="D2125" s="178">
        <v>73</v>
      </c>
    </row>
    <row r="2126" spans="1:4">
      <c r="A2126" s="178" t="s">
        <v>1428</v>
      </c>
      <c r="B2126" s="178" t="s">
        <v>326</v>
      </c>
      <c r="C2126" s="178" t="s">
        <v>325</v>
      </c>
      <c r="D2126" s="178">
        <v>70</v>
      </c>
    </row>
    <row r="2127" spans="1:4">
      <c r="A2127" s="178" t="s">
        <v>1429</v>
      </c>
      <c r="B2127" s="178" t="s">
        <v>322</v>
      </c>
      <c r="C2127" s="178" t="s">
        <v>325</v>
      </c>
      <c r="D2127" s="178">
        <v>71</v>
      </c>
    </row>
    <row r="2128" spans="1:4">
      <c r="A2128" s="178" t="s">
        <v>1430</v>
      </c>
      <c r="B2128" s="178" t="s">
        <v>325</v>
      </c>
      <c r="C2128" s="178" t="s">
        <v>325</v>
      </c>
      <c r="D2128" s="178">
        <v>69</v>
      </c>
    </row>
    <row r="2129" spans="1:4">
      <c r="A2129" s="178" t="s">
        <v>1433</v>
      </c>
      <c r="B2129" s="178" t="s">
        <v>326</v>
      </c>
      <c r="C2129" s="178" t="s">
        <v>325</v>
      </c>
      <c r="D2129" s="178">
        <v>70</v>
      </c>
    </row>
    <row r="2130" spans="1:4">
      <c r="A2130" s="178" t="s">
        <v>1434</v>
      </c>
      <c r="B2130" s="178" t="s">
        <v>326</v>
      </c>
      <c r="C2130" s="178" t="s">
        <v>325</v>
      </c>
      <c r="D2130" s="178">
        <v>70</v>
      </c>
    </row>
    <row r="2131" spans="1:4">
      <c r="A2131" s="178" t="s">
        <v>1435</v>
      </c>
      <c r="B2131" s="178" t="s">
        <v>322</v>
      </c>
      <c r="C2131" s="178" t="s">
        <v>325</v>
      </c>
      <c r="D2131" s="178">
        <v>70</v>
      </c>
    </row>
    <row r="2132" spans="1:4">
      <c r="A2132" s="178" t="s">
        <v>1436</v>
      </c>
      <c r="B2132" s="178" t="s">
        <v>326</v>
      </c>
      <c r="C2132" s="178" t="s">
        <v>325</v>
      </c>
      <c r="D2132" s="178">
        <v>75</v>
      </c>
    </row>
    <row r="2133" spans="1:4">
      <c r="A2133" s="178" t="s">
        <v>1437</v>
      </c>
      <c r="B2133" s="178" t="s">
        <v>325</v>
      </c>
      <c r="C2133" s="178" t="s">
        <v>325</v>
      </c>
      <c r="D2133" s="178">
        <v>71</v>
      </c>
    </row>
    <row r="2134" spans="1:4">
      <c r="A2134" s="178" t="s">
        <v>1438</v>
      </c>
      <c r="B2134" s="178" t="s">
        <v>326</v>
      </c>
      <c r="C2134" s="178" t="s">
        <v>325</v>
      </c>
      <c r="D2134" s="178">
        <v>70</v>
      </c>
    </row>
    <row r="2135" spans="1:4">
      <c r="A2135" s="178" t="s">
        <v>1439</v>
      </c>
      <c r="B2135" s="178" t="s">
        <v>326</v>
      </c>
      <c r="C2135" s="178" t="s">
        <v>325</v>
      </c>
      <c r="D2135" s="178">
        <v>71</v>
      </c>
    </row>
    <row r="2136" spans="1:4">
      <c r="A2136" s="178" t="s">
        <v>1441</v>
      </c>
      <c r="B2136" s="178" t="s">
        <v>326</v>
      </c>
      <c r="C2136" s="178" t="s">
        <v>325</v>
      </c>
      <c r="D2136" s="178">
        <v>70</v>
      </c>
    </row>
    <row r="2137" spans="1:4">
      <c r="A2137" s="178" t="s">
        <v>1442</v>
      </c>
      <c r="B2137" s="178" t="s">
        <v>326</v>
      </c>
      <c r="C2137" s="178" t="s">
        <v>325</v>
      </c>
      <c r="D2137" s="178">
        <v>70</v>
      </c>
    </row>
    <row r="2138" spans="1:4">
      <c r="A2138" s="178" t="s">
        <v>1443</v>
      </c>
      <c r="B2138" s="178" t="s">
        <v>325</v>
      </c>
      <c r="C2138" s="178" t="s">
        <v>325</v>
      </c>
      <c r="D2138" s="178">
        <v>71</v>
      </c>
    </row>
    <row r="2139" spans="1:4">
      <c r="A2139" s="178" t="s">
        <v>1444</v>
      </c>
      <c r="B2139" s="178" t="s">
        <v>326</v>
      </c>
      <c r="C2139" s="178" t="s">
        <v>325</v>
      </c>
      <c r="D2139" s="178">
        <v>70</v>
      </c>
    </row>
    <row r="2140" spans="1:4">
      <c r="A2140" s="178" t="s">
        <v>1446</v>
      </c>
      <c r="B2140" s="178" t="s">
        <v>326</v>
      </c>
      <c r="C2140" s="178" t="s">
        <v>325</v>
      </c>
      <c r="D2140" s="178">
        <v>72</v>
      </c>
    </row>
    <row r="2141" spans="1:4">
      <c r="A2141" s="178" t="s">
        <v>1447</v>
      </c>
      <c r="B2141" s="178" t="s">
        <v>325</v>
      </c>
      <c r="C2141" s="178" t="s">
        <v>325</v>
      </c>
      <c r="D2141" s="178">
        <v>72</v>
      </c>
    </row>
    <row r="2142" spans="1:4">
      <c r="A2142" s="178" t="s">
        <v>1449</v>
      </c>
      <c r="B2142" s="178" t="s">
        <v>326</v>
      </c>
      <c r="C2142" s="178" t="s">
        <v>325</v>
      </c>
      <c r="D2142" s="178">
        <v>72</v>
      </c>
    </row>
    <row r="2143" spans="1:4">
      <c r="A2143" s="178" t="s">
        <v>1450</v>
      </c>
      <c r="B2143" s="178" t="s">
        <v>326</v>
      </c>
      <c r="C2143" s="178" t="s">
        <v>325</v>
      </c>
      <c r="D2143" s="178">
        <v>75</v>
      </c>
    </row>
    <row r="2144" spans="1:4">
      <c r="A2144" s="178" t="s">
        <v>1451</v>
      </c>
      <c r="B2144" s="178" t="s">
        <v>326</v>
      </c>
      <c r="C2144" s="178" t="s">
        <v>321</v>
      </c>
      <c r="D2144" s="178">
        <v>76</v>
      </c>
    </row>
    <row r="2145" spans="1:4">
      <c r="A2145" s="178" t="s">
        <v>1453</v>
      </c>
      <c r="B2145" s="178" t="s">
        <v>326</v>
      </c>
      <c r="C2145" s="178" t="s">
        <v>325</v>
      </c>
      <c r="D2145" s="178">
        <v>70</v>
      </c>
    </row>
    <row r="2146" spans="1:4">
      <c r="A2146" s="178" t="s">
        <v>1456</v>
      </c>
      <c r="B2146" s="178" t="s">
        <v>326</v>
      </c>
      <c r="C2146" s="178" t="s">
        <v>325</v>
      </c>
      <c r="D2146" s="178">
        <v>72</v>
      </c>
    </row>
    <row r="2147" spans="1:4">
      <c r="A2147" s="178" t="s">
        <v>1457</v>
      </c>
      <c r="B2147" s="178" t="s">
        <v>321</v>
      </c>
      <c r="C2147" s="178" t="s">
        <v>348</v>
      </c>
      <c r="D2147" s="178">
        <v>70</v>
      </c>
    </row>
    <row r="2148" spans="1:4">
      <c r="A2148" s="178" t="s">
        <v>1459</v>
      </c>
      <c r="B2148" s="178" t="s">
        <v>326</v>
      </c>
      <c r="C2148" s="178" t="s">
        <v>325</v>
      </c>
      <c r="D2148" s="178">
        <v>70</v>
      </c>
    </row>
    <row r="2149" spans="1:4">
      <c r="A2149" s="178" t="s">
        <v>1460</v>
      </c>
      <c r="B2149" s="178" t="s">
        <v>326</v>
      </c>
      <c r="C2149" s="178" t="s">
        <v>325</v>
      </c>
      <c r="D2149" s="178">
        <v>71</v>
      </c>
    </row>
    <row r="2150" spans="1:4">
      <c r="A2150" s="178" t="s">
        <v>1462</v>
      </c>
      <c r="B2150" s="178" t="s">
        <v>322</v>
      </c>
      <c r="C2150" s="178" t="s">
        <v>325</v>
      </c>
      <c r="D2150" s="178">
        <v>71</v>
      </c>
    </row>
    <row r="2151" spans="1:4">
      <c r="A2151" s="178" t="s">
        <v>1465</v>
      </c>
      <c r="B2151" s="178" t="s">
        <v>326</v>
      </c>
      <c r="C2151" s="178" t="s">
        <v>325</v>
      </c>
      <c r="D2151" s="178">
        <v>72</v>
      </c>
    </row>
    <row r="2152" spans="1:4">
      <c r="A2152" s="178" t="s">
        <v>1467</v>
      </c>
      <c r="B2152" s="178" t="s">
        <v>326</v>
      </c>
      <c r="C2152" s="178" t="s">
        <v>325</v>
      </c>
      <c r="D2152" s="178">
        <v>72</v>
      </c>
    </row>
    <row r="2153" spans="1:4">
      <c r="A2153" s="178" t="s">
        <v>1469</v>
      </c>
      <c r="B2153" s="178" t="s">
        <v>326</v>
      </c>
      <c r="C2153" s="178" t="s">
        <v>325</v>
      </c>
      <c r="D2153" s="178">
        <v>70</v>
      </c>
    </row>
    <row r="2154" spans="1:4">
      <c r="A2154" s="178" t="s">
        <v>1470</v>
      </c>
      <c r="B2154" s="178" t="s">
        <v>321</v>
      </c>
      <c r="C2154" s="178" t="s">
        <v>326</v>
      </c>
      <c r="D2154" s="178">
        <v>74</v>
      </c>
    </row>
    <row r="2155" spans="1:4">
      <c r="A2155" s="178" t="s">
        <v>1474</v>
      </c>
      <c r="B2155" s="178" t="s">
        <v>326</v>
      </c>
      <c r="C2155" s="178" t="s">
        <v>325</v>
      </c>
      <c r="D2155" s="178">
        <v>70</v>
      </c>
    </row>
    <row r="2156" spans="1:4">
      <c r="A2156" s="178" t="s">
        <v>1475</v>
      </c>
      <c r="B2156" s="178" t="s">
        <v>326</v>
      </c>
      <c r="C2156" s="178" t="s">
        <v>325</v>
      </c>
      <c r="D2156" s="178">
        <v>75</v>
      </c>
    </row>
    <row r="2157" spans="1:4">
      <c r="A2157" s="178" t="s">
        <v>1476</v>
      </c>
      <c r="B2157" s="178" t="s">
        <v>326</v>
      </c>
      <c r="C2157" s="178" t="s">
        <v>321</v>
      </c>
      <c r="D2157" s="178">
        <v>72</v>
      </c>
    </row>
    <row r="2158" spans="1:4">
      <c r="A2158" s="178" t="s">
        <v>1477</v>
      </c>
      <c r="B2158" s="178" t="s">
        <v>326</v>
      </c>
      <c r="C2158" s="178" t="s">
        <v>321</v>
      </c>
      <c r="D2158" s="178">
        <v>70</v>
      </c>
    </row>
    <row r="2159" spans="1:4">
      <c r="A2159" s="178" t="s">
        <v>1478</v>
      </c>
      <c r="B2159" s="178" t="s">
        <v>326</v>
      </c>
      <c r="C2159" s="178" t="s">
        <v>325</v>
      </c>
      <c r="D2159" s="178">
        <v>72</v>
      </c>
    </row>
    <row r="2160" spans="1:4">
      <c r="A2160" s="178" t="s">
        <v>1479</v>
      </c>
      <c r="B2160" s="178" t="s">
        <v>326</v>
      </c>
      <c r="C2160" s="178" t="s">
        <v>325</v>
      </c>
      <c r="D2160" s="178">
        <v>70</v>
      </c>
    </row>
    <row r="2161" spans="1:4">
      <c r="A2161" s="178" t="s">
        <v>1480</v>
      </c>
      <c r="B2161" s="178" t="s">
        <v>325</v>
      </c>
      <c r="C2161" s="178" t="s">
        <v>325</v>
      </c>
      <c r="D2161" s="178">
        <v>71</v>
      </c>
    </row>
    <row r="2162" spans="1:4">
      <c r="A2162" s="178" t="s">
        <v>1481</v>
      </c>
      <c r="B2162" s="178" t="s">
        <v>326</v>
      </c>
      <c r="C2162" s="178" t="s">
        <v>325</v>
      </c>
      <c r="D2162" s="178">
        <v>71</v>
      </c>
    </row>
    <row r="2163" spans="1:4">
      <c r="A2163" s="178" t="s">
        <v>1482</v>
      </c>
      <c r="B2163" s="178" t="s">
        <v>322</v>
      </c>
      <c r="C2163" s="178" t="s">
        <v>348</v>
      </c>
      <c r="D2163" s="178">
        <v>71</v>
      </c>
    </row>
    <row r="2164" spans="1:4">
      <c r="A2164" s="178" t="s">
        <v>1483</v>
      </c>
      <c r="B2164" s="178" t="s">
        <v>325</v>
      </c>
      <c r="C2164" s="178" t="s">
        <v>325</v>
      </c>
      <c r="D2164" s="178">
        <v>72</v>
      </c>
    </row>
    <row r="2165" spans="1:4">
      <c r="A2165" s="178" t="s">
        <v>1486</v>
      </c>
      <c r="B2165" s="178" t="s">
        <v>325</v>
      </c>
      <c r="C2165" s="178" t="s">
        <v>321</v>
      </c>
      <c r="D2165" s="178">
        <v>71</v>
      </c>
    </row>
    <row r="2166" spans="1:4">
      <c r="A2166" s="178" t="s">
        <v>1489</v>
      </c>
      <c r="B2166" s="178" t="s">
        <v>326</v>
      </c>
      <c r="C2166" s="178" t="s">
        <v>325</v>
      </c>
      <c r="D2166" s="178">
        <v>71</v>
      </c>
    </row>
    <row r="2167" spans="1:4">
      <c r="A2167" s="178" t="s">
        <v>1492</v>
      </c>
      <c r="B2167" s="178" t="s">
        <v>326</v>
      </c>
      <c r="C2167" s="178" t="s">
        <v>321</v>
      </c>
      <c r="D2167" s="178">
        <v>71</v>
      </c>
    </row>
    <row r="2168" spans="1:4">
      <c r="A2168" s="178" t="s">
        <v>1493</v>
      </c>
      <c r="B2168" s="178" t="s">
        <v>326</v>
      </c>
      <c r="C2168" s="178" t="s">
        <v>325</v>
      </c>
      <c r="D2168" s="178">
        <v>70</v>
      </c>
    </row>
    <row r="2169" spans="1:4">
      <c r="A2169" s="178" t="s">
        <v>1494</v>
      </c>
      <c r="B2169" s="178" t="s">
        <v>322</v>
      </c>
      <c r="C2169" s="178" t="s">
        <v>321</v>
      </c>
      <c r="D2169" s="178">
        <v>72</v>
      </c>
    </row>
    <row r="2170" spans="1:4">
      <c r="A2170" s="178" t="s">
        <v>1498</v>
      </c>
      <c r="B2170" s="178" t="s">
        <v>326</v>
      </c>
      <c r="C2170" s="178" t="s">
        <v>325</v>
      </c>
      <c r="D2170" s="178">
        <v>70</v>
      </c>
    </row>
    <row r="2171" spans="1:4">
      <c r="A2171" s="178" t="s">
        <v>1499</v>
      </c>
      <c r="B2171" s="178" t="s">
        <v>322</v>
      </c>
      <c r="C2171" s="178" t="s">
        <v>321</v>
      </c>
      <c r="D2171" s="178">
        <v>70</v>
      </c>
    </row>
    <row r="2172" spans="1:4">
      <c r="A2172" s="178" t="s">
        <v>1500</v>
      </c>
      <c r="B2172" s="178" t="s">
        <v>326</v>
      </c>
      <c r="C2172" s="178" t="s">
        <v>321</v>
      </c>
      <c r="D2172" s="178">
        <v>70</v>
      </c>
    </row>
    <row r="2173" spans="1:4">
      <c r="A2173" s="178" t="s">
        <v>1502</v>
      </c>
      <c r="B2173" s="178" t="s">
        <v>326</v>
      </c>
      <c r="C2173" s="178" t="s">
        <v>325</v>
      </c>
      <c r="D2173" s="178">
        <v>71</v>
      </c>
    </row>
    <row r="2174" spans="1:4">
      <c r="A2174" s="178" t="s">
        <v>1503</v>
      </c>
      <c r="B2174" s="178" t="s">
        <v>326</v>
      </c>
      <c r="C2174" s="178" t="s">
        <v>325</v>
      </c>
      <c r="D2174" s="178">
        <v>72</v>
      </c>
    </row>
    <row r="2175" spans="1:4">
      <c r="A2175" s="178" t="s">
        <v>1504</v>
      </c>
      <c r="B2175" s="178" t="s">
        <v>321</v>
      </c>
      <c r="C2175" s="178" t="s">
        <v>321</v>
      </c>
      <c r="D2175" s="178">
        <v>70</v>
      </c>
    </row>
    <row r="2176" spans="1:4">
      <c r="A2176" s="178" t="s">
        <v>1505</v>
      </c>
      <c r="B2176" s="178" t="s">
        <v>326</v>
      </c>
      <c r="C2176" s="178" t="s">
        <v>325</v>
      </c>
      <c r="D2176" s="178">
        <v>71</v>
      </c>
    </row>
    <row r="2177" spans="1:4">
      <c r="A2177" s="178" t="s">
        <v>1506</v>
      </c>
      <c r="B2177" s="178" t="s">
        <v>326</v>
      </c>
      <c r="C2177" s="178" t="s">
        <v>325</v>
      </c>
      <c r="D2177" s="178">
        <v>70</v>
      </c>
    </row>
    <row r="2178" spans="1:4">
      <c r="A2178" s="178" t="s">
        <v>1507</v>
      </c>
      <c r="B2178" s="178" t="s">
        <v>326</v>
      </c>
      <c r="C2178" s="178" t="s">
        <v>325</v>
      </c>
      <c r="D2178" s="178">
        <v>71</v>
      </c>
    </row>
    <row r="2179" spans="1:4">
      <c r="A2179" s="178" t="s">
        <v>1508</v>
      </c>
      <c r="B2179" s="178" t="s">
        <v>326</v>
      </c>
      <c r="C2179" s="178" t="s">
        <v>325</v>
      </c>
      <c r="D2179" s="178">
        <v>71</v>
      </c>
    </row>
    <row r="2180" spans="1:4">
      <c r="A2180" s="178" t="s">
        <v>1510</v>
      </c>
      <c r="B2180" s="178" t="s">
        <v>322</v>
      </c>
      <c r="C2180" s="178" t="s">
        <v>321</v>
      </c>
      <c r="D2180" s="178">
        <v>72</v>
      </c>
    </row>
    <row r="2181" spans="1:4">
      <c r="A2181" s="178" t="s">
        <v>1511</v>
      </c>
      <c r="B2181" s="178" t="s">
        <v>326</v>
      </c>
      <c r="C2181" s="178" t="s">
        <v>325</v>
      </c>
      <c r="D2181" s="178">
        <v>70</v>
      </c>
    </row>
    <row r="2182" spans="1:4">
      <c r="A2182" s="178" t="s">
        <v>1513</v>
      </c>
      <c r="B2182" s="178" t="s">
        <v>325</v>
      </c>
      <c r="C2182" s="178" t="s">
        <v>325</v>
      </c>
      <c r="D2182" s="178">
        <v>70</v>
      </c>
    </row>
    <row r="2183" spans="1:4">
      <c r="A2183" s="178" t="s">
        <v>1514</v>
      </c>
      <c r="B2183" s="178" t="s">
        <v>325</v>
      </c>
      <c r="C2183" s="178" t="s">
        <v>348</v>
      </c>
      <c r="D2183" s="178">
        <v>70</v>
      </c>
    </row>
    <row r="2184" spans="1:4">
      <c r="A2184" s="178" t="s">
        <v>1515</v>
      </c>
      <c r="B2184" s="178" t="s">
        <v>326</v>
      </c>
      <c r="C2184" s="178" t="s">
        <v>321</v>
      </c>
      <c r="D2184" s="178">
        <v>70</v>
      </c>
    </row>
    <row r="2185" spans="1:4">
      <c r="A2185" s="178" t="s">
        <v>1516</v>
      </c>
      <c r="B2185" s="178" t="s">
        <v>326</v>
      </c>
      <c r="C2185" s="178" t="s">
        <v>348</v>
      </c>
      <c r="D2185" s="178">
        <v>70</v>
      </c>
    </row>
    <row r="2186" spans="1:4">
      <c r="A2186" s="178" t="s">
        <v>1518</v>
      </c>
      <c r="B2186" s="178" t="s">
        <v>325</v>
      </c>
      <c r="C2186" s="178" t="s">
        <v>321</v>
      </c>
      <c r="D2186" s="178">
        <v>71</v>
      </c>
    </row>
    <row r="2187" spans="1:4">
      <c r="A2187" s="178" t="s">
        <v>1519</v>
      </c>
      <c r="B2187" s="178" t="s">
        <v>326</v>
      </c>
      <c r="C2187" s="178" t="s">
        <v>321</v>
      </c>
      <c r="D2187" s="178">
        <v>72</v>
      </c>
    </row>
    <row r="2188" spans="1:4">
      <c r="A2188" s="178" t="s">
        <v>1522</v>
      </c>
      <c r="B2188" s="178" t="s">
        <v>326</v>
      </c>
      <c r="C2188" s="178" t="s">
        <v>326</v>
      </c>
      <c r="D2188" s="178">
        <v>72</v>
      </c>
    </row>
    <row r="2189" spans="1:4">
      <c r="A2189" s="178" t="s">
        <v>1523</v>
      </c>
      <c r="B2189" s="178" t="s">
        <v>325</v>
      </c>
      <c r="C2189" s="178" t="s">
        <v>326</v>
      </c>
      <c r="D2189" s="178">
        <v>73</v>
      </c>
    </row>
    <row r="2190" spans="1:4">
      <c r="A2190" s="178" t="s">
        <v>1524</v>
      </c>
      <c r="B2190" s="178" t="s">
        <v>325</v>
      </c>
      <c r="C2190" s="178" t="s">
        <v>325</v>
      </c>
      <c r="D2190" s="178">
        <v>69</v>
      </c>
    </row>
    <row r="2191" spans="1:4">
      <c r="A2191" s="178" t="s">
        <v>1526</v>
      </c>
      <c r="B2191" s="178" t="s">
        <v>326</v>
      </c>
      <c r="C2191" s="178" t="s">
        <v>325</v>
      </c>
      <c r="D2191" s="178">
        <v>70</v>
      </c>
    </row>
    <row r="2192" spans="1:4">
      <c r="A2192" s="178" t="s">
        <v>1527</v>
      </c>
      <c r="B2192" s="178" t="s">
        <v>326</v>
      </c>
      <c r="C2192" s="178" t="s">
        <v>325</v>
      </c>
      <c r="D2192" s="178">
        <v>71</v>
      </c>
    </row>
    <row r="2193" spans="1:4">
      <c r="A2193" s="178" t="s">
        <v>1528</v>
      </c>
      <c r="B2193" s="178" t="s">
        <v>325</v>
      </c>
      <c r="C2193" s="178" t="s">
        <v>325</v>
      </c>
      <c r="D2193" s="178">
        <v>70</v>
      </c>
    </row>
    <row r="2194" spans="1:4">
      <c r="A2194" s="178" t="s">
        <v>1530</v>
      </c>
      <c r="B2194" s="178" t="s">
        <v>325</v>
      </c>
      <c r="C2194" s="178" t="s">
        <v>348</v>
      </c>
      <c r="D2194" s="178">
        <v>68</v>
      </c>
    </row>
    <row r="2195" spans="1:4">
      <c r="A2195" s="178" t="s">
        <v>1531</v>
      </c>
      <c r="B2195" s="178" t="s">
        <v>326</v>
      </c>
      <c r="C2195" s="178" t="s">
        <v>321</v>
      </c>
      <c r="D2195" s="178">
        <v>71</v>
      </c>
    </row>
    <row r="2196" spans="1:4">
      <c r="A2196" s="178" t="s">
        <v>1537</v>
      </c>
      <c r="B2196" s="178" t="s">
        <v>326</v>
      </c>
      <c r="C2196" s="178" t="s">
        <v>325</v>
      </c>
      <c r="D2196" s="178">
        <v>71</v>
      </c>
    </row>
    <row r="2197" spans="1:4">
      <c r="A2197" s="178" t="s">
        <v>1538</v>
      </c>
      <c r="B2197" s="178" t="s">
        <v>326</v>
      </c>
      <c r="C2197" s="178" t="s">
        <v>348</v>
      </c>
      <c r="D2197" s="178">
        <v>70</v>
      </c>
    </row>
    <row r="2198" spans="1:4">
      <c r="A2198" s="178" t="s">
        <v>1541</v>
      </c>
      <c r="B2198" s="178" t="s">
        <v>325</v>
      </c>
      <c r="C2198" s="178" t="s">
        <v>321</v>
      </c>
      <c r="D2198" s="178">
        <v>71</v>
      </c>
    </row>
    <row r="2199" spans="1:4">
      <c r="A2199" s="178" t="s">
        <v>1542</v>
      </c>
      <c r="B2199" s="178" t="s">
        <v>326</v>
      </c>
      <c r="C2199" s="178" t="s">
        <v>325</v>
      </c>
      <c r="D2199" s="178">
        <v>70</v>
      </c>
    </row>
    <row r="2200" spans="1:4">
      <c r="A2200" s="178" t="s">
        <v>1546</v>
      </c>
      <c r="B2200" s="178" t="s">
        <v>322</v>
      </c>
      <c r="C2200" s="178" t="s">
        <v>321</v>
      </c>
      <c r="D2200" s="178">
        <v>73</v>
      </c>
    </row>
    <row r="2201" spans="1:4">
      <c r="A2201" s="178" t="s">
        <v>1547</v>
      </c>
      <c r="B2201" s="178" t="s">
        <v>326</v>
      </c>
      <c r="C2201" s="178" t="s">
        <v>325</v>
      </c>
      <c r="D2201" s="178">
        <v>72</v>
      </c>
    </row>
    <row r="2202" spans="1:4">
      <c r="A2202" s="178" t="s">
        <v>1548</v>
      </c>
      <c r="B2202" s="178" t="s">
        <v>325</v>
      </c>
      <c r="C2202" s="178" t="s">
        <v>325</v>
      </c>
      <c r="D2202" s="178">
        <v>71</v>
      </c>
    </row>
    <row r="2203" spans="1:4">
      <c r="A2203" s="178" t="s">
        <v>1549</v>
      </c>
      <c r="B2203" s="178" t="s">
        <v>326</v>
      </c>
      <c r="C2203" s="178" t="s">
        <v>325</v>
      </c>
      <c r="D2203" s="178">
        <v>70</v>
      </c>
    </row>
    <row r="2204" spans="1:4">
      <c r="A2204" s="178" t="s">
        <v>1550</v>
      </c>
      <c r="B2204" s="178" t="s">
        <v>325</v>
      </c>
      <c r="C2204" s="178" t="s">
        <v>325</v>
      </c>
      <c r="D2204" s="178">
        <v>72</v>
      </c>
    </row>
    <row r="2205" spans="1:4">
      <c r="A2205" s="178" t="s">
        <v>1551</v>
      </c>
      <c r="B2205" s="178" t="s">
        <v>325</v>
      </c>
      <c r="C2205" s="178" t="s">
        <v>326</v>
      </c>
      <c r="D2205" s="178">
        <v>74</v>
      </c>
    </row>
    <row r="2206" spans="1:4">
      <c r="A2206" s="178" t="s">
        <v>1553</v>
      </c>
      <c r="B2206" s="178" t="s">
        <v>326</v>
      </c>
      <c r="C2206" s="178" t="s">
        <v>325</v>
      </c>
      <c r="D2206" s="178">
        <v>70</v>
      </c>
    </row>
    <row r="2207" spans="1:4">
      <c r="A2207" s="178" t="s">
        <v>1555</v>
      </c>
      <c r="B2207" s="178" t="s">
        <v>326</v>
      </c>
      <c r="C2207" s="178" t="s">
        <v>325</v>
      </c>
      <c r="D2207" s="178">
        <v>70</v>
      </c>
    </row>
    <row r="2208" spans="1:4">
      <c r="A2208" s="178" t="s">
        <v>1557</v>
      </c>
      <c r="B2208" s="178" t="s">
        <v>322</v>
      </c>
      <c r="C2208" s="178" t="s">
        <v>321</v>
      </c>
      <c r="D2208" s="178">
        <v>70</v>
      </c>
    </row>
    <row r="2209" spans="1:4">
      <c r="A2209" s="178" t="s">
        <v>1558</v>
      </c>
      <c r="B2209" s="178" t="s">
        <v>322</v>
      </c>
      <c r="C2209" s="178" t="s">
        <v>321</v>
      </c>
      <c r="D2209" s="178">
        <v>70</v>
      </c>
    </row>
    <row r="2210" spans="1:4">
      <c r="A2210" s="178" t="s">
        <v>1559</v>
      </c>
      <c r="B2210" s="178" t="s">
        <v>326</v>
      </c>
      <c r="C2210" s="178" t="s">
        <v>321</v>
      </c>
      <c r="D2210" s="178">
        <v>70</v>
      </c>
    </row>
    <row r="2211" spans="1:4">
      <c r="A2211" s="178" t="s">
        <v>1560</v>
      </c>
      <c r="B2211" s="178" t="s">
        <v>326</v>
      </c>
      <c r="C2211" s="178" t="s">
        <v>325</v>
      </c>
      <c r="D2211" s="178">
        <v>70</v>
      </c>
    </row>
    <row r="2212" spans="1:4">
      <c r="A2212" s="178" t="s">
        <v>1561</v>
      </c>
      <c r="B2212" s="178" t="s">
        <v>326</v>
      </c>
      <c r="C2212" s="178" t="s">
        <v>325</v>
      </c>
      <c r="D2212" s="178">
        <v>72</v>
      </c>
    </row>
    <row r="2213" spans="1:4">
      <c r="A2213" s="178" t="s">
        <v>1562</v>
      </c>
      <c r="B2213" s="178" t="s">
        <v>326</v>
      </c>
      <c r="C2213" s="178" t="s">
        <v>348</v>
      </c>
      <c r="D2213" s="178">
        <v>71</v>
      </c>
    </row>
    <row r="2214" spans="1:4">
      <c r="A2214" s="178" t="s">
        <v>1563</v>
      </c>
      <c r="B2214" s="178" t="s">
        <v>325</v>
      </c>
      <c r="C2214" s="178" t="s">
        <v>321</v>
      </c>
      <c r="D2214" s="178">
        <v>72</v>
      </c>
    </row>
    <row r="2215" spans="1:4">
      <c r="A2215" s="178" t="s">
        <v>1564</v>
      </c>
      <c r="B2215" s="178" t="s">
        <v>326</v>
      </c>
      <c r="C2215" s="178" t="s">
        <v>325</v>
      </c>
      <c r="D2215" s="178">
        <v>71</v>
      </c>
    </row>
    <row r="2216" spans="1:4">
      <c r="A2216" s="178" t="s">
        <v>1567</v>
      </c>
      <c r="B2216" s="178" t="s">
        <v>325</v>
      </c>
      <c r="C2216" s="178" t="s">
        <v>326</v>
      </c>
      <c r="D2216" s="178">
        <v>74</v>
      </c>
    </row>
    <row r="2217" spans="1:4">
      <c r="A2217" s="178" t="s">
        <v>1570</v>
      </c>
      <c r="B2217" s="178" t="s">
        <v>325</v>
      </c>
      <c r="C2217" s="178" t="s">
        <v>326</v>
      </c>
      <c r="D2217" s="178">
        <v>74</v>
      </c>
    </row>
    <row r="2218" spans="1:4">
      <c r="A2218" s="178" t="s">
        <v>1571</v>
      </c>
      <c r="B2218" s="178" t="s">
        <v>326</v>
      </c>
      <c r="C2218" s="178" t="s">
        <v>325</v>
      </c>
      <c r="D2218" s="178">
        <v>70</v>
      </c>
    </row>
    <row r="2219" spans="1:4">
      <c r="A2219" s="178" t="s">
        <v>1572</v>
      </c>
      <c r="B2219" s="178" t="s">
        <v>325</v>
      </c>
      <c r="C2219" s="178" t="s">
        <v>325</v>
      </c>
      <c r="D2219" s="178">
        <v>72</v>
      </c>
    </row>
    <row r="2220" spans="1:4">
      <c r="A2220" s="178" t="s">
        <v>1573</v>
      </c>
      <c r="B2220" s="178" t="s">
        <v>326</v>
      </c>
      <c r="C2220" s="178" t="s">
        <v>325</v>
      </c>
      <c r="D2220" s="178">
        <v>70</v>
      </c>
    </row>
    <row r="2221" spans="1:4">
      <c r="A2221" s="178" t="s">
        <v>1574</v>
      </c>
      <c r="B2221" s="178" t="s">
        <v>325</v>
      </c>
      <c r="C2221" s="178" t="s">
        <v>325</v>
      </c>
      <c r="D2221" s="178">
        <v>72</v>
      </c>
    </row>
    <row r="2222" spans="1:4">
      <c r="A2222" s="178" t="s">
        <v>1576</v>
      </c>
      <c r="B2222" s="178" t="s">
        <v>325</v>
      </c>
      <c r="C2222" s="178" t="s">
        <v>321</v>
      </c>
      <c r="D2222" s="178">
        <v>72</v>
      </c>
    </row>
    <row r="2223" spans="1:4">
      <c r="A2223" s="178" t="s">
        <v>1577</v>
      </c>
      <c r="B2223" s="178" t="s">
        <v>322</v>
      </c>
      <c r="C2223" s="178" t="s">
        <v>321</v>
      </c>
      <c r="D2223" s="178">
        <v>73</v>
      </c>
    </row>
    <row r="2224" spans="1:4">
      <c r="A2224" s="178" t="s">
        <v>1578</v>
      </c>
      <c r="B2224" s="178" t="s">
        <v>326</v>
      </c>
      <c r="C2224" s="178" t="s">
        <v>325</v>
      </c>
      <c r="D2224" s="178">
        <v>70</v>
      </c>
    </row>
    <row r="2225" spans="1:4">
      <c r="A2225" s="178" t="s">
        <v>1580</v>
      </c>
      <c r="B2225" s="178" t="s">
        <v>326</v>
      </c>
      <c r="C2225" s="178" t="s">
        <v>325</v>
      </c>
      <c r="D2225" s="178">
        <v>71</v>
      </c>
    </row>
    <row r="2226" spans="1:4">
      <c r="A2226" s="178" t="s">
        <v>1581</v>
      </c>
      <c r="B2226" s="178" t="s">
        <v>326</v>
      </c>
      <c r="C2226" s="178" t="s">
        <v>325</v>
      </c>
      <c r="D2226" s="178">
        <v>70</v>
      </c>
    </row>
    <row r="2227" spans="1:4">
      <c r="A2227" s="178" t="s">
        <v>1582</v>
      </c>
      <c r="B2227" s="178" t="s">
        <v>326</v>
      </c>
      <c r="C2227" s="178" t="s">
        <v>326</v>
      </c>
      <c r="D2227" s="178">
        <v>74</v>
      </c>
    </row>
    <row r="2228" spans="1:4">
      <c r="A2228" s="178" t="s">
        <v>1583</v>
      </c>
      <c r="B2228" s="178" t="s">
        <v>326</v>
      </c>
      <c r="C2228" s="178" t="s">
        <v>321</v>
      </c>
      <c r="D2228" s="178">
        <v>71</v>
      </c>
    </row>
    <row r="2229" spans="1:4">
      <c r="A2229" s="178" t="s">
        <v>1585</v>
      </c>
      <c r="B2229" s="178" t="s">
        <v>325</v>
      </c>
      <c r="C2229" s="178" t="s">
        <v>321</v>
      </c>
      <c r="D2229" s="178">
        <v>72</v>
      </c>
    </row>
    <row r="2230" spans="1:4">
      <c r="A2230" s="178" t="s">
        <v>1586</v>
      </c>
      <c r="B2230" s="178" t="s">
        <v>326</v>
      </c>
      <c r="C2230" s="178" t="s">
        <v>325</v>
      </c>
      <c r="D2230" s="178">
        <v>70</v>
      </c>
    </row>
    <row r="2231" spans="1:4">
      <c r="A2231" s="178" t="s">
        <v>1587</v>
      </c>
      <c r="B2231" s="178" t="s">
        <v>326</v>
      </c>
      <c r="C2231" s="178" t="s">
        <v>325</v>
      </c>
      <c r="D2231" s="178">
        <v>70</v>
      </c>
    </row>
    <row r="2232" spans="1:4">
      <c r="A2232" s="178" t="s">
        <v>1588</v>
      </c>
      <c r="B2232" s="178" t="s">
        <v>326</v>
      </c>
      <c r="C2232" s="178" t="s">
        <v>325</v>
      </c>
      <c r="D2232" s="178">
        <v>72</v>
      </c>
    </row>
    <row r="2233" spans="1:4">
      <c r="A2233" s="178" t="s">
        <v>1589</v>
      </c>
      <c r="B2233" s="178" t="s">
        <v>325</v>
      </c>
      <c r="C2233" s="178" t="s">
        <v>321</v>
      </c>
      <c r="D2233" s="178">
        <v>70</v>
      </c>
    </row>
    <row r="2234" spans="1:4">
      <c r="A2234" s="178" t="s">
        <v>1590</v>
      </c>
      <c r="B2234" s="178" t="s">
        <v>326</v>
      </c>
      <c r="C2234" s="178" t="s">
        <v>321</v>
      </c>
      <c r="D2234" s="178">
        <v>70</v>
      </c>
    </row>
    <row r="2235" spans="1:4">
      <c r="A2235" s="178" t="s">
        <v>1591</v>
      </c>
      <c r="B2235" s="178" t="s">
        <v>326</v>
      </c>
      <c r="C2235" s="178" t="s">
        <v>325</v>
      </c>
      <c r="D2235" s="178">
        <v>70</v>
      </c>
    </row>
    <row r="2236" spans="1:4">
      <c r="A2236" s="178" t="s">
        <v>1592</v>
      </c>
      <c r="B2236" s="178" t="s">
        <v>326</v>
      </c>
      <c r="C2236" s="178" t="s">
        <v>348</v>
      </c>
      <c r="D2236" s="178">
        <v>71</v>
      </c>
    </row>
    <row r="2237" spans="1:4">
      <c r="A2237" s="178" t="s">
        <v>1593</v>
      </c>
      <c r="B2237" s="178" t="s">
        <v>326</v>
      </c>
      <c r="C2237" s="178" t="s">
        <v>326</v>
      </c>
      <c r="D2237" s="178">
        <v>72</v>
      </c>
    </row>
    <row r="2238" spans="1:4">
      <c r="A2238" s="178" t="s">
        <v>1594</v>
      </c>
      <c r="B2238" s="178" t="s">
        <v>326</v>
      </c>
      <c r="C2238" s="178" t="s">
        <v>325</v>
      </c>
      <c r="D2238" s="178">
        <v>70</v>
      </c>
    </row>
    <row r="2239" spans="1:4">
      <c r="A2239" s="178" t="s">
        <v>1595</v>
      </c>
      <c r="B2239" s="178" t="s">
        <v>326</v>
      </c>
      <c r="C2239" s="178" t="s">
        <v>325</v>
      </c>
      <c r="D2239" s="178">
        <v>72</v>
      </c>
    </row>
    <row r="2240" spans="1:4">
      <c r="A2240" s="178" t="s">
        <v>1596</v>
      </c>
      <c r="B2240" s="178" t="s">
        <v>326</v>
      </c>
      <c r="C2240" s="178" t="s">
        <v>325</v>
      </c>
      <c r="D2240" s="178">
        <v>70</v>
      </c>
    </row>
    <row r="2241" spans="1:4">
      <c r="A2241" s="178" t="s">
        <v>1597</v>
      </c>
      <c r="B2241" s="178" t="s">
        <v>326</v>
      </c>
      <c r="C2241" s="178" t="s">
        <v>325</v>
      </c>
      <c r="D2241" s="178">
        <v>71</v>
      </c>
    </row>
    <row r="2242" spans="1:4">
      <c r="A2242" s="178" t="s">
        <v>1599</v>
      </c>
      <c r="B2242" s="178" t="s">
        <v>321</v>
      </c>
      <c r="C2242" s="178" t="s">
        <v>348</v>
      </c>
      <c r="D2242" s="178">
        <v>70</v>
      </c>
    </row>
    <row r="2243" spans="1:4">
      <c r="A2243" s="178" t="s">
        <v>1600</v>
      </c>
      <c r="B2243" s="178" t="s">
        <v>326</v>
      </c>
      <c r="C2243" s="178" t="s">
        <v>321</v>
      </c>
      <c r="D2243" s="178">
        <v>70</v>
      </c>
    </row>
    <row r="2244" spans="1:4">
      <c r="A2244" s="178" t="s">
        <v>1601</v>
      </c>
      <c r="B2244" s="178" t="s">
        <v>325</v>
      </c>
      <c r="C2244" s="178" t="s">
        <v>326</v>
      </c>
      <c r="D2244" s="178">
        <v>74</v>
      </c>
    </row>
    <row r="2245" spans="1:4">
      <c r="A2245" s="178" t="s">
        <v>1602</v>
      </c>
      <c r="B2245" s="178" t="s">
        <v>326</v>
      </c>
      <c r="C2245" s="178" t="s">
        <v>348</v>
      </c>
      <c r="D2245" s="178">
        <v>71</v>
      </c>
    </row>
    <row r="2246" spans="1:4">
      <c r="A2246" s="178" t="s">
        <v>1603</v>
      </c>
      <c r="B2246" s="178" t="s">
        <v>326</v>
      </c>
      <c r="C2246" s="178" t="s">
        <v>325</v>
      </c>
      <c r="D2246" s="178">
        <v>70</v>
      </c>
    </row>
    <row r="2247" spans="1:4">
      <c r="A2247" s="178" t="s">
        <v>1604</v>
      </c>
      <c r="B2247" s="178" t="s">
        <v>326</v>
      </c>
      <c r="C2247" s="178" t="s">
        <v>321</v>
      </c>
      <c r="D2247" s="178">
        <v>71</v>
      </c>
    </row>
    <row r="2248" spans="1:4">
      <c r="A2248" s="178" t="s">
        <v>1606</v>
      </c>
      <c r="B2248" s="178" t="s">
        <v>322</v>
      </c>
      <c r="C2248" s="178" t="s">
        <v>321</v>
      </c>
      <c r="D2248" s="178">
        <v>70</v>
      </c>
    </row>
    <row r="2249" spans="1:4">
      <c r="A2249" s="178" t="s">
        <v>1608</v>
      </c>
      <c r="B2249" s="178" t="s">
        <v>326</v>
      </c>
      <c r="C2249" s="178" t="s">
        <v>325</v>
      </c>
      <c r="D2249" s="178">
        <v>70</v>
      </c>
    </row>
    <row r="2250" spans="1:4">
      <c r="A2250" s="178" t="s">
        <v>1609</v>
      </c>
      <c r="B2250" s="178" t="s">
        <v>326</v>
      </c>
      <c r="C2250" s="178" t="s">
        <v>321</v>
      </c>
      <c r="D2250" s="178">
        <v>71</v>
      </c>
    </row>
    <row r="2251" spans="1:4">
      <c r="A2251" s="178" t="s">
        <v>1610</v>
      </c>
      <c r="B2251" s="178" t="s">
        <v>322</v>
      </c>
      <c r="C2251" s="178" t="s">
        <v>321</v>
      </c>
      <c r="D2251" s="178">
        <v>70</v>
      </c>
    </row>
    <row r="2252" spans="1:4">
      <c r="A2252" s="178" t="s">
        <v>1957</v>
      </c>
      <c r="B2252" s="178" t="s">
        <v>321</v>
      </c>
      <c r="C2252" s="178" t="s">
        <v>348</v>
      </c>
      <c r="D2252" s="178">
        <v>72</v>
      </c>
    </row>
    <row r="2253" spans="1:4">
      <c r="A2253" s="178" t="s">
        <v>1958</v>
      </c>
      <c r="B2253" s="178" t="s">
        <v>325</v>
      </c>
      <c r="C2253" s="178" t="s">
        <v>348</v>
      </c>
      <c r="D2253" s="178">
        <v>69</v>
      </c>
    </row>
    <row r="2254" spans="1:4">
      <c r="A2254" s="178" t="s">
        <v>1959</v>
      </c>
      <c r="B2254" s="178" t="s">
        <v>325</v>
      </c>
      <c r="C2254" s="178" t="s">
        <v>348</v>
      </c>
      <c r="D2254" s="178">
        <v>69</v>
      </c>
    </row>
    <row r="2255" spans="1:4">
      <c r="A2255" s="178">
        <v>1150447</v>
      </c>
      <c r="B2255" s="178" t="s">
        <v>326</v>
      </c>
      <c r="C2255" s="178" t="s">
        <v>321</v>
      </c>
      <c r="D2255" s="178">
        <v>70</v>
      </c>
    </row>
    <row r="2256" spans="1:4">
      <c r="A2256" s="178" t="s">
        <v>2415</v>
      </c>
      <c r="B2256" s="178" t="s">
        <v>326</v>
      </c>
      <c r="C2256" s="178" t="s">
        <v>321</v>
      </c>
      <c r="D2256" s="178">
        <v>70</v>
      </c>
    </row>
    <row r="2257" spans="1:4">
      <c r="A2257" s="178">
        <v>1150454</v>
      </c>
      <c r="B2257" s="178" t="s">
        <v>325</v>
      </c>
      <c r="C2257" s="178" t="s">
        <v>321</v>
      </c>
      <c r="D2257" s="178">
        <v>70</v>
      </c>
    </row>
    <row r="2258" spans="1:4">
      <c r="A2258" s="178" t="s">
        <v>2464</v>
      </c>
      <c r="B2258" s="178" t="s">
        <v>322</v>
      </c>
      <c r="C2258" s="178" t="s">
        <v>321</v>
      </c>
      <c r="D2258" s="178">
        <v>70</v>
      </c>
    </row>
    <row r="2259" spans="1:4">
      <c r="A2259" s="178" t="s">
        <v>2465</v>
      </c>
      <c r="B2259" s="178" t="s">
        <v>325</v>
      </c>
      <c r="C2259" s="178" t="s">
        <v>321</v>
      </c>
      <c r="D2259" s="178">
        <v>76</v>
      </c>
    </row>
    <row r="2260" spans="1:4">
      <c r="A2260" s="178" t="s">
        <v>2337</v>
      </c>
      <c r="B2260" s="178" t="s">
        <v>326</v>
      </c>
      <c r="C2260" s="178" t="s">
        <v>325</v>
      </c>
      <c r="D2260" s="178">
        <v>72</v>
      </c>
    </row>
    <row r="2261" spans="1:4">
      <c r="A2261" s="178" t="s">
        <v>384</v>
      </c>
      <c r="B2261" s="178" t="s">
        <v>326</v>
      </c>
      <c r="C2261" s="178" t="s">
        <v>348</v>
      </c>
      <c r="D2261" s="178">
        <v>71</v>
      </c>
    </row>
    <row r="2262" spans="1:4">
      <c r="A2262" s="178" t="s">
        <v>2406</v>
      </c>
      <c r="B2262" s="178" t="s">
        <v>326</v>
      </c>
      <c r="C2262" s="178" t="s">
        <v>321</v>
      </c>
      <c r="D2262" s="178">
        <v>70</v>
      </c>
    </row>
    <row r="2263" spans="1:4">
      <c r="A2263" s="178" t="s">
        <v>2451</v>
      </c>
      <c r="B2263" s="178" t="s">
        <v>326</v>
      </c>
      <c r="C2263" s="178" t="s">
        <v>321</v>
      </c>
      <c r="D2263" s="178">
        <v>70</v>
      </c>
    </row>
    <row r="2264" spans="1:4">
      <c r="A2264" s="178" t="s">
        <v>2336</v>
      </c>
      <c r="B2264" s="178" t="s">
        <v>322</v>
      </c>
      <c r="C2264" s="178" t="s">
        <v>325</v>
      </c>
      <c r="D2264" s="178">
        <v>72</v>
      </c>
    </row>
    <row r="2265" spans="1:4">
      <c r="A2265" s="178" t="s">
        <v>376</v>
      </c>
      <c r="B2265" s="178" t="s">
        <v>326</v>
      </c>
      <c r="C2265" s="178" t="s">
        <v>321</v>
      </c>
      <c r="D2265" s="178">
        <v>76</v>
      </c>
    </row>
    <row r="2266" spans="1:4">
      <c r="A2266" s="178" t="s">
        <v>386</v>
      </c>
      <c r="B2266" s="178" t="s">
        <v>326</v>
      </c>
      <c r="C2266" s="178" t="s">
        <v>348</v>
      </c>
      <c r="D2266" s="178">
        <v>70</v>
      </c>
    </row>
    <row r="2267" spans="1:4">
      <c r="A2267" s="178" t="s">
        <v>2382</v>
      </c>
      <c r="B2267" s="178" t="s">
        <v>322</v>
      </c>
      <c r="C2267" s="178" t="s">
        <v>325</v>
      </c>
      <c r="D2267" s="178">
        <v>72</v>
      </c>
    </row>
    <row r="2268" spans="1:4">
      <c r="A2268" s="178" t="s">
        <v>374</v>
      </c>
      <c r="B2268" s="178" t="s">
        <v>326</v>
      </c>
      <c r="C2268" s="178" t="s">
        <v>321</v>
      </c>
      <c r="D2268" s="178">
        <v>76</v>
      </c>
    </row>
    <row r="2269" spans="1:4">
      <c r="A2269" s="178" t="s">
        <v>373</v>
      </c>
      <c r="B2269" s="178" t="s">
        <v>325</v>
      </c>
      <c r="C2269" s="178" t="s">
        <v>321</v>
      </c>
      <c r="D2269" s="178">
        <v>76</v>
      </c>
    </row>
    <row r="2270" spans="1:4">
      <c r="A2270" s="178" t="s">
        <v>371</v>
      </c>
      <c r="B2270" s="178" t="s">
        <v>326</v>
      </c>
      <c r="C2270" s="178" t="s">
        <v>321</v>
      </c>
      <c r="D2270" s="178">
        <v>72</v>
      </c>
    </row>
    <row r="2271" spans="1:4">
      <c r="A2271" s="178">
        <v>1150452</v>
      </c>
      <c r="B2271" s="178" t="s">
        <v>326</v>
      </c>
      <c r="C2271" s="178" t="s">
        <v>321</v>
      </c>
      <c r="D2271" s="178">
        <v>70</v>
      </c>
    </row>
    <row r="2272" spans="1:4">
      <c r="A2272" s="178" t="s">
        <v>2457</v>
      </c>
      <c r="B2272" s="178" t="s">
        <v>325</v>
      </c>
      <c r="C2272" s="178" t="s">
        <v>321</v>
      </c>
      <c r="D2272" s="178">
        <v>70</v>
      </c>
    </row>
    <row r="2273" spans="1:4">
      <c r="A2273" s="178" t="s">
        <v>2220</v>
      </c>
      <c r="B2273" s="178" t="s">
        <v>326</v>
      </c>
      <c r="C2273" s="178" t="s">
        <v>348</v>
      </c>
      <c r="D2273" s="178">
        <v>70</v>
      </c>
    </row>
    <row r="2274" spans="1:4">
      <c r="A2274" s="178" t="s">
        <v>2396</v>
      </c>
      <c r="B2274" s="178" t="s">
        <v>322</v>
      </c>
      <c r="C2274" s="178" t="s">
        <v>325</v>
      </c>
      <c r="D2274" s="178">
        <v>72</v>
      </c>
    </row>
    <row r="2275" spans="1:4">
      <c r="A2275" s="178" t="s">
        <v>378</v>
      </c>
      <c r="B2275" s="178" t="s">
        <v>326</v>
      </c>
      <c r="C2275" s="178" t="s">
        <v>321</v>
      </c>
      <c r="D2275" s="178">
        <v>70</v>
      </c>
    </row>
    <row r="2276" spans="1:4">
      <c r="A2276" s="178" t="s">
        <v>2236</v>
      </c>
      <c r="B2276" s="178" t="s">
        <v>326</v>
      </c>
      <c r="C2276" s="178" t="s">
        <v>348</v>
      </c>
      <c r="D2276" s="178">
        <v>71</v>
      </c>
    </row>
    <row r="2277" spans="1:4">
      <c r="A2277" s="178" t="s">
        <v>2242</v>
      </c>
      <c r="B2277" s="178" t="s">
        <v>326</v>
      </c>
      <c r="C2277" s="178" t="s">
        <v>348</v>
      </c>
      <c r="D2277" s="178">
        <v>71</v>
      </c>
    </row>
    <row r="2278" spans="1:4">
      <c r="A2278" s="178" t="s">
        <v>2243</v>
      </c>
      <c r="B2278" s="178" t="s">
        <v>326</v>
      </c>
      <c r="C2278" s="178" t="s">
        <v>348</v>
      </c>
      <c r="D2278" s="178">
        <v>71</v>
      </c>
    </row>
    <row r="2279" spans="1:4">
      <c r="A2279" s="178" t="s">
        <v>2222</v>
      </c>
      <c r="B2279" s="178" t="s">
        <v>326</v>
      </c>
      <c r="C2279" s="178" t="s">
        <v>321</v>
      </c>
      <c r="D2279" s="178">
        <v>70</v>
      </c>
    </row>
    <row r="2280" spans="1:4">
      <c r="A2280" s="178" t="s">
        <v>402</v>
      </c>
      <c r="B2280" s="178" t="s">
        <v>326</v>
      </c>
      <c r="C2280" s="178" t="s">
        <v>325</v>
      </c>
      <c r="D2280" s="178">
        <v>70</v>
      </c>
    </row>
    <row r="2281" spans="1:4">
      <c r="A2281" s="178" t="s">
        <v>2207</v>
      </c>
      <c r="B2281" s="178" t="s">
        <v>326</v>
      </c>
      <c r="C2281" s="178" t="s">
        <v>325</v>
      </c>
      <c r="D2281" s="178">
        <v>70</v>
      </c>
    </row>
    <row r="2282" spans="1:4">
      <c r="A2282" s="178" t="s">
        <v>2225</v>
      </c>
      <c r="B2282" s="178" t="s">
        <v>326</v>
      </c>
      <c r="C2282" s="178" t="s">
        <v>321</v>
      </c>
      <c r="D2282" s="178">
        <v>70</v>
      </c>
    </row>
    <row r="2283" spans="1:4">
      <c r="A2283" s="178" t="s">
        <v>2226</v>
      </c>
      <c r="B2283" s="178" t="s">
        <v>326</v>
      </c>
      <c r="C2283" s="178" t="s">
        <v>348</v>
      </c>
      <c r="D2283" s="178">
        <v>74</v>
      </c>
    </row>
    <row r="2284" spans="1:4">
      <c r="A2284" s="178" t="s">
        <v>2211</v>
      </c>
      <c r="B2284" s="178" t="s">
        <v>326</v>
      </c>
      <c r="C2284" s="178" t="s">
        <v>348</v>
      </c>
      <c r="D2284" s="178">
        <v>70</v>
      </c>
    </row>
    <row r="2285" spans="1:4">
      <c r="A2285" s="178" t="s">
        <v>154</v>
      </c>
      <c r="B2285" s="178" t="s">
        <v>326</v>
      </c>
      <c r="C2285" s="178" t="s">
        <v>321</v>
      </c>
      <c r="D2285" s="178">
        <v>70</v>
      </c>
    </row>
    <row r="2286" spans="1:4">
      <c r="A2286" s="178" t="s">
        <v>2548</v>
      </c>
      <c r="B2286" s="178" t="s">
        <v>326</v>
      </c>
      <c r="C2286" s="178" t="s">
        <v>325</v>
      </c>
      <c r="D2286" s="178">
        <v>70</v>
      </c>
    </row>
    <row r="2287" spans="1:4">
      <c r="A2287" s="178" t="s">
        <v>2553</v>
      </c>
      <c r="B2287" s="178" t="s">
        <v>325</v>
      </c>
      <c r="C2287" s="178" t="s">
        <v>348</v>
      </c>
      <c r="D2287" s="178">
        <v>72</v>
      </c>
    </row>
    <row r="2288" spans="1:4">
      <c r="A2288" s="178" t="s">
        <v>3844</v>
      </c>
      <c r="B2288" s="178" t="s">
        <v>325</v>
      </c>
      <c r="C2288" s="178" t="s">
        <v>348</v>
      </c>
      <c r="D2288" s="178">
        <v>69</v>
      </c>
    </row>
    <row r="2289" spans="1:4">
      <c r="A2289" s="178" t="s">
        <v>3849</v>
      </c>
      <c r="B2289" s="178" t="s">
        <v>326</v>
      </c>
      <c r="C2289" s="178" t="s">
        <v>325</v>
      </c>
      <c r="D2289" s="178">
        <v>70</v>
      </c>
    </row>
    <row r="2290" spans="1:4">
      <c r="A2290" s="178" t="s">
        <v>3855</v>
      </c>
      <c r="B2290" s="178" t="s">
        <v>325</v>
      </c>
      <c r="C2290" s="178" t="s">
        <v>321</v>
      </c>
      <c r="D2290" s="178">
        <v>70</v>
      </c>
    </row>
    <row r="2291" spans="1:4">
      <c r="A2291" s="178">
        <v>1150405</v>
      </c>
      <c r="B2291" s="178" t="s">
        <v>325</v>
      </c>
      <c r="C2291" s="178" t="s">
        <v>348</v>
      </c>
      <c r="D2291" s="178">
        <v>70</v>
      </c>
    </row>
    <row r="2292" spans="1:4">
      <c r="A2292" s="178" t="s">
        <v>383</v>
      </c>
      <c r="B2292" s="178" t="s">
        <v>326</v>
      </c>
      <c r="C2292" s="178" t="s">
        <v>348</v>
      </c>
      <c r="D2292" s="178">
        <v>71</v>
      </c>
    </row>
    <row r="2293" spans="1:4">
      <c r="A2293" s="178" t="s">
        <v>2392</v>
      </c>
      <c r="B2293" s="178" t="s">
        <v>326</v>
      </c>
      <c r="C2293" s="178" t="s">
        <v>321</v>
      </c>
      <c r="D2293" s="178">
        <v>70</v>
      </c>
    </row>
    <row r="2294" spans="1:4">
      <c r="A2294" s="178" t="s">
        <v>2456</v>
      </c>
      <c r="B2294" s="178" t="s">
        <v>325</v>
      </c>
      <c r="C2294" s="178" t="s">
        <v>321</v>
      </c>
      <c r="D2294" s="178">
        <v>68</v>
      </c>
    </row>
    <row r="2295" spans="1:4">
      <c r="A2295" s="178" t="s">
        <v>2439</v>
      </c>
      <c r="B2295" s="178" t="s">
        <v>325</v>
      </c>
      <c r="C2295" s="178" t="s">
        <v>325</v>
      </c>
      <c r="D2295" s="178">
        <v>69</v>
      </c>
    </row>
    <row r="2296" spans="1:4">
      <c r="A2296" s="178" t="s">
        <v>2442</v>
      </c>
      <c r="B2296" s="178" t="s">
        <v>322</v>
      </c>
      <c r="C2296" s="178" t="s">
        <v>321</v>
      </c>
      <c r="D2296" s="178">
        <v>72</v>
      </c>
    </row>
    <row r="2297" spans="1:4">
      <c r="A2297" s="178" t="s">
        <v>2410</v>
      </c>
      <c r="B2297" s="178" t="s">
        <v>325</v>
      </c>
      <c r="C2297" s="178" t="s">
        <v>321</v>
      </c>
      <c r="D2297" s="178">
        <v>70</v>
      </c>
    </row>
    <row r="2298" spans="1:4">
      <c r="A2298" s="178" t="s">
        <v>2412</v>
      </c>
      <c r="B2298" s="178" t="s">
        <v>326</v>
      </c>
      <c r="C2298" s="178" t="s">
        <v>326</v>
      </c>
      <c r="D2298" s="178">
        <v>71</v>
      </c>
    </row>
    <row r="2299" spans="1:4">
      <c r="A2299" s="178" t="s">
        <v>405</v>
      </c>
      <c r="B2299" s="178" t="s">
        <v>326</v>
      </c>
      <c r="C2299" s="178" t="s">
        <v>321</v>
      </c>
      <c r="D2299" s="178">
        <v>70</v>
      </c>
    </row>
    <row r="2300" spans="1:4">
      <c r="A2300" s="178" t="s">
        <v>2408</v>
      </c>
      <c r="B2300" s="178" t="s">
        <v>326</v>
      </c>
      <c r="C2300" s="178" t="s">
        <v>321</v>
      </c>
      <c r="D2300" s="178">
        <v>70</v>
      </c>
    </row>
    <row r="2301" spans="1:4">
      <c r="A2301" s="178" t="s">
        <v>2444</v>
      </c>
      <c r="B2301" s="178" t="s">
        <v>326</v>
      </c>
      <c r="C2301" s="178" t="s">
        <v>321</v>
      </c>
      <c r="D2301" s="178">
        <v>74</v>
      </c>
    </row>
    <row r="2302" spans="1:4">
      <c r="A2302" s="178" t="s">
        <v>2447</v>
      </c>
      <c r="B2302" s="178" t="s">
        <v>325</v>
      </c>
      <c r="C2302" s="178" t="s">
        <v>321</v>
      </c>
      <c r="D2302" s="178">
        <v>70</v>
      </c>
    </row>
    <row r="2303" spans="1:4">
      <c r="A2303" s="178" t="s">
        <v>380</v>
      </c>
      <c r="B2303" s="178" t="s">
        <v>325</v>
      </c>
      <c r="C2303" s="178" t="s">
        <v>321</v>
      </c>
      <c r="D2303" s="178">
        <v>70</v>
      </c>
    </row>
    <row r="2304" spans="1:4">
      <c r="A2304" s="178" t="s">
        <v>2230</v>
      </c>
      <c r="B2304" s="178" t="s">
        <v>322</v>
      </c>
      <c r="C2304" s="178" t="s">
        <v>321</v>
      </c>
      <c r="D2304" s="178">
        <v>76</v>
      </c>
    </row>
    <row r="2305" spans="1:4">
      <c r="A2305" s="178" t="s">
        <v>2234</v>
      </c>
      <c r="B2305" s="178" t="s">
        <v>322</v>
      </c>
      <c r="C2305" s="178" t="s">
        <v>321</v>
      </c>
      <c r="D2305" s="178">
        <v>78</v>
      </c>
    </row>
    <row r="2306" spans="1:4">
      <c r="A2306" s="178" t="s">
        <v>368</v>
      </c>
      <c r="B2306" s="178" t="s">
        <v>326</v>
      </c>
      <c r="C2306" s="178" t="s">
        <v>348</v>
      </c>
      <c r="D2306" s="178">
        <v>72</v>
      </c>
    </row>
    <row r="2307" spans="1:4">
      <c r="A2307" s="178" t="s">
        <v>2235</v>
      </c>
      <c r="B2307" s="178" t="s">
        <v>326</v>
      </c>
      <c r="C2307" s="178" t="s">
        <v>348</v>
      </c>
      <c r="D2307" s="178">
        <v>74</v>
      </c>
    </row>
    <row r="2308" spans="1:4">
      <c r="A2308" s="178" t="s">
        <v>2379</v>
      </c>
      <c r="B2308" s="178" t="s">
        <v>326</v>
      </c>
      <c r="C2308" s="178" t="s">
        <v>321</v>
      </c>
      <c r="D2308" s="178">
        <v>69</v>
      </c>
    </row>
    <row r="2309" spans="1:4">
      <c r="A2309" s="178" t="s">
        <v>2462</v>
      </c>
      <c r="B2309" s="178" t="s">
        <v>322</v>
      </c>
      <c r="C2309" s="178" t="s">
        <v>321</v>
      </c>
      <c r="D2309" s="178">
        <v>72</v>
      </c>
    </row>
    <row r="2310" spans="1:4">
      <c r="A2310" s="178" t="s">
        <v>2238</v>
      </c>
      <c r="B2310" s="178" t="s">
        <v>326</v>
      </c>
      <c r="C2310" s="178" t="s">
        <v>321</v>
      </c>
      <c r="D2310" s="178">
        <v>76</v>
      </c>
    </row>
    <row r="2311" spans="1:4">
      <c r="A2311" s="178" t="s">
        <v>2404</v>
      </c>
      <c r="B2311" s="178" t="s">
        <v>325</v>
      </c>
      <c r="C2311" s="178" t="s">
        <v>321</v>
      </c>
      <c r="D2311" s="178">
        <v>69</v>
      </c>
    </row>
    <row r="2312" spans="1:4">
      <c r="A2312" s="178" t="s">
        <v>2245</v>
      </c>
      <c r="B2312" s="178" t="s">
        <v>326</v>
      </c>
      <c r="C2312" s="178" t="s">
        <v>321</v>
      </c>
      <c r="D2312" s="178">
        <v>76</v>
      </c>
    </row>
    <row r="2313" spans="1:4">
      <c r="A2313" s="178" t="s">
        <v>2282</v>
      </c>
      <c r="B2313" s="178" t="s">
        <v>325</v>
      </c>
      <c r="C2313" s="178" t="s">
        <v>348</v>
      </c>
      <c r="D2313" s="178">
        <v>72</v>
      </c>
    </row>
    <row r="2314" spans="1:4">
      <c r="A2314" s="178" t="s">
        <v>2278</v>
      </c>
      <c r="B2314" s="178" t="s">
        <v>326</v>
      </c>
      <c r="C2314" s="178" t="s">
        <v>325</v>
      </c>
      <c r="D2314" s="178">
        <v>72</v>
      </c>
    </row>
    <row r="2315" spans="1:4">
      <c r="A2315" s="178" t="s">
        <v>2281</v>
      </c>
      <c r="B2315" s="178" t="s">
        <v>326</v>
      </c>
      <c r="C2315" s="178" t="s">
        <v>325</v>
      </c>
      <c r="D2315" s="178">
        <v>71</v>
      </c>
    </row>
    <row r="2316" spans="1:4">
      <c r="A2316" s="178" t="s">
        <v>2357</v>
      </c>
      <c r="B2316" s="178" t="s">
        <v>325</v>
      </c>
      <c r="C2316" s="178" t="s">
        <v>348</v>
      </c>
      <c r="D2316" s="178">
        <v>72</v>
      </c>
    </row>
    <row r="2317" spans="1:4">
      <c r="A2317" s="178" t="s">
        <v>2285</v>
      </c>
      <c r="B2317" s="178" t="s">
        <v>322</v>
      </c>
      <c r="C2317" s="178" t="s">
        <v>321</v>
      </c>
      <c r="D2317" s="178">
        <v>72</v>
      </c>
    </row>
    <row r="2318" spans="1:4">
      <c r="A2318" s="178" t="s">
        <v>2373</v>
      </c>
      <c r="B2318" s="178" t="s">
        <v>326</v>
      </c>
      <c r="C2318" s="178" t="s">
        <v>326</v>
      </c>
      <c r="D2318" s="178">
        <v>73</v>
      </c>
    </row>
    <row r="2319" spans="1:4">
      <c r="A2319" s="178" t="s">
        <v>2375</v>
      </c>
      <c r="B2319" s="178" t="s">
        <v>326</v>
      </c>
      <c r="C2319" s="178" t="s">
        <v>326</v>
      </c>
      <c r="D2319" s="178">
        <v>73</v>
      </c>
    </row>
    <row r="2320" spans="1:4">
      <c r="A2320" s="178" t="s">
        <v>2403</v>
      </c>
      <c r="B2320" s="178" t="s">
        <v>326</v>
      </c>
      <c r="C2320" s="178" t="s">
        <v>321</v>
      </c>
      <c r="D2320" s="178">
        <v>70</v>
      </c>
    </row>
    <row r="2321" spans="1:4">
      <c r="A2321" s="178" t="s">
        <v>379</v>
      </c>
      <c r="B2321" s="178" t="s">
        <v>325</v>
      </c>
      <c r="C2321" s="178" t="s">
        <v>321</v>
      </c>
      <c r="D2321" s="178">
        <v>70</v>
      </c>
    </row>
    <row r="2322" spans="1:4">
      <c r="A2322" s="178" t="s">
        <v>2401</v>
      </c>
      <c r="B2322" s="178" t="s">
        <v>325</v>
      </c>
      <c r="C2322" s="178" t="s">
        <v>325</v>
      </c>
      <c r="D2322" s="178">
        <v>72</v>
      </c>
    </row>
    <row r="2323" spans="1:4">
      <c r="A2323" s="178" t="s">
        <v>395</v>
      </c>
      <c r="B2323" s="178" t="s">
        <v>326</v>
      </c>
      <c r="C2323" s="178" t="s">
        <v>348</v>
      </c>
      <c r="D2323" s="178">
        <v>71</v>
      </c>
    </row>
    <row r="2324" spans="1:4">
      <c r="A2324" s="178" t="s">
        <v>389</v>
      </c>
      <c r="B2324" s="178" t="s">
        <v>326</v>
      </c>
      <c r="C2324" s="178" t="s">
        <v>348</v>
      </c>
      <c r="D2324" s="178">
        <v>71</v>
      </c>
    </row>
    <row r="2325" spans="1:4">
      <c r="A2325" s="178" t="s">
        <v>2378</v>
      </c>
      <c r="B2325" s="178" t="s">
        <v>326</v>
      </c>
      <c r="C2325" s="178" t="s">
        <v>348</v>
      </c>
      <c r="D2325" s="178">
        <v>74</v>
      </c>
    </row>
    <row r="2326" spans="1:4">
      <c r="A2326" s="178" t="s">
        <v>2413</v>
      </c>
      <c r="B2326" s="178" t="s">
        <v>325</v>
      </c>
      <c r="C2326" s="178" t="s">
        <v>325</v>
      </c>
      <c r="D2326" s="178">
        <v>71</v>
      </c>
    </row>
    <row r="2327" spans="1:4">
      <c r="A2327" s="178" t="s">
        <v>243</v>
      </c>
      <c r="B2327" s="178" t="s">
        <v>326</v>
      </c>
      <c r="C2327" s="178" t="s">
        <v>348</v>
      </c>
      <c r="D2327" s="178">
        <v>71</v>
      </c>
    </row>
    <row r="2328" spans="1:4">
      <c r="A2328" s="178" t="s">
        <v>2402</v>
      </c>
      <c r="B2328" s="178" t="s">
        <v>322</v>
      </c>
      <c r="C2328" s="178" t="s">
        <v>325</v>
      </c>
      <c r="D2328" s="178">
        <v>70</v>
      </c>
    </row>
    <row r="2329" spans="1:4">
      <c r="A2329" s="178">
        <v>1150412</v>
      </c>
      <c r="B2329" s="178" t="s">
        <v>326</v>
      </c>
      <c r="C2329" s="178" t="s">
        <v>321</v>
      </c>
      <c r="D2329" s="178">
        <v>70</v>
      </c>
    </row>
    <row r="2330" spans="1:4">
      <c r="A2330" s="178">
        <v>1150449</v>
      </c>
      <c r="B2330" s="178" t="s">
        <v>322</v>
      </c>
      <c r="C2330" s="178" t="s">
        <v>321</v>
      </c>
      <c r="D2330" s="178">
        <v>70</v>
      </c>
    </row>
    <row r="2331" spans="1:4">
      <c r="A2331" s="178" t="s">
        <v>387</v>
      </c>
      <c r="B2331" s="178" t="s">
        <v>326</v>
      </c>
      <c r="C2331" s="178" t="s">
        <v>321</v>
      </c>
      <c r="D2331" s="178">
        <v>70</v>
      </c>
    </row>
    <row r="2332" spans="1:4">
      <c r="A2332" s="178" t="s">
        <v>2381</v>
      </c>
      <c r="B2332" s="178" t="s">
        <v>325</v>
      </c>
      <c r="C2332" s="178" t="s">
        <v>321</v>
      </c>
      <c r="D2332" s="178">
        <v>76</v>
      </c>
    </row>
    <row r="2333" spans="1:4">
      <c r="A2333" s="178" t="s">
        <v>388</v>
      </c>
      <c r="B2333" s="178" t="s">
        <v>322</v>
      </c>
      <c r="C2333" s="178" t="s">
        <v>348</v>
      </c>
      <c r="D2333" s="178">
        <v>71</v>
      </c>
    </row>
    <row r="2334" spans="1:4">
      <c r="A2334" s="178" t="s">
        <v>382</v>
      </c>
      <c r="B2334" s="178" t="s">
        <v>326</v>
      </c>
      <c r="C2334" s="178" t="s">
        <v>348</v>
      </c>
      <c r="D2334" s="178">
        <v>71</v>
      </c>
    </row>
    <row r="2335" spans="1:4">
      <c r="A2335" s="178" t="s">
        <v>2283</v>
      </c>
      <c r="B2335" s="178" t="s">
        <v>326</v>
      </c>
      <c r="C2335" s="178" t="s">
        <v>321</v>
      </c>
      <c r="D2335" s="178">
        <v>69</v>
      </c>
    </row>
    <row r="2336" spans="1:4">
      <c r="A2336" s="178" t="s">
        <v>394</v>
      </c>
      <c r="B2336" s="178" t="s">
        <v>326</v>
      </c>
      <c r="C2336" s="178" t="s">
        <v>348</v>
      </c>
      <c r="D2336" s="178">
        <v>71</v>
      </c>
    </row>
    <row r="2337" spans="1:4">
      <c r="A2337" s="178" t="s">
        <v>393</v>
      </c>
      <c r="B2337" s="178" t="s">
        <v>326</v>
      </c>
      <c r="C2337" s="178" t="s">
        <v>348</v>
      </c>
      <c r="D2337" s="178">
        <v>71</v>
      </c>
    </row>
    <row r="2338" spans="1:4">
      <c r="A2338" s="178" t="s">
        <v>2383</v>
      </c>
      <c r="B2338" s="178" t="s">
        <v>326</v>
      </c>
      <c r="C2338" s="178" t="s">
        <v>348</v>
      </c>
      <c r="D2338" s="178">
        <v>70</v>
      </c>
    </row>
    <row r="2339" spans="1:4">
      <c r="A2339" s="178" t="s">
        <v>2384</v>
      </c>
      <c r="B2339" s="178" t="s">
        <v>326</v>
      </c>
      <c r="C2339" s="178" t="s">
        <v>325</v>
      </c>
      <c r="D2339" s="178">
        <v>72</v>
      </c>
    </row>
    <row r="2340" spans="1:4">
      <c r="A2340" s="178" t="s">
        <v>2365</v>
      </c>
      <c r="B2340" s="178" t="s">
        <v>326</v>
      </c>
      <c r="C2340" s="178" t="s">
        <v>321</v>
      </c>
      <c r="D2340" s="178">
        <v>70</v>
      </c>
    </row>
    <row r="2341" spans="1:4">
      <c r="A2341" s="178" t="s">
        <v>385</v>
      </c>
      <c r="B2341" s="178" t="s">
        <v>322</v>
      </c>
      <c r="C2341" s="178" t="s">
        <v>348</v>
      </c>
      <c r="D2341" s="178">
        <v>71</v>
      </c>
    </row>
    <row r="2342" spans="1:4">
      <c r="A2342" s="178" t="s">
        <v>2385</v>
      </c>
      <c r="B2342" s="178" t="s">
        <v>322</v>
      </c>
      <c r="C2342" s="178" t="s">
        <v>348</v>
      </c>
      <c r="D2342" s="178">
        <v>70</v>
      </c>
    </row>
    <row r="2343" spans="1:4">
      <c r="A2343" s="178" t="s">
        <v>2280</v>
      </c>
      <c r="B2343" s="178" t="s">
        <v>326</v>
      </c>
      <c r="C2343" s="178" t="s">
        <v>325</v>
      </c>
      <c r="D2343" s="178">
        <v>72</v>
      </c>
    </row>
    <row r="2344" spans="1:4">
      <c r="A2344" s="178" t="s">
        <v>2463</v>
      </c>
      <c r="B2344" s="178" t="s">
        <v>325</v>
      </c>
      <c r="C2344" s="178" t="s">
        <v>321</v>
      </c>
      <c r="D2344" s="178">
        <v>70</v>
      </c>
    </row>
    <row r="2345" spans="1:4">
      <c r="A2345" s="178" t="s">
        <v>2414</v>
      </c>
      <c r="B2345" s="178" t="s">
        <v>326</v>
      </c>
      <c r="C2345" s="178" t="s">
        <v>321</v>
      </c>
      <c r="D2345" s="178">
        <v>70</v>
      </c>
    </row>
    <row r="2346" spans="1:4">
      <c r="A2346" s="178" t="s">
        <v>2077</v>
      </c>
      <c r="B2346" s="178" t="s">
        <v>325</v>
      </c>
      <c r="C2346" s="178" t="s">
        <v>321</v>
      </c>
      <c r="D2346" s="178">
        <v>70</v>
      </c>
    </row>
    <row r="2347" spans="1:4">
      <c r="A2347" s="178" t="s">
        <v>2362</v>
      </c>
      <c r="B2347" s="178" t="s">
        <v>325</v>
      </c>
      <c r="C2347" s="178" t="s">
        <v>348</v>
      </c>
      <c r="D2347" s="178">
        <v>72</v>
      </c>
    </row>
    <row r="2348" spans="1:4">
      <c r="A2348" s="178" t="s">
        <v>2399</v>
      </c>
      <c r="B2348" s="178" t="s">
        <v>326</v>
      </c>
      <c r="C2348" s="178" t="s">
        <v>321</v>
      </c>
      <c r="D2348" s="178">
        <v>70</v>
      </c>
    </row>
    <row r="2349" spans="1:4">
      <c r="A2349" s="178" t="s">
        <v>2386</v>
      </c>
      <c r="B2349" s="178" t="s">
        <v>326</v>
      </c>
      <c r="C2349" s="178" t="s">
        <v>321</v>
      </c>
      <c r="D2349" s="178">
        <v>70</v>
      </c>
    </row>
    <row r="2350" spans="1:4">
      <c r="A2350" s="178" t="s">
        <v>2367</v>
      </c>
      <c r="B2350" s="178" t="s">
        <v>326</v>
      </c>
      <c r="C2350" s="178" t="s">
        <v>321</v>
      </c>
      <c r="D2350" s="178">
        <v>70</v>
      </c>
    </row>
    <row r="2351" spans="1:4">
      <c r="A2351" s="178">
        <v>1150440</v>
      </c>
      <c r="B2351" s="178" t="s">
        <v>326</v>
      </c>
      <c r="C2351" s="178" t="s">
        <v>321</v>
      </c>
      <c r="D2351" s="178">
        <v>70</v>
      </c>
    </row>
    <row r="2352" spans="1:4">
      <c r="A2352" s="178" t="s">
        <v>2356</v>
      </c>
      <c r="B2352" s="178" t="s">
        <v>322</v>
      </c>
      <c r="C2352" s="178" t="s">
        <v>321</v>
      </c>
      <c r="D2352" s="178">
        <v>72</v>
      </c>
    </row>
    <row r="2353" spans="1:4">
      <c r="A2353" s="178" t="s">
        <v>2393</v>
      </c>
      <c r="B2353" s="178" t="s">
        <v>326</v>
      </c>
      <c r="C2353" s="178" t="s">
        <v>321</v>
      </c>
      <c r="D2353" s="178">
        <v>69</v>
      </c>
    </row>
    <row r="2354" spans="1:4">
      <c r="A2354" s="178" t="s">
        <v>2276</v>
      </c>
      <c r="B2354" s="178" t="s">
        <v>326</v>
      </c>
      <c r="C2354" s="178" t="s">
        <v>321</v>
      </c>
      <c r="D2354" s="178">
        <v>69</v>
      </c>
    </row>
    <row r="2355" spans="1:4">
      <c r="A2355" s="178" t="s">
        <v>391</v>
      </c>
      <c r="B2355" s="178" t="s">
        <v>326</v>
      </c>
      <c r="C2355" s="178" t="s">
        <v>348</v>
      </c>
      <c r="D2355" s="178">
        <v>71</v>
      </c>
    </row>
    <row r="2356" spans="1:4">
      <c r="A2356" s="178" t="s">
        <v>2387</v>
      </c>
      <c r="B2356" s="178" t="s">
        <v>322</v>
      </c>
      <c r="C2356" s="178" t="s">
        <v>321</v>
      </c>
      <c r="D2356" s="178">
        <v>73</v>
      </c>
    </row>
    <row r="2357" spans="1:4">
      <c r="A2357" s="178" t="s">
        <v>2288</v>
      </c>
      <c r="B2357" s="178" t="s">
        <v>322</v>
      </c>
      <c r="C2357" s="178" t="s">
        <v>321</v>
      </c>
      <c r="D2357" s="178">
        <v>72</v>
      </c>
    </row>
    <row r="2358" spans="1:4">
      <c r="A2358" s="178" t="s">
        <v>2394</v>
      </c>
      <c r="B2358" s="178" t="s">
        <v>326</v>
      </c>
      <c r="C2358" s="178" t="s">
        <v>325</v>
      </c>
      <c r="D2358" s="178">
        <v>71</v>
      </c>
    </row>
    <row r="2359" spans="1:4">
      <c r="A2359" s="178" t="s">
        <v>396</v>
      </c>
      <c r="B2359" s="178" t="s">
        <v>326</v>
      </c>
      <c r="C2359" s="178" t="s">
        <v>348</v>
      </c>
      <c r="D2359" s="178">
        <v>71</v>
      </c>
    </row>
    <row r="2360" spans="1:4">
      <c r="A2360" s="178" t="s">
        <v>2284</v>
      </c>
      <c r="B2360" s="178" t="s">
        <v>322</v>
      </c>
      <c r="C2360" s="178" t="s">
        <v>321</v>
      </c>
      <c r="D2360" s="178">
        <v>72</v>
      </c>
    </row>
    <row r="2361" spans="1:4">
      <c r="A2361" s="178" t="s">
        <v>2279</v>
      </c>
      <c r="B2361" s="178" t="s">
        <v>326</v>
      </c>
      <c r="C2361" s="178" t="s">
        <v>321</v>
      </c>
      <c r="D2361" s="178">
        <v>69</v>
      </c>
    </row>
    <row r="2362" spans="1:4">
      <c r="A2362" s="178" t="s">
        <v>392</v>
      </c>
      <c r="B2362" s="178" t="s">
        <v>326</v>
      </c>
      <c r="C2362" s="178" t="s">
        <v>348</v>
      </c>
      <c r="D2362" s="178">
        <v>71</v>
      </c>
    </row>
    <row r="2363" spans="1:4">
      <c r="A2363" s="178" t="s">
        <v>2359</v>
      </c>
      <c r="B2363" s="178" t="s">
        <v>322</v>
      </c>
      <c r="C2363" s="178" t="s">
        <v>321</v>
      </c>
      <c r="D2363" s="178">
        <v>73</v>
      </c>
    </row>
    <row r="2364" spans="1:4">
      <c r="A2364" s="178" t="s">
        <v>2361</v>
      </c>
      <c r="B2364" s="178" t="s">
        <v>322</v>
      </c>
      <c r="C2364" s="178" t="s">
        <v>321</v>
      </c>
      <c r="D2364" s="178">
        <v>73</v>
      </c>
    </row>
    <row r="2365" spans="1:4">
      <c r="A2365" s="178" t="s">
        <v>2458</v>
      </c>
      <c r="B2365" s="178" t="s">
        <v>325</v>
      </c>
      <c r="C2365" s="178" t="s">
        <v>325</v>
      </c>
      <c r="D2365" s="178">
        <v>69</v>
      </c>
    </row>
    <row r="2366" spans="1:4">
      <c r="A2366" s="178" t="s">
        <v>2208</v>
      </c>
      <c r="B2366" s="178" t="s">
        <v>322</v>
      </c>
      <c r="C2366" s="178" t="s">
        <v>348</v>
      </c>
      <c r="D2366" s="178">
        <v>71</v>
      </c>
    </row>
    <row r="2367" spans="1:4">
      <c r="A2367" s="178" t="s">
        <v>2389</v>
      </c>
      <c r="B2367" s="178">
        <v>0</v>
      </c>
      <c r="C2367" s="178">
        <v>0</v>
      </c>
      <c r="D2367" s="178">
        <v>0</v>
      </c>
    </row>
    <row r="2368" spans="1:4">
      <c r="A2368" s="178" t="s">
        <v>2395</v>
      </c>
      <c r="B2368" s="178" t="s">
        <v>326</v>
      </c>
      <c r="C2368" s="178" t="s">
        <v>325</v>
      </c>
      <c r="D2368" s="178">
        <v>69</v>
      </c>
    </row>
    <row r="2369" spans="1:4">
      <c r="A2369" s="178" t="s">
        <v>2246</v>
      </c>
      <c r="B2369" s="178" t="s">
        <v>325</v>
      </c>
      <c r="C2369" s="178" t="s">
        <v>325</v>
      </c>
      <c r="D2369" s="178">
        <v>71</v>
      </c>
    </row>
    <row r="2370" spans="1:4">
      <c r="A2370" s="178" t="s">
        <v>2390</v>
      </c>
      <c r="B2370" s="178" t="s">
        <v>322</v>
      </c>
      <c r="C2370" s="178" t="s">
        <v>348</v>
      </c>
      <c r="D2370" s="178">
        <v>70</v>
      </c>
    </row>
    <row r="2371" spans="1:4">
      <c r="A2371" s="178" t="s">
        <v>2241</v>
      </c>
      <c r="B2371" s="178" t="s">
        <v>325</v>
      </c>
      <c r="C2371" s="178" t="s">
        <v>325</v>
      </c>
      <c r="D2371" s="178">
        <v>71</v>
      </c>
    </row>
    <row r="2372" spans="1:4">
      <c r="A2372" s="178" t="s">
        <v>2391</v>
      </c>
      <c r="B2372" s="178" t="s">
        <v>325</v>
      </c>
      <c r="C2372" s="178" t="s">
        <v>325</v>
      </c>
      <c r="D2372" s="178">
        <v>69</v>
      </c>
    </row>
    <row r="2373" spans="1:4">
      <c r="A2373" s="178" t="s">
        <v>2358</v>
      </c>
      <c r="B2373" s="178" t="s">
        <v>322</v>
      </c>
      <c r="C2373" s="178" t="s">
        <v>321</v>
      </c>
      <c r="D2373" s="178">
        <v>73</v>
      </c>
    </row>
    <row r="2374" spans="1:4">
      <c r="A2374" s="178" t="s">
        <v>2351</v>
      </c>
      <c r="B2374" s="178" t="s">
        <v>326</v>
      </c>
      <c r="C2374" s="178" t="s">
        <v>321</v>
      </c>
      <c r="D2374" s="178">
        <v>69</v>
      </c>
    </row>
    <row r="2375" spans="1:4">
      <c r="A2375" s="178" t="s">
        <v>2079</v>
      </c>
      <c r="B2375" s="178" t="s">
        <v>322</v>
      </c>
      <c r="C2375" s="178" t="s">
        <v>348</v>
      </c>
      <c r="D2375" s="178">
        <v>71</v>
      </c>
    </row>
    <row r="2376" spans="1:4">
      <c r="A2376" s="178" t="s">
        <v>2352</v>
      </c>
      <c r="B2376" s="178" t="s">
        <v>325</v>
      </c>
      <c r="C2376" s="178" t="s">
        <v>348</v>
      </c>
      <c r="D2376" s="178">
        <v>72</v>
      </c>
    </row>
    <row r="2377" spans="1:4">
      <c r="A2377" s="178" t="s">
        <v>241</v>
      </c>
      <c r="B2377" s="178" t="s">
        <v>326</v>
      </c>
      <c r="C2377" s="178" t="s">
        <v>348</v>
      </c>
      <c r="D2377" s="178">
        <v>71</v>
      </c>
    </row>
    <row r="2378" spans="1:4">
      <c r="A2378" s="178" t="s">
        <v>2376</v>
      </c>
      <c r="B2378" s="178" t="s">
        <v>326</v>
      </c>
      <c r="C2378" s="178" t="s">
        <v>325</v>
      </c>
      <c r="D2378" s="178">
        <v>71</v>
      </c>
    </row>
    <row r="2379" spans="1:4">
      <c r="A2379" s="178" t="s">
        <v>2397</v>
      </c>
      <c r="B2379" s="178" t="s">
        <v>326</v>
      </c>
      <c r="C2379" s="178" t="s">
        <v>321</v>
      </c>
      <c r="D2379" s="178">
        <v>76</v>
      </c>
    </row>
    <row r="2380" spans="1:4">
      <c r="A2380" s="178" t="s">
        <v>390</v>
      </c>
      <c r="B2380" s="178" t="s">
        <v>326</v>
      </c>
      <c r="C2380" s="178" t="s">
        <v>348</v>
      </c>
      <c r="D2380" s="178">
        <v>71</v>
      </c>
    </row>
    <row r="2381" spans="1:4">
      <c r="A2381" s="178" t="s">
        <v>2364</v>
      </c>
      <c r="B2381" s="178" t="s">
        <v>326</v>
      </c>
      <c r="C2381" s="178" t="s">
        <v>321</v>
      </c>
      <c r="D2381" s="178">
        <v>70</v>
      </c>
    </row>
    <row r="2382" spans="1:4">
      <c r="A2382" s="178" t="s">
        <v>239</v>
      </c>
      <c r="B2382" s="178" t="s">
        <v>325</v>
      </c>
      <c r="C2382" s="178" t="s">
        <v>348</v>
      </c>
      <c r="D2382" s="178">
        <v>70</v>
      </c>
    </row>
    <row r="2383" spans="1:4">
      <c r="A2383" s="178" t="s">
        <v>2088</v>
      </c>
      <c r="B2383" s="178" t="s">
        <v>325</v>
      </c>
      <c r="C2383" s="178" t="s">
        <v>348</v>
      </c>
      <c r="D2383" s="178">
        <v>69</v>
      </c>
    </row>
    <row r="2384" spans="1:4">
      <c r="A2384" s="178" t="s">
        <v>240</v>
      </c>
      <c r="B2384" s="178" t="s">
        <v>325</v>
      </c>
      <c r="C2384" s="178" t="s">
        <v>325</v>
      </c>
      <c r="D2384" s="178">
        <v>70</v>
      </c>
    </row>
    <row r="2385" spans="1:4">
      <c r="A2385" s="178" t="s">
        <v>230</v>
      </c>
      <c r="B2385" s="178" t="s">
        <v>326</v>
      </c>
      <c r="C2385" s="178" t="s">
        <v>321</v>
      </c>
      <c r="D2385" s="178">
        <v>70</v>
      </c>
    </row>
    <row r="2386" spans="1:4">
      <c r="A2386" s="178" t="s">
        <v>242</v>
      </c>
      <c r="B2386" s="178" t="s">
        <v>326</v>
      </c>
      <c r="C2386" s="178" t="s">
        <v>348</v>
      </c>
      <c r="D2386" s="178">
        <v>71</v>
      </c>
    </row>
    <row r="2387" spans="1:4">
      <c r="A2387" s="178" t="s">
        <v>2090</v>
      </c>
      <c r="B2387" s="178" t="s">
        <v>326</v>
      </c>
      <c r="C2387" s="178" t="s">
        <v>348</v>
      </c>
      <c r="D2387" s="178">
        <v>71</v>
      </c>
    </row>
    <row r="2388" spans="1:4">
      <c r="A2388" s="178" t="s">
        <v>2534</v>
      </c>
      <c r="B2388" s="178" t="s">
        <v>326</v>
      </c>
      <c r="C2388" s="178" t="s">
        <v>348</v>
      </c>
      <c r="D2388" s="178">
        <v>71</v>
      </c>
    </row>
    <row r="2389" spans="1:4">
      <c r="A2389" s="178" t="s">
        <v>2536</v>
      </c>
      <c r="B2389" s="178" t="s">
        <v>326</v>
      </c>
      <c r="C2389" s="178" t="s">
        <v>348</v>
      </c>
      <c r="D2389" s="178">
        <v>73</v>
      </c>
    </row>
    <row r="2390" spans="1:4">
      <c r="A2390" s="178" t="s">
        <v>2537</v>
      </c>
      <c r="B2390" s="178" t="s">
        <v>325</v>
      </c>
      <c r="C2390" s="178" t="s">
        <v>325</v>
      </c>
      <c r="D2390" s="178">
        <v>71</v>
      </c>
    </row>
    <row r="2391" spans="1:4">
      <c r="A2391" s="178" t="s">
        <v>2538</v>
      </c>
      <c r="B2391" s="178" t="s">
        <v>325</v>
      </c>
      <c r="C2391" s="178" t="s">
        <v>348</v>
      </c>
      <c r="D2391" s="178">
        <v>72</v>
      </c>
    </row>
    <row r="2392" spans="1:4">
      <c r="A2392" s="178" t="s">
        <v>2540</v>
      </c>
      <c r="B2392" s="178" t="s">
        <v>325</v>
      </c>
      <c r="C2392" s="178" t="s">
        <v>348</v>
      </c>
      <c r="D2392" s="178">
        <v>69</v>
      </c>
    </row>
    <row r="2393" spans="1:4">
      <c r="A2393" s="178" t="s">
        <v>2541</v>
      </c>
      <c r="B2393" s="178" t="s">
        <v>325</v>
      </c>
      <c r="C2393" s="178" t="s">
        <v>348</v>
      </c>
      <c r="D2393" s="178">
        <v>69</v>
      </c>
    </row>
    <row r="2394" spans="1:4">
      <c r="A2394" s="178" t="s">
        <v>2542</v>
      </c>
      <c r="B2394" s="178" t="s">
        <v>325</v>
      </c>
      <c r="C2394" s="178" t="s">
        <v>348</v>
      </c>
      <c r="D2394" s="178">
        <v>69</v>
      </c>
    </row>
    <row r="2395" spans="1:4">
      <c r="A2395" s="178" t="s">
        <v>2543</v>
      </c>
      <c r="B2395" s="178" t="s">
        <v>325</v>
      </c>
      <c r="C2395" s="178" t="s">
        <v>348</v>
      </c>
      <c r="D2395" s="178">
        <v>69</v>
      </c>
    </row>
    <row r="2396" spans="1:4">
      <c r="A2396" s="178" t="s">
        <v>2544</v>
      </c>
      <c r="B2396" s="178" t="s">
        <v>325</v>
      </c>
      <c r="C2396" s="178" t="s">
        <v>348</v>
      </c>
      <c r="D2396" s="178">
        <v>69</v>
      </c>
    </row>
    <row r="2397" spans="1:4">
      <c r="A2397" s="178" t="s">
        <v>2545</v>
      </c>
      <c r="B2397" s="178" t="s">
        <v>325</v>
      </c>
      <c r="C2397" s="178" t="s">
        <v>348</v>
      </c>
      <c r="D2397" s="178">
        <v>69</v>
      </c>
    </row>
    <row r="2398" spans="1:4">
      <c r="A2398" s="178" t="s">
        <v>2546</v>
      </c>
      <c r="B2398" s="178" t="s">
        <v>325</v>
      </c>
      <c r="C2398" s="178" t="s">
        <v>348</v>
      </c>
      <c r="D2398" s="178">
        <v>69</v>
      </c>
    </row>
    <row r="2399" spans="1:4">
      <c r="A2399" s="178" t="s">
        <v>2547</v>
      </c>
      <c r="B2399" s="178" t="s">
        <v>325</v>
      </c>
      <c r="C2399" s="178" t="s">
        <v>348</v>
      </c>
      <c r="D2399" s="178">
        <v>69</v>
      </c>
    </row>
    <row r="2400" spans="1:4">
      <c r="A2400" s="178" t="s">
        <v>2549</v>
      </c>
      <c r="B2400" s="178" t="s">
        <v>325</v>
      </c>
      <c r="C2400" s="178" t="s">
        <v>348</v>
      </c>
      <c r="D2400" s="178">
        <v>69</v>
      </c>
    </row>
    <row r="2401" spans="1:4">
      <c r="A2401" s="178" t="s">
        <v>2550</v>
      </c>
      <c r="B2401" s="178" t="s">
        <v>325</v>
      </c>
      <c r="C2401" s="178" t="s">
        <v>348</v>
      </c>
      <c r="D2401" s="178">
        <v>69</v>
      </c>
    </row>
    <row r="2402" spans="1:4">
      <c r="A2402" s="178" t="s">
        <v>2551</v>
      </c>
      <c r="B2402" s="178" t="s">
        <v>325</v>
      </c>
      <c r="C2402" s="178" t="s">
        <v>348</v>
      </c>
      <c r="D2402" s="178">
        <v>69</v>
      </c>
    </row>
    <row r="2403" spans="1:4">
      <c r="A2403" s="178" t="s">
        <v>2552</v>
      </c>
      <c r="B2403" s="178" t="s">
        <v>325</v>
      </c>
      <c r="C2403" s="178" t="s">
        <v>348</v>
      </c>
      <c r="D2403" s="178">
        <v>69</v>
      </c>
    </row>
    <row r="2404" spans="1:4">
      <c r="A2404" s="178" t="s">
        <v>3857</v>
      </c>
      <c r="B2404" s="178" t="s">
        <v>322</v>
      </c>
      <c r="C2404" s="178" t="s">
        <v>348</v>
      </c>
      <c r="D2404" s="178">
        <v>71</v>
      </c>
    </row>
    <row r="2405" spans="1:4">
      <c r="A2405" s="178" t="s">
        <v>3847</v>
      </c>
      <c r="B2405" s="178" t="s">
        <v>325</v>
      </c>
      <c r="C2405" s="178" t="s">
        <v>348</v>
      </c>
      <c r="D2405" s="178">
        <v>71</v>
      </c>
    </row>
    <row r="2406" spans="1:4">
      <c r="A2406" s="178" t="s">
        <v>3848</v>
      </c>
      <c r="B2406" s="178" t="s">
        <v>325</v>
      </c>
      <c r="C2406" s="178" t="s">
        <v>348</v>
      </c>
      <c r="D2406" s="178">
        <v>69</v>
      </c>
    </row>
    <row r="2407" spans="1:4">
      <c r="A2407" s="178" t="s">
        <v>3870</v>
      </c>
      <c r="B2407" s="178" t="s">
        <v>325</v>
      </c>
      <c r="C2407" s="178" t="s">
        <v>348</v>
      </c>
      <c r="D2407" s="178">
        <v>70</v>
      </c>
    </row>
    <row r="2408" spans="1:4">
      <c r="A2408" s="178" t="s">
        <v>3877</v>
      </c>
      <c r="B2408" s="178" t="s">
        <v>325</v>
      </c>
      <c r="C2408" s="178" t="s">
        <v>321</v>
      </c>
      <c r="D2408" s="178">
        <v>68</v>
      </c>
    </row>
    <row r="2409" spans="1:4">
      <c r="A2409" s="178" t="s">
        <v>3860</v>
      </c>
      <c r="B2409" s="178" t="s">
        <v>321</v>
      </c>
      <c r="C2409" s="178" t="s">
        <v>348</v>
      </c>
      <c r="D2409" s="178">
        <v>70</v>
      </c>
    </row>
    <row r="2410" spans="1:4">
      <c r="A2410" s="178" t="s">
        <v>3866</v>
      </c>
      <c r="B2410" s="178" t="s">
        <v>325</v>
      </c>
      <c r="C2410" s="178" t="s">
        <v>348</v>
      </c>
      <c r="D2410" s="178">
        <v>68</v>
      </c>
    </row>
    <row r="2411" spans="1:4">
      <c r="A2411" s="178" t="s">
        <v>3872</v>
      </c>
      <c r="B2411" s="178" t="s">
        <v>325</v>
      </c>
      <c r="C2411" s="178" t="s">
        <v>348</v>
      </c>
      <c r="D2411" s="178">
        <v>68</v>
      </c>
    </row>
    <row r="2412" spans="1:4">
      <c r="A2412" s="178" t="s">
        <v>3854</v>
      </c>
      <c r="B2412" s="178" t="s">
        <v>321</v>
      </c>
      <c r="C2412" s="178" t="s">
        <v>348</v>
      </c>
      <c r="D2412" s="178">
        <v>70</v>
      </c>
    </row>
    <row r="2413" spans="1:4">
      <c r="A2413" s="178" t="s">
        <v>3869</v>
      </c>
      <c r="B2413" s="178" t="s">
        <v>325</v>
      </c>
      <c r="C2413" s="178" t="s">
        <v>348</v>
      </c>
      <c r="D2413" s="178">
        <v>70</v>
      </c>
    </row>
    <row r="2414" spans="1:4">
      <c r="A2414" s="178" t="s">
        <v>3871</v>
      </c>
      <c r="B2414" s="178" t="s">
        <v>325</v>
      </c>
      <c r="C2414" s="178" t="s">
        <v>348</v>
      </c>
      <c r="D2414" s="178">
        <v>70</v>
      </c>
    </row>
    <row r="2415" spans="1:4">
      <c r="A2415" s="178" t="s">
        <v>3861</v>
      </c>
      <c r="B2415" s="178" t="s">
        <v>321</v>
      </c>
      <c r="C2415" s="178" t="s">
        <v>348</v>
      </c>
      <c r="D2415" s="178">
        <v>70</v>
      </c>
    </row>
    <row r="2416" spans="1:4">
      <c r="A2416" s="178" t="s">
        <v>3874</v>
      </c>
      <c r="B2416" s="178" t="s">
        <v>325</v>
      </c>
      <c r="C2416" s="178" t="s">
        <v>321</v>
      </c>
      <c r="D2416" s="178">
        <v>68</v>
      </c>
    </row>
    <row r="2417" spans="1:4">
      <c r="A2417" s="178" t="s">
        <v>3876</v>
      </c>
      <c r="B2417" s="178" t="s">
        <v>325</v>
      </c>
      <c r="C2417" s="178" t="s">
        <v>321</v>
      </c>
      <c r="D2417" s="178">
        <v>68</v>
      </c>
    </row>
    <row r="2418" spans="1:4">
      <c r="A2418" s="178" t="s">
        <v>3873</v>
      </c>
      <c r="B2418" s="178" t="s">
        <v>325</v>
      </c>
      <c r="C2418" s="178" t="s">
        <v>348</v>
      </c>
      <c r="D2418" s="178">
        <v>68</v>
      </c>
    </row>
    <row r="2419" spans="1:4">
      <c r="A2419" s="178" t="s">
        <v>3865</v>
      </c>
      <c r="B2419" s="178" t="s">
        <v>325</v>
      </c>
      <c r="C2419" s="178" t="s">
        <v>348</v>
      </c>
      <c r="D2419" s="178">
        <v>68</v>
      </c>
    </row>
    <row r="2420" spans="1:4">
      <c r="A2420" s="178" t="s">
        <v>3868</v>
      </c>
      <c r="B2420" s="178" t="s">
        <v>325</v>
      </c>
      <c r="C2420" s="178" t="s">
        <v>321</v>
      </c>
      <c r="D2420" s="178">
        <v>68</v>
      </c>
    </row>
    <row r="2421" spans="1:4">
      <c r="A2421" s="178" t="s">
        <v>3863</v>
      </c>
      <c r="B2421" s="178" t="s">
        <v>325</v>
      </c>
      <c r="C2421" s="178" t="s">
        <v>321</v>
      </c>
      <c r="D2421" s="178">
        <v>68</v>
      </c>
    </row>
    <row r="2422" spans="1:4">
      <c r="A2422" s="178" t="s">
        <v>3853</v>
      </c>
      <c r="B2422" s="178" t="s">
        <v>321</v>
      </c>
      <c r="C2422" s="178" t="s">
        <v>348</v>
      </c>
      <c r="D2422" s="178">
        <v>70</v>
      </c>
    </row>
    <row r="2423" spans="1:4">
      <c r="A2423" s="178" t="s">
        <v>3867</v>
      </c>
      <c r="B2423" s="178" t="s">
        <v>325</v>
      </c>
      <c r="C2423" s="178" t="s">
        <v>348</v>
      </c>
      <c r="D2423" s="178">
        <v>70</v>
      </c>
    </row>
    <row r="2424" spans="1:4">
      <c r="A2424" s="178" t="s">
        <v>1063</v>
      </c>
      <c r="B2424" s="178" t="s">
        <v>325</v>
      </c>
      <c r="C2424" s="178" t="s">
        <v>348</v>
      </c>
      <c r="D2424" s="178">
        <v>70</v>
      </c>
    </row>
    <row r="2425" spans="1:4">
      <c r="A2425" s="178" t="s">
        <v>1064</v>
      </c>
      <c r="B2425" s="178" t="s">
        <v>325</v>
      </c>
      <c r="C2425" s="178" t="s">
        <v>321</v>
      </c>
      <c r="D2425" s="178">
        <v>70</v>
      </c>
    </row>
    <row r="2426" spans="1:4">
      <c r="A2426" s="178" t="s">
        <v>1065</v>
      </c>
      <c r="B2426" s="178" t="s">
        <v>325</v>
      </c>
      <c r="C2426" s="178" t="s">
        <v>321</v>
      </c>
      <c r="D2426" s="178">
        <v>70</v>
      </c>
    </row>
    <row r="2427" spans="1:4">
      <c r="A2427" s="178" t="s">
        <v>1066</v>
      </c>
      <c r="B2427" s="178" t="s">
        <v>325</v>
      </c>
      <c r="C2427" s="178" t="s">
        <v>348</v>
      </c>
      <c r="D2427" s="178">
        <v>70</v>
      </c>
    </row>
    <row r="2428" spans="1:4">
      <c r="A2428" s="178" t="s">
        <v>1067</v>
      </c>
      <c r="B2428" s="178" t="s">
        <v>325</v>
      </c>
      <c r="C2428" s="178" t="s">
        <v>321</v>
      </c>
      <c r="D2428" s="178">
        <v>68</v>
      </c>
    </row>
    <row r="2429" spans="1:4">
      <c r="A2429" s="178" t="s">
        <v>1068</v>
      </c>
      <c r="B2429" s="178" t="s">
        <v>325</v>
      </c>
      <c r="C2429" s="178" t="s">
        <v>321</v>
      </c>
      <c r="D2429" s="178">
        <v>68</v>
      </c>
    </row>
    <row r="2430" spans="1:4">
      <c r="A2430" s="178" t="s">
        <v>1070</v>
      </c>
      <c r="B2430" s="178" t="s">
        <v>325</v>
      </c>
      <c r="C2430" s="178" t="s">
        <v>348</v>
      </c>
      <c r="D2430" s="178">
        <v>70</v>
      </c>
    </row>
    <row r="2431" spans="1:4">
      <c r="A2431" s="178" t="s">
        <v>1071</v>
      </c>
      <c r="B2431" s="178" t="s">
        <v>325</v>
      </c>
      <c r="C2431" s="178" t="s">
        <v>321</v>
      </c>
      <c r="D2431" s="178">
        <v>70</v>
      </c>
    </row>
    <row r="2432" spans="1:4">
      <c r="A2432" s="178" t="s">
        <v>1072</v>
      </c>
      <c r="B2432" s="178" t="s">
        <v>325</v>
      </c>
      <c r="C2432" s="178" t="s">
        <v>321</v>
      </c>
      <c r="D2432" s="178">
        <v>70</v>
      </c>
    </row>
    <row r="2433" spans="1:4">
      <c r="A2433" s="178" t="s">
        <v>1073</v>
      </c>
      <c r="B2433" s="178" t="s">
        <v>325</v>
      </c>
      <c r="C2433" s="178" t="s">
        <v>321</v>
      </c>
      <c r="D2433" s="178">
        <v>70</v>
      </c>
    </row>
    <row r="2434" spans="1:4">
      <c r="A2434" s="178" t="s">
        <v>1074</v>
      </c>
      <c r="B2434" s="178" t="s">
        <v>325</v>
      </c>
      <c r="C2434" s="178" t="s">
        <v>348</v>
      </c>
      <c r="D2434" s="178">
        <v>70</v>
      </c>
    </row>
    <row r="2435" spans="1:4">
      <c r="A2435" s="178" t="s">
        <v>1075</v>
      </c>
      <c r="B2435" s="178" t="s">
        <v>325</v>
      </c>
      <c r="C2435" s="178" t="s">
        <v>348</v>
      </c>
      <c r="D2435" s="178">
        <v>70</v>
      </c>
    </row>
    <row r="2436" spans="1:4">
      <c r="A2436" s="178" t="s">
        <v>1076</v>
      </c>
      <c r="B2436" s="178" t="s">
        <v>325</v>
      </c>
      <c r="C2436" s="178" t="s">
        <v>321</v>
      </c>
      <c r="D2436" s="178">
        <v>70</v>
      </c>
    </row>
    <row r="2437" spans="1:4">
      <c r="A2437" s="178" t="s">
        <v>1077</v>
      </c>
      <c r="B2437" s="178" t="s">
        <v>321</v>
      </c>
      <c r="C2437" s="178" t="s">
        <v>348</v>
      </c>
      <c r="D2437" s="178">
        <v>70</v>
      </c>
    </row>
    <row r="2438" spans="1:4">
      <c r="A2438" s="178" t="s">
        <v>1078</v>
      </c>
      <c r="B2438" s="178" t="s">
        <v>325</v>
      </c>
      <c r="C2438" s="178" t="s">
        <v>348</v>
      </c>
      <c r="D2438" s="178">
        <v>68</v>
      </c>
    </row>
    <row r="2439" spans="1:4">
      <c r="A2439" s="178" t="s">
        <v>1079</v>
      </c>
      <c r="B2439" s="178" t="s">
        <v>321</v>
      </c>
      <c r="C2439" s="178" t="s">
        <v>348</v>
      </c>
      <c r="D2439" s="178">
        <v>70</v>
      </c>
    </row>
    <row r="2440" spans="1:4">
      <c r="A2440" s="178" t="s">
        <v>1080</v>
      </c>
      <c r="B2440" s="178" t="s">
        <v>325</v>
      </c>
      <c r="C2440" s="178" t="s">
        <v>321</v>
      </c>
      <c r="D2440" s="178">
        <v>70</v>
      </c>
    </row>
    <row r="2441" spans="1:4">
      <c r="A2441" s="178" t="s">
        <v>1081</v>
      </c>
      <c r="B2441" s="178" t="s">
        <v>325</v>
      </c>
      <c r="C2441" s="178" t="s">
        <v>321</v>
      </c>
      <c r="D2441" s="178">
        <v>68</v>
      </c>
    </row>
    <row r="2442" spans="1:4">
      <c r="A2442" s="178" t="s">
        <v>1082</v>
      </c>
      <c r="B2442" s="178" t="s">
        <v>325</v>
      </c>
      <c r="C2442" s="178" t="s">
        <v>348</v>
      </c>
      <c r="D2442" s="178">
        <v>68</v>
      </c>
    </row>
    <row r="2443" spans="1:4">
      <c r="A2443" s="178" t="s">
        <v>1083</v>
      </c>
      <c r="B2443" s="178" t="s">
        <v>325</v>
      </c>
      <c r="C2443" s="178" t="s">
        <v>348</v>
      </c>
      <c r="D2443" s="178">
        <v>68</v>
      </c>
    </row>
    <row r="2444" spans="1:4">
      <c r="A2444" s="178" t="s">
        <v>1084</v>
      </c>
      <c r="B2444" s="178" t="s">
        <v>325</v>
      </c>
      <c r="C2444" s="178" t="s">
        <v>321</v>
      </c>
      <c r="D2444" s="178">
        <v>68</v>
      </c>
    </row>
    <row r="2445" spans="1:4">
      <c r="A2445" s="178" t="s">
        <v>1085</v>
      </c>
      <c r="B2445" s="178" t="s">
        <v>325</v>
      </c>
      <c r="C2445" s="178" t="s">
        <v>348</v>
      </c>
      <c r="D2445" s="178">
        <v>70</v>
      </c>
    </row>
    <row r="2446" spans="1:4">
      <c r="A2446" s="178" t="s">
        <v>1086</v>
      </c>
      <c r="B2446" s="178" t="s">
        <v>325</v>
      </c>
      <c r="C2446" s="178" t="s">
        <v>321</v>
      </c>
      <c r="D2446" s="178">
        <v>70</v>
      </c>
    </row>
    <row r="2447" spans="1:4">
      <c r="A2447" s="178" t="s">
        <v>1087</v>
      </c>
      <c r="B2447" s="178" t="s">
        <v>321</v>
      </c>
      <c r="C2447" s="178" t="s">
        <v>348</v>
      </c>
      <c r="D2447" s="178">
        <v>70</v>
      </c>
    </row>
    <row r="2448" spans="1:4">
      <c r="A2448" s="178" t="s">
        <v>1088</v>
      </c>
      <c r="B2448" s="178" t="s">
        <v>325</v>
      </c>
      <c r="C2448" s="178" t="s">
        <v>348</v>
      </c>
      <c r="D2448" s="178">
        <v>70</v>
      </c>
    </row>
    <row r="2449" spans="1:4">
      <c r="A2449" s="178" t="s">
        <v>1089</v>
      </c>
      <c r="B2449" s="178" t="s">
        <v>325</v>
      </c>
      <c r="C2449" s="178" t="s">
        <v>321</v>
      </c>
      <c r="D2449" s="178">
        <v>70</v>
      </c>
    </row>
    <row r="2450" spans="1:4">
      <c r="A2450" s="178" t="s">
        <v>1090</v>
      </c>
      <c r="B2450" s="178" t="s">
        <v>325</v>
      </c>
      <c r="C2450" s="178" t="s">
        <v>348</v>
      </c>
      <c r="D2450" s="178">
        <v>70</v>
      </c>
    </row>
    <row r="2451" spans="1:4">
      <c r="A2451" s="178" t="s">
        <v>1091</v>
      </c>
      <c r="B2451" s="178" t="s">
        <v>325</v>
      </c>
      <c r="C2451" s="178" t="s">
        <v>321</v>
      </c>
      <c r="D2451" s="178">
        <v>70</v>
      </c>
    </row>
    <row r="2452" spans="1:4">
      <c r="A2452" s="178" t="s">
        <v>1092</v>
      </c>
      <c r="B2452" s="178" t="s">
        <v>325</v>
      </c>
      <c r="C2452" s="178" t="s">
        <v>348</v>
      </c>
      <c r="D2452" s="178">
        <v>70</v>
      </c>
    </row>
    <row r="2453" spans="1:4">
      <c r="A2453" s="178" t="s">
        <v>1093</v>
      </c>
      <c r="B2453" s="178" t="s">
        <v>321</v>
      </c>
      <c r="C2453" s="178" t="s">
        <v>348</v>
      </c>
      <c r="D2453" s="178">
        <v>70</v>
      </c>
    </row>
    <row r="2454" spans="1:4">
      <c r="A2454" s="178" t="s">
        <v>1094</v>
      </c>
      <c r="B2454" s="178" t="s">
        <v>325</v>
      </c>
      <c r="C2454" s="178" t="s">
        <v>348</v>
      </c>
      <c r="D2454" s="178">
        <v>70</v>
      </c>
    </row>
    <row r="2455" spans="1:4">
      <c r="A2455" s="178" t="s">
        <v>1095</v>
      </c>
      <c r="B2455" s="178" t="s">
        <v>325</v>
      </c>
      <c r="C2455" s="178" t="s">
        <v>348</v>
      </c>
      <c r="D2455" s="178">
        <v>70</v>
      </c>
    </row>
    <row r="2456" spans="1:4">
      <c r="A2456" s="178" t="s">
        <v>1096</v>
      </c>
      <c r="B2456" s="178" t="s">
        <v>325</v>
      </c>
      <c r="C2456" s="178" t="s">
        <v>321</v>
      </c>
      <c r="D2456" s="178">
        <v>68</v>
      </c>
    </row>
    <row r="2457" spans="1:4">
      <c r="A2457" s="178" t="s">
        <v>1097</v>
      </c>
      <c r="B2457" s="178" t="s">
        <v>325</v>
      </c>
      <c r="C2457" s="178" t="s">
        <v>321</v>
      </c>
      <c r="D2457" s="178">
        <v>68</v>
      </c>
    </row>
    <row r="2458" spans="1:4">
      <c r="A2458" s="178" t="s">
        <v>1098</v>
      </c>
      <c r="B2458" s="178" t="s">
        <v>325</v>
      </c>
      <c r="C2458" s="178" t="s">
        <v>348</v>
      </c>
      <c r="D2458" s="178">
        <v>70</v>
      </c>
    </row>
    <row r="2459" spans="1:4">
      <c r="A2459" s="178" t="s">
        <v>1099</v>
      </c>
      <c r="B2459" s="178" t="s">
        <v>321</v>
      </c>
      <c r="C2459" s="178" t="s">
        <v>348</v>
      </c>
      <c r="D2459" s="178">
        <v>70</v>
      </c>
    </row>
    <row r="2460" spans="1:4">
      <c r="A2460" s="178" t="s">
        <v>1100</v>
      </c>
      <c r="B2460" s="178" t="s">
        <v>325</v>
      </c>
      <c r="C2460" s="178" t="s">
        <v>321</v>
      </c>
      <c r="D2460" s="178">
        <v>70</v>
      </c>
    </row>
    <row r="2461" spans="1:4">
      <c r="A2461" s="178" t="s">
        <v>1101</v>
      </c>
      <c r="B2461" s="178" t="s">
        <v>325</v>
      </c>
      <c r="C2461" s="178" t="s">
        <v>348</v>
      </c>
      <c r="D2461" s="178">
        <v>68</v>
      </c>
    </row>
    <row r="2462" spans="1:4">
      <c r="A2462" s="178" t="s">
        <v>1102</v>
      </c>
      <c r="B2462" s="178" t="s">
        <v>325</v>
      </c>
      <c r="C2462" s="178" t="s">
        <v>348</v>
      </c>
      <c r="D2462" s="178">
        <v>68</v>
      </c>
    </row>
    <row r="2463" spans="1:4">
      <c r="A2463" s="178" t="s">
        <v>1103</v>
      </c>
      <c r="B2463" s="178" t="s">
        <v>325</v>
      </c>
      <c r="C2463" s="178" t="s">
        <v>348</v>
      </c>
      <c r="D2463" s="178">
        <v>70</v>
      </c>
    </row>
    <row r="2464" spans="1:4">
      <c r="A2464" s="178" t="s">
        <v>1104</v>
      </c>
      <c r="B2464" s="178" t="s">
        <v>325</v>
      </c>
      <c r="C2464" s="178" t="s">
        <v>321</v>
      </c>
      <c r="D2464" s="178">
        <v>70</v>
      </c>
    </row>
    <row r="2465" spans="1:4">
      <c r="A2465" s="178" t="s">
        <v>1105</v>
      </c>
      <c r="B2465" s="178" t="s">
        <v>325</v>
      </c>
      <c r="C2465" s="178" t="s">
        <v>321</v>
      </c>
      <c r="D2465" s="178">
        <v>68</v>
      </c>
    </row>
    <row r="2466" spans="1:4">
      <c r="A2466" s="178" t="s">
        <v>1106</v>
      </c>
      <c r="B2466" s="178" t="s">
        <v>321</v>
      </c>
      <c r="C2466" s="178" t="s">
        <v>348</v>
      </c>
      <c r="D2466" s="178">
        <v>70</v>
      </c>
    </row>
    <row r="2467" spans="1:4">
      <c r="A2467" s="178" t="s">
        <v>1107</v>
      </c>
      <c r="B2467" s="178" t="s">
        <v>325</v>
      </c>
      <c r="C2467" s="178" t="s">
        <v>321</v>
      </c>
      <c r="D2467" s="178">
        <v>70</v>
      </c>
    </row>
    <row r="2468" spans="1:4">
      <c r="A2468" s="178" t="s">
        <v>1108</v>
      </c>
      <c r="B2468" s="178" t="s">
        <v>325</v>
      </c>
      <c r="C2468" s="178" t="s">
        <v>321</v>
      </c>
      <c r="D2468" s="178">
        <v>68</v>
      </c>
    </row>
    <row r="2469" spans="1:4">
      <c r="A2469" s="178" t="s">
        <v>1109</v>
      </c>
      <c r="B2469" s="178" t="s">
        <v>325</v>
      </c>
      <c r="C2469" s="178" t="s">
        <v>321</v>
      </c>
      <c r="D2469" s="178">
        <v>70</v>
      </c>
    </row>
    <row r="2470" spans="1:4">
      <c r="A2470" s="178" t="s">
        <v>1110</v>
      </c>
      <c r="B2470" s="178" t="s">
        <v>325</v>
      </c>
      <c r="C2470" s="178" t="s">
        <v>321</v>
      </c>
      <c r="D2470" s="178">
        <v>70</v>
      </c>
    </row>
    <row r="2471" spans="1:4">
      <c r="A2471" s="178" t="s">
        <v>1111</v>
      </c>
      <c r="B2471" s="178" t="s">
        <v>321</v>
      </c>
      <c r="C2471" s="178" t="s">
        <v>348</v>
      </c>
      <c r="D2471" s="178">
        <v>70</v>
      </c>
    </row>
    <row r="2472" spans="1:4">
      <c r="A2472" s="178" t="s">
        <v>1112</v>
      </c>
      <c r="B2472" s="178" t="s">
        <v>325</v>
      </c>
      <c r="C2472" s="178" t="s">
        <v>321</v>
      </c>
      <c r="D2472" s="178">
        <v>70</v>
      </c>
    </row>
    <row r="2473" spans="1:4">
      <c r="A2473" s="178" t="s">
        <v>1113</v>
      </c>
      <c r="B2473" s="178" t="s">
        <v>325</v>
      </c>
      <c r="C2473" s="178" t="s">
        <v>321</v>
      </c>
      <c r="D2473" s="178">
        <v>68</v>
      </c>
    </row>
    <row r="2474" spans="1:4">
      <c r="A2474" s="178" t="s">
        <v>1114</v>
      </c>
      <c r="B2474" s="178" t="s">
        <v>325</v>
      </c>
      <c r="C2474" s="178" t="s">
        <v>321</v>
      </c>
      <c r="D2474" s="178">
        <v>70</v>
      </c>
    </row>
    <row r="2475" spans="1:4">
      <c r="A2475" s="178" t="s">
        <v>1115</v>
      </c>
      <c r="B2475" s="178" t="s">
        <v>325</v>
      </c>
      <c r="C2475" s="178" t="s">
        <v>321</v>
      </c>
      <c r="D2475" s="178">
        <v>70</v>
      </c>
    </row>
    <row r="2476" spans="1:4">
      <c r="A2476" s="178" t="s">
        <v>1133</v>
      </c>
      <c r="B2476" s="178" t="s">
        <v>326</v>
      </c>
      <c r="C2476" s="178" t="s">
        <v>348</v>
      </c>
      <c r="D2476" s="178">
        <v>70</v>
      </c>
    </row>
    <row r="2477" spans="1:4">
      <c r="A2477" s="178" t="s">
        <v>1135</v>
      </c>
      <c r="B2477" s="178" t="s">
        <v>325</v>
      </c>
      <c r="C2477" s="178" t="s">
        <v>348</v>
      </c>
      <c r="D2477" s="178">
        <v>69</v>
      </c>
    </row>
    <row r="2478" spans="1:4">
      <c r="A2478" s="178" t="s">
        <v>1139</v>
      </c>
      <c r="B2478" s="178" t="s">
        <v>325</v>
      </c>
      <c r="C2478" s="178" t="s">
        <v>321</v>
      </c>
      <c r="D2478" s="178">
        <v>70</v>
      </c>
    </row>
    <row r="2479" spans="1:4">
      <c r="A2479" s="178" t="s">
        <v>1141</v>
      </c>
      <c r="B2479" s="178" t="s">
        <v>325</v>
      </c>
      <c r="C2479" s="178" t="s">
        <v>325</v>
      </c>
      <c r="D2479" s="178">
        <v>69</v>
      </c>
    </row>
    <row r="2480" spans="1:4">
      <c r="A2480" s="178" t="s">
        <v>1142</v>
      </c>
      <c r="B2480" s="178" t="s">
        <v>325</v>
      </c>
      <c r="C2480" s="178" t="s">
        <v>326</v>
      </c>
      <c r="D2480" s="178">
        <v>73</v>
      </c>
    </row>
    <row r="2481" spans="1:4">
      <c r="A2481" s="178" t="s">
        <v>1144</v>
      </c>
      <c r="B2481" s="178" t="s">
        <v>326</v>
      </c>
      <c r="C2481" s="178" t="s">
        <v>321</v>
      </c>
      <c r="D2481" s="178">
        <v>72</v>
      </c>
    </row>
    <row r="2482" spans="1:4">
      <c r="A2482" s="178" t="s">
        <v>1145</v>
      </c>
      <c r="B2482" s="178" t="s">
        <v>322</v>
      </c>
      <c r="C2482" s="178" t="s">
        <v>348</v>
      </c>
      <c r="D2482" s="178">
        <v>71</v>
      </c>
    </row>
    <row r="2483" spans="1:4">
      <c r="A2483" s="178" t="s">
        <v>1146</v>
      </c>
      <c r="B2483" s="178" t="s">
        <v>325</v>
      </c>
      <c r="C2483" s="178" t="s">
        <v>321</v>
      </c>
      <c r="D2483" s="178">
        <v>70</v>
      </c>
    </row>
    <row r="2484" spans="1:4">
      <c r="A2484" s="178" t="s">
        <v>1148</v>
      </c>
      <c r="B2484" s="178" t="s">
        <v>325</v>
      </c>
      <c r="C2484" s="178" t="s">
        <v>348</v>
      </c>
      <c r="D2484" s="178">
        <v>71</v>
      </c>
    </row>
    <row r="2485" spans="1:4">
      <c r="A2485" s="178" t="s">
        <v>1152</v>
      </c>
      <c r="B2485" s="178" t="s">
        <v>325</v>
      </c>
      <c r="C2485" s="178" t="s">
        <v>348</v>
      </c>
      <c r="D2485" s="178">
        <v>71</v>
      </c>
    </row>
    <row r="2486" spans="1:4">
      <c r="A2486" s="178" t="s">
        <v>1156</v>
      </c>
      <c r="B2486" s="178" t="s">
        <v>321</v>
      </c>
      <c r="C2486" s="178" t="s">
        <v>326</v>
      </c>
      <c r="D2486" s="178">
        <v>72</v>
      </c>
    </row>
    <row r="2487" spans="1:4">
      <c r="A2487" s="178" t="s">
        <v>1158</v>
      </c>
      <c r="B2487" s="178" t="s">
        <v>322</v>
      </c>
      <c r="C2487" s="178" t="s">
        <v>321</v>
      </c>
      <c r="D2487" s="178">
        <v>70</v>
      </c>
    </row>
    <row r="2488" spans="1:4">
      <c r="A2488" s="178" t="s">
        <v>1162</v>
      </c>
      <c r="B2488" s="178" t="s">
        <v>321</v>
      </c>
      <c r="C2488" s="178" t="s">
        <v>325</v>
      </c>
      <c r="D2488" s="178">
        <v>71</v>
      </c>
    </row>
    <row r="2489" spans="1:4">
      <c r="A2489" s="178" t="s">
        <v>1163</v>
      </c>
      <c r="B2489" s="178" t="s">
        <v>326</v>
      </c>
      <c r="C2489" s="178" t="s">
        <v>325</v>
      </c>
      <c r="D2489" s="178">
        <v>71</v>
      </c>
    </row>
    <row r="2490" spans="1:4">
      <c r="A2490" s="178" t="s">
        <v>1166</v>
      </c>
      <c r="B2490" s="178" t="s">
        <v>325</v>
      </c>
      <c r="C2490" s="178" t="s">
        <v>321</v>
      </c>
      <c r="D2490" s="178">
        <v>72</v>
      </c>
    </row>
    <row r="2491" spans="1:4">
      <c r="A2491" s="178" t="s">
        <v>1170</v>
      </c>
      <c r="B2491" s="178" t="s">
        <v>326</v>
      </c>
      <c r="C2491" s="178" t="s">
        <v>321</v>
      </c>
      <c r="D2491" s="178">
        <v>70</v>
      </c>
    </row>
    <row r="2492" spans="1:4">
      <c r="A2492" s="178" t="s">
        <v>1171</v>
      </c>
      <c r="B2492" s="178" t="s">
        <v>326</v>
      </c>
      <c r="C2492" s="178" t="s">
        <v>321</v>
      </c>
      <c r="D2492" s="178">
        <v>70</v>
      </c>
    </row>
    <row r="2493" spans="1:4">
      <c r="A2493" s="178" t="s">
        <v>1172</v>
      </c>
      <c r="B2493" s="178" t="s">
        <v>325</v>
      </c>
      <c r="C2493" s="178" t="s">
        <v>348</v>
      </c>
      <c r="D2493" s="178">
        <v>71</v>
      </c>
    </row>
    <row r="2494" spans="1:4">
      <c r="A2494" s="178" t="s">
        <v>1173</v>
      </c>
      <c r="B2494" s="178" t="s">
        <v>325</v>
      </c>
      <c r="C2494" s="178" t="s">
        <v>325</v>
      </c>
      <c r="D2494" s="178">
        <v>69</v>
      </c>
    </row>
    <row r="2495" spans="1:4">
      <c r="A2495" s="178" t="s">
        <v>1174</v>
      </c>
      <c r="B2495" s="178" t="s">
        <v>325</v>
      </c>
      <c r="C2495" s="178" t="s">
        <v>325</v>
      </c>
      <c r="D2495" s="178">
        <v>71</v>
      </c>
    </row>
    <row r="2496" spans="1:4">
      <c r="A2496" s="178" t="s">
        <v>1177</v>
      </c>
      <c r="B2496" s="178" t="s">
        <v>325</v>
      </c>
      <c r="C2496" s="178" t="s">
        <v>326</v>
      </c>
      <c r="D2496" s="178">
        <v>74</v>
      </c>
    </row>
    <row r="2497" spans="1:4">
      <c r="A2497" s="178" t="s">
        <v>1181</v>
      </c>
      <c r="B2497" s="178" t="s">
        <v>326</v>
      </c>
      <c r="C2497" s="178" t="s">
        <v>321</v>
      </c>
      <c r="D2497" s="178">
        <v>70</v>
      </c>
    </row>
    <row r="2498" spans="1:4">
      <c r="A2498" s="178" t="s">
        <v>1187</v>
      </c>
      <c r="B2498" s="178" t="s">
        <v>325</v>
      </c>
      <c r="C2498" s="178" t="s">
        <v>325</v>
      </c>
      <c r="D2498" s="178">
        <v>71</v>
      </c>
    </row>
    <row r="2499" spans="1:4">
      <c r="A2499" s="178" t="s">
        <v>1190</v>
      </c>
      <c r="B2499" s="178" t="s">
        <v>321</v>
      </c>
      <c r="C2499" s="178" t="s">
        <v>321</v>
      </c>
      <c r="D2499" s="178">
        <v>71</v>
      </c>
    </row>
    <row r="2500" spans="1:4">
      <c r="A2500" s="178" t="s">
        <v>1192</v>
      </c>
      <c r="B2500" s="178" t="s">
        <v>325</v>
      </c>
      <c r="C2500" s="178" t="s">
        <v>348</v>
      </c>
      <c r="D2500" s="178">
        <v>69</v>
      </c>
    </row>
    <row r="2501" spans="1:4">
      <c r="A2501" s="178" t="s">
        <v>1193</v>
      </c>
      <c r="B2501" s="178" t="s">
        <v>326</v>
      </c>
      <c r="C2501" s="178" t="s">
        <v>348</v>
      </c>
      <c r="D2501" s="178">
        <v>71</v>
      </c>
    </row>
    <row r="2502" spans="1:4">
      <c r="A2502" s="178" t="s">
        <v>1197</v>
      </c>
      <c r="B2502" s="178" t="s">
        <v>326</v>
      </c>
      <c r="C2502" s="178" t="s">
        <v>325</v>
      </c>
      <c r="D2502" s="178">
        <v>71</v>
      </c>
    </row>
    <row r="2503" spans="1:4">
      <c r="A2503" s="178" t="s">
        <v>1199</v>
      </c>
      <c r="B2503" s="178" t="s">
        <v>325</v>
      </c>
      <c r="C2503" s="178" t="s">
        <v>348</v>
      </c>
      <c r="D2503" s="178">
        <v>69</v>
      </c>
    </row>
    <row r="2504" spans="1:4">
      <c r="A2504" s="178" t="s">
        <v>1201</v>
      </c>
      <c r="B2504" s="178" t="s">
        <v>325</v>
      </c>
      <c r="C2504" s="178" t="s">
        <v>348</v>
      </c>
      <c r="D2504" s="178">
        <v>69</v>
      </c>
    </row>
    <row r="2505" spans="1:4">
      <c r="A2505" s="178" t="s">
        <v>1204</v>
      </c>
      <c r="B2505" s="178" t="s">
        <v>326</v>
      </c>
      <c r="C2505" s="178" t="s">
        <v>325</v>
      </c>
      <c r="D2505" s="178">
        <v>69</v>
      </c>
    </row>
    <row r="2506" spans="1:4">
      <c r="A2506" s="178" t="s">
        <v>1207</v>
      </c>
      <c r="B2506" s="178" t="s">
        <v>321</v>
      </c>
      <c r="C2506" s="178" t="s">
        <v>325</v>
      </c>
      <c r="D2506" s="178">
        <v>69</v>
      </c>
    </row>
    <row r="2507" spans="1:4">
      <c r="A2507" s="178" t="s">
        <v>1210</v>
      </c>
      <c r="B2507" s="178" t="s">
        <v>325</v>
      </c>
      <c r="C2507" s="178" t="s">
        <v>321</v>
      </c>
      <c r="D2507" s="178">
        <v>70</v>
      </c>
    </row>
    <row r="2508" spans="1:4">
      <c r="A2508" s="178" t="s">
        <v>1211</v>
      </c>
      <c r="B2508" s="178" t="s">
        <v>326</v>
      </c>
      <c r="C2508" s="178" t="s">
        <v>348</v>
      </c>
      <c r="D2508" s="178">
        <v>71</v>
      </c>
    </row>
    <row r="2509" spans="1:4">
      <c r="A2509" s="178" t="s">
        <v>1213</v>
      </c>
      <c r="B2509" s="178" t="s">
        <v>326</v>
      </c>
      <c r="C2509" s="178" t="s">
        <v>321</v>
      </c>
      <c r="D2509" s="178">
        <v>70</v>
      </c>
    </row>
    <row r="2510" spans="1:4">
      <c r="A2510" s="178" t="s">
        <v>1214</v>
      </c>
      <c r="B2510" s="178" t="s">
        <v>322</v>
      </c>
      <c r="C2510" s="178" t="s">
        <v>348</v>
      </c>
      <c r="D2510" s="178">
        <v>71</v>
      </c>
    </row>
    <row r="2511" spans="1:4">
      <c r="A2511" s="178" t="s">
        <v>1217</v>
      </c>
      <c r="B2511" s="178" t="s">
        <v>326</v>
      </c>
      <c r="C2511" s="178" t="s">
        <v>321</v>
      </c>
      <c r="D2511" s="178">
        <v>70</v>
      </c>
    </row>
    <row r="2512" spans="1:4">
      <c r="A2512" s="178" t="s">
        <v>1218</v>
      </c>
      <c r="B2512" s="178" t="s">
        <v>326</v>
      </c>
      <c r="C2512" s="178" t="s">
        <v>325</v>
      </c>
      <c r="D2512" s="178">
        <v>71</v>
      </c>
    </row>
    <row r="2513" spans="1:4">
      <c r="A2513" s="178" t="s">
        <v>1222</v>
      </c>
      <c r="B2513" s="178" t="s">
        <v>325</v>
      </c>
      <c r="C2513" s="178" t="s">
        <v>348</v>
      </c>
      <c r="D2513" s="178">
        <v>72</v>
      </c>
    </row>
    <row r="2514" spans="1:4">
      <c r="A2514" s="178" t="s">
        <v>1225</v>
      </c>
      <c r="B2514" s="178" t="s">
        <v>326</v>
      </c>
      <c r="C2514" s="178" t="s">
        <v>321</v>
      </c>
      <c r="D2514" s="178">
        <v>70</v>
      </c>
    </row>
    <row r="2515" spans="1:4">
      <c r="A2515" s="178" t="s">
        <v>1229</v>
      </c>
      <c r="B2515" s="178" t="s">
        <v>325</v>
      </c>
      <c r="C2515" s="178" t="s">
        <v>348</v>
      </c>
      <c r="D2515" s="178">
        <v>69</v>
      </c>
    </row>
    <row r="2516" spans="1:4">
      <c r="A2516" s="178" t="s">
        <v>1230</v>
      </c>
      <c r="B2516" s="178" t="s">
        <v>326</v>
      </c>
      <c r="C2516" s="178" t="s">
        <v>321</v>
      </c>
      <c r="D2516" s="178">
        <v>70</v>
      </c>
    </row>
    <row r="2517" spans="1:4">
      <c r="A2517" s="178" t="s">
        <v>1234</v>
      </c>
      <c r="B2517" s="178" t="s">
        <v>326</v>
      </c>
      <c r="C2517" s="178" t="s">
        <v>348</v>
      </c>
      <c r="D2517" s="178">
        <v>71</v>
      </c>
    </row>
    <row r="2518" spans="1:4">
      <c r="A2518" s="178" t="s">
        <v>1235</v>
      </c>
      <c r="B2518" s="178" t="s">
        <v>326</v>
      </c>
      <c r="C2518" s="178" t="s">
        <v>325</v>
      </c>
      <c r="D2518" s="178">
        <v>72</v>
      </c>
    </row>
    <row r="2519" spans="1:4">
      <c r="A2519" s="178" t="s">
        <v>1236</v>
      </c>
      <c r="B2519" s="178" t="s">
        <v>325</v>
      </c>
      <c r="C2519" s="178" t="s">
        <v>348</v>
      </c>
      <c r="D2519" s="178">
        <v>69</v>
      </c>
    </row>
    <row r="2520" spans="1:4">
      <c r="A2520" s="178" t="s">
        <v>1239</v>
      </c>
      <c r="B2520" s="178" t="s">
        <v>325</v>
      </c>
      <c r="C2520" s="178" t="s">
        <v>321</v>
      </c>
      <c r="D2520" s="178">
        <v>70</v>
      </c>
    </row>
    <row r="2521" spans="1:4">
      <c r="A2521" s="178" t="s">
        <v>1247</v>
      </c>
      <c r="B2521" s="178" t="s">
        <v>326</v>
      </c>
      <c r="C2521" s="178" t="s">
        <v>321</v>
      </c>
      <c r="D2521" s="178">
        <v>69</v>
      </c>
    </row>
    <row r="2522" spans="1:4">
      <c r="A2522" s="178" t="s">
        <v>1254</v>
      </c>
      <c r="B2522" s="178" t="s">
        <v>322</v>
      </c>
      <c r="C2522" s="178" t="s">
        <v>321</v>
      </c>
      <c r="D2522" s="178">
        <v>70</v>
      </c>
    </row>
    <row r="2523" spans="1:4">
      <c r="A2523" s="178" t="s">
        <v>1255</v>
      </c>
      <c r="B2523" s="178" t="s">
        <v>326</v>
      </c>
      <c r="C2523" s="178" t="s">
        <v>325</v>
      </c>
      <c r="D2523" s="178">
        <v>71</v>
      </c>
    </row>
    <row r="2524" spans="1:4">
      <c r="A2524" s="178" t="s">
        <v>1256</v>
      </c>
      <c r="B2524" s="178" t="s">
        <v>326</v>
      </c>
      <c r="C2524" s="178" t="s">
        <v>348</v>
      </c>
      <c r="D2524" s="178">
        <v>71</v>
      </c>
    </row>
    <row r="2525" spans="1:4">
      <c r="A2525" s="178" t="s">
        <v>1257</v>
      </c>
      <c r="B2525" s="178" t="s">
        <v>325</v>
      </c>
      <c r="C2525" s="178" t="s">
        <v>325</v>
      </c>
      <c r="D2525" s="178">
        <v>71</v>
      </c>
    </row>
    <row r="2526" spans="1:4">
      <c r="A2526" s="178" t="s">
        <v>1259</v>
      </c>
      <c r="B2526" s="178" t="s">
        <v>326</v>
      </c>
      <c r="C2526" s="178" t="s">
        <v>321</v>
      </c>
      <c r="D2526" s="178">
        <v>76</v>
      </c>
    </row>
    <row r="2527" spans="1:4">
      <c r="A2527" s="178" t="s">
        <v>1261</v>
      </c>
      <c r="B2527" s="178" t="s">
        <v>325</v>
      </c>
      <c r="C2527" s="178" t="s">
        <v>348</v>
      </c>
      <c r="D2527" s="178">
        <v>68</v>
      </c>
    </row>
    <row r="2528" spans="1:4">
      <c r="A2528" s="178" t="s">
        <v>1263</v>
      </c>
      <c r="B2528" s="178" t="s">
        <v>321</v>
      </c>
      <c r="C2528" s="178" t="s">
        <v>326</v>
      </c>
      <c r="D2528" s="178">
        <v>71</v>
      </c>
    </row>
    <row r="2529" spans="1:4">
      <c r="A2529" s="178" t="s">
        <v>1264</v>
      </c>
      <c r="B2529" s="178" t="s">
        <v>325</v>
      </c>
      <c r="C2529" s="178" t="s">
        <v>348</v>
      </c>
      <c r="D2529" s="178">
        <v>71</v>
      </c>
    </row>
    <row r="2530" spans="1:4">
      <c r="A2530" s="178" t="s">
        <v>1265</v>
      </c>
      <c r="B2530" s="178" t="s">
        <v>325</v>
      </c>
      <c r="C2530" s="178" t="s">
        <v>325</v>
      </c>
      <c r="D2530" s="178">
        <v>69</v>
      </c>
    </row>
    <row r="2531" spans="1:4">
      <c r="A2531" s="178" t="s">
        <v>1271</v>
      </c>
      <c r="B2531" s="178" t="s">
        <v>326</v>
      </c>
      <c r="C2531" s="178" t="s">
        <v>321</v>
      </c>
      <c r="D2531" s="178">
        <v>76</v>
      </c>
    </row>
    <row r="2532" spans="1:4">
      <c r="A2532" s="178" t="s">
        <v>1272</v>
      </c>
      <c r="B2532" s="178" t="s">
        <v>326</v>
      </c>
      <c r="C2532" s="178" t="s">
        <v>326</v>
      </c>
      <c r="D2532" s="178">
        <v>72</v>
      </c>
    </row>
    <row r="2533" spans="1:4">
      <c r="A2533" s="178" t="s">
        <v>1273</v>
      </c>
      <c r="B2533" s="178" t="s">
        <v>326</v>
      </c>
      <c r="C2533" s="178" t="s">
        <v>321</v>
      </c>
      <c r="D2533" s="178">
        <v>71</v>
      </c>
    </row>
    <row r="2534" spans="1:4">
      <c r="A2534" s="178" t="s">
        <v>1274</v>
      </c>
      <c r="B2534" s="178" t="s">
        <v>325</v>
      </c>
      <c r="C2534" s="178" t="s">
        <v>325</v>
      </c>
      <c r="D2534" s="178">
        <v>71</v>
      </c>
    </row>
    <row r="2535" spans="1:4">
      <c r="A2535" s="178" t="s">
        <v>1275</v>
      </c>
      <c r="B2535" s="178" t="s">
        <v>326</v>
      </c>
      <c r="C2535" s="178" t="s">
        <v>321</v>
      </c>
      <c r="D2535" s="178">
        <v>72</v>
      </c>
    </row>
    <row r="2536" spans="1:4">
      <c r="A2536" s="178" t="s">
        <v>1277</v>
      </c>
      <c r="B2536" s="178" t="s">
        <v>322</v>
      </c>
      <c r="C2536" s="178" t="s">
        <v>321</v>
      </c>
      <c r="D2536" s="178">
        <v>70</v>
      </c>
    </row>
    <row r="2537" spans="1:4">
      <c r="A2537" s="178" t="s">
        <v>1281</v>
      </c>
      <c r="B2537" s="178" t="s">
        <v>325</v>
      </c>
      <c r="C2537" s="178" t="s">
        <v>325</v>
      </c>
      <c r="D2537" s="178">
        <v>69</v>
      </c>
    </row>
    <row r="2538" spans="1:4">
      <c r="A2538" s="178" t="s">
        <v>1282</v>
      </c>
      <c r="B2538" s="178" t="s">
        <v>325</v>
      </c>
      <c r="C2538" s="178" t="s">
        <v>325</v>
      </c>
      <c r="D2538" s="178">
        <v>72</v>
      </c>
    </row>
    <row r="2539" spans="1:4">
      <c r="A2539" s="178" t="s">
        <v>1286</v>
      </c>
      <c r="B2539" s="178" t="s">
        <v>326</v>
      </c>
      <c r="C2539" s="178" t="s">
        <v>325</v>
      </c>
      <c r="D2539" s="178">
        <v>76</v>
      </c>
    </row>
    <row r="2540" spans="1:4">
      <c r="A2540" s="178" t="s">
        <v>1287</v>
      </c>
      <c r="B2540" s="178" t="s">
        <v>325</v>
      </c>
      <c r="C2540" s="178" t="s">
        <v>325</v>
      </c>
      <c r="D2540" s="178">
        <v>69</v>
      </c>
    </row>
    <row r="2541" spans="1:4">
      <c r="A2541" s="178" t="s">
        <v>1290</v>
      </c>
      <c r="B2541" s="178" t="s">
        <v>326</v>
      </c>
      <c r="C2541" s="178" t="s">
        <v>321</v>
      </c>
      <c r="D2541" s="178">
        <v>76</v>
      </c>
    </row>
    <row r="2542" spans="1:4">
      <c r="A2542" s="178" t="s">
        <v>1294</v>
      </c>
      <c r="B2542" s="178" t="s">
        <v>325</v>
      </c>
      <c r="C2542" s="178" t="s">
        <v>321</v>
      </c>
      <c r="D2542" s="178">
        <v>70</v>
      </c>
    </row>
    <row r="2543" spans="1:4">
      <c r="A2543" s="178" t="s">
        <v>1297</v>
      </c>
      <c r="B2543" s="178" t="s">
        <v>325</v>
      </c>
      <c r="C2543" s="178" t="s">
        <v>321</v>
      </c>
      <c r="D2543" s="178">
        <v>69</v>
      </c>
    </row>
    <row r="2544" spans="1:4">
      <c r="A2544" s="178" t="s">
        <v>1299</v>
      </c>
      <c r="B2544" s="178" t="s">
        <v>326</v>
      </c>
      <c r="C2544" s="178" t="s">
        <v>321</v>
      </c>
      <c r="D2544" s="178">
        <v>76</v>
      </c>
    </row>
    <row r="2545" spans="1:4">
      <c r="A2545" s="178" t="s">
        <v>1302</v>
      </c>
      <c r="B2545" s="178" t="s">
        <v>325</v>
      </c>
      <c r="C2545" s="178" t="s">
        <v>325</v>
      </c>
      <c r="D2545" s="178">
        <v>71</v>
      </c>
    </row>
    <row r="2546" spans="1:4">
      <c r="A2546" s="178" t="s">
        <v>1306</v>
      </c>
      <c r="B2546" s="178" t="s">
        <v>326</v>
      </c>
      <c r="C2546" s="178" t="s">
        <v>325</v>
      </c>
      <c r="D2546" s="178">
        <v>76</v>
      </c>
    </row>
    <row r="2547" spans="1:4">
      <c r="A2547" s="178" t="s">
        <v>1307</v>
      </c>
      <c r="B2547" s="178" t="s">
        <v>326</v>
      </c>
      <c r="C2547" s="178" t="s">
        <v>325</v>
      </c>
      <c r="D2547" s="178">
        <v>71</v>
      </c>
    </row>
    <row r="2548" spans="1:4">
      <c r="A2548" s="178" t="s">
        <v>1308</v>
      </c>
      <c r="B2548" s="178" t="s">
        <v>322</v>
      </c>
      <c r="C2548" s="178" t="s">
        <v>321</v>
      </c>
      <c r="D2548" s="178">
        <v>70</v>
      </c>
    </row>
    <row r="2549" spans="1:4">
      <c r="A2549" s="178" t="s">
        <v>1309</v>
      </c>
      <c r="B2549" s="178" t="s">
        <v>326</v>
      </c>
      <c r="C2549" s="178" t="s">
        <v>321</v>
      </c>
      <c r="D2549" s="178">
        <v>71</v>
      </c>
    </row>
    <row r="2550" spans="1:4">
      <c r="A2550" s="178" t="s">
        <v>1310</v>
      </c>
      <c r="B2550" s="178" t="s">
        <v>325</v>
      </c>
      <c r="C2550" s="178" t="s">
        <v>348</v>
      </c>
      <c r="D2550" s="178">
        <v>71</v>
      </c>
    </row>
    <row r="2551" spans="1:4">
      <c r="A2551" s="178" t="s">
        <v>1314</v>
      </c>
      <c r="B2551" s="178" t="s">
        <v>325</v>
      </c>
      <c r="C2551" s="178" t="s">
        <v>325</v>
      </c>
      <c r="D2551" s="178">
        <v>72</v>
      </c>
    </row>
    <row r="2552" spans="1:4">
      <c r="A2552" s="178" t="s">
        <v>1315</v>
      </c>
      <c r="B2552" s="178" t="s">
        <v>325</v>
      </c>
      <c r="C2552" s="178" t="s">
        <v>326</v>
      </c>
      <c r="D2552" s="178">
        <v>73</v>
      </c>
    </row>
    <row r="2553" spans="1:4">
      <c r="A2553" s="178" t="s">
        <v>1317</v>
      </c>
      <c r="B2553" s="178" t="s">
        <v>326</v>
      </c>
      <c r="C2553" s="178" t="s">
        <v>348</v>
      </c>
      <c r="D2553" s="178">
        <v>71</v>
      </c>
    </row>
    <row r="2554" spans="1:4">
      <c r="A2554" s="178" t="s">
        <v>1320</v>
      </c>
      <c r="B2554" s="178" t="s">
        <v>326</v>
      </c>
      <c r="C2554" s="178" t="s">
        <v>321</v>
      </c>
      <c r="D2554" s="178">
        <v>70</v>
      </c>
    </row>
    <row r="2555" spans="1:4">
      <c r="A2555" s="178" t="s">
        <v>1323</v>
      </c>
      <c r="B2555" s="178" t="s">
        <v>326</v>
      </c>
      <c r="C2555" s="178" t="s">
        <v>325</v>
      </c>
      <c r="D2555" s="178">
        <v>76</v>
      </c>
    </row>
    <row r="2556" spans="1:4">
      <c r="A2556" s="178" t="s">
        <v>1326</v>
      </c>
      <c r="B2556" s="178" t="s">
        <v>325</v>
      </c>
      <c r="C2556" s="178" t="s">
        <v>325</v>
      </c>
      <c r="D2556" s="178">
        <v>69</v>
      </c>
    </row>
    <row r="2557" spans="1:4">
      <c r="A2557" s="178" t="s">
        <v>1327</v>
      </c>
      <c r="B2557" s="178" t="s">
        <v>325</v>
      </c>
      <c r="C2557" s="178" t="s">
        <v>325</v>
      </c>
      <c r="D2557" s="178">
        <v>71</v>
      </c>
    </row>
    <row r="2558" spans="1:4">
      <c r="A2558" s="178" t="s">
        <v>1328</v>
      </c>
      <c r="B2558" s="178" t="s">
        <v>326</v>
      </c>
      <c r="C2558" s="178" t="s">
        <v>321</v>
      </c>
      <c r="D2558" s="178">
        <v>69</v>
      </c>
    </row>
    <row r="2559" spans="1:4">
      <c r="A2559" s="178" t="s">
        <v>1329</v>
      </c>
      <c r="B2559" s="178" t="s">
        <v>326</v>
      </c>
      <c r="C2559" s="178" t="s">
        <v>325</v>
      </c>
      <c r="D2559" s="178">
        <v>71</v>
      </c>
    </row>
    <row r="2560" spans="1:4">
      <c r="A2560" s="178" t="s">
        <v>1332</v>
      </c>
      <c r="B2560" s="178" t="s">
        <v>325</v>
      </c>
      <c r="C2560" s="178" t="s">
        <v>325</v>
      </c>
      <c r="D2560" s="178">
        <v>69</v>
      </c>
    </row>
    <row r="2561" spans="1:4">
      <c r="A2561" s="178" t="s">
        <v>1334</v>
      </c>
      <c r="B2561" s="178" t="s">
        <v>325</v>
      </c>
      <c r="C2561" s="178" t="s">
        <v>325</v>
      </c>
      <c r="D2561" s="178">
        <v>71</v>
      </c>
    </row>
    <row r="2562" spans="1:4">
      <c r="A2562" s="178" t="s">
        <v>1342</v>
      </c>
      <c r="B2562" s="178" t="s">
        <v>325</v>
      </c>
      <c r="C2562" s="178" t="s">
        <v>348</v>
      </c>
      <c r="D2562" s="178">
        <v>71</v>
      </c>
    </row>
    <row r="2563" spans="1:4">
      <c r="A2563" s="178" t="s">
        <v>1343</v>
      </c>
      <c r="B2563" s="178" t="s">
        <v>326</v>
      </c>
      <c r="C2563" s="178" t="s">
        <v>321</v>
      </c>
      <c r="D2563" s="178">
        <v>70</v>
      </c>
    </row>
    <row r="2564" spans="1:4">
      <c r="A2564" s="178" t="s">
        <v>1344</v>
      </c>
      <c r="B2564" s="178" t="s">
        <v>326</v>
      </c>
      <c r="C2564" s="178" t="s">
        <v>326</v>
      </c>
      <c r="D2564" s="178">
        <v>71</v>
      </c>
    </row>
    <row r="2565" spans="1:4">
      <c r="A2565" s="178" t="s">
        <v>1345</v>
      </c>
      <c r="B2565" s="178" t="s">
        <v>322</v>
      </c>
      <c r="C2565" s="178" t="s">
        <v>321</v>
      </c>
      <c r="D2565" s="178">
        <v>70</v>
      </c>
    </row>
    <row r="2566" spans="1:4">
      <c r="A2566" s="178" t="s">
        <v>1352</v>
      </c>
      <c r="B2566" s="178" t="s">
        <v>325</v>
      </c>
      <c r="C2566" s="178" t="s">
        <v>325</v>
      </c>
      <c r="D2566" s="178">
        <v>69</v>
      </c>
    </row>
    <row r="2567" spans="1:4">
      <c r="A2567" s="178" t="s">
        <v>1354</v>
      </c>
      <c r="B2567" s="178" t="s">
        <v>325</v>
      </c>
      <c r="C2567" s="178" t="s">
        <v>321</v>
      </c>
      <c r="D2567" s="178">
        <v>70</v>
      </c>
    </row>
    <row r="2568" spans="1:4">
      <c r="A2568" s="178" t="s">
        <v>1355</v>
      </c>
      <c r="B2568" s="178" t="s">
        <v>326</v>
      </c>
      <c r="C2568" s="178" t="s">
        <v>325</v>
      </c>
      <c r="D2568" s="178">
        <v>71</v>
      </c>
    </row>
    <row r="2569" spans="1:4">
      <c r="A2569" s="178" t="s">
        <v>1357</v>
      </c>
      <c r="B2569" s="178" t="s">
        <v>326</v>
      </c>
      <c r="C2569" s="178" t="s">
        <v>321</v>
      </c>
      <c r="D2569" s="178">
        <v>69</v>
      </c>
    </row>
    <row r="2570" spans="1:4">
      <c r="A2570" s="178" t="s">
        <v>1363</v>
      </c>
      <c r="B2570" s="178" t="s">
        <v>325</v>
      </c>
      <c r="C2570" s="178" t="s">
        <v>326</v>
      </c>
      <c r="D2570" s="178">
        <v>71</v>
      </c>
    </row>
    <row r="2571" spans="1:4">
      <c r="A2571" s="178" t="s">
        <v>1364</v>
      </c>
      <c r="B2571" s="178" t="s">
        <v>325</v>
      </c>
      <c r="C2571" s="178" t="s">
        <v>348</v>
      </c>
      <c r="D2571" s="178">
        <v>72</v>
      </c>
    </row>
    <row r="2572" spans="1:4">
      <c r="A2572" s="178" t="s">
        <v>1366</v>
      </c>
      <c r="B2572" s="178" t="s">
        <v>322</v>
      </c>
      <c r="C2572" s="178" t="s">
        <v>321</v>
      </c>
      <c r="D2572" s="178">
        <v>73</v>
      </c>
    </row>
    <row r="2573" spans="1:4">
      <c r="A2573" s="178" t="s">
        <v>1367</v>
      </c>
      <c r="B2573" s="178" t="s">
        <v>322</v>
      </c>
      <c r="C2573" s="178" t="s">
        <v>321</v>
      </c>
      <c r="D2573" s="178">
        <v>70</v>
      </c>
    </row>
    <row r="2574" spans="1:4">
      <c r="A2574" s="178" t="s">
        <v>1369</v>
      </c>
      <c r="B2574" s="178" t="s">
        <v>326</v>
      </c>
      <c r="C2574" s="178" t="s">
        <v>325</v>
      </c>
      <c r="D2574" s="178">
        <v>71</v>
      </c>
    </row>
    <row r="2575" spans="1:4">
      <c r="A2575" s="178" t="s">
        <v>1373</v>
      </c>
      <c r="B2575" s="178" t="s">
        <v>326</v>
      </c>
      <c r="C2575" s="178" t="s">
        <v>321</v>
      </c>
      <c r="D2575" s="178">
        <v>70</v>
      </c>
    </row>
    <row r="2576" spans="1:4">
      <c r="A2576" s="178" t="s">
        <v>1374</v>
      </c>
      <c r="B2576" s="178" t="s">
        <v>322</v>
      </c>
      <c r="C2576" s="178" t="s">
        <v>325</v>
      </c>
      <c r="D2576" s="178">
        <v>71</v>
      </c>
    </row>
    <row r="2577" spans="1:4">
      <c r="A2577" s="178" t="s">
        <v>1378</v>
      </c>
      <c r="B2577" s="178" t="s">
        <v>326</v>
      </c>
      <c r="C2577" s="178" t="s">
        <v>348</v>
      </c>
      <c r="D2577" s="178">
        <v>71</v>
      </c>
    </row>
    <row r="2578" spans="1:4">
      <c r="A2578" s="178" t="s">
        <v>1393</v>
      </c>
      <c r="B2578" s="178" t="s">
        <v>326</v>
      </c>
      <c r="C2578" s="178" t="s">
        <v>321</v>
      </c>
      <c r="D2578" s="178">
        <v>72</v>
      </c>
    </row>
    <row r="2579" spans="1:4">
      <c r="A2579" s="178" t="s">
        <v>1397</v>
      </c>
      <c r="B2579" s="178" t="s">
        <v>325</v>
      </c>
      <c r="C2579" s="178" t="s">
        <v>325</v>
      </c>
      <c r="D2579" s="178">
        <v>69</v>
      </c>
    </row>
    <row r="2580" spans="1:4">
      <c r="A2580" s="178" t="s">
        <v>1402</v>
      </c>
      <c r="B2580" s="178" t="s">
        <v>326</v>
      </c>
      <c r="C2580" s="178" t="s">
        <v>321</v>
      </c>
      <c r="D2580" s="178">
        <v>76</v>
      </c>
    </row>
    <row r="2581" spans="1:4">
      <c r="A2581" s="178" t="s">
        <v>1407</v>
      </c>
      <c r="B2581" s="178" t="s">
        <v>322</v>
      </c>
      <c r="C2581" s="178" t="s">
        <v>348</v>
      </c>
      <c r="D2581" s="178">
        <v>71</v>
      </c>
    </row>
    <row r="2582" spans="1:4">
      <c r="A2582" s="178" t="s">
        <v>1410</v>
      </c>
      <c r="B2582" s="178" t="s">
        <v>325</v>
      </c>
      <c r="C2582" s="178" t="s">
        <v>325</v>
      </c>
      <c r="D2582" s="178">
        <v>71</v>
      </c>
    </row>
    <row r="2583" spans="1:4">
      <c r="A2583" s="178" t="s">
        <v>1415</v>
      </c>
      <c r="B2583" s="178" t="s">
        <v>326</v>
      </c>
      <c r="C2583" s="178" t="s">
        <v>321</v>
      </c>
      <c r="D2583" s="178">
        <v>70</v>
      </c>
    </row>
    <row r="2584" spans="1:4">
      <c r="A2584" s="178" t="s">
        <v>1418</v>
      </c>
      <c r="B2584" s="178" t="s">
        <v>325</v>
      </c>
      <c r="C2584" s="178" t="s">
        <v>325</v>
      </c>
      <c r="D2584" s="178">
        <v>71</v>
      </c>
    </row>
    <row r="2585" spans="1:4">
      <c r="A2585" s="178" t="s">
        <v>1420</v>
      </c>
      <c r="B2585" s="178" t="s">
        <v>325</v>
      </c>
      <c r="C2585" s="178" t="s">
        <v>326</v>
      </c>
      <c r="D2585" s="178">
        <v>73</v>
      </c>
    </row>
    <row r="2586" spans="1:4">
      <c r="A2586" s="178" t="s">
        <v>1422</v>
      </c>
      <c r="B2586" s="178" t="s">
        <v>325</v>
      </c>
      <c r="C2586" s="178" t="s">
        <v>348</v>
      </c>
      <c r="D2586" s="178">
        <v>69</v>
      </c>
    </row>
    <row r="2587" spans="1:4">
      <c r="A2587" s="178" t="s">
        <v>1426</v>
      </c>
      <c r="B2587" s="178" t="s">
        <v>321</v>
      </c>
      <c r="C2587" s="178" t="s">
        <v>325</v>
      </c>
      <c r="D2587" s="178">
        <v>69</v>
      </c>
    </row>
    <row r="2588" spans="1:4">
      <c r="A2588" s="178" t="s">
        <v>1427</v>
      </c>
      <c r="B2588" s="178" t="s">
        <v>326</v>
      </c>
      <c r="C2588" s="178" t="s">
        <v>325</v>
      </c>
      <c r="D2588" s="178">
        <v>71</v>
      </c>
    </row>
    <row r="2589" spans="1:4">
      <c r="A2589" s="178" t="s">
        <v>1431</v>
      </c>
      <c r="B2589" s="178" t="s">
        <v>326</v>
      </c>
      <c r="C2589" s="178" t="s">
        <v>321</v>
      </c>
      <c r="D2589" s="178">
        <v>69</v>
      </c>
    </row>
    <row r="2590" spans="1:4">
      <c r="A2590" s="178" t="s">
        <v>1432</v>
      </c>
      <c r="B2590" s="178" t="s">
        <v>326</v>
      </c>
      <c r="C2590" s="178" t="s">
        <v>325</v>
      </c>
      <c r="D2590" s="178">
        <v>71</v>
      </c>
    </row>
    <row r="2591" spans="1:4">
      <c r="A2591" s="178" t="s">
        <v>1440</v>
      </c>
      <c r="B2591" s="178" t="s">
        <v>326</v>
      </c>
      <c r="C2591" s="178" t="s">
        <v>321</v>
      </c>
      <c r="D2591" s="178">
        <v>70</v>
      </c>
    </row>
    <row r="2592" spans="1:4">
      <c r="A2592" s="178" t="s">
        <v>1445</v>
      </c>
      <c r="B2592" s="178" t="s">
        <v>326</v>
      </c>
      <c r="C2592" s="178" t="s">
        <v>325</v>
      </c>
      <c r="D2592" s="178">
        <v>71</v>
      </c>
    </row>
    <row r="2593" spans="1:4">
      <c r="A2593" s="178" t="s">
        <v>1448</v>
      </c>
      <c r="B2593" s="178" t="s">
        <v>325</v>
      </c>
      <c r="C2593" s="178" t="s">
        <v>321</v>
      </c>
      <c r="D2593" s="178">
        <v>70</v>
      </c>
    </row>
    <row r="2594" spans="1:4">
      <c r="A2594" s="178" t="s">
        <v>1452</v>
      </c>
      <c r="B2594" s="178" t="s">
        <v>322</v>
      </c>
      <c r="C2594" s="178" t="s">
        <v>325</v>
      </c>
      <c r="D2594" s="178">
        <v>71</v>
      </c>
    </row>
    <row r="2595" spans="1:4">
      <c r="A2595" s="178" t="s">
        <v>1454</v>
      </c>
      <c r="B2595" s="178" t="s">
        <v>326</v>
      </c>
      <c r="C2595" s="178" t="s">
        <v>321</v>
      </c>
      <c r="D2595" s="178">
        <v>69</v>
      </c>
    </row>
    <row r="2596" spans="1:4">
      <c r="A2596" s="178" t="s">
        <v>1455</v>
      </c>
      <c r="B2596" s="178" t="s">
        <v>322</v>
      </c>
      <c r="C2596" s="178" t="s">
        <v>325</v>
      </c>
      <c r="D2596" s="178">
        <v>71</v>
      </c>
    </row>
    <row r="2597" spans="1:4">
      <c r="A2597" s="178" t="s">
        <v>1458</v>
      </c>
      <c r="B2597" s="178" t="s">
        <v>325</v>
      </c>
      <c r="C2597" s="178" t="s">
        <v>325</v>
      </c>
      <c r="D2597" s="178">
        <v>69</v>
      </c>
    </row>
    <row r="2598" spans="1:4">
      <c r="A2598" s="178" t="s">
        <v>1461</v>
      </c>
      <c r="B2598" s="178" t="s">
        <v>322</v>
      </c>
      <c r="C2598" s="178" t="s">
        <v>321</v>
      </c>
      <c r="D2598" s="178">
        <v>70</v>
      </c>
    </row>
    <row r="2599" spans="1:4">
      <c r="A2599" s="178" t="s">
        <v>1463</v>
      </c>
      <c r="B2599" s="178" t="s">
        <v>322</v>
      </c>
      <c r="C2599" s="178" t="s">
        <v>325</v>
      </c>
      <c r="D2599" s="178">
        <v>71</v>
      </c>
    </row>
    <row r="2600" spans="1:4">
      <c r="A2600" s="178" t="s">
        <v>1464</v>
      </c>
      <c r="B2600" s="178" t="s">
        <v>325</v>
      </c>
      <c r="C2600" s="178" t="s">
        <v>321</v>
      </c>
      <c r="D2600" s="178">
        <v>70</v>
      </c>
    </row>
    <row r="2601" spans="1:4">
      <c r="A2601" s="178" t="s">
        <v>1466</v>
      </c>
      <c r="B2601" s="178" t="s">
        <v>326</v>
      </c>
      <c r="C2601" s="178" t="s">
        <v>348</v>
      </c>
      <c r="D2601" s="178">
        <v>68</v>
      </c>
    </row>
    <row r="2602" spans="1:4">
      <c r="A2602" s="178" t="s">
        <v>1468</v>
      </c>
      <c r="B2602" s="178" t="s">
        <v>325</v>
      </c>
      <c r="C2602" s="178" t="s">
        <v>348</v>
      </c>
      <c r="D2602" s="178">
        <v>69</v>
      </c>
    </row>
    <row r="2603" spans="1:4">
      <c r="A2603" s="178" t="s">
        <v>1471</v>
      </c>
      <c r="B2603" s="178" t="s">
        <v>321</v>
      </c>
      <c r="C2603" s="178" t="s">
        <v>325</v>
      </c>
      <c r="D2603" s="178">
        <v>71</v>
      </c>
    </row>
    <row r="2604" spans="1:4">
      <c r="A2604" s="178" t="s">
        <v>1472</v>
      </c>
      <c r="B2604" s="178" t="s">
        <v>322</v>
      </c>
      <c r="C2604" s="178" t="s">
        <v>321</v>
      </c>
      <c r="D2604" s="178">
        <v>72</v>
      </c>
    </row>
    <row r="2605" spans="1:4">
      <c r="A2605" s="178" t="s">
        <v>1473</v>
      </c>
      <c r="B2605" s="178" t="s">
        <v>2273</v>
      </c>
      <c r="C2605" s="178" t="s">
        <v>321</v>
      </c>
      <c r="D2605" s="178">
        <v>78</v>
      </c>
    </row>
    <row r="2606" spans="1:4">
      <c r="A2606" s="178" t="s">
        <v>1484</v>
      </c>
      <c r="B2606" s="178" t="s">
        <v>325</v>
      </c>
      <c r="C2606" s="178" t="s">
        <v>325</v>
      </c>
      <c r="D2606" s="178">
        <v>69</v>
      </c>
    </row>
    <row r="2607" spans="1:4">
      <c r="A2607" s="178" t="s">
        <v>1485</v>
      </c>
      <c r="B2607" s="178" t="s">
        <v>322</v>
      </c>
      <c r="C2607" s="178" t="s">
        <v>321</v>
      </c>
      <c r="D2607" s="178">
        <v>73</v>
      </c>
    </row>
    <row r="2608" spans="1:4">
      <c r="A2608" s="178" t="s">
        <v>1487</v>
      </c>
      <c r="B2608" s="178" t="s">
        <v>325</v>
      </c>
      <c r="C2608" s="178" t="s">
        <v>348</v>
      </c>
      <c r="D2608" s="178">
        <v>69</v>
      </c>
    </row>
    <row r="2609" spans="1:4">
      <c r="A2609" s="178" t="s">
        <v>1488</v>
      </c>
      <c r="B2609" s="178" t="s">
        <v>325</v>
      </c>
      <c r="C2609" s="178" t="s">
        <v>348</v>
      </c>
      <c r="D2609" s="178">
        <v>71</v>
      </c>
    </row>
    <row r="2610" spans="1:4">
      <c r="A2610" s="178" t="s">
        <v>1490</v>
      </c>
      <c r="B2610" s="178" t="s">
        <v>322</v>
      </c>
      <c r="C2610" s="178" t="s">
        <v>321</v>
      </c>
      <c r="D2610" s="178">
        <v>70</v>
      </c>
    </row>
    <row r="2611" spans="1:4">
      <c r="A2611" s="178" t="s">
        <v>1491</v>
      </c>
      <c r="B2611" s="178" t="s">
        <v>322</v>
      </c>
      <c r="C2611" s="178" t="s">
        <v>321</v>
      </c>
      <c r="D2611" s="178">
        <v>70</v>
      </c>
    </row>
    <row r="2612" spans="1:4">
      <c r="A2612" s="178" t="s">
        <v>1495</v>
      </c>
      <c r="B2612" s="178" t="s">
        <v>322</v>
      </c>
      <c r="C2612" s="178" t="s">
        <v>321</v>
      </c>
      <c r="D2612" s="178">
        <v>70</v>
      </c>
    </row>
    <row r="2613" spans="1:4">
      <c r="A2613" s="178" t="s">
        <v>1496</v>
      </c>
      <c r="B2613" s="178" t="s">
        <v>325</v>
      </c>
      <c r="C2613" s="178" t="s">
        <v>325</v>
      </c>
      <c r="D2613" s="178">
        <v>76</v>
      </c>
    </row>
    <row r="2614" spans="1:4">
      <c r="A2614" s="178" t="s">
        <v>1497</v>
      </c>
      <c r="B2614" s="178" t="s">
        <v>325</v>
      </c>
      <c r="C2614" s="178" t="s">
        <v>321</v>
      </c>
      <c r="D2614" s="178">
        <v>70</v>
      </c>
    </row>
    <row r="2615" spans="1:4">
      <c r="A2615" s="178" t="s">
        <v>1501</v>
      </c>
      <c r="B2615" s="178" t="s">
        <v>325</v>
      </c>
      <c r="C2615" s="178" t="s">
        <v>321</v>
      </c>
      <c r="D2615" s="178">
        <v>70</v>
      </c>
    </row>
    <row r="2616" spans="1:4">
      <c r="A2616" s="178" t="s">
        <v>1509</v>
      </c>
      <c r="B2616" s="178" t="s">
        <v>325</v>
      </c>
      <c r="C2616" s="178" t="s">
        <v>348</v>
      </c>
      <c r="D2616" s="178">
        <v>72</v>
      </c>
    </row>
    <row r="2617" spans="1:4">
      <c r="A2617" s="178" t="s">
        <v>1512</v>
      </c>
      <c r="B2617" s="178" t="s">
        <v>326</v>
      </c>
      <c r="C2617" s="178" t="s">
        <v>348</v>
      </c>
      <c r="D2617" s="178">
        <v>70</v>
      </c>
    </row>
    <row r="2618" spans="1:4">
      <c r="A2618" s="178" t="s">
        <v>1517</v>
      </c>
      <c r="B2618" s="178" t="s">
        <v>325</v>
      </c>
      <c r="C2618" s="178" t="s">
        <v>348</v>
      </c>
      <c r="D2618" s="178">
        <v>72</v>
      </c>
    </row>
    <row r="2619" spans="1:4">
      <c r="A2619" s="178" t="s">
        <v>1520</v>
      </c>
      <c r="B2619" s="178" t="s">
        <v>326</v>
      </c>
      <c r="C2619" s="178" t="s">
        <v>325</v>
      </c>
      <c r="D2619" s="178">
        <v>69</v>
      </c>
    </row>
    <row r="2620" spans="1:4">
      <c r="A2620" s="178" t="s">
        <v>1521</v>
      </c>
      <c r="B2620" s="178" t="s">
        <v>325</v>
      </c>
      <c r="C2620" s="178" t="s">
        <v>321</v>
      </c>
      <c r="D2620" s="178">
        <v>70</v>
      </c>
    </row>
    <row r="2621" spans="1:4">
      <c r="A2621" s="178" t="s">
        <v>1525</v>
      </c>
      <c r="B2621" s="178" t="s">
        <v>326</v>
      </c>
      <c r="C2621" s="178" t="s">
        <v>325</v>
      </c>
      <c r="D2621" s="178">
        <v>71</v>
      </c>
    </row>
    <row r="2622" spans="1:4">
      <c r="A2622" s="178" t="s">
        <v>1529</v>
      </c>
      <c r="B2622" s="178" t="s">
        <v>325</v>
      </c>
      <c r="C2622" s="178" t="s">
        <v>325</v>
      </c>
      <c r="D2622" s="178">
        <v>69</v>
      </c>
    </row>
    <row r="2623" spans="1:4">
      <c r="A2623" s="178" t="s">
        <v>1532</v>
      </c>
      <c r="B2623" s="178" t="s">
        <v>325</v>
      </c>
      <c r="C2623" s="178" t="s">
        <v>348</v>
      </c>
      <c r="D2623" s="178">
        <v>71</v>
      </c>
    </row>
    <row r="2624" spans="1:4">
      <c r="A2624" s="178" t="s">
        <v>1533</v>
      </c>
      <c r="B2624" s="178" t="s">
        <v>326</v>
      </c>
      <c r="C2624" s="178" t="s">
        <v>348</v>
      </c>
      <c r="D2624" s="178">
        <v>71</v>
      </c>
    </row>
    <row r="2625" spans="1:4">
      <c r="A2625" s="178" t="s">
        <v>1534</v>
      </c>
      <c r="B2625" s="178" t="s">
        <v>325</v>
      </c>
      <c r="C2625" s="178" t="s">
        <v>321</v>
      </c>
      <c r="D2625" s="178">
        <v>72</v>
      </c>
    </row>
    <row r="2626" spans="1:4">
      <c r="A2626" s="178" t="s">
        <v>1535</v>
      </c>
      <c r="B2626" s="178" t="s">
        <v>322</v>
      </c>
      <c r="C2626" s="178" t="s">
        <v>321</v>
      </c>
      <c r="D2626" s="178">
        <v>70</v>
      </c>
    </row>
    <row r="2627" spans="1:4">
      <c r="A2627" s="178" t="s">
        <v>1536</v>
      </c>
      <c r="B2627" s="178" t="s">
        <v>326</v>
      </c>
      <c r="C2627" s="178" t="s">
        <v>348</v>
      </c>
      <c r="D2627" s="178">
        <v>71</v>
      </c>
    </row>
    <row r="2628" spans="1:4">
      <c r="A2628" s="178" t="s">
        <v>1539</v>
      </c>
      <c r="B2628" s="178" t="s">
        <v>326</v>
      </c>
      <c r="C2628" s="178" t="s">
        <v>348</v>
      </c>
      <c r="D2628" s="178">
        <v>70</v>
      </c>
    </row>
    <row r="2629" spans="1:4">
      <c r="A2629" s="178" t="s">
        <v>1540</v>
      </c>
      <c r="B2629" s="178" t="s">
        <v>326</v>
      </c>
      <c r="C2629" s="178" t="s">
        <v>321</v>
      </c>
      <c r="D2629" s="178">
        <v>70</v>
      </c>
    </row>
    <row r="2630" spans="1:4">
      <c r="A2630" s="178" t="s">
        <v>1543</v>
      </c>
      <c r="B2630" s="178" t="s">
        <v>322</v>
      </c>
      <c r="C2630" s="178" t="s">
        <v>321</v>
      </c>
      <c r="D2630" s="178">
        <v>70</v>
      </c>
    </row>
    <row r="2631" spans="1:4">
      <c r="A2631" s="178" t="s">
        <v>1544</v>
      </c>
      <c r="B2631" s="178" t="s">
        <v>325</v>
      </c>
      <c r="C2631" s="178" t="s">
        <v>321</v>
      </c>
      <c r="D2631" s="178">
        <v>70</v>
      </c>
    </row>
    <row r="2632" spans="1:4">
      <c r="A2632" s="178" t="s">
        <v>1545</v>
      </c>
      <c r="B2632" s="178" t="s">
        <v>326</v>
      </c>
      <c r="C2632" s="178" t="s">
        <v>321</v>
      </c>
      <c r="D2632" s="178">
        <v>70</v>
      </c>
    </row>
    <row r="2633" spans="1:4">
      <c r="A2633" s="178" t="s">
        <v>1552</v>
      </c>
      <c r="B2633" s="178" t="s">
        <v>325</v>
      </c>
      <c r="C2633" s="178" t="s">
        <v>325</v>
      </c>
      <c r="D2633" s="178">
        <v>69</v>
      </c>
    </row>
    <row r="2634" spans="1:4">
      <c r="A2634" s="178" t="s">
        <v>1554</v>
      </c>
      <c r="B2634" s="178" t="s">
        <v>325</v>
      </c>
      <c r="C2634" s="178" t="s">
        <v>326</v>
      </c>
      <c r="D2634" s="178">
        <v>72</v>
      </c>
    </row>
    <row r="2635" spans="1:4">
      <c r="A2635" s="178" t="s">
        <v>1556</v>
      </c>
      <c r="B2635" s="178" t="s">
        <v>325</v>
      </c>
      <c r="C2635" s="178" t="s">
        <v>325</v>
      </c>
      <c r="D2635" s="178">
        <v>69</v>
      </c>
    </row>
    <row r="2636" spans="1:4">
      <c r="A2636" s="178" t="s">
        <v>1565</v>
      </c>
      <c r="B2636" s="178" t="s">
        <v>326</v>
      </c>
      <c r="C2636" s="178" t="s">
        <v>325</v>
      </c>
      <c r="D2636" s="178">
        <v>71</v>
      </c>
    </row>
    <row r="2637" spans="1:4">
      <c r="A2637" s="178" t="s">
        <v>1566</v>
      </c>
      <c r="B2637" s="178" t="s">
        <v>322</v>
      </c>
      <c r="C2637" s="178" t="s">
        <v>348</v>
      </c>
      <c r="D2637" s="178">
        <v>71</v>
      </c>
    </row>
    <row r="2638" spans="1:4">
      <c r="A2638" s="178" t="s">
        <v>1568</v>
      </c>
      <c r="B2638" s="178" t="s">
        <v>326</v>
      </c>
      <c r="C2638" s="178" t="s">
        <v>321</v>
      </c>
      <c r="D2638" s="178">
        <v>76</v>
      </c>
    </row>
    <row r="2639" spans="1:4">
      <c r="A2639" s="178" t="s">
        <v>1569</v>
      </c>
      <c r="B2639" s="178" t="s">
        <v>325</v>
      </c>
      <c r="C2639" s="178" t="s">
        <v>325</v>
      </c>
      <c r="D2639" s="178">
        <v>69</v>
      </c>
    </row>
    <row r="2640" spans="1:4">
      <c r="A2640" s="178" t="s">
        <v>1575</v>
      </c>
      <c r="B2640" s="178" t="s">
        <v>325</v>
      </c>
      <c r="C2640" s="178" t="s">
        <v>325</v>
      </c>
      <c r="D2640" s="178">
        <v>71</v>
      </c>
    </row>
    <row r="2641" spans="1:4">
      <c r="A2641" s="178" t="s">
        <v>1579</v>
      </c>
      <c r="B2641" s="178" t="s">
        <v>322</v>
      </c>
      <c r="C2641" s="178" t="s">
        <v>321</v>
      </c>
      <c r="D2641" s="178">
        <v>70</v>
      </c>
    </row>
    <row r="2642" spans="1:4">
      <c r="A2642" s="178" t="s">
        <v>1584</v>
      </c>
      <c r="B2642" s="178" t="s">
        <v>326</v>
      </c>
      <c r="C2642" s="178" t="s">
        <v>321</v>
      </c>
      <c r="D2642" s="178">
        <v>70</v>
      </c>
    </row>
    <row r="2643" spans="1:4">
      <c r="A2643" s="178" t="s">
        <v>1598</v>
      </c>
      <c r="B2643" s="178" t="s">
        <v>322</v>
      </c>
      <c r="C2643" s="178" t="s">
        <v>325</v>
      </c>
      <c r="D2643" s="178">
        <v>71</v>
      </c>
    </row>
    <row r="2644" spans="1:4">
      <c r="A2644" s="178" t="s">
        <v>1605</v>
      </c>
      <c r="B2644" s="178" t="s">
        <v>325</v>
      </c>
      <c r="C2644" s="178" t="s">
        <v>325</v>
      </c>
      <c r="D2644" s="178">
        <v>69</v>
      </c>
    </row>
    <row r="2645" spans="1:4">
      <c r="A2645" s="178" t="s">
        <v>1607</v>
      </c>
      <c r="B2645" s="178" t="s">
        <v>326</v>
      </c>
      <c r="C2645" s="178" t="s">
        <v>321</v>
      </c>
      <c r="D2645" s="178">
        <v>76</v>
      </c>
    </row>
    <row r="2646" spans="1:4">
      <c r="A2646" s="178" t="s">
        <v>1611</v>
      </c>
      <c r="B2646" s="178" t="s">
        <v>325</v>
      </c>
      <c r="C2646" s="178" t="s">
        <v>325</v>
      </c>
      <c r="D2646" s="178">
        <v>69</v>
      </c>
    </row>
    <row r="2647" spans="1:4">
      <c r="A2647" s="178" t="s">
        <v>2076</v>
      </c>
      <c r="B2647" s="178" t="s">
        <v>322</v>
      </c>
      <c r="C2647" s="178" t="s">
        <v>325</v>
      </c>
      <c r="D2647" s="178">
        <v>72</v>
      </c>
    </row>
    <row r="2648" spans="1:4">
      <c r="A2648" s="178" t="s">
        <v>2082</v>
      </c>
      <c r="B2648" s="178" t="s">
        <v>326</v>
      </c>
      <c r="C2648" s="178" t="s">
        <v>326</v>
      </c>
      <c r="D2648" s="178">
        <v>70</v>
      </c>
    </row>
    <row r="2649" spans="1:4">
      <c r="A2649" s="178" t="s">
        <v>2083</v>
      </c>
      <c r="B2649" s="178">
        <v>0</v>
      </c>
      <c r="C2649" s="178">
        <v>0</v>
      </c>
      <c r="D2649" s="178">
        <v>0</v>
      </c>
    </row>
    <row r="2650" spans="1:4">
      <c r="A2650" s="178" t="s">
        <v>2075</v>
      </c>
      <c r="B2650" s="178" t="s">
        <v>322</v>
      </c>
      <c r="C2650" s="178" t="s">
        <v>348</v>
      </c>
      <c r="D2650" s="178">
        <v>70</v>
      </c>
    </row>
    <row r="2651" spans="1:4">
      <c r="A2651" s="178" t="s">
        <v>2078</v>
      </c>
      <c r="B2651" s="178" t="s">
        <v>326</v>
      </c>
      <c r="C2651" s="178" t="s">
        <v>348</v>
      </c>
      <c r="D2651" s="178">
        <v>70</v>
      </c>
    </row>
    <row r="2652" spans="1:4">
      <c r="A2652" s="178" t="s">
        <v>2830</v>
      </c>
      <c r="B2652" s="178">
        <v>0</v>
      </c>
      <c r="C2652" s="178">
        <v>0</v>
      </c>
      <c r="D2652" s="178">
        <v>0</v>
      </c>
    </row>
    <row r="2653" spans="1:4">
      <c r="A2653" s="178" t="s">
        <v>2831</v>
      </c>
      <c r="B2653" s="178" t="s">
        <v>322</v>
      </c>
      <c r="C2653" s="178" t="s">
        <v>321</v>
      </c>
      <c r="D2653" s="178">
        <v>74</v>
      </c>
    </row>
    <row r="2654" spans="1:4">
      <c r="A2654" s="178" t="s">
        <v>2914</v>
      </c>
      <c r="B2654" s="178" t="s">
        <v>322</v>
      </c>
      <c r="C2654" s="178" t="s">
        <v>325</v>
      </c>
      <c r="D2654" s="178">
        <v>71</v>
      </c>
    </row>
    <row r="2655" spans="1:4">
      <c r="A2655" s="178" t="s">
        <v>2917</v>
      </c>
      <c r="B2655" s="178" t="s">
        <v>326</v>
      </c>
      <c r="C2655" s="178" t="s">
        <v>325</v>
      </c>
      <c r="D2655" s="178">
        <v>71</v>
      </c>
    </row>
    <row r="2656" spans="1:4">
      <c r="A2656" s="178" t="s">
        <v>2925</v>
      </c>
      <c r="B2656" s="178" t="s">
        <v>326</v>
      </c>
      <c r="C2656" s="178" t="s">
        <v>321</v>
      </c>
      <c r="D2656" s="178">
        <v>71</v>
      </c>
    </row>
    <row r="2657" spans="1:4">
      <c r="A2657" s="178" t="s">
        <v>2946</v>
      </c>
      <c r="B2657" s="178">
        <v>0</v>
      </c>
      <c r="C2657" s="178">
        <v>0</v>
      </c>
      <c r="D2657" s="178">
        <v>0</v>
      </c>
    </row>
    <row r="2658" spans="1:4">
      <c r="A2658" s="178" t="s">
        <v>2982</v>
      </c>
      <c r="B2658" s="178" t="s">
        <v>322</v>
      </c>
      <c r="C2658" s="178" t="s">
        <v>325</v>
      </c>
      <c r="D2658" s="178">
        <v>72</v>
      </c>
    </row>
    <row r="2659" spans="1:4">
      <c r="A2659" s="178" t="s">
        <v>2983</v>
      </c>
      <c r="B2659" s="178">
        <v>0</v>
      </c>
      <c r="C2659" s="178">
        <v>0</v>
      </c>
      <c r="D2659" s="178">
        <v>0</v>
      </c>
    </row>
    <row r="2660" spans="1:4">
      <c r="A2660" s="178" t="s">
        <v>3020</v>
      </c>
      <c r="B2660" s="178">
        <v>0</v>
      </c>
      <c r="C2660" s="178">
        <v>0</v>
      </c>
      <c r="D2660" s="178">
        <v>0</v>
      </c>
    </row>
    <row r="2661" spans="1:4">
      <c r="A2661" s="178" t="s">
        <v>3021</v>
      </c>
      <c r="B2661" s="178">
        <v>0</v>
      </c>
      <c r="C2661" s="178">
        <v>0</v>
      </c>
      <c r="D2661" s="178">
        <v>0</v>
      </c>
    </row>
    <row r="2662" spans="1:4">
      <c r="A2662" s="178" t="s">
        <v>3022</v>
      </c>
      <c r="B2662" s="178">
        <v>0</v>
      </c>
      <c r="C2662" s="178">
        <v>0</v>
      </c>
      <c r="D2662" s="178">
        <v>0</v>
      </c>
    </row>
    <row r="2663" spans="1:4">
      <c r="A2663" s="178" t="s">
        <v>3034</v>
      </c>
      <c r="B2663" s="178" t="s">
        <v>322</v>
      </c>
      <c r="C2663" s="178" t="s">
        <v>325</v>
      </c>
      <c r="D2663" s="178">
        <v>72</v>
      </c>
    </row>
    <row r="2664" spans="1:4">
      <c r="A2664" s="178" t="s">
        <v>3035</v>
      </c>
      <c r="B2664" s="178">
        <v>0</v>
      </c>
      <c r="C2664" s="178">
        <v>0</v>
      </c>
      <c r="D2664" s="178">
        <v>0</v>
      </c>
    </row>
    <row r="2665" spans="1:4">
      <c r="A2665" s="178" t="s">
        <v>3099</v>
      </c>
      <c r="B2665" s="178">
        <v>0</v>
      </c>
      <c r="C2665" s="178">
        <v>0</v>
      </c>
      <c r="D2665" s="178">
        <v>0</v>
      </c>
    </row>
    <row r="2666" spans="1:4">
      <c r="A2666" s="178" t="s">
        <v>3112</v>
      </c>
      <c r="B2666" s="178" t="s">
        <v>322</v>
      </c>
      <c r="C2666" s="178" t="s">
        <v>348</v>
      </c>
      <c r="D2666" s="178">
        <v>74</v>
      </c>
    </row>
    <row r="2667" spans="1:4">
      <c r="A2667" s="178" t="s">
        <v>3114</v>
      </c>
      <c r="B2667" s="178">
        <v>0</v>
      </c>
      <c r="C2667" s="178">
        <v>0</v>
      </c>
      <c r="D2667" s="178">
        <v>0</v>
      </c>
    </row>
    <row r="2668" spans="1:4">
      <c r="A2668" s="178" t="s">
        <v>3116</v>
      </c>
      <c r="B2668" s="178" t="s">
        <v>326</v>
      </c>
      <c r="C2668" s="178" t="s">
        <v>348</v>
      </c>
      <c r="D2668" s="178">
        <v>73</v>
      </c>
    </row>
    <row r="2669" spans="1:4">
      <c r="A2669" s="178" t="s">
        <v>3118</v>
      </c>
      <c r="B2669" s="178" t="s">
        <v>322</v>
      </c>
      <c r="C2669" s="178" t="s">
        <v>325</v>
      </c>
      <c r="D2669" s="178">
        <v>72</v>
      </c>
    </row>
    <row r="2670" spans="1:4">
      <c r="A2670" s="178" t="s">
        <v>3136</v>
      </c>
      <c r="B2670" s="178">
        <v>0</v>
      </c>
      <c r="C2670" s="178">
        <v>0</v>
      </c>
      <c r="D2670" s="178">
        <v>0</v>
      </c>
    </row>
    <row r="2671" spans="1:4">
      <c r="A2671" s="178" t="s">
        <v>3156</v>
      </c>
      <c r="B2671" s="178" t="s">
        <v>322</v>
      </c>
      <c r="C2671" s="178" t="s">
        <v>325</v>
      </c>
      <c r="D2671" s="178">
        <v>72</v>
      </c>
    </row>
    <row r="2672" spans="1:4">
      <c r="A2672" s="178" t="s">
        <v>3180</v>
      </c>
      <c r="B2672" s="178">
        <v>0</v>
      </c>
      <c r="C2672" s="178">
        <v>0</v>
      </c>
      <c r="D2672" s="178">
        <v>0</v>
      </c>
    </row>
    <row r="2673" spans="1:4">
      <c r="A2673" s="178" t="s">
        <v>3263</v>
      </c>
      <c r="B2673" s="178" t="s">
        <v>322</v>
      </c>
      <c r="C2673" s="178" t="s">
        <v>326</v>
      </c>
      <c r="D2673" s="178">
        <v>71</v>
      </c>
    </row>
    <row r="2674" spans="1:4">
      <c r="A2674" s="178" t="s">
        <v>3293</v>
      </c>
      <c r="B2674" s="178" t="s">
        <v>322</v>
      </c>
      <c r="C2674" s="178" t="s">
        <v>326</v>
      </c>
      <c r="D2674" s="178">
        <v>71</v>
      </c>
    </row>
    <row r="2675" spans="1:4">
      <c r="A2675" s="178" t="s">
        <v>3303</v>
      </c>
      <c r="B2675" s="178" t="s">
        <v>325</v>
      </c>
      <c r="C2675" s="178" t="s">
        <v>321</v>
      </c>
      <c r="D2675" s="178">
        <v>72</v>
      </c>
    </row>
    <row r="2676" spans="1:4">
      <c r="A2676" s="178" t="s">
        <v>3332</v>
      </c>
      <c r="B2676" s="178" t="s">
        <v>325</v>
      </c>
      <c r="C2676" s="178" t="s">
        <v>325</v>
      </c>
      <c r="D2676" s="178">
        <v>73</v>
      </c>
    </row>
    <row r="2677" spans="1:4">
      <c r="A2677" s="178" t="s">
        <v>3372</v>
      </c>
      <c r="B2677" s="178" t="s">
        <v>322</v>
      </c>
      <c r="C2677" s="178" t="s">
        <v>326</v>
      </c>
      <c r="D2677" s="178">
        <v>71</v>
      </c>
    </row>
    <row r="2678" spans="1:4">
      <c r="A2678" s="178" t="s">
        <v>3395</v>
      </c>
      <c r="B2678" s="178" t="s">
        <v>326</v>
      </c>
      <c r="C2678" s="178" t="s">
        <v>321</v>
      </c>
      <c r="D2678" s="178">
        <v>72</v>
      </c>
    </row>
    <row r="2679" spans="1:4">
      <c r="A2679" s="178" t="s">
        <v>3396</v>
      </c>
      <c r="B2679" s="178" t="s">
        <v>326</v>
      </c>
      <c r="C2679" s="178" t="s">
        <v>321</v>
      </c>
      <c r="D2679" s="178">
        <v>71</v>
      </c>
    </row>
    <row r="2680" spans="1:4">
      <c r="A2680" s="178" t="s">
        <v>3446</v>
      </c>
      <c r="B2680" s="178">
        <v>0</v>
      </c>
      <c r="C2680" s="178">
        <v>0</v>
      </c>
      <c r="D2680" s="178">
        <v>0</v>
      </c>
    </row>
    <row r="2681" spans="1:4">
      <c r="A2681" s="178" t="s">
        <v>3474</v>
      </c>
      <c r="B2681" s="178">
        <v>0</v>
      </c>
      <c r="C2681" s="178">
        <v>0</v>
      </c>
      <c r="D2681" s="178">
        <v>0</v>
      </c>
    </row>
    <row r="2682" spans="1:4">
      <c r="A2682" s="178" t="s">
        <v>3480</v>
      </c>
      <c r="B2682" s="178">
        <v>0</v>
      </c>
      <c r="C2682" s="178">
        <v>0</v>
      </c>
      <c r="D2682" s="178">
        <v>0</v>
      </c>
    </row>
    <row r="2683" spans="1:4">
      <c r="A2683" s="178" t="s">
        <v>3486</v>
      </c>
      <c r="B2683" s="178">
        <v>0</v>
      </c>
      <c r="C2683" s="178">
        <v>0</v>
      </c>
      <c r="D2683" s="178">
        <v>0</v>
      </c>
    </row>
    <row r="2684" spans="1:4">
      <c r="A2684" s="178" t="s">
        <v>3489</v>
      </c>
      <c r="B2684" s="178">
        <v>0</v>
      </c>
      <c r="C2684" s="178">
        <v>0</v>
      </c>
      <c r="D2684" s="178">
        <v>0</v>
      </c>
    </row>
    <row r="2685" spans="1:4">
      <c r="A2685" s="178" t="s">
        <v>3493</v>
      </c>
      <c r="B2685" s="178">
        <v>0</v>
      </c>
      <c r="C2685" s="178">
        <v>0</v>
      </c>
      <c r="D2685" s="178">
        <v>0</v>
      </c>
    </row>
    <row r="2686" spans="1:4">
      <c r="A2686" s="178" t="s">
        <v>3496</v>
      </c>
      <c r="B2686" s="178">
        <v>0</v>
      </c>
      <c r="C2686" s="178">
        <v>0</v>
      </c>
      <c r="D2686" s="178">
        <v>0</v>
      </c>
    </row>
    <row r="2687" spans="1:4">
      <c r="A2687" s="178" t="s">
        <v>3609</v>
      </c>
      <c r="B2687" s="178">
        <v>0</v>
      </c>
      <c r="C2687" s="178">
        <v>0</v>
      </c>
      <c r="D2687" s="178">
        <v>0</v>
      </c>
    </row>
    <row r="2688" spans="1:4">
      <c r="A2688" s="178" t="s">
        <v>3624</v>
      </c>
      <c r="B2688" s="178" t="s">
        <v>322</v>
      </c>
      <c r="C2688" s="178" t="s">
        <v>326</v>
      </c>
      <c r="D2688" s="178">
        <v>71</v>
      </c>
    </row>
    <row r="2689" spans="1:4">
      <c r="A2689" s="178" t="s">
        <v>3625</v>
      </c>
      <c r="B2689" s="178">
        <v>0</v>
      </c>
      <c r="C2689" s="178">
        <v>0</v>
      </c>
      <c r="D2689" s="178">
        <v>0</v>
      </c>
    </row>
    <row r="2690" spans="1:4">
      <c r="A2690" s="178" t="s">
        <v>3657</v>
      </c>
      <c r="B2690" s="178">
        <v>0</v>
      </c>
      <c r="C2690" s="178">
        <v>0</v>
      </c>
      <c r="D2690" s="178">
        <v>0</v>
      </c>
    </row>
    <row r="2691" spans="1:4">
      <c r="A2691" s="178" t="s">
        <v>3674</v>
      </c>
      <c r="B2691" s="178">
        <v>0</v>
      </c>
      <c r="C2691" s="178">
        <v>0</v>
      </c>
      <c r="D2691" s="178">
        <v>0</v>
      </c>
    </row>
    <row r="2692" spans="1:4">
      <c r="A2692" s="178" t="s">
        <v>3718</v>
      </c>
      <c r="B2692" s="178" t="s">
        <v>322</v>
      </c>
      <c r="C2692" s="178" t="s">
        <v>326</v>
      </c>
      <c r="D2692" s="178">
        <v>71</v>
      </c>
    </row>
    <row r="2693" spans="1:4">
      <c r="A2693" s="178" t="s">
        <v>3738</v>
      </c>
      <c r="B2693" s="178">
        <v>0</v>
      </c>
      <c r="C2693" s="178">
        <v>0</v>
      </c>
      <c r="D2693" s="178">
        <v>0</v>
      </c>
    </row>
    <row r="2694" spans="1:4">
      <c r="A2694" s="178" t="s">
        <v>3750</v>
      </c>
      <c r="B2694" s="178">
        <v>0</v>
      </c>
      <c r="C2694" s="178">
        <v>0</v>
      </c>
      <c r="D2694" s="178">
        <v>0</v>
      </c>
    </row>
    <row r="2695" spans="1:4">
      <c r="A2695" s="178" t="s">
        <v>3765</v>
      </c>
      <c r="B2695" s="178" t="s">
        <v>325</v>
      </c>
      <c r="C2695" s="178" t="s">
        <v>321</v>
      </c>
      <c r="D2695" s="178">
        <v>71</v>
      </c>
    </row>
    <row r="2696" spans="1:4">
      <c r="A2696" s="178" t="s">
        <v>3801</v>
      </c>
      <c r="B2696" s="178">
        <v>0</v>
      </c>
      <c r="C2696" s="178">
        <v>0</v>
      </c>
      <c r="D2696" s="178">
        <v>0</v>
      </c>
    </row>
    <row r="2697" spans="1:4">
      <c r="A2697" s="178" t="s">
        <v>3839</v>
      </c>
      <c r="B2697" s="178">
        <v>0</v>
      </c>
      <c r="C2697" s="178">
        <v>0</v>
      </c>
      <c r="D2697" s="178">
        <v>0</v>
      </c>
    </row>
    <row r="2698" spans="1:4">
      <c r="A2698" s="178" t="s">
        <v>2814</v>
      </c>
      <c r="B2698" s="178" t="s">
        <v>2273</v>
      </c>
      <c r="C2698" s="178" t="s">
        <v>326</v>
      </c>
      <c r="D2698" s="178">
        <v>71</v>
      </c>
    </row>
    <row r="2699" spans="1:4">
      <c r="A2699" s="178" t="s">
        <v>2817</v>
      </c>
      <c r="B2699" s="178" t="s">
        <v>322</v>
      </c>
      <c r="C2699" s="178" t="s">
        <v>321</v>
      </c>
      <c r="D2699" s="178">
        <v>72</v>
      </c>
    </row>
    <row r="2700" spans="1:4">
      <c r="A2700" s="178" t="s">
        <v>2818</v>
      </c>
      <c r="B2700" s="178" t="s">
        <v>322</v>
      </c>
      <c r="C2700" s="178" t="s">
        <v>321</v>
      </c>
      <c r="D2700" s="178">
        <v>73</v>
      </c>
    </row>
    <row r="2701" spans="1:4">
      <c r="A2701" s="178" t="s">
        <v>2821</v>
      </c>
      <c r="B2701" s="178" t="s">
        <v>322</v>
      </c>
      <c r="C2701" s="178" t="s">
        <v>325</v>
      </c>
      <c r="D2701" s="178">
        <v>72</v>
      </c>
    </row>
    <row r="2702" spans="1:4">
      <c r="A2702" s="178" t="s">
        <v>2823</v>
      </c>
      <c r="B2702" s="178" t="s">
        <v>322</v>
      </c>
      <c r="C2702" s="178" t="s">
        <v>321</v>
      </c>
      <c r="D2702" s="178">
        <v>73</v>
      </c>
    </row>
    <row r="2703" spans="1:4">
      <c r="A2703" s="178" t="s">
        <v>2824</v>
      </c>
      <c r="B2703" s="178" t="s">
        <v>322</v>
      </c>
      <c r="C2703" s="178" t="s">
        <v>325</v>
      </c>
      <c r="D2703" s="178">
        <v>73</v>
      </c>
    </row>
    <row r="2704" spans="1:4">
      <c r="A2704" s="178" t="s">
        <v>2825</v>
      </c>
      <c r="B2704" s="178" t="s">
        <v>322</v>
      </c>
      <c r="C2704" s="178" t="s">
        <v>321</v>
      </c>
      <c r="D2704" s="178">
        <v>73</v>
      </c>
    </row>
    <row r="2705" spans="1:4">
      <c r="A2705" s="178" t="s">
        <v>2826</v>
      </c>
      <c r="B2705" s="178" t="s">
        <v>322</v>
      </c>
      <c r="C2705" s="178" t="s">
        <v>321</v>
      </c>
      <c r="D2705" s="178">
        <v>73</v>
      </c>
    </row>
    <row r="2706" spans="1:4">
      <c r="A2706" s="178" t="s">
        <v>2827</v>
      </c>
      <c r="B2706" s="178" t="s">
        <v>322</v>
      </c>
      <c r="C2706" s="178" t="s">
        <v>321</v>
      </c>
      <c r="D2706" s="178">
        <v>74</v>
      </c>
    </row>
    <row r="2707" spans="1:4">
      <c r="A2707" s="178" t="s">
        <v>2828</v>
      </c>
      <c r="B2707" s="178" t="s">
        <v>322</v>
      </c>
      <c r="C2707" s="178" t="s">
        <v>321</v>
      </c>
      <c r="D2707" s="178">
        <v>73</v>
      </c>
    </row>
    <row r="2708" spans="1:4">
      <c r="A2708" s="178" t="s">
        <v>2829</v>
      </c>
      <c r="B2708" s="178" t="s">
        <v>322</v>
      </c>
      <c r="C2708" s="178" t="s">
        <v>321</v>
      </c>
      <c r="D2708" s="178">
        <v>74</v>
      </c>
    </row>
    <row r="2709" spans="1:4">
      <c r="A2709" s="178" t="s">
        <v>2833</v>
      </c>
      <c r="B2709" s="178" t="s">
        <v>322</v>
      </c>
      <c r="C2709" s="178" t="s">
        <v>326</v>
      </c>
      <c r="D2709" s="178">
        <v>71</v>
      </c>
    </row>
    <row r="2710" spans="1:4">
      <c r="A2710" s="178" t="s">
        <v>2835</v>
      </c>
      <c r="B2710" s="178" t="s">
        <v>326</v>
      </c>
      <c r="C2710" s="178" t="s">
        <v>325</v>
      </c>
      <c r="D2710" s="178">
        <v>72</v>
      </c>
    </row>
    <row r="2711" spans="1:4">
      <c r="A2711" s="178" t="s">
        <v>2837</v>
      </c>
      <c r="B2711" s="178" t="s">
        <v>322</v>
      </c>
      <c r="C2711" s="178" t="s">
        <v>326</v>
      </c>
      <c r="D2711" s="178">
        <v>71</v>
      </c>
    </row>
    <row r="2712" spans="1:4">
      <c r="A2712" s="178" t="s">
        <v>2838</v>
      </c>
      <c r="B2712" s="178" t="s">
        <v>322</v>
      </c>
      <c r="C2712" s="178" t="s">
        <v>321</v>
      </c>
      <c r="D2712" s="178">
        <v>74</v>
      </c>
    </row>
    <row r="2713" spans="1:4">
      <c r="A2713" s="178" t="s">
        <v>2840</v>
      </c>
      <c r="B2713" s="178" t="s">
        <v>322</v>
      </c>
      <c r="C2713" s="178" t="s">
        <v>326</v>
      </c>
      <c r="D2713" s="178">
        <v>71</v>
      </c>
    </row>
    <row r="2714" spans="1:4">
      <c r="A2714" s="178" t="s">
        <v>2842</v>
      </c>
      <c r="B2714" s="178" t="s">
        <v>326</v>
      </c>
      <c r="C2714" s="178" t="s">
        <v>348</v>
      </c>
      <c r="D2714" s="178">
        <v>71</v>
      </c>
    </row>
    <row r="2715" spans="1:4">
      <c r="A2715" s="178" t="s">
        <v>2843</v>
      </c>
      <c r="B2715" s="178" t="s">
        <v>326</v>
      </c>
      <c r="C2715" s="178" t="s">
        <v>321</v>
      </c>
      <c r="D2715" s="178">
        <v>72</v>
      </c>
    </row>
    <row r="2716" spans="1:4">
      <c r="A2716" s="178" t="s">
        <v>2844</v>
      </c>
      <c r="B2716" s="178" t="s">
        <v>326</v>
      </c>
      <c r="C2716" s="178" t="s">
        <v>348</v>
      </c>
      <c r="D2716" s="178">
        <v>71</v>
      </c>
    </row>
    <row r="2717" spans="1:4">
      <c r="A2717" s="178" t="s">
        <v>2845</v>
      </c>
      <c r="B2717" s="178" t="s">
        <v>326</v>
      </c>
      <c r="C2717" s="178" t="s">
        <v>348</v>
      </c>
      <c r="D2717" s="178">
        <v>72</v>
      </c>
    </row>
    <row r="2718" spans="1:4">
      <c r="A2718" s="178" t="s">
        <v>2846</v>
      </c>
      <c r="B2718" s="178" t="s">
        <v>326</v>
      </c>
      <c r="C2718" s="178" t="s">
        <v>348</v>
      </c>
      <c r="D2718" s="178">
        <v>72</v>
      </c>
    </row>
    <row r="2719" spans="1:4">
      <c r="A2719" s="178" t="s">
        <v>2848</v>
      </c>
      <c r="B2719" s="178" t="s">
        <v>322</v>
      </c>
      <c r="C2719" s="178" t="s">
        <v>325</v>
      </c>
      <c r="D2719" s="178">
        <v>70</v>
      </c>
    </row>
    <row r="2720" spans="1:4">
      <c r="A2720" s="178" t="s">
        <v>2851</v>
      </c>
      <c r="B2720" s="178" t="s">
        <v>322</v>
      </c>
      <c r="C2720" s="178" t="s">
        <v>321</v>
      </c>
      <c r="D2720" s="178">
        <v>73</v>
      </c>
    </row>
    <row r="2721" spans="1:4">
      <c r="A2721" s="178" t="s">
        <v>2853</v>
      </c>
      <c r="B2721" s="178" t="s">
        <v>322</v>
      </c>
      <c r="C2721" s="178" t="s">
        <v>325</v>
      </c>
      <c r="D2721" s="178">
        <v>73</v>
      </c>
    </row>
    <row r="2722" spans="1:4">
      <c r="A2722" s="178" t="s">
        <v>2854</v>
      </c>
      <c r="B2722" s="178" t="s">
        <v>322</v>
      </c>
      <c r="C2722" s="178" t="s">
        <v>321</v>
      </c>
      <c r="D2722" s="178">
        <v>74</v>
      </c>
    </row>
    <row r="2723" spans="1:4">
      <c r="A2723" s="178" t="s">
        <v>2856</v>
      </c>
      <c r="B2723" s="178" t="s">
        <v>326</v>
      </c>
      <c r="C2723" s="178" t="s">
        <v>348</v>
      </c>
      <c r="D2723" s="178">
        <v>71</v>
      </c>
    </row>
    <row r="2724" spans="1:4">
      <c r="A2724" s="178" t="s">
        <v>2857</v>
      </c>
      <c r="B2724" s="178" t="s">
        <v>326</v>
      </c>
      <c r="C2724" s="178" t="s">
        <v>321</v>
      </c>
      <c r="D2724" s="178">
        <v>71</v>
      </c>
    </row>
    <row r="2725" spans="1:4">
      <c r="A2725" s="178" t="s">
        <v>2858</v>
      </c>
      <c r="B2725" s="178" t="s">
        <v>326</v>
      </c>
      <c r="C2725" s="178" t="s">
        <v>348</v>
      </c>
      <c r="D2725" s="178">
        <v>73</v>
      </c>
    </row>
    <row r="2726" spans="1:4">
      <c r="A2726" s="178" t="s">
        <v>2860</v>
      </c>
      <c r="B2726" s="178" t="s">
        <v>326</v>
      </c>
      <c r="C2726" s="178" t="s">
        <v>321</v>
      </c>
      <c r="D2726" s="178">
        <v>72</v>
      </c>
    </row>
    <row r="2727" spans="1:4">
      <c r="A2727" s="178" t="s">
        <v>2864</v>
      </c>
      <c r="B2727" s="178" t="s">
        <v>2273</v>
      </c>
      <c r="C2727" s="178" t="s">
        <v>325</v>
      </c>
      <c r="D2727" s="178">
        <v>72</v>
      </c>
    </row>
    <row r="2728" spans="1:4">
      <c r="A2728" s="178" t="s">
        <v>2865</v>
      </c>
      <c r="B2728" s="178" t="s">
        <v>326</v>
      </c>
      <c r="C2728" s="178" t="s">
        <v>348</v>
      </c>
      <c r="D2728" s="178">
        <v>74</v>
      </c>
    </row>
    <row r="2729" spans="1:4">
      <c r="A2729" s="178" t="s">
        <v>2866</v>
      </c>
      <c r="B2729" s="178" t="s">
        <v>326</v>
      </c>
      <c r="C2729" s="178" t="s">
        <v>348</v>
      </c>
      <c r="D2729" s="178">
        <v>73</v>
      </c>
    </row>
    <row r="2730" spans="1:4">
      <c r="A2730" s="178" t="s">
        <v>2868</v>
      </c>
      <c r="B2730" s="178" t="s">
        <v>326</v>
      </c>
      <c r="C2730" s="178" t="s">
        <v>325</v>
      </c>
      <c r="D2730" s="178">
        <v>71</v>
      </c>
    </row>
    <row r="2731" spans="1:4">
      <c r="A2731" s="178" t="s">
        <v>2869</v>
      </c>
      <c r="B2731" s="178" t="s">
        <v>326</v>
      </c>
      <c r="C2731" s="178" t="s">
        <v>325</v>
      </c>
      <c r="D2731" s="178">
        <v>71</v>
      </c>
    </row>
    <row r="2732" spans="1:4">
      <c r="A2732" s="178" t="s">
        <v>2870</v>
      </c>
      <c r="B2732" s="178" t="s">
        <v>326</v>
      </c>
      <c r="C2732" s="178" t="s">
        <v>325</v>
      </c>
      <c r="D2732" s="178">
        <v>71</v>
      </c>
    </row>
    <row r="2733" spans="1:4">
      <c r="A2733" s="178" t="s">
        <v>2871</v>
      </c>
      <c r="B2733" s="178" t="s">
        <v>326</v>
      </c>
      <c r="C2733" s="178" t="s">
        <v>325</v>
      </c>
      <c r="D2733" s="178">
        <v>72</v>
      </c>
    </row>
    <row r="2734" spans="1:4">
      <c r="A2734" s="178" t="s">
        <v>2872</v>
      </c>
      <c r="B2734" s="178" t="s">
        <v>326</v>
      </c>
      <c r="C2734" s="178" t="s">
        <v>325</v>
      </c>
      <c r="D2734" s="178">
        <v>72</v>
      </c>
    </row>
    <row r="2735" spans="1:4">
      <c r="A2735" s="178" t="s">
        <v>2873</v>
      </c>
      <c r="B2735" s="178" t="s">
        <v>326</v>
      </c>
      <c r="C2735" s="178" t="s">
        <v>325</v>
      </c>
      <c r="D2735" s="178">
        <v>72</v>
      </c>
    </row>
    <row r="2736" spans="1:4">
      <c r="A2736" s="178" t="s">
        <v>2877</v>
      </c>
      <c r="B2736" s="178" t="s">
        <v>322</v>
      </c>
      <c r="C2736" s="178" t="s">
        <v>321</v>
      </c>
      <c r="D2736" s="178">
        <v>71</v>
      </c>
    </row>
    <row r="2737" spans="1:4">
      <c r="A2737" s="178" t="s">
        <v>2878</v>
      </c>
      <c r="B2737" s="178" t="s">
        <v>326</v>
      </c>
      <c r="C2737" s="178" t="s">
        <v>321</v>
      </c>
      <c r="D2737" s="178">
        <v>71</v>
      </c>
    </row>
    <row r="2738" spans="1:4">
      <c r="A2738" s="178" t="s">
        <v>2880</v>
      </c>
      <c r="B2738" s="178" t="s">
        <v>322</v>
      </c>
      <c r="C2738" s="178" t="s">
        <v>325</v>
      </c>
      <c r="D2738" s="178">
        <v>70</v>
      </c>
    </row>
    <row r="2739" spans="1:4">
      <c r="A2739" s="178" t="s">
        <v>2881</v>
      </c>
      <c r="B2739" s="178" t="s">
        <v>322</v>
      </c>
      <c r="C2739" s="178" t="s">
        <v>325</v>
      </c>
      <c r="D2739" s="178">
        <v>70</v>
      </c>
    </row>
    <row r="2740" spans="1:4">
      <c r="A2740" s="178" t="s">
        <v>2882</v>
      </c>
      <c r="B2740" s="178" t="s">
        <v>322</v>
      </c>
      <c r="C2740" s="178" t="s">
        <v>325</v>
      </c>
      <c r="D2740" s="178">
        <v>70</v>
      </c>
    </row>
    <row r="2741" spans="1:4">
      <c r="A2741" s="178" t="s">
        <v>2884</v>
      </c>
      <c r="B2741" s="178" t="s">
        <v>322</v>
      </c>
      <c r="C2741" s="178" t="s">
        <v>325</v>
      </c>
      <c r="D2741" s="178">
        <v>70</v>
      </c>
    </row>
    <row r="2742" spans="1:4">
      <c r="A2742" s="178" t="s">
        <v>2885</v>
      </c>
      <c r="B2742" s="178" t="s">
        <v>326</v>
      </c>
      <c r="C2742" s="178" t="s">
        <v>325</v>
      </c>
      <c r="D2742" s="178">
        <v>72</v>
      </c>
    </row>
    <row r="2743" spans="1:4">
      <c r="A2743" s="178" t="s">
        <v>2888</v>
      </c>
      <c r="B2743" s="178" t="s">
        <v>2273</v>
      </c>
      <c r="C2743" s="178" t="s">
        <v>321</v>
      </c>
      <c r="D2743" s="178">
        <v>73</v>
      </c>
    </row>
    <row r="2744" spans="1:4">
      <c r="A2744" s="178" t="s">
        <v>2890</v>
      </c>
      <c r="B2744" s="178" t="s">
        <v>322</v>
      </c>
      <c r="C2744" s="178" t="s">
        <v>321</v>
      </c>
      <c r="D2744" s="178">
        <v>73</v>
      </c>
    </row>
    <row r="2745" spans="1:4">
      <c r="A2745" s="178" t="s">
        <v>2895</v>
      </c>
      <c r="B2745" s="178" t="s">
        <v>322</v>
      </c>
      <c r="C2745" s="178" t="s">
        <v>321</v>
      </c>
      <c r="D2745" s="178">
        <v>71</v>
      </c>
    </row>
    <row r="2746" spans="1:4">
      <c r="A2746" s="178" t="s">
        <v>2896</v>
      </c>
      <c r="B2746" s="178" t="s">
        <v>322</v>
      </c>
      <c r="C2746" s="178" t="s">
        <v>321</v>
      </c>
      <c r="D2746" s="178">
        <v>71</v>
      </c>
    </row>
    <row r="2747" spans="1:4">
      <c r="A2747" s="178" t="s">
        <v>2897</v>
      </c>
      <c r="B2747" s="178" t="s">
        <v>322</v>
      </c>
      <c r="C2747" s="178" t="s">
        <v>321</v>
      </c>
      <c r="D2747" s="178">
        <v>72</v>
      </c>
    </row>
    <row r="2748" spans="1:4">
      <c r="A2748" s="178" t="s">
        <v>2899</v>
      </c>
      <c r="B2748" s="178" t="s">
        <v>322</v>
      </c>
      <c r="C2748" s="178" t="s">
        <v>321</v>
      </c>
      <c r="D2748" s="178">
        <v>72</v>
      </c>
    </row>
    <row r="2749" spans="1:4">
      <c r="A2749" s="178" t="s">
        <v>2901</v>
      </c>
      <c r="B2749" s="178" t="s">
        <v>322</v>
      </c>
      <c r="C2749" s="178" t="s">
        <v>325</v>
      </c>
      <c r="D2749" s="178">
        <v>73</v>
      </c>
    </row>
    <row r="2750" spans="1:4">
      <c r="A2750" s="178" t="s">
        <v>2904</v>
      </c>
      <c r="B2750" s="178" t="s">
        <v>326</v>
      </c>
      <c r="C2750" s="178" t="s">
        <v>321</v>
      </c>
      <c r="D2750" s="178">
        <v>71</v>
      </c>
    </row>
    <row r="2751" spans="1:4">
      <c r="A2751" s="178" t="s">
        <v>2905</v>
      </c>
      <c r="B2751" s="178" t="s">
        <v>326</v>
      </c>
      <c r="C2751" s="178" t="s">
        <v>321</v>
      </c>
      <c r="D2751" s="178">
        <v>72</v>
      </c>
    </row>
    <row r="2752" spans="1:4">
      <c r="A2752" s="178" t="s">
        <v>2906</v>
      </c>
      <c r="B2752" s="178" t="s">
        <v>326</v>
      </c>
      <c r="C2752" s="178" t="s">
        <v>321</v>
      </c>
      <c r="D2752" s="178">
        <v>73</v>
      </c>
    </row>
    <row r="2753" spans="1:4">
      <c r="A2753" s="178" t="s">
        <v>2907</v>
      </c>
      <c r="B2753" s="178" t="s">
        <v>322</v>
      </c>
      <c r="C2753" s="178" t="s">
        <v>321</v>
      </c>
      <c r="D2753" s="178">
        <v>74</v>
      </c>
    </row>
    <row r="2754" spans="1:4">
      <c r="A2754" s="178" t="s">
        <v>2908</v>
      </c>
      <c r="B2754" s="178" t="s">
        <v>326</v>
      </c>
      <c r="C2754" s="178" t="s">
        <v>321</v>
      </c>
      <c r="D2754" s="178">
        <v>72</v>
      </c>
    </row>
    <row r="2755" spans="1:4">
      <c r="A2755" s="178" t="s">
        <v>2909</v>
      </c>
      <c r="B2755" s="178" t="s">
        <v>322</v>
      </c>
      <c r="C2755" s="178" t="s">
        <v>325</v>
      </c>
      <c r="D2755" s="178">
        <v>73</v>
      </c>
    </row>
    <row r="2756" spans="1:4">
      <c r="A2756" s="178" t="s">
        <v>2915</v>
      </c>
      <c r="B2756" s="178" t="s">
        <v>322</v>
      </c>
      <c r="C2756" s="178" t="s">
        <v>325</v>
      </c>
      <c r="D2756" s="178">
        <v>71</v>
      </c>
    </row>
    <row r="2757" spans="1:4">
      <c r="A2757" s="178" t="s">
        <v>2916</v>
      </c>
      <c r="B2757" s="178" t="s">
        <v>326</v>
      </c>
      <c r="C2757" s="178" t="s">
        <v>325</v>
      </c>
      <c r="D2757" s="178">
        <v>71</v>
      </c>
    </row>
    <row r="2758" spans="1:4">
      <c r="A2758" s="178" t="s">
        <v>2918</v>
      </c>
      <c r="B2758" s="178" t="s">
        <v>322</v>
      </c>
      <c r="C2758" s="178" t="s">
        <v>325</v>
      </c>
      <c r="D2758" s="178">
        <v>71</v>
      </c>
    </row>
    <row r="2759" spans="1:4">
      <c r="A2759" s="178" t="s">
        <v>2919</v>
      </c>
      <c r="B2759" s="178" t="s">
        <v>322</v>
      </c>
      <c r="C2759" s="178" t="s">
        <v>325</v>
      </c>
      <c r="D2759" s="178">
        <v>71</v>
      </c>
    </row>
    <row r="2760" spans="1:4">
      <c r="A2760" s="178" t="s">
        <v>2920</v>
      </c>
      <c r="B2760" s="178" t="s">
        <v>322</v>
      </c>
      <c r="C2760" s="178" t="s">
        <v>325</v>
      </c>
      <c r="D2760" s="178">
        <v>71</v>
      </c>
    </row>
    <row r="2761" spans="1:4">
      <c r="A2761" s="178" t="s">
        <v>2921</v>
      </c>
      <c r="B2761" s="178" t="s">
        <v>326</v>
      </c>
      <c r="C2761" s="178" t="s">
        <v>325</v>
      </c>
      <c r="D2761" s="178">
        <v>71</v>
      </c>
    </row>
    <row r="2762" spans="1:4">
      <c r="A2762" s="178" t="s">
        <v>2922</v>
      </c>
      <c r="B2762" s="178" t="s">
        <v>326</v>
      </c>
      <c r="C2762" s="178" t="s">
        <v>321</v>
      </c>
      <c r="D2762" s="178">
        <v>72</v>
      </c>
    </row>
    <row r="2763" spans="1:4">
      <c r="A2763" s="178" t="s">
        <v>2923</v>
      </c>
      <c r="B2763" s="178" t="s">
        <v>322</v>
      </c>
      <c r="C2763" s="178" t="s">
        <v>325</v>
      </c>
      <c r="D2763" s="178">
        <v>71</v>
      </c>
    </row>
    <row r="2764" spans="1:4">
      <c r="A2764" s="178" t="s">
        <v>2924</v>
      </c>
      <c r="B2764" s="178" t="s">
        <v>326</v>
      </c>
      <c r="C2764" s="178" t="s">
        <v>321</v>
      </c>
      <c r="D2764" s="178">
        <v>72</v>
      </c>
    </row>
    <row r="2765" spans="1:4">
      <c r="A2765" s="178" t="s">
        <v>2926</v>
      </c>
      <c r="B2765" s="178" t="s">
        <v>322</v>
      </c>
      <c r="C2765" s="178" t="s">
        <v>325</v>
      </c>
      <c r="D2765" s="178">
        <v>72</v>
      </c>
    </row>
    <row r="2766" spans="1:4">
      <c r="A2766" s="178" t="s">
        <v>2927</v>
      </c>
      <c r="B2766" s="178" t="s">
        <v>326</v>
      </c>
      <c r="C2766" s="178" t="s">
        <v>321</v>
      </c>
      <c r="D2766" s="178">
        <v>72</v>
      </c>
    </row>
    <row r="2767" spans="1:4">
      <c r="A2767" s="178" t="s">
        <v>2928</v>
      </c>
      <c r="B2767" s="178" t="s">
        <v>326</v>
      </c>
      <c r="C2767" s="178" t="s">
        <v>321</v>
      </c>
      <c r="D2767" s="178">
        <v>73</v>
      </c>
    </row>
    <row r="2768" spans="1:4">
      <c r="A2768" s="178" t="s">
        <v>2930</v>
      </c>
      <c r="B2768" s="178" t="s">
        <v>322</v>
      </c>
      <c r="C2768" s="178" t="s">
        <v>321</v>
      </c>
      <c r="D2768" s="178">
        <v>72</v>
      </c>
    </row>
    <row r="2769" spans="1:4">
      <c r="A2769" s="178" t="s">
        <v>2931</v>
      </c>
      <c r="B2769" s="178" t="s">
        <v>326</v>
      </c>
      <c r="C2769" s="178" t="s">
        <v>321</v>
      </c>
      <c r="D2769" s="178">
        <v>73</v>
      </c>
    </row>
    <row r="2770" spans="1:4">
      <c r="A2770" s="178" t="s">
        <v>2934</v>
      </c>
      <c r="B2770" s="178" t="s">
        <v>326</v>
      </c>
      <c r="C2770" s="178" t="s">
        <v>321</v>
      </c>
      <c r="D2770" s="178">
        <v>72</v>
      </c>
    </row>
    <row r="2771" spans="1:4">
      <c r="A2771" s="178" t="s">
        <v>2935</v>
      </c>
      <c r="B2771" s="178" t="s">
        <v>326</v>
      </c>
      <c r="C2771" s="178" t="s">
        <v>325</v>
      </c>
      <c r="D2771" s="178">
        <v>70</v>
      </c>
    </row>
    <row r="2772" spans="1:4">
      <c r="A2772" s="178" t="s">
        <v>2938</v>
      </c>
      <c r="B2772" s="178" t="s">
        <v>326</v>
      </c>
      <c r="C2772" s="178" t="s">
        <v>321</v>
      </c>
      <c r="D2772" s="178">
        <v>73</v>
      </c>
    </row>
    <row r="2773" spans="1:4">
      <c r="A2773" s="178" t="s">
        <v>2939</v>
      </c>
      <c r="B2773" s="178" t="s">
        <v>322</v>
      </c>
      <c r="C2773" s="178" t="s">
        <v>325</v>
      </c>
      <c r="D2773" s="178">
        <v>71</v>
      </c>
    </row>
    <row r="2774" spans="1:4">
      <c r="A2774" s="178" t="s">
        <v>2945</v>
      </c>
      <c r="B2774" s="178" t="s">
        <v>326</v>
      </c>
      <c r="C2774" s="178" t="s">
        <v>325</v>
      </c>
      <c r="D2774" s="178">
        <v>71</v>
      </c>
    </row>
    <row r="2775" spans="1:4">
      <c r="A2775" s="178" t="s">
        <v>2947</v>
      </c>
      <c r="B2775" s="178" t="s">
        <v>326</v>
      </c>
      <c r="C2775" s="178" t="s">
        <v>325</v>
      </c>
      <c r="D2775" s="178">
        <v>72</v>
      </c>
    </row>
    <row r="2776" spans="1:4">
      <c r="A2776" s="178" t="s">
        <v>2948</v>
      </c>
      <c r="B2776" s="178" t="s">
        <v>326</v>
      </c>
      <c r="C2776" s="178" t="s">
        <v>321</v>
      </c>
      <c r="D2776" s="178">
        <v>71</v>
      </c>
    </row>
    <row r="2777" spans="1:4">
      <c r="A2777" s="178" t="s">
        <v>2949</v>
      </c>
      <c r="B2777" s="178" t="s">
        <v>326</v>
      </c>
      <c r="C2777" s="178" t="s">
        <v>321</v>
      </c>
      <c r="D2777" s="178">
        <v>72</v>
      </c>
    </row>
    <row r="2778" spans="1:4">
      <c r="A2778" s="178" t="s">
        <v>2950</v>
      </c>
      <c r="B2778" s="178" t="s">
        <v>322</v>
      </c>
      <c r="C2778" s="178" t="s">
        <v>321</v>
      </c>
      <c r="D2778" s="178">
        <v>72</v>
      </c>
    </row>
    <row r="2779" spans="1:4">
      <c r="A2779" s="178" t="s">
        <v>2951</v>
      </c>
      <c r="B2779" s="178" t="s">
        <v>326</v>
      </c>
      <c r="C2779" s="178" t="s">
        <v>321</v>
      </c>
      <c r="D2779" s="178">
        <v>71</v>
      </c>
    </row>
    <row r="2780" spans="1:4">
      <c r="A2780" s="178" t="s">
        <v>2953</v>
      </c>
      <c r="B2780" s="178" t="s">
        <v>326</v>
      </c>
      <c r="C2780" s="178" t="s">
        <v>325</v>
      </c>
      <c r="D2780" s="178">
        <v>72</v>
      </c>
    </row>
    <row r="2781" spans="1:4">
      <c r="A2781" s="178" t="s">
        <v>2954</v>
      </c>
      <c r="B2781" s="178" t="s">
        <v>322</v>
      </c>
      <c r="C2781" s="178" t="s">
        <v>325</v>
      </c>
      <c r="D2781" s="178">
        <v>71</v>
      </c>
    </row>
    <row r="2782" spans="1:4">
      <c r="A2782" s="178" t="s">
        <v>2955</v>
      </c>
      <c r="B2782" s="178" t="s">
        <v>326</v>
      </c>
      <c r="C2782" s="178" t="s">
        <v>321</v>
      </c>
      <c r="D2782" s="178">
        <v>71</v>
      </c>
    </row>
    <row r="2783" spans="1:4">
      <c r="A2783" s="178" t="s">
        <v>2956</v>
      </c>
      <c r="B2783" s="178" t="s">
        <v>326</v>
      </c>
      <c r="C2783" s="178" t="s">
        <v>321</v>
      </c>
      <c r="D2783" s="178">
        <v>72</v>
      </c>
    </row>
    <row r="2784" spans="1:4">
      <c r="A2784" s="178" t="s">
        <v>2959</v>
      </c>
      <c r="B2784" s="178" t="s">
        <v>326</v>
      </c>
      <c r="C2784" s="178" t="s">
        <v>325</v>
      </c>
      <c r="D2784" s="178">
        <v>72</v>
      </c>
    </row>
    <row r="2785" spans="1:4">
      <c r="A2785" s="178" t="s">
        <v>2960</v>
      </c>
      <c r="B2785" s="178" t="s">
        <v>326</v>
      </c>
      <c r="C2785" s="178" t="s">
        <v>348</v>
      </c>
      <c r="D2785" s="178">
        <v>72</v>
      </c>
    </row>
    <row r="2786" spans="1:4">
      <c r="A2786" s="178" t="s">
        <v>2965</v>
      </c>
      <c r="B2786" s="178" t="s">
        <v>322</v>
      </c>
      <c r="C2786" s="178" t="s">
        <v>348</v>
      </c>
      <c r="D2786" s="178">
        <v>71</v>
      </c>
    </row>
    <row r="2787" spans="1:4">
      <c r="A2787" s="178" t="s">
        <v>2967</v>
      </c>
      <c r="B2787" s="178" t="s">
        <v>322</v>
      </c>
      <c r="C2787" s="178" t="s">
        <v>325</v>
      </c>
      <c r="D2787" s="178">
        <v>72</v>
      </c>
    </row>
    <row r="2788" spans="1:4">
      <c r="A2788" s="178" t="s">
        <v>2968</v>
      </c>
      <c r="B2788" s="178" t="s">
        <v>326</v>
      </c>
      <c r="C2788" s="178" t="s">
        <v>325</v>
      </c>
      <c r="D2788" s="178">
        <v>72</v>
      </c>
    </row>
    <row r="2789" spans="1:4">
      <c r="A2789" s="178" t="s">
        <v>2971</v>
      </c>
      <c r="B2789" s="178" t="s">
        <v>326</v>
      </c>
      <c r="C2789" s="178" t="s">
        <v>325</v>
      </c>
      <c r="D2789" s="178">
        <v>71</v>
      </c>
    </row>
    <row r="2790" spans="1:4">
      <c r="A2790" s="178" t="s">
        <v>2972</v>
      </c>
      <c r="B2790" s="178" t="s">
        <v>326</v>
      </c>
      <c r="C2790" s="178" t="s">
        <v>321</v>
      </c>
      <c r="D2790" s="178">
        <v>71</v>
      </c>
    </row>
    <row r="2791" spans="1:4">
      <c r="A2791" s="178" t="s">
        <v>2973</v>
      </c>
      <c r="B2791" s="178" t="s">
        <v>325</v>
      </c>
      <c r="C2791" s="178" t="s">
        <v>321</v>
      </c>
      <c r="D2791" s="178">
        <v>72</v>
      </c>
    </row>
    <row r="2792" spans="1:4">
      <c r="A2792" s="178" t="s">
        <v>2975</v>
      </c>
      <c r="B2792" s="178" t="s">
        <v>2273</v>
      </c>
      <c r="C2792" s="178" t="s">
        <v>325</v>
      </c>
      <c r="D2792" s="178">
        <v>72</v>
      </c>
    </row>
    <row r="2793" spans="1:4">
      <c r="A2793" s="178" t="s">
        <v>2976</v>
      </c>
      <c r="B2793" s="178" t="s">
        <v>322</v>
      </c>
      <c r="C2793" s="178" t="s">
        <v>321</v>
      </c>
      <c r="D2793" s="178">
        <v>71</v>
      </c>
    </row>
    <row r="2794" spans="1:4">
      <c r="A2794" s="178" t="s">
        <v>2977</v>
      </c>
      <c r="B2794" s="178" t="s">
        <v>326</v>
      </c>
      <c r="C2794" s="178" t="s">
        <v>321</v>
      </c>
      <c r="D2794" s="178">
        <v>72</v>
      </c>
    </row>
    <row r="2795" spans="1:4">
      <c r="A2795" s="178" t="s">
        <v>2978</v>
      </c>
      <c r="B2795" s="178" t="s">
        <v>326</v>
      </c>
      <c r="C2795" s="178" t="s">
        <v>321</v>
      </c>
      <c r="D2795" s="178">
        <v>72</v>
      </c>
    </row>
    <row r="2796" spans="1:4">
      <c r="A2796" s="178" t="s">
        <v>2979</v>
      </c>
      <c r="B2796" s="178" t="s">
        <v>326</v>
      </c>
      <c r="C2796" s="178" t="s">
        <v>321</v>
      </c>
      <c r="D2796" s="178">
        <v>72</v>
      </c>
    </row>
    <row r="2797" spans="1:4">
      <c r="A2797" s="178" t="s">
        <v>2984</v>
      </c>
      <c r="B2797" s="178" t="s">
        <v>326</v>
      </c>
      <c r="C2797" s="178" t="s">
        <v>325</v>
      </c>
      <c r="D2797" s="178">
        <v>72</v>
      </c>
    </row>
    <row r="2798" spans="1:4">
      <c r="A2798" s="178" t="s">
        <v>2986</v>
      </c>
      <c r="B2798" s="178" t="s">
        <v>326</v>
      </c>
      <c r="C2798" s="178" t="s">
        <v>325</v>
      </c>
      <c r="D2798" s="178">
        <v>73</v>
      </c>
    </row>
    <row r="2799" spans="1:4">
      <c r="A2799" s="178" t="s">
        <v>2987</v>
      </c>
      <c r="B2799" s="178" t="s">
        <v>326</v>
      </c>
      <c r="C2799" s="178" t="s">
        <v>348</v>
      </c>
      <c r="D2799" s="178">
        <v>71</v>
      </c>
    </row>
    <row r="2800" spans="1:4">
      <c r="A2800" s="178" t="s">
        <v>2988</v>
      </c>
      <c r="B2800" s="178" t="s">
        <v>325</v>
      </c>
      <c r="C2800" s="178" t="s">
        <v>321</v>
      </c>
      <c r="D2800" s="178">
        <v>73</v>
      </c>
    </row>
    <row r="2801" spans="1:4">
      <c r="A2801" s="178" t="s">
        <v>2989</v>
      </c>
      <c r="B2801" s="178" t="s">
        <v>326</v>
      </c>
      <c r="C2801" s="178" t="s">
        <v>321</v>
      </c>
      <c r="D2801" s="178">
        <v>72</v>
      </c>
    </row>
    <row r="2802" spans="1:4">
      <c r="A2802" s="178" t="s">
        <v>2990</v>
      </c>
      <c r="B2802" s="178" t="s">
        <v>326</v>
      </c>
      <c r="C2802" s="178" t="s">
        <v>321</v>
      </c>
      <c r="D2802" s="178">
        <v>73</v>
      </c>
    </row>
    <row r="2803" spans="1:4">
      <c r="A2803" s="178" t="s">
        <v>2991</v>
      </c>
      <c r="B2803" s="178" t="s">
        <v>322</v>
      </c>
      <c r="C2803" s="178" t="s">
        <v>348</v>
      </c>
      <c r="D2803" s="178">
        <v>74</v>
      </c>
    </row>
    <row r="2804" spans="1:4">
      <c r="A2804" s="178" t="s">
        <v>2992</v>
      </c>
      <c r="B2804" s="178" t="s">
        <v>325</v>
      </c>
      <c r="C2804" s="178" t="s">
        <v>321</v>
      </c>
      <c r="D2804" s="178">
        <v>72</v>
      </c>
    </row>
    <row r="2805" spans="1:4">
      <c r="A2805" s="178" t="s">
        <v>2995</v>
      </c>
      <c r="B2805" s="178" t="s">
        <v>326</v>
      </c>
      <c r="C2805" s="178" t="s">
        <v>325</v>
      </c>
      <c r="D2805" s="178">
        <v>73</v>
      </c>
    </row>
    <row r="2806" spans="1:4">
      <c r="A2806" s="178" t="s">
        <v>2996</v>
      </c>
      <c r="B2806" s="178" t="s">
        <v>326</v>
      </c>
      <c r="C2806" s="178" t="s">
        <v>321</v>
      </c>
      <c r="D2806" s="178">
        <v>73</v>
      </c>
    </row>
    <row r="2807" spans="1:4">
      <c r="A2807" s="178" t="s">
        <v>2997</v>
      </c>
      <c r="B2807" s="178" t="s">
        <v>326</v>
      </c>
      <c r="C2807" s="178" t="s">
        <v>321</v>
      </c>
      <c r="D2807" s="178">
        <v>71</v>
      </c>
    </row>
    <row r="2808" spans="1:4">
      <c r="A2808" s="178" t="s">
        <v>2998</v>
      </c>
      <c r="B2808" s="178" t="s">
        <v>326</v>
      </c>
      <c r="C2808" s="178" t="s">
        <v>321</v>
      </c>
      <c r="D2808" s="178">
        <v>72</v>
      </c>
    </row>
    <row r="2809" spans="1:4">
      <c r="A2809" s="178" t="s">
        <v>2999</v>
      </c>
      <c r="B2809" s="178" t="s">
        <v>326</v>
      </c>
      <c r="C2809" s="178" t="s">
        <v>321</v>
      </c>
      <c r="D2809" s="178">
        <v>71</v>
      </c>
    </row>
    <row r="2810" spans="1:4">
      <c r="A2810" s="178" t="s">
        <v>3000</v>
      </c>
      <c r="B2810" s="178" t="s">
        <v>325</v>
      </c>
      <c r="C2810" s="178" t="s">
        <v>321</v>
      </c>
      <c r="D2810" s="178">
        <v>71</v>
      </c>
    </row>
    <row r="2811" spans="1:4">
      <c r="A2811" s="178" t="s">
        <v>3001</v>
      </c>
      <c r="B2811" s="178" t="s">
        <v>326</v>
      </c>
      <c r="C2811" s="178" t="s">
        <v>325</v>
      </c>
      <c r="D2811" s="178">
        <v>73</v>
      </c>
    </row>
    <row r="2812" spans="1:4">
      <c r="A2812" s="178" t="s">
        <v>3002</v>
      </c>
      <c r="B2812" s="178">
        <v>0</v>
      </c>
      <c r="C2812" s="178">
        <v>0</v>
      </c>
      <c r="D2812" s="178">
        <v>0</v>
      </c>
    </row>
    <row r="2813" spans="1:4">
      <c r="A2813" s="178" t="s">
        <v>3006</v>
      </c>
      <c r="B2813" s="178" t="s">
        <v>326</v>
      </c>
      <c r="C2813" s="178" t="s">
        <v>325</v>
      </c>
      <c r="D2813" s="178">
        <v>72</v>
      </c>
    </row>
    <row r="2814" spans="1:4">
      <c r="A2814" s="178" t="s">
        <v>3008</v>
      </c>
      <c r="B2814" s="178" t="s">
        <v>326</v>
      </c>
      <c r="C2814" s="178" t="s">
        <v>348</v>
      </c>
      <c r="D2814" s="178">
        <v>73</v>
      </c>
    </row>
    <row r="2815" spans="1:4">
      <c r="A2815" s="178" t="s">
        <v>3011</v>
      </c>
      <c r="B2815" s="178" t="s">
        <v>326</v>
      </c>
      <c r="C2815" s="178" t="s">
        <v>325</v>
      </c>
      <c r="D2815" s="178">
        <v>72</v>
      </c>
    </row>
    <row r="2816" spans="1:4">
      <c r="A2816" s="178" t="s">
        <v>3013</v>
      </c>
      <c r="B2816" s="178" t="s">
        <v>322</v>
      </c>
      <c r="C2816" s="178" t="s">
        <v>325</v>
      </c>
      <c r="D2816" s="178">
        <v>72</v>
      </c>
    </row>
    <row r="2817" spans="1:4">
      <c r="A2817" s="178" t="s">
        <v>3014</v>
      </c>
      <c r="B2817" s="178" t="s">
        <v>326</v>
      </c>
      <c r="C2817" s="178" t="s">
        <v>321</v>
      </c>
      <c r="D2817" s="178">
        <v>72</v>
      </c>
    </row>
    <row r="2818" spans="1:4">
      <c r="A2818" s="178" t="s">
        <v>3017</v>
      </c>
      <c r="B2818" s="178">
        <v>0</v>
      </c>
      <c r="C2818" s="178">
        <v>0</v>
      </c>
      <c r="D2818" s="178">
        <v>0</v>
      </c>
    </row>
    <row r="2819" spans="1:4">
      <c r="A2819" s="178" t="s">
        <v>3018</v>
      </c>
      <c r="B2819" s="178" t="s">
        <v>326</v>
      </c>
      <c r="C2819" s="178" t="s">
        <v>325</v>
      </c>
      <c r="D2819" s="178">
        <v>72</v>
      </c>
    </row>
    <row r="2820" spans="1:4">
      <c r="A2820" s="178" t="s">
        <v>3019</v>
      </c>
      <c r="B2820" s="178" t="s">
        <v>322</v>
      </c>
      <c r="C2820" s="178" t="s">
        <v>348</v>
      </c>
      <c r="D2820" s="178">
        <v>74</v>
      </c>
    </row>
    <row r="2821" spans="1:4">
      <c r="A2821" s="178" t="s">
        <v>3023</v>
      </c>
      <c r="B2821" s="178" t="s">
        <v>322</v>
      </c>
      <c r="C2821" s="178" t="s">
        <v>321</v>
      </c>
      <c r="D2821" s="178">
        <v>72</v>
      </c>
    </row>
    <row r="2822" spans="1:4">
      <c r="A2822" s="178" t="s">
        <v>3024</v>
      </c>
      <c r="B2822" s="178" t="s">
        <v>326</v>
      </c>
      <c r="C2822" s="178" t="s">
        <v>321</v>
      </c>
      <c r="D2822" s="178">
        <v>72</v>
      </c>
    </row>
    <row r="2823" spans="1:4">
      <c r="A2823" s="178" t="s">
        <v>3025</v>
      </c>
      <c r="B2823" s="178" t="s">
        <v>326</v>
      </c>
      <c r="C2823" s="178" t="s">
        <v>325</v>
      </c>
      <c r="D2823" s="178">
        <v>72</v>
      </c>
    </row>
    <row r="2824" spans="1:4">
      <c r="A2824" s="178" t="s">
        <v>3026</v>
      </c>
      <c r="B2824" s="178" t="s">
        <v>326</v>
      </c>
      <c r="C2824" s="178" t="s">
        <v>321</v>
      </c>
      <c r="D2824" s="178">
        <v>72</v>
      </c>
    </row>
    <row r="2825" spans="1:4">
      <c r="A2825" s="178" t="s">
        <v>3027</v>
      </c>
      <c r="B2825" s="178" t="s">
        <v>326</v>
      </c>
      <c r="C2825" s="178" t="s">
        <v>325</v>
      </c>
      <c r="D2825" s="178">
        <v>72</v>
      </c>
    </row>
    <row r="2826" spans="1:4">
      <c r="A2826" s="178" t="s">
        <v>3028</v>
      </c>
      <c r="B2826" s="178" t="s">
        <v>326</v>
      </c>
      <c r="C2826" s="178" t="s">
        <v>348</v>
      </c>
      <c r="D2826" s="178">
        <v>72</v>
      </c>
    </row>
    <row r="2827" spans="1:4">
      <c r="A2827" s="178" t="s">
        <v>3029</v>
      </c>
      <c r="B2827" s="178" t="s">
        <v>325</v>
      </c>
      <c r="C2827" s="178" t="s">
        <v>321</v>
      </c>
      <c r="D2827" s="178">
        <v>73</v>
      </c>
    </row>
    <row r="2828" spans="1:4">
      <c r="A2828" s="178" t="s">
        <v>3031</v>
      </c>
      <c r="B2828" s="178" t="s">
        <v>326</v>
      </c>
      <c r="C2828" s="178" t="s">
        <v>321</v>
      </c>
      <c r="D2828" s="178">
        <v>71</v>
      </c>
    </row>
    <row r="2829" spans="1:4">
      <c r="A2829" s="178" t="s">
        <v>3032</v>
      </c>
      <c r="B2829" s="178" t="s">
        <v>326</v>
      </c>
      <c r="C2829" s="178" t="s">
        <v>321</v>
      </c>
      <c r="D2829" s="178">
        <v>73</v>
      </c>
    </row>
    <row r="2830" spans="1:4">
      <c r="A2830" s="178" t="s">
        <v>3039</v>
      </c>
      <c r="B2830" s="178" t="s">
        <v>322</v>
      </c>
      <c r="C2830" s="178" t="s">
        <v>325</v>
      </c>
      <c r="D2830" s="178">
        <v>72</v>
      </c>
    </row>
    <row r="2831" spans="1:4">
      <c r="A2831" s="178" t="s">
        <v>3041</v>
      </c>
      <c r="B2831" s="178" t="s">
        <v>322</v>
      </c>
      <c r="C2831" s="178" t="s">
        <v>325</v>
      </c>
      <c r="D2831" s="178">
        <v>72</v>
      </c>
    </row>
    <row r="2832" spans="1:4">
      <c r="A2832" s="178" t="s">
        <v>3042</v>
      </c>
      <c r="B2832" s="178" t="s">
        <v>326</v>
      </c>
      <c r="C2832" s="178" t="s">
        <v>325</v>
      </c>
      <c r="D2832" s="178">
        <v>72</v>
      </c>
    </row>
    <row r="2833" spans="1:4">
      <c r="A2833" s="178" t="s">
        <v>3046</v>
      </c>
      <c r="B2833" s="178" t="s">
        <v>322</v>
      </c>
      <c r="C2833" s="178" t="s">
        <v>325</v>
      </c>
      <c r="D2833" s="178">
        <v>71</v>
      </c>
    </row>
    <row r="2834" spans="1:4">
      <c r="A2834" s="178" t="s">
        <v>3047</v>
      </c>
      <c r="B2834" s="178" t="s">
        <v>322</v>
      </c>
      <c r="C2834" s="178" t="s">
        <v>325</v>
      </c>
      <c r="D2834" s="178">
        <v>72</v>
      </c>
    </row>
    <row r="2835" spans="1:4">
      <c r="A2835" s="178" t="s">
        <v>3048</v>
      </c>
      <c r="B2835" s="178" t="s">
        <v>326</v>
      </c>
      <c r="C2835" s="178" t="s">
        <v>325</v>
      </c>
      <c r="D2835" s="178">
        <v>73</v>
      </c>
    </row>
    <row r="2836" spans="1:4">
      <c r="A2836" s="178" t="s">
        <v>3049</v>
      </c>
      <c r="B2836" s="178" t="s">
        <v>326</v>
      </c>
      <c r="C2836" s="178" t="s">
        <v>321</v>
      </c>
      <c r="D2836" s="178">
        <v>73</v>
      </c>
    </row>
    <row r="2837" spans="1:4">
      <c r="A2837" s="178" t="s">
        <v>3050</v>
      </c>
      <c r="B2837" s="178" t="s">
        <v>326</v>
      </c>
      <c r="C2837" s="178" t="s">
        <v>321</v>
      </c>
      <c r="D2837" s="178">
        <v>73</v>
      </c>
    </row>
    <row r="2838" spans="1:4">
      <c r="A2838" s="178" t="s">
        <v>3051</v>
      </c>
      <c r="B2838" s="178" t="s">
        <v>326</v>
      </c>
      <c r="C2838" s="178" t="s">
        <v>321</v>
      </c>
      <c r="D2838" s="178">
        <v>72</v>
      </c>
    </row>
    <row r="2839" spans="1:4">
      <c r="A2839" s="178" t="s">
        <v>3052</v>
      </c>
      <c r="B2839" s="178" t="s">
        <v>326</v>
      </c>
      <c r="C2839" s="178" t="s">
        <v>325</v>
      </c>
      <c r="D2839" s="178">
        <v>72</v>
      </c>
    </row>
    <row r="2840" spans="1:4">
      <c r="A2840" s="178" t="s">
        <v>3053</v>
      </c>
      <c r="B2840" s="178" t="s">
        <v>326</v>
      </c>
      <c r="C2840" s="178" t="s">
        <v>325</v>
      </c>
      <c r="D2840" s="178">
        <v>72</v>
      </c>
    </row>
    <row r="2841" spans="1:4">
      <c r="A2841" s="178" t="s">
        <v>3055</v>
      </c>
      <c r="B2841" s="178" t="s">
        <v>326</v>
      </c>
      <c r="C2841" s="178" t="s">
        <v>325</v>
      </c>
      <c r="D2841" s="178">
        <v>72</v>
      </c>
    </row>
    <row r="2842" spans="1:4">
      <c r="A2842" s="178" t="s">
        <v>3056</v>
      </c>
      <c r="B2842" s="178" t="s">
        <v>326</v>
      </c>
      <c r="C2842" s="178" t="s">
        <v>321</v>
      </c>
      <c r="D2842" s="178">
        <v>73</v>
      </c>
    </row>
    <row r="2843" spans="1:4">
      <c r="A2843" s="178" t="s">
        <v>3057</v>
      </c>
      <c r="B2843" s="178" t="s">
        <v>326</v>
      </c>
      <c r="C2843" s="178" t="s">
        <v>325</v>
      </c>
      <c r="D2843" s="178">
        <v>71</v>
      </c>
    </row>
    <row r="2844" spans="1:4">
      <c r="A2844" s="178" t="s">
        <v>3058</v>
      </c>
      <c r="B2844" s="178" t="s">
        <v>322</v>
      </c>
      <c r="C2844" s="178" t="s">
        <v>348</v>
      </c>
      <c r="D2844" s="178">
        <v>72</v>
      </c>
    </row>
    <row r="2845" spans="1:4">
      <c r="A2845" s="178" t="s">
        <v>3059</v>
      </c>
      <c r="B2845" s="178" t="s">
        <v>322</v>
      </c>
      <c r="C2845" s="178" t="s">
        <v>348</v>
      </c>
      <c r="D2845" s="178">
        <v>73</v>
      </c>
    </row>
    <row r="2846" spans="1:4">
      <c r="A2846" s="178" t="s">
        <v>3060</v>
      </c>
      <c r="B2846" s="178" t="s">
        <v>322</v>
      </c>
      <c r="C2846" s="178" t="s">
        <v>348</v>
      </c>
      <c r="D2846" s="178">
        <v>73</v>
      </c>
    </row>
    <row r="2847" spans="1:4">
      <c r="A2847" s="178" t="s">
        <v>3061</v>
      </c>
      <c r="B2847" s="178" t="s">
        <v>325</v>
      </c>
      <c r="C2847" s="178" t="s">
        <v>321</v>
      </c>
      <c r="D2847" s="178">
        <v>73</v>
      </c>
    </row>
    <row r="2848" spans="1:4">
      <c r="A2848" s="178" t="s">
        <v>3063</v>
      </c>
      <c r="B2848" s="178" t="s">
        <v>322</v>
      </c>
      <c r="C2848" s="178" t="s">
        <v>348</v>
      </c>
      <c r="D2848" s="178">
        <v>74</v>
      </c>
    </row>
    <row r="2849" spans="1:4">
      <c r="A2849" s="178" t="s">
        <v>3064</v>
      </c>
      <c r="B2849" s="178" t="s">
        <v>322</v>
      </c>
      <c r="C2849" s="178" t="s">
        <v>348</v>
      </c>
      <c r="D2849" s="178">
        <v>74</v>
      </c>
    </row>
    <row r="2850" spans="1:4">
      <c r="A2850" s="178" t="s">
        <v>3065</v>
      </c>
      <c r="B2850" s="178" t="s">
        <v>325</v>
      </c>
      <c r="C2850" s="178" t="s">
        <v>321</v>
      </c>
      <c r="D2850" s="178">
        <v>73</v>
      </c>
    </row>
    <row r="2851" spans="1:4">
      <c r="A2851" s="178" t="s">
        <v>3066</v>
      </c>
      <c r="B2851" s="178" t="s">
        <v>322</v>
      </c>
      <c r="C2851" s="178" t="s">
        <v>321</v>
      </c>
      <c r="D2851" s="178">
        <v>72</v>
      </c>
    </row>
    <row r="2852" spans="1:4">
      <c r="A2852" s="178" t="s">
        <v>3067</v>
      </c>
      <c r="B2852" s="178" t="s">
        <v>322</v>
      </c>
      <c r="C2852" s="178" t="s">
        <v>321</v>
      </c>
      <c r="D2852" s="178">
        <v>72</v>
      </c>
    </row>
    <row r="2853" spans="1:4">
      <c r="A2853" s="178" t="s">
        <v>3068</v>
      </c>
      <c r="B2853" s="178" t="s">
        <v>326</v>
      </c>
      <c r="C2853" s="178" t="s">
        <v>321</v>
      </c>
      <c r="D2853" s="178">
        <v>72</v>
      </c>
    </row>
    <row r="2854" spans="1:4">
      <c r="A2854" s="178" t="s">
        <v>3070</v>
      </c>
      <c r="B2854" s="178" t="s">
        <v>326</v>
      </c>
      <c r="C2854" s="178" t="s">
        <v>325</v>
      </c>
      <c r="D2854" s="178">
        <v>73</v>
      </c>
    </row>
    <row r="2855" spans="1:4">
      <c r="A2855" s="178" t="s">
        <v>3072</v>
      </c>
      <c r="B2855" s="178" t="s">
        <v>325</v>
      </c>
      <c r="C2855" s="178" t="s">
        <v>325</v>
      </c>
      <c r="D2855" s="178">
        <v>72</v>
      </c>
    </row>
    <row r="2856" spans="1:4">
      <c r="A2856" s="178" t="s">
        <v>3073</v>
      </c>
      <c r="B2856" s="178" t="s">
        <v>326</v>
      </c>
      <c r="C2856" s="178" t="s">
        <v>325</v>
      </c>
      <c r="D2856" s="178">
        <v>72</v>
      </c>
    </row>
    <row r="2857" spans="1:4">
      <c r="A2857" s="178" t="s">
        <v>3074</v>
      </c>
      <c r="B2857" s="178" t="s">
        <v>326</v>
      </c>
      <c r="C2857" s="178" t="s">
        <v>325</v>
      </c>
      <c r="D2857" s="178">
        <v>72</v>
      </c>
    </row>
    <row r="2858" spans="1:4">
      <c r="A2858" s="178" t="s">
        <v>3076</v>
      </c>
      <c r="B2858" s="178" t="s">
        <v>322</v>
      </c>
      <c r="C2858" s="178" t="s">
        <v>325</v>
      </c>
      <c r="D2858" s="178">
        <v>72</v>
      </c>
    </row>
    <row r="2859" spans="1:4">
      <c r="A2859" s="178" t="s">
        <v>3077</v>
      </c>
      <c r="B2859" s="178" t="s">
        <v>322</v>
      </c>
      <c r="C2859" s="178" t="s">
        <v>325</v>
      </c>
      <c r="D2859" s="178">
        <v>72</v>
      </c>
    </row>
    <row r="2860" spans="1:4">
      <c r="A2860" s="178" t="s">
        <v>3078</v>
      </c>
      <c r="B2860" s="178" t="s">
        <v>322</v>
      </c>
      <c r="C2860" s="178" t="s">
        <v>325</v>
      </c>
      <c r="D2860" s="178">
        <v>72</v>
      </c>
    </row>
    <row r="2861" spans="1:4">
      <c r="A2861" s="178" t="s">
        <v>3079</v>
      </c>
      <c r="B2861" s="178" t="s">
        <v>325</v>
      </c>
      <c r="C2861" s="178" t="s">
        <v>321</v>
      </c>
      <c r="D2861" s="178">
        <v>71</v>
      </c>
    </row>
    <row r="2862" spans="1:4">
      <c r="A2862" s="178" t="s">
        <v>3080</v>
      </c>
      <c r="B2862" s="178" t="s">
        <v>325</v>
      </c>
      <c r="C2862" s="178" t="s">
        <v>321</v>
      </c>
      <c r="D2862" s="178">
        <v>72</v>
      </c>
    </row>
    <row r="2863" spans="1:4">
      <c r="A2863" s="178" t="s">
        <v>3081</v>
      </c>
      <c r="B2863" s="178" t="s">
        <v>322</v>
      </c>
      <c r="C2863" s="178" t="s">
        <v>321</v>
      </c>
      <c r="D2863" s="178">
        <v>71</v>
      </c>
    </row>
    <row r="2864" spans="1:4">
      <c r="A2864" s="178" t="s">
        <v>3082</v>
      </c>
      <c r="B2864" s="178" t="s">
        <v>322</v>
      </c>
      <c r="C2864" s="178" t="s">
        <v>321</v>
      </c>
      <c r="D2864" s="178">
        <v>72</v>
      </c>
    </row>
    <row r="2865" spans="1:4">
      <c r="A2865" s="178" t="s">
        <v>3083</v>
      </c>
      <c r="B2865" s="178" t="s">
        <v>322</v>
      </c>
      <c r="C2865" s="178" t="s">
        <v>325</v>
      </c>
      <c r="D2865" s="178">
        <v>72</v>
      </c>
    </row>
    <row r="2866" spans="1:4">
      <c r="A2866" s="178" t="s">
        <v>3084</v>
      </c>
      <c r="B2866" s="178" t="s">
        <v>326</v>
      </c>
      <c r="C2866" s="178" t="s">
        <v>321</v>
      </c>
      <c r="D2866" s="178">
        <v>72</v>
      </c>
    </row>
    <row r="2867" spans="1:4">
      <c r="A2867" s="178" t="s">
        <v>3085</v>
      </c>
      <c r="B2867" s="178" t="s">
        <v>322</v>
      </c>
      <c r="C2867" s="178" t="s">
        <v>348</v>
      </c>
      <c r="D2867" s="178">
        <v>72</v>
      </c>
    </row>
    <row r="2868" spans="1:4">
      <c r="A2868" s="178" t="s">
        <v>3087</v>
      </c>
      <c r="B2868" s="178" t="s">
        <v>326</v>
      </c>
      <c r="C2868" s="178" t="s">
        <v>348</v>
      </c>
      <c r="D2868" s="178">
        <v>74</v>
      </c>
    </row>
    <row r="2869" spans="1:4">
      <c r="A2869" s="178" t="s">
        <v>3088</v>
      </c>
      <c r="B2869" s="178" t="s">
        <v>326</v>
      </c>
      <c r="C2869" s="178" t="s">
        <v>321</v>
      </c>
      <c r="D2869" s="178">
        <v>71</v>
      </c>
    </row>
    <row r="2870" spans="1:4">
      <c r="A2870" s="178" t="s">
        <v>3089</v>
      </c>
      <c r="B2870" s="178" t="s">
        <v>326</v>
      </c>
      <c r="C2870" s="178" t="s">
        <v>321</v>
      </c>
      <c r="D2870" s="178">
        <v>71</v>
      </c>
    </row>
    <row r="2871" spans="1:4">
      <c r="A2871" s="178" t="s">
        <v>3090</v>
      </c>
      <c r="B2871" s="178" t="s">
        <v>326</v>
      </c>
      <c r="C2871" s="178" t="s">
        <v>348</v>
      </c>
      <c r="D2871" s="178">
        <v>73</v>
      </c>
    </row>
    <row r="2872" spans="1:4">
      <c r="A2872" s="178" t="s">
        <v>3091</v>
      </c>
      <c r="B2872" s="178" t="s">
        <v>326</v>
      </c>
      <c r="C2872" s="178" t="s">
        <v>321</v>
      </c>
      <c r="D2872" s="178">
        <v>72</v>
      </c>
    </row>
    <row r="2873" spans="1:4">
      <c r="A2873" s="178" t="s">
        <v>3092</v>
      </c>
      <c r="B2873" s="178" t="s">
        <v>326</v>
      </c>
      <c r="C2873" s="178" t="s">
        <v>321</v>
      </c>
      <c r="D2873" s="178">
        <v>73</v>
      </c>
    </row>
    <row r="2874" spans="1:4">
      <c r="A2874" s="178" t="s">
        <v>3093</v>
      </c>
      <c r="B2874" s="178" t="s">
        <v>326</v>
      </c>
      <c r="C2874" s="178" t="s">
        <v>321</v>
      </c>
      <c r="D2874" s="178">
        <v>74</v>
      </c>
    </row>
    <row r="2875" spans="1:4">
      <c r="A2875" s="178" t="s">
        <v>3094</v>
      </c>
      <c r="B2875" s="178" t="s">
        <v>326</v>
      </c>
      <c r="C2875" s="178" t="s">
        <v>325</v>
      </c>
      <c r="D2875" s="178">
        <v>70</v>
      </c>
    </row>
    <row r="2876" spans="1:4">
      <c r="A2876" s="178" t="s">
        <v>3095</v>
      </c>
      <c r="B2876" s="178" t="s">
        <v>326</v>
      </c>
      <c r="C2876" s="178" t="s">
        <v>325</v>
      </c>
      <c r="D2876" s="178">
        <v>72</v>
      </c>
    </row>
    <row r="2877" spans="1:4">
      <c r="A2877" s="178" t="s">
        <v>3096</v>
      </c>
      <c r="B2877" s="178" t="s">
        <v>326</v>
      </c>
      <c r="C2877" s="178" t="s">
        <v>325</v>
      </c>
      <c r="D2877" s="178">
        <v>72</v>
      </c>
    </row>
    <row r="2878" spans="1:4">
      <c r="A2878" s="178" t="s">
        <v>3097</v>
      </c>
      <c r="B2878" s="178" t="s">
        <v>326</v>
      </c>
      <c r="C2878" s="178" t="s">
        <v>325</v>
      </c>
      <c r="D2878" s="178">
        <v>71</v>
      </c>
    </row>
    <row r="2879" spans="1:4">
      <c r="A2879" s="178" t="s">
        <v>3098</v>
      </c>
      <c r="B2879" s="178" t="s">
        <v>326</v>
      </c>
      <c r="C2879" s="178" t="s">
        <v>325</v>
      </c>
      <c r="D2879" s="178">
        <v>72</v>
      </c>
    </row>
    <row r="2880" spans="1:4">
      <c r="A2880" s="178" t="s">
        <v>3100</v>
      </c>
      <c r="B2880" s="178" t="s">
        <v>325</v>
      </c>
      <c r="C2880" s="178" t="s">
        <v>325</v>
      </c>
      <c r="D2880" s="178">
        <v>74</v>
      </c>
    </row>
    <row r="2881" spans="1:4">
      <c r="A2881" s="178" t="s">
        <v>3101</v>
      </c>
      <c r="B2881" s="178" t="s">
        <v>326</v>
      </c>
      <c r="C2881" s="178" t="s">
        <v>325</v>
      </c>
      <c r="D2881" s="178">
        <v>72</v>
      </c>
    </row>
    <row r="2882" spans="1:4">
      <c r="A2882" s="178" t="s">
        <v>3102</v>
      </c>
      <c r="B2882" s="178" t="s">
        <v>326</v>
      </c>
      <c r="C2882" s="178" t="s">
        <v>325</v>
      </c>
      <c r="D2882" s="178">
        <v>72</v>
      </c>
    </row>
    <row r="2883" spans="1:4">
      <c r="A2883" s="178" t="s">
        <v>3104</v>
      </c>
      <c r="B2883" s="178" t="s">
        <v>326</v>
      </c>
      <c r="C2883" s="178" t="s">
        <v>325</v>
      </c>
      <c r="D2883" s="178">
        <v>72</v>
      </c>
    </row>
    <row r="2884" spans="1:4">
      <c r="A2884" s="178" t="s">
        <v>3105</v>
      </c>
      <c r="B2884" s="178" t="s">
        <v>326</v>
      </c>
      <c r="C2884" s="178" t="s">
        <v>325</v>
      </c>
      <c r="D2884" s="178">
        <v>72</v>
      </c>
    </row>
    <row r="2885" spans="1:4">
      <c r="A2885" s="178" t="s">
        <v>3107</v>
      </c>
      <c r="B2885" s="178" t="s">
        <v>326</v>
      </c>
      <c r="C2885" s="178" t="s">
        <v>325</v>
      </c>
      <c r="D2885" s="178">
        <v>73</v>
      </c>
    </row>
    <row r="2886" spans="1:4">
      <c r="A2886" s="178" t="s">
        <v>3108</v>
      </c>
      <c r="B2886" s="178" t="s">
        <v>326</v>
      </c>
      <c r="C2886" s="178" t="s">
        <v>325</v>
      </c>
      <c r="D2886" s="178">
        <v>73</v>
      </c>
    </row>
    <row r="2887" spans="1:4">
      <c r="A2887" s="178" t="s">
        <v>3110</v>
      </c>
      <c r="B2887" s="178" t="s">
        <v>326</v>
      </c>
      <c r="C2887" s="178" t="s">
        <v>325</v>
      </c>
      <c r="D2887" s="178">
        <v>72</v>
      </c>
    </row>
    <row r="2888" spans="1:4">
      <c r="A2888" s="178" t="s">
        <v>3111</v>
      </c>
      <c r="B2888" s="178" t="s">
        <v>322</v>
      </c>
      <c r="C2888" s="178" t="s">
        <v>321</v>
      </c>
      <c r="D2888" s="178">
        <v>71</v>
      </c>
    </row>
    <row r="2889" spans="1:4">
      <c r="A2889" s="178" t="s">
        <v>3115</v>
      </c>
      <c r="B2889" s="178" t="s">
        <v>326</v>
      </c>
      <c r="C2889" s="178" t="s">
        <v>321</v>
      </c>
      <c r="D2889" s="178">
        <v>73</v>
      </c>
    </row>
    <row r="2890" spans="1:4">
      <c r="A2890" s="178" t="s">
        <v>3117</v>
      </c>
      <c r="B2890" s="178" t="s">
        <v>322</v>
      </c>
      <c r="C2890" s="178" t="s">
        <v>348</v>
      </c>
      <c r="D2890" s="178">
        <v>72</v>
      </c>
    </row>
    <row r="2891" spans="1:4">
      <c r="A2891" s="178" t="s">
        <v>3119</v>
      </c>
      <c r="B2891" s="178" t="s">
        <v>325</v>
      </c>
      <c r="C2891" s="178" t="s">
        <v>325</v>
      </c>
      <c r="D2891" s="178">
        <v>74</v>
      </c>
    </row>
    <row r="2892" spans="1:4">
      <c r="A2892" s="178" t="s">
        <v>3120</v>
      </c>
      <c r="B2892" s="178" t="s">
        <v>322</v>
      </c>
      <c r="C2892" s="178" t="s">
        <v>325</v>
      </c>
      <c r="D2892" s="178">
        <v>72</v>
      </c>
    </row>
    <row r="2893" spans="1:4">
      <c r="A2893" s="178" t="s">
        <v>3121</v>
      </c>
      <c r="B2893" s="178" t="s">
        <v>326</v>
      </c>
      <c r="C2893" s="178" t="s">
        <v>325</v>
      </c>
      <c r="D2893" s="178">
        <v>72</v>
      </c>
    </row>
    <row r="2894" spans="1:4">
      <c r="A2894" s="178" t="s">
        <v>3122</v>
      </c>
      <c r="B2894" s="178" t="s">
        <v>322</v>
      </c>
      <c r="C2894" s="178" t="s">
        <v>325</v>
      </c>
      <c r="D2894" s="178">
        <v>72</v>
      </c>
    </row>
    <row r="2895" spans="1:4">
      <c r="A2895" s="178" t="s">
        <v>3124</v>
      </c>
      <c r="B2895" s="178" t="s">
        <v>326</v>
      </c>
      <c r="C2895" s="178" t="s">
        <v>348</v>
      </c>
      <c r="D2895" s="178">
        <v>72</v>
      </c>
    </row>
    <row r="2896" spans="1:4">
      <c r="A2896" s="178" t="s">
        <v>3125</v>
      </c>
      <c r="B2896" s="178" t="s">
        <v>326</v>
      </c>
      <c r="C2896" s="178" t="s">
        <v>325</v>
      </c>
      <c r="D2896" s="178">
        <v>72</v>
      </c>
    </row>
    <row r="2897" spans="1:4">
      <c r="A2897" s="178" t="s">
        <v>3126</v>
      </c>
      <c r="B2897" s="178" t="s">
        <v>322</v>
      </c>
      <c r="C2897" s="178" t="s">
        <v>325</v>
      </c>
      <c r="D2897" s="178">
        <v>72</v>
      </c>
    </row>
    <row r="2898" spans="1:4">
      <c r="A2898" s="178" t="s">
        <v>3127</v>
      </c>
      <c r="B2898" s="178" t="s">
        <v>326</v>
      </c>
      <c r="C2898" s="178" t="s">
        <v>325</v>
      </c>
      <c r="D2898" s="178">
        <v>72</v>
      </c>
    </row>
    <row r="2899" spans="1:4">
      <c r="A2899" s="178" t="s">
        <v>3128</v>
      </c>
      <c r="B2899" s="178" t="s">
        <v>326</v>
      </c>
      <c r="C2899" s="178" t="s">
        <v>325</v>
      </c>
      <c r="D2899" s="178">
        <v>73</v>
      </c>
    </row>
    <row r="2900" spans="1:4">
      <c r="A2900" s="178" t="s">
        <v>3129</v>
      </c>
      <c r="B2900" s="178" t="s">
        <v>325</v>
      </c>
      <c r="C2900" s="178" t="s">
        <v>325</v>
      </c>
      <c r="D2900" s="178">
        <v>74</v>
      </c>
    </row>
    <row r="2901" spans="1:4">
      <c r="A2901" s="178" t="s">
        <v>3131</v>
      </c>
      <c r="B2901" s="178" t="s">
        <v>325</v>
      </c>
      <c r="C2901" s="178" t="s">
        <v>321</v>
      </c>
      <c r="D2901" s="178">
        <v>72</v>
      </c>
    </row>
    <row r="2902" spans="1:4">
      <c r="A2902" s="178" t="s">
        <v>3132</v>
      </c>
      <c r="B2902" s="178" t="s">
        <v>325</v>
      </c>
      <c r="C2902" s="178" t="s">
        <v>321</v>
      </c>
      <c r="D2902" s="178">
        <v>72</v>
      </c>
    </row>
    <row r="2903" spans="1:4">
      <c r="A2903" s="178" t="s">
        <v>3133</v>
      </c>
      <c r="B2903" s="178" t="s">
        <v>322</v>
      </c>
      <c r="C2903" s="178" t="s">
        <v>348</v>
      </c>
      <c r="D2903" s="178">
        <v>73</v>
      </c>
    </row>
    <row r="2904" spans="1:4">
      <c r="A2904" s="178" t="s">
        <v>3134</v>
      </c>
      <c r="B2904" s="178" t="s">
        <v>322</v>
      </c>
      <c r="C2904" s="178" t="s">
        <v>348</v>
      </c>
      <c r="D2904" s="178">
        <v>73</v>
      </c>
    </row>
    <row r="2905" spans="1:4">
      <c r="A2905" s="178" t="s">
        <v>3137</v>
      </c>
      <c r="B2905" s="178" t="s">
        <v>322</v>
      </c>
      <c r="C2905" s="178" t="s">
        <v>325</v>
      </c>
      <c r="D2905" s="178">
        <v>72</v>
      </c>
    </row>
    <row r="2906" spans="1:4">
      <c r="A2906" s="178" t="s">
        <v>3138</v>
      </c>
      <c r="B2906" s="178" t="s">
        <v>326</v>
      </c>
      <c r="C2906" s="178" t="s">
        <v>325</v>
      </c>
      <c r="D2906" s="178">
        <v>73</v>
      </c>
    </row>
    <row r="2907" spans="1:4">
      <c r="A2907" s="178" t="s">
        <v>3139</v>
      </c>
      <c r="B2907" s="178" t="s">
        <v>326</v>
      </c>
      <c r="C2907" s="178" t="s">
        <v>325</v>
      </c>
      <c r="D2907" s="178">
        <v>73</v>
      </c>
    </row>
    <row r="2908" spans="1:4">
      <c r="A2908" s="178" t="s">
        <v>3140</v>
      </c>
      <c r="B2908" s="178" t="s">
        <v>326</v>
      </c>
      <c r="C2908" s="178" t="s">
        <v>325</v>
      </c>
      <c r="D2908" s="178">
        <v>72</v>
      </c>
    </row>
    <row r="2909" spans="1:4">
      <c r="A2909" s="178" t="s">
        <v>3142</v>
      </c>
      <c r="B2909" s="178" t="s">
        <v>326</v>
      </c>
      <c r="C2909" s="178" t="s">
        <v>325</v>
      </c>
      <c r="D2909" s="178">
        <v>72</v>
      </c>
    </row>
    <row r="2910" spans="1:4">
      <c r="A2910" s="178" t="s">
        <v>3144</v>
      </c>
      <c r="B2910" s="178" t="s">
        <v>322</v>
      </c>
      <c r="C2910" s="178" t="s">
        <v>325</v>
      </c>
      <c r="D2910" s="178">
        <v>72</v>
      </c>
    </row>
    <row r="2911" spans="1:4">
      <c r="A2911" s="178" t="s">
        <v>3145</v>
      </c>
      <c r="B2911" s="178" t="s">
        <v>326</v>
      </c>
      <c r="C2911" s="178" t="s">
        <v>325</v>
      </c>
      <c r="D2911" s="178">
        <v>72</v>
      </c>
    </row>
    <row r="2912" spans="1:4">
      <c r="A2912" s="178" t="s">
        <v>3146</v>
      </c>
      <c r="B2912" s="178" t="s">
        <v>322</v>
      </c>
      <c r="C2912" s="178" t="s">
        <v>325</v>
      </c>
      <c r="D2912" s="178">
        <v>72</v>
      </c>
    </row>
    <row r="2913" spans="1:4">
      <c r="A2913" s="178" t="s">
        <v>3148</v>
      </c>
      <c r="B2913" s="178" t="s">
        <v>326</v>
      </c>
      <c r="C2913" s="178" t="s">
        <v>325</v>
      </c>
      <c r="D2913" s="178">
        <v>73</v>
      </c>
    </row>
    <row r="2914" spans="1:4">
      <c r="A2914" s="178" t="s">
        <v>3149</v>
      </c>
      <c r="B2914" s="178" t="s">
        <v>326</v>
      </c>
      <c r="C2914" s="178" t="s">
        <v>325</v>
      </c>
      <c r="D2914" s="178">
        <v>73</v>
      </c>
    </row>
    <row r="2915" spans="1:4">
      <c r="A2915" s="178" t="s">
        <v>3150</v>
      </c>
      <c r="B2915" s="178" t="s">
        <v>322</v>
      </c>
      <c r="C2915" s="178" t="s">
        <v>325</v>
      </c>
      <c r="D2915" s="178">
        <v>73</v>
      </c>
    </row>
    <row r="2916" spans="1:4">
      <c r="A2916" s="178" t="s">
        <v>3151</v>
      </c>
      <c r="B2916" s="178" t="s">
        <v>322</v>
      </c>
      <c r="C2916" s="178" t="s">
        <v>325</v>
      </c>
      <c r="D2916" s="178">
        <v>73</v>
      </c>
    </row>
    <row r="2917" spans="1:4">
      <c r="A2917" s="178" t="s">
        <v>3152</v>
      </c>
      <c r="B2917" s="178" t="s">
        <v>326</v>
      </c>
      <c r="C2917" s="178" t="s">
        <v>321</v>
      </c>
      <c r="D2917" s="178">
        <v>71</v>
      </c>
    </row>
    <row r="2918" spans="1:4">
      <c r="A2918" s="178" t="s">
        <v>3153</v>
      </c>
      <c r="B2918" s="178" t="s">
        <v>326</v>
      </c>
      <c r="C2918" s="178" t="s">
        <v>325</v>
      </c>
      <c r="D2918" s="178">
        <v>72</v>
      </c>
    </row>
    <row r="2919" spans="1:4">
      <c r="A2919" s="178" t="s">
        <v>3154</v>
      </c>
      <c r="B2919" s="178" t="s">
        <v>326</v>
      </c>
      <c r="C2919" s="178" t="s">
        <v>325</v>
      </c>
      <c r="D2919" s="178">
        <v>72</v>
      </c>
    </row>
    <row r="2920" spans="1:4">
      <c r="A2920" s="178" t="s">
        <v>3155</v>
      </c>
      <c r="B2920" s="178" t="s">
        <v>322</v>
      </c>
      <c r="C2920" s="178" t="s">
        <v>321</v>
      </c>
      <c r="D2920" s="178">
        <v>71</v>
      </c>
    </row>
    <row r="2921" spans="1:4">
      <c r="A2921" s="178" t="s">
        <v>3157</v>
      </c>
      <c r="B2921" s="178" t="s">
        <v>322</v>
      </c>
      <c r="C2921" s="178" t="s">
        <v>325</v>
      </c>
      <c r="D2921" s="178">
        <v>72</v>
      </c>
    </row>
    <row r="2922" spans="1:4">
      <c r="A2922" s="178" t="s">
        <v>3159</v>
      </c>
      <c r="B2922" s="178" t="s">
        <v>326</v>
      </c>
      <c r="C2922" s="178" t="s">
        <v>348</v>
      </c>
      <c r="D2922" s="178">
        <v>72</v>
      </c>
    </row>
    <row r="2923" spans="1:4">
      <c r="A2923" s="178" t="s">
        <v>3160</v>
      </c>
      <c r="B2923" s="178" t="s">
        <v>326</v>
      </c>
      <c r="C2923" s="178" t="s">
        <v>348</v>
      </c>
      <c r="D2923" s="178">
        <v>73</v>
      </c>
    </row>
    <row r="2924" spans="1:4">
      <c r="A2924" s="178" t="s">
        <v>3161</v>
      </c>
      <c r="B2924" s="178" t="s">
        <v>322</v>
      </c>
      <c r="C2924" s="178" t="s">
        <v>348</v>
      </c>
      <c r="D2924" s="178">
        <v>74</v>
      </c>
    </row>
    <row r="2925" spans="1:4">
      <c r="A2925" s="178" t="s">
        <v>3162</v>
      </c>
      <c r="B2925" s="178" t="s">
        <v>322</v>
      </c>
      <c r="C2925" s="178" t="s">
        <v>348</v>
      </c>
      <c r="D2925" s="178">
        <v>72</v>
      </c>
    </row>
    <row r="2926" spans="1:4">
      <c r="A2926" s="178" t="s">
        <v>3163</v>
      </c>
      <c r="B2926" s="178" t="s">
        <v>326</v>
      </c>
      <c r="C2926" s="178" t="s">
        <v>321</v>
      </c>
      <c r="D2926" s="178">
        <v>72</v>
      </c>
    </row>
    <row r="2927" spans="1:4">
      <c r="A2927" s="178" t="s">
        <v>3164</v>
      </c>
      <c r="B2927" s="178" t="s">
        <v>326</v>
      </c>
      <c r="C2927" s="178" t="s">
        <v>348</v>
      </c>
      <c r="D2927" s="178">
        <v>73</v>
      </c>
    </row>
    <row r="2928" spans="1:4">
      <c r="A2928" s="178" t="s">
        <v>3165</v>
      </c>
      <c r="B2928" s="178" t="s">
        <v>326</v>
      </c>
      <c r="C2928" s="178" t="s">
        <v>348</v>
      </c>
      <c r="D2928" s="178">
        <v>73</v>
      </c>
    </row>
    <row r="2929" spans="1:4">
      <c r="A2929" s="178" t="s">
        <v>3168</v>
      </c>
      <c r="B2929" s="178" t="s">
        <v>322</v>
      </c>
      <c r="C2929" s="178" t="s">
        <v>326</v>
      </c>
      <c r="D2929" s="178">
        <v>71</v>
      </c>
    </row>
    <row r="2930" spans="1:4">
      <c r="A2930" s="178" t="s">
        <v>3169</v>
      </c>
      <c r="B2930" s="178" t="s">
        <v>326</v>
      </c>
      <c r="C2930" s="178" t="s">
        <v>325</v>
      </c>
      <c r="D2930" s="178">
        <v>71</v>
      </c>
    </row>
    <row r="2931" spans="1:4">
      <c r="A2931" s="178" t="s">
        <v>3171</v>
      </c>
      <c r="B2931" s="178" t="s">
        <v>326</v>
      </c>
      <c r="C2931" s="178" t="s">
        <v>325</v>
      </c>
      <c r="D2931" s="178">
        <v>71</v>
      </c>
    </row>
    <row r="2932" spans="1:4">
      <c r="A2932" s="178" t="s">
        <v>3172</v>
      </c>
      <c r="B2932" s="178" t="s">
        <v>326</v>
      </c>
      <c r="C2932" s="178" t="s">
        <v>325</v>
      </c>
      <c r="D2932" s="178">
        <v>72</v>
      </c>
    </row>
    <row r="2933" spans="1:4">
      <c r="A2933" s="178" t="s">
        <v>3173</v>
      </c>
      <c r="B2933" s="178" t="s">
        <v>326</v>
      </c>
      <c r="C2933" s="178" t="s">
        <v>325</v>
      </c>
      <c r="D2933" s="178">
        <v>71</v>
      </c>
    </row>
    <row r="2934" spans="1:4">
      <c r="A2934" s="178" t="s">
        <v>3174</v>
      </c>
      <c r="B2934" s="178" t="s">
        <v>326</v>
      </c>
      <c r="C2934" s="178" t="s">
        <v>325</v>
      </c>
      <c r="D2934" s="178">
        <v>71</v>
      </c>
    </row>
    <row r="2935" spans="1:4">
      <c r="A2935" s="178" t="s">
        <v>3175</v>
      </c>
      <c r="B2935" s="178" t="s">
        <v>322</v>
      </c>
      <c r="C2935" s="178" t="s">
        <v>325</v>
      </c>
      <c r="D2935" s="178">
        <v>71</v>
      </c>
    </row>
    <row r="2936" spans="1:4">
      <c r="A2936" s="178" t="s">
        <v>3176</v>
      </c>
      <c r="B2936" s="178" t="s">
        <v>325</v>
      </c>
      <c r="C2936" s="178" t="s">
        <v>321</v>
      </c>
      <c r="D2936" s="178">
        <v>73</v>
      </c>
    </row>
    <row r="2937" spans="1:4">
      <c r="A2937" s="178" t="s">
        <v>3177</v>
      </c>
      <c r="B2937" s="178" t="s">
        <v>326</v>
      </c>
      <c r="C2937" s="178" t="s">
        <v>348</v>
      </c>
      <c r="D2937" s="178">
        <v>73</v>
      </c>
    </row>
    <row r="2938" spans="1:4">
      <c r="A2938" s="178" t="s">
        <v>3178</v>
      </c>
      <c r="B2938" s="178" t="s">
        <v>2273</v>
      </c>
      <c r="C2938" s="178" t="s">
        <v>326</v>
      </c>
      <c r="D2938" s="178">
        <v>73</v>
      </c>
    </row>
    <row r="2939" spans="1:4">
      <c r="A2939" s="178" t="s">
        <v>3179</v>
      </c>
      <c r="B2939" s="178" t="s">
        <v>326</v>
      </c>
      <c r="C2939" s="178" t="s">
        <v>321</v>
      </c>
      <c r="D2939" s="178">
        <v>72</v>
      </c>
    </row>
    <row r="2940" spans="1:4">
      <c r="A2940" s="178" t="s">
        <v>3181</v>
      </c>
      <c r="B2940" s="178" t="s">
        <v>325</v>
      </c>
      <c r="C2940" s="178" t="s">
        <v>321</v>
      </c>
      <c r="D2940" s="178">
        <v>71</v>
      </c>
    </row>
    <row r="2941" spans="1:4">
      <c r="A2941" s="178" t="s">
        <v>3182</v>
      </c>
      <c r="B2941" s="178" t="s">
        <v>325</v>
      </c>
      <c r="C2941" s="178" t="s">
        <v>321</v>
      </c>
      <c r="D2941" s="178">
        <v>71</v>
      </c>
    </row>
    <row r="2942" spans="1:4">
      <c r="A2942" s="178" t="s">
        <v>3183</v>
      </c>
      <c r="B2942" s="178" t="s">
        <v>326</v>
      </c>
      <c r="C2942" s="178" t="s">
        <v>321</v>
      </c>
      <c r="D2942" s="178">
        <v>72</v>
      </c>
    </row>
    <row r="2943" spans="1:4">
      <c r="A2943" s="178" t="s">
        <v>3185</v>
      </c>
      <c r="B2943" s="178" t="s">
        <v>326</v>
      </c>
      <c r="C2943" s="178" t="s">
        <v>321</v>
      </c>
      <c r="D2943" s="178">
        <v>73</v>
      </c>
    </row>
    <row r="2944" spans="1:4">
      <c r="A2944" s="178" t="s">
        <v>3186</v>
      </c>
      <c r="B2944" s="178" t="s">
        <v>322</v>
      </c>
      <c r="C2944" s="178" t="s">
        <v>325</v>
      </c>
      <c r="D2944" s="178">
        <v>71</v>
      </c>
    </row>
    <row r="2945" spans="1:4">
      <c r="A2945" s="178" t="s">
        <v>3191</v>
      </c>
      <c r="B2945" s="178" t="s">
        <v>322</v>
      </c>
      <c r="C2945" s="178" t="s">
        <v>348</v>
      </c>
      <c r="D2945" s="178">
        <v>71</v>
      </c>
    </row>
    <row r="2946" spans="1:4">
      <c r="A2946" s="178" t="s">
        <v>3192</v>
      </c>
      <c r="B2946" s="178" t="s">
        <v>326</v>
      </c>
      <c r="C2946" s="178" t="s">
        <v>348</v>
      </c>
      <c r="D2946" s="178">
        <v>74</v>
      </c>
    </row>
    <row r="2947" spans="1:4">
      <c r="A2947" s="178" t="s">
        <v>3193</v>
      </c>
      <c r="B2947" s="178" t="s">
        <v>322</v>
      </c>
      <c r="C2947" s="178" t="s">
        <v>348</v>
      </c>
      <c r="D2947" s="178">
        <v>74</v>
      </c>
    </row>
    <row r="2948" spans="1:4">
      <c r="A2948" s="178" t="s">
        <v>3194</v>
      </c>
      <c r="B2948" s="178" t="s">
        <v>326</v>
      </c>
      <c r="C2948" s="178" t="s">
        <v>321</v>
      </c>
      <c r="D2948" s="178">
        <v>73</v>
      </c>
    </row>
    <row r="2949" spans="1:4">
      <c r="A2949" s="178" t="s">
        <v>3195</v>
      </c>
      <c r="B2949" s="178" t="s">
        <v>326</v>
      </c>
      <c r="C2949" s="178" t="s">
        <v>321</v>
      </c>
      <c r="D2949" s="178">
        <v>71</v>
      </c>
    </row>
    <row r="2950" spans="1:4">
      <c r="A2950" s="178" t="s">
        <v>3196</v>
      </c>
      <c r="B2950" s="178" t="s">
        <v>326</v>
      </c>
      <c r="C2950" s="178" t="s">
        <v>321</v>
      </c>
      <c r="D2950" s="178">
        <v>71</v>
      </c>
    </row>
    <row r="2951" spans="1:4">
      <c r="A2951" s="178" t="s">
        <v>3198</v>
      </c>
      <c r="B2951" s="178" t="s">
        <v>326</v>
      </c>
      <c r="C2951" s="178" t="s">
        <v>321</v>
      </c>
      <c r="D2951" s="178">
        <v>72</v>
      </c>
    </row>
    <row r="2952" spans="1:4">
      <c r="A2952" s="178" t="s">
        <v>3200</v>
      </c>
      <c r="B2952" s="178" t="s">
        <v>322</v>
      </c>
      <c r="C2952" s="178" t="s">
        <v>321</v>
      </c>
      <c r="D2952" s="178">
        <v>71</v>
      </c>
    </row>
    <row r="2953" spans="1:4">
      <c r="A2953" s="178" t="s">
        <v>3201</v>
      </c>
      <c r="B2953" s="178" t="s">
        <v>322</v>
      </c>
      <c r="C2953" s="178" t="s">
        <v>321</v>
      </c>
      <c r="D2953" s="178">
        <v>72</v>
      </c>
    </row>
    <row r="2954" spans="1:4">
      <c r="A2954" s="178" t="s">
        <v>3202</v>
      </c>
      <c r="B2954" s="178" t="s">
        <v>322</v>
      </c>
      <c r="C2954" s="178" t="s">
        <v>348</v>
      </c>
      <c r="D2954" s="178">
        <v>74</v>
      </c>
    </row>
    <row r="2955" spans="1:4">
      <c r="A2955" s="178" t="s">
        <v>3203</v>
      </c>
      <c r="B2955" s="178" t="s">
        <v>326</v>
      </c>
      <c r="C2955" s="178" t="s">
        <v>321</v>
      </c>
      <c r="D2955" s="178">
        <v>73</v>
      </c>
    </row>
    <row r="2956" spans="1:4">
      <c r="A2956" s="178" t="s">
        <v>3204</v>
      </c>
      <c r="B2956" s="178" t="s">
        <v>322</v>
      </c>
      <c r="C2956" s="178" t="s">
        <v>348</v>
      </c>
      <c r="D2956" s="178">
        <v>72</v>
      </c>
    </row>
    <row r="2957" spans="1:4">
      <c r="A2957" s="178" t="s">
        <v>3205</v>
      </c>
      <c r="B2957" s="178" t="s">
        <v>326</v>
      </c>
      <c r="C2957" s="178" t="s">
        <v>321</v>
      </c>
      <c r="D2957" s="178">
        <v>72</v>
      </c>
    </row>
    <row r="2958" spans="1:4">
      <c r="A2958" s="178" t="s">
        <v>3206</v>
      </c>
      <c r="B2958" s="178" t="s">
        <v>326</v>
      </c>
      <c r="C2958" s="178" t="s">
        <v>348</v>
      </c>
      <c r="D2958" s="178">
        <v>73</v>
      </c>
    </row>
    <row r="2959" spans="1:4">
      <c r="A2959" s="178" t="s">
        <v>3207</v>
      </c>
      <c r="B2959" s="178" t="s">
        <v>326</v>
      </c>
      <c r="C2959" s="178" t="s">
        <v>321</v>
      </c>
      <c r="D2959" s="178">
        <v>72</v>
      </c>
    </row>
    <row r="2960" spans="1:4">
      <c r="A2960" s="178" t="s">
        <v>3208</v>
      </c>
      <c r="B2960" s="178" t="s">
        <v>325</v>
      </c>
      <c r="C2960" s="178" t="s">
        <v>325</v>
      </c>
      <c r="D2960" s="178">
        <v>72</v>
      </c>
    </row>
    <row r="2961" spans="1:4">
      <c r="A2961" s="178" t="s">
        <v>3209</v>
      </c>
      <c r="B2961" s="178" t="s">
        <v>325</v>
      </c>
      <c r="C2961" s="178" t="s">
        <v>321</v>
      </c>
      <c r="D2961" s="178">
        <v>71</v>
      </c>
    </row>
    <row r="2962" spans="1:4">
      <c r="A2962" s="178" t="s">
        <v>3210</v>
      </c>
      <c r="B2962" s="178" t="s">
        <v>325</v>
      </c>
      <c r="C2962" s="178" t="s">
        <v>325</v>
      </c>
      <c r="D2962" s="178">
        <v>72</v>
      </c>
    </row>
    <row r="2963" spans="1:4">
      <c r="A2963" s="178" t="s">
        <v>3211</v>
      </c>
      <c r="B2963" s="178">
        <v>0</v>
      </c>
      <c r="C2963" s="178">
        <v>0</v>
      </c>
      <c r="D2963" s="178">
        <v>0</v>
      </c>
    </row>
    <row r="2964" spans="1:4">
      <c r="A2964" s="178" t="s">
        <v>3212</v>
      </c>
      <c r="B2964" s="178" t="s">
        <v>322</v>
      </c>
      <c r="C2964" s="178" t="s">
        <v>321</v>
      </c>
      <c r="D2964" s="178">
        <v>71</v>
      </c>
    </row>
    <row r="2965" spans="1:4">
      <c r="A2965" s="178" t="s">
        <v>3214</v>
      </c>
      <c r="B2965" s="178" t="s">
        <v>326</v>
      </c>
      <c r="C2965" s="178" t="s">
        <v>325</v>
      </c>
      <c r="D2965" s="178">
        <v>72</v>
      </c>
    </row>
    <row r="2966" spans="1:4">
      <c r="A2966" s="178" t="s">
        <v>3215</v>
      </c>
      <c r="B2966" s="178" t="s">
        <v>326</v>
      </c>
      <c r="C2966" s="178" t="s">
        <v>325</v>
      </c>
      <c r="D2966" s="178">
        <v>71</v>
      </c>
    </row>
    <row r="2967" spans="1:4">
      <c r="A2967" s="178" t="s">
        <v>3218</v>
      </c>
      <c r="B2967" s="178" t="s">
        <v>326</v>
      </c>
      <c r="C2967" s="178" t="s">
        <v>325</v>
      </c>
      <c r="D2967" s="178">
        <v>72</v>
      </c>
    </row>
    <row r="2968" spans="1:4">
      <c r="A2968" s="178" t="s">
        <v>3219</v>
      </c>
      <c r="B2968" s="178" t="s">
        <v>326</v>
      </c>
      <c r="C2968" s="178" t="s">
        <v>325</v>
      </c>
      <c r="D2968" s="178">
        <v>72</v>
      </c>
    </row>
    <row r="2969" spans="1:4">
      <c r="A2969" s="178" t="s">
        <v>3222</v>
      </c>
      <c r="B2969" s="178" t="s">
        <v>322</v>
      </c>
      <c r="C2969" s="178" t="s">
        <v>348</v>
      </c>
      <c r="D2969" s="178">
        <v>71</v>
      </c>
    </row>
    <row r="2970" spans="1:4">
      <c r="A2970" s="178" t="s">
        <v>3223</v>
      </c>
      <c r="B2970" s="178" t="s">
        <v>326</v>
      </c>
      <c r="C2970" s="178" t="s">
        <v>348</v>
      </c>
      <c r="D2970" s="178">
        <v>73</v>
      </c>
    </row>
    <row r="2971" spans="1:4">
      <c r="A2971" s="178" t="s">
        <v>3224</v>
      </c>
      <c r="B2971" s="178" t="s">
        <v>326</v>
      </c>
      <c r="C2971" s="178" t="s">
        <v>348</v>
      </c>
      <c r="D2971" s="178">
        <v>72</v>
      </c>
    </row>
    <row r="2972" spans="1:4">
      <c r="A2972" s="178" t="s">
        <v>3225</v>
      </c>
      <c r="B2972" s="178" t="s">
        <v>326</v>
      </c>
      <c r="C2972" s="178" t="s">
        <v>348</v>
      </c>
      <c r="D2972" s="178">
        <v>74</v>
      </c>
    </row>
    <row r="2973" spans="1:4">
      <c r="A2973" s="178" t="s">
        <v>3227</v>
      </c>
      <c r="B2973" s="178" t="s">
        <v>325</v>
      </c>
      <c r="C2973" s="178" t="s">
        <v>321</v>
      </c>
      <c r="D2973" s="178">
        <v>71</v>
      </c>
    </row>
    <row r="2974" spans="1:4">
      <c r="A2974" s="178" t="s">
        <v>3228</v>
      </c>
      <c r="B2974" s="178" t="s">
        <v>325</v>
      </c>
      <c r="C2974" s="178" t="s">
        <v>321</v>
      </c>
      <c r="D2974" s="178">
        <v>72</v>
      </c>
    </row>
    <row r="2975" spans="1:4">
      <c r="A2975" s="178" t="s">
        <v>3229</v>
      </c>
      <c r="B2975" s="178" t="s">
        <v>326</v>
      </c>
      <c r="C2975" s="178" t="s">
        <v>321</v>
      </c>
      <c r="D2975" s="178">
        <v>71</v>
      </c>
    </row>
    <row r="2976" spans="1:4">
      <c r="A2976" s="178" t="s">
        <v>3230</v>
      </c>
      <c r="B2976" s="178" t="s">
        <v>326</v>
      </c>
      <c r="C2976" s="178" t="s">
        <v>321</v>
      </c>
      <c r="D2976" s="178">
        <v>72</v>
      </c>
    </row>
    <row r="2977" spans="1:4">
      <c r="A2977" s="178" t="s">
        <v>3231</v>
      </c>
      <c r="B2977" s="178" t="s">
        <v>326</v>
      </c>
      <c r="C2977" s="178" t="s">
        <v>321</v>
      </c>
      <c r="D2977" s="178">
        <v>72</v>
      </c>
    </row>
    <row r="2978" spans="1:4">
      <c r="A2978" s="178" t="s">
        <v>3232</v>
      </c>
      <c r="B2978" s="178" t="s">
        <v>326</v>
      </c>
      <c r="C2978" s="178" t="s">
        <v>321</v>
      </c>
      <c r="D2978" s="178">
        <v>72</v>
      </c>
    </row>
    <row r="2979" spans="1:4">
      <c r="A2979" s="178" t="s">
        <v>3233</v>
      </c>
      <c r="B2979" s="178" t="s">
        <v>326</v>
      </c>
      <c r="C2979" s="178" t="s">
        <v>325</v>
      </c>
      <c r="D2979" s="178">
        <v>71</v>
      </c>
    </row>
    <row r="2980" spans="1:4">
      <c r="A2980" s="178" t="s">
        <v>3234</v>
      </c>
      <c r="B2980" s="178" t="s">
        <v>326</v>
      </c>
      <c r="C2980" s="178" t="s">
        <v>348</v>
      </c>
      <c r="D2980" s="178">
        <v>72</v>
      </c>
    </row>
    <row r="2981" spans="1:4">
      <c r="A2981" s="178" t="s">
        <v>3235</v>
      </c>
      <c r="B2981" s="178" t="s">
        <v>322</v>
      </c>
      <c r="C2981" s="178" t="s">
        <v>321</v>
      </c>
      <c r="D2981" s="178">
        <v>73</v>
      </c>
    </row>
    <row r="2982" spans="1:4">
      <c r="A2982" s="178" t="s">
        <v>3236</v>
      </c>
      <c r="B2982" s="178" t="s">
        <v>322</v>
      </c>
      <c r="C2982" s="178" t="s">
        <v>321</v>
      </c>
      <c r="D2982" s="178">
        <v>72</v>
      </c>
    </row>
    <row r="2983" spans="1:4">
      <c r="A2983" s="178" t="s">
        <v>3238</v>
      </c>
      <c r="B2983" s="178" t="s">
        <v>326</v>
      </c>
      <c r="C2983" s="178" t="s">
        <v>325</v>
      </c>
      <c r="D2983" s="178">
        <v>72</v>
      </c>
    </row>
    <row r="2984" spans="1:4">
      <c r="A2984" s="178" t="s">
        <v>3239</v>
      </c>
      <c r="B2984" s="178" t="s">
        <v>322</v>
      </c>
      <c r="C2984" s="178" t="s">
        <v>325</v>
      </c>
      <c r="D2984" s="178">
        <v>72</v>
      </c>
    </row>
    <row r="2985" spans="1:4">
      <c r="A2985" s="178" t="s">
        <v>3240</v>
      </c>
      <c r="B2985" s="178" t="s">
        <v>322</v>
      </c>
      <c r="C2985" s="178" t="s">
        <v>348</v>
      </c>
      <c r="D2985" s="178">
        <v>73</v>
      </c>
    </row>
    <row r="2986" spans="1:4">
      <c r="A2986" s="178" t="s">
        <v>3241</v>
      </c>
      <c r="B2986" s="178" t="s">
        <v>326</v>
      </c>
      <c r="C2986" s="178" t="s">
        <v>321</v>
      </c>
      <c r="D2986" s="178">
        <v>74</v>
      </c>
    </row>
    <row r="2987" spans="1:4">
      <c r="A2987" s="178" t="s">
        <v>3242</v>
      </c>
      <c r="B2987" s="178" t="s">
        <v>326</v>
      </c>
      <c r="C2987" s="178" t="s">
        <v>321</v>
      </c>
      <c r="D2987" s="178">
        <v>73</v>
      </c>
    </row>
    <row r="2988" spans="1:4">
      <c r="A2988" s="178" t="s">
        <v>3243</v>
      </c>
      <c r="B2988" s="178" t="s">
        <v>325</v>
      </c>
      <c r="C2988" s="178" t="s">
        <v>321</v>
      </c>
      <c r="D2988" s="178">
        <v>73</v>
      </c>
    </row>
    <row r="2989" spans="1:4">
      <c r="A2989" s="178" t="s">
        <v>3244</v>
      </c>
      <c r="B2989" s="178" t="s">
        <v>326</v>
      </c>
      <c r="C2989" s="178" t="s">
        <v>321</v>
      </c>
      <c r="D2989" s="178">
        <v>72</v>
      </c>
    </row>
    <row r="2990" spans="1:4">
      <c r="A2990" s="178" t="s">
        <v>3245</v>
      </c>
      <c r="B2990" s="178" t="s">
        <v>325</v>
      </c>
      <c r="C2990" s="178" t="s">
        <v>321</v>
      </c>
      <c r="D2990" s="178">
        <v>72</v>
      </c>
    </row>
    <row r="2991" spans="1:4">
      <c r="A2991" s="178" t="s">
        <v>3246</v>
      </c>
      <c r="B2991" s="178" t="s">
        <v>322</v>
      </c>
      <c r="C2991" s="178" t="s">
        <v>348</v>
      </c>
      <c r="D2991" s="178">
        <v>74</v>
      </c>
    </row>
    <row r="2992" spans="1:4">
      <c r="A2992" s="178" t="s">
        <v>3247</v>
      </c>
      <c r="B2992" s="178" t="s">
        <v>322</v>
      </c>
      <c r="C2992" s="178" t="s">
        <v>325</v>
      </c>
      <c r="D2992" s="178">
        <v>72</v>
      </c>
    </row>
    <row r="2993" spans="1:4">
      <c r="A2993" s="178" t="s">
        <v>3248</v>
      </c>
      <c r="B2993" s="178" t="s">
        <v>322</v>
      </c>
      <c r="C2993" s="178" t="s">
        <v>325</v>
      </c>
      <c r="D2993" s="178">
        <v>72</v>
      </c>
    </row>
    <row r="2994" spans="1:4">
      <c r="A2994" s="178" t="s">
        <v>3249</v>
      </c>
      <c r="B2994" s="178" t="s">
        <v>326</v>
      </c>
      <c r="C2994" s="178" t="s">
        <v>321</v>
      </c>
      <c r="D2994" s="178">
        <v>71</v>
      </c>
    </row>
    <row r="2995" spans="1:4">
      <c r="A2995" s="178" t="s">
        <v>3250</v>
      </c>
      <c r="B2995" s="178" t="s">
        <v>326</v>
      </c>
      <c r="C2995" s="178" t="s">
        <v>325</v>
      </c>
      <c r="D2995" s="178">
        <v>72</v>
      </c>
    </row>
    <row r="2996" spans="1:4">
      <c r="A2996" s="178" t="s">
        <v>3251</v>
      </c>
      <c r="B2996" s="178" t="s">
        <v>325</v>
      </c>
      <c r="C2996" s="178" t="s">
        <v>325</v>
      </c>
      <c r="D2996" s="178">
        <v>72</v>
      </c>
    </row>
    <row r="2997" spans="1:4">
      <c r="A2997" s="178" t="s">
        <v>3252</v>
      </c>
      <c r="B2997" s="178" t="s">
        <v>325</v>
      </c>
      <c r="C2997" s="178" t="s">
        <v>321</v>
      </c>
      <c r="D2997" s="178">
        <v>72</v>
      </c>
    </row>
    <row r="2998" spans="1:4">
      <c r="A2998" s="178" t="s">
        <v>3253</v>
      </c>
      <c r="B2998" s="178" t="s">
        <v>325</v>
      </c>
      <c r="C2998" s="178" t="s">
        <v>321</v>
      </c>
      <c r="D2998" s="178">
        <v>71</v>
      </c>
    </row>
    <row r="2999" spans="1:4">
      <c r="A2999" s="178" t="s">
        <v>3254</v>
      </c>
      <c r="B2999" s="178" t="s">
        <v>326</v>
      </c>
      <c r="C2999" s="178" t="s">
        <v>348</v>
      </c>
      <c r="D2999" s="178">
        <v>72</v>
      </c>
    </row>
    <row r="3000" spans="1:4">
      <c r="A3000" s="178" t="s">
        <v>3255</v>
      </c>
      <c r="B3000" s="178" t="s">
        <v>326</v>
      </c>
      <c r="C3000" s="178" t="s">
        <v>325</v>
      </c>
      <c r="D3000" s="178">
        <v>72</v>
      </c>
    </row>
    <row r="3001" spans="1:4">
      <c r="A3001" s="178" t="s">
        <v>3256</v>
      </c>
      <c r="B3001" s="178" t="s">
        <v>326</v>
      </c>
      <c r="C3001" s="178" t="s">
        <v>321</v>
      </c>
      <c r="D3001" s="178">
        <v>72</v>
      </c>
    </row>
    <row r="3002" spans="1:4">
      <c r="A3002" s="178" t="s">
        <v>3257</v>
      </c>
      <c r="B3002" s="178" t="s">
        <v>326</v>
      </c>
      <c r="C3002" s="178" t="s">
        <v>321</v>
      </c>
      <c r="D3002" s="178">
        <v>71</v>
      </c>
    </row>
    <row r="3003" spans="1:4">
      <c r="A3003" s="178" t="s">
        <v>3258</v>
      </c>
      <c r="B3003" s="178" t="s">
        <v>326</v>
      </c>
      <c r="C3003" s="178" t="s">
        <v>321</v>
      </c>
      <c r="D3003" s="178">
        <v>71</v>
      </c>
    </row>
    <row r="3004" spans="1:4">
      <c r="A3004" s="178" t="s">
        <v>3259</v>
      </c>
      <c r="B3004" s="178" t="s">
        <v>322</v>
      </c>
      <c r="C3004" s="178" t="s">
        <v>348</v>
      </c>
      <c r="D3004" s="178">
        <v>72</v>
      </c>
    </row>
    <row r="3005" spans="1:4">
      <c r="A3005" s="178" t="s">
        <v>3260</v>
      </c>
      <c r="B3005" s="178" t="s">
        <v>322</v>
      </c>
      <c r="C3005" s="178" t="s">
        <v>325</v>
      </c>
      <c r="D3005" s="178">
        <v>72</v>
      </c>
    </row>
    <row r="3006" spans="1:4">
      <c r="A3006" s="178" t="s">
        <v>3261</v>
      </c>
      <c r="B3006" s="178" t="s">
        <v>322</v>
      </c>
      <c r="C3006" s="178" t="s">
        <v>325</v>
      </c>
      <c r="D3006" s="178">
        <v>72</v>
      </c>
    </row>
    <row r="3007" spans="1:4">
      <c r="A3007" s="178" t="s">
        <v>3262</v>
      </c>
      <c r="B3007" s="178" t="s">
        <v>322</v>
      </c>
      <c r="C3007" s="178" t="s">
        <v>325</v>
      </c>
      <c r="D3007" s="178">
        <v>72</v>
      </c>
    </row>
    <row r="3008" spans="1:4">
      <c r="A3008" s="178" t="s">
        <v>3264</v>
      </c>
      <c r="B3008" s="178" t="s">
        <v>322</v>
      </c>
      <c r="C3008" s="178" t="s">
        <v>326</v>
      </c>
      <c r="D3008" s="178">
        <v>71</v>
      </c>
    </row>
    <row r="3009" spans="1:4">
      <c r="A3009" s="178" t="s">
        <v>3265</v>
      </c>
      <c r="B3009" s="178" t="s">
        <v>322</v>
      </c>
      <c r="C3009" s="178" t="s">
        <v>326</v>
      </c>
      <c r="D3009" s="178">
        <v>71</v>
      </c>
    </row>
    <row r="3010" spans="1:4">
      <c r="A3010" s="178" t="s">
        <v>3268</v>
      </c>
      <c r="B3010" s="178" t="s">
        <v>322</v>
      </c>
      <c r="C3010" s="178" t="s">
        <v>326</v>
      </c>
      <c r="D3010" s="178">
        <v>71</v>
      </c>
    </row>
    <row r="3011" spans="1:4">
      <c r="A3011" s="178" t="s">
        <v>3269</v>
      </c>
      <c r="B3011" s="178" t="s">
        <v>325</v>
      </c>
      <c r="C3011" s="178" t="s">
        <v>321</v>
      </c>
      <c r="D3011" s="178">
        <v>72</v>
      </c>
    </row>
    <row r="3012" spans="1:4">
      <c r="A3012" s="178" t="s">
        <v>3271</v>
      </c>
      <c r="B3012" s="178" t="s">
        <v>326</v>
      </c>
      <c r="C3012" s="178" t="s">
        <v>348</v>
      </c>
      <c r="D3012" s="178">
        <v>74</v>
      </c>
    </row>
    <row r="3013" spans="1:4">
      <c r="A3013" s="178" t="s">
        <v>3272</v>
      </c>
      <c r="B3013" s="178" t="s">
        <v>322</v>
      </c>
      <c r="C3013" s="178" t="s">
        <v>348</v>
      </c>
      <c r="D3013" s="178">
        <v>74</v>
      </c>
    </row>
    <row r="3014" spans="1:4">
      <c r="A3014" s="178" t="s">
        <v>3273</v>
      </c>
      <c r="B3014" s="178" t="s">
        <v>326</v>
      </c>
      <c r="C3014" s="178" t="s">
        <v>321</v>
      </c>
      <c r="D3014" s="178">
        <v>73</v>
      </c>
    </row>
    <row r="3015" spans="1:4">
      <c r="A3015" s="178" t="s">
        <v>3274</v>
      </c>
      <c r="B3015" s="178" t="s">
        <v>326</v>
      </c>
      <c r="C3015" s="178" t="s">
        <v>321</v>
      </c>
      <c r="D3015" s="178">
        <v>73</v>
      </c>
    </row>
    <row r="3016" spans="1:4">
      <c r="A3016" s="178" t="s">
        <v>3275</v>
      </c>
      <c r="B3016" s="178" t="s">
        <v>325</v>
      </c>
      <c r="C3016" s="178" t="s">
        <v>348</v>
      </c>
      <c r="D3016" s="178">
        <v>73</v>
      </c>
    </row>
    <row r="3017" spans="1:4">
      <c r="A3017" s="178" t="s">
        <v>3276</v>
      </c>
      <c r="B3017" s="178" t="s">
        <v>325</v>
      </c>
      <c r="C3017" s="178" t="s">
        <v>321</v>
      </c>
      <c r="D3017" s="178">
        <v>73</v>
      </c>
    </row>
    <row r="3018" spans="1:4">
      <c r="A3018" s="178" t="s">
        <v>3278</v>
      </c>
      <c r="B3018" s="178" t="s">
        <v>325</v>
      </c>
      <c r="C3018" s="178" t="s">
        <v>321</v>
      </c>
      <c r="D3018" s="178">
        <v>71</v>
      </c>
    </row>
    <row r="3019" spans="1:4">
      <c r="A3019" s="178" t="s">
        <v>3280</v>
      </c>
      <c r="B3019" s="178" t="s">
        <v>325</v>
      </c>
      <c r="C3019" s="178" t="s">
        <v>325</v>
      </c>
      <c r="D3019" s="178">
        <v>70</v>
      </c>
    </row>
    <row r="3020" spans="1:4">
      <c r="A3020" s="178" t="s">
        <v>3281</v>
      </c>
      <c r="B3020" s="178" t="s">
        <v>326</v>
      </c>
      <c r="C3020" s="178" t="s">
        <v>321</v>
      </c>
      <c r="D3020" s="178">
        <v>72</v>
      </c>
    </row>
    <row r="3021" spans="1:4">
      <c r="A3021" s="178" t="s">
        <v>3282</v>
      </c>
      <c r="B3021" s="178" t="s">
        <v>325</v>
      </c>
      <c r="C3021" s="178" t="s">
        <v>325</v>
      </c>
      <c r="D3021" s="178">
        <v>72</v>
      </c>
    </row>
    <row r="3022" spans="1:4">
      <c r="A3022" s="178" t="s">
        <v>3283</v>
      </c>
      <c r="B3022" s="178" t="s">
        <v>325</v>
      </c>
      <c r="C3022" s="178" t="s">
        <v>321</v>
      </c>
      <c r="D3022" s="178">
        <v>71</v>
      </c>
    </row>
    <row r="3023" spans="1:4">
      <c r="A3023" s="178" t="s">
        <v>3284</v>
      </c>
      <c r="B3023" s="178" t="s">
        <v>325</v>
      </c>
      <c r="C3023" s="178" t="s">
        <v>321</v>
      </c>
      <c r="D3023" s="178">
        <v>71</v>
      </c>
    </row>
    <row r="3024" spans="1:4">
      <c r="A3024" s="178" t="s">
        <v>3285</v>
      </c>
      <c r="B3024" s="178" t="s">
        <v>325</v>
      </c>
      <c r="C3024" s="178" t="s">
        <v>321</v>
      </c>
      <c r="D3024" s="178">
        <v>71</v>
      </c>
    </row>
    <row r="3025" spans="1:4">
      <c r="A3025" s="178" t="s">
        <v>3286</v>
      </c>
      <c r="B3025" s="178" t="s">
        <v>325</v>
      </c>
      <c r="C3025" s="178" t="s">
        <v>321</v>
      </c>
      <c r="D3025" s="178">
        <v>71</v>
      </c>
    </row>
    <row r="3026" spans="1:4">
      <c r="A3026" s="178" t="s">
        <v>3287</v>
      </c>
      <c r="B3026" s="178" t="s">
        <v>321</v>
      </c>
      <c r="C3026" s="178" t="s">
        <v>325</v>
      </c>
      <c r="D3026" s="178">
        <v>70</v>
      </c>
    </row>
    <row r="3027" spans="1:4">
      <c r="A3027" s="178" t="s">
        <v>3288</v>
      </c>
      <c r="B3027" s="178" t="s">
        <v>325</v>
      </c>
      <c r="C3027" s="178" t="s">
        <v>321</v>
      </c>
      <c r="D3027" s="178">
        <v>72</v>
      </c>
    </row>
    <row r="3028" spans="1:4">
      <c r="A3028" s="178" t="s">
        <v>3289</v>
      </c>
      <c r="B3028" s="178" t="s">
        <v>322</v>
      </c>
      <c r="C3028" s="178" t="s">
        <v>325</v>
      </c>
      <c r="D3028" s="178">
        <v>71</v>
      </c>
    </row>
    <row r="3029" spans="1:4">
      <c r="A3029" s="178" t="s">
        <v>3291</v>
      </c>
      <c r="B3029" s="178" t="s">
        <v>326</v>
      </c>
      <c r="C3029" s="178" t="s">
        <v>321</v>
      </c>
      <c r="D3029" s="178">
        <v>72</v>
      </c>
    </row>
    <row r="3030" spans="1:4">
      <c r="A3030" s="178" t="s">
        <v>3292</v>
      </c>
      <c r="B3030" s="178" t="s">
        <v>322</v>
      </c>
      <c r="C3030" s="178" t="s">
        <v>326</v>
      </c>
      <c r="D3030" s="178">
        <v>71</v>
      </c>
    </row>
    <row r="3031" spans="1:4">
      <c r="A3031" s="178" t="s">
        <v>3295</v>
      </c>
      <c r="B3031" s="178" t="s">
        <v>322</v>
      </c>
      <c r="C3031" s="178" t="s">
        <v>326</v>
      </c>
      <c r="D3031" s="178">
        <v>71</v>
      </c>
    </row>
    <row r="3032" spans="1:4">
      <c r="A3032" s="178" t="s">
        <v>3296</v>
      </c>
      <c r="B3032" s="178" t="s">
        <v>322</v>
      </c>
      <c r="C3032" s="178" t="s">
        <v>326</v>
      </c>
      <c r="D3032" s="178">
        <v>71</v>
      </c>
    </row>
    <row r="3033" spans="1:4">
      <c r="A3033" s="178" t="s">
        <v>3297</v>
      </c>
      <c r="B3033" s="178" t="s">
        <v>322</v>
      </c>
      <c r="C3033" s="178" t="s">
        <v>326</v>
      </c>
      <c r="D3033" s="178">
        <v>71</v>
      </c>
    </row>
    <row r="3034" spans="1:4">
      <c r="A3034" s="178" t="s">
        <v>3300</v>
      </c>
      <c r="B3034" s="178" t="s">
        <v>322</v>
      </c>
      <c r="C3034" s="178" t="s">
        <v>326</v>
      </c>
      <c r="D3034" s="178">
        <v>71</v>
      </c>
    </row>
    <row r="3035" spans="1:4">
      <c r="A3035" s="178" t="s">
        <v>3301</v>
      </c>
      <c r="B3035" s="178" t="s">
        <v>322</v>
      </c>
      <c r="C3035" s="178" t="s">
        <v>326</v>
      </c>
      <c r="D3035" s="178">
        <v>71</v>
      </c>
    </row>
    <row r="3036" spans="1:4">
      <c r="A3036" s="178" t="s">
        <v>3305</v>
      </c>
      <c r="B3036" s="178" t="s">
        <v>326</v>
      </c>
      <c r="C3036" s="178" t="s">
        <v>321</v>
      </c>
      <c r="D3036" s="178">
        <v>72</v>
      </c>
    </row>
    <row r="3037" spans="1:4">
      <c r="A3037" s="178" t="s">
        <v>3306</v>
      </c>
      <c r="B3037" s="178" t="s">
        <v>326</v>
      </c>
      <c r="C3037" s="178" t="s">
        <v>325</v>
      </c>
      <c r="D3037" s="178">
        <v>72</v>
      </c>
    </row>
    <row r="3038" spans="1:4">
      <c r="A3038" s="178" t="s">
        <v>3307</v>
      </c>
      <c r="B3038" s="178" t="s">
        <v>325</v>
      </c>
      <c r="C3038" s="178" t="s">
        <v>325</v>
      </c>
      <c r="D3038" s="178">
        <v>72</v>
      </c>
    </row>
    <row r="3039" spans="1:4">
      <c r="A3039" s="178" t="s">
        <v>3308</v>
      </c>
      <c r="B3039" s="178" t="s">
        <v>325</v>
      </c>
      <c r="C3039" s="178" t="s">
        <v>325</v>
      </c>
      <c r="D3039" s="178">
        <v>72</v>
      </c>
    </row>
    <row r="3040" spans="1:4">
      <c r="A3040" s="178" t="s">
        <v>3309</v>
      </c>
      <c r="B3040" s="178" t="s">
        <v>325</v>
      </c>
      <c r="C3040" s="178" t="s">
        <v>325</v>
      </c>
      <c r="D3040" s="178">
        <v>72</v>
      </c>
    </row>
    <row r="3041" spans="1:4">
      <c r="A3041" s="178" t="s">
        <v>3310</v>
      </c>
      <c r="B3041" s="178" t="s">
        <v>326</v>
      </c>
      <c r="C3041" s="178" t="s">
        <v>325</v>
      </c>
      <c r="D3041" s="178">
        <v>72</v>
      </c>
    </row>
    <row r="3042" spans="1:4">
      <c r="A3042" s="178" t="s">
        <v>3311</v>
      </c>
      <c r="B3042" s="178" t="s">
        <v>325</v>
      </c>
      <c r="C3042" s="178" t="s">
        <v>325</v>
      </c>
      <c r="D3042" s="178">
        <v>72</v>
      </c>
    </row>
    <row r="3043" spans="1:4">
      <c r="A3043" s="178" t="s">
        <v>3312</v>
      </c>
      <c r="B3043" s="178" t="s">
        <v>326</v>
      </c>
      <c r="C3043" s="178" t="s">
        <v>325</v>
      </c>
      <c r="D3043" s="178">
        <v>72</v>
      </c>
    </row>
    <row r="3044" spans="1:4">
      <c r="A3044" s="178" t="s">
        <v>3313</v>
      </c>
      <c r="B3044" s="178" t="s">
        <v>326</v>
      </c>
      <c r="C3044" s="178" t="s">
        <v>325</v>
      </c>
      <c r="D3044" s="178">
        <v>72</v>
      </c>
    </row>
    <row r="3045" spans="1:4">
      <c r="A3045" s="178" t="s">
        <v>3314</v>
      </c>
      <c r="B3045" s="178" t="s">
        <v>326</v>
      </c>
      <c r="C3045" s="178" t="s">
        <v>325</v>
      </c>
      <c r="D3045" s="178">
        <v>72</v>
      </c>
    </row>
    <row r="3046" spans="1:4">
      <c r="A3046" s="178" t="s">
        <v>3315</v>
      </c>
      <c r="B3046" s="178" t="s">
        <v>326</v>
      </c>
      <c r="C3046" s="178" t="s">
        <v>325</v>
      </c>
      <c r="D3046" s="178">
        <v>72</v>
      </c>
    </row>
    <row r="3047" spans="1:4">
      <c r="A3047" s="178" t="s">
        <v>3316</v>
      </c>
      <c r="B3047" s="178" t="s">
        <v>325</v>
      </c>
      <c r="C3047" s="178" t="s">
        <v>325</v>
      </c>
      <c r="D3047" s="178">
        <v>72</v>
      </c>
    </row>
    <row r="3048" spans="1:4">
      <c r="A3048" s="178" t="s">
        <v>3317</v>
      </c>
      <c r="B3048" s="178" t="s">
        <v>325</v>
      </c>
      <c r="C3048" s="178" t="s">
        <v>325</v>
      </c>
      <c r="D3048" s="178">
        <v>72</v>
      </c>
    </row>
    <row r="3049" spans="1:4">
      <c r="A3049" s="178" t="s">
        <v>3319</v>
      </c>
      <c r="B3049" s="178" t="s">
        <v>325</v>
      </c>
      <c r="C3049" s="178" t="s">
        <v>325</v>
      </c>
      <c r="D3049" s="178">
        <v>72</v>
      </c>
    </row>
    <row r="3050" spans="1:4">
      <c r="A3050" s="178" t="s">
        <v>3320</v>
      </c>
      <c r="B3050" s="178" t="s">
        <v>325</v>
      </c>
      <c r="C3050" s="178" t="s">
        <v>325</v>
      </c>
      <c r="D3050" s="178">
        <v>73</v>
      </c>
    </row>
    <row r="3051" spans="1:4">
      <c r="A3051" s="178" t="s">
        <v>3322</v>
      </c>
      <c r="B3051" s="178" t="s">
        <v>326</v>
      </c>
      <c r="C3051" s="178" t="s">
        <v>321</v>
      </c>
      <c r="D3051" s="178">
        <v>71</v>
      </c>
    </row>
    <row r="3052" spans="1:4">
      <c r="A3052" s="178" t="s">
        <v>3323</v>
      </c>
      <c r="B3052" s="178" t="s">
        <v>325</v>
      </c>
      <c r="C3052" s="178" t="s">
        <v>321</v>
      </c>
      <c r="D3052" s="178">
        <v>72</v>
      </c>
    </row>
    <row r="3053" spans="1:4">
      <c r="A3053" s="178" t="s">
        <v>3324</v>
      </c>
      <c r="B3053" s="178" t="s">
        <v>325</v>
      </c>
      <c r="C3053" s="178" t="s">
        <v>321</v>
      </c>
      <c r="D3053" s="178">
        <v>72</v>
      </c>
    </row>
    <row r="3054" spans="1:4">
      <c r="A3054" s="178" t="s">
        <v>3325</v>
      </c>
      <c r="B3054" s="178" t="s">
        <v>326</v>
      </c>
      <c r="C3054" s="178" t="s">
        <v>321</v>
      </c>
      <c r="D3054" s="178">
        <v>72</v>
      </c>
    </row>
    <row r="3055" spans="1:4">
      <c r="A3055" s="178" t="s">
        <v>3326</v>
      </c>
      <c r="B3055" s="178" t="s">
        <v>326</v>
      </c>
      <c r="C3055" s="178" t="s">
        <v>325</v>
      </c>
      <c r="D3055" s="178">
        <v>72</v>
      </c>
    </row>
    <row r="3056" spans="1:4">
      <c r="A3056" s="178" t="s">
        <v>3327</v>
      </c>
      <c r="B3056" s="178" t="s">
        <v>326</v>
      </c>
      <c r="C3056" s="178" t="s">
        <v>325</v>
      </c>
      <c r="D3056" s="178">
        <v>71</v>
      </c>
    </row>
    <row r="3057" spans="1:4">
      <c r="A3057" s="178" t="s">
        <v>3328</v>
      </c>
      <c r="B3057" s="178" t="s">
        <v>322</v>
      </c>
      <c r="C3057" s="178" t="s">
        <v>321</v>
      </c>
      <c r="D3057" s="178">
        <v>72</v>
      </c>
    </row>
    <row r="3058" spans="1:4">
      <c r="A3058" s="178" t="s">
        <v>3329</v>
      </c>
      <c r="B3058" s="178" t="s">
        <v>325</v>
      </c>
      <c r="C3058" s="178" t="s">
        <v>321</v>
      </c>
      <c r="D3058" s="178">
        <v>71</v>
      </c>
    </row>
    <row r="3059" spans="1:4">
      <c r="A3059" s="178" t="s">
        <v>3330</v>
      </c>
      <c r="B3059" s="178" t="s">
        <v>325</v>
      </c>
      <c r="C3059" s="178" t="s">
        <v>325</v>
      </c>
      <c r="D3059" s="178">
        <v>72</v>
      </c>
    </row>
    <row r="3060" spans="1:4">
      <c r="A3060" s="178" t="s">
        <v>3331</v>
      </c>
      <c r="B3060" s="178" t="s">
        <v>325</v>
      </c>
      <c r="C3060" s="178" t="s">
        <v>325</v>
      </c>
      <c r="D3060" s="178">
        <v>72</v>
      </c>
    </row>
    <row r="3061" spans="1:4">
      <c r="A3061" s="178" t="s">
        <v>3333</v>
      </c>
      <c r="B3061" s="178" t="s">
        <v>325</v>
      </c>
      <c r="C3061" s="178" t="s">
        <v>325</v>
      </c>
      <c r="D3061" s="178">
        <v>73</v>
      </c>
    </row>
    <row r="3062" spans="1:4">
      <c r="A3062" s="178" t="s">
        <v>3334</v>
      </c>
      <c r="B3062" s="178" t="s">
        <v>325</v>
      </c>
      <c r="C3062" s="178" t="s">
        <v>325</v>
      </c>
      <c r="D3062" s="178">
        <v>73</v>
      </c>
    </row>
    <row r="3063" spans="1:4">
      <c r="A3063" s="178" t="s">
        <v>3335</v>
      </c>
      <c r="B3063" s="178" t="s">
        <v>325</v>
      </c>
      <c r="C3063" s="178" t="s">
        <v>325</v>
      </c>
      <c r="D3063" s="178">
        <v>73</v>
      </c>
    </row>
    <row r="3064" spans="1:4">
      <c r="A3064" s="178" t="s">
        <v>3336</v>
      </c>
      <c r="B3064" s="178" t="s">
        <v>325</v>
      </c>
      <c r="C3064" s="178" t="s">
        <v>325</v>
      </c>
      <c r="D3064" s="178">
        <v>73</v>
      </c>
    </row>
    <row r="3065" spans="1:4">
      <c r="A3065" s="178" t="s">
        <v>3337</v>
      </c>
      <c r="B3065" s="178" t="s">
        <v>325</v>
      </c>
      <c r="C3065" s="178" t="s">
        <v>325</v>
      </c>
      <c r="D3065" s="178">
        <v>72</v>
      </c>
    </row>
    <row r="3066" spans="1:4">
      <c r="A3066" s="178" t="s">
        <v>3338</v>
      </c>
      <c r="B3066" s="178" t="s">
        <v>325</v>
      </c>
      <c r="C3066" s="178" t="s">
        <v>325</v>
      </c>
      <c r="D3066" s="178">
        <v>72</v>
      </c>
    </row>
    <row r="3067" spans="1:4">
      <c r="A3067" s="178" t="s">
        <v>3339</v>
      </c>
      <c r="B3067" s="178" t="s">
        <v>325</v>
      </c>
      <c r="C3067" s="178" t="s">
        <v>325</v>
      </c>
      <c r="D3067" s="178">
        <v>73</v>
      </c>
    </row>
    <row r="3068" spans="1:4">
      <c r="A3068" s="178" t="s">
        <v>3340</v>
      </c>
      <c r="B3068" s="178" t="s">
        <v>325</v>
      </c>
      <c r="C3068" s="178" t="s">
        <v>325</v>
      </c>
      <c r="D3068" s="178">
        <v>73</v>
      </c>
    </row>
    <row r="3069" spans="1:4">
      <c r="A3069" s="178" t="s">
        <v>3341</v>
      </c>
      <c r="B3069" s="178" t="s">
        <v>325</v>
      </c>
      <c r="C3069" s="178" t="s">
        <v>325</v>
      </c>
      <c r="D3069" s="178">
        <v>73</v>
      </c>
    </row>
    <row r="3070" spans="1:4">
      <c r="A3070" s="178" t="s">
        <v>3342</v>
      </c>
      <c r="B3070" s="178" t="s">
        <v>325</v>
      </c>
      <c r="C3070" s="178" t="s">
        <v>325</v>
      </c>
      <c r="D3070" s="178">
        <v>72</v>
      </c>
    </row>
    <row r="3071" spans="1:4">
      <c r="A3071" s="178" t="s">
        <v>3343</v>
      </c>
      <c r="B3071" s="178" t="s">
        <v>325</v>
      </c>
      <c r="C3071" s="178" t="s">
        <v>325</v>
      </c>
      <c r="D3071" s="178">
        <v>72</v>
      </c>
    </row>
    <row r="3072" spans="1:4">
      <c r="A3072" s="178" t="s">
        <v>3344</v>
      </c>
      <c r="B3072" s="178" t="s">
        <v>326</v>
      </c>
      <c r="C3072" s="178" t="s">
        <v>321</v>
      </c>
      <c r="D3072" s="178">
        <v>72</v>
      </c>
    </row>
    <row r="3073" spans="1:4">
      <c r="A3073" s="178" t="s">
        <v>3345</v>
      </c>
      <c r="B3073" s="178" t="s">
        <v>322</v>
      </c>
      <c r="C3073" s="178" t="s">
        <v>321</v>
      </c>
      <c r="D3073" s="178">
        <v>72</v>
      </c>
    </row>
    <row r="3074" spans="1:4">
      <c r="A3074" s="178" t="s">
        <v>3348</v>
      </c>
      <c r="B3074" s="178" t="s">
        <v>322</v>
      </c>
      <c r="C3074" s="178" t="s">
        <v>325</v>
      </c>
      <c r="D3074" s="178">
        <v>72</v>
      </c>
    </row>
    <row r="3075" spans="1:4">
      <c r="A3075" s="178" t="s">
        <v>3350</v>
      </c>
      <c r="B3075" s="178" t="s">
        <v>326</v>
      </c>
      <c r="C3075" s="178" t="s">
        <v>325</v>
      </c>
      <c r="D3075" s="178">
        <v>72</v>
      </c>
    </row>
    <row r="3076" spans="1:4">
      <c r="A3076" s="178" t="s">
        <v>3351</v>
      </c>
      <c r="B3076" s="178" t="s">
        <v>326</v>
      </c>
      <c r="C3076" s="178" t="s">
        <v>321</v>
      </c>
      <c r="D3076" s="178">
        <v>72</v>
      </c>
    </row>
    <row r="3077" spans="1:4">
      <c r="A3077" s="178" t="s">
        <v>3352</v>
      </c>
      <c r="B3077" s="178" t="s">
        <v>325</v>
      </c>
      <c r="C3077" s="178" t="s">
        <v>321</v>
      </c>
      <c r="D3077" s="178">
        <v>73</v>
      </c>
    </row>
    <row r="3078" spans="1:4">
      <c r="A3078" s="178" t="s">
        <v>3353</v>
      </c>
      <c r="B3078" s="178" t="s">
        <v>322</v>
      </c>
      <c r="C3078" s="178" t="s">
        <v>325</v>
      </c>
      <c r="D3078" s="178">
        <v>72</v>
      </c>
    </row>
    <row r="3079" spans="1:4">
      <c r="A3079" s="178" t="s">
        <v>3354</v>
      </c>
      <c r="B3079" s="178" t="s">
        <v>325</v>
      </c>
      <c r="C3079" s="178" t="s">
        <v>325</v>
      </c>
      <c r="D3079" s="178">
        <v>72</v>
      </c>
    </row>
    <row r="3080" spans="1:4">
      <c r="A3080" s="178" t="s">
        <v>3355</v>
      </c>
      <c r="B3080" s="178" t="s">
        <v>326</v>
      </c>
      <c r="C3080" s="178" t="s">
        <v>348</v>
      </c>
      <c r="D3080" s="178">
        <v>73</v>
      </c>
    </row>
    <row r="3081" spans="1:4">
      <c r="A3081" s="178" t="s">
        <v>3358</v>
      </c>
      <c r="B3081" s="178" t="s">
        <v>325</v>
      </c>
      <c r="C3081" s="178" t="s">
        <v>321</v>
      </c>
      <c r="D3081" s="178">
        <v>70</v>
      </c>
    </row>
    <row r="3082" spans="1:4">
      <c r="A3082" s="178" t="s">
        <v>3359</v>
      </c>
      <c r="B3082" s="178" t="s">
        <v>325</v>
      </c>
      <c r="C3082" s="178" t="s">
        <v>321</v>
      </c>
      <c r="D3082" s="178">
        <v>71</v>
      </c>
    </row>
    <row r="3083" spans="1:4">
      <c r="A3083" s="178" t="s">
        <v>3360</v>
      </c>
      <c r="B3083" s="178" t="s">
        <v>326</v>
      </c>
      <c r="C3083" s="178" t="s">
        <v>321</v>
      </c>
      <c r="D3083" s="178">
        <v>71</v>
      </c>
    </row>
    <row r="3084" spans="1:4">
      <c r="A3084" s="178" t="s">
        <v>3361</v>
      </c>
      <c r="B3084" s="178" t="s">
        <v>325</v>
      </c>
      <c r="C3084" s="178" t="s">
        <v>321</v>
      </c>
      <c r="D3084" s="178">
        <v>71</v>
      </c>
    </row>
    <row r="3085" spans="1:4">
      <c r="A3085" s="178" t="s">
        <v>3362</v>
      </c>
      <c r="B3085" s="178" t="s">
        <v>325</v>
      </c>
      <c r="C3085" s="178" t="s">
        <v>321</v>
      </c>
      <c r="D3085" s="178">
        <v>71</v>
      </c>
    </row>
    <row r="3086" spans="1:4">
      <c r="A3086" s="178" t="s">
        <v>3363</v>
      </c>
      <c r="B3086" s="178" t="s">
        <v>325</v>
      </c>
      <c r="C3086" s="178" t="s">
        <v>321</v>
      </c>
      <c r="D3086" s="178">
        <v>73</v>
      </c>
    </row>
    <row r="3087" spans="1:4">
      <c r="A3087" s="178" t="s">
        <v>3364</v>
      </c>
      <c r="B3087" s="178" t="s">
        <v>325</v>
      </c>
      <c r="C3087" s="178" t="s">
        <v>321</v>
      </c>
      <c r="D3087" s="178">
        <v>74</v>
      </c>
    </row>
    <row r="3088" spans="1:4">
      <c r="A3088" s="178" t="s">
        <v>3365</v>
      </c>
      <c r="B3088" s="178" t="s">
        <v>325</v>
      </c>
      <c r="C3088" s="178" t="s">
        <v>321</v>
      </c>
      <c r="D3088" s="178">
        <v>73</v>
      </c>
    </row>
    <row r="3089" spans="1:4">
      <c r="A3089" s="178" t="s">
        <v>3366</v>
      </c>
      <c r="B3089" s="178" t="s">
        <v>325</v>
      </c>
      <c r="C3089" s="178" t="s">
        <v>321</v>
      </c>
      <c r="D3089" s="178">
        <v>74</v>
      </c>
    </row>
    <row r="3090" spans="1:4">
      <c r="A3090" s="178" t="s">
        <v>3367</v>
      </c>
      <c r="B3090" s="178" t="s">
        <v>326</v>
      </c>
      <c r="C3090" s="178" t="s">
        <v>321</v>
      </c>
      <c r="D3090" s="178">
        <v>72</v>
      </c>
    </row>
    <row r="3091" spans="1:4">
      <c r="A3091" s="178" t="s">
        <v>3368</v>
      </c>
      <c r="B3091" s="178" t="s">
        <v>326</v>
      </c>
      <c r="C3091" s="178" t="s">
        <v>348</v>
      </c>
      <c r="D3091" s="178">
        <v>73</v>
      </c>
    </row>
    <row r="3092" spans="1:4">
      <c r="A3092" s="178" t="s">
        <v>3373</v>
      </c>
      <c r="B3092" s="178" t="s">
        <v>326</v>
      </c>
      <c r="C3092" s="178" t="s">
        <v>348</v>
      </c>
      <c r="D3092" s="178">
        <v>71</v>
      </c>
    </row>
    <row r="3093" spans="1:4">
      <c r="A3093" s="178" t="s">
        <v>3374</v>
      </c>
      <c r="B3093" s="178" t="s">
        <v>326</v>
      </c>
      <c r="C3093" s="178" t="s">
        <v>348</v>
      </c>
      <c r="D3093" s="178">
        <v>73</v>
      </c>
    </row>
    <row r="3094" spans="1:4">
      <c r="A3094" s="178" t="s">
        <v>3375</v>
      </c>
      <c r="B3094" s="178" t="s">
        <v>326</v>
      </c>
      <c r="C3094" s="178" t="s">
        <v>321</v>
      </c>
      <c r="D3094" s="178">
        <v>71</v>
      </c>
    </row>
    <row r="3095" spans="1:4">
      <c r="A3095" s="178" t="s">
        <v>3376</v>
      </c>
      <c r="B3095" s="178" t="s">
        <v>326</v>
      </c>
      <c r="C3095" s="178" t="s">
        <v>321</v>
      </c>
      <c r="D3095" s="178">
        <v>71</v>
      </c>
    </row>
    <row r="3096" spans="1:4">
      <c r="A3096" s="178" t="s">
        <v>3377</v>
      </c>
      <c r="B3096" s="178" t="s">
        <v>322</v>
      </c>
      <c r="C3096" s="178" t="s">
        <v>321</v>
      </c>
      <c r="D3096" s="178">
        <v>71</v>
      </c>
    </row>
    <row r="3097" spans="1:4">
      <c r="A3097" s="178" t="s">
        <v>3378</v>
      </c>
      <c r="B3097" s="178" t="s">
        <v>322</v>
      </c>
      <c r="C3097" s="178" t="s">
        <v>321</v>
      </c>
      <c r="D3097" s="178">
        <v>71</v>
      </c>
    </row>
    <row r="3098" spans="1:4">
      <c r="A3098" s="178" t="s">
        <v>3379</v>
      </c>
      <c r="B3098" s="178" t="s">
        <v>326</v>
      </c>
      <c r="C3098" s="178" t="s">
        <v>348</v>
      </c>
      <c r="D3098" s="178">
        <v>73</v>
      </c>
    </row>
    <row r="3099" spans="1:4">
      <c r="A3099" s="178" t="s">
        <v>3380</v>
      </c>
      <c r="B3099" s="178" t="s">
        <v>326</v>
      </c>
      <c r="C3099" s="178" t="s">
        <v>348</v>
      </c>
      <c r="D3099" s="178">
        <v>74</v>
      </c>
    </row>
    <row r="3100" spans="1:4">
      <c r="A3100" s="178" t="s">
        <v>3381</v>
      </c>
      <c r="B3100" s="178" t="s">
        <v>325</v>
      </c>
      <c r="C3100" s="178" t="s">
        <v>321</v>
      </c>
      <c r="D3100" s="178">
        <v>73</v>
      </c>
    </row>
    <row r="3101" spans="1:4">
      <c r="A3101" s="178" t="s">
        <v>3382</v>
      </c>
      <c r="B3101" s="178" t="s">
        <v>326</v>
      </c>
      <c r="C3101" s="178" t="s">
        <v>325</v>
      </c>
      <c r="D3101" s="178">
        <v>72</v>
      </c>
    </row>
    <row r="3102" spans="1:4">
      <c r="A3102" s="178" t="s">
        <v>3383</v>
      </c>
      <c r="B3102" s="178" t="s">
        <v>326</v>
      </c>
      <c r="C3102" s="178" t="s">
        <v>325</v>
      </c>
      <c r="D3102" s="178">
        <v>73</v>
      </c>
    </row>
    <row r="3103" spans="1:4">
      <c r="A3103" s="178" t="s">
        <v>3384</v>
      </c>
      <c r="B3103" s="178" t="s">
        <v>326</v>
      </c>
      <c r="C3103" s="178" t="s">
        <v>325</v>
      </c>
      <c r="D3103" s="178">
        <v>72</v>
      </c>
    </row>
    <row r="3104" spans="1:4">
      <c r="A3104" s="178" t="s">
        <v>3385</v>
      </c>
      <c r="B3104" s="178" t="s">
        <v>326</v>
      </c>
      <c r="C3104" s="178" t="s">
        <v>325</v>
      </c>
      <c r="D3104" s="178">
        <v>72</v>
      </c>
    </row>
    <row r="3105" spans="1:4">
      <c r="A3105" s="178" t="s">
        <v>3386</v>
      </c>
      <c r="B3105" s="178" t="s">
        <v>326</v>
      </c>
      <c r="C3105" s="178" t="s">
        <v>321</v>
      </c>
      <c r="D3105" s="178">
        <v>71</v>
      </c>
    </row>
    <row r="3106" spans="1:4">
      <c r="A3106" s="178" t="s">
        <v>3387</v>
      </c>
      <c r="B3106" s="178" t="s">
        <v>326</v>
      </c>
      <c r="C3106" s="178" t="s">
        <v>325</v>
      </c>
      <c r="D3106" s="178">
        <v>72</v>
      </c>
    </row>
    <row r="3107" spans="1:4">
      <c r="A3107" s="178" t="s">
        <v>3388</v>
      </c>
      <c r="B3107" s="178" t="s">
        <v>325</v>
      </c>
      <c r="C3107" s="178" t="s">
        <v>325</v>
      </c>
      <c r="D3107" s="178">
        <v>73</v>
      </c>
    </row>
    <row r="3108" spans="1:4">
      <c r="A3108" s="178" t="s">
        <v>3391</v>
      </c>
      <c r="B3108" s="178" t="s">
        <v>326</v>
      </c>
      <c r="C3108" s="178" t="s">
        <v>325</v>
      </c>
      <c r="D3108" s="178">
        <v>73</v>
      </c>
    </row>
    <row r="3109" spans="1:4">
      <c r="A3109" s="178" t="s">
        <v>3392</v>
      </c>
      <c r="B3109" s="178" t="s">
        <v>326</v>
      </c>
      <c r="C3109" s="178" t="s">
        <v>325</v>
      </c>
      <c r="D3109" s="178">
        <v>73</v>
      </c>
    </row>
    <row r="3110" spans="1:4">
      <c r="A3110" s="178" t="s">
        <v>3394</v>
      </c>
      <c r="B3110" s="178" t="s">
        <v>325</v>
      </c>
      <c r="C3110" s="178" t="s">
        <v>321</v>
      </c>
      <c r="D3110" s="178">
        <v>73</v>
      </c>
    </row>
    <row r="3111" spans="1:4">
      <c r="A3111" s="178" t="s">
        <v>3397</v>
      </c>
      <c r="B3111" s="178" t="s">
        <v>322</v>
      </c>
      <c r="C3111" s="178" t="s">
        <v>321</v>
      </c>
      <c r="D3111" s="178">
        <v>72</v>
      </c>
    </row>
    <row r="3112" spans="1:4">
      <c r="A3112" s="178" t="s">
        <v>3398</v>
      </c>
      <c r="B3112" s="178" t="s">
        <v>326</v>
      </c>
      <c r="C3112" s="178" t="s">
        <v>325</v>
      </c>
      <c r="D3112" s="178">
        <v>72</v>
      </c>
    </row>
    <row r="3113" spans="1:4">
      <c r="A3113" s="178" t="s">
        <v>3399</v>
      </c>
      <c r="B3113" s="178" t="s">
        <v>326</v>
      </c>
      <c r="C3113" s="178" t="s">
        <v>325</v>
      </c>
      <c r="D3113" s="178">
        <v>73</v>
      </c>
    </row>
    <row r="3114" spans="1:4">
      <c r="A3114" s="178" t="s">
        <v>3400</v>
      </c>
      <c r="B3114" s="178" t="s">
        <v>326</v>
      </c>
      <c r="C3114" s="178" t="s">
        <v>348</v>
      </c>
      <c r="D3114" s="178">
        <v>73</v>
      </c>
    </row>
    <row r="3115" spans="1:4">
      <c r="A3115" s="178" t="s">
        <v>3404</v>
      </c>
      <c r="B3115" s="178" t="s">
        <v>322</v>
      </c>
      <c r="C3115" s="178" t="s">
        <v>321</v>
      </c>
      <c r="D3115" s="178">
        <v>71</v>
      </c>
    </row>
    <row r="3116" spans="1:4">
      <c r="A3116" s="178" t="s">
        <v>3405</v>
      </c>
      <c r="B3116" s="178" t="s">
        <v>326</v>
      </c>
      <c r="C3116" s="178" t="s">
        <v>325</v>
      </c>
      <c r="D3116" s="178">
        <v>72</v>
      </c>
    </row>
    <row r="3117" spans="1:4">
      <c r="A3117" s="178" t="s">
        <v>3406</v>
      </c>
      <c r="B3117" s="178" t="s">
        <v>326</v>
      </c>
      <c r="C3117" s="178" t="s">
        <v>348</v>
      </c>
      <c r="D3117" s="178">
        <v>74</v>
      </c>
    </row>
    <row r="3118" spans="1:4">
      <c r="A3118" s="178" t="s">
        <v>3407</v>
      </c>
      <c r="B3118" s="178" t="s">
        <v>326</v>
      </c>
      <c r="C3118" s="178" t="s">
        <v>348</v>
      </c>
      <c r="D3118" s="178">
        <v>74</v>
      </c>
    </row>
    <row r="3119" spans="1:4">
      <c r="A3119" s="178" t="s">
        <v>3408</v>
      </c>
      <c r="B3119" s="178" t="s">
        <v>326</v>
      </c>
      <c r="C3119" s="178" t="s">
        <v>325</v>
      </c>
      <c r="D3119" s="178">
        <v>72</v>
      </c>
    </row>
    <row r="3120" spans="1:4">
      <c r="A3120" s="178" t="s">
        <v>3409</v>
      </c>
      <c r="B3120" s="178" t="s">
        <v>322</v>
      </c>
      <c r="C3120" s="178" t="s">
        <v>325</v>
      </c>
      <c r="D3120" s="178">
        <v>72</v>
      </c>
    </row>
    <row r="3121" spans="1:4">
      <c r="A3121" s="178" t="s">
        <v>3410</v>
      </c>
      <c r="B3121" s="178" t="s">
        <v>325</v>
      </c>
      <c r="C3121" s="178" t="s">
        <v>321</v>
      </c>
      <c r="D3121" s="178">
        <v>71</v>
      </c>
    </row>
    <row r="3122" spans="1:4">
      <c r="A3122" s="178" t="s">
        <v>3411</v>
      </c>
      <c r="B3122" s="178" t="s">
        <v>325</v>
      </c>
      <c r="C3122" s="178" t="s">
        <v>325</v>
      </c>
      <c r="D3122" s="178">
        <v>72</v>
      </c>
    </row>
    <row r="3123" spans="1:4">
      <c r="A3123" s="178" t="s">
        <v>3412</v>
      </c>
      <c r="B3123" s="178" t="s">
        <v>326</v>
      </c>
      <c r="C3123" s="178" t="s">
        <v>321</v>
      </c>
      <c r="D3123" s="178">
        <v>73</v>
      </c>
    </row>
    <row r="3124" spans="1:4">
      <c r="A3124" s="178" t="s">
        <v>3413</v>
      </c>
      <c r="B3124" s="178" t="s">
        <v>322</v>
      </c>
      <c r="C3124" s="178" t="s">
        <v>348</v>
      </c>
      <c r="D3124" s="178">
        <v>73</v>
      </c>
    </row>
    <row r="3125" spans="1:4">
      <c r="A3125" s="178" t="s">
        <v>3414</v>
      </c>
      <c r="B3125" s="178" t="s">
        <v>326</v>
      </c>
      <c r="C3125" s="178" t="s">
        <v>325</v>
      </c>
      <c r="D3125" s="178">
        <v>73</v>
      </c>
    </row>
    <row r="3126" spans="1:4">
      <c r="A3126" s="178" t="s">
        <v>3415</v>
      </c>
      <c r="B3126" s="178" t="s">
        <v>326</v>
      </c>
      <c r="C3126" s="178" t="s">
        <v>321</v>
      </c>
      <c r="D3126" s="178">
        <v>71</v>
      </c>
    </row>
    <row r="3127" spans="1:4">
      <c r="A3127" s="178" t="s">
        <v>3416</v>
      </c>
      <c r="B3127" s="178" t="s">
        <v>326</v>
      </c>
      <c r="C3127" s="178" t="s">
        <v>321</v>
      </c>
      <c r="D3127" s="178">
        <v>71</v>
      </c>
    </row>
    <row r="3128" spans="1:4">
      <c r="A3128" s="178" t="s">
        <v>3418</v>
      </c>
      <c r="B3128" s="178" t="s">
        <v>322</v>
      </c>
      <c r="C3128" s="178" t="s">
        <v>325</v>
      </c>
      <c r="D3128" s="178">
        <v>72</v>
      </c>
    </row>
    <row r="3129" spans="1:4">
      <c r="A3129" s="178" t="s">
        <v>3419</v>
      </c>
      <c r="B3129" s="178" t="s">
        <v>325</v>
      </c>
      <c r="C3129" s="178" t="s">
        <v>325</v>
      </c>
      <c r="D3129" s="178">
        <v>72</v>
      </c>
    </row>
    <row r="3130" spans="1:4">
      <c r="A3130" s="178" t="s">
        <v>3420</v>
      </c>
      <c r="B3130" s="178" t="s">
        <v>325</v>
      </c>
      <c r="C3130" s="178" t="s">
        <v>325</v>
      </c>
      <c r="D3130" s="178">
        <v>73</v>
      </c>
    </row>
    <row r="3131" spans="1:4">
      <c r="A3131" s="178" t="s">
        <v>3421</v>
      </c>
      <c r="B3131" s="178" t="s">
        <v>325</v>
      </c>
      <c r="C3131" s="178" t="s">
        <v>325</v>
      </c>
      <c r="D3131" s="178">
        <v>73</v>
      </c>
    </row>
    <row r="3132" spans="1:4">
      <c r="A3132" s="178" t="s">
        <v>3422</v>
      </c>
      <c r="B3132" s="178" t="s">
        <v>325</v>
      </c>
      <c r="C3132" s="178" t="s">
        <v>325</v>
      </c>
      <c r="D3132" s="178">
        <v>73</v>
      </c>
    </row>
    <row r="3133" spans="1:4">
      <c r="A3133" s="178" t="s">
        <v>3423</v>
      </c>
      <c r="B3133" s="178" t="s">
        <v>325</v>
      </c>
      <c r="C3133" s="178" t="s">
        <v>325</v>
      </c>
      <c r="D3133" s="178">
        <v>73</v>
      </c>
    </row>
    <row r="3134" spans="1:4">
      <c r="A3134" s="178" t="s">
        <v>3424</v>
      </c>
      <c r="B3134" s="178" t="s">
        <v>326</v>
      </c>
      <c r="C3134" s="178" t="s">
        <v>325</v>
      </c>
      <c r="D3134" s="178">
        <v>72</v>
      </c>
    </row>
    <row r="3135" spans="1:4">
      <c r="A3135" s="178" t="s">
        <v>3425</v>
      </c>
      <c r="B3135" s="178" t="s">
        <v>326</v>
      </c>
      <c r="C3135" s="178" t="s">
        <v>325</v>
      </c>
      <c r="D3135" s="178">
        <v>72</v>
      </c>
    </row>
    <row r="3136" spans="1:4">
      <c r="A3136" s="178" t="s">
        <v>3426</v>
      </c>
      <c r="B3136" s="178" t="s">
        <v>326</v>
      </c>
      <c r="C3136" s="178" t="s">
        <v>325</v>
      </c>
      <c r="D3136" s="178">
        <v>72</v>
      </c>
    </row>
    <row r="3137" spans="1:4">
      <c r="A3137" s="178" t="s">
        <v>3427</v>
      </c>
      <c r="B3137" s="178" t="s">
        <v>326</v>
      </c>
      <c r="C3137" s="178" t="s">
        <v>325</v>
      </c>
      <c r="D3137" s="178">
        <v>73</v>
      </c>
    </row>
    <row r="3138" spans="1:4">
      <c r="A3138" s="178" t="s">
        <v>3428</v>
      </c>
      <c r="B3138" s="178" t="s">
        <v>326</v>
      </c>
      <c r="C3138" s="178" t="s">
        <v>321</v>
      </c>
      <c r="D3138" s="178">
        <v>73</v>
      </c>
    </row>
    <row r="3139" spans="1:4">
      <c r="A3139" s="178" t="s">
        <v>3429</v>
      </c>
      <c r="B3139" s="178" t="s">
        <v>325</v>
      </c>
      <c r="C3139" s="178" t="s">
        <v>325</v>
      </c>
      <c r="D3139" s="178">
        <v>73</v>
      </c>
    </row>
    <row r="3140" spans="1:4">
      <c r="A3140" s="178" t="s">
        <v>3432</v>
      </c>
      <c r="B3140" s="178" t="s">
        <v>322</v>
      </c>
      <c r="C3140" s="178" t="s">
        <v>325</v>
      </c>
      <c r="D3140" s="178">
        <v>72</v>
      </c>
    </row>
    <row r="3141" spans="1:4">
      <c r="A3141" s="178" t="s">
        <v>3434</v>
      </c>
      <c r="B3141" s="178" t="s">
        <v>322</v>
      </c>
      <c r="C3141" s="178" t="s">
        <v>326</v>
      </c>
      <c r="D3141" s="178">
        <v>71</v>
      </c>
    </row>
    <row r="3142" spans="1:4">
      <c r="A3142" s="178" t="s">
        <v>3435</v>
      </c>
      <c r="B3142" s="178" t="s">
        <v>322</v>
      </c>
      <c r="C3142" s="178" t="s">
        <v>326</v>
      </c>
      <c r="D3142" s="178">
        <v>71</v>
      </c>
    </row>
    <row r="3143" spans="1:4">
      <c r="A3143" s="178" t="s">
        <v>3436</v>
      </c>
      <c r="B3143" s="178" t="s">
        <v>322</v>
      </c>
      <c r="C3143" s="178" t="s">
        <v>326</v>
      </c>
      <c r="D3143" s="178">
        <v>71</v>
      </c>
    </row>
    <row r="3144" spans="1:4">
      <c r="A3144" s="178" t="s">
        <v>3437</v>
      </c>
      <c r="B3144" s="178" t="s">
        <v>322</v>
      </c>
      <c r="C3144" s="178" t="s">
        <v>326</v>
      </c>
      <c r="D3144" s="178">
        <v>71</v>
      </c>
    </row>
    <row r="3145" spans="1:4">
      <c r="A3145" s="178" t="s">
        <v>3438</v>
      </c>
      <c r="B3145" s="178" t="s">
        <v>322</v>
      </c>
      <c r="C3145" s="178" t="s">
        <v>326</v>
      </c>
      <c r="D3145" s="178">
        <v>71</v>
      </c>
    </row>
    <row r="3146" spans="1:4">
      <c r="A3146" s="178" t="s">
        <v>3439</v>
      </c>
      <c r="B3146" s="178" t="s">
        <v>322</v>
      </c>
      <c r="C3146" s="178" t="s">
        <v>326</v>
      </c>
      <c r="D3146" s="178">
        <v>71</v>
      </c>
    </row>
    <row r="3147" spans="1:4">
      <c r="A3147" s="178" t="s">
        <v>3440</v>
      </c>
      <c r="B3147" s="178" t="s">
        <v>325</v>
      </c>
      <c r="C3147" s="178" t="s">
        <v>325</v>
      </c>
      <c r="D3147" s="178">
        <v>72</v>
      </c>
    </row>
    <row r="3148" spans="1:4">
      <c r="A3148" s="178" t="s">
        <v>3441</v>
      </c>
      <c r="B3148" s="178" t="s">
        <v>325</v>
      </c>
      <c r="C3148" s="178" t="s">
        <v>325</v>
      </c>
      <c r="D3148" s="178">
        <v>72</v>
      </c>
    </row>
    <row r="3149" spans="1:4">
      <c r="A3149" s="178" t="s">
        <v>3442</v>
      </c>
      <c r="B3149" s="178" t="s">
        <v>326</v>
      </c>
      <c r="C3149" s="178" t="s">
        <v>325</v>
      </c>
      <c r="D3149" s="178">
        <v>72</v>
      </c>
    </row>
    <row r="3150" spans="1:4">
      <c r="A3150" s="178" t="s">
        <v>3443</v>
      </c>
      <c r="B3150" s="178" t="s">
        <v>326</v>
      </c>
      <c r="C3150" s="178" t="s">
        <v>321</v>
      </c>
      <c r="D3150" s="178">
        <v>71</v>
      </c>
    </row>
    <row r="3151" spans="1:4">
      <c r="A3151" s="178" t="s">
        <v>3444</v>
      </c>
      <c r="B3151" s="178" t="s">
        <v>325</v>
      </c>
      <c r="C3151" s="178" t="s">
        <v>321</v>
      </c>
      <c r="D3151" s="178">
        <v>71</v>
      </c>
    </row>
    <row r="3152" spans="1:4">
      <c r="A3152" s="178" t="s">
        <v>3445</v>
      </c>
      <c r="B3152" s="178" t="s">
        <v>326</v>
      </c>
      <c r="C3152" s="178" t="s">
        <v>321</v>
      </c>
      <c r="D3152" s="178">
        <v>72</v>
      </c>
    </row>
    <row r="3153" spans="1:4">
      <c r="A3153" s="178" t="s">
        <v>3447</v>
      </c>
      <c r="B3153" s="178" t="s">
        <v>326</v>
      </c>
      <c r="C3153" s="178" t="s">
        <v>321</v>
      </c>
      <c r="D3153" s="178">
        <v>71</v>
      </c>
    </row>
    <row r="3154" spans="1:4">
      <c r="A3154" s="178" t="s">
        <v>3448</v>
      </c>
      <c r="B3154" s="178" t="s">
        <v>326</v>
      </c>
      <c r="C3154" s="178" t="s">
        <v>321</v>
      </c>
      <c r="D3154" s="178">
        <v>71</v>
      </c>
    </row>
    <row r="3155" spans="1:4">
      <c r="A3155" s="178" t="s">
        <v>3449</v>
      </c>
      <c r="B3155" s="178" t="s">
        <v>326</v>
      </c>
      <c r="C3155" s="178" t="s">
        <v>321</v>
      </c>
      <c r="D3155" s="178">
        <v>72</v>
      </c>
    </row>
    <row r="3156" spans="1:4">
      <c r="A3156" s="178" t="s">
        <v>3450</v>
      </c>
      <c r="B3156" s="178" t="s">
        <v>326</v>
      </c>
      <c r="C3156" s="178" t="s">
        <v>321</v>
      </c>
      <c r="D3156" s="178">
        <v>71</v>
      </c>
    </row>
    <row r="3157" spans="1:4">
      <c r="A3157" s="178" t="s">
        <v>3452</v>
      </c>
      <c r="B3157" s="178" t="s">
        <v>325</v>
      </c>
      <c r="C3157" s="178" t="s">
        <v>321</v>
      </c>
      <c r="D3157" s="178">
        <v>73</v>
      </c>
    </row>
    <row r="3158" spans="1:4">
      <c r="A3158" s="178" t="s">
        <v>3453</v>
      </c>
      <c r="B3158" s="178" t="s">
        <v>326</v>
      </c>
      <c r="C3158" s="178" t="s">
        <v>321</v>
      </c>
      <c r="D3158" s="178">
        <v>72</v>
      </c>
    </row>
    <row r="3159" spans="1:4">
      <c r="A3159" s="178" t="s">
        <v>3454</v>
      </c>
      <c r="B3159" s="178" t="s">
        <v>326</v>
      </c>
      <c r="C3159" s="178" t="s">
        <v>348</v>
      </c>
      <c r="D3159" s="178">
        <v>74</v>
      </c>
    </row>
    <row r="3160" spans="1:4">
      <c r="A3160" s="178" t="s">
        <v>3455</v>
      </c>
      <c r="B3160" s="178" t="s">
        <v>326</v>
      </c>
      <c r="C3160" s="178" t="s">
        <v>321</v>
      </c>
      <c r="D3160" s="178">
        <v>71</v>
      </c>
    </row>
    <row r="3161" spans="1:4">
      <c r="A3161" s="178" t="s">
        <v>3456</v>
      </c>
      <c r="B3161" s="178" t="s">
        <v>326</v>
      </c>
      <c r="C3161" s="178" t="s">
        <v>348</v>
      </c>
      <c r="D3161" s="178">
        <v>73</v>
      </c>
    </row>
    <row r="3162" spans="1:4">
      <c r="A3162" s="178" t="s">
        <v>3457</v>
      </c>
      <c r="B3162" s="178" t="s">
        <v>326</v>
      </c>
      <c r="C3162" s="178" t="s">
        <v>348</v>
      </c>
      <c r="D3162" s="178">
        <v>73</v>
      </c>
    </row>
    <row r="3163" spans="1:4">
      <c r="A3163" s="178" t="s">
        <v>3458</v>
      </c>
      <c r="B3163" s="178" t="s">
        <v>325</v>
      </c>
      <c r="C3163" s="178" t="s">
        <v>321</v>
      </c>
      <c r="D3163" s="178">
        <v>72</v>
      </c>
    </row>
    <row r="3164" spans="1:4">
      <c r="A3164" s="178" t="s">
        <v>3459</v>
      </c>
      <c r="B3164" s="178" t="s">
        <v>325</v>
      </c>
      <c r="C3164" s="178" t="s">
        <v>321</v>
      </c>
      <c r="D3164" s="178">
        <v>73</v>
      </c>
    </row>
    <row r="3165" spans="1:4">
      <c r="A3165" s="178" t="s">
        <v>3460</v>
      </c>
      <c r="B3165" s="178" t="s">
        <v>322</v>
      </c>
      <c r="C3165" s="178" t="s">
        <v>348</v>
      </c>
      <c r="D3165" s="178">
        <v>73</v>
      </c>
    </row>
    <row r="3166" spans="1:4">
      <c r="A3166" s="178" t="s">
        <v>3461</v>
      </c>
      <c r="B3166" s="178" t="s">
        <v>326</v>
      </c>
      <c r="C3166" s="178" t="s">
        <v>321</v>
      </c>
      <c r="D3166" s="178">
        <v>72</v>
      </c>
    </row>
    <row r="3167" spans="1:4">
      <c r="A3167" s="178" t="s">
        <v>3462</v>
      </c>
      <c r="B3167" s="178" t="s">
        <v>326</v>
      </c>
      <c r="C3167" s="178" t="s">
        <v>321</v>
      </c>
      <c r="D3167" s="178">
        <v>71</v>
      </c>
    </row>
    <row r="3168" spans="1:4">
      <c r="A3168" s="178" t="s">
        <v>3463</v>
      </c>
      <c r="B3168" s="178" t="s">
        <v>326</v>
      </c>
      <c r="C3168" s="178" t="s">
        <v>321</v>
      </c>
      <c r="D3168" s="178">
        <v>72</v>
      </c>
    </row>
    <row r="3169" spans="1:4">
      <c r="A3169" s="178" t="s">
        <v>3464</v>
      </c>
      <c r="B3169" s="178" t="s">
        <v>326</v>
      </c>
      <c r="C3169" s="178" t="s">
        <v>325</v>
      </c>
      <c r="D3169" s="178">
        <v>73</v>
      </c>
    </row>
    <row r="3170" spans="1:4">
      <c r="A3170" s="178" t="s">
        <v>3465</v>
      </c>
      <c r="B3170" s="178" t="s">
        <v>326</v>
      </c>
      <c r="C3170" s="178" t="s">
        <v>321</v>
      </c>
      <c r="D3170" s="178">
        <v>72</v>
      </c>
    </row>
    <row r="3171" spans="1:4">
      <c r="A3171" s="178" t="s">
        <v>3466</v>
      </c>
      <c r="B3171" s="178" t="s">
        <v>325</v>
      </c>
      <c r="C3171" s="178" t="s">
        <v>325</v>
      </c>
      <c r="D3171" s="178">
        <v>72</v>
      </c>
    </row>
    <row r="3172" spans="1:4">
      <c r="A3172" s="178" t="s">
        <v>3467</v>
      </c>
      <c r="B3172" s="178" t="s">
        <v>325</v>
      </c>
      <c r="C3172" s="178" t="s">
        <v>325</v>
      </c>
      <c r="D3172" s="178">
        <v>73</v>
      </c>
    </row>
    <row r="3173" spans="1:4">
      <c r="A3173" s="178" t="s">
        <v>3468</v>
      </c>
      <c r="B3173" s="178" t="s">
        <v>325</v>
      </c>
      <c r="C3173" s="178" t="s">
        <v>325</v>
      </c>
      <c r="D3173" s="178">
        <v>73</v>
      </c>
    </row>
    <row r="3174" spans="1:4">
      <c r="A3174" s="178" t="s">
        <v>3469</v>
      </c>
      <c r="B3174" s="178" t="s">
        <v>325</v>
      </c>
      <c r="C3174" s="178" t="s">
        <v>325</v>
      </c>
      <c r="D3174" s="178">
        <v>72</v>
      </c>
    </row>
    <row r="3175" spans="1:4">
      <c r="A3175" s="178" t="s">
        <v>3470</v>
      </c>
      <c r="B3175" s="178" t="s">
        <v>325</v>
      </c>
      <c r="C3175" s="178" t="s">
        <v>325</v>
      </c>
      <c r="D3175" s="178">
        <v>73</v>
      </c>
    </row>
    <row r="3176" spans="1:4">
      <c r="A3176" s="178" t="s">
        <v>3471</v>
      </c>
      <c r="B3176" s="178" t="s">
        <v>325</v>
      </c>
      <c r="C3176" s="178" t="s">
        <v>325</v>
      </c>
      <c r="D3176" s="178">
        <v>73</v>
      </c>
    </row>
    <row r="3177" spans="1:4">
      <c r="A3177" s="178" t="s">
        <v>3475</v>
      </c>
      <c r="B3177" s="178" t="s">
        <v>322</v>
      </c>
      <c r="C3177" s="178" t="s">
        <v>321</v>
      </c>
      <c r="D3177" s="178">
        <v>71</v>
      </c>
    </row>
    <row r="3178" spans="1:4">
      <c r="A3178" s="178" t="s">
        <v>3483</v>
      </c>
      <c r="B3178" s="178" t="s">
        <v>326</v>
      </c>
      <c r="C3178" s="178" t="s">
        <v>321</v>
      </c>
      <c r="D3178" s="178">
        <v>71</v>
      </c>
    </row>
    <row r="3179" spans="1:4">
      <c r="A3179" s="178" t="s">
        <v>3490</v>
      </c>
      <c r="B3179" s="178" t="s">
        <v>326</v>
      </c>
      <c r="C3179" s="178" t="s">
        <v>321</v>
      </c>
      <c r="D3179" s="178">
        <v>72</v>
      </c>
    </row>
    <row r="3180" spans="1:4">
      <c r="A3180" s="178" t="s">
        <v>3497</v>
      </c>
      <c r="B3180" s="178" t="s">
        <v>325</v>
      </c>
      <c r="C3180" s="178" t="s">
        <v>325</v>
      </c>
      <c r="D3180" s="178">
        <v>72</v>
      </c>
    </row>
    <row r="3181" spans="1:4">
      <c r="A3181" s="178" t="s">
        <v>3498</v>
      </c>
      <c r="B3181" s="178" t="s">
        <v>325</v>
      </c>
      <c r="C3181" s="178" t="s">
        <v>325</v>
      </c>
      <c r="D3181" s="178">
        <v>72</v>
      </c>
    </row>
    <row r="3182" spans="1:4">
      <c r="A3182" s="178" t="s">
        <v>3499</v>
      </c>
      <c r="B3182" s="178" t="s">
        <v>326</v>
      </c>
      <c r="C3182" s="178" t="s">
        <v>325</v>
      </c>
      <c r="D3182" s="178">
        <v>72</v>
      </c>
    </row>
    <row r="3183" spans="1:4">
      <c r="A3183" s="178" t="s">
        <v>3500</v>
      </c>
      <c r="B3183" s="178" t="s">
        <v>325</v>
      </c>
      <c r="C3183" s="178" t="s">
        <v>325</v>
      </c>
      <c r="D3183" s="178">
        <v>72</v>
      </c>
    </row>
    <row r="3184" spans="1:4">
      <c r="A3184" s="178" t="s">
        <v>3501</v>
      </c>
      <c r="B3184" s="178" t="s">
        <v>326</v>
      </c>
      <c r="C3184" s="178" t="s">
        <v>325</v>
      </c>
      <c r="D3184" s="178">
        <v>72</v>
      </c>
    </row>
    <row r="3185" spans="1:4">
      <c r="A3185" s="178" t="s">
        <v>3503</v>
      </c>
      <c r="B3185" s="178" t="s">
        <v>326</v>
      </c>
      <c r="C3185" s="178" t="s">
        <v>321</v>
      </c>
      <c r="D3185" s="178">
        <v>72</v>
      </c>
    </row>
    <row r="3186" spans="1:4">
      <c r="A3186" s="178" t="s">
        <v>3504</v>
      </c>
      <c r="B3186" s="178">
        <v>0</v>
      </c>
      <c r="C3186" s="178">
        <v>0</v>
      </c>
      <c r="D3186" s="178">
        <v>0</v>
      </c>
    </row>
    <row r="3187" spans="1:4">
      <c r="A3187" s="178" t="s">
        <v>3505</v>
      </c>
      <c r="B3187" s="178" t="s">
        <v>325</v>
      </c>
      <c r="C3187" s="178" t="s">
        <v>325</v>
      </c>
      <c r="D3187" s="178">
        <v>73</v>
      </c>
    </row>
    <row r="3188" spans="1:4">
      <c r="A3188" s="178" t="s">
        <v>3506</v>
      </c>
      <c r="B3188" s="178" t="s">
        <v>326</v>
      </c>
      <c r="C3188" s="178" t="s">
        <v>321</v>
      </c>
      <c r="D3188" s="178">
        <v>71</v>
      </c>
    </row>
    <row r="3189" spans="1:4">
      <c r="A3189" s="178" t="s">
        <v>3507</v>
      </c>
      <c r="B3189" s="178" t="s">
        <v>326</v>
      </c>
      <c r="C3189" s="178" t="s">
        <v>325</v>
      </c>
      <c r="D3189" s="178">
        <v>73</v>
      </c>
    </row>
    <row r="3190" spans="1:4">
      <c r="A3190" s="178" t="s">
        <v>3508</v>
      </c>
      <c r="B3190" s="178" t="s">
        <v>325</v>
      </c>
      <c r="C3190" s="178" t="s">
        <v>321</v>
      </c>
      <c r="D3190" s="178">
        <v>71</v>
      </c>
    </row>
    <row r="3191" spans="1:4">
      <c r="A3191" s="178" t="s">
        <v>3509</v>
      </c>
      <c r="B3191" s="178" t="s">
        <v>325</v>
      </c>
      <c r="C3191" s="178" t="s">
        <v>321</v>
      </c>
      <c r="D3191" s="178">
        <v>71</v>
      </c>
    </row>
    <row r="3192" spans="1:4">
      <c r="A3192" s="178" t="s">
        <v>3510</v>
      </c>
      <c r="B3192" s="178" t="s">
        <v>326</v>
      </c>
      <c r="C3192" s="178" t="s">
        <v>321</v>
      </c>
      <c r="D3192" s="178">
        <v>71</v>
      </c>
    </row>
    <row r="3193" spans="1:4">
      <c r="A3193" s="178" t="s">
        <v>3511</v>
      </c>
      <c r="B3193" s="178" t="s">
        <v>326</v>
      </c>
      <c r="C3193" s="178" t="s">
        <v>321</v>
      </c>
      <c r="D3193" s="178">
        <v>74</v>
      </c>
    </row>
    <row r="3194" spans="1:4">
      <c r="A3194" s="178" t="s">
        <v>3512</v>
      </c>
      <c r="B3194" s="178" t="s">
        <v>326</v>
      </c>
      <c r="C3194" s="178" t="s">
        <v>348</v>
      </c>
      <c r="D3194" s="178">
        <v>73</v>
      </c>
    </row>
    <row r="3195" spans="1:4">
      <c r="A3195" s="178" t="s">
        <v>3513</v>
      </c>
      <c r="B3195" s="178" t="s">
        <v>326</v>
      </c>
      <c r="C3195" s="178" t="s">
        <v>321</v>
      </c>
      <c r="D3195" s="178">
        <v>74</v>
      </c>
    </row>
    <row r="3196" spans="1:4">
      <c r="A3196" s="178" t="s">
        <v>3514</v>
      </c>
      <c r="B3196" s="178" t="s">
        <v>326</v>
      </c>
      <c r="C3196" s="178" t="s">
        <v>321</v>
      </c>
      <c r="D3196" s="178">
        <v>73</v>
      </c>
    </row>
    <row r="3197" spans="1:4">
      <c r="A3197" s="178" t="s">
        <v>3515</v>
      </c>
      <c r="B3197" s="178" t="s">
        <v>322</v>
      </c>
      <c r="C3197" s="178" t="s">
        <v>348</v>
      </c>
      <c r="D3197" s="178">
        <v>72</v>
      </c>
    </row>
    <row r="3198" spans="1:4">
      <c r="A3198" s="178" t="s">
        <v>3516</v>
      </c>
      <c r="B3198" s="178">
        <v>0</v>
      </c>
      <c r="C3198" s="178">
        <v>0</v>
      </c>
      <c r="D3198" s="178">
        <v>0</v>
      </c>
    </row>
    <row r="3199" spans="1:4">
      <c r="A3199" s="178" t="s">
        <v>3517</v>
      </c>
      <c r="B3199" s="178" t="s">
        <v>326</v>
      </c>
      <c r="C3199" s="178" t="s">
        <v>321</v>
      </c>
      <c r="D3199" s="178">
        <v>71</v>
      </c>
    </row>
    <row r="3200" spans="1:4">
      <c r="A3200" s="178" t="s">
        <v>3518</v>
      </c>
      <c r="B3200" s="178" t="s">
        <v>326</v>
      </c>
      <c r="C3200" s="178" t="s">
        <v>321</v>
      </c>
      <c r="D3200" s="178">
        <v>71</v>
      </c>
    </row>
    <row r="3201" spans="1:4">
      <c r="A3201" s="178" t="s">
        <v>3519</v>
      </c>
      <c r="B3201" s="178" t="s">
        <v>322</v>
      </c>
      <c r="C3201" s="178" t="s">
        <v>348</v>
      </c>
      <c r="D3201" s="178">
        <v>73</v>
      </c>
    </row>
    <row r="3202" spans="1:4">
      <c r="A3202" s="178" t="s">
        <v>3522</v>
      </c>
      <c r="B3202" s="178" t="s">
        <v>322</v>
      </c>
      <c r="C3202" s="178" t="s">
        <v>348</v>
      </c>
      <c r="D3202" s="178">
        <v>72</v>
      </c>
    </row>
    <row r="3203" spans="1:4">
      <c r="A3203" s="178" t="s">
        <v>3523</v>
      </c>
      <c r="B3203" s="178" t="s">
        <v>326</v>
      </c>
      <c r="C3203" s="178" t="s">
        <v>321</v>
      </c>
      <c r="D3203" s="178">
        <v>72</v>
      </c>
    </row>
    <row r="3204" spans="1:4">
      <c r="A3204" s="178" t="s">
        <v>3525</v>
      </c>
      <c r="B3204" s="178" t="s">
        <v>326</v>
      </c>
      <c r="C3204" s="178" t="s">
        <v>321</v>
      </c>
      <c r="D3204" s="178">
        <v>73</v>
      </c>
    </row>
    <row r="3205" spans="1:4">
      <c r="A3205" s="178" t="s">
        <v>3526</v>
      </c>
      <c r="B3205" s="178" t="s">
        <v>326</v>
      </c>
      <c r="C3205" s="178" t="s">
        <v>321</v>
      </c>
      <c r="D3205" s="178">
        <v>72</v>
      </c>
    </row>
    <row r="3206" spans="1:4">
      <c r="A3206" s="178" t="s">
        <v>3527</v>
      </c>
      <c r="B3206" s="178" t="s">
        <v>326</v>
      </c>
      <c r="C3206" s="178" t="s">
        <v>348</v>
      </c>
      <c r="D3206" s="178">
        <v>72</v>
      </c>
    </row>
    <row r="3207" spans="1:4">
      <c r="A3207" s="178" t="s">
        <v>3528</v>
      </c>
      <c r="B3207" s="178" t="s">
        <v>326</v>
      </c>
      <c r="C3207" s="178" t="s">
        <v>348</v>
      </c>
      <c r="D3207" s="178">
        <v>73</v>
      </c>
    </row>
    <row r="3208" spans="1:4">
      <c r="A3208" s="178" t="s">
        <v>3529</v>
      </c>
      <c r="B3208" s="178" t="s">
        <v>325</v>
      </c>
      <c r="C3208" s="178" t="s">
        <v>325</v>
      </c>
      <c r="D3208" s="178">
        <v>73</v>
      </c>
    </row>
    <row r="3209" spans="1:4">
      <c r="A3209" s="178" t="s">
        <v>3530</v>
      </c>
      <c r="B3209" s="178" t="s">
        <v>325</v>
      </c>
      <c r="C3209" s="178" t="s">
        <v>325</v>
      </c>
      <c r="D3209" s="178">
        <v>73</v>
      </c>
    </row>
    <row r="3210" spans="1:4">
      <c r="A3210" s="178" t="s">
        <v>3531</v>
      </c>
      <c r="B3210" s="178" t="s">
        <v>322</v>
      </c>
      <c r="C3210" s="178" t="s">
        <v>325</v>
      </c>
      <c r="D3210" s="178">
        <v>71</v>
      </c>
    </row>
    <row r="3211" spans="1:4">
      <c r="A3211" s="178" t="s">
        <v>3532</v>
      </c>
      <c r="B3211" s="178" t="s">
        <v>326</v>
      </c>
      <c r="C3211" s="178" t="s">
        <v>325</v>
      </c>
      <c r="D3211" s="178">
        <v>73</v>
      </c>
    </row>
    <row r="3212" spans="1:4">
      <c r="A3212" s="178" t="s">
        <v>3533</v>
      </c>
      <c r="B3212" s="178" t="s">
        <v>326</v>
      </c>
      <c r="C3212" s="178" t="s">
        <v>348</v>
      </c>
      <c r="D3212" s="178">
        <v>72</v>
      </c>
    </row>
    <row r="3213" spans="1:4">
      <c r="A3213" s="178" t="s">
        <v>3534</v>
      </c>
      <c r="B3213" s="178" t="s">
        <v>326</v>
      </c>
      <c r="C3213" s="178" t="s">
        <v>348</v>
      </c>
      <c r="D3213" s="178">
        <v>74</v>
      </c>
    </row>
    <row r="3214" spans="1:4">
      <c r="A3214" s="178" t="s">
        <v>3536</v>
      </c>
      <c r="B3214" s="178" t="s">
        <v>326</v>
      </c>
      <c r="C3214" s="178" t="s">
        <v>321</v>
      </c>
      <c r="D3214" s="178">
        <v>72</v>
      </c>
    </row>
    <row r="3215" spans="1:4">
      <c r="A3215" s="178" t="s">
        <v>3537</v>
      </c>
      <c r="B3215" s="178" t="s">
        <v>325</v>
      </c>
      <c r="C3215" s="178" t="s">
        <v>321</v>
      </c>
      <c r="D3215" s="178">
        <v>71</v>
      </c>
    </row>
    <row r="3216" spans="1:4">
      <c r="A3216" s="178" t="s">
        <v>3539</v>
      </c>
      <c r="B3216" s="178" t="s">
        <v>325</v>
      </c>
      <c r="C3216" s="178" t="s">
        <v>321</v>
      </c>
      <c r="D3216" s="178">
        <v>73</v>
      </c>
    </row>
    <row r="3217" spans="1:4">
      <c r="A3217" s="178" t="s">
        <v>3540</v>
      </c>
      <c r="B3217" s="178" t="s">
        <v>325</v>
      </c>
      <c r="C3217" s="178" t="s">
        <v>325</v>
      </c>
      <c r="D3217" s="178">
        <v>72</v>
      </c>
    </row>
    <row r="3218" spans="1:4">
      <c r="A3218" s="178" t="s">
        <v>3541</v>
      </c>
      <c r="B3218" s="178" t="s">
        <v>325</v>
      </c>
      <c r="C3218" s="178" t="s">
        <v>321</v>
      </c>
      <c r="D3218" s="178">
        <v>72</v>
      </c>
    </row>
    <row r="3219" spans="1:4">
      <c r="A3219" s="178" t="s">
        <v>3542</v>
      </c>
      <c r="B3219" s="178" t="s">
        <v>326</v>
      </c>
      <c r="C3219" s="178" t="s">
        <v>321</v>
      </c>
      <c r="D3219" s="178">
        <v>73</v>
      </c>
    </row>
    <row r="3220" spans="1:4">
      <c r="A3220" s="178" t="s">
        <v>3544</v>
      </c>
      <c r="B3220" s="178" t="s">
        <v>326</v>
      </c>
      <c r="C3220" s="178" t="s">
        <v>321</v>
      </c>
      <c r="D3220" s="178">
        <v>72</v>
      </c>
    </row>
    <row r="3221" spans="1:4">
      <c r="A3221" s="178" t="s">
        <v>3545</v>
      </c>
      <c r="B3221" s="178" t="s">
        <v>325</v>
      </c>
      <c r="C3221" s="178" t="s">
        <v>325</v>
      </c>
      <c r="D3221" s="178">
        <v>73</v>
      </c>
    </row>
    <row r="3222" spans="1:4">
      <c r="A3222" s="178" t="s">
        <v>3546</v>
      </c>
      <c r="B3222" s="178" t="s">
        <v>325</v>
      </c>
      <c r="C3222" s="178" t="s">
        <v>325</v>
      </c>
      <c r="D3222" s="178">
        <v>73</v>
      </c>
    </row>
    <row r="3223" spans="1:4">
      <c r="A3223" s="178" t="s">
        <v>3547</v>
      </c>
      <c r="B3223" s="178" t="s">
        <v>326</v>
      </c>
      <c r="C3223" s="178" t="s">
        <v>348</v>
      </c>
      <c r="D3223" s="178">
        <v>71</v>
      </c>
    </row>
    <row r="3224" spans="1:4">
      <c r="A3224" s="178" t="s">
        <v>3548</v>
      </c>
      <c r="B3224" s="178" t="s">
        <v>326</v>
      </c>
      <c r="C3224" s="178" t="s">
        <v>348</v>
      </c>
      <c r="D3224" s="178">
        <v>72</v>
      </c>
    </row>
    <row r="3225" spans="1:4">
      <c r="A3225" s="178" t="s">
        <v>3549</v>
      </c>
      <c r="B3225" s="178" t="s">
        <v>322</v>
      </c>
      <c r="C3225" s="178" t="s">
        <v>348</v>
      </c>
      <c r="D3225" s="178">
        <v>71</v>
      </c>
    </row>
    <row r="3226" spans="1:4">
      <c r="A3226" s="178" t="s">
        <v>3550</v>
      </c>
      <c r="B3226" s="178" t="s">
        <v>322</v>
      </c>
      <c r="C3226" s="178" t="s">
        <v>348</v>
      </c>
      <c r="D3226" s="178">
        <v>72</v>
      </c>
    </row>
    <row r="3227" spans="1:4">
      <c r="A3227" s="178" t="s">
        <v>3551</v>
      </c>
      <c r="B3227" s="178" t="s">
        <v>322</v>
      </c>
      <c r="C3227" s="178" t="s">
        <v>348</v>
      </c>
      <c r="D3227" s="178">
        <v>73</v>
      </c>
    </row>
    <row r="3228" spans="1:4">
      <c r="A3228" s="178" t="s">
        <v>3552</v>
      </c>
      <c r="B3228" s="178" t="s">
        <v>322</v>
      </c>
      <c r="C3228" s="178" t="s">
        <v>348</v>
      </c>
      <c r="D3228" s="178">
        <v>73</v>
      </c>
    </row>
    <row r="3229" spans="1:4">
      <c r="A3229" s="178" t="s">
        <v>3553</v>
      </c>
      <c r="B3229" s="178" t="s">
        <v>325</v>
      </c>
      <c r="C3229" s="178" t="s">
        <v>325</v>
      </c>
      <c r="D3229" s="178">
        <v>73</v>
      </c>
    </row>
    <row r="3230" spans="1:4">
      <c r="A3230" s="178" t="s">
        <v>3554</v>
      </c>
      <c r="B3230" s="178" t="s">
        <v>325</v>
      </c>
      <c r="C3230" s="178" t="s">
        <v>325</v>
      </c>
      <c r="D3230" s="178">
        <v>73</v>
      </c>
    </row>
    <row r="3231" spans="1:4">
      <c r="A3231" s="178" t="s">
        <v>3557</v>
      </c>
      <c r="B3231" s="178" t="s">
        <v>325</v>
      </c>
      <c r="C3231" s="178" t="s">
        <v>325</v>
      </c>
      <c r="D3231" s="178">
        <v>73</v>
      </c>
    </row>
    <row r="3232" spans="1:4">
      <c r="A3232" s="178" t="s">
        <v>3558</v>
      </c>
      <c r="B3232" s="178" t="s">
        <v>326</v>
      </c>
      <c r="C3232" s="178" t="s">
        <v>348</v>
      </c>
      <c r="D3232" s="178">
        <v>74</v>
      </c>
    </row>
    <row r="3233" spans="1:4">
      <c r="A3233" s="178" t="s">
        <v>3559</v>
      </c>
      <c r="B3233" s="178" t="s">
        <v>325</v>
      </c>
      <c r="C3233" s="178" t="s">
        <v>325</v>
      </c>
      <c r="D3233" s="178">
        <v>74</v>
      </c>
    </row>
    <row r="3234" spans="1:4">
      <c r="A3234" s="178" t="s">
        <v>3560</v>
      </c>
      <c r="B3234" s="178" t="s">
        <v>326</v>
      </c>
      <c r="C3234" s="178" t="s">
        <v>325</v>
      </c>
      <c r="D3234" s="178">
        <v>74</v>
      </c>
    </row>
    <row r="3235" spans="1:4">
      <c r="A3235" s="178" t="s">
        <v>3561</v>
      </c>
      <c r="B3235" s="178" t="s">
        <v>325</v>
      </c>
      <c r="C3235" s="178" t="s">
        <v>321</v>
      </c>
      <c r="D3235" s="178">
        <v>71</v>
      </c>
    </row>
    <row r="3236" spans="1:4">
      <c r="A3236" s="178" t="s">
        <v>3562</v>
      </c>
      <c r="B3236" s="178">
        <v>0</v>
      </c>
      <c r="C3236" s="178">
        <v>0</v>
      </c>
      <c r="D3236" s="178">
        <v>0</v>
      </c>
    </row>
    <row r="3237" spans="1:4">
      <c r="A3237" s="178" t="s">
        <v>3563</v>
      </c>
      <c r="B3237" s="178" t="s">
        <v>325</v>
      </c>
      <c r="C3237" s="178" t="s">
        <v>321</v>
      </c>
      <c r="D3237" s="178">
        <v>71</v>
      </c>
    </row>
    <row r="3238" spans="1:4">
      <c r="A3238" s="178" t="s">
        <v>3564</v>
      </c>
      <c r="B3238" s="178" t="s">
        <v>326</v>
      </c>
      <c r="C3238" s="178" t="s">
        <v>321</v>
      </c>
      <c r="D3238" s="178">
        <v>71</v>
      </c>
    </row>
    <row r="3239" spans="1:4">
      <c r="A3239" s="178" t="s">
        <v>3565</v>
      </c>
      <c r="B3239" s="178" t="s">
        <v>322</v>
      </c>
      <c r="C3239" s="178" t="s">
        <v>348</v>
      </c>
      <c r="D3239" s="178">
        <v>71</v>
      </c>
    </row>
    <row r="3240" spans="1:4">
      <c r="A3240" s="178" t="s">
        <v>3567</v>
      </c>
      <c r="B3240" s="178" t="s">
        <v>326</v>
      </c>
      <c r="C3240" s="178" t="s">
        <v>321</v>
      </c>
      <c r="D3240" s="178">
        <v>71</v>
      </c>
    </row>
    <row r="3241" spans="1:4">
      <c r="A3241" s="178" t="s">
        <v>3568</v>
      </c>
      <c r="B3241" s="178" t="s">
        <v>325</v>
      </c>
      <c r="C3241" s="178" t="s">
        <v>321</v>
      </c>
      <c r="D3241" s="178">
        <v>71</v>
      </c>
    </row>
    <row r="3242" spans="1:4">
      <c r="A3242" s="178" t="s">
        <v>3569</v>
      </c>
      <c r="B3242" s="178" t="s">
        <v>326</v>
      </c>
      <c r="C3242" s="178" t="s">
        <v>325</v>
      </c>
      <c r="D3242" s="178">
        <v>73</v>
      </c>
    </row>
    <row r="3243" spans="1:4">
      <c r="A3243" s="178" t="s">
        <v>3570</v>
      </c>
      <c r="B3243" s="178" t="s">
        <v>326</v>
      </c>
      <c r="C3243" s="178" t="s">
        <v>325</v>
      </c>
      <c r="D3243" s="178">
        <v>72</v>
      </c>
    </row>
    <row r="3244" spans="1:4">
      <c r="A3244" s="178" t="s">
        <v>3571</v>
      </c>
      <c r="B3244" s="178" t="s">
        <v>326</v>
      </c>
      <c r="C3244" s="178" t="s">
        <v>325</v>
      </c>
      <c r="D3244" s="178">
        <v>73</v>
      </c>
    </row>
    <row r="3245" spans="1:4">
      <c r="A3245" s="178" t="s">
        <v>3572</v>
      </c>
      <c r="B3245" s="178" t="s">
        <v>326</v>
      </c>
      <c r="C3245" s="178" t="s">
        <v>348</v>
      </c>
      <c r="D3245" s="178">
        <v>72</v>
      </c>
    </row>
    <row r="3246" spans="1:4">
      <c r="A3246" s="178" t="s">
        <v>3573</v>
      </c>
      <c r="B3246" s="178" t="s">
        <v>326</v>
      </c>
      <c r="C3246" s="178" t="s">
        <v>348</v>
      </c>
      <c r="D3246" s="178">
        <v>74</v>
      </c>
    </row>
    <row r="3247" spans="1:4">
      <c r="A3247" s="178" t="s">
        <v>3574</v>
      </c>
      <c r="B3247" s="178" t="s">
        <v>325</v>
      </c>
      <c r="C3247" s="178" t="s">
        <v>321</v>
      </c>
      <c r="D3247" s="178">
        <v>73</v>
      </c>
    </row>
    <row r="3248" spans="1:4">
      <c r="A3248" s="178" t="s">
        <v>3576</v>
      </c>
      <c r="B3248" s="178" t="s">
        <v>326</v>
      </c>
      <c r="C3248" s="178" t="s">
        <v>325</v>
      </c>
      <c r="D3248" s="178">
        <v>72</v>
      </c>
    </row>
    <row r="3249" spans="1:4">
      <c r="A3249" s="178" t="s">
        <v>3577</v>
      </c>
      <c r="B3249" s="178" t="s">
        <v>325</v>
      </c>
      <c r="C3249" s="178" t="s">
        <v>325</v>
      </c>
      <c r="D3249" s="178">
        <v>73</v>
      </c>
    </row>
    <row r="3250" spans="1:4">
      <c r="A3250" s="178" t="s">
        <v>3578</v>
      </c>
      <c r="B3250" s="178" t="s">
        <v>325</v>
      </c>
      <c r="C3250" s="178" t="s">
        <v>321</v>
      </c>
      <c r="D3250" s="178">
        <v>72</v>
      </c>
    </row>
    <row r="3251" spans="1:4">
      <c r="A3251" s="178" t="s">
        <v>3579</v>
      </c>
      <c r="B3251" s="178" t="s">
        <v>325</v>
      </c>
      <c r="C3251" s="178" t="s">
        <v>321</v>
      </c>
      <c r="D3251" s="178">
        <v>72</v>
      </c>
    </row>
    <row r="3252" spans="1:4">
      <c r="A3252" s="178" t="s">
        <v>3581</v>
      </c>
      <c r="B3252" s="178" t="s">
        <v>322</v>
      </c>
      <c r="C3252" s="178" t="s">
        <v>348</v>
      </c>
      <c r="D3252" s="178">
        <v>74</v>
      </c>
    </row>
    <row r="3253" spans="1:4">
      <c r="A3253" s="178" t="s">
        <v>3583</v>
      </c>
      <c r="B3253" s="178" t="s">
        <v>325</v>
      </c>
      <c r="C3253" s="178" t="s">
        <v>321</v>
      </c>
      <c r="D3253" s="178">
        <v>72</v>
      </c>
    </row>
    <row r="3254" spans="1:4">
      <c r="A3254" s="178" t="s">
        <v>3584</v>
      </c>
      <c r="B3254" s="178" t="s">
        <v>326</v>
      </c>
      <c r="C3254" s="178" t="s">
        <v>321</v>
      </c>
      <c r="D3254" s="178">
        <v>71</v>
      </c>
    </row>
    <row r="3255" spans="1:4">
      <c r="A3255" s="178" t="s">
        <v>3587</v>
      </c>
      <c r="B3255" s="178" t="s">
        <v>326</v>
      </c>
      <c r="C3255" s="178" t="s">
        <v>321</v>
      </c>
      <c r="D3255" s="178">
        <v>71</v>
      </c>
    </row>
    <row r="3256" spans="1:4">
      <c r="A3256" s="178" t="s">
        <v>3588</v>
      </c>
      <c r="B3256" s="178" t="s">
        <v>326</v>
      </c>
      <c r="C3256" s="178" t="s">
        <v>321</v>
      </c>
      <c r="D3256" s="178">
        <v>71</v>
      </c>
    </row>
    <row r="3257" spans="1:4">
      <c r="A3257" s="178" t="s">
        <v>3589</v>
      </c>
      <c r="B3257" s="178" t="s">
        <v>326</v>
      </c>
      <c r="C3257" s="178" t="s">
        <v>321</v>
      </c>
      <c r="D3257" s="178">
        <v>71</v>
      </c>
    </row>
    <row r="3258" spans="1:4">
      <c r="A3258" s="178" t="s">
        <v>3590</v>
      </c>
      <c r="B3258" s="178" t="s">
        <v>325</v>
      </c>
      <c r="C3258" s="178" t="s">
        <v>321</v>
      </c>
      <c r="D3258" s="178">
        <v>70</v>
      </c>
    </row>
    <row r="3259" spans="1:4">
      <c r="A3259" s="178" t="s">
        <v>3591</v>
      </c>
      <c r="B3259" s="178">
        <v>0</v>
      </c>
      <c r="C3259" s="178">
        <v>0</v>
      </c>
      <c r="D3259" s="178">
        <v>0</v>
      </c>
    </row>
    <row r="3260" spans="1:4">
      <c r="A3260" s="178" t="s">
        <v>3592</v>
      </c>
      <c r="B3260" s="178" t="s">
        <v>322</v>
      </c>
      <c r="C3260" s="178" t="s">
        <v>325</v>
      </c>
      <c r="D3260" s="178">
        <v>72</v>
      </c>
    </row>
    <row r="3261" spans="1:4">
      <c r="A3261" s="178" t="s">
        <v>3593</v>
      </c>
      <c r="B3261" s="178" t="s">
        <v>326</v>
      </c>
      <c r="C3261" s="178" t="s">
        <v>321</v>
      </c>
      <c r="D3261" s="178">
        <v>72</v>
      </c>
    </row>
    <row r="3262" spans="1:4">
      <c r="A3262" s="178" t="s">
        <v>3594</v>
      </c>
      <c r="B3262" s="178" t="s">
        <v>322</v>
      </c>
      <c r="C3262" s="178" t="s">
        <v>321</v>
      </c>
      <c r="D3262" s="178">
        <v>72</v>
      </c>
    </row>
    <row r="3263" spans="1:4">
      <c r="A3263" s="178" t="s">
        <v>3595</v>
      </c>
      <c r="B3263" s="178" t="s">
        <v>322</v>
      </c>
      <c r="C3263" s="178" t="s">
        <v>348</v>
      </c>
      <c r="D3263" s="178">
        <v>74</v>
      </c>
    </row>
    <row r="3264" spans="1:4">
      <c r="A3264" s="178" t="s">
        <v>3596</v>
      </c>
      <c r="B3264" s="178" t="s">
        <v>325</v>
      </c>
      <c r="C3264" s="178" t="s">
        <v>321</v>
      </c>
      <c r="D3264" s="178">
        <v>72</v>
      </c>
    </row>
    <row r="3265" spans="1:4">
      <c r="A3265" s="178" t="s">
        <v>3597</v>
      </c>
      <c r="B3265" s="178" t="s">
        <v>325</v>
      </c>
      <c r="C3265" s="178" t="s">
        <v>321</v>
      </c>
      <c r="D3265" s="178">
        <v>73</v>
      </c>
    </row>
    <row r="3266" spans="1:4">
      <c r="A3266" s="178" t="s">
        <v>3598</v>
      </c>
      <c r="B3266" s="178" t="s">
        <v>326</v>
      </c>
      <c r="C3266" s="178" t="s">
        <v>321</v>
      </c>
      <c r="D3266" s="178">
        <v>71</v>
      </c>
    </row>
    <row r="3267" spans="1:4">
      <c r="A3267" s="178" t="s">
        <v>3599</v>
      </c>
      <c r="B3267" s="178" t="s">
        <v>326</v>
      </c>
      <c r="C3267" s="178" t="s">
        <v>321</v>
      </c>
      <c r="D3267" s="178">
        <v>71</v>
      </c>
    </row>
    <row r="3268" spans="1:4">
      <c r="A3268" s="178" t="s">
        <v>3600</v>
      </c>
      <c r="B3268" s="178" t="s">
        <v>326</v>
      </c>
      <c r="C3268" s="178" t="s">
        <v>321</v>
      </c>
      <c r="D3268" s="178">
        <v>72</v>
      </c>
    </row>
    <row r="3269" spans="1:4">
      <c r="A3269" s="178" t="s">
        <v>3601</v>
      </c>
      <c r="B3269" s="178">
        <v>0</v>
      </c>
      <c r="C3269" s="178">
        <v>0</v>
      </c>
      <c r="D3269" s="178">
        <v>0</v>
      </c>
    </row>
    <row r="3270" spans="1:4">
      <c r="A3270" s="178" t="s">
        <v>3602</v>
      </c>
      <c r="B3270" s="178" t="s">
        <v>322</v>
      </c>
      <c r="C3270" s="178" t="s">
        <v>326</v>
      </c>
      <c r="D3270" s="178">
        <v>71</v>
      </c>
    </row>
    <row r="3271" spans="1:4">
      <c r="A3271" s="178" t="s">
        <v>3603</v>
      </c>
      <c r="B3271" s="178" t="s">
        <v>325</v>
      </c>
      <c r="C3271" s="178" t="s">
        <v>325</v>
      </c>
      <c r="D3271" s="178">
        <v>71</v>
      </c>
    </row>
    <row r="3272" spans="1:4">
      <c r="A3272" s="178" t="s">
        <v>3604</v>
      </c>
      <c r="B3272" s="178" t="s">
        <v>325</v>
      </c>
      <c r="C3272" s="178" t="s">
        <v>321</v>
      </c>
      <c r="D3272" s="178">
        <v>72</v>
      </c>
    </row>
    <row r="3273" spans="1:4">
      <c r="A3273" s="178" t="s">
        <v>3605</v>
      </c>
      <c r="B3273" s="178" t="s">
        <v>325</v>
      </c>
      <c r="C3273" s="178" t="s">
        <v>321</v>
      </c>
      <c r="D3273" s="178">
        <v>71</v>
      </c>
    </row>
    <row r="3274" spans="1:4">
      <c r="A3274" s="178" t="s">
        <v>3606</v>
      </c>
      <c r="B3274" s="178">
        <v>0</v>
      </c>
      <c r="C3274" s="178">
        <v>0</v>
      </c>
      <c r="D3274" s="178">
        <v>0</v>
      </c>
    </row>
    <row r="3275" spans="1:4">
      <c r="A3275" s="178" t="s">
        <v>3607</v>
      </c>
      <c r="B3275" s="178" t="s">
        <v>322</v>
      </c>
      <c r="C3275" s="178" t="s">
        <v>348</v>
      </c>
      <c r="D3275" s="178">
        <v>72</v>
      </c>
    </row>
    <row r="3276" spans="1:4">
      <c r="A3276" s="178" t="s">
        <v>3608</v>
      </c>
      <c r="B3276" s="178" t="s">
        <v>326</v>
      </c>
      <c r="C3276" s="178" t="s">
        <v>348</v>
      </c>
      <c r="D3276" s="178">
        <v>71</v>
      </c>
    </row>
    <row r="3277" spans="1:4">
      <c r="A3277" s="178" t="s">
        <v>3610</v>
      </c>
      <c r="B3277" s="178" t="s">
        <v>325</v>
      </c>
      <c r="C3277" s="178" t="s">
        <v>325</v>
      </c>
      <c r="D3277" s="178">
        <v>71</v>
      </c>
    </row>
    <row r="3278" spans="1:4">
      <c r="A3278" s="178" t="s">
        <v>3611</v>
      </c>
      <c r="B3278" s="178" t="s">
        <v>322</v>
      </c>
      <c r="C3278" s="178" t="s">
        <v>326</v>
      </c>
      <c r="D3278" s="178">
        <v>71</v>
      </c>
    </row>
    <row r="3279" spans="1:4">
      <c r="A3279" s="178" t="s">
        <v>3612</v>
      </c>
      <c r="B3279" s="178" t="s">
        <v>325</v>
      </c>
      <c r="C3279" s="178" t="s">
        <v>325</v>
      </c>
      <c r="D3279" s="178">
        <v>70</v>
      </c>
    </row>
    <row r="3280" spans="1:4">
      <c r="A3280" s="178" t="s">
        <v>3613</v>
      </c>
      <c r="B3280" s="178" t="s">
        <v>325</v>
      </c>
      <c r="C3280" s="178" t="s">
        <v>325</v>
      </c>
      <c r="D3280" s="178">
        <v>73</v>
      </c>
    </row>
    <row r="3281" spans="1:4">
      <c r="A3281" s="178" t="s">
        <v>3614</v>
      </c>
      <c r="B3281" s="178" t="s">
        <v>325</v>
      </c>
      <c r="C3281" s="178" t="s">
        <v>321</v>
      </c>
      <c r="D3281" s="178">
        <v>72</v>
      </c>
    </row>
    <row r="3282" spans="1:4">
      <c r="A3282" s="178" t="s">
        <v>3615</v>
      </c>
      <c r="B3282" s="178" t="s">
        <v>325</v>
      </c>
      <c r="C3282" s="178" t="s">
        <v>325</v>
      </c>
      <c r="D3282" s="178">
        <v>72</v>
      </c>
    </row>
    <row r="3283" spans="1:4">
      <c r="A3283" s="178" t="s">
        <v>3616</v>
      </c>
      <c r="B3283" s="178" t="s">
        <v>325</v>
      </c>
      <c r="C3283" s="178" t="s">
        <v>325</v>
      </c>
      <c r="D3283" s="178">
        <v>72</v>
      </c>
    </row>
    <row r="3284" spans="1:4">
      <c r="A3284" s="178" t="s">
        <v>3617</v>
      </c>
      <c r="B3284" s="178" t="s">
        <v>322</v>
      </c>
      <c r="C3284" s="178" t="s">
        <v>325</v>
      </c>
      <c r="D3284" s="178">
        <v>71</v>
      </c>
    </row>
    <row r="3285" spans="1:4">
      <c r="A3285" s="178" t="s">
        <v>3620</v>
      </c>
      <c r="B3285" s="178" t="s">
        <v>326</v>
      </c>
      <c r="C3285" s="178" t="s">
        <v>325</v>
      </c>
      <c r="D3285" s="178">
        <v>71</v>
      </c>
    </row>
    <row r="3286" spans="1:4">
      <c r="A3286" s="178" t="s">
        <v>3621</v>
      </c>
      <c r="B3286" s="178" t="s">
        <v>322</v>
      </c>
      <c r="C3286" s="178" t="s">
        <v>348</v>
      </c>
      <c r="D3286" s="178">
        <v>72</v>
      </c>
    </row>
    <row r="3287" spans="1:4">
      <c r="A3287" s="178" t="s">
        <v>3622</v>
      </c>
      <c r="B3287" s="178" t="s">
        <v>322</v>
      </c>
      <c r="C3287" s="178" t="s">
        <v>348</v>
      </c>
      <c r="D3287" s="178">
        <v>74</v>
      </c>
    </row>
    <row r="3288" spans="1:4">
      <c r="A3288" s="178" t="s">
        <v>3623</v>
      </c>
      <c r="B3288" s="178" t="s">
        <v>325</v>
      </c>
      <c r="C3288" s="178" t="s">
        <v>325</v>
      </c>
      <c r="D3288" s="178">
        <v>72</v>
      </c>
    </row>
    <row r="3289" spans="1:4">
      <c r="A3289" s="178" t="s">
        <v>3627</v>
      </c>
      <c r="B3289" s="178" t="s">
        <v>325</v>
      </c>
      <c r="C3289" s="178" t="s">
        <v>321</v>
      </c>
      <c r="D3289" s="178">
        <v>71</v>
      </c>
    </row>
    <row r="3290" spans="1:4">
      <c r="A3290" s="178" t="s">
        <v>3629</v>
      </c>
      <c r="B3290" s="178" t="s">
        <v>322</v>
      </c>
      <c r="C3290" s="178" t="s">
        <v>325</v>
      </c>
      <c r="D3290" s="178">
        <v>71</v>
      </c>
    </row>
    <row r="3291" spans="1:4">
      <c r="A3291" s="178" t="s">
        <v>3630</v>
      </c>
      <c r="B3291" s="178" t="s">
        <v>322</v>
      </c>
      <c r="C3291" s="178" t="s">
        <v>348</v>
      </c>
      <c r="D3291" s="178">
        <v>72</v>
      </c>
    </row>
    <row r="3292" spans="1:4">
      <c r="A3292" s="178" t="s">
        <v>3631</v>
      </c>
      <c r="B3292" s="178" t="s">
        <v>322</v>
      </c>
      <c r="C3292" s="178" t="s">
        <v>348</v>
      </c>
      <c r="D3292" s="178">
        <v>73</v>
      </c>
    </row>
    <row r="3293" spans="1:4">
      <c r="A3293" s="178" t="s">
        <v>3632</v>
      </c>
      <c r="B3293" s="178" t="s">
        <v>322</v>
      </c>
      <c r="C3293" s="178" t="s">
        <v>348</v>
      </c>
      <c r="D3293" s="178">
        <v>73</v>
      </c>
    </row>
    <row r="3294" spans="1:4">
      <c r="A3294" s="178" t="s">
        <v>3633</v>
      </c>
      <c r="B3294" s="178" t="s">
        <v>326</v>
      </c>
      <c r="C3294" s="178" t="s">
        <v>321</v>
      </c>
      <c r="D3294" s="178">
        <v>72</v>
      </c>
    </row>
    <row r="3295" spans="1:4">
      <c r="A3295" s="178" t="s">
        <v>3634</v>
      </c>
      <c r="B3295" s="178" t="s">
        <v>325</v>
      </c>
      <c r="C3295" s="178" t="s">
        <v>321</v>
      </c>
      <c r="D3295" s="178">
        <v>72</v>
      </c>
    </row>
    <row r="3296" spans="1:4">
      <c r="A3296" s="178" t="s">
        <v>3635</v>
      </c>
      <c r="B3296" s="178" t="s">
        <v>325</v>
      </c>
      <c r="C3296" s="178" t="s">
        <v>325</v>
      </c>
      <c r="D3296" s="178">
        <v>72</v>
      </c>
    </row>
    <row r="3297" spans="1:4">
      <c r="A3297" s="178" t="s">
        <v>3636</v>
      </c>
      <c r="B3297" s="178" t="s">
        <v>325</v>
      </c>
      <c r="C3297" s="178" t="s">
        <v>321</v>
      </c>
      <c r="D3297" s="178">
        <v>72</v>
      </c>
    </row>
    <row r="3298" spans="1:4">
      <c r="A3298" s="178" t="s">
        <v>3637</v>
      </c>
      <c r="B3298" s="178" t="s">
        <v>325</v>
      </c>
      <c r="C3298" s="178" t="s">
        <v>321</v>
      </c>
      <c r="D3298" s="178">
        <v>71</v>
      </c>
    </row>
    <row r="3299" spans="1:4">
      <c r="A3299" s="178" t="s">
        <v>3638</v>
      </c>
      <c r="B3299" s="178" t="s">
        <v>325</v>
      </c>
      <c r="C3299" s="178" t="s">
        <v>321</v>
      </c>
      <c r="D3299" s="178">
        <v>71</v>
      </c>
    </row>
    <row r="3300" spans="1:4">
      <c r="A3300" s="178" t="s">
        <v>3639</v>
      </c>
      <c r="B3300" s="178" t="s">
        <v>325</v>
      </c>
      <c r="C3300" s="178" t="s">
        <v>321</v>
      </c>
      <c r="D3300" s="178">
        <v>71</v>
      </c>
    </row>
    <row r="3301" spans="1:4">
      <c r="A3301" s="178" t="s">
        <v>3640</v>
      </c>
      <c r="B3301" s="178" t="s">
        <v>325</v>
      </c>
      <c r="C3301" s="178" t="s">
        <v>321</v>
      </c>
      <c r="D3301" s="178">
        <v>71</v>
      </c>
    </row>
    <row r="3302" spans="1:4">
      <c r="A3302" s="178" t="s">
        <v>3641</v>
      </c>
      <c r="B3302" s="178" t="s">
        <v>325</v>
      </c>
      <c r="C3302" s="178" t="s">
        <v>321</v>
      </c>
      <c r="D3302" s="178">
        <v>71</v>
      </c>
    </row>
    <row r="3303" spans="1:4">
      <c r="A3303" s="178" t="s">
        <v>3642</v>
      </c>
      <c r="B3303" s="178" t="s">
        <v>325</v>
      </c>
      <c r="C3303" s="178" t="s">
        <v>321</v>
      </c>
      <c r="D3303" s="178">
        <v>71</v>
      </c>
    </row>
    <row r="3304" spans="1:4">
      <c r="A3304" s="178" t="s">
        <v>3643</v>
      </c>
      <c r="B3304" s="178" t="s">
        <v>326</v>
      </c>
      <c r="C3304" s="178" t="s">
        <v>321</v>
      </c>
      <c r="D3304" s="178">
        <v>71</v>
      </c>
    </row>
    <row r="3305" spans="1:4">
      <c r="A3305" s="178" t="s">
        <v>3644</v>
      </c>
      <c r="B3305" s="178" t="s">
        <v>326</v>
      </c>
      <c r="C3305" s="178" t="s">
        <v>321</v>
      </c>
      <c r="D3305" s="178">
        <v>71</v>
      </c>
    </row>
    <row r="3306" spans="1:4">
      <c r="A3306" s="178" t="s">
        <v>3645</v>
      </c>
      <c r="B3306" s="178" t="s">
        <v>326</v>
      </c>
      <c r="C3306" s="178" t="s">
        <v>321</v>
      </c>
      <c r="D3306" s="178">
        <v>73</v>
      </c>
    </row>
    <row r="3307" spans="1:4">
      <c r="A3307" s="178" t="s">
        <v>3647</v>
      </c>
      <c r="B3307" s="178" t="s">
        <v>325</v>
      </c>
      <c r="C3307" s="178" t="s">
        <v>321</v>
      </c>
      <c r="D3307" s="178">
        <v>73</v>
      </c>
    </row>
    <row r="3308" spans="1:4">
      <c r="A3308" s="178" t="s">
        <v>3651</v>
      </c>
      <c r="B3308" s="178" t="s">
        <v>325</v>
      </c>
      <c r="C3308" s="178" t="s">
        <v>321</v>
      </c>
      <c r="D3308" s="178">
        <v>72</v>
      </c>
    </row>
    <row r="3309" spans="1:4">
      <c r="A3309" s="178" t="s">
        <v>3652</v>
      </c>
      <c r="B3309" s="178" t="s">
        <v>325</v>
      </c>
      <c r="C3309" s="178" t="s">
        <v>321</v>
      </c>
      <c r="D3309" s="178">
        <v>72</v>
      </c>
    </row>
    <row r="3310" spans="1:4">
      <c r="A3310" s="178" t="s">
        <v>3653</v>
      </c>
      <c r="B3310" s="178" t="s">
        <v>326</v>
      </c>
      <c r="C3310" s="178" t="s">
        <v>321</v>
      </c>
      <c r="D3310" s="178">
        <v>73</v>
      </c>
    </row>
    <row r="3311" spans="1:4">
      <c r="A3311" s="178" t="s">
        <v>3654</v>
      </c>
      <c r="B3311" s="178" t="s">
        <v>326</v>
      </c>
      <c r="C3311" s="178" t="s">
        <v>348</v>
      </c>
      <c r="D3311" s="178">
        <v>73</v>
      </c>
    </row>
    <row r="3312" spans="1:4">
      <c r="A3312" s="178" t="s">
        <v>3655</v>
      </c>
      <c r="B3312" s="178" t="s">
        <v>326</v>
      </c>
      <c r="C3312" s="178" t="s">
        <v>321</v>
      </c>
      <c r="D3312" s="178">
        <v>73</v>
      </c>
    </row>
    <row r="3313" spans="1:4">
      <c r="A3313" s="178" t="s">
        <v>3656</v>
      </c>
      <c r="B3313" s="178" t="s">
        <v>326</v>
      </c>
      <c r="C3313" s="178" t="s">
        <v>321</v>
      </c>
      <c r="D3313" s="178">
        <v>74</v>
      </c>
    </row>
    <row r="3314" spans="1:4">
      <c r="A3314" s="178" t="s">
        <v>3658</v>
      </c>
      <c r="B3314" s="178" t="s">
        <v>325</v>
      </c>
      <c r="C3314" s="178" t="s">
        <v>321</v>
      </c>
      <c r="D3314" s="178">
        <v>71</v>
      </c>
    </row>
    <row r="3315" spans="1:4">
      <c r="A3315" s="178" t="s">
        <v>3659</v>
      </c>
      <c r="B3315" s="178" t="s">
        <v>326</v>
      </c>
      <c r="C3315" s="178" t="s">
        <v>321</v>
      </c>
      <c r="D3315" s="178">
        <v>71</v>
      </c>
    </row>
    <row r="3316" spans="1:4">
      <c r="A3316" s="178" t="s">
        <v>3661</v>
      </c>
      <c r="B3316" s="178" t="s">
        <v>326</v>
      </c>
      <c r="C3316" s="178" t="s">
        <v>321</v>
      </c>
      <c r="D3316" s="178">
        <v>72</v>
      </c>
    </row>
    <row r="3317" spans="1:4">
      <c r="A3317" s="178" t="s">
        <v>3662</v>
      </c>
      <c r="B3317" s="178" t="s">
        <v>326</v>
      </c>
      <c r="C3317" s="178" t="s">
        <v>321</v>
      </c>
      <c r="D3317" s="178">
        <v>72</v>
      </c>
    </row>
    <row r="3318" spans="1:4">
      <c r="A3318" s="178" t="s">
        <v>3663</v>
      </c>
      <c r="B3318" s="178" t="s">
        <v>326</v>
      </c>
      <c r="C3318" s="178" t="s">
        <v>321</v>
      </c>
      <c r="D3318" s="178">
        <v>72</v>
      </c>
    </row>
    <row r="3319" spans="1:4">
      <c r="A3319" s="178" t="s">
        <v>3664</v>
      </c>
      <c r="B3319" s="178" t="s">
        <v>326</v>
      </c>
      <c r="C3319" s="178" t="s">
        <v>321</v>
      </c>
      <c r="D3319" s="178">
        <v>71</v>
      </c>
    </row>
    <row r="3320" spans="1:4">
      <c r="A3320" s="178" t="s">
        <v>3665</v>
      </c>
      <c r="B3320" s="178" t="s">
        <v>325</v>
      </c>
      <c r="C3320" s="178" t="s">
        <v>321</v>
      </c>
      <c r="D3320" s="178">
        <v>70</v>
      </c>
    </row>
    <row r="3321" spans="1:4">
      <c r="A3321" s="178" t="s">
        <v>3666</v>
      </c>
      <c r="B3321" s="178" t="s">
        <v>326</v>
      </c>
      <c r="C3321" s="178" t="s">
        <v>321</v>
      </c>
      <c r="D3321" s="178">
        <v>71</v>
      </c>
    </row>
    <row r="3322" spans="1:4">
      <c r="A3322" s="178" t="s">
        <v>3667</v>
      </c>
      <c r="B3322" s="178" t="s">
        <v>326</v>
      </c>
      <c r="C3322" s="178" t="s">
        <v>321</v>
      </c>
      <c r="D3322" s="178">
        <v>71</v>
      </c>
    </row>
    <row r="3323" spans="1:4">
      <c r="A3323" s="178" t="s">
        <v>3668</v>
      </c>
      <c r="B3323" s="178" t="s">
        <v>326</v>
      </c>
      <c r="C3323" s="178" t="s">
        <v>321</v>
      </c>
      <c r="D3323" s="178">
        <v>71</v>
      </c>
    </row>
    <row r="3324" spans="1:4">
      <c r="A3324" s="178" t="s">
        <v>3669</v>
      </c>
      <c r="B3324" s="178" t="s">
        <v>326</v>
      </c>
      <c r="C3324" s="178" t="s">
        <v>321</v>
      </c>
      <c r="D3324" s="178">
        <v>71</v>
      </c>
    </row>
    <row r="3325" spans="1:4">
      <c r="A3325" s="178" t="s">
        <v>3670</v>
      </c>
      <c r="B3325" s="178" t="s">
        <v>322</v>
      </c>
      <c r="C3325" s="178" t="s">
        <v>326</v>
      </c>
      <c r="D3325" s="178">
        <v>71</v>
      </c>
    </row>
    <row r="3326" spans="1:4">
      <c r="A3326" s="178" t="s">
        <v>3671</v>
      </c>
      <c r="B3326" s="178" t="s">
        <v>326</v>
      </c>
      <c r="C3326" s="178" t="s">
        <v>321</v>
      </c>
      <c r="D3326" s="178">
        <v>71</v>
      </c>
    </row>
    <row r="3327" spans="1:4">
      <c r="A3327" s="178" t="s">
        <v>3672</v>
      </c>
      <c r="B3327" s="178" t="s">
        <v>326</v>
      </c>
      <c r="C3327" s="178" t="s">
        <v>325</v>
      </c>
      <c r="D3327" s="178">
        <v>73</v>
      </c>
    </row>
    <row r="3328" spans="1:4">
      <c r="A3328" s="178" t="s">
        <v>3673</v>
      </c>
      <c r="B3328" s="178" t="s">
        <v>326</v>
      </c>
      <c r="C3328" s="178" t="s">
        <v>321</v>
      </c>
      <c r="D3328" s="178">
        <v>73</v>
      </c>
    </row>
    <row r="3329" spans="1:4">
      <c r="A3329" s="178" t="s">
        <v>3675</v>
      </c>
      <c r="B3329" s="178" t="s">
        <v>325</v>
      </c>
      <c r="C3329" s="178" t="s">
        <v>321</v>
      </c>
      <c r="D3329" s="178">
        <v>72</v>
      </c>
    </row>
    <row r="3330" spans="1:4">
      <c r="A3330" s="178" t="s">
        <v>3676</v>
      </c>
      <c r="B3330" s="178" t="s">
        <v>326</v>
      </c>
      <c r="C3330" s="178" t="s">
        <v>321</v>
      </c>
      <c r="D3330" s="178">
        <v>71</v>
      </c>
    </row>
    <row r="3331" spans="1:4">
      <c r="A3331" s="178" t="s">
        <v>3677</v>
      </c>
      <c r="B3331" s="178" t="s">
        <v>326</v>
      </c>
      <c r="C3331" s="178" t="s">
        <v>325</v>
      </c>
      <c r="D3331" s="178">
        <v>73</v>
      </c>
    </row>
    <row r="3332" spans="1:4">
      <c r="A3332" s="178" t="s">
        <v>3678</v>
      </c>
      <c r="B3332" s="178" t="s">
        <v>325</v>
      </c>
      <c r="C3332" s="178" t="s">
        <v>321</v>
      </c>
      <c r="D3332" s="178">
        <v>71</v>
      </c>
    </row>
    <row r="3333" spans="1:4">
      <c r="A3333" s="178" t="s">
        <v>3679</v>
      </c>
      <c r="B3333" s="178" t="s">
        <v>325</v>
      </c>
      <c r="C3333" s="178" t="s">
        <v>321</v>
      </c>
      <c r="D3333" s="178">
        <v>71</v>
      </c>
    </row>
    <row r="3334" spans="1:4">
      <c r="A3334" s="178" t="s">
        <v>3681</v>
      </c>
      <c r="B3334" s="178" t="s">
        <v>326</v>
      </c>
      <c r="C3334" s="178" t="s">
        <v>321</v>
      </c>
      <c r="D3334" s="178">
        <v>72</v>
      </c>
    </row>
    <row r="3335" spans="1:4">
      <c r="A3335" s="178" t="s">
        <v>3682</v>
      </c>
      <c r="B3335" s="178" t="s">
        <v>325</v>
      </c>
      <c r="C3335" s="178" t="s">
        <v>321</v>
      </c>
      <c r="D3335" s="178">
        <v>72</v>
      </c>
    </row>
    <row r="3336" spans="1:4">
      <c r="A3336" s="178" t="s">
        <v>3684</v>
      </c>
      <c r="B3336" s="178">
        <v>0</v>
      </c>
      <c r="C3336" s="178">
        <v>0</v>
      </c>
      <c r="D3336" s="178">
        <v>0</v>
      </c>
    </row>
    <row r="3337" spans="1:4">
      <c r="A3337" s="178" t="s">
        <v>3685</v>
      </c>
      <c r="B3337" s="178" t="s">
        <v>326</v>
      </c>
      <c r="C3337" s="178" t="s">
        <v>348</v>
      </c>
      <c r="D3337" s="178">
        <v>72</v>
      </c>
    </row>
    <row r="3338" spans="1:4">
      <c r="A3338" s="178" t="s">
        <v>3686</v>
      </c>
      <c r="B3338" s="178" t="s">
        <v>325</v>
      </c>
      <c r="C3338" s="178" t="s">
        <v>325</v>
      </c>
      <c r="D3338" s="178">
        <v>72</v>
      </c>
    </row>
    <row r="3339" spans="1:4">
      <c r="A3339" s="178" t="s">
        <v>3688</v>
      </c>
      <c r="B3339" s="178" t="s">
        <v>325</v>
      </c>
      <c r="C3339" s="178" t="s">
        <v>321</v>
      </c>
      <c r="D3339" s="178">
        <v>71</v>
      </c>
    </row>
    <row r="3340" spans="1:4">
      <c r="A3340" s="178" t="s">
        <v>3689</v>
      </c>
      <c r="B3340" s="178" t="s">
        <v>326</v>
      </c>
      <c r="C3340" s="178" t="s">
        <v>321</v>
      </c>
      <c r="D3340" s="178">
        <v>73</v>
      </c>
    </row>
    <row r="3341" spans="1:4">
      <c r="A3341" s="178" t="s">
        <v>3690</v>
      </c>
      <c r="B3341" s="178" t="s">
        <v>326</v>
      </c>
      <c r="C3341" s="178" t="s">
        <v>325</v>
      </c>
      <c r="D3341" s="178">
        <v>72</v>
      </c>
    </row>
    <row r="3342" spans="1:4">
      <c r="A3342" s="178" t="s">
        <v>3691</v>
      </c>
      <c r="B3342" s="178" t="s">
        <v>326</v>
      </c>
      <c r="C3342" s="178" t="s">
        <v>321</v>
      </c>
      <c r="D3342" s="178">
        <v>71</v>
      </c>
    </row>
    <row r="3343" spans="1:4">
      <c r="A3343" s="178" t="s">
        <v>3692</v>
      </c>
      <c r="B3343" s="178" t="s">
        <v>325</v>
      </c>
      <c r="C3343" s="178" t="s">
        <v>321</v>
      </c>
      <c r="D3343" s="178">
        <v>71</v>
      </c>
    </row>
    <row r="3344" spans="1:4">
      <c r="A3344" s="178" t="s">
        <v>3693</v>
      </c>
      <c r="B3344" s="178" t="s">
        <v>326</v>
      </c>
      <c r="C3344" s="178" t="s">
        <v>321</v>
      </c>
      <c r="D3344" s="178">
        <v>72</v>
      </c>
    </row>
    <row r="3345" spans="1:4">
      <c r="A3345" s="178" t="s">
        <v>3694</v>
      </c>
      <c r="B3345" s="178" t="s">
        <v>326</v>
      </c>
      <c r="C3345" s="178" t="s">
        <v>348</v>
      </c>
      <c r="D3345" s="178">
        <v>73</v>
      </c>
    </row>
    <row r="3346" spans="1:4">
      <c r="A3346" s="178" t="s">
        <v>3695</v>
      </c>
      <c r="B3346" s="178" t="s">
        <v>326</v>
      </c>
      <c r="C3346" s="178" t="s">
        <v>348</v>
      </c>
      <c r="D3346" s="178">
        <v>73</v>
      </c>
    </row>
    <row r="3347" spans="1:4">
      <c r="A3347" s="178" t="s">
        <v>3696</v>
      </c>
      <c r="B3347" s="178" t="s">
        <v>326</v>
      </c>
      <c r="C3347" s="178" t="s">
        <v>321</v>
      </c>
      <c r="D3347" s="178">
        <v>73</v>
      </c>
    </row>
    <row r="3348" spans="1:4">
      <c r="A3348" s="178" t="s">
        <v>3697</v>
      </c>
      <c r="B3348" s="178" t="s">
        <v>322</v>
      </c>
      <c r="C3348" s="178" t="s">
        <v>348</v>
      </c>
      <c r="D3348" s="178">
        <v>73</v>
      </c>
    </row>
    <row r="3349" spans="1:4">
      <c r="A3349" s="178" t="s">
        <v>3698</v>
      </c>
      <c r="B3349" s="178" t="s">
        <v>322</v>
      </c>
      <c r="C3349" s="178" t="s">
        <v>348</v>
      </c>
      <c r="D3349" s="178">
        <v>73</v>
      </c>
    </row>
    <row r="3350" spans="1:4">
      <c r="A3350" s="178" t="s">
        <v>3699</v>
      </c>
      <c r="B3350" s="178" t="s">
        <v>322</v>
      </c>
      <c r="C3350" s="178" t="s">
        <v>348</v>
      </c>
      <c r="D3350" s="178">
        <v>73</v>
      </c>
    </row>
    <row r="3351" spans="1:4">
      <c r="A3351" s="178" t="s">
        <v>3700</v>
      </c>
      <c r="B3351" s="178" t="s">
        <v>325</v>
      </c>
      <c r="C3351" s="178" t="s">
        <v>321</v>
      </c>
      <c r="D3351" s="178">
        <v>71</v>
      </c>
    </row>
    <row r="3352" spans="1:4">
      <c r="A3352" s="178" t="s">
        <v>3701</v>
      </c>
      <c r="B3352" s="178" t="s">
        <v>326</v>
      </c>
      <c r="C3352" s="178" t="s">
        <v>348</v>
      </c>
      <c r="D3352" s="178">
        <v>73</v>
      </c>
    </row>
    <row r="3353" spans="1:4">
      <c r="A3353" s="178" t="s">
        <v>3702</v>
      </c>
      <c r="B3353" s="178" t="s">
        <v>326</v>
      </c>
      <c r="C3353" s="178" t="s">
        <v>348</v>
      </c>
      <c r="D3353" s="178">
        <v>74</v>
      </c>
    </row>
    <row r="3354" spans="1:4">
      <c r="A3354" s="178" t="s">
        <v>3703</v>
      </c>
      <c r="B3354" s="178" t="s">
        <v>325</v>
      </c>
      <c r="C3354" s="178" t="s">
        <v>348</v>
      </c>
      <c r="D3354" s="178">
        <v>73</v>
      </c>
    </row>
    <row r="3355" spans="1:4">
      <c r="A3355" s="178" t="s">
        <v>3705</v>
      </c>
      <c r="B3355" s="178" t="s">
        <v>326</v>
      </c>
      <c r="C3355" s="178" t="s">
        <v>321</v>
      </c>
      <c r="D3355" s="178">
        <v>71</v>
      </c>
    </row>
    <row r="3356" spans="1:4">
      <c r="A3356" s="178" t="s">
        <v>3706</v>
      </c>
      <c r="B3356" s="178" t="s">
        <v>326</v>
      </c>
      <c r="C3356" s="178" t="s">
        <v>321</v>
      </c>
      <c r="D3356" s="178">
        <v>71</v>
      </c>
    </row>
    <row r="3357" spans="1:4">
      <c r="A3357" s="178" t="s">
        <v>3707</v>
      </c>
      <c r="B3357" s="178" t="s">
        <v>326</v>
      </c>
      <c r="C3357" s="178" t="s">
        <v>321</v>
      </c>
      <c r="D3357" s="178">
        <v>71</v>
      </c>
    </row>
    <row r="3358" spans="1:4">
      <c r="A3358" s="178" t="s">
        <v>3708</v>
      </c>
      <c r="B3358" s="178" t="s">
        <v>326</v>
      </c>
      <c r="C3358" s="178" t="s">
        <v>321</v>
      </c>
      <c r="D3358" s="178">
        <v>70</v>
      </c>
    </row>
    <row r="3359" spans="1:4">
      <c r="A3359" s="178" t="s">
        <v>3709</v>
      </c>
      <c r="B3359" s="178" t="s">
        <v>326</v>
      </c>
      <c r="C3359" s="178" t="s">
        <v>348</v>
      </c>
      <c r="D3359" s="178">
        <v>73</v>
      </c>
    </row>
    <row r="3360" spans="1:4">
      <c r="A3360" s="178" t="s">
        <v>3710</v>
      </c>
      <c r="B3360" s="178" t="s">
        <v>326</v>
      </c>
      <c r="C3360" s="178" t="s">
        <v>348</v>
      </c>
      <c r="D3360" s="178">
        <v>74</v>
      </c>
    </row>
    <row r="3361" spans="1:4">
      <c r="A3361" s="178" t="s">
        <v>3711</v>
      </c>
      <c r="B3361" s="178" t="s">
        <v>325</v>
      </c>
      <c r="C3361" s="178" t="s">
        <v>321</v>
      </c>
      <c r="D3361" s="178">
        <v>74</v>
      </c>
    </row>
    <row r="3362" spans="1:4">
      <c r="A3362" s="178" t="s">
        <v>3712</v>
      </c>
      <c r="B3362" s="178" t="s">
        <v>326</v>
      </c>
      <c r="C3362" s="178" t="s">
        <v>348</v>
      </c>
      <c r="D3362" s="178">
        <v>73</v>
      </c>
    </row>
    <row r="3363" spans="1:4">
      <c r="A3363" s="178" t="s">
        <v>3715</v>
      </c>
      <c r="B3363" s="178" t="s">
        <v>326</v>
      </c>
      <c r="C3363" s="178" t="s">
        <v>325</v>
      </c>
      <c r="D3363" s="178">
        <v>72</v>
      </c>
    </row>
    <row r="3364" spans="1:4">
      <c r="A3364" s="178" t="s">
        <v>3716</v>
      </c>
      <c r="B3364" s="178" t="s">
        <v>326</v>
      </c>
      <c r="C3364" s="178" t="s">
        <v>325</v>
      </c>
      <c r="D3364" s="178">
        <v>73</v>
      </c>
    </row>
    <row r="3365" spans="1:4">
      <c r="A3365" s="178" t="s">
        <v>3717</v>
      </c>
      <c r="B3365" s="178" t="s">
        <v>325</v>
      </c>
      <c r="C3365" s="178" t="s">
        <v>325</v>
      </c>
      <c r="D3365" s="178">
        <v>71</v>
      </c>
    </row>
    <row r="3366" spans="1:4">
      <c r="A3366" s="178" t="s">
        <v>3719</v>
      </c>
      <c r="B3366" s="178" t="s">
        <v>326</v>
      </c>
      <c r="C3366" s="178" t="s">
        <v>321</v>
      </c>
      <c r="D3366" s="178">
        <v>71</v>
      </c>
    </row>
    <row r="3367" spans="1:4">
      <c r="A3367" s="178" t="s">
        <v>3720</v>
      </c>
      <c r="B3367" s="178" t="s">
        <v>326</v>
      </c>
      <c r="C3367" s="178" t="s">
        <v>348</v>
      </c>
      <c r="D3367" s="178">
        <v>72</v>
      </c>
    </row>
    <row r="3368" spans="1:4">
      <c r="A3368" s="178" t="s">
        <v>3721</v>
      </c>
      <c r="B3368" s="178" t="s">
        <v>325</v>
      </c>
      <c r="C3368" s="178" t="s">
        <v>325</v>
      </c>
      <c r="D3368" s="178">
        <v>73</v>
      </c>
    </row>
    <row r="3369" spans="1:4">
      <c r="A3369" s="178" t="s">
        <v>3722</v>
      </c>
      <c r="B3369" s="178">
        <v>0</v>
      </c>
      <c r="C3369" s="178">
        <v>0</v>
      </c>
      <c r="D3369" s="178">
        <v>0</v>
      </c>
    </row>
    <row r="3370" spans="1:4">
      <c r="A3370" s="178" t="s">
        <v>3724</v>
      </c>
      <c r="B3370" s="178" t="s">
        <v>325</v>
      </c>
      <c r="C3370" s="178" t="s">
        <v>321</v>
      </c>
      <c r="D3370" s="178">
        <v>71</v>
      </c>
    </row>
    <row r="3371" spans="1:4">
      <c r="A3371" s="178" t="s">
        <v>3725</v>
      </c>
      <c r="B3371" s="178" t="s">
        <v>325</v>
      </c>
      <c r="C3371" s="178" t="s">
        <v>325</v>
      </c>
      <c r="D3371" s="178">
        <v>71</v>
      </c>
    </row>
    <row r="3372" spans="1:4">
      <c r="A3372" s="178" t="s">
        <v>3726</v>
      </c>
      <c r="B3372" s="178" t="s">
        <v>326</v>
      </c>
      <c r="C3372" s="178" t="s">
        <v>321</v>
      </c>
      <c r="D3372" s="178">
        <v>71</v>
      </c>
    </row>
    <row r="3373" spans="1:4">
      <c r="A3373" s="178" t="s">
        <v>3727</v>
      </c>
      <c r="B3373" s="178" t="s">
        <v>326</v>
      </c>
      <c r="C3373" s="178" t="s">
        <v>321</v>
      </c>
      <c r="D3373" s="178">
        <v>72</v>
      </c>
    </row>
    <row r="3374" spans="1:4">
      <c r="A3374" s="178" t="s">
        <v>3728</v>
      </c>
      <c r="B3374" s="178" t="s">
        <v>326</v>
      </c>
      <c r="C3374" s="178" t="s">
        <v>348</v>
      </c>
      <c r="D3374" s="178">
        <v>74</v>
      </c>
    </row>
    <row r="3375" spans="1:4">
      <c r="A3375" s="178" t="s">
        <v>3729</v>
      </c>
      <c r="B3375" s="178" t="s">
        <v>326</v>
      </c>
      <c r="C3375" s="178" t="s">
        <v>321</v>
      </c>
      <c r="D3375" s="178">
        <v>72</v>
      </c>
    </row>
    <row r="3376" spans="1:4">
      <c r="A3376" s="178" t="s">
        <v>3730</v>
      </c>
      <c r="B3376" s="178" t="s">
        <v>325</v>
      </c>
      <c r="C3376" s="178" t="s">
        <v>321</v>
      </c>
      <c r="D3376" s="178">
        <v>73</v>
      </c>
    </row>
    <row r="3377" spans="1:4">
      <c r="A3377" s="178" t="s">
        <v>3733</v>
      </c>
      <c r="B3377" s="178" t="s">
        <v>326</v>
      </c>
      <c r="C3377" s="178" t="s">
        <v>321</v>
      </c>
      <c r="D3377" s="178">
        <v>73</v>
      </c>
    </row>
    <row r="3378" spans="1:4">
      <c r="A3378" s="178" t="s">
        <v>3734</v>
      </c>
      <c r="B3378" s="178" t="s">
        <v>326</v>
      </c>
      <c r="C3378" s="178" t="s">
        <v>321</v>
      </c>
      <c r="D3378" s="178">
        <v>70</v>
      </c>
    </row>
    <row r="3379" spans="1:4">
      <c r="A3379" s="178" t="s">
        <v>3736</v>
      </c>
      <c r="B3379" s="178" t="s">
        <v>322</v>
      </c>
      <c r="C3379" s="178" t="s">
        <v>348</v>
      </c>
      <c r="D3379" s="178">
        <v>73</v>
      </c>
    </row>
    <row r="3380" spans="1:4">
      <c r="A3380" s="178" t="s">
        <v>3737</v>
      </c>
      <c r="B3380" s="178" t="s">
        <v>326</v>
      </c>
      <c r="C3380" s="178" t="s">
        <v>321</v>
      </c>
      <c r="D3380" s="178">
        <v>72</v>
      </c>
    </row>
    <row r="3381" spans="1:4">
      <c r="A3381" s="178" t="s">
        <v>3739</v>
      </c>
      <c r="B3381" s="178" t="s">
        <v>325</v>
      </c>
      <c r="C3381" s="178" t="s">
        <v>325</v>
      </c>
      <c r="D3381" s="178">
        <v>69</v>
      </c>
    </row>
    <row r="3382" spans="1:4">
      <c r="A3382" s="178" t="s">
        <v>3757</v>
      </c>
      <c r="B3382" s="178" t="s">
        <v>326</v>
      </c>
      <c r="C3382" s="178" t="s">
        <v>348</v>
      </c>
      <c r="D3382" s="178">
        <v>74</v>
      </c>
    </row>
    <row r="3383" spans="1:4">
      <c r="A3383" s="178" t="s">
        <v>3758</v>
      </c>
      <c r="B3383" s="178">
        <v>0</v>
      </c>
      <c r="C3383" s="178">
        <v>0</v>
      </c>
      <c r="D3383" s="178">
        <v>0</v>
      </c>
    </row>
    <row r="3384" spans="1:4">
      <c r="A3384" s="178" t="s">
        <v>3759</v>
      </c>
      <c r="B3384" s="178" t="s">
        <v>326</v>
      </c>
      <c r="C3384" s="178" t="s">
        <v>321</v>
      </c>
      <c r="D3384" s="178">
        <v>72</v>
      </c>
    </row>
    <row r="3385" spans="1:4">
      <c r="A3385" s="178" t="s">
        <v>3760</v>
      </c>
      <c r="B3385" s="178" t="s">
        <v>326</v>
      </c>
      <c r="C3385" s="178" t="s">
        <v>321</v>
      </c>
      <c r="D3385" s="178">
        <v>72</v>
      </c>
    </row>
    <row r="3386" spans="1:4">
      <c r="A3386" s="178" t="s">
        <v>3761</v>
      </c>
      <c r="B3386" s="178" t="s">
        <v>325</v>
      </c>
      <c r="C3386" s="178" t="s">
        <v>321</v>
      </c>
      <c r="D3386" s="178">
        <v>72</v>
      </c>
    </row>
    <row r="3387" spans="1:4">
      <c r="A3387" s="178" t="s">
        <v>3762</v>
      </c>
      <c r="B3387" s="178" t="s">
        <v>322</v>
      </c>
      <c r="C3387" s="178" t="s">
        <v>321</v>
      </c>
      <c r="D3387" s="178">
        <v>71</v>
      </c>
    </row>
    <row r="3388" spans="1:4">
      <c r="A3388" s="178" t="s">
        <v>3763</v>
      </c>
      <c r="B3388" s="178" t="s">
        <v>325</v>
      </c>
      <c r="C3388" s="178" t="s">
        <v>321</v>
      </c>
      <c r="D3388" s="178">
        <v>72</v>
      </c>
    </row>
    <row r="3389" spans="1:4">
      <c r="A3389" s="178" t="s">
        <v>3764</v>
      </c>
      <c r="B3389" s="178" t="s">
        <v>325</v>
      </c>
      <c r="C3389" s="178" t="s">
        <v>321</v>
      </c>
      <c r="D3389" s="178">
        <v>72</v>
      </c>
    </row>
    <row r="3390" spans="1:4">
      <c r="A3390" s="178" t="s">
        <v>3766</v>
      </c>
      <c r="B3390" s="178" t="s">
        <v>326</v>
      </c>
      <c r="C3390" s="178" t="s">
        <v>325</v>
      </c>
      <c r="D3390" s="178">
        <v>72</v>
      </c>
    </row>
    <row r="3391" spans="1:4">
      <c r="A3391" s="178" t="s">
        <v>3767</v>
      </c>
      <c r="B3391" s="178">
        <v>0</v>
      </c>
      <c r="C3391" s="178">
        <v>0</v>
      </c>
      <c r="D3391" s="178">
        <v>0</v>
      </c>
    </row>
    <row r="3392" spans="1:4">
      <c r="A3392" s="178" t="s">
        <v>3768</v>
      </c>
      <c r="B3392" s="178" t="s">
        <v>325</v>
      </c>
      <c r="C3392" s="178" t="s">
        <v>325</v>
      </c>
      <c r="D3392" s="178">
        <v>69</v>
      </c>
    </row>
    <row r="3393" spans="1:4">
      <c r="A3393" s="178" t="s">
        <v>3769</v>
      </c>
      <c r="B3393" s="178" t="s">
        <v>325</v>
      </c>
      <c r="C3393" s="178" t="s">
        <v>325</v>
      </c>
      <c r="D3393" s="178">
        <v>69</v>
      </c>
    </row>
    <row r="3394" spans="1:4">
      <c r="A3394" s="178" t="s">
        <v>3770</v>
      </c>
      <c r="B3394" s="178" t="s">
        <v>322</v>
      </c>
      <c r="C3394" s="178" t="s">
        <v>348</v>
      </c>
      <c r="D3394" s="178">
        <v>72</v>
      </c>
    </row>
    <row r="3395" spans="1:4">
      <c r="A3395" s="178" t="s">
        <v>3771</v>
      </c>
      <c r="B3395" s="178" t="s">
        <v>322</v>
      </c>
      <c r="C3395" s="178" t="s">
        <v>348</v>
      </c>
      <c r="D3395" s="178">
        <v>74</v>
      </c>
    </row>
    <row r="3396" spans="1:4">
      <c r="A3396" s="178" t="s">
        <v>3774</v>
      </c>
      <c r="B3396" s="178" t="s">
        <v>326</v>
      </c>
      <c r="C3396" s="178" t="s">
        <v>348</v>
      </c>
      <c r="D3396" s="178">
        <v>74</v>
      </c>
    </row>
    <row r="3397" spans="1:4">
      <c r="A3397" s="178" t="s">
        <v>3776</v>
      </c>
      <c r="B3397" s="178" t="s">
        <v>325</v>
      </c>
      <c r="C3397" s="178" t="s">
        <v>325</v>
      </c>
      <c r="D3397" s="178">
        <v>73</v>
      </c>
    </row>
    <row r="3398" spans="1:4">
      <c r="A3398" s="178" t="s">
        <v>3777</v>
      </c>
      <c r="B3398" s="178" t="s">
        <v>326</v>
      </c>
      <c r="C3398" s="178" t="s">
        <v>325</v>
      </c>
      <c r="D3398" s="178">
        <v>73</v>
      </c>
    </row>
    <row r="3399" spans="1:4">
      <c r="A3399" s="178" t="s">
        <v>3779</v>
      </c>
      <c r="B3399" s="178" t="s">
        <v>326</v>
      </c>
      <c r="C3399" s="178" t="s">
        <v>348</v>
      </c>
      <c r="D3399" s="178">
        <v>72</v>
      </c>
    </row>
    <row r="3400" spans="1:4">
      <c r="A3400" s="178" t="s">
        <v>3780</v>
      </c>
      <c r="B3400" s="178" t="s">
        <v>326</v>
      </c>
      <c r="C3400" s="178" t="s">
        <v>321</v>
      </c>
      <c r="D3400" s="178">
        <v>74</v>
      </c>
    </row>
    <row r="3401" spans="1:4">
      <c r="A3401" s="178" t="s">
        <v>3781</v>
      </c>
      <c r="B3401" s="178" t="s">
        <v>326</v>
      </c>
      <c r="C3401" s="178" t="s">
        <v>321</v>
      </c>
      <c r="D3401" s="178">
        <v>72</v>
      </c>
    </row>
    <row r="3402" spans="1:4">
      <c r="A3402" s="178" t="s">
        <v>3782</v>
      </c>
      <c r="B3402" s="178" t="s">
        <v>322</v>
      </c>
      <c r="C3402" s="178" t="s">
        <v>326</v>
      </c>
      <c r="D3402" s="178">
        <v>71</v>
      </c>
    </row>
    <row r="3403" spans="1:4">
      <c r="A3403" s="178" t="s">
        <v>3783</v>
      </c>
      <c r="B3403" s="178" t="s">
        <v>322</v>
      </c>
      <c r="C3403" s="178" t="s">
        <v>326</v>
      </c>
      <c r="D3403" s="178">
        <v>71</v>
      </c>
    </row>
    <row r="3404" spans="1:4">
      <c r="A3404" s="178" t="s">
        <v>3784</v>
      </c>
      <c r="B3404" s="178" t="s">
        <v>322</v>
      </c>
      <c r="C3404" s="178" t="s">
        <v>326</v>
      </c>
      <c r="D3404" s="178">
        <v>71</v>
      </c>
    </row>
    <row r="3405" spans="1:4">
      <c r="A3405" s="178" t="s">
        <v>3785</v>
      </c>
      <c r="B3405" s="178" t="s">
        <v>322</v>
      </c>
      <c r="C3405" s="178" t="s">
        <v>326</v>
      </c>
      <c r="D3405" s="178">
        <v>71</v>
      </c>
    </row>
    <row r="3406" spans="1:4">
      <c r="A3406" s="178" t="s">
        <v>3786</v>
      </c>
      <c r="B3406" s="178" t="s">
        <v>322</v>
      </c>
      <c r="C3406" s="178" t="s">
        <v>326</v>
      </c>
      <c r="D3406" s="178">
        <v>71</v>
      </c>
    </row>
    <row r="3407" spans="1:4">
      <c r="A3407" s="178" t="s">
        <v>3787</v>
      </c>
      <c r="B3407" s="178" t="s">
        <v>322</v>
      </c>
      <c r="C3407" s="178" t="s">
        <v>326</v>
      </c>
      <c r="D3407" s="178">
        <v>71</v>
      </c>
    </row>
    <row r="3408" spans="1:4">
      <c r="A3408" s="178" t="s">
        <v>3788</v>
      </c>
      <c r="B3408" s="178" t="s">
        <v>322</v>
      </c>
      <c r="C3408" s="178" t="s">
        <v>326</v>
      </c>
      <c r="D3408" s="178">
        <v>71</v>
      </c>
    </row>
    <row r="3409" spans="1:4">
      <c r="A3409" s="178" t="s">
        <v>3789</v>
      </c>
      <c r="B3409" s="178" t="s">
        <v>326</v>
      </c>
      <c r="C3409" s="178" t="s">
        <v>321</v>
      </c>
      <c r="D3409" s="178">
        <v>71</v>
      </c>
    </row>
    <row r="3410" spans="1:4">
      <c r="A3410" s="178" t="s">
        <v>3791</v>
      </c>
      <c r="B3410" s="178" t="s">
        <v>325</v>
      </c>
      <c r="C3410" s="178" t="s">
        <v>321</v>
      </c>
      <c r="D3410" s="178">
        <v>73</v>
      </c>
    </row>
    <row r="3411" spans="1:4">
      <c r="A3411" s="178" t="s">
        <v>3792</v>
      </c>
      <c r="B3411" s="178" t="s">
        <v>326</v>
      </c>
      <c r="C3411" s="178" t="s">
        <v>325</v>
      </c>
      <c r="D3411" s="178">
        <v>71</v>
      </c>
    </row>
    <row r="3412" spans="1:4">
      <c r="A3412" s="178" t="s">
        <v>3793</v>
      </c>
      <c r="B3412" s="178" t="s">
        <v>325</v>
      </c>
      <c r="C3412" s="178" t="s">
        <v>321</v>
      </c>
      <c r="D3412" s="178">
        <v>71</v>
      </c>
    </row>
    <row r="3413" spans="1:4">
      <c r="A3413" s="178" t="s">
        <v>3794</v>
      </c>
      <c r="B3413" s="178" t="s">
        <v>326</v>
      </c>
      <c r="C3413" s="178" t="s">
        <v>325</v>
      </c>
      <c r="D3413" s="178">
        <v>73</v>
      </c>
    </row>
    <row r="3414" spans="1:4">
      <c r="A3414" s="178" t="s">
        <v>3797</v>
      </c>
      <c r="B3414" s="178" t="s">
        <v>326</v>
      </c>
      <c r="C3414" s="178" t="s">
        <v>325</v>
      </c>
      <c r="D3414" s="178">
        <v>72</v>
      </c>
    </row>
    <row r="3415" spans="1:4">
      <c r="A3415" s="178" t="s">
        <v>3798</v>
      </c>
      <c r="B3415" s="178" t="s">
        <v>326</v>
      </c>
      <c r="C3415" s="178" t="s">
        <v>321</v>
      </c>
      <c r="D3415" s="178">
        <v>71</v>
      </c>
    </row>
    <row r="3416" spans="1:4">
      <c r="A3416" s="178" t="s">
        <v>3799</v>
      </c>
      <c r="B3416" s="178" t="s">
        <v>326</v>
      </c>
      <c r="C3416" s="178" t="s">
        <v>325</v>
      </c>
      <c r="D3416" s="178">
        <v>72</v>
      </c>
    </row>
    <row r="3417" spans="1:4">
      <c r="A3417" s="178" t="s">
        <v>3802</v>
      </c>
      <c r="B3417" s="178" t="s">
        <v>325</v>
      </c>
      <c r="C3417" s="178" t="s">
        <v>325</v>
      </c>
      <c r="D3417" s="178">
        <v>72</v>
      </c>
    </row>
    <row r="3418" spans="1:4">
      <c r="A3418" s="178" t="s">
        <v>3805</v>
      </c>
      <c r="B3418" s="178" t="s">
        <v>325</v>
      </c>
      <c r="C3418" s="178" t="s">
        <v>321</v>
      </c>
      <c r="D3418" s="178">
        <v>70</v>
      </c>
    </row>
    <row r="3419" spans="1:4">
      <c r="A3419" s="178" t="s">
        <v>3806</v>
      </c>
      <c r="B3419" s="178">
        <v>0</v>
      </c>
      <c r="C3419" s="178">
        <v>0</v>
      </c>
      <c r="D3419" s="178">
        <v>0</v>
      </c>
    </row>
    <row r="3420" spans="1:4">
      <c r="A3420" s="178" t="s">
        <v>3807</v>
      </c>
      <c r="B3420" s="178" t="s">
        <v>325</v>
      </c>
      <c r="C3420" s="178" t="s">
        <v>321</v>
      </c>
      <c r="D3420" s="178">
        <v>73</v>
      </c>
    </row>
    <row r="3421" spans="1:4">
      <c r="A3421" s="178" t="s">
        <v>3808</v>
      </c>
      <c r="B3421" s="178" t="s">
        <v>326</v>
      </c>
      <c r="C3421" s="178" t="s">
        <v>325</v>
      </c>
      <c r="D3421" s="178">
        <v>73</v>
      </c>
    </row>
    <row r="3422" spans="1:4">
      <c r="A3422" s="178" t="s">
        <v>3811</v>
      </c>
      <c r="B3422" s="178">
        <v>0</v>
      </c>
      <c r="C3422" s="178">
        <v>0</v>
      </c>
      <c r="D3422" s="178">
        <v>0</v>
      </c>
    </row>
    <row r="3423" spans="1:4">
      <c r="A3423" s="178" t="s">
        <v>3812</v>
      </c>
      <c r="B3423" s="178" t="s">
        <v>325</v>
      </c>
      <c r="C3423" s="178" t="s">
        <v>325</v>
      </c>
      <c r="D3423" s="178">
        <v>72</v>
      </c>
    </row>
    <row r="3424" spans="1:4">
      <c r="A3424" s="178" t="s">
        <v>3813</v>
      </c>
      <c r="B3424" s="178" t="s">
        <v>322</v>
      </c>
      <c r="C3424" s="178" t="s">
        <v>348</v>
      </c>
      <c r="D3424" s="178">
        <v>74</v>
      </c>
    </row>
    <row r="3425" spans="1:4">
      <c r="A3425" s="178" t="s">
        <v>3815</v>
      </c>
      <c r="B3425" s="178" t="s">
        <v>326</v>
      </c>
      <c r="C3425" s="178" t="s">
        <v>325</v>
      </c>
      <c r="D3425" s="178">
        <v>71</v>
      </c>
    </row>
    <row r="3426" spans="1:4">
      <c r="A3426" s="178" t="s">
        <v>3816</v>
      </c>
      <c r="B3426" s="178" t="s">
        <v>326</v>
      </c>
      <c r="C3426" s="178" t="s">
        <v>321</v>
      </c>
      <c r="D3426" s="178">
        <v>72</v>
      </c>
    </row>
    <row r="3427" spans="1:4">
      <c r="A3427" s="178" t="s">
        <v>3817</v>
      </c>
      <c r="B3427" s="178" t="s">
        <v>325</v>
      </c>
      <c r="C3427" s="178" t="s">
        <v>325</v>
      </c>
      <c r="D3427" s="178">
        <v>73</v>
      </c>
    </row>
    <row r="3428" spans="1:4">
      <c r="A3428" s="178" t="s">
        <v>3818</v>
      </c>
      <c r="B3428" s="178">
        <v>0</v>
      </c>
      <c r="C3428" s="178">
        <v>0</v>
      </c>
      <c r="D3428" s="178">
        <v>0</v>
      </c>
    </row>
    <row r="3429" spans="1:4">
      <c r="A3429" s="178" t="s">
        <v>3820</v>
      </c>
      <c r="B3429" s="178" t="s">
        <v>326</v>
      </c>
      <c r="C3429" s="178" t="s">
        <v>321</v>
      </c>
      <c r="D3429" s="178">
        <v>72</v>
      </c>
    </row>
    <row r="3430" spans="1:4">
      <c r="A3430" s="178" t="s">
        <v>3821</v>
      </c>
      <c r="B3430" s="178">
        <v>0</v>
      </c>
      <c r="C3430" s="178">
        <v>0</v>
      </c>
      <c r="D3430" s="178">
        <v>0</v>
      </c>
    </row>
    <row r="3431" spans="1:4">
      <c r="A3431" s="178" t="s">
        <v>3822</v>
      </c>
      <c r="B3431" s="178" t="s">
        <v>325</v>
      </c>
      <c r="C3431" s="178" t="s">
        <v>321</v>
      </c>
      <c r="D3431" s="178">
        <v>72</v>
      </c>
    </row>
    <row r="3432" spans="1:4">
      <c r="A3432" s="178" t="s">
        <v>3824</v>
      </c>
      <c r="B3432" s="178" t="s">
        <v>325</v>
      </c>
      <c r="C3432" s="178" t="s">
        <v>321</v>
      </c>
      <c r="D3432" s="178">
        <v>72</v>
      </c>
    </row>
    <row r="3433" spans="1:4">
      <c r="A3433" s="178" t="s">
        <v>3825</v>
      </c>
      <c r="B3433" s="178" t="s">
        <v>322</v>
      </c>
      <c r="C3433" s="178" t="s">
        <v>325</v>
      </c>
      <c r="D3433" s="178">
        <v>72</v>
      </c>
    </row>
    <row r="3434" spans="1:4">
      <c r="A3434" s="178" t="s">
        <v>3826</v>
      </c>
      <c r="B3434" s="178" t="s">
        <v>322</v>
      </c>
      <c r="C3434" s="178" t="s">
        <v>325</v>
      </c>
      <c r="D3434" s="178">
        <v>73</v>
      </c>
    </row>
    <row r="3435" spans="1:4">
      <c r="A3435" s="178" t="s">
        <v>3827</v>
      </c>
      <c r="B3435" s="178" t="s">
        <v>325</v>
      </c>
      <c r="C3435" s="178" t="s">
        <v>321</v>
      </c>
      <c r="D3435" s="178">
        <v>71</v>
      </c>
    </row>
    <row r="3436" spans="1:4">
      <c r="A3436" s="178" t="s">
        <v>3828</v>
      </c>
      <c r="B3436" s="178" t="s">
        <v>325</v>
      </c>
      <c r="C3436" s="178" t="s">
        <v>321</v>
      </c>
      <c r="D3436" s="178">
        <v>71</v>
      </c>
    </row>
    <row r="3437" spans="1:4">
      <c r="A3437" s="178" t="s">
        <v>3830</v>
      </c>
      <c r="B3437" s="178" t="s">
        <v>326</v>
      </c>
      <c r="C3437" s="178" t="s">
        <v>348</v>
      </c>
      <c r="D3437" s="178">
        <v>73</v>
      </c>
    </row>
    <row r="3438" spans="1:4">
      <c r="A3438" s="178" t="s">
        <v>3831</v>
      </c>
      <c r="B3438" s="178" t="s">
        <v>326</v>
      </c>
      <c r="C3438" s="178" t="s">
        <v>348</v>
      </c>
      <c r="D3438" s="178">
        <v>72</v>
      </c>
    </row>
    <row r="3439" spans="1:4">
      <c r="A3439" s="178" t="s">
        <v>3832</v>
      </c>
      <c r="B3439" s="178" t="s">
        <v>326</v>
      </c>
      <c r="C3439" s="178" t="s">
        <v>348</v>
      </c>
      <c r="D3439" s="178">
        <v>72</v>
      </c>
    </row>
    <row r="3440" spans="1:4">
      <c r="A3440" s="178" t="s">
        <v>3833</v>
      </c>
      <c r="B3440" s="178" t="s">
        <v>326</v>
      </c>
      <c r="C3440" s="178" t="s">
        <v>348</v>
      </c>
      <c r="D3440" s="178">
        <v>73</v>
      </c>
    </row>
    <row r="3441" spans="1:4">
      <c r="A3441" s="178" t="s">
        <v>3834</v>
      </c>
      <c r="B3441" s="178" t="s">
        <v>326</v>
      </c>
      <c r="C3441" s="178" t="s">
        <v>348</v>
      </c>
      <c r="D3441" s="178">
        <v>72</v>
      </c>
    </row>
    <row r="3442" spans="1:4">
      <c r="A3442" s="178" t="s">
        <v>3835</v>
      </c>
      <c r="B3442" s="178" t="s">
        <v>326</v>
      </c>
      <c r="C3442" s="178" t="s">
        <v>348</v>
      </c>
      <c r="D3442" s="178">
        <v>72</v>
      </c>
    </row>
    <row r="3443" spans="1:4">
      <c r="A3443" s="178" t="s">
        <v>3836</v>
      </c>
      <c r="B3443" s="178" t="s">
        <v>326</v>
      </c>
      <c r="C3443" s="178" t="s">
        <v>348</v>
      </c>
      <c r="D3443" s="178">
        <v>73</v>
      </c>
    </row>
    <row r="3444" spans="1:4">
      <c r="A3444" s="178" t="s">
        <v>3837</v>
      </c>
      <c r="B3444" s="178" t="s">
        <v>326</v>
      </c>
      <c r="C3444" s="178" t="s">
        <v>348</v>
      </c>
      <c r="D3444" s="178">
        <v>73</v>
      </c>
    </row>
    <row r="3445" spans="1:4">
      <c r="A3445" s="178" t="s">
        <v>3838</v>
      </c>
      <c r="B3445" s="178" t="s">
        <v>325</v>
      </c>
      <c r="C3445" s="178" t="s">
        <v>321</v>
      </c>
      <c r="D3445" s="178">
        <v>73</v>
      </c>
    </row>
    <row r="3446" spans="1:4">
      <c r="A3446" s="178" t="s">
        <v>3842</v>
      </c>
      <c r="B3446" s="178" t="s">
        <v>326</v>
      </c>
      <c r="C3446" s="178" t="s">
        <v>321</v>
      </c>
      <c r="D3446" s="178">
        <v>72</v>
      </c>
    </row>
    <row r="3447" spans="1:4">
      <c r="A3447" s="178" t="s">
        <v>3933</v>
      </c>
      <c r="B3447" s="178" t="s">
        <v>326</v>
      </c>
      <c r="C3447" s="178" t="s">
        <v>325</v>
      </c>
      <c r="D3447" s="178">
        <v>71</v>
      </c>
    </row>
  </sheetData>
  <sheetProtection password="9DE5" sheet="1" objects="1" scenarios="1"/>
  <phoneticPr fontId="67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sheetPr codeName="Hoja6"/>
  <dimension ref="A1"/>
  <sheetViews>
    <sheetView topLeftCell="A2" workbookViewId="0"/>
  </sheetViews>
  <sheetFormatPr baseColWidth="10" defaultRowHeight="12.75"/>
  <sheetData/>
  <phoneticPr fontId="67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sheetPr codeName="Hoja7"/>
  <dimension ref="A1"/>
  <sheetViews>
    <sheetView topLeftCell="B2" workbookViewId="0">
      <selection sqref="A1:IV65536"/>
    </sheetView>
  </sheetViews>
  <sheetFormatPr baseColWidth="10" defaultRowHeight="12.75"/>
  <sheetData/>
  <phoneticPr fontId="67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7</vt:i4>
      </vt:variant>
      <vt:variant>
        <vt:lpstr>Rangos con nombre</vt:lpstr>
      </vt:variant>
      <vt:variant>
        <vt:i4>1</vt:i4>
      </vt:variant>
    </vt:vector>
  </HeadingPairs>
  <TitlesOfParts>
    <vt:vector size="8" baseType="lpstr">
      <vt:lpstr>TARIFICADOR</vt:lpstr>
      <vt:lpstr>TARIFICADOR ASESOR</vt:lpstr>
      <vt:lpstr>etiqueta energética</vt:lpstr>
      <vt:lpstr>OFERTA COMPRA</vt:lpstr>
      <vt:lpstr>Hoja3</vt:lpstr>
      <vt:lpstr>Hoja1</vt:lpstr>
      <vt:lpstr>Hoja2</vt:lpstr>
      <vt:lpstr>'etiqueta energética'!Área_de_impresión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Cytra20</dc:creator>
  <cp:lastModifiedBy>Chechu</cp:lastModifiedBy>
  <cp:lastPrinted>2012-10-23T06:44:28Z</cp:lastPrinted>
  <dcterms:created xsi:type="dcterms:W3CDTF">2009-11-12T13:15:37Z</dcterms:created>
  <dcterms:modified xsi:type="dcterms:W3CDTF">2013-02-07T15:16:49Z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-584927836</vt:i4>
  </property>
  <property fmtid="{D5CDD505-2E9C-101B-9397-08002B2CF9AE}" pid="3" name="_NewReviewCycle">
    <vt:lpwstr/>
  </property>
  <property fmtid="{D5CDD505-2E9C-101B-9397-08002B2CF9AE}" pid="4" name="_EmailSubject">
    <vt:lpwstr>TARIFICADOR</vt:lpwstr>
  </property>
  <property fmtid="{D5CDD505-2E9C-101B-9397-08002B2CF9AE}" pid="5" name="_AuthorEmail">
    <vt:lpwstr>juancarlos.garcia1@citroen.com</vt:lpwstr>
  </property>
  <property fmtid="{D5CDD505-2E9C-101B-9397-08002B2CF9AE}" pid="6" name="_AuthorEmailDisplayName">
    <vt:lpwstr>JUAN CARLOS GARCIA MENENDEZ - J122183</vt:lpwstr>
  </property>
  <property fmtid="{D5CDD505-2E9C-101B-9397-08002B2CF9AE}" pid="7" name="_ReviewingToolsShownOnce">
    <vt:lpwstr/>
  </property>
</Properties>
</file>